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_rels/sheet7.xml.rels" ContentType="application/vnd.openxmlformats-package.relationships+xml"/>
  <Override PartName="/xl/worksheets/_rels/sheet2.xml.rels" ContentType="application/vnd.openxmlformats-package.relationship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trategy guide" sheetId="2" state="visible" r:id="rId4"/>
    <sheet name="M1 strategies" sheetId="3" state="visible" r:id="rId5"/>
    <sheet name="M5 strategies" sheetId="4" state="visible" r:id="rId6"/>
    <sheet name="M15 strategies" sheetId="5" state="visible" r:id="rId7"/>
    <sheet name="H1 strategies" sheetId="6" state="visible" r:id="rId8"/>
    <sheet name="All profitable settings" sheetId="7" state="visible" r:id="rId9"/>
    <sheet name="Recovery rules" sheetId="8" state="visible" r:id="rId10"/>
    <sheet name="Rule C split test" sheetId="9" state="visible" r:id="rId11"/>
    <sheet name="Crooks A and B test" sheetId="10" state="visible" r:id="rId12"/>
    <sheet name="Summary" sheetId="11" state="visible" r:id="rId13"/>
    <sheet name="M1 default" sheetId="12" state="visible" r:id="rId14"/>
    <sheet name="M1 best" sheetId="13" state="visible" r:id="rId15"/>
    <sheet name="M1 low-streak" sheetId="14" state="visible" r:id="rId16"/>
    <sheet name="M5 default" sheetId="15" state="visible" r:id="rId17"/>
    <sheet name="M5 best" sheetId="16" state="visible" r:id="rId18"/>
    <sheet name="M5 low-streak" sheetId="17" state="visible" r:id="rId19"/>
    <sheet name="M15 default" sheetId="18" state="visible" r:id="rId20"/>
    <sheet name="M15 best" sheetId="19" state="visible" r:id="rId21"/>
    <sheet name="M15 low-streak" sheetId="20" state="visible" r:id="rId22"/>
    <sheet name="H1 default" sheetId="21" state="visible" r:id="rId23"/>
    <sheet name="H1 best" sheetId="22" state="visible" r:id="rId24"/>
    <sheet name="H1 low-streak" sheetId="23" state="visible" r:id="rId25"/>
    <sheet name="TP1-TP4" sheetId="24" state="visible" r:id="rId26"/>
    <sheet name="Settings sweep" sheetId="25" state="visible" r:id="rId27"/>
    <sheet name="Combinations" sheetId="26" state="visible" r:id="rId28"/>
    <sheet name="Exits" sheetId="27" state="visible" r:id="rId29"/>
    <sheet name="Robustness" sheetId="28" state="visible" r:id="rId30"/>
    <sheet name="Hours" sheetId="29" state="visible" r:id="rId31"/>
    <sheet name="Streak math" sheetId="30" state="visible" r:id="rId32"/>
  </sheets>
  <definedNames>
    <definedName function="false" hidden="true" localSheetId="6" name="_xlnm._FilterDatabase" vbProcedure="false">'All profitable settings'!$A$4:$P$4170</definedName>
    <definedName function="false" hidden="true" localSheetId="9" name="_xlnm._FilterDatabase" vbProcedure="false">'Crooks A and B test'!$A$80:$T$862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<sst xmlns="http://schemas.openxmlformats.org/spreadsheetml/2006/main" count="39938" uniqueCount="5591">
  <si>
    <t xml:space="preserve">Auction Retest indicator on FxPro MT5 GOLD, 4 Jan 2021 - 2 Oct 2026 (your 1-minute data): profitable settings per goal, accuracy, TP1-TP4, streaks, recovery rules</t>
  </si>
  <si>
    <t xml:space="preserve">HOW TO USE THIS FILE:</t>
  </si>
  <si>
    <t xml:space="preserve">  1. Strategy guide: pick your goal (most profit, shortest losing streak, longest winning streak, highest win rate, most trades, every year positive, smoothest, simplest,</t>
  </si>
  <si>
    <t xml:space="preserve">     one session only) and your timeframe. Click the strategy to jump to its column.</t>
  </si>
  <si>
    <t xml:space="preserve">  2. &lt;TF&gt; strategies (M1, M5, M15, H1): one column per strategy. Every indicator input is listed with its exact name; yellow = change it to that value, grey = keep the default.</t>
  </si>
  <si>
    <t xml:space="preserve">     Below the settings: what to expect - trades, win %, TP1-TP4 reached, R per trade in each half and each year, longest winning and losing streaks, deepest fall, $ results.</t>
  </si>
  <si>
    <t xml:space="preserve">  3. All profitable settings: every setting that passed the profit rule, with a filter on each column (e.g. longest losing streak &lt;= 6).</t>
  </si>
  <si>
    <t xml:space="preserve">  4. Recovery rules, Rule C split test and Crooks A and B test: money management (loss recovery). The rest of the sheets are the research detail.</t>
  </si>
  <si>
    <t xml:space="preserve">DATA: 2,037,975 one-minute bars from your MT5 export; 441 fake 00:00 "daily summary" bars removed. M5 / M15 / H1 were built from M1 on the broker clock (EET, UTC+2 / UTC+3 in summer).</t>
  </si>
  <si>
    <t xml:space="preserve">ENGINE: the same signal engine as the TradingView indicator / strategy and the MT5 EA (Python twin, checked trade-for-trade against the EA). VWAP and sessions reset at broker midnight; VWAP weights = tick volume.</t>
  </si>
  <si>
    <t xml:space="preserve">COSTS: the spread recorded in the MT5 data at each fill bar, as a share of the stop distance ("after spread"). On M1 / M5 the stop is small, so the spread eats a large part of every trade.</t>
  </si>
  <si>
    <t xml:space="preserve">DEFINITIONS: R = result in units of the stop distance. TPk hit = price reached that target after the fill bar and before the stop. Win = closed at the final target.</t>
  </si>
  <si>
    <t xml:space="preserve">  Profitable = result above 0 (with a partial close at TP1 a trade that reached TP1 is profitable). A breakeven exit is neither a win nor a loss and ends both streaks.</t>
  </si>
  <si>
    <t xml:space="preserve">  Longest win / losing streak = most consecutive profitable / losing trades. Months and years use the IST date of the fill.</t>
  </si>
  <si>
    <t xml:space="preserve">HOW THE SETTINGS WERE SEARCHED (choose on 2021-23, check on 2024-26):</t>
  </si>
  <si>
    <t xml:space="preserve">  1. Every setting changed alone, all others default: 146 versions per timeframe (sheet Settings sweep).</t>
  </si>
  <si>
    <t xml:space="preserve">  2. Every combination of 1-4 of the 8 settings that helped most alone: ~160 per timeframe for H1, M15, M5 (sheet Combinations, part 1).</t>
  </si>
  <si>
    <t xml:space="preserve">  3. Exit choices (each TP, breakeven moves, partial) for the best candidates on H1 and M15 (sheet Exits).</t>
  </si>
  <si>
    <t xml:space="preserve">  4. Step-by-step search: each step tries every single change (~170: all settings incl. extra values, TP levels, stop moves, resets; M5 109 and M1 61 to keep run time sane)</t>
  </si>
  <si>
    <t xml:space="preserve">     on top of the current settings and keeps the one that helps 2021-23 most (sheet Combinations, part 2).</t>
  </si>
  <si>
    <t xml:space="preserve">  5. Every version was also scored with 30 / 50 / 70% closed at TP1 (partial close: strategy and EA only).</t>
  </si>
  <si>
    <t xml:space="preserve">  Settings scored in total: M1 1,301, M5 2,701, M15 5,251, H1 7,156. Literally every combination is impossible (~60 settings: more than 10^40 combinations).</t>
  </si>
  <si>
    <t xml:space="preserve">PICK RULE: profitable after spread in BOTH 2021-23 and 2024-26, at least 4 of 6 years positive, enough trades; ranked by the weaker half; then the version with the fewest changes</t>
  </si>
  <si>
    <t xml:space="preserve">  within 10% of the best. Low-streak pick = the shortest longest-losing-streak among settings that pass the same rule and keep a reasonable profit.</t>
  </si>
  <si>
    <t xml:space="preserve">  Because both halves were used to pick, expect live results to be weaker than these tables. Sheet Robustness shows how the picks behave when any one setting is changed again.</t>
  </si>
  <si>
    <t xml:space="preserve">COLOURS: blue = backtest results, black = formulas, green = links to another sheet. Partial close and recovery rules exist in the strategy and the EA only (not in the indicator).</t>
  </si>
  <si>
    <t xml:space="preserve">SHEETS: Strategy guide | M1 / M5 / M15 / H1 strategies | All profitable settings | Recovery rules | Rule C split test | Crooks A and B test | Summary | &lt;TF&gt; default / best / low-streak (year x month;</t>
  </si>
  <si>
    <t xml:space="preserve">  best = strategy S1 "Most profit", low-streak = the "Shortest losing streak" strategy) | TP1-TP4 | Settings sweep | Combinations | Exits | Robustness | Hours | Streak math</t>
  </si>
  <si>
    <t xml:space="preserve">Strategy guide: which settings to use for which goal (FxPro MT5 gold, 2021-2026, after the spread)</t>
  </si>
  <si>
    <t xml:space="preserve">Part 1: for each goal and timeframe, the strategy to use (click it for the exact settings on the timeframe sheet). Part 2: every strategy with its key numbers. Every strategy is profitable after spread in 2021-23 and 2024-26 and positive in at least 4 of 6 years. "-" = no profitable setting for that goal.</t>
  </si>
  <si>
    <t xml:space="preserve">PART 1 - pick by goal</t>
  </si>
  <si>
    <t xml:space="preserve">Goal</t>
  </si>
  <si>
    <t xml:space="preserve">M1</t>
  </si>
  <si>
    <t xml:space="preserve">M5</t>
  </si>
  <si>
    <t xml:space="preserve">M15</t>
  </si>
  <si>
    <t xml:space="preserve">H1</t>
  </si>
  <si>
    <t xml:space="preserve">Most profit</t>
  </si>
  <si>
    <t xml:space="preserve">M1-S1: W/L streak 8/14, +0.057 R, 1.32/day</t>
  </si>
  <si>
    <t xml:space="preserve">M5-S1: W/L streak 7/21, +0.087 R, 0.99/day</t>
  </si>
  <si>
    <t xml:space="preserve">M15-S1: W/L streak 8/17, +0.134 R, 0.93/day</t>
  </si>
  <si>
    <t xml:space="preserve">H1-S1: W/L streak 8/8, +0.337 R, 0.13/day</t>
  </si>
  <si>
    <t xml:space="preserve">Shortest losing streak</t>
  </si>
  <si>
    <t xml:space="preserve">M1-S2: W/L streak 7/12, +0.052 R, 1.21/day</t>
  </si>
  <si>
    <t xml:space="preserve">M5-S2: W/L streak 11/9, +0.045 R, 1.14/day</t>
  </si>
  <si>
    <t xml:space="preserve">M15-S2: W/L streak 18/5, +0.066 R, 0.77/day</t>
  </si>
  <si>
    <t xml:space="preserve">H1-S2: W/L streak 12/3, +0.176 R, 0.13/day</t>
  </si>
  <si>
    <t xml:space="preserve">Shortest losing streak - indicator only</t>
  </si>
  <si>
    <t xml:space="preserve">M15-S3: W/L streak 6/8, +0.132 R, 0.76/day</t>
  </si>
  <si>
    <t xml:space="preserve">H1-S3: W/L streak 7/6, +0.232 R, 0.15/day</t>
  </si>
  <si>
    <t xml:space="preserve">Longest winning streak</t>
  </si>
  <si>
    <t xml:space="preserve">M15-S4: W/L streak 22/6, +0.070 R, 0.81/day</t>
  </si>
  <si>
    <t xml:space="preserve">H1-S4: W/L streak 18/6, +0.108 R, 0.18/day</t>
  </si>
  <si>
    <t xml:space="preserve">Highest win rate</t>
  </si>
  <si>
    <t xml:space="preserve">M15-S5: W/L streak 21/5, +0.055 R, 0.93/day</t>
  </si>
  <si>
    <t xml:space="preserve">H1-S5: W/L streak 13/4, +0.174 R, 0.13/day</t>
  </si>
  <si>
    <t xml:space="preserve">Most trades a day</t>
  </si>
  <si>
    <t xml:space="preserve">M1-S3: W/L streak 7/14, +0.044 R, 1.42/day</t>
  </si>
  <si>
    <t xml:space="preserve">M5-S3: W/L streak 6/13, +0.072 R, 1.22/day</t>
  </si>
  <si>
    <t xml:space="preserve">M15-S6: W/L streak 10/11, +0.062 R, 1.20/day</t>
  </si>
  <si>
    <t xml:space="preserve">H1-S6: W/L streak 4/16, +0.119 R, 0.36/day</t>
  </si>
  <si>
    <t xml:space="preserve">Every year positive</t>
  </si>
  <si>
    <t xml:space="preserve">-</t>
  </si>
  <si>
    <t xml:space="preserve">M15-S7: W/L streak 8/17, +0.146 R, 0.93/day</t>
  </si>
  <si>
    <t xml:space="preserve">Smoothest</t>
  </si>
  <si>
    <t xml:space="preserve">H1-S7: W/L streak 10/7, +0.309 R, 0.14/day</t>
  </si>
  <si>
    <t xml:space="preserve">Simplest</t>
  </si>
  <si>
    <t xml:space="preserve">M1-S4: W/L streak 8/14, +0.041 R, 1.35/day</t>
  </si>
  <si>
    <t xml:space="preserve">M5-S4: W/L streak 8/20, +0.058 R, 1.00/day</t>
  </si>
  <si>
    <t xml:space="preserve">M15-S8: W/L streak 6/18, +0.084 R, 0.79/day</t>
  </si>
  <si>
    <t xml:space="preserve">H1-S8: W/L streak 5/12, +0.105 R, 0.34/day</t>
  </si>
  <si>
    <t xml:space="preserve">Asia session only</t>
  </si>
  <si>
    <t xml:space="preserve">M15-S9: W/L streak 6/21, +0.051 R, 0.48/day</t>
  </si>
  <si>
    <t xml:space="preserve">London session only</t>
  </si>
  <si>
    <t xml:space="preserve">New York session only</t>
  </si>
  <si>
    <t xml:space="preserve">London close session only</t>
  </si>
  <si>
    <t xml:space="preserve">PART 2 - every strategy</t>
  </si>
  <si>
    <t xml:space="preserve">Strategy</t>
  </si>
  <si>
    <t xml:space="preserve">Timeframe</t>
  </si>
  <si>
    <t xml:space="preserve">Goal(s)</t>
  </si>
  <si>
    <t xml:space="preserve">Works in</t>
  </si>
  <si>
    <t xml:space="preserve">Trades per day</t>
  </si>
  <si>
    <t xml:space="preserve">Profitable trades %</t>
  </si>
  <si>
    <t xml:space="preserve">TP1 reached %</t>
  </si>
  <si>
    <t xml:space="preserve">R per trade 2021-23</t>
  </si>
  <si>
    <t xml:space="preserve">R per trade 2024-26</t>
  </si>
  <si>
    <t xml:space="preserve">R per trade 2021-2026</t>
  </si>
  <si>
    <t xml:space="preserve">Years positive</t>
  </si>
  <si>
    <t xml:space="preserve">Longest losing streak</t>
  </si>
  <si>
    <t xml:space="preserve">Deepest fall (R)</t>
  </si>
  <si>
    <t xml:space="preserve">Fixed $50: net ($)</t>
  </si>
  <si>
    <t xml:space="preserve">Rule C split 3, $500 cap, Start again: net ($)</t>
  </si>
  <si>
    <t xml:space="preserve">... its deepest fall %</t>
  </si>
  <si>
    <t xml:space="preserve">Crooks A, $500 cap, Start again: net ($)</t>
  </si>
  <si>
    <t xml:space="preserve">Settings to change (indicator names)</t>
  </si>
  <si>
    <t xml:space="preserve">M1-S1</t>
  </si>
  <si>
    <t xml:space="preserve">Most profit + Longest winning streak + Highest win rate + Smoothest + London close session only</t>
  </si>
  <si>
    <t xml:space="preserve">Indicator, strategy and EA</t>
  </si>
  <si>
    <t xml:space="preserve">Stop Distance (x ATR) = 4 | Cooldown After Exit (bars) = 8 | Anchor = Month | Trade Only In Kill Zones (Indian time) = On: London Close 19:30-21:30</t>
  </si>
  <si>
    <t xml:space="preserve">M1-S2</t>
  </si>
  <si>
    <t xml:space="preserve">Shortest losing streak + Shortest losing streak - indicator only</t>
  </si>
  <si>
    <t xml:space="preserve">Stop Distance (x ATR) = 4 | Cooldown After Exit (bars) = 30 | Anchor = Month | Trade Only In Kill Zones (Indian time) = On: London Close 19:30-21:30</t>
  </si>
  <si>
    <t xml:space="preserve">M1-S3</t>
  </si>
  <si>
    <t xml:space="preserve">Min Displacement Range (x ATR) = 0.4 | Stop Distance (x ATR) = 4 | Anchor = Month | Trade Only In Kill Zones (Indian time) = On: London Close 19:30-21:30</t>
  </si>
  <si>
    <t xml:space="preserve">M1-S4</t>
  </si>
  <si>
    <t xml:space="preserve">Stop Distance (x ATR) = 4 | Anchor = Month | Trade Only In Kill Zones (Indian time) = On: London Close 19:30-21:30</t>
  </si>
  <si>
    <t xml:space="preserve">M5-S1</t>
  </si>
  <si>
    <t xml:space="preserve">Most profit + Smoothest + New York session only</t>
  </si>
  <si>
    <t xml:space="preserve">Stop Distance (x ATR) = 2.4 | TP4 (R) = 2.5 | Anchor = Month | Entry Price = Market (next bar open) | Skip Choppy Sessions: Max VWAP Crosses Per 100 Bars = On, 8 | Trade Only Between (Time Zone = Asia/Kolkata) = On, 1830-2230</t>
  </si>
  <si>
    <t xml:space="preserve">M5-S2</t>
  </si>
  <si>
    <t xml:space="preserve">Shortest losing streak + Shortest losing streak - indicator only + Longest winning streak + Highest win rate + Every year positive</t>
  </si>
  <si>
    <t xml:space="preserve">Stop Distance (x ATR) = 2.4 | Anchor = Month | Entry Price = Market (next bar open) | When TP2 Hits, Move Stop To (R) = On, 0.6 R | Skip Choppy Sessions: Max VWAP Crosses Per 100 Bars = On, 8 | Trade Only Between (Time Zone = Asia/Kolkata) = On, 1830-2230</t>
  </si>
  <si>
    <t xml:space="preserve">M5-S3</t>
  </si>
  <si>
    <t xml:space="preserve">Momentum Lookback (bars) = 5 | Stop Distance (x ATR) = 2.4 | Anchor = Month | Entry Price = Market (next bar open) | Skip Choppy Sessions: Max VWAP Crosses Per 100 Bars = On, 8 | Trade Only Between (Time Zone = Asia/Kolkata) = On, 1830-2230</t>
  </si>
  <si>
    <t xml:space="preserve">M5-S4</t>
  </si>
  <si>
    <t xml:space="preserve">Anchor = Month | Entry Price = Market (next bar open) | Skip Choppy Sessions: Max VWAP Crosses Per 100 Bars = On, 8 | Skip When The 1h EMA20 Moved More Than ... ATR In 3 Hours = On, 1.4 | Trade Only Between (Time Zone = Asia/Kolkata) = On, 1830-2230</t>
  </si>
  <si>
    <t xml:space="preserve">M15-S1</t>
  </si>
  <si>
    <t xml:space="preserve">Stop Distance (x ATR) = 4 | Half Stop (x ATR) = 1.2 | When TP3 Hits, Move Stop To (R) = On, 1 R</t>
  </si>
  <si>
    <t xml:space="preserve">M15-S2</t>
  </si>
  <si>
    <t xml:space="preserve">Strategy and EA only (partial close)</t>
  </si>
  <si>
    <t xml:space="preserve">Min CMO (clean move) = 30 | Stop Distance (x ATR) = 4 | Half Stop (x ATR) = 1.2 | When TP3 Hits, Move Stop To (R) = On, 1 R | Skip When The 1h EMA20 Moved More Than ... ATR In 3 Hours = On, 1.2 | Close % At TP1 = 70</t>
  </si>
  <si>
    <t xml:space="preserve">M15-S3</t>
  </si>
  <si>
    <t xml:space="preserve">Shortest losing streak - indicator only + Smoothest</t>
  </si>
  <si>
    <t xml:space="preserve">Stop Distance (x ATR) = 4 | Half Stop (x ATR) = 1.2 | VWAP Slope Bars = 0 | When TP3 Hits, Move Stop To (R) = On, 1 R | Skip When The 1h EMA20 Moved More Than ... ATR In 3 Hours = On, 1.2</t>
  </si>
  <si>
    <t xml:space="preserve">M15-S4</t>
  </si>
  <si>
    <t xml:space="preserve">Stop Distance (x ATR) = 4 | Half Stop (x ATR) = 1.2 | When TP3 Hits, Move Stop To (R) = On, 1 R | Skip Choppy Sessions: Max VWAP Crosses Per 100 Bars = On, 16 | Close % At TP1 = 70</t>
  </si>
  <si>
    <t xml:space="preserve">M15-S5</t>
  </si>
  <si>
    <t xml:space="preserve">Stop Distance (x ATR) = 4 | Half Stop (x ATR) = 1.2 | TP1 (R) = 0.5 | When TP3 Hits, Move Stop To (R) = On, 1 R | Close % At TP1 = 70</t>
  </si>
  <si>
    <t xml:space="preserve">M15-S6</t>
  </si>
  <si>
    <t xml:space="preserve">Stop Distance (x ATR) = 4 | Half Stop (x ATR) = 1.2 | When TP2 Hits, Move Stop To (R) = On, 0.6 R | When TP3 Hits, Move Stop To (R) = On, 1 R</t>
  </si>
  <si>
    <t xml:space="preserve">M15-S7</t>
  </si>
  <si>
    <t xml:space="preserve">Signal Break Lookback (bars) = 8 | Stop Distance (x ATR) = 4 | Half Stop (x ATR) = 1.2 | When TP3 Hits, Move Stop To (R) = On, 1 R</t>
  </si>
  <si>
    <t xml:space="preserve">M15-S8</t>
  </si>
  <si>
    <t xml:space="preserve">Stop Distance (x ATR) = 4</t>
  </si>
  <si>
    <t xml:space="preserve">M15-S9</t>
  </si>
  <si>
    <t xml:space="preserve">Entry Level Lookback (bars) = 8 | Stop Distance (x ATR) = 4 | Half Stop (x ATR) = 1.2 | When TP3 Hits, Move Stop To (R) = On, 1 R | Skip When The 1h EMA20 Moved More Than ... ATR In 3 Hours = On, 1.2 | Trade Only In Kill Zones (Indian time) = On: Asia 05:30-09:30</t>
  </si>
  <si>
    <t xml:space="preserve">H1-S1</t>
  </si>
  <si>
    <t xml:space="preserve">Most profit + Every year positive</t>
  </si>
  <si>
    <t xml:space="preserve">Min Displacement Range (x ATR) = 0.65 | Momentum Lookback (bars) = 5 | Stop Distance (x ATR) = 2.4 | Cooldown After Exit (bars) = 12 | Don't Chase: Skip Signals Beyond ... sigma From VWAP = On, 2</t>
  </si>
  <si>
    <t xml:space="preserve">H1-S2</t>
  </si>
  <si>
    <t xml:space="preserve">Structure Lookback (bars) = 20 | Stop Distance (x ATR) = 2.2 | Max Fills Per Day = 1 | Anchor = Month | Don't Chase: Skip Signals Beyond ... sigma From VWAP = On, 1.25 | Close % At TP1 = 70</t>
  </si>
  <si>
    <t xml:space="preserve">H1-S3</t>
  </si>
  <si>
    <t xml:space="preserve">Min Displacement Body (% of range) = 60 | Stop Distance (x ATR) = 2.2 | Don't Chase: Skip Signals Beyond ... sigma From VWAP = On, 2</t>
  </si>
  <si>
    <t xml:space="preserve">H1-S4</t>
  </si>
  <si>
    <t xml:space="preserve">Structure Lookback (bars) = 20 | Min Displacement Range (x ATR) = 0.5 | Momentum Lookback (bars) = 5 | Stop Distance (x ATR) = 2.2 | Anchor = Month | Don't Chase: Skip Signals Beyond ... sigma From VWAP = On, 1.25 | Close % At TP1 = 70</t>
  </si>
  <si>
    <t xml:space="preserve">H1-S5</t>
  </si>
  <si>
    <t xml:space="preserve">Stop Distance (x ATR) = 2.2 | Max Fills Per Day = 1 | Anchor = Month | Don't Chase: Skip Signals Beyond ... sigma From VWAP = On, 1.25 | Close % At TP1 = 70</t>
  </si>
  <si>
    <t xml:space="preserve">H1-S6</t>
  </si>
  <si>
    <t xml:space="preserve">Structure Lookback (bars) = 20 | Min Displacement Range (x ATR) = 0.5 | Min Displacement Body (% of range) = 45 | Stop Distance (x ATR) = 2.2 | TP4 (R) = 3 | Anchor = Month</t>
  </si>
  <si>
    <t xml:space="preserve">H1-S7</t>
  </si>
  <si>
    <t xml:space="preserve">Structure Lookback (bars) = 20 | Stop Distance (x ATR) = 2.2 | Skip Sunday (UTC) Weekly Open = Off | Anchor = Month | Don't Chase: Skip Signals Beyond ... sigma From VWAP = On, 1.25</t>
  </si>
  <si>
    <t xml:space="preserve">H1-S8</t>
  </si>
  <si>
    <t xml:space="preserve">Anchor = Month | Don't Chase: Skip Signals Beyond ... sigma From VWAP = On, 2.2</t>
  </si>
  <si>
    <t xml:space="preserve">M1: profitable settings for each scenario - what to set in the indicator and what to expect</t>
  </si>
  <si>
    <t xml:space="preserve">Pick the column for your goal and read down. Yellow cells = change this input to the value shown; grey = leave the default. All results are 2021-2026 on FxPro gold after the spread, and every setting here was profitable in both 2021-23 and 2024-26 with at least 4 of 6 years positive. Expect live results to be weaker.</t>
  </si>
  <si>
    <t xml:space="preserve">Group</t>
  </si>
  <si>
    <t xml:space="preserve">Input (exactly as in the indicator)</t>
  </si>
  <si>
    <t xml:space="preserve">MT5 EA input</t>
  </si>
  <si>
    <t xml:space="preserve">Default</t>
  </si>
  <si>
    <t xml:space="preserve">WHEN TO USE IT</t>
  </si>
  <si>
    <t xml:space="preserve">Scenario</t>
  </si>
  <si>
    <t xml:space="preserve">Use it when</t>
  </si>
  <si>
    <t xml:space="preserve">Best R per trade after spread in both halves (ranked by the weaker half); the main recommendation. The most wins in a row. The largest share of profitable trades. The best profit for the deepest fall from a peak (total R / max drawdown in R), among the 25 strongest settings. Trades only in the London close session (Indian time); for traders who can only watch that session.</t>
  </si>
  <si>
    <t xml:space="preserve">The fewest losses in a row, keeping a fair profit. May use a partial close (strategy / EA only). As above, without a partial close, so the indicator shows the same trades and results.</t>
  </si>
  <si>
    <t xml:space="preserve">The most trades while still profitable in both halves.</t>
  </si>
  <si>
    <t xml:space="preserve">The fewest settings to change.</t>
  </si>
  <si>
    <t xml:space="preserve">SETTINGS - change the yellow cells, leave the rest at the default</t>
  </si>
  <si>
    <t xml:space="preserve">SIGNAL MODEL</t>
  </si>
  <si>
    <t xml:space="preserve">Structure Lookback (bars)</t>
  </si>
  <si>
    <t xml:space="preserve">InpStructLen</t>
  </si>
  <si>
    <t xml:space="preserve">10</t>
  </si>
  <si>
    <t xml:space="preserve">Signal Break Lookback (bars)</t>
  </si>
  <si>
    <t xml:space="preserve">InpBrkLen</t>
  </si>
  <si>
    <t xml:space="preserve">6</t>
  </si>
  <si>
    <t xml:space="preserve">Entry Level Lookback (bars)</t>
  </si>
  <si>
    <t xml:space="preserve">InpEntryLen</t>
  </si>
  <si>
    <t xml:space="preserve">Retest Window (bars)</t>
  </si>
  <si>
    <t xml:space="preserve">InpRetestBars</t>
  </si>
  <si>
    <t xml:space="preserve">5</t>
  </si>
  <si>
    <t xml:space="preserve">Min Displacement Range (x ATR)</t>
  </si>
  <si>
    <t xml:space="preserve">InpDispAtr</t>
  </si>
  <si>
    <t xml:space="preserve">0.8</t>
  </si>
  <si>
    <t xml:space="preserve">0.4</t>
  </si>
  <si>
    <t xml:space="preserve">Min Displacement Body (% of range)</t>
  </si>
  <si>
    <t xml:space="preserve">InpBodyPct</t>
  </si>
  <si>
    <t xml:space="preserve">55</t>
  </si>
  <si>
    <t xml:space="preserve">Max Close Distance From Extreme (% of range)</t>
  </si>
  <si>
    <t xml:space="preserve">InpClosePct</t>
  </si>
  <si>
    <t xml:space="preserve">25</t>
  </si>
  <si>
    <t xml:space="preserve">Momentum Lookback (bars)</t>
  </si>
  <si>
    <t xml:space="preserve">InpMomLen</t>
  </si>
  <si>
    <t xml:space="preserve">   Min (x ATR)   [same line as Momentum Lookback]</t>
  </si>
  <si>
    <t xml:space="preserve">InpMomAtr</t>
  </si>
  <si>
    <t xml:space="preserve">0.85</t>
  </si>
  <si>
    <t xml:space="preserve">Min CMO (clean move)</t>
  </si>
  <si>
    <t xml:space="preserve">InpCmoMin</t>
  </si>
  <si>
    <t xml:space="preserve">20</t>
  </si>
  <si>
    <t xml:space="preserve">Same-Direction Re-arm</t>
  </si>
  <si>
    <t xml:space="preserve">InpRearm</t>
  </si>
  <si>
    <t xml:space="preserve">Keep first</t>
  </si>
  <si>
    <t xml:space="preserve">Stop Mode</t>
  </si>
  <si>
    <t xml:space="preserve">InpStopMode</t>
  </si>
  <si>
    <t xml:space="preserve">ATR Model</t>
  </si>
  <si>
    <t xml:space="preserve">Stop Distance (x ATR)</t>
  </si>
  <si>
    <t xml:space="preserve">InpStopAtr</t>
  </si>
  <si>
    <t xml:space="preserve">1.8</t>
  </si>
  <si>
    <t xml:space="preserve">4</t>
  </si>
  <si>
    <t xml:space="preserve">Swing Lookback (bars)</t>
  </si>
  <si>
    <t xml:space="preserve">InpStopLen</t>
  </si>
  <si>
    <t xml:space="preserve">   Buffer (x ATR)   [same line as Swing Lookback]</t>
  </si>
  <si>
    <t xml:space="preserve">InpStopBufAtr</t>
  </si>
  <si>
    <t xml:space="preserve">0.22</t>
  </si>
  <si>
    <t xml:space="preserve">Half Stop On First Counter-Bias Impulse</t>
  </si>
  <si>
    <t xml:space="preserve">InpHalfStop</t>
  </si>
  <si>
    <t xml:space="preserve">On</t>
  </si>
  <si>
    <t xml:space="preserve">Half Stop (x ATR)</t>
  </si>
  <si>
    <t xml:space="preserve">InpHalfStopAtr</t>
  </si>
  <si>
    <t xml:space="preserve">0.9</t>
  </si>
  <si>
    <t xml:space="preserve">   Prev Session Net Impulses   [same line as Half Stop]</t>
  </si>
  <si>
    <t xml:space="preserve">InpBiasNet</t>
  </si>
  <si>
    <t xml:space="preserve">3</t>
  </si>
  <si>
    <t xml:space="preserve">Impulse Min Body (% of range)</t>
  </si>
  <si>
    <t xml:space="preserve">InpImpBody</t>
  </si>
  <si>
    <t xml:space="preserve">50</t>
  </si>
  <si>
    <t xml:space="preserve">Half Stop When Session Opens Outside Prev Range</t>
  </si>
  <si>
    <t xml:space="preserve">InpHalfOpenOut</t>
  </si>
  <si>
    <t xml:space="preserve">Strict Bias Check (optional)</t>
  </si>
  <si>
    <t xml:space="preserve">InpHalfStrict</t>
  </si>
  <si>
    <t xml:space="preserve">Off</t>
  </si>
  <si>
    <t xml:space="preserve">Half Stop Never Wider Than The Normal Stop (optional)</t>
  </si>
  <si>
    <t xml:space="preserve">InpHalfCap</t>
  </si>
  <si>
    <t xml:space="preserve">Cooldown After Exit (bars)</t>
  </si>
  <si>
    <t xml:space="preserve">InpCooldown</t>
  </si>
  <si>
    <t xml:space="preserve">1</t>
  </si>
  <si>
    <t xml:space="preserve">8</t>
  </si>
  <si>
    <t xml:space="preserve">30</t>
  </si>
  <si>
    <t xml:space="preserve">Max Fills Per Day</t>
  </si>
  <si>
    <t xml:space="preserve">InpMaxFills</t>
  </si>
  <si>
    <t xml:space="preserve">Daily Stop (R lost, 0 = off)</t>
  </si>
  <si>
    <t xml:space="preserve">InpDayStopR</t>
  </si>
  <si>
    <t xml:space="preserve">0</t>
  </si>
  <si>
    <t xml:space="preserve">Count Fill-Bar Stops In Daily Stop</t>
  </si>
  <si>
    <t xml:space="preserve">InpFillBarStopR</t>
  </si>
  <si>
    <t xml:space="preserve">Re-anchor Breakout After A Trade</t>
  </si>
  <si>
    <t xml:space="preserve">InpLegReset</t>
  </si>
  <si>
    <t xml:space="preserve">ATR Length</t>
  </si>
  <si>
    <t xml:space="preserve">InpAtrLen</t>
  </si>
  <si>
    <t xml:space="preserve">14</t>
  </si>
  <si>
    <t xml:space="preserve">Longs Above VWAP / Shorts Below</t>
  </si>
  <si>
    <t xml:space="preserve">InpVwapFilter</t>
  </si>
  <si>
    <t xml:space="preserve">VWAP Slope Bars</t>
  </si>
  <si>
    <t xml:space="preserve">InpSlopeBars</t>
  </si>
  <si>
    <t xml:space="preserve">Slope Looks Across The Session Start</t>
  </si>
  <si>
    <t xml:space="preserve">InpSlopeCross</t>
  </si>
  <si>
    <t xml:space="preserve">Skip First Bars After VWAP Reset</t>
  </si>
  <si>
    <t xml:space="preserve">InpMinOpenBars</t>
  </si>
  <si>
    <t xml:space="preserve">Skip Sunday (UTC) Weekly Open</t>
  </si>
  <si>
    <t xml:space="preserve">InpSkipSunday</t>
  </si>
  <si>
    <t xml:space="preserve">Deep Pullback Signal (optional)</t>
  </si>
  <si>
    <t xml:space="preserve">InpDeepOn</t>
  </si>
  <si>
    <t xml:space="preserve">   Min Depth (x ATR)   [same line as Deep Pullback]</t>
  </si>
  <si>
    <t xml:space="preserve">InpDeepFar</t>
  </si>
  <si>
    <t xml:space="preserve">2</t>
  </si>
  <si>
    <t xml:space="preserve">Longs</t>
  </si>
  <si>
    <t xml:space="preserve">InpAllowLong</t>
  </si>
  <si>
    <t xml:space="preserve">Shorts</t>
  </si>
  <si>
    <t xml:space="preserve">InpAllowShort</t>
  </si>
  <si>
    <t xml:space="preserve">VWAP</t>
  </si>
  <si>
    <t xml:space="preserve">Anchor</t>
  </si>
  <si>
    <t xml:space="preserve">InpVwapAnchor</t>
  </si>
  <si>
    <t xml:space="preserve">Session</t>
  </si>
  <si>
    <t xml:space="preserve">Month</t>
  </si>
  <si>
    <t xml:space="preserve">Source</t>
  </si>
  <si>
    <t xml:space="preserve">InpVwapSrc</t>
  </si>
  <si>
    <t xml:space="preserve">hlc3</t>
  </si>
  <si>
    <t xml:space="preserve">ENTRY PRICE</t>
  </si>
  <si>
    <t xml:space="preserve">Entry Price</t>
  </si>
  <si>
    <t xml:space="preserve">InpEntryMode</t>
  </si>
  <si>
    <t xml:space="preserve">Model (body mid or 6-bar level)</t>
  </si>
  <si>
    <t xml:space="preserve">Custom % (0 = close, 50 = mid, 100 = low/high)</t>
  </si>
  <si>
    <t xml:space="preserve">InpEntryPct</t>
  </si>
  <si>
    <t xml:space="preserve">TARGETS, EXIT AND STOP MOVES</t>
  </si>
  <si>
    <t xml:space="preserve">TP1</t>
  </si>
  <si>
    <t xml:space="preserve">InpTp1R</t>
  </si>
  <si>
    <t xml:space="preserve">0.6</t>
  </si>
  <si>
    <t xml:space="preserve">TP2</t>
  </si>
  <si>
    <t xml:space="preserve">InpTp2R</t>
  </si>
  <si>
    <t xml:space="preserve">TP3</t>
  </si>
  <si>
    <t xml:space="preserve">InpTp3R</t>
  </si>
  <si>
    <t xml:space="preserve">1.5</t>
  </si>
  <si>
    <t xml:space="preserve">TP4</t>
  </si>
  <si>
    <t xml:space="preserve">InpTp4R</t>
  </si>
  <si>
    <t xml:space="preserve">Final Exit At</t>
  </si>
  <si>
    <t xml:space="preserve">InpExitAt</t>
  </si>
  <si>
    <t xml:space="preserve">When TP1 Hits, Move Stop To (R)   [tick box]</t>
  </si>
  <si>
    <t xml:space="preserve">InpMv1On</t>
  </si>
  <si>
    <t xml:space="preserve">   ... value (R)   [same line]</t>
  </si>
  <si>
    <t xml:space="preserve">InpMv1R</t>
  </si>
  <si>
    <t xml:space="preserve">When TP2 Hits, Move Stop To (R)   [tick box]</t>
  </si>
  <si>
    <t xml:space="preserve">InpMv2On</t>
  </si>
  <si>
    <t xml:space="preserve">InpMv2R</t>
  </si>
  <si>
    <t xml:space="preserve">When TP3 Hits, Move Stop To (R)   [tick box]</t>
  </si>
  <si>
    <t xml:space="preserve">InpMv3On</t>
  </si>
  <si>
    <t xml:space="preserve">InpMv3R</t>
  </si>
  <si>
    <t xml:space="preserve">ACCURACY FILTERS</t>
  </si>
  <si>
    <t xml:space="preserve">Don't Chase: Skip Signals Beyond   [tick box]</t>
  </si>
  <si>
    <t xml:space="preserve">InpNoChase</t>
  </si>
  <si>
    <t xml:space="preserve">   σ From VWAP   [same line]</t>
  </si>
  <si>
    <t xml:space="preserve">InpNoChaseSig</t>
  </si>
  <si>
    <t xml:space="preserve">2.4</t>
  </si>
  <si>
    <t xml:space="preserve">After A Loss, No Same-Direction Trade Until A Win</t>
  </si>
  <si>
    <t xml:space="preserve">InpLossBlock</t>
  </si>
  <si>
    <t xml:space="preserve">Skip Signals Too Close To VWAP: Min Distance   [tick box]</t>
  </si>
  <si>
    <t xml:space="preserve">InpMinVwOn</t>
  </si>
  <si>
    <t xml:space="preserve">   x ATR   [same line]</t>
  </si>
  <si>
    <t xml:space="preserve">InpMinVwAtr</t>
  </si>
  <si>
    <t xml:space="preserve">Skip Choppy Sessions: Max VWAP Crosses   [tick box]</t>
  </si>
  <si>
    <t xml:space="preserve">InpChopOn</t>
  </si>
  <si>
    <t xml:space="preserve">   Per 100 Bars   [same line]</t>
  </si>
  <si>
    <t xml:space="preserve">InpChopMax</t>
  </si>
  <si>
    <t xml:space="preserve">12</t>
  </si>
  <si>
    <t xml:space="preserve">Skip When The 1h EMA20 Moved More Than   [tick box]</t>
  </si>
  <si>
    <t xml:space="preserve">InpEmaOn</t>
  </si>
  <si>
    <t xml:space="preserve">   ATR In 3 Hours   [same line]</t>
  </si>
  <si>
    <t xml:space="preserve">InpEmaMax</t>
  </si>
  <si>
    <t xml:space="preserve">1.65</t>
  </si>
  <si>
    <t xml:space="preserve">DAYS AND HOURS</t>
  </si>
  <si>
    <t xml:space="preserve">Time Zone</t>
  </si>
  <si>
    <t xml:space="preserve">InpUserGMT = 5.5</t>
  </si>
  <si>
    <t xml:space="preserve">Asia/Kolkata</t>
  </si>
  <si>
    <t xml:space="preserve">Trade Only On The Ticked Days</t>
  </si>
  <si>
    <t xml:space="preserve">InpDayOn</t>
  </si>
  <si>
    <t xml:space="preserve">   Mon Tue Wed Thu Fri Sat Sun   [ticks]</t>
  </si>
  <si>
    <t xml:space="preserve">InpMon ... InpSun</t>
  </si>
  <si>
    <t xml:space="preserve">all ticked</t>
  </si>
  <si>
    <t xml:space="preserve">Trade Only Between   [tick box]</t>
  </si>
  <si>
    <t xml:space="preserve">InpHoursOn</t>
  </si>
  <si>
    <t xml:space="preserve">   session, Indian time   [same line]</t>
  </si>
  <si>
    <t xml:space="preserve">InpStartH:M - InpEndH:M</t>
  </si>
  <si>
    <t xml:space="preserve">0600-2300</t>
  </si>
  <si>
    <t xml:space="preserve">Trade Only In Kill Zones (Indian time)</t>
  </si>
  <si>
    <t xml:space="preserve">InpKzOn</t>
  </si>
  <si>
    <t xml:space="preserve">   Asia 05:30-09:30</t>
  </si>
  <si>
    <t xml:space="preserve">InpKzAsia</t>
  </si>
  <si>
    <t xml:space="preserve">   London 11:30-14:30</t>
  </si>
  <si>
    <t xml:space="preserve">InpKzLon</t>
  </si>
  <si>
    <t xml:space="preserve">   New York 16:30-19:30</t>
  </si>
  <si>
    <t xml:space="preserve">InpKzNy</t>
  </si>
  <si>
    <t xml:space="preserve">   London Close 19:30-21:30</t>
  </si>
  <si>
    <t xml:space="preserve">InpKzLc</t>
  </si>
  <si>
    <t xml:space="preserve">Shift All Kill Zones (hours)</t>
  </si>
  <si>
    <t xml:space="preserve">InpKzShift</t>
  </si>
  <si>
    <t xml:space="preserve">PARTIAL PROFITS (strategy / EA only)</t>
  </si>
  <si>
    <t xml:space="preserve">Close % At TP1</t>
  </si>
  <si>
    <t xml:space="preserve">InpP1</t>
  </si>
  <si>
    <t xml:space="preserve">Close % At TP2</t>
  </si>
  <si>
    <t xml:space="preserve">InpP2</t>
  </si>
  <si>
    <t xml:space="preserve">Close % At TP3</t>
  </si>
  <si>
    <t xml:space="preserve">InpP3</t>
  </si>
  <si>
    <t xml:space="preserve">WHAT TO EXPECT - 2021-2026, FxPro gold, after the spread (blue = backtest result, black = formula)</t>
  </si>
  <si>
    <t xml:space="preserve">Trades</t>
  </si>
  <si>
    <t xml:space="preserve">Wins (closed at the final target)</t>
  </si>
  <si>
    <t xml:space="preserve">Win % (closed at the final target)</t>
  </si>
  <si>
    <t xml:space="preserve">Profitable trades</t>
  </si>
  <si>
    <t xml:space="preserve">TP1 reached (count)</t>
  </si>
  <si>
    <t xml:space="preserve">TP1 reached % (TP1 = R shown in TARGETS)</t>
  </si>
  <si>
    <t xml:space="preserve">TP2 reached (count)</t>
  </si>
  <si>
    <t xml:space="preserve">TP2 reached % (TP2 = R shown in TARGETS)</t>
  </si>
  <si>
    <t xml:space="preserve">TP3 reached (count)</t>
  </si>
  <si>
    <t xml:space="preserve">TP3 reached % (TP3 = R shown in TARGETS)</t>
  </si>
  <si>
    <t xml:space="preserve">TP4 reached (count)</t>
  </si>
  <si>
    <t xml:space="preserve">TP4 reached % (TP4 = R shown in TARGETS)</t>
  </si>
  <si>
    <t xml:space="preserve">Breakeven exits (stop moved to entry)</t>
  </si>
  <si>
    <t xml:space="preserve">Total R after spread</t>
  </si>
  <si>
    <t xml:space="preserve">R per trade after spread, 2021-2026</t>
  </si>
  <si>
    <t xml:space="preserve">2021-23 trades</t>
  </si>
  <si>
    <t xml:space="preserve">2021-23 total R after spread</t>
  </si>
  <si>
    <t xml:space="preserve">R per trade, 2021-23</t>
  </si>
  <si>
    <t xml:space="preserve">2024-26 trades</t>
  </si>
  <si>
    <t xml:space="preserve">2024-26 total R after spread</t>
  </si>
  <si>
    <t xml:space="preserve">R per trade, 2024-26</t>
  </si>
  <si>
    <t xml:space="preserve">R per trade if live costs are 0.05 R higher</t>
  </si>
  <si>
    <t xml:space="preserve">2021: total R after spread</t>
  </si>
  <si>
    <t xml:space="preserve">2022: total R after spread</t>
  </si>
  <si>
    <t xml:space="preserve">2023: total R after spread</t>
  </si>
  <si>
    <t xml:space="preserve">2024: total R after spread</t>
  </si>
  <si>
    <t xml:space="preserve">2025: total R after spread</t>
  </si>
  <si>
    <t xml:space="preserve">2026: total R after spread</t>
  </si>
  <si>
    <t xml:space="preserve">Years positive (of 6)</t>
  </si>
  <si>
    <t xml:space="preserve">Winning streaks of 5 or more (how often)</t>
  </si>
  <si>
    <t xml:space="preserve">Losing streaks of 5 or more (how often)</t>
  </si>
  <si>
    <t xml:space="preserve">Deepest fall from a peak (R, fixed risk)</t>
  </si>
  <si>
    <t xml:space="preserve">MONEY - $10,000 start, $50 risk per trade (strategy / EA sizing: a stop-out loses $50 including the spread)</t>
  </si>
  <si>
    <t xml:space="preserve">Fixed $50 risk (Loss Recovery = Off): net profit ($)</t>
  </si>
  <si>
    <t xml:space="preserve">   deepest fall from a peak ($)</t>
  </si>
  <si>
    <t xml:space="preserve">   deepest fall from a peak (%)</t>
  </si>
  <si>
    <t xml:space="preserve">Rule C split, split 3, $500 hard cap, Start again: net profit ($)</t>
  </si>
  <si>
    <t xml:space="preserve">Rule C split, split 3, $500 hard cap, Clamp: net profit ($)</t>
  </si>
  <si>
    <t xml:space="preserve">Crooks A, $500 hard cap, Start again: net profit ($)</t>
  </si>
  <si>
    <t xml:space="preserve">   the same trades in 500 random orders: median net ($)</t>
  </si>
  <si>
    <t xml:space="preserve">   ... 95% of the random orders fall less than (%)</t>
  </si>
  <si>
    <t xml:space="preserve">Crooks B, split 3, $500 hard cap, Start again: net profit ($)</t>
  </si>
  <si>
    <t xml:space="preserve">Recommended money management</t>
  </si>
  <si>
    <t xml:space="preserve">Fixed risk (Off). The edge is too thin for Rule C: 0.05 R of extra cost per trade can blow the account. Crooks A with the $500 cap (Start again): 1 in 20 random orders of these trades falls more than 55% (Crooks A and B test).</t>
  </si>
  <si>
    <t xml:space="preserve">Fixed risk (Off). The edge is too thin for Rule C: 0.05 R of extra cost per trade can blow the account. Crooks A with the $500 cap (Start again): 1 in 20 random orders of these trades falls more than 57% (Crooks A and B test).</t>
  </si>
  <si>
    <t xml:space="preserve">Fixed risk (Off). The edge is too thin for Rule C: 0.05 R of extra cost per trade can blow the account. Crooks A with the $500 cap (Start again): 1 in 20 random orders of these trades falls more than 61% (Crooks A and B test).</t>
  </si>
  <si>
    <t xml:space="preserve">M5: profitable settings for each scenario - what to set in the indicator and what to expect</t>
  </si>
  <si>
    <t xml:space="preserve">Best R per trade after spread in both halves (ranked by the weaker half); the main recommendation. The best profit for the deepest fall from a peak (total R / max drawdown in R), among the 25 strongest settings. Trades only in the New York session (Indian time); for traders who can only watch that session.</t>
  </si>
  <si>
    <t xml:space="preserve">The fewest losses in a row, keeping a fair profit. May use a partial close (strategy / EA only). As above, without a partial close, so the indicator shows the same trades and results. The most wins in a row. The largest share of profitable trades. Profitable in all 6 years (2021-2026), best score.</t>
  </si>
  <si>
    <t xml:space="preserve">Market (next bar open)</t>
  </si>
  <si>
    <t xml:space="preserve">2.5</t>
  </si>
  <si>
    <t xml:space="preserve">1.4</t>
  </si>
  <si>
    <t xml:space="preserve">1830-2230</t>
  </si>
  <si>
    <t xml:space="preserve">BLOWN</t>
  </si>
  <si>
    <t xml:space="preserve">Fixed risk (Off). The edge is too thin for Rule C: 0.05 R of extra cost per trade can blow the account. Crooks A with the $500 cap (Start again): 1 in 20 random orders of these trades falls more than 47% (Crooks A and B test).</t>
  </si>
  <si>
    <t xml:space="preserve">Fixed risk (Off). The edge is too thin for Rule C: 0.05 R of extra cost per trade can blow the account. Crooks A with the $500 cap (Start again): 1 in 20 random orders of these trades falls more than 32% (Crooks A and B test).</t>
  </si>
  <si>
    <t xml:space="preserve">Fixed risk (Off). The edge is too thin for Rule C: 0.05 R of extra cost per trade can blow the account. Crooks A with the $500 cap (Start again): 1 in 20 random orders of these trades falls more than 49% (Crooks A and B test).</t>
  </si>
  <si>
    <t xml:space="preserve">Fixed risk (Off). The edge is too thin for Rule C: 0.05 R of extra cost per trade can blow the account. Crooks A with the $500 cap (Start again): 1 in 20 random orders of these trades falls more than 51% (Crooks A and B test).</t>
  </si>
  <si>
    <t xml:space="preserve">M15: profitable settings for each scenario - what to set in the indicator and what to expect</t>
  </si>
  <si>
    <t xml:space="preserve">Best R per trade after spread in both halves (ranked by the weaker half); the main recommendation.</t>
  </si>
  <si>
    <t xml:space="preserve">The fewest losses in a row, keeping a fair profit. May use a partial close (strategy / EA only).</t>
  </si>
  <si>
    <t xml:space="preserve">As above, without a partial close, so the indicator shows the same trades and results. The best profit for the deepest fall from a peak (total R / max drawdown in R), among the 25 strongest settings.</t>
  </si>
  <si>
    <t xml:space="preserve">The most wins in a row.</t>
  </si>
  <si>
    <t xml:space="preserve">The largest share of profitable trades.</t>
  </si>
  <si>
    <t xml:space="preserve">Profitable in all 6 years (2021-2026), best score.</t>
  </si>
  <si>
    <t xml:space="preserve">Trades only in the Asia session (Indian time); for traders who can only watch that session.</t>
  </si>
  <si>
    <t xml:space="preserve">1.2</t>
  </si>
  <si>
    <t xml:space="preserve">0.5</t>
  </si>
  <si>
    <t xml:space="preserve">16</t>
  </si>
  <si>
    <t xml:space="preserve">70</t>
  </si>
  <si>
    <t xml:space="preserve">Fixed risk (Off) for the smallest falls; Rule C split (split 3, $500 cap, Start again) for growth, if you accept the deeper falls shown above. Crooks A / B ($500 cap, Start again) sit in between: see the Crooks A and B test sheet.</t>
  </si>
  <si>
    <t xml:space="preserve">Fixed risk (Off). The edge is too thin for Rule C: 0.05 R of extra cost per trade can blow the account. Crooks A with the $500 cap (Start again): 1 in 20 random orders of these trades falls more than 14% (Crooks A and B test).</t>
  </si>
  <si>
    <t xml:space="preserve">Fixed risk (Off). The edge is too thin for Rule C: 0.05 R of extra cost per trade can blow the account. Crooks A with the $500 cap (Start again): 1 in 20 random orders of these trades falls more than 13% (Crooks A and B test).</t>
  </si>
  <si>
    <t xml:space="preserve">Fixed risk (Off). The edge is too thin for Rule C: 0.05 R of extra cost per trade can blow the account. Crooks A with the $500 cap (Start again): 1 in 20 random orders of these trades falls more than 27% (Crooks A and B test).</t>
  </si>
  <si>
    <t xml:space="preserve">Fixed risk (Off). Rule C split falls too far here.</t>
  </si>
  <si>
    <t xml:space="preserve">Fixed risk (Off). The edge is too thin for Rule C: 0.05 R of extra cost per trade can blow the account. Crooks A with the $500 cap (Start again): 1 in 20 random orders of these trades falls more than 34% (Crooks A and B test).</t>
  </si>
  <si>
    <t xml:space="preserve">H1: profitable settings for each scenario - what to set in the indicator and what to expect</t>
  </si>
  <si>
    <t xml:space="preserve">Best R per trade after spread in both halves (ranked by the weaker half); the main recommendation. Profitable in all 6 years (2021-2026), best score.</t>
  </si>
  <si>
    <t xml:space="preserve">As above, without a partial close, so the indicator shows the same trades and results.</t>
  </si>
  <si>
    <t xml:space="preserve">The best profit for the deepest fall from a peak (total R / max drawdown in R), among the 25 strongest settings.</t>
  </si>
  <si>
    <t xml:space="preserve">0.65</t>
  </si>
  <si>
    <t xml:space="preserve">60</t>
  </si>
  <si>
    <t xml:space="preserve">45</t>
  </si>
  <si>
    <t xml:space="preserve">2.2</t>
  </si>
  <si>
    <t xml:space="preserve">1.25</t>
  </si>
  <si>
    <t xml:space="preserve">Every profitable setting found (2021-2026, after spread): profitable in 2021-23 AND 2024-26, at least 4 of 6 years positive, enough trades</t>
  </si>
  <si>
    <t xml:space="preserve">Use the filter arrows: e.g. Longest losing streak &lt;= 6, or Works in = Indicator. Identical results are listed once (fewest changes). Ranked per timeframe by the weaker half.</t>
  </si>
  <si>
    <t xml:space="preserve">Rank</t>
  </si>
  <si>
    <t xml:space="preserve">Number of changes</t>
  </si>
  <si>
    <t xml:space="preserve">Stop Distance (x ATR) = 4 | Cooldown After Exit (bars) = 12 | Anchor = Month | Trade Only In Kill Zones (Indian time) = On: London Close 19:30-21:30</t>
  </si>
  <si>
    <t xml:space="preserve">Stop Distance (x ATR) = 4 | Anchor = Month | Don't Chase: Skip Signals Beyond ... sigma From VWAP = On, 2.2 | Trade Only In Kill Zones (Indian time) = On: London Close 19:30-21:30</t>
  </si>
  <si>
    <t xml:space="preserve">Stop Distance (x ATR) = 4 | Cooldown After Exit (bars) = 20 | Anchor = Month | Trade Only In Kill Zones (Indian time) = On: London Close 19:30-21:30</t>
  </si>
  <si>
    <t xml:space="preserve">Stop Distance (x ATR) = 4 | Anchor = Month | Don't Chase: Skip Signals Beyond ... sigma From VWAP = On, 2.6 | Trade Only In Kill Zones (Indian time) = On: London Close 19:30-21:30</t>
  </si>
  <si>
    <t xml:space="preserve">Stop Distance (x ATR) = 4 | Anchor = Month | Skip Signals Too Close To VWAP: Min Distance (x ATR) = On, 0.75 | Trade Only In Kill Zones (Indian time) = On: London Close 19:30-21:30</t>
  </si>
  <si>
    <t xml:space="preserve">Stop Distance (x ATR) = 4 | Anchor = Month | Skip Choppy Sessions: Max VWAP Crosses Per 100 Bars = On, 6 | Trade Only In Kill Zones (Indian time) = On: London Close 19:30-21:30</t>
  </si>
  <si>
    <t xml:space="preserve">Stop Distance (x ATR) = 4 | Cooldown After Exit (bars) = 8 | Anchor = Month | Trade Only In Kill Zones (Indian time) = On: London Close 19:30-21:30 | Close % At TP1 = 30</t>
  </si>
  <si>
    <t xml:space="preserve">Stop Distance (x ATR) = 4 | Cooldown After Exit (bars) = 12 | Anchor = Month | Trade Only In Kill Zones (Indian time) = On: London Close 19:30-21:30 | Close % At TP1 = 30</t>
  </si>
  <si>
    <t xml:space="preserve">Stop Distance (x ATR) = 4 | Cooldown After Exit (bars) = 20 | Anchor = Month | Trade Only In Kill Zones (Indian time) = On: London Close 19:30-21:30 | Close % At TP1 = 30</t>
  </si>
  <si>
    <t xml:space="preserve">Stop Distance (x ATR) = 3.5 | Anchor = Month | Trade Only In Kill Zones (Indian time) = On: London Close 19:30-21:30</t>
  </si>
  <si>
    <t xml:space="preserve">Stop Distance (x ATR) = 4 | TP1 (R) = 0.8 | Anchor = Month | Trade Only In Kill Zones (Indian time) = On: London Close 19:30-21:30 | Close % At TP1 = 30</t>
  </si>
  <si>
    <t xml:space="preserve">Stop Distance (x ATR) = 4 | TP1 (R) = 0.5 | Anchor = Month | Trade Only In Kill Zones (Indian time) = On: London Close 19:30-21:30 | Close % At TP1 = 30</t>
  </si>
  <si>
    <t xml:space="preserve">Stop Distance (x ATR) = 4 | TP1 (R) = 0.4 | Anchor = Month | Trade Only In Kill Zones (Indian time) = On: London Close 19:30-21:30 | Close % At TP1 = 30</t>
  </si>
  <si>
    <t xml:space="preserve">Stop Distance (x ATR) = 4 | Cooldown After Exit (bars) = 20 | Anchor = Month | Trade Only In Kill Zones (Indian time) = On: London Close 19:30-21:30 | Close % At TP1 = 50</t>
  </si>
  <si>
    <t xml:space="preserve">Stop Distance (x ATR) = 4 | Cooldown After Exit (bars) = 30 | Anchor = Month | Trade Only In Kill Zones (Indian time) = On: London Close 19:30-21:30 | Close % At TP1 = 30</t>
  </si>
  <si>
    <t xml:space="preserve">Stop Distance (x ATR) = 4 | Anchor = Month | Skip Signals Too Close To VWAP: Min Distance (x ATR) = On, 0.75 | Trade Only In Kill Zones (Indian time) = On: London Close 19:30-21:30 | Close % At TP1 = 30</t>
  </si>
  <si>
    <t xml:space="preserve">Stop Distance (x ATR) = 4 | Anchor = Month | Trade Only In Kill Zones (Indian time) = On: London Close 19:30-21:30 | Close % At TP1 = 30</t>
  </si>
  <si>
    <t xml:space="preserve">Stop Distance (x ATR) = 4 | Anchor = Month | Skip Choppy Sessions: Max VWAP Crosses Per 100 Bars = On, 6 | Trade Only In Kill Zones (Indian time) = On: London Close 19:30-21:30 | Close % At TP1 = 30</t>
  </si>
  <si>
    <t xml:space="preserve">Stop Distance (x ATR) = 4 | Anchor = Month | Don't Chase: Skip Signals Beyond ... sigma From VWAP = On, 2.6 | Trade Only In Kill Zones (Indian time) = On: London Close 19:30-21:30 | Close % At TP1 = 30</t>
  </si>
  <si>
    <t xml:space="preserve">Stop Distance (x ATR) = 4 | Cooldown After Exit (bars) = 12 | Anchor = Month | Trade Only In Kill Zones (Indian time) = On: London Close 19:30-21:30 | Close % At TP1 = 50</t>
  </si>
  <si>
    <t xml:space="preserve">Stop Distance (x ATR) = 4 | Cooldown After Exit (bars) = 8 | Anchor = Month | Trade Only In Kill Zones (Indian time) = On: London Close 19:30-21:30 | Close % At TP1 = 50</t>
  </si>
  <si>
    <t xml:space="preserve">Stop Distance (x ATR) = 4 | TP1 (R) = 0.8 | Anchor = Month | Trade Only In Kill Zones (Indian time) = On: London Close 19:30-21:30 | Close % At TP1 = 50</t>
  </si>
  <si>
    <t xml:space="preserve">Min Displacement Range (x ATR) = 0.4 | Stop Distance (x ATR) = 4 | Anchor = Month | Trade Only In Kill Zones (Indian time) = On: London Close 19:30-21:30 | Close % At TP1 = 30</t>
  </si>
  <si>
    <t xml:space="preserve">Max Close Distance From Extreme (% of range) = 35 | Stop Distance (x ATR) = 2.4 | Anchor = Month | Entry Price = Market (next bar open) | Skip Choppy Sessions: Max VWAP Crosses Per 100 Bars = On, 8 | Trade Only Between (Time Zone = Asia/Kolkata) = On, 1830-2230</t>
  </si>
  <si>
    <t xml:space="preserve">Stop Distance (x ATR) = 2.4 | Anchor = Month | Entry Price = Market (next bar open) | Skip Signals Too Close To VWAP: Min Distance (x ATR) = On, 1.5 | Skip Choppy Sessions: Max VWAP Crosses Per 100 Bars = On, 8 | Trade Only Between (Time Zone = Asia/Kolkata) = On, 1830-2230</t>
  </si>
  <si>
    <t xml:space="preserve">Stop Distance (x ATR) = 2.4 | TP4 (R) = 2.5 | Anchor = Month | Entry Price = Market (next bar open) | Skip Choppy Sessions: Max VWAP Crosses Per 100 Bars = On, 8 | Trade Only Between (Time Zone = Asia/Kolkata) = On, 1830-2230 | Close % At TP1 = 30</t>
  </si>
  <si>
    <t xml:space="preserve">Momentum Lookback (bars) = 5 | Stop Distance (x ATR) = 2.4 | Anchor = Month | Entry Price = Market (next bar open) | Skip Choppy Sessions: Max VWAP Crosses Per 100 Bars = On, 8 | Trade Only Between (Time Zone = Asia/Kolkata) = On, 1830-2230 | Close % At TP1 = 30</t>
  </si>
  <si>
    <t xml:space="preserve">TP4 (R) = 2.5 | Anchor = Month | Entry Price = Market (next bar open) | Skip Choppy Sessions: Max VWAP Crosses Per 100 Bars = On, 8 | Trade Only Between (Time Zone = Asia/Kolkata) = On, 1830-2230</t>
  </si>
  <si>
    <t xml:space="preserve">Anchor = Month | Entry Price = Market (next bar open) | Skip Choppy Sessions: Max VWAP Crosses Per 100 Bars = On, 8 | Trade Only Between (Time Zone = Asia/Kolkata) = On, 1830-2230 | Trade Only In Kill Zones (Indian time) = On: London 11:30-14:30, New York 16:30-19:30, London Close 19:30-21:30</t>
  </si>
  <si>
    <t xml:space="preserve">Min Displacement Range (x ATR) = 0.4 | Stop Distance (x ATR) = 2.4 | Anchor = Month | Entry Price = Market (next bar open) | Skip Choppy Sessions: Max VWAP Crosses Per 100 Bars = On, 8 | Trade Only Between (Time Zone = Asia/Kolkata) = On, 1830-2230 | Close % At TP1 = 30</t>
  </si>
  <si>
    <t xml:space="preserve">Anchor = Month | Entry Price = Market (next bar open) | Skip Choppy Sessions: Max VWAP Crosses Per 100 Bars = On, 8 | Skip When The 1h EMA20 Moved More Than ... ATR In 3 Hours = On, 1.4 | Trade Only Between (Time Zone = Asia/Kolkata) = On, 1830-2230 | Close % At TP1 = 30</t>
  </si>
  <si>
    <t xml:space="preserve">Max Close Distance From Extreme (% of range) = 15 | Anchor = Month | Entry Price = Market (next bar open) | Skip Choppy Sessions: Max VWAP Crosses Per 100 Bars = On, 8 | Trade Only Between (Time Zone = Asia/Kolkata) = On, 1830-2230</t>
  </si>
  <si>
    <t xml:space="preserve">Stop Distance (x ATR) = 2.4 | Anchor = Month | Entry Price = Market (next bar open) | Skip Signals Too Close To VWAP: Min Distance (x ATR) = On, 1.5 | Skip Choppy Sessions: Max VWAP Crosses Per 100 Bars = On, 8 | Trade Only Between (Time Zone = Asia/Kolkata) = On, 1830-2230 | Close % At TP1 = 30</t>
  </si>
  <si>
    <t xml:space="preserve">Max Close Distance From Extreme (% of range) = 35 | Stop Distance (x ATR) = 2.4 | Anchor = Month | Entry Price = Market (next bar open) | Skip Choppy Sessions: Max VWAP Crosses Per 100 Bars = On, 8 | Trade Only Between (Time Zone = Asia/Kolkata) = On, 1830-2230 | Close % At TP1 = 30</t>
  </si>
  <si>
    <t xml:space="preserve">Stop Distance (x ATR) = 2.4 | Anchor = Month | Entry Price = Market (next bar open) | When TP2 Hits, Move Stop To (R) = On, 0.6 R | Skip Choppy Sessions: Max VWAP Crosses Per 100 Bars = On, 8 | Trade Only Between (Time Zone = Asia/Kolkata) = On, 1830-2230 | Close % At TP1 = 30</t>
  </si>
  <si>
    <t xml:space="preserve">Stop Distance (x ATR) = 2.4 | TP4 (R) = 2.5 | Anchor = Month | Entry Price = Market (next bar open) | Skip Choppy Sessions: Max VWAP Crosses Per 100 Bars = On, 8 | Trade Only Between (Time Zone = Asia/Kolkata) = On, 1830-2230 | Close % At TP1 = 50</t>
  </si>
  <si>
    <t xml:space="preserve">Anchor = Month | Entry Price = Market (next bar open) | When TP3 Hits, Move Stop To (R) = On, 1 R | Skip Choppy Sessions: Max VWAP Crosses Per 100 Bars = On, 8 | Trade Only Between (Time Zone = Asia/Kolkata) = On, 1830-2230</t>
  </si>
  <si>
    <t xml:space="preserve">Stop Distance (x ATR) = 2.4 | Anchor = Month | Entry Price = Market (next bar open) | When TP1 Hits, Move Stop To (R) = On, 0 R (breakeven) | When TP2 Hits, Move Stop To (R) = On, 0.6 R | When TP3 Hits, Move Stop To (R) = On, 1 R | Skip Choppy Sessions: Max VWAP Crosses Per 100 Bars = On, 8 | Trade Only Between (Time Zone = Asia/Kolkata) = On, 1830-2230</t>
  </si>
  <si>
    <t xml:space="preserve">Anchor = Month | Entry Price = Market (next bar open) | Skip Choppy Sessions: Max VWAP Crosses Per 100 Bars = On, 8 | Skip When The 1h EMA20 Moved More Than ... ATR In 3 Hours = On, 2 | Trade Only Between (Time Zone = Asia/Kolkata) = On, 1830-2230</t>
  </si>
  <si>
    <t xml:space="preserve">Stop Distance (x ATR) = 4 | Half Stop (x ATR) = 1.2 | When TP3 Hits, Move Stop To (R) = On, 1 R | Skip When The 1h EMA20 Moved More Than ... ATR In 3 Hours = On, 1.65</t>
  </si>
  <si>
    <t xml:space="preserve">Signal Break Lookback (bars) = 10 | Stop Distance (x ATR) = 4 | Half Stop (x ATR) = 1.2 | When TP3 Hits, Move Stop To (R) = On, 1 R</t>
  </si>
  <si>
    <t xml:space="preserve">Entry Level Lookback (bars) = 8 | Min CMO (clean move) = 30 | Stop Distance (x ATR) = 4 | Half Stop (x ATR) = 1.2 | When TP3 Hits, Move Stop To (R) = On, 1 R | Skip When The 1h EMA20 Moved More Than ... ATR In 3 Hours = On, 1.2</t>
  </si>
  <si>
    <t xml:space="preserve">Stop Distance (x ATR) = 4 | Half Stop (x ATR) = 1.2 | Daily Stop (R lost, 0 = off) = 3 | When TP3 Hits, Move Stop To (R) = On, 1 R</t>
  </si>
  <si>
    <t xml:space="preserve">Stop Distance (x ATR) = 4 | Half Stop (x ATR) = 1.2 | When TP3 Hits, Move Stop To (R) = On, 1 R | Skip Signals Too Close To VWAP: Min Distance (x ATR) = On, 0.5</t>
  </si>
  <si>
    <t xml:space="preserve">Stop Distance (x ATR) = 4 | Half Stop (x ATR) = 1.2 | Slope Looks Across The Session Start = Off | When TP3 Hits, Move Stop To (R) = On, 1 R</t>
  </si>
  <si>
    <t xml:space="preserve">Stop Distance (x ATR) = 4 | Half Stop (x ATR) = 1.2 | When TP3 Hits, Move Stop To (R) = On, 1 R | Skip Signals Too Close To VWAP: Min Distance (x ATR) = On, 0.25</t>
  </si>
  <si>
    <t xml:space="preserve">Entry Level Lookback (bars) = 8 | Stop Distance (x ATR) = 4 | Half Stop (x ATR) = 1.2 | When TP3 Hits, Move Stop To (R) = On, 1 R | Skip When The 1h EMA20 Moved More Than ... ATR In 3 Hours = On, 1.65</t>
  </si>
  <si>
    <t xml:space="preserve">Stop Distance (x ATR) = 4 | Half Stop (x ATR) = 1.2 | When TP3 Hits, Move Stop To (R) = On, 1 R | Skip When The 1h EMA20 Moved More Than ... ATR In 3 Hours = On, 2</t>
  </si>
  <si>
    <t xml:space="preserve">Stop Distance (x ATR) = 4 | Half Stop (x ATR) = 1.2 | Max Fills Per Day = 3 | When TP3 Hits, Move Stop To (R) = On, 1 R</t>
  </si>
  <si>
    <t xml:space="preserve">Stop Distance (x ATR) = 4 | Half Stop (x ATR) = 1.2 | When TP3 Hits, Move Stop To (R) = On, 1 R | Skip Choppy Sessions: Max VWAP Crosses Per 100 Bars = On, 16</t>
  </si>
  <si>
    <t xml:space="preserve">Stop Distance (x ATR) = 4 | Half Stop (x ATR) = 1.2 | Half Stop When Session Opens Outside Prev Range = Off | When TP3 Hits, Move Stop To (R) = On, 1 R</t>
  </si>
  <si>
    <t xml:space="preserve">Stop Distance (x ATR) = 4 | Half Stop (x ATR) = 1.2 | Source = hl2 | When TP3 Hits, Move Stop To (R) = On, 1 R</t>
  </si>
  <si>
    <t xml:space="preserve">Stop Distance (x ATR) = 4 | Half Stop (x ATR) = 1.2 | Impulse Min Body (% of range) = 40 | When TP3 Hits, Move Stop To (R) = On, 1 R</t>
  </si>
  <si>
    <t xml:space="preserve">Stop Distance (x ATR) = 4 | Half Stop (x ATR) = 1.2 | Skip First Bars After VWAP Reset = 3 | When TP3 Hits, Move Stop To (R) = On, 1 R</t>
  </si>
  <si>
    <t xml:space="preserve">Stop Distance (x ATR) = 4 | Half Stop (x ATR) = 1.2 | Skip Sunday (UTC) Weekly Open = Off | When TP3 Hits, Move Stop To (R) = On, 1 R</t>
  </si>
  <si>
    <t xml:space="preserve">Stop Distance (x ATR) = 4 | Half Stop (x ATR) = 1.2 | Deep Pullback Signal (optional) = On | When TP3 Hits, Move Stop To (R) = On, 1 R</t>
  </si>
  <si>
    <t xml:space="preserve">Stop Distance (x ATR) = 4 | Half Stop (x ATR) = 1.2 | Max Fills Per Day = 2 | When TP3 Hits, Move Stop To (R) = On, 1 R</t>
  </si>
  <si>
    <t xml:space="preserve">Stop Distance (x ATR) = 4 | Half Stop (x ATR) = 1.2 | Prev Session Net Impulses = 5 | When TP3 Hits, Move Stop To (R) = On, 1 R</t>
  </si>
  <si>
    <t xml:space="preserve">Momentum Min (x ATR) = 0.5 | Stop Distance (x ATR) = 4 | Half Stop (x ATR) = 1.2 | When TP3 Hits, Move Stop To (R) = On, 1 R</t>
  </si>
  <si>
    <t xml:space="preserve">Stop Distance (x ATR) = 4 | Half Stop (x ATR) = 1.2 | Prev Session Net Impulses = 4 | When TP3 Hits, Move Stop To (R) = On, 1 R</t>
  </si>
  <si>
    <t xml:space="preserve">Entry Level Lookback (bars) = 8 | Stop Distance (x ATR) = 4 | Half Stop (x ATR) = 1.2 | Skip First Bars After VWAP Reset = 9 | When TP3 Hits, Move Stop To (R) = On, 1 R | Skip When The 1h EMA20 Moved More Than ... ATR In 3 Hours = On, 1.2</t>
  </si>
  <si>
    <t xml:space="preserve">Stop Distance (x ATR) = 4 | Half Stop (x ATR) = 1.2 | Daily Stop (R lost, 0 = off) = 2 | When TP3 Hits, Move Stop To (R) = On, 1 R</t>
  </si>
  <si>
    <t xml:space="preserve">Stop Distance (x ATR) = 4 | Half Stop (x ATR) = 1.2 | Skip First Bars After VWAP Reset = 6 | When TP3 Hits, Move Stop To (R) = On, 1 R</t>
  </si>
  <si>
    <t xml:space="preserve">Stop Distance (x ATR) = 4 | Half Stop (x ATR) = 1.2 | Source = ohlc4 | When TP3 Hits, Move Stop To (R) = On, 1 R</t>
  </si>
  <si>
    <t xml:space="preserve">Min CMO (clean move) = 30 | Stop Distance (x ATR) = 4 | Half Stop (x ATR) = 1.2 | When TP3 Hits, Move Stop To (R) = On, 1 R | Skip When The 1h EMA20 Moved More Than ... ATR In 3 Hours = On, 1.2</t>
  </si>
  <si>
    <t xml:space="preserve">Stop Distance (x ATR) = 4 | Half Stop (x ATR) = 1.2 | When TP3 Hits, Move Stop To (R) = On, 1 R | Skip When The 1h EMA20 Moved More Than ... ATR In 3 Hours = On, 1.4</t>
  </si>
  <si>
    <t xml:space="preserve">Signal Break Lookback (bars) = 8 | Stop Distance (x ATR) = 4 | Half Stop (x ATR) = 1.2 | When TP3 Hits, Move Stop To (R) = On, 1 R | Skip When The 1h EMA20 Moved More Than ... ATR In 3 Hours = On, 1.2</t>
  </si>
  <si>
    <t xml:space="preserve">Retest Window (bars) = 8 | Stop Distance (x ATR) = 4 | Half Stop (x ATR) = 1.2 | When TP3 Hits, Move Stop To (R) = On, 1 R</t>
  </si>
  <si>
    <t xml:space="preserve">Entry Level Lookback (bars) = 8 | Stop Distance (x ATR) = 4 | Half Stop (x ATR) = 1.2 | Skip First Bars After VWAP Reset = 12 | When TP3 Hits, Move Stop To (R) = On, 1 R | Skip When The 1h EMA20 Moved More Than ... ATR In 3 Hours = On, 1.2</t>
  </si>
  <si>
    <t xml:space="preserve">Stop Distance (x ATR) = 4 | Half Stop (x ATR) = 1.2 | When TP3 Hits, Move Stop To (R) = On, 1 R | Skip Signals Too Close To VWAP: Min Distance (x ATR) = On, 1</t>
  </si>
  <si>
    <t xml:space="preserve">Stop Distance (x ATR) = 4 | When TP3 Hits, Move Stop To (R) = On, 1 R | Skip When The 1h EMA20 Moved More Than ... ATR In 3 Hours = On, 1.4</t>
  </si>
  <si>
    <t xml:space="preserve">Stop Distance (x ATR) = 4 | Half Stop (x ATR) = 1.2 | Strict Bias Check (optional) = On | When TP3 Hits, Move Stop To (R) = On, 1 R</t>
  </si>
  <si>
    <t xml:space="preserve">Stop Distance (x ATR) = 4 | Half Stop (x ATR) = 1.2 | Skip First Bars After VWAP Reset = 9 | When TP3 Hits, Move Stop To (R) = On, 1 R | Skip When The 1h EMA20 Moved More Than ... ATR In 3 Hours = On, 1.2</t>
  </si>
  <si>
    <t xml:space="preserve">Stop Distance (x ATR) = 4 | Half Stop (x ATR) = 1.2 | Daily Stop (R lost, 0 = off) = 2 | Count Fill-Bar Stops In Daily Stop = On | When TP3 Hits, Move Stop To (R) = On, 1 R</t>
  </si>
  <si>
    <t xml:space="preserve">Entry Level Lookback (bars) = 8 | Stop Distance (x ATR) = 4 | Half Stop (x ATR) = 1.2 | VWAP Slope Bars = 0 | When TP3 Hits, Move Stop To (R) = On, 1 R | Skip When The 1h EMA20 Moved More Than ... ATR In 3 Hours = On, 1.2</t>
  </si>
  <si>
    <t xml:space="preserve">Entry Level Lookback (bars) = 8 | Stop Distance (x ATR) = 4 | Half Stop (x ATR) = 1.2 | When TP3 Hits, Move Stop To (R) = On, 1 R</t>
  </si>
  <si>
    <t xml:space="preserve">Stop Distance (x ATR) = 4 | Half Stop (x ATR) = 1.2 | When TP3 Hits, Move Stop To (R) = On, 1 R | Skip Signals Too Close To VWAP: Min Distance (x ATR) = On, 0.75</t>
  </si>
  <si>
    <t xml:space="preserve">Momentum Min (x ATR) = 1.5 | Stop Distance (x ATR) = 4 | Half Stop (x ATR) = 1.2 | When TP3 Hits, Move Stop To (R) = On, 1 R | Skip When The 1h EMA20 Moved More Than ... ATR In 3 Hours = On, 1.2</t>
  </si>
  <si>
    <t xml:space="preserve">Structure Lookback (bars) = 20 | Stop Distance (x ATR) = 4 | Half Stop (x ATR) = 1.2 | When TP3 Hits, Move Stop To (R) = On, 1 R</t>
  </si>
  <si>
    <t xml:space="preserve">Stop Distance (x ATR) = 4 | Half Stop (x ATR) = 1.2 | After A Loss, No Same-Direction Trade Until A Win = On | When TP3 Hits, Move Stop To (R) = On, 1 R</t>
  </si>
  <si>
    <t xml:space="preserve">Entry Level Lookback (bars) = 8 | Stop Distance (x ATR) = 4 | Half Stop (x ATR) = 1.2 | When TP3 Hits, Move Stop To (R) = On, 1 R | Skip When The 1h EMA20 Moved More Than ... ATR In 3 Hours = On, 2</t>
  </si>
  <si>
    <t xml:space="preserve">Entry Level Lookback (bars) = 4 | Stop Distance (x ATR) = 4 | Half Stop (x ATR) = 1.2 | When TP3 Hits, Move Stop To (R) = On, 1 R</t>
  </si>
  <si>
    <t xml:space="preserve">Stop Distance (x ATR) = 4 | Half Stop (x ATR) = 1.2 | Prev Session Net Impulses = 5 | When TP3 Hits, Move Stop To (R) = On, 1 R | Skip When The 1h EMA20 Moved More Than ... ATR In 3 Hours = On, 1.2</t>
  </si>
  <si>
    <t xml:space="preserve">Signal Break Lookback (bars) = 10 | Stop Distance (x ATR) = 4 | When TP3 Hits, Move Stop To (R) = On, 1 R</t>
  </si>
  <si>
    <t xml:space="preserve">Stop Distance (x ATR) = 4 | Half Stop (x ATR) = 1.2 | TP4 (R) = 3 | When TP3 Hits, Move Stop To (R) = On, 1 R</t>
  </si>
  <si>
    <t xml:space="preserve">Entry Level Lookback (bars) = 10 | Stop Distance (x ATR) = 4 | Half Stop (x ATR) = 1.2 | When TP3 Hits, Move Stop To (R) = On, 1 R</t>
  </si>
  <si>
    <t xml:space="preserve">Structure Lookback (bars) = 12 | Stop Distance (x ATR) = 4 | Half Stop (x ATR) = 1.2 | When TP3 Hits, Move Stop To (R) = On, 1 R</t>
  </si>
  <si>
    <t xml:space="preserve">Signal Break Lookback (bars) = 10 | Stop Distance (x ATR) = 4 | Half Stop (x ATR) = 1.2 | When TP3 Hits, Move Stop To (R) = On, 1 R | Skip When The 1h EMA20 Moved More Than ... ATR In 3 Hours = On, 1.2</t>
  </si>
  <si>
    <t xml:space="preserve">Min Displacement Body (% of range) = 60 | Stop Distance (x ATR) = 4 | Half Stop (x ATR) = 1.2 | When TP3 Hits, Move Stop To (R) = On, 1 R</t>
  </si>
  <si>
    <t xml:space="preserve">Signal Break Lookback (bars) = 8 | Stop Distance (x ATR) = 4 | When TP3 Hits, Move Stop To (R) = On, 1 R</t>
  </si>
  <si>
    <t xml:space="preserve">Signal Break Lookback (bars) = 8 | Entry Level Lookback (bars) = 8 | Stop Distance (x ATR) = 4 | Half Stop (x ATR) = 1.2 | When TP3 Hits, Move Stop To (R) = On, 1 R | Skip When The 1h EMA20 Moved More Than ... ATR In 3 Hours = On, 1.2</t>
  </si>
  <si>
    <t xml:space="preserve">Entry Level Lookback (bars) = 8 | Stop Distance (x ATR) = 4 | When TP3 Hits, Move Stop To (R) = On, 1 R</t>
  </si>
  <si>
    <t xml:space="preserve">Stop Distance (x ATR) = 4 | Impulse Min Body (% of range) = 60 | When TP3 Hits, Move Stop To (R) = On, 1 R</t>
  </si>
  <si>
    <t xml:space="preserve">Stop Distance (x ATR) = 4 | Half Stop (x ATR) = 1.2 | Impulse Min Body (% of range) = 60 | When TP3 Hits, Move Stop To (R) = On, 1 R</t>
  </si>
  <si>
    <t xml:space="preserve">Stop Distance (x ATR) = 4 | Half Stop (x ATR) = 1.2 | Strict Bias Check (optional) = On | When TP3 Hits, Move Stop To (R) = On, 1 R | Skip When The 1h EMA20 Moved More Than ... ATR In 3 Hours = On, 1.2</t>
  </si>
  <si>
    <t xml:space="preserve">Min Displacement Range (x ATR) = 0.4 | Stop Distance (x ATR) = 4 | Half Stop (x ATR) = 1.2 | When TP3 Hits, Move Stop To (R) = On, 1 R | Skip When The 1h EMA20 Moved More Than ... ATR In 3 Hours = On, 1.2</t>
  </si>
  <si>
    <t xml:space="preserve">Stop Distance (x ATR) = 4 | Half Stop (x ATR) = 1.2 | Skip Sunday (UTC) Weekly Open = Off | When TP3 Hits, Move Stop To (R) = On, 1 R | Skip When The 1h EMA20 Moved More Than ... ATR In 3 Hours = On, 1.2</t>
  </si>
  <si>
    <t xml:space="preserve">Entry Level Lookback (bars) = 8 | Momentum Min (x ATR) = 1.5 | Stop Distance (x ATR) = 4 | Half Stop (x ATR) = 1.2 | When TP3 Hits, Move Stop To (R) = On, 1 R | Skip When The 1h EMA20 Moved More Than ... ATR In 3 Hours = On, 1.2</t>
  </si>
  <si>
    <t xml:space="preserve">Signal Break Lookback (bars) = 8 | Stop Distance (x ATR) = 4 | Half Stop (x ATR) = 1.2 | When TP3 Hits, Move Stop To (R) = On, 1 R | Close % At TP1 = 30</t>
  </si>
  <si>
    <t xml:space="preserve">Stop Distance (x ATR) = 4 | Half Stop (x ATR) = 0.6 | When TP3 Hits, Move Stop To (R) = On, 1 R</t>
  </si>
  <si>
    <t xml:space="preserve">Stop Distance (x ATR) = 4 | Half Stop (x ATR) = 1.2 | Prev Session Net Impulses = 2 | When TP3 Hits, Move Stop To (R) = On, 1 R</t>
  </si>
  <si>
    <t xml:space="preserve">Stop Distance (x ATR) = 4 | Half Stop (x ATR) = 1.2 | Daily Stop (R lost, 0 = off) = 3 | When TP3 Hits, Move Stop To (R) = On, 1 R | Skip When The 1h EMA20 Moved More Than ... ATR In 3 Hours = On, 1.2</t>
  </si>
  <si>
    <t xml:space="preserve">Stop Distance (x ATR) = 4 | Half Stop (x ATR) = 1.2 | Slope Looks Across The Session Start = Off | When TP3 Hits, Move Stop To (R) = On, 1 R | Skip When The 1h EMA20 Moved More Than ... ATR In 3 Hours = On, 1.2</t>
  </si>
  <si>
    <t xml:space="preserve">Entry Level Lookback (bars) = 8 | Stop Distance (x ATR) = 4 | Half Stop (x ATR) = 1.2 | Daily Stop (R lost, 0 = off) = 1 | When TP3 Hits, Move Stop To (R) = On, 1 R | Skip When The 1h EMA20 Moved More Than ... ATR In 3 Hours = On, 1.2</t>
  </si>
  <si>
    <t xml:space="preserve">Stop Distance (x ATR) = 4 | Half Stop (x ATR) = 1.2 | When TP3 Hits, Move Stop To (R) = On, 1 R | Skip Choppy Sessions: Max VWAP Crosses Per 100 Bars = On, 16 | Skip When The 1h EMA20 Moved More Than ... ATR In 3 Hours = On, 1.2</t>
  </si>
  <si>
    <t xml:space="preserve">Entry Level Lookback (bars) = 8 | Stop Distance (x ATR) = 4 | Half Stop (x ATR) = 1.2 | When TP3 Hits, Move Stop To (R) = On, 1 R | Skip When The 1h EMA20 Moved More Than ... ATR In 3 Hours = On, 1.4</t>
  </si>
  <si>
    <t xml:space="preserve">Stop Distance (x ATR) = 4 | Half Stop (x ATR) = 1.2 | Impulse Min Body (% of range) = 40 | When TP3 Hits, Move Stop To (R) = On, 1 R | Skip When The 1h EMA20 Moved More Than ... ATR In 3 Hours = On, 1.2</t>
  </si>
  <si>
    <t xml:space="preserve">Stop Distance (x ATR) = 4 | Half Stop (x ATR) = 1.2 | When TP3 Hits, Move Stop To (R) = On, 1 R | Skip When The 1h EMA20 Moved More Than ... ATR In 3 Hours = On, 1.65 | Close % At TP1 = 30</t>
  </si>
  <si>
    <t xml:space="preserve">Entry Level Lookback (bars) = 3 | Stop Distance (x ATR) = 4 | Half Stop (x ATR) = 1.2 | When TP3 Hits, Move Stop To (R) = On, 1 R</t>
  </si>
  <si>
    <t xml:space="preserve">Stop Distance (x ATR) = 4 | When TP3 Hits, Move Stop To (R) = On, 1 R | Skip When The 1h EMA20 Moved More Than ... ATR In 3 Hours = On, 1.65</t>
  </si>
  <si>
    <t xml:space="preserve">Stop Distance (x ATR) = 4 | Half Stop When Session Opens Outside Prev Range = Off | When TP3 Hits, Move Stop To (R) = On, 1 R</t>
  </si>
  <si>
    <t xml:space="preserve">Min CMO (clean move) = 40 | Stop Distance (x ATR) = 4 | Half Stop (x ATR) = 1.2 | When TP3 Hits, Move Stop To (R) = On, 1 R</t>
  </si>
  <si>
    <t xml:space="preserve">Structure Lookback (bars) = 8 | Stop Distance (x ATR) = 4 | Half Stop (x ATR) = 1.2 | When TP3 Hits, Move Stop To (R) = On, 1 R</t>
  </si>
  <si>
    <t xml:space="preserve">Stop Distance (x ATR) = 4 | Half Stop (x ATR) = 1.2 | Max Fills Per Day = 2 | When TP3 Hits, Move Stop To (R) = On, 1 R | Skip When The 1h EMA20 Moved More Than ... ATR In 3 Hours = On, 1.2</t>
  </si>
  <si>
    <t xml:space="preserve">Stop Distance (x ATR) = 4 | Half Stop (x ATR) = 1.2 | VWAP Slope Bars = 0 | When TP3 Hits, Move Stop To (R) = On, 1 R</t>
  </si>
  <si>
    <t xml:space="preserve">Stop Distance (x ATR) = 4 | Skip First Bars After VWAP Reset = 6 | When TP3 Hits, Move Stop To (R) = On, 1 R</t>
  </si>
  <si>
    <t xml:space="preserve">Structure Lookback (bars) = 6 | Stop Distance (x ATR) = 4 | Half Stop (x ATR) = 1.2 | When TP3 Hits, Move Stop To (R) = On, 1 R</t>
  </si>
  <si>
    <t xml:space="preserve">Signal Break Lookback (bars) = 4 | Stop Distance (x ATR) = 4 | Half Stop (x ATR) = 1.2 | When TP3 Hits, Move Stop To (R) = On, 1 R</t>
  </si>
  <si>
    <t xml:space="preserve">Min CMO (clean move) = 30 | Stop Distance (x ATR) = 4 | Half Stop (x ATR) = 1.2 | When TP3 Hits, Move Stop To (R) = On, 1 R</t>
  </si>
  <si>
    <t xml:space="preserve">Signal Break Lookback (bars) = 10 | Entry Level Lookback (bars) = 8 | Stop Distance (x ATR) = 4 | Half Stop (x ATR) = 1.2 | When TP3 Hits, Move Stop To (R) = On, 1 R | Skip When The 1h EMA20 Moved More Than ... ATR In 3 Hours = On, 1.2</t>
  </si>
  <si>
    <t xml:space="preserve">Stop Distance (x ATR) = 4 | Half Stop (x ATR) = 1.2 | Cooldown After Exit (bars) = 3 | When TP3 Hits, Move Stop To (R) = On, 1 R | Skip When The 1h EMA20 Moved More Than ... ATR In 3 Hours = On, 1.2</t>
  </si>
  <si>
    <t xml:space="preserve">Min Displacement Range (x ATR) = 1 | Stop Distance (x ATR) = 4 | Half Stop (x ATR) = 1.2 | When TP3 Hits, Move Stop To (R) = On, 1 R</t>
  </si>
  <si>
    <t xml:space="preserve">Stop Distance (x ATR) = 4 | When TP3 Hits, Move Stop To (R) = On, 1 R | Skip Signals Too Close To VWAP: Min Distance (x ATR) = On, 0.5</t>
  </si>
  <si>
    <t xml:space="preserve">Stop Distance (x ATR) = 4 | Half Stop (x ATR) = 1.2 | TP4 (R) = 2.5 | When TP3 Hits, Move Stop To (R) = On, 1 R</t>
  </si>
  <si>
    <t xml:space="preserve">Entry Level Lookback (bars) = 8 | Stop Distance (x ATR) = 4 | Half Stop (x ATR) = 1.2 | Prev Session Net Impulses = 5 | When TP3 Hits, Move Stop To (R) = On, 1 R | Skip When The 1h EMA20 Moved More Than ... ATR In 3 Hours = On, 1.2</t>
  </si>
  <si>
    <t xml:space="preserve">Min Displacement Body (% of range) = 50 | Stop Distance (x ATR) = 4 | Half Stop (x ATR) = 1.2 | When TP3 Hits, Move Stop To (R) = On, 1 R</t>
  </si>
  <si>
    <t xml:space="preserve">Structure Lookback (bars) = 20 | Stop Distance (x ATR) = 4 | Half Stop (x ATR) = 1.2 | When TP3 Hits, Move Stop To (R) = On, 1 R | Skip When The 1h EMA20 Moved More Than ... ATR In 3 Hours = On, 1.2</t>
  </si>
  <si>
    <t xml:space="preserve">Stop Distance (x ATR) = 4 | Half Stop (x ATR) = 1.2 | Skip First Bars After VWAP Reset = 12 | When TP3 Hits, Move Stop To (R) = On, 1 R | Skip When The 1h EMA20 Moved More Than ... ATR In 3 Hours = On, 1.2</t>
  </si>
  <si>
    <t xml:space="preserve">Structure Lookback (bars) = 12 | Stop Distance (x ATR) = 4 | When TP3 Hits, Move Stop To (R) = On, 1 R</t>
  </si>
  <si>
    <t xml:space="preserve">Stop Distance (x ATR) = 4 | When TP3 Hits, Move Stop To (R) = On, 1 R</t>
  </si>
  <si>
    <t xml:space="preserve">Stop Distance (x ATR) = 4 | Daily Stop (R lost, 0 = off) = 3 | When TP3 Hits, Move Stop To (R) = On, 1 R</t>
  </si>
  <si>
    <t xml:space="preserve">Stop Distance (x ATR) = 4 | When TP3 Hits, Move Stop To (R) = On, 1 R | Skip Signals Too Close To VWAP: Min Distance (x ATR) = On, 0.25</t>
  </si>
  <si>
    <t xml:space="preserve">Stop Distance (x ATR) = 4 | Max Fills Per Day = 2 | When TP3 Hits, Move Stop To (R) = On, 1 R</t>
  </si>
  <si>
    <t xml:space="preserve">Stop Distance (x ATR) = 4 | When TP3 Hits, Move Stop To (R) = On, 1 R | Skip When The 1h EMA20 Moved More Than ... ATR In 3 Hours = On, 2</t>
  </si>
  <si>
    <t xml:space="preserve">Entry Level Lookback (bars) = 8 | Stop Distance (x ATR) = 4 | Half Stop (x ATR) = 1.2 | After A Loss, No Same-Direction Trade Until A Win = On | When TP3 Hits, Move Stop To (R) = On, 1 R | Skip When The 1h EMA20 Moved More Than ... ATR In 3 Hours = On, 1.2</t>
  </si>
  <si>
    <t xml:space="preserve">Stop Distance (x ATR) = 4 | TP4 (R) = 3 | When TP3 Hits, Move Stop To (R) = On, 1 R</t>
  </si>
  <si>
    <t xml:space="preserve">Stop Distance (x ATR) = 4 | Half Stop (x ATR) = 1.2 | Deep Pullback Signal (optional) = On | When TP3 Hits, Move Stop To (R) = On, 1 R | Skip When The 1h EMA20 Moved More Than ... ATR In 3 Hours = On, 1.2</t>
  </si>
  <si>
    <t xml:space="preserve">Stop Distance (x ATR) = 4 | Half Stop (x ATR) = 1.2 | When TP3 Hits, Move Stop To (R) = On, 1 R | Skip When The 1h EMA20 Moved More Than ... ATR In 3 Hours = On, 1.2</t>
  </si>
  <si>
    <t xml:space="preserve">Stop Distance (x ATR) = 4 | Daily Stop (R lost, 0 = off) = 2 | When TP3 Hits, Move Stop To (R) = On, 1 R</t>
  </si>
  <si>
    <t xml:space="preserve">Stop Distance (x ATR) = 4 | Half Stop (x ATR) = 1.2 | Daily Stop (R lost, 0 = off) = 3 | When TP3 Hits, Move Stop To (R) = On, 1 R | Close % At TP1 = 30</t>
  </si>
  <si>
    <t xml:space="preserve">Stop Distance (x ATR) = 4 | Half Stop (x ATR) = 1.2 | When TP3 Hits, Move Stop To (R) = On, 1 R | Skip Choppy Sessions: Max VWAP Crosses Per 100 Bars = On, 16 | Close % At TP1 = 30</t>
  </si>
  <si>
    <t xml:space="preserve">Min Displacement Range (x ATR) = 0.5 | Stop Distance (x ATR) = 4 | Half Stop (x ATR) = 1.2 | When TP3 Hits, Move Stop To (R) = On, 1 R | Skip When The 1h EMA20 Moved More Than ... ATR In 3 Hours = On, 1.2</t>
  </si>
  <si>
    <t xml:space="preserve">Stop Distance (x ATR) = 4 | Half Stop (x ATR) = 1.2 | TP1 (R) = 0.8 | When TP3 Hits, Move Stop To (R) = On, 1 R | Close % At TP1 = 30</t>
  </si>
  <si>
    <t xml:space="preserve">Stop Distance (x ATR) = 4 | Half Stop (x ATR) = 1.2 | When TP3 Hits, Move Stop To (R) = On, 1 R | Skip Signals Too Close To VWAP: Min Distance (x ATR) = On, 1.5</t>
  </si>
  <si>
    <t xml:space="preserve">Stop Distance (x ATR) = 4 | Half Stop (x ATR) = 1.2 | Prev Session Net Impulses = 2 | When TP3 Hits, Move Stop To (R) = On, 1 R | Skip When The 1h EMA20 Moved More Than ... ATR In 3 Hours = On, 1.2</t>
  </si>
  <si>
    <t xml:space="preserve">Stop Distance (x ATR) = 4 | Skip Choppy Sessions: Max VWAP Crosses Per 100 Bars = On, 16</t>
  </si>
  <si>
    <t xml:space="preserve">Signal Break Lookback (bars) = 10 | Stop Distance (x ATR) = 4 | Half Stop (x ATR) = 1.2 | When TP3 Hits, Move Stop To (R) = On, 1 R | Close % At TP1 = 30</t>
  </si>
  <si>
    <t xml:space="preserve">Min Displacement Range (x ATR) = 1 | Stop Distance (x ATR) = 4 | When TP3 Hits, Move Stop To (R) = On, 1 R</t>
  </si>
  <si>
    <t xml:space="preserve">Structure Lookback (bars) = 15 | Stop Distance (x ATR) = 4 | Half Stop (x ATR) = 1.2 | When TP3 Hits, Move Stop To (R) = On, 1 R</t>
  </si>
  <si>
    <t xml:space="preserve">Stop Distance (x ATR) = 4 | Half Stop (x ATR) = 1.2 | After A Loss, No Same-Direction Trade Until A Win = On | When TP3 Hits, Move Stop To (R) = On, 1 R | Skip When The 1h EMA20 Moved More Than ... ATR In 3 Hours = On, 1.2</t>
  </si>
  <si>
    <t xml:space="preserve">Entry Level Lookback (bars) = 8 | Stop Distance (x ATR) = 4 | Half Stop (x ATR) = 1.2 | Skip Sunday (UTC) Weekly Open = Off | When TP3 Hits, Move Stop To (R) = On, 1 R | Skip When The 1h EMA20 Moved More Than ... ATR In 3 Hours = On, 1.2</t>
  </si>
  <si>
    <t xml:space="preserve">Stop Distance (x ATR) = 4 | Half Stop (x ATR) = 1.2 | Half Stop When Session Opens Outside Prev Range = Off | When TP3 Hits, Move Stop To (R) = On, 1 R | Skip When The 1h EMA20 Moved More Than ... ATR In 3 Hours = On, 1.2</t>
  </si>
  <si>
    <t xml:space="preserve">Stop Distance (x ATR) = 4 | Half Stop (x ATR) = 1.2 | When TP3 Hits, Move Stop To (R) = On, 1 R | Skip Signals Too Close To VWAP: Min Distance (x ATR) = On, 0.25 | Skip When The 1h EMA20 Moved More Than ... ATR In 3 Hours = On, 1.2</t>
  </si>
  <si>
    <t xml:space="preserve">Entry Level Lookback (bars) = 8 | Min Displacement Range (x ATR) = 0.4 | Stop Distance (x ATR) = 4 | Half Stop (x ATR) = 1.2 | When TP3 Hits, Move Stop To (R) = On, 1 R | Skip When The 1h EMA20 Moved More Than ... ATR In 3 Hours = On, 1.2</t>
  </si>
  <si>
    <t xml:space="preserve">Retest Window (bars) = 3 | Stop Distance (x ATR) = 4 | Half Stop (x ATR) = 1.2 | When TP3 Hits, Move Stop To (R) = On, 1 R</t>
  </si>
  <si>
    <t xml:space="preserve">Retest Window (bars) = 12 | Stop Distance (x ATR) = 4 | Half Stop (x ATR) = 1.2 | When TP3 Hits, Move Stop To (R) = On, 1 R</t>
  </si>
  <si>
    <t xml:space="preserve">Structure Lookback (bars) = 15 | Stop Distance (x ATR) = 4 | When TP3 Hits, Move Stop To (R) = On, 1 R</t>
  </si>
  <si>
    <t xml:space="preserve">Entry Level Lookback (bars) = 8 | Stop Distance (x ATR) = 4 | Half Stop (x ATR) = 1.2 | When TP3 Hits, Move Stop To (R) = On, 1 R | Skip Choppy Sessions: Max VWAP Crosses Per 100 Bars = On, 16 | Skip When The 1h EMA20 Moved More Than ... ATR In 3 Hours = On, 1.2</t>
  </si>
  <si>
    <t xml:space="preserve">Stop Distance (x ATR) = 4 | Source = hl2 | When TP3 Hits, Move Stop To (R) = On, 1 R</t>
  </si>
  <si>
    <t xml:space="preserve">Stop Distance (x ATR) = 4 | Half Stop (x ATR) = 1.2 | When TP3 Hits, Move Stop To (R) = On, 1 R | Don't Chase: Skip Signals Beyond ... sigma From VWAP = On, 2.6 | Skip When The 1h EMA20 Moved More Than ... ATR In 3 Hours = On, 1.2</t>
  </si>
  <si>
    <t xml:space="preserve">Stop Distance (x ATR) = 4 | Half Stop (x ATR) = 1.2 | Cooldown After Exit (bars) = 3 | When TP3 Hits, Move Stop To (R) = On, 1 R</t>
  </si>
  <si>
    <t xml:space="preserve">Stop Distance (x ATR) = 4 | When TP3 Hits, Move Stop To (R) = On, 1 R | Skip When The 1h EMA20 Moved More Than ... ATR In 3 Hours = On, 1.2</t>
  </si>
  <si>
    <t xml:space="preserve">Entry Level Lookback (bars) = 8 | Stop Distance (x ATR) = 4 | Half Stop (x ATR) = 1.2 | Strict Bias Check (optional) = On | When TP3 Hits, Move Stop To (R) = On, 1 R | Skip When The 1h EMA20 Moved More Than ... ATR In 3 Hours = On, 1.2</t>
  </si>
  <si>
    <t xml:space="preserve">Stop Distance (x ATR) = 4 | Half Stop (x ATR) = 1.2 | When TP3 Hits, Move Stop To (R) = On, 1 R | Skip Signals Too Close To VWAP: Min Distance (x ATR) = On, 0.5 | Close % At TP1 = 30</t>
  </si>
  <si>
    <t xml:space="preserve">Stop Distance (x ATR) = 4 | Prev Session Net Impulses = 5 | When TP3 Hits, Move Stop To (R) = On, 1 R</t>
  </si>
  <si>
    <t xml:space="preserve">Entry Level Lookback (bars) = 8 | Stop Distance (x ATR) = 4 | Half Stop (x ATR) = 1.2 | Daily Stop (R lost, 0 = off) = 3 | When TP3 Hits, Move Stop To (R) = On, 1 R | Skip When The 1h EMA20 Moved More Than ... ATR In 3 Hours = On, 1.2</t>
  </si>
  <si>
    <t xml:space="preserve">Stop Distance (x ATR) = 4 | Half Stop (x ATR) = 0.6 | When TP3 Hits, Move Stop To (R) = On, 1 R | Skip When The 1h EMA20 Moved More Than ... ATR In 3 Hours = On, 1.2</t>
  </si>
  <si>
    <t xml:space="preserve">Momentum Min (x ATR) = 0 | Stop Distance (x ATR) = 4 | Half Stop (x ATR) = 1.2 | When TP3 Hits, Move Stop To (R) = On, 1 R | Skip When The 1h EMA20 Moved More Than ... ATR In 3 Hours = On, 1.2</t>
  </si>
  <si>
    <t xml:space="preserve">Entry Level Lookback (bars) = 8 | Stop Distance (x ATR) = 4 | Half Stop (x ATR) = 1.2 | Slope Looks Across The Session Start = Off | When TP3 Hits, Move Stop To (R) = On, 1 R | Skip When The 1h EMA20 Moved More Than ... ATR In 3 Hours = On, 1.2</t>
  </si>
  <si>
    <t xml:space="preserve">Retest Window (bars) = 3 | Stop Distance (x ATR) = 4 | When TP3 Hits, Move Stop To (R) = On, 1 R</t>
  </si>
  <si>
    <t xml:space="preserve">Stop Distance (x ATR) = 4 | Half Stop (x ATR) = 1.2 | When TP3 Hits, Move Stop To (R) = On, 1 R | Close % At TP1 = 30</t>
  </si>
  <si>
    <t xml:space="preserve">Stop Distance (x ATR) = 4 | Half Stop (x ATR) = 1.2 | Impulse Min Body (% of range) = 40 | When TP3 Hits, Move Stop To (R) = On, 1 R | Close % At TP1 = 30</t>
  </si>
  <si>
    <t xml:space="preserve">Entry Level Lookback (bars) = 4 | Stop Distance (x ATR) = 4 | Half Stop (x ATR) = 1.2 | When TP3 Hits, Move Stop To (R) = On, 1 R | Skip When The 1h EMA20 Moved More Than ... ATR In 3 Hours = On, 1.2</t>
  </si>
  <si>
    <t xml:space="preserve">Signal Break Lookback (bars) = 4 | Stop Distance (x ATR) = 4 | When TP3 Hits, Move Stop To (R) = On, 1 R</t>
  </si>
  <si>
    <t xml:space="preserve">Stop Distance (x ATR) = 4 | Half Stop (x ATR) = 1.2 | Skip Sunday (UTC) Weekly Open = Off | When TP3 Hits, Move Stop To (R) = On, 1 R | Close % At TP1 = 30</t>
  </si>
  <si>
    <t xml:space="preserve">Stop Distance (x ATR) = 4 | After A Loss, No Same-Direction Trade Until A Win = On | When TP3 Hits, Move Stop To (R) = On, 1 R</t>
  </si>
  <si>
    <t xml:space="preserve">Stop Distance (x ATR) = 4 | Skip First Bars After VWAP Reset = 3 | When TP3 Hits, Move Stop To (R) = On, 1 R</t>
  </si>
  <si>
    <t xml:space="preserve">Stop Distance (x ATR) = 4 | Daily Stop (R lost, 0 = off) = 2 | Count Fill-Bar Stops In Daily Stop = On | When TP3 Hits, Move Stop To (R) = On, 1 R</t>
  </si>
  <si>
    <t xml:space="preserve">Stop Distance (x ATR) = 4 | When TP3 Hits, Move Stop To (R) = On, 1 R | Skip Choppy Sessions: Max VWAP Crosses Per 100 Bars = On, 16</t>
  </si>
  <si>
    <t xml:space="preserve">Stop Distance (x ATR) = 4 | Half Stop (x ATR) = 1.2 | When TP3 Hits, Move Stop To (R) = On, 1 R | Skip Signals Too Close To VWAP: Min Distance (x ATR) = On, 1.5 | Skip When The 1h EMA20 Moved More Than ... ATR In 3 Hours = On, 1.2</t>
  </si>
  <si>
    <t xml:space="preserve">Stop Distance (x ATR) = 4 | Impulse Min Body (% of range) = 40 | When TP3 Hits, Move Stop To (R) = On, 1 R</t>
  </si>
  <si>
    <t xml:space="preserve">Stop Distance (x ATR) = 4 | Half Stop (x ATR) = 1.2 | When TP3 Hits, Move Stop To (R) = On, 1 R | Skip Signals Too Close To VWAP: Min Distance (x ATR) = On, 0.25 | Close % At TP1 = 30</t>
  </si>
  <si>
    <t xml:space="preserve">Stop Distance (x ATR) = 4 | Half Stop (x ATR) = 1.2 | Max Fills Per Day = 3 | When TP3 Hits, Move Stop To (R) = On, 1 R | Skip When The 1h EMA20 Moved More Than ... ATR In 3 Hours = On, 1.2</t>
  </si>
  <si>
    <t xml:space="preserve">Entry Level Lookback (bars) = 8 | Stop Distance (x ATR) = 4 | Half Stop (x ATR) = 1.2 | Impulse Min Body (% of range) = 40 | When TP3 Hits, Move Stop To (R) = On, 1 R | Skip When The 1h EMA20 Moved More Than ... ATR In 3 Hours = On, 1.2</t>
  </si>
  <si>
    <t xml:space="preserve">Stop Distance (x ATR) = 4 | Half Stop (x ATR) = 1.2 | When TP3 Hits, Move Stop To (R) = On, 1 R | Skip Signals Too Close To VWAP: Min Distance (x ATR) = On, 0.5 | Skip When The 1h EMA20 Moved More Than ... ATR In 3 Hours = On, 1.2</t>
  </si>
  <si>
    <t xml:space="preserve">Stop Distance (x ATR) = 4 | Half Stop (x ATR) = 1.2 | When TP3 Hits, Move Stop To (R) = On, 1 R | Skip When The 1h EMA20 Moved More Than ... ATR In 3 Hours = On, 2 | Close % At TP1 = 30</t>
  </si>
  <si>
    <t xml:space="preserve">Momentum Min (x ATR) = 0 | Stop Distance (x ATR) = 4 | When TP3 Hits, Move Stop To (R) = On, 1 R</t>
  </si>
  <si>
    <t xml:space="preserve">Stop Distance (x ATR) = 4 | Half Stop (x ATR) = 1.2 | When TP3 Hits, Move Stop To (R) = On, 1 R | Don't Chase: Skip Signals Beyond ... sigma From VWAP = On, 3</t>
  </si>
  <si>
    <t xml:space="preserve">Momentum Min (x ATR) = 1.2 | Stop Distance (x ATR) = 4 | Half Stop (x ATR) = 1.2 | When TP3 Hits, Move Stop To (R) = On, 1 R | Skip When The 1h EMA20 Moved More Than ... ATR In 3 Hours = On, 1.2</t>
  </si>
  <si>
    <t xml:space="preserve">Momentum Min (x ATR) = 1.2 | Stop Distance (x ATR) = 4 | Half Stop (x ATR) = 1.2 | When TP3 Hits, Move Stop To (R) = On, 1 R</t>
  </si>
  <si>
    <t xml:space="preserve">Stop Distance (x ATR) = 4 | Half Stop (x ATR) = 1.2 | Source = hl2 | When TP3 Hits, Move Stop To (R) = On, 1 R | Close % At TP1 = 30</t>
  </si>
  <si>
    <t xml:space="preserve">Stop Distance (x ATR) = 4 | Half Stop (x ATR) = 1.2 | Slope Looks Across The Session Start = Off | When TP3 Hits, Move Stop To (R) = On, 1 R | Close % At TP1 = 30</t>
  </si>
  <si>
    <t xml:space="preserve">Stop Distance (x ATR) = 4 | Half Stop (x ATR) = 1.2 | Same-Direction Re-arm = Replace with newer | When TP3 Hits, Move Stop To (R) = On, 1 R | Skip When The 1h EMA20 Moved More Than ... ATR In 3 Hours = On, 1.2</t>
  </si>
  <si>
    <t xml:space="preserve">Stop Distance (x ATR) = 4 | Source = ohlc4 | When TP3 Hits, Move Stop To (R) = On, 1 R</t>
  </si>
  <si>
    <t xml:space="preserve">Stop Distance (x ATR) = 4 | Half Stop (x ATR) = 1.2 | Deep Pullback Signal (optional) = On | When TP3 Hits, Move Stop To (R) = On, 1 R | Close % At TP1 = 30</t>
  </si>
  <si>
    <t xml:space="preserve">Stop Distance (x ATR) = 4 | Half Stop (x ATR) = 1.2 | When TP2 Hits, Move Stop To (R) = On, 0 R (breakeven) | When TP3 Hits, Move Stop To (R) = On, 1 R</t>
  </si>
  <si>
    <t xml:space="preserve">Stop Distance (x ATR) = 4 | Skip Sunday (UTC) Weekly Open = Off | When TP3 Hits, Move Stop To (R) = On, 1 R</t>
  </si>
  <si>
    <t xml:space="preserve">Stop Distance (x ATR) = 4 | Half Stop (x ATR) = 1.2 | Skip First Bars After VWAP Reset = 3 | When TP3 Hits, Move Stop To (R) = On, 1 R | Skip When The 1h EMA20 Moved More Than ... ATR In 3 Hours = On, 1.2</t>
  </si>
  <si>
    <t xml:space="preserve">Stop Distance (x ATR) = 4 | Max Fills Per Day = 3 | When TP3 Hits, Move Stop To (R) = On, 1 R</t>
  </si>
  <si>
    <t xml:space="preserve">Stop Distance (x ATR) = 4 | Half Stop (x ATR) = 1.2 | Prev Session Net Impulses = 5 | When TP3 Hits, Move Stop To (R) = On, 1 R | Close % At TP1 = 30</t>
  </si>
  <si>
    <t xml:space="preserve">Stop Distance (x ATR) = 4 | Half Stop (x ATR) = 1.2 | Max Fills Per Day = 3 | When TP3 Hits, Move Stop To (R) = On, 1 R | Close % At TP1 = 30</t>
  </si>
  <si>
    <t xml:space="preserve">Stop Distance (x ATR) = 4 | Half Stop (x ATR) = 1.2 | Source = hl2 | When TP3 Hits, Move Stop To (R) = On, 1 R | Skip When The 1h EMA20 Moved More Than ... ATR In 3 Hours = On, 1.2</t>
  </si>
  <si>
    <t xml:space="preserve">Min CMO (clean move) = 40 | Stop Distance (x ATR) = 4 | When TP3 Hits, Move Stop To (R) = On, 1 R</t>
  </si>
  <si>
    <t xml:space="preserve">Stop Distance (x ATR) = 4 | Half Stop On First Counter-Bias Impulse = Off | Half Stop (x ATR) = 1.2 | When TP3 Hits, Move Stop To (R) = On, 1 R | Skip When The 1h EMA20 Moved More Than ... ATR In 3 Hours = On, 1.2</t>
  </si>
  <si>
    <t xml:space="preserve">Stop Distance (x ATR) = 4 | Half Stop (x ATR) = 1.2 | Skip First Bars After VWAP Reset = 9 | When TP3 Hits, Move Stop To (R) = On, 1 R</t>
  </si>
  <si>
    <t xml:space="preserve">Stop Distance (x ATR) = 4 | Half Stop (x ATR) = 1.2 | Same-Direction Re-arm = Replace with newer | When TP3 Hits, Move Stop To (R) = On, 1 R</t>
  </si>
  <si>
    <t xml:space="preserve">Entry Level Lookback (bars) = 8 | Stop Distance (x ATR) = 4 | Half Stop (x ATR) = 1.2 | Half Stop When Session Opens Outside Prev Range = Off | When TP3 Hits, Move Stop To (R) = On, 1 R | Skip When The 1h EMA20 Moved More Than ... ATR In 3 Hours = On, 1.2</t>
  </si>
  <si>
    <t xml:space="preserve">Entry Level Lookback (bars) = 8 | Stop Distance (x ATR) = 4 | Half Stop (x ATR) = 0.6 | When TP3 Hits, Move Stop To (R) = On, 1 R | Skip When The 1h EMA20 Moved More Than ... ATR In 3 Hours = On, 1.2</t>
  </si>
  <si>
    <t xml:space="preserve">Stop Distance (x ATR) = 4 | Half Stop (x ATR) = 1.2 | Skip First Bars After VWAP Reset = 3 | When TP3 Hits, Move Stop To (R) = On, 1 R | Close % At TP1 = 30</t>
  </si>
  <si>
    <t xml:space="preserve">Structure Lookback (bars) = 20 | Stop Distance (x ATR) = 4 | When TP3 Hits, Move Stop To (R) = On, 1 R</t>
  </si>
  <si>
    <t xml:space="preserve">Entry Level Lookback (bars) = 8 | Min CMO (clean move) = 30 | Stop Distance (x ATR) = 4 | Half Stop (x ATR) = 1.2 | When TP3 Hits, Move Stop To (R) = On, 1 R | Skip When The 1h EMA20 Moved More Than ... ATR In 3 Hours = On, 1.2 | Close % At TP1 = 30</t>
  </si>
  <si>
    <t xml:space="preserve">Stop Distance (x ATR) = 4 | Half Stop (x ATR) = 1.2 | TP4 (R) = 3 | When TP3 Hits, Move Stop To (R) = On, 1 R | Skip When The 1h EMA20 Moved More Than ... ATR In 3 Hours = On, 1.2</t>
  </si>
  <si>
    <t xml:space="preserve">Stop Distance (x ATR) = 4 | Half Stop (x ATR) = 1.2 | When TP3 Hits, Move Stop To (R) = On, 1 R | Skip Signals Too Close To VWAP: Min Distance (x ATR) = On, 0.75 | Skip When The 1h EMA20 Moved More Than ... ATR In 3 Hours = On, 1.2</t>
  </si>
  <si>
    <t xml:space="preserve">Entry Level Lookback (bars) = 8 | Stop Distance (x ATR) = 4 | Half Stop (x ATR) = 1.2 | TP4 (R) = 2.5 | When TP3 Hits, Move Stop To (R) = On, 1 R | Skip When The 1h EMA20 Moved More Than ... ATR In 3 Hours = On, 1.2</t>
  </si>
  <si>
    <t xml:space="preserve">Stop Distance (x ATR) = 4 | Half Stop (x ATR) = 1.2 | Half Stop When Session Opens Outside Prev Range = Off | When TP3 Hits, Move Stop To (R) = On, 1 R | Close % At TP1 = 30</t>
  </si>
  <si>
    <t xml:space="preserve">Stop Distance (x ATR) = 4 | Half Stop (x ATR) = 1.2 | Source = ohlc4 | When TP3 Hits, Move Stop To (R) = On, 1 R | Close % At TP1 = 30</t>
  </si>
  <si>
    <t xml:space="preserve">Stop Distance (x ATR) = 4 | Deep Pullback Signal (optional) = On | When TP3 Hits, Move Stop To (R) = On, 1 R</t>
  </si>
  <si>
    <t xml:space="preserve">Stop Distance (x ATR) = 4 | Half Stop (x ATR) = 1.2 | Daily Stop (R lost, 0 = off) = 2 | When TP3 Hits, Move Stop To (R) = On, 1 R | Skip When The 1h EMA20 Moved More Than ... ATR In 3 Hours = On, 1.2</t>
  </si>
  <si>
    <t xml:space="preserve">Retest Window (bars) = 8 | Stop Distance (x ATR) = 4 | When TP3 Hits, Move Stop To (R) = On, 1 R</t>
  </si>
  <si>
    <t xml:space="preserve">Max Close Distance From Extreme (% of range) = 30 | Stop Distance (x ATR) = 4 | Half Stop (x ATR) = 1.2 | When TP3 Hits, Move Stop To (R) = On, 1 R</t>
  </si>
  <si>
    <t xml:space="preserve">Stop Distance (x ATR) = 4 | Half Stop (x ATR) = 1.2 | Max Fills Per Day = 2 | When TP3 Hits, Move Stop To (R) = On, 1 R | Close % At TP1 = 30</t>
  </si>
  <si>
    <t xml:space="preserve">Momentum Min (x ATR) = 0.5 | Stop Distance (x ATR) = 4 | Half Stop (x ATR) = 1.2 | When TP3 Hits, Move Stop To (R) = On, 1 R | Close % At TP1 = 30</t>
  </si>
  <si>
    <t xml:space="preserve">Entry Level Lookback (bars) = 8 | Stop Distance (x ATR) = 4 | Half Stop (x ATR) = 1.2 | When TP3 Hits, Move Stop To (R) = On, 1 R | Skip When The 1h EMA20 Moved More Than ... ATR In 3 Hours = On, 1.2</t>
  </si>
  <si>
    <t xml:space="preserve">Min CMO (clean move) = 30 | Stop Distance (x ATR) = 4 | Half Stop (x ATR) = 1.2 | When TP3 Hits, Move Stop To (R) = On, 1 R | Skip When The 1h EMA20 Moved More Than ... ATR In 3 Hours = On, 1.2 | Close % At TP1 = 30</t>
  </si>
  <si>
    <t xml:space="preserve">Entry Level Lookback (bars) = 8 | Stop Distance (x ATR) = 4 | Half Stop (x ATR) = 1.2 | When TP3 Hits, Move Stop To (R) = On, 1 R | Skip When The 1h EMA20 Moved More Than ... ATR In 3 Hours = On, 1.65 | Close % At TP1 = 30</t>
  </si>
  <si>
    <t xml:space="preserve">Entry Level Lookback (bars) = 10 | Stop Distance (x ATR) = 4 | Half Stop (x ATR) = 1.2 | When TP3 Hits, Move Stop To (R) = On, 1 R | Skip When The 1h EMA20 Moved More Than ... ATR In 3 Hours = On, 1.2</t>
  </si>
  <si>
    <t xml:space="preserve">Min CMO (clean move) = 40 | Stop Distance (x ATR) = 4 | Half Stop (x ATR) = 1.2 | When TP3 Hits, Move Stop To (R) = On, 1 R | Skip When The 1h EMA20 Moved More Than ... ATR In 3 Hours = On, 1.2</t>
  </si>
  <si>
    <t xml:space="preserve">Stop Distance (x ATR) = 4 | Half Stop (x ATR) = 1.2 | Skip First Bars After VWAP Reset = 12 | When TP3 Hits, Move Stop To (R) = On, 1 R</t>
  </si>
  <si>
    <t xml:space="preserve">Stop Distance (x ATR) = 4 | Half Stop (x ATR) = 1.2 | When TP3 Hits, Move Stop To (R) = On, 1 R | Skip When The 1h EMA20 Moved More Than ... ATR In 3 Hours = On, 1</t>
  </si>
  <si>
    <t xml:space="preserve">Entry Level Lookback (bars) = 8 | Min CMO (clean move) = 40 | Stop Distance (x ATR) = 4 | Half Stop (x ATR) = 1.2 | When TP3 Hits, Move Stop To (R) = On, 1 R | Skip When The 1h EMA20 Moved More Than ... ATR In 3 Hours = On, 1.2</t>
  </si>
  <si>
    <t xml:space="preserve">Stop Distance (x ATR) = 4 | Half Stop (x ATR) = 1.2 | Prev Session Net Impulses = 4 | When TP3 Hits, Move Stop To (R) = On, 1 R | Close % At TP1 = 30</t>
  </si>
  <si>
    <t xml:space="preserve">Stop Distance (x ATR) = 4 | Half Stop (x ATR) = 1.2 | TP4 (R) = 2.5 | When TP3 Hits, Move Stop To (R) = On, 1 R | Skip When The 1h EMA20 Moved More Than ... ATR In 3 Hours = On, 1.2</t>
  </si>
  <si>
    <t xml:space="preserve">Stop Distance (x ATR) = 4 | Half Stop (x ATR) = 1.2 | Daily Stop (R lost, 0 = off) = 1 | When TP3 Hits, Move Stop To (R) = On, 1 R | Skip When The 1h EMA20 Moved More Than ... ATR In 3 Hours = On, 1.2</t>
  </si>
  <si>
    <t xml:space="preserve">Stop Distance (x ATR) = 4 | Strict Bias Check (optional) = On | When TP3 Hits, Move Stop To (R) = On, 1 R</t>
  </si>
  <si>
    <t xml:space="preserve">Entry Level Lookback (bars) = 8 | Stop Distance (x ATR) = 4 | Half Stop On First Counter-Bias Impulse = Off | Half Stop (x ATR) = 1.2 | When TP3 Hits, Move Stop To (R) = On, 1 R | Skip When The 1h EMA20 Moved More Than ... ATR In 3 Hours = On, 1.2</t>
  </si>
  <si>
    <t xml:space="preserve">Stop Distance (x ATR) = 4 | Half Stop (x ATR) = 1.2 | TP1 (R) = 0.5 | When TP3 Hits, Move Stop To (R) = On, 1 R | Close % At TP1 = 30</t>
  </si>
  <si>
    <t xml:space="preserve">Entry Level Lookback (bars) = 10 | Stop Distance (x ATR) = 4 | When TP3 Hits, Move Stop To (R) = On, 1 R</t>
  </si>
  <si>
    <t xml:space="preserve">Structure Lookback (bars) = 20 | Stop Distance (x ATR) = 4 | Half Stop (x ATR) = 1.2 | When TP3 Hits, Move Stop To (R) = On, 1 R | Close % At TP1 = 30</t>
  </si>
  <si>
    <t xml:space="preserve">Entry Level Lookback (bars) = 8 | Stop Distance (x ATR) = 4 | Half Stop (x ATR) = 1.2 | When TP3 Hits, Move Stop To (R) = On, 1 R | Don't Chase: Skip Signals Beyond ... sigma From VWAP = On, 2.6 | Skip When The 1h EMA20 Moved More Than ... ATR In 3 Hours = On, 1.2</t>
  </si>
  <si>
    <t xml:space="preserve">Entry Level Lookback (bars) = 8 | Stop Distance (x ATR) = 4 | Half Stop (x ATR) = 1.2 | When TP3 Hits, Move Stop To (R) = On, 1 R | Skip Signals Too Close To VWAP: Min Distance (x ATR) = On, 0.25 | Skip When The 1h EMA20 Moved More Than ... ATR In 3 Hours = On, 1.2</t>
  </si>
  <si>
    <t xml:space="preserve">Stop Distance (x ATR) = 4 | Half Stop (x ATR) = 1.2 | When TP3 Hits, Move Stop To (R) = On, 1 R | Skip When The 1h EMA20 Moved More Than ... ATR In 3 Hours = On, 1.4 | Close % At TP1 = 30</t>
  </si>
  <si>
    <t xml:space="preserve">Stop Distance (x ATR) = 4 | Slope Looks Across The Session Start = Off | When TP3 Hits, Move Stop To (R) = On, 1 R</t>
  </si>
  <si>
    <t xml:space="preserve">Entry Level Lookback (bars) = 8 | Min Displacement Range (x ATR) = 0.5 | Stop Distance (x ATR) = 4 | Half Stop (x ATR) = 1.2 | When TP3 Hits, Move Stop To (R) = On, 1 R | Skip When The 1h EMA20 Moved More Than ... ATR In 3 Hours = On, 1.2</t>
  </si>
  <si>
    <t xml:space="preserve">Min CMO (clean move) = 0 | Stop Distance (x ATR) = 4 | Half Stop (x ATR) = 1.2 | When TP3 Hits, Move Stop To (R) = On, 1 R | Skip When The 1h EMA20 Moved More Than ... ATR In 3 Hours = On, 1.2</t>
  </si>
  <si>
    <t xml:space="preserve">Signal Break Lookback (bars) = 10 | Stop Distance (x ATR) = 4</t>
  </si>
  <si>
    <t xml:space="preserve">Stop Distance (x ATR) = 4 | Half Stop (x ATR) = 1.2 | When TP3 Hits, Move Stop To (R) = On, 1 R | Skip Signals Too Close To VWAP: Min Distance (x ATR) = On, 0.75 | Close % At TP1 = 30</t>
  </si>
  <si>
    <t xml:space="preserve">Entry Level Lookback (bars) = 8 | Stop Distance (x ATR) = 4 | Half Stop (x ATR) = 1.2 | Prev Session Net Impulses = 2 | When TP3 Hits, Move Stop To (R) = On, 1 R | Skip When The 1h EMA20 Moved More Than ... ATR In 3 Hours = On, 1.2</t>
  </si>
  <si>
    <t xml:space="preserve">Min Displacement Range (x ATR) = 0.65 | Stop Distance (x ATR) = 4 | Half Stop (x ATR) = 1.2 | When TP3 Hits, Move Stop To (R) = On, 1 R</t>
  </si>
  <si>
    <t xml:space="preserve">Max Close Distance From Extreme (% of range) = 20 | Stop Distance (x ATR) = 4 | Half Stop (x ATR) = 1.2 | When TP3 Hits, Move Stop To (R) = On, 1 R</t>
  </si>
  <si>
    <t xml:space="preserve">Entry Level Lookback (bars) = 3 | Stop Distance (x ATR) = 4 | When TP3 Hits, Move Stop To (R) = On, 1 R</t>
  </si>
  <si>
    <t xml:space="preserve">Stop Distance (x ATR) = 4 | Half Stop (x ATR) = 1.2 | Skip First Bars After VWAP Reset = 9 | When TP3 Hits, Move Stop To (R) = On, 1 R | Skip When The 1h EMA20 Moved More Than ... ATR In 3 Hours = On, 1.2 | Close % At TP1 = 30</t>
  </si>
  <si>
    <t xml:space="preserve">Stop Distance (x ATR) = 4 | Half Stop (x ATR) = 1.2 | VWAP Slope Bars = 5 | When TP3 Hits, Move Stop To (R) = On, 1 R</t>
  </si>
  <si>
    <t xml:space="preserve">Structure Lookback (bars) = 8 | Stop Distance (x ATR) = 4 | Half Stop (x ATR) = 1.2 | When TP3 Hits, Move Stop To (R) = On, 1 R | Skip When The 1h EMA20 Moved More Than ... ATR In 3 Hours = On, 1.2</t>
  </si>
  <si>
    <t xml:space="preserve">Stop Distance (x ATR) = 4 | Half Stop (x ATR) = 1.2 | Strict Bias Check (optional) = On | When TP3 Hits, Move Stop To (R) = On, 1 R | Close % At TP1 = 30</t>
  </si>
  <si>
    <t xml:space="preserve">Max Close Distance From Extreme (% of range) = 15 | Stop Distance (x ATR) = 4 | Half Stop (x ATR) = 1.2 | When TP3 Hits, Move Stop To (R) = On, 1 R</t>
  </si>
  <si>
    <t xml:space="preserve">Stop Distance (x ATR) = 4 | Half Stop (x ATR) = 1.2 | Daily Stop (R lost, 0 = off) = 2 | When TP3 Hits, Move Stop To (R) = On, 1 R | Close % At TP1 = 30</t>
  </si>
  <si>
    <t xml:space="preserve">Min Displacement Body (% of range) = 45 | Stop Distance (x ATR) = 4 | Half Stop (x ATR) = 1.2 | When TP3 Hits, Move Stop To (R) = On, 1 R</t>
  </si>
  <si>
    <t xml:space="preserve">Entry Level Lookback (bars) = 8 | Stop Distance (x ATR) = 4 | Half Stop (x ATR) = 1.2 | When TP3 Hits, Move Stop To (R) = On, 1 R | Skip Signals Too Close To VWAP: Min Distance (x ATR) = On, 1.5 | Skip When The 1h EMA20 Moved More Than ... ATR In 3 Hours = On, 1.2</t>
  </si>
  <si>
    <t xml:space="preserve">Min CMO (clean move) = 0 | Stop Distance (x ATR) = 4 | Half Stop (x ATR) = 1.2 | When TP3 Hits, Move Stop To (R) = On, 1 R</t>
  </si>
  <si>
    <t xml:space="preserve">Stop Distance (x ATR) = 4 | Half Stop (x ATR) = 1.2 | Skip First Bars After VWAP Reset = 6 | When TP3 Hits, Move Stop To (R) = On, 1 R | Close % At TP1 = 30</t>
  </si>
  <si>
    <t xml:space="preserve">Entry Level Lookback (bars) = 8 | Momentum Min (x ATR) = 0 | Stop Distance (x ATR) = 4 | Half Stop (x ATR) = 1.2 | When TP3 Hits, Move Stop To (R) = On, 1 R | Skip When The 1h EMA20 Moved More Than ... ATR In 3 Hours = On, 1.2</t>
  </si>
  <si>
    <t xml:space="preserve">Entry Level Lookback (bars) = 8 | Stop Distance (x ATR) = 4 | Half Stop (x ATR) = 1.2 | Max Fills Per Day = 2 | When TP3 Hits, Move Stop To (R) = On, 1 R | Skip When The 1h EMA20 Moved More Than ... ATR In 3 Hours = On, 1.2</t>
  </si>
  <si>
    <t xml:space="preserve">Stop Distance (x ATR) = 4 | Half Stop (x ATR) = 1.2 | When TP3 Hits, Move Stop To (R) = On, 1 R | Skip Signals Too Close To VWAP: Min Distance (x ATR) = On, 1 | Close % At TP1 = 30</t>
  </si>
  <si>
    <t xml:space="preserve">Retest Window (bars) = 2 | Stop Distance (x ATR) = 4 | Half Stop (x ATR) = 1.2 | When TP3 Hits, Move Stop To (R) = On, 1 R</t>
  </si>
  <si>
    <t xml:space="preserve">Stop Distance (x ATR) = 4 | Half Stop (x ATR) = 1.2 | VWAP Slope Bars = 2 | When TP3 Hits, Move Stop To (R) = On, 1 R</t>
  </si>
  <si>
    <t xml:space="preserve">Entry Level Lookback (bars) = 8 | Stop Distance (x ATR) = 4 | Half Stop (x ATR) = 1.2 | Max Fills Per Day = 3 | When TP3 Hits, Move Stop To (R) = On, 1 R | Skip When The 1h EMA20 Moved More Than ... ATR In 3 Hours = On, 1.2</t>
  </si>
  <si>
    <t xml:space="preserve">Entry Level Lookback (bars) = 4 | Stop Distance (x ATR) = 4 | Half Stop (x ATR) = 1.2 | When TP3 Hits, Move Stop To (R) = On, 1 R | Close % At TP1 = 30</t>
  </si>
  <si>
    <t xml:space="preserve">Stop Distance (x ATR) = 4 | Half Stop (x ATR) = 1.2 | Skip First Bars After VWAP Reset = 6 | When TP3 Hits, Move Stop To (R) = On, 1 R | Skip When The 1h EMA20 Moved More Than ... ATR In 3 Hours = On, 1.2</t>
  </si>
  <si>
    <t xml:space="preserve">Entry Level Lookback (bars) = 8 | Stop Distance (x ATR) = 4 | Half Stop (x ATR) = 1.2 | When TP3 Hits, Move Stop To (R) = On, 1 R | Skip Signals Too Close To VWAP: Min Distance (x ATR) = On, 0.5 | Skip When The 1h EMA20 Moved More Than ... ATR In 3 Hours = On, 1.2</t>
  </si>
  <si>
    <t xml:space="preserve">Stop Distance (x ATR) = 4 | Half Stop (x ATR) = 1.2 | Prev Session Net Impulses = 4 | When TP3 Hits, Move Stop To (R) = On, 1 R | Skip When The 1h EMA20 Moved More Than ... ATR In 3 Hours = On, 1.2</t>
  </si>
  <si>
    <t xml:space="preserve">Stop Distance (x ATR) = 4 | Half Stop (x ATR) = 1.2 | After A Loss, No Same-Direction Trade Until A Win = On | When TP3 Hits, Move Stop To (R) = On, 1 R | Close % At TP1 = 30</t>
  </si>
  <si>
    <t xml:space="preserve">Entry Level Lookback (bars) = 8 | Stop Distance (x ATR) = 4 | Half Stop (x ATR) = 1.2 | Skip First Bars After VWAP Reset = 3 | When TP3 Hits, Move Stop To (R) = On, 1 R | Skip When The 1h EMA20 Moved More Than ... ATR In 3 Hours = On, 1.2</t>
  </si>
  <si>
    <t xml:space="preserve">Stop Distance (x ATR) = 4 | Half Stop (x ATR) = 1.2 | Daily Stop (R lost, 0 = off) = 2 | Count Fill-Bar Stops In Daily Stop = On | When TP3 Hits, Move Stop To (R) = On, 1 R | Skip When The 1h EMA20 Moved More Than ... ATR In 3 Hours = On, 1.2</t>
  </si>
  <si>
    <t xml:space="preserve">Stop Distance (x ATR) = 4 | When TP3 Hits, Move Stop To (R) = On, 1 R | Skip Signals Too Close To VWAP: Min Distance (x ATR) = On, 0.75</t>
  </si>
  <si>
    <t xml:space="preserve">Retest Window (bars) = 8 | Stop Distance (x ATR) = 4 | Half Stop (x ATR) = 1.2 | When TP3 Hits, Move Stop To (R) = On, 1 R | Close % At TP1 = 30</t>
  </si>
  <si>
    <t xml:space="preserve">Entry Level Lookback (bars) = 8 | Stop Distance (x ATR) = 4 | Half Stop (x ATR) = 1.2 | TP4 (R) = 3 | When TP3 Hits, Move Stop To (R) = On, 1 R | Skip When The 1h EMA20 Moved More Than ... ATR In 3 Hours = On, 1.2</t>
  </si>
  <si>
    <t xml:space="preserve">Momentum Min (x ATR) = 1.5 | Stop Distance (x ATR) = 4 | Half Stop (x ATR) = 1.2 | When TP3 Hits, Move Stop To (R) = On, 1 R</t>
  </si>
  <si>
    <t xml:space="preserve">Stop Distance (x ATR) = 4 | Half Stop (x ATR) = 1.2 | Source = ohlc4 | When TP3 Hits, Move Stop To (R) = On, 1 R | Skip When The 1h EMA20 Moved More Than ... ATR In 3 Hours = On, 1.2</t>
  </si>
  <si>
    <t xml:space="preserve">Stop Distance (x ATR) = 4 | When TP3 Hits, Move Stop To (R) = On, 1 R | Skip When The 1h EMA20 Moved More Than ... ATR In 3 Hours = On, 1.4 | Close % At TP1 = 30</t>
  </si>
  <si>
    <t xml:space="preserve">Min Displacement Body (% of range) = 50 | Stop Distance (x ATR) = 4 | Half Stop (x ATR) = 1.2 | When TP3 Hits, Move Stop To (R) = On, 1 R | Skip When The 1h EMA20 Moved More Than ... ATR In 3 Hours = On, 1.2</t>
  </si>
  <si>
    <t xml:space="preserve">Stop Distance (x ATR) = 4 | When TP3 Hits, Move Stop To (R) = On, 1 R | Skip Signals Too Close To VWAP: Min Distance (x ATR) = On, 1</t>
  </si>
  <si>
    <t xml:space="preserve">Entry Level Lookback (bars) = 8 | Stop Distance (x ATR) = 4 | When TP3 Hits, Move Stop To (R) = On, 1 R | Skip When The 1h EMA20 Moved More Than ... ATR In 3 Hours = On, 1.2</t>
  </si>
  <si>
    <t xml:space="preserve">Stop Distance (x ATR) = 4 | Half Stop (x ATR) = 1.2 | TP1 (R) = 0.4 | When TP3 Hits, Move Stop To (R) = On, 1 R | Close % At TP1 = 30</t>
  </si>
  <si>
    <t xml:space="preserve">Entry Level Lookback (bars) = 3 | Stop Distance (x ATR) = 4 | Half Stop (x ATR) = 1.2 | When TP3 Hits, Move Stop To (R) = On, 1 R | Skip When The 1h EMA20 Moved More Than ... ATR In 3 Hours = On, 1.2</t>
  </si>
  <si>
    <t xml:space="preserve">Stop Distance (x ATR) = 4 | Half Stop On First Counter-Bias Impulse = Off</t>
  </si>
  <si>
    <t xml:space="preserve">Stop Distance (x ATR) = 4 | Half Stop (x ATR) = 1.2 | Source = close | When TP3 Hits, Move Stop To (R) = On, 1 R</t>
  </si>
  <si>
    <t xml:space="preserve">Stop Distance (x ATR) = 4 | When TP3 Hits, Move Stop To (R) = On, 1 R | Skip When The 1h EMA20 Moved More Than ... ATR In 3 Hours = On, 1</t>
  </si>
  <si>
    <t xml:space="preserve">Entry Level Lookback (bars) = 8 | Stop Distance (x ATR) = 4 | Half Stop (x ATR) = 1.2 | Source = hl2 | When TP3 Hits, Move Stop To (R) = On, 1 R | Skip When The 1h EMA20 Moved More Than ... ATR In 3 Hours = On, 1.2</t>
  </si>
  <si>
    <t xml:space="preserve">Stop Distance (x ATR) = 4 | Half Stop (x ATR) = 1.2 | VWAP Slope Bars = 1 | When TP3 Hits, Move Stop To (R) = On, 1 R | Skip When The 1h EMA20 Moved More Than ... ATR In 3 Hours = On, 1.2</t>
  </si>
  <si>
    <t xml:space="preserve">Entry Level Lookback (bars) = 4 | Stop Distance (x ATR) = 4 | When TP3 Hits, Move Stop To (R) = On, 1 R</t>
  </si>
  <si>
    <t xml:space="preserve">Signal Break Lookback (bars) = 8 | Stop Distance (x ATR) = 4</t>
  </si>
  <si>
    <t xml:space="preserve">Entry Level Lookback (bars) = 8 | Stop Distance (x ATR) = 4 | Half Stop (x ATR) = 1.2 | Same-Direction Re-arm = Replace with newer | When TP3 Hits, Move Stop To (R) = On, 1 R | Skip When The 1h EMA20 Moved More Than ... ATR In 3 Hours = On, 1.2</t>
  </si>
  <si>
    <t xml:space="preserve">Signal Break Lookback (bars) = 8 | Stop Distance (x ATR) = 4 | Half Stop (x ATR) = 1.2 | When TP3 Hits, Move Stop To (R) = On, 1 R | Skip When The 1h EMA20 Moved More Than ... ATR In 3 Hours = On, 1.2 | Close % At TP1 = 30</t>
  </si>
  <si>
    <t xml:space="preserve">Stop Distance (x ATR) = 4 | Half Stop (x ATR) = 1.2 | Daily Stop (R lost, 0 = off) = 2 | Count Fill-Bar Stops In Daily Stop = On | When TP3 Hits, Move Stop To (R) = On, 1 R | Close % At TP1 = 30</t>
  </si>
  <si>
    <t xml:space="preserve">Min Displacement Body (% of range) = 45 | Stop Distance (x ATR) = 4 | Half Stop (x ATR) = 1.2 | When TP3 Hits, Move Stop To (R) = On, 1 R | Skip When The 1h EMA20 Moved More Than ... ATR In 3 Hours = On, 1.2</t>
  </si>
  <si>
    <t xml:space="preserve">Stop Distance (x ATR) = 4 | TP1 (R) = 0.8 | When TP3 Hits, Move Stop To (R) = On, 1 R | Close % At TP1 = 30</t>
  </si>
  <si>
    <t xml:space="preserve">Stop Distance (x ATR) = 4 | Half Stop (x ATR) = 1.2 | When TP3 Hits, Move Stop To (R) = On, 1 R | Skip When The 1h EMA20 Moved More Than ... ATR In 3 Hours = On, 1.65 | Close % At TP1 = 50</t>
  </si>
  <si>
    <t xml:space="preserve">Stop Distance (x ATR) = 4 | Skip First Bars After VWAP Reset = 9 | When TP3 Hits, Move Stop To (R) = On, 1 R</t>
  </si>
  <si>
    <t xml:space="preserve">Stop Distance (x ATR) = 4 | Half Stop (x ATR) = 1.2 | When TP3 Hits, Move Stop To (R) = On, 1 R | Skip Signals Too Close To VWAP: Min Distance (x ATR) = On, 1 | Skip When The 1h EMA20 Moved More Than ... ATR In 3 Hours = On, 1.2</t>
  </si>
  <si>
    <t xml:space="preserve">Stop Distance (x ATR) = 4 | Half Stop (x ATR) = 1.2 | Prev Session Net Impulses = 2 | When TP3 Hits, Move Stop To (R) = On, 1 R | Close % At TP1 = 30</t>
  </si>
  <si>
    <t xml:space="preserve">Entry Level Lookback (bars) = 8 | Stop Distance (x ATR) = 4 | Half Stop (x ATR) = 1.2 | Deep Pullback Signal (optional) = On | When TP3 Hits, Move Stop To (R) = On, 1 R | Skip When The 1h EMA20 Moved More Than ... ATR In 3 Hours = On, 1.2</t>
  </si>
  <si>
    <t xml:space="preserve">Retest Window (bars) = 8 | Stop Distance (x ATR) = 4 | Half Stop (x ATR) = 1.2 | When TP3 Hits, Move Stop To (R) = On, 1 R | Skip When The 1h EMA20 Moved More Than ... ATR In 3 Hours = On, 1.2</t>
  </si>
  <si>
    <t xml:space="preserve">Entry Level Lookback (bars) = 8 | Retest Window (bars) = 8 | Stop Distance (x ATR) = 4 | Half Stop (x ATR) = 1.2 | When TP3 Hits, Move Stop To (R) = On, 1 R | Skip When The 1h EMA20 Moved More Than ... ATR In 3 Hours = On, 1.2</t>
  </si>
  <si>
    <t xml:space="preserve">Entry Level Lookback (bars) = 8 | Stop Distance (x ATR) = 4 | Half Stop (x ATR) = 1.2 | When TP3 Hits, Move Stop To (R) = On, 1 R | Skip Signals Too Close To VWAP: Min Distance (x ATR) = On, 0.75 | Skip When The 1h EMA20 Moved More Than ... ATR In 3 Hours = On, 1.2</t>
  </si>
  <si>
    <t xml:space="preserve">Structure Lookback (bars) = 12 | Stop Distance (x ATR) = 4 | Half Stop (x ATR) = 1.2 | When TP3 Hits, Move Stop To (R) = On, 1 R | Close % At TP1 = 30</t>
  </si>
  <si>
    <t xml:space="preserve">Stop Distance (x ATR) = 4 | Cooldown After Exit (bars) = 3 | When TP3 Hits, Move Stop To (R) = On, 1 R</t>
  </si>
  <si>
    <t xml:space="preserve">Stop Distance (x ATR) = 4 | Half Stop (x ATR) = 1.2 | Prev Session Net Impulses = 5 | When TP3 Hits, Move Stop To (R) = On, 1 R | Skip When The 1h EMA20 Moved More Than ... ATR In 3 Hours = On, 1.2 | Close % At TP1 = 30</t>
  </si>
  <si>
    <t xml:space="preserve">Entry Level Lookback (bars) = 8 | Retest Window (bars) = 12 | Stop Distance (x ATR) = 4 | Half Stop (x ATR) = 1.2 | When TP3 Hits, Move Stop To (R) = On, 1 R | Skip When The 1h EMA20 Moved More Than ... ATR In 3 Hours = On, 1.2</t>
  </si>
  <si>
    <t xml:space="preserve">Signal Break Lookback (bars) = 10 | Stop Distance (x ATR) = 4 | When TP3 Hits, Move Stop To (R) = On, 1 R | Close % At TP1 = 30</t>
  </si>
  <si>
    <t xml:space="preserve">Signal Break Lookback (bars) = 8 | Stop Distance (x ATR) = 4 | Half Stop (x ATR) = 1.2 | When TP3 Hits, Move Stop To (R) = On, 1 R | Close % At TP1 = 50</t>
  </si>
  <si>
    <t xml:space="preserve">Stop Distance (x ATR) = 4 | Entry Price = Custom % of signal candle | Custom % = 30</t>
  </si>
  <si>
    <t xml:space="preserve">Min Displacement Range (x ATR) = 0.4 | Stop Distance (x ATR) = 4 | Half Stop (x ATR) = 1.2 | When TP3 Hits, Move Stop To (R) = On, 1 R</t>
  </si>
  <si>
    <t xml:space="preserve">Stop Distance (x ATR) = 4 | Prev Session Net Impulses = 4 | When TP3 Hits, Move Stop To (R) = On, 1 R</t>
  </si>
  <si>
    <t xml:space="preserve">Stop Distance (x ATR) = 4 | Max Fills Per Day = 2</t>
  </si>
  <si>
    <t xml:space="preserve">Stop Distance (x ATR) = 4 | Half Stop (x ATR) = 1.2 | VWAP Slope Bars = 1 | When TP3 Hits, Move Stop To (R) = On, 1 R</t>
  </si>
  <si>
    <t xml:space="preserve">Structure Lookback (bars) = 12 | Stop Distance (x ATR) = 4 | Half Stop (x ATR) = 1.2 | When TP3 Hits, Move Stop To (R) = On, 1 R | Skip When The 1h EMA20 Moved More Than ... ATR In 3 Hours = On, 1.2</t>
  </si>
  <si>
    <t xml:space="preserve">Structure Lookback (bars) = 8 | Stop Distance (x ATR) = 4 | Half Stop (x ATR) = 1.2 | When TP3 Hits, Move Stop To (R) = On, 1 R | Close % At TP1 = 30</t>
  </si>
  <si>
    <t xml:space="preserve">Max Close Distance From Extreme (% of range) = 30 | Stop Distance (x ATR) = 4 | When TP3 Hits, Move Stop To (R) = On, 1 R</t>
  </si>
  <si>
    <t xml:space="preserve">Stop Distance (x ATR) = 4 | Half Stop (x ATR) = 1.2 | Impulse Min Body (% of range) = 60 | When TP3 Hits, Move Stop To (R) = On, 1 R | Close % At TP1 = 30</t>
  </si>
  <si>
    <t xml:space="preserve">Stop Distance (x ATR) = 4 | When TP3 Hits, Move Stop To (R) = On, 1 R | Skip Signals Too Close To VWAP: Min Distance (x ATR) = On, 1.5</t>
  </si>
  <si>
    <t xml:space="preserve">Structure Lookback (bars) = 6 | Stop Distance (x ATR) = 4 | Half Stop (x ATR) = 1.2 | When TP3 Hits, Move Stop To (R) = On, 1 R | Close % At TP1 = 30</t>
  </si>
  <si>
    <t xml:space="preserve">Entry Level Lookback (bars) = 10 | Stop Distance (x ATR) = 4 | Half Stop (x ATR) = 1.2 | When TP3 Hits, Move Stop To (R) = On, 1 R | Close % At TP1 = 30</t>
  </si>
  <si>
    <t xml:space="preserve">Signal Break Lookback (bars) = 8 | Stop Distance (x ATR) = 4 | When TP3 Hits, Move Stop To (R) = On, 1 R | Close % At TP1 = 30</t>
  </si>
  <si>
    <t xml:space="preserve">Entry Level Lookback (bars) = 8 | Stop Distance (x ATR) = 4 | Half Stop (x ATR) = 1.2 | When TP3 Hits, Move Stop To (R) = On, 1 R | Skip When The 1h EMA20 Moved More Than ... ATR In 3 Hours = On, 1</t>
  </si>
  <si>
    <t xml:space="preserve">Entry Level Lookback (bars) = 8 | Momentum Min (x ATR) = 1.2 | Stop Distance (x ATR) = 4 | Half Stop (x ATR) = 1.2 | When TP3 Hits, Move Stop To (R) = On, 1 R | Skip When The 1h EMA20 Moved More Than ... ATR In 3 Hours = On, 1.2</t>
  </si>
  <si>
    <t xml:space="preserve">Retest Window (bars) = 2 | Stop Distance (x ATR) = 4 | When TP3 Hits, Move Stop To (R) = On, 1 R</t>
  </si>
  <si>
    <t xml:space="preserve">Structure Lookback (bars) = 6 | Stop Distance (x ATR) = 4 | Half Stop (x ATR) = 1.2 | When TP3 Hits, Move Stop To (R) = On, 1 R | Skip When The 1h EMA20 Moved More Than ... ATR In 3 Hours = On, 1.2</t>
  </si>
  <si>
    <t xml:space="preserve">Structure Lookback (bars) = 20 | Entry Level Lookback (bars) = 8 | Stop Distance (x ATR) = 4 | Half Stop (x ATR) = 1.2 | When TP3 Hits, Move Stop To (R) = On, 1 R | Skip When The 1h EMA20 Moved More Than ... ATR In 3 Hours = On, 1.2</t>
  </si>
  <si>
    <t xml:space="preserve">Stop Distance (x ATR) = 4 | Half Stop (x ATR) = 1.2 | Skip First Bars After VWAP Reset = 12 | When TP3 Hits, Move Stop To (R) = On, 1 R | Skip When The 1h EMA20 Moved More Than ... ATR In 3 Hours = On, 1.2 | Close % At TP1 = 30</t>
  </si>
  <si>
    <t xml:space="preserve">Min Displacement Range (x ATR) = 0.65 | Stop Distance (x ATR) = 4 | Half Stop (x ATR) = 1.2 | When TP3 Hits, Move Stop To (R) = On, 1 R | Skip When The 1h EMA20 Moved More Than ... ATR In 3 Hours = On, 1.2</t>
  </si>
  <si>
    <t xml:space="preserve">Retest Window (bars) = 3 | Stop Distance (x ATR) = 4 | Half Stop (x ATR) = 1.2 | When TP3 Hits, Move Stop To (R) = On, 1 R | Skip When The 1h EMA20 Moved More Than ... ATR In 3 Hours = On, 1.2</t>
  </si>
  <si>
    <t xml:space="preserve">Entry Level Lookback (bars) = 8 | Stop Distance (x ATR) = 4 | Half Stop (x ATR) = 1.2 | Cooldown After Exit (bars) = 3 | When TP3 Hits, Move Stop To (R) = On, 1 R | Skip When The 1h EMA20 Moved More Than ... ATR In 3 Hours = On, 1.2</t>
  </si>
  <si>
    <t xml:space="preserve">Entry Level Lookback (bars) = 8 | Stop Distance (x ATR) = 4 | Half Stop (x ATR) = 1.2 | Prev Session Net Impulses = 4 | When TP3 Hits, Move Stop To (R) = On, 1 R | Skip When The 1h EMA20 Moved More Than ... ATR In 3 Hours = On, 1.2</t>
  </si>
  <si>
    <t xml:space="preserve">Stop Distance (x ATR) = 4 | Strict Bias Check (optional) = On</t>
  </si>
  <si>
    <t xml:space="preserve">Momentum Min (x ATR) = 1.5 | Stop Distance (x ATR) = 4 | Half Stop (x ATR) = 1.2 | When TP3 Hits, Move Stop To (R) = On, 1 R | Skip When The 1h EMA20 Moved More Than ... ATR In 3 Hours = On, 1.2 | Close % At TP1 = 30</t>
  </si>
  <si>
    <t xml:space="preserve">Entry Level Lookback (bars) = 8 | Min Displacement Body (% of range) = 60 | Stop Distance (x ATR) = 4 | Half Stop (x ATR) = 1.2 | When TP3 Hits, Move Stop To (R) = On, 1 R | Skip When The 1h EMA20 Moved More Than ... ATR In 3 Hours = On, 1.2</t>
  </si>
  <si>
    <t xml:space="preserve">Entry Level Lookback (bars) = 8 | Stop Distance (x ATR) = 4 | Half Stop (x ATR) = 1.2 | When TP3 Hits, Move Stop To (R) = On, 1 R | Close % At TP1 = 30</t>
  </si>
  <si>
    <t xml:space="preserve">Stop Distance (x ATR) = 4 | When TP3 Hits, Move Stop To (R) = On, 1 R | Skip When The 1h EMA20 Moved More Than ... ATR In 3 Hours = On, 1.65 | Close % At TP1 = 30</t>
  </si>
  <si>
    <t xml:space="preserve">Stop Distance (x ATR) = 4 | Half Stop (x ATR) = 1.2 | TP1 (R) = 0.8 | When TP3 Hits, Move Stop To (R) = On, 1 R | Close % At TP1 = 50</t>
  </si>
  <si>
    <t xml:space="preserve">Entry Level Lookback (bars) = 8 | Stop Distance (x ATR) = 4 | Half Stop (x ATR) = 1.2 | When TP3 Hits, Move Stop To (R) = On, 1 R | Skip When The 1h EMA20 Moved More Than ... ATR In 3 Hours = On, 2 | Close % At TP1 = 30</t>
  </si>
  <si>
    <t xml:space="preserve">Structure Lookback (bars) = 6 | Stop Distance (x ATR) = 4 | When TP3 Hits, Move Stop To (R) = On, 1 R</t>
  </si>
  <si>
    <t xml:space="preserve">Min Displacement Body (% of range) = 60 | Stop Distance (x ATR) = 4 | Half Stop (x ATR) = 1.2 | When TP3 Hits, Move Stop To (R) = On, 1 R | Skip When The 1h EMA20 Moved More Than ... ATR In 3 Hours = On, 1.2</t>
  </si>
  <si>
    <t xml:space="preserve">Signal Break Lookback (bars) = 4 | Stop Distance (x ATR) = 4 | Half Stop (x ATR) = 1.2 | When TP3 Hits, Move Stop To (R) = On, 1 R | Skip When The 1h EMA20 Moved More Than ... ATR In 3 Hours = On, 1.2</t>
  </si>
  <si>
    <t xml:space="preserve">Entry Level Lookback (bars) = 8 | Stop Distance (x ATR) = 4 | Half Stop (x ATR) = 1.2 | Skip First Bars After VWAP Reset = 6 | When TP3 Hits, Move Stop To (R) = On, 1 R | Skip When The 1h EMA20 Moved More Than ... ATR In 3 Hours = On, 1.2</t>
  </si>
  <si>
    <t xml:space="preserve">Stop Distance (x ATR) = 4 | Skip When The 1h EMA20 Moved More Than ... ATR In 3 Hours = On, 1.65</t>
  </si>
  <si>
    <t xml:space="preserve">Stop Distance (x ATR) = 4 | Half Stop (x ATR) = 1.2 | When TP3 Hits, Move Stop To (R) = On, 1 R | Skip Choppy Sessions: Max VWAP Crosses Per 100 Bars = On, 16 | Close % At TP1 = 50</t>
  </si>
  <si>
    <t xml:space="preserve">Max Close Distance From Extreme (% of range) = 15 | Stop Distance (x ATR) = 4</t>
  </si>
  <si>
    <t xml:space="preserve">Entry Level Lookback (bars) = 8 | Stop Distance (x ATR) = 4 | Half Stop (x ATR) = 1.2 | Daily Stop (R lost, 0 = off) = 2 | When TP3 Hits, Move Stop To (R) = On, 1 R | Skip When The 1h EMA20 Moved More Than ... ATR In 3 Hours = On, 1.2</t>
  </si>
  <si>
    <t xml:space="preserve">Stop Distance (x ATR) = 4 | Half Stop (x ATR) = 1.2 | Strict Bias Check (optional) = On | When TP3 Hits, Move Stop To (R) = On, 1 R | Skip When The 1h EMA20 Moved More Than ... ATR In 3 Hours = On, 1.2 | Close % At TP1 = 30</t>
  </si>
  <si>
    <t xml:space="preserve">Signal Break Lookback (bars) = 4 | Stop Distance (x ATR) = 4 | Half Stop (x ATR) = 1.2 | When TP3 Hits, Move Stop To (R) = On, 1 R | Close % At TP1 = 30</t>
  </si>
  <si>
    <t xml:space="preserve">Min Displacement Range (x ATR) = 0.5 | Stop Distance (x ATR) = 4 | Half Stop (x ATR) = 1.2 | When TP3 Hits, Move Stop To (R) = On, 1 R</t>
  </si>
  <si>
    <t xml:space="preserve">Stop Distance (x ATR) = 4 | Half Stop (x ATR) = 1.2 | TP4 (R) = 3 | When TP3 Hits, Move Stop To (R) = On, 1 R | Close % At TP1 = 30</t>
  </si>
  <si>
    <t xml:space="preserve">Min Displacement Body (% of range) = 50 | Stop Distance (x ATR) = 4 | Half Stop (x ATR) = 1.2 | When TP3 Hits, Move Stop To (R) = On, 1 R | Close % At TP1 = 30</t>
  </si>
  <si>
    <t xml:space="preserve">Stop Distance (x ATR) = 4 | Half Stop (x ATR) = 1.2 | When TP3 Hits, Move Stop To (R) = On, 1 R | Skip Choppy Sessions: Max VWAP Crosses Per 100 Bars = On, 12 | Skip When The 1h EMA20 Moved More Than ... ATR In 3 Hours = On, 1.2</t>
  </si>
  <si>
    <t xml:space="preserve">Min Displacement Body (% of range) = 60 | Stop Distance (x ATR) = 4 | When TP3 Hits, Move Stop To (R) = On, 1 R</t>
  </si>
  <si>
    <t xml:space="preserve">Min CMO (clean move) = 30 | Stop Distance (x ATR) = 4 | When TP3 Hits, Move Stop To (R) = On, 1 R</t>
  </si>
  <si>
    <t xml:space="preserve">Entry Level Lookback (bars) = 3 | Stop Distance (x ATR) = 4 | Half Stop (x ATR) = 1.2 | When TP3 Hits, Move Stop To (R) = On, 1 R | Close % At TP1 = 30</t>
  </si>
  <si>
    <t xml:space="preserve">Stop Distance (x ATR) = 4 | Half Stop (x ATR) = 1.2 | Final Exit At = TP3 | When TP3 Hits, Move Stop To (R) = On, 1 R</t>
  </si>
  <si>
    <t xml:space="preserve">Entry Level Lookback (bars) = 8 | Min CMO (clean move) = 0 | Stop Distance (x ATR) = 4 | Half Stop (x ATR) = 1.2 | When TP3 Hits, Move Stop To (R) = On, 1 R | Skip When The 1h EMA20 Moved More Than ... ATR In 3 Hours = On, 1.2</t>
  </si>
  <si>
    <t xml:space="preserve">Stop Distance (x ATR) = 4 | Half Stop (x ATR) = 1.2 | Skip Sunday (UTC) Weekly Open = Off | When TP3 Hits, Move Stop To (R) = On, 1 R | Close % At TP1 = 50</t>
  </si>
  <si>
    <t xml:space="preserve">Entry Level Lookback (bars) = 8 | Min Displacement Body (% of range) = 50 | Stop Distance (x ATR) = 4 | Half Stop (x ATR) = 1.2 | When TP3 Hits, Move Stop To (R) = On, 1 R | Skip When The 1h EMA20 Moved More Than ... ATR In 3 Hours = On, 1.2</t>
  </si>
  <si>
    <t xml:space="preserve">Stop Distance (x ATR) = 4 | Skip Signals Too Close To VWAP: Min Distance (x ATR) = On, 1.5</t>
  </si>
  <si>
    <t xml:space="preserve">Structure Lookback (bars) = 8 | Stop Distance (x ATR) = 4 | When TP3 Hits, Move Stop To (R) = On, 1 R</t>
  </si>
  <si>
    <t xml:space="preserve">Min Displacement Range (x ATR) = 0.4 | Stop Distance (x ATR) = 4 | When TP3 Hits, Move Stop To (R) = On, 1 R</t>
  </si>
  <si>
    <t xml:space="preserve">Stop Distance (x ATR) = 4 | Half Stop (x ATR) = 1.2 | VWAP Slope Bars = 0 | When TP3 Hits, Move Stop To (R) = On, 1 R | Close % At TP1 = 30</t>
  </si>
  <si>
    <t xml:space="preserve">Structure Lookback (bars) = 8 | Entry Level Lookback (bars) = 8 | Stop Distance (x ATR) = 4 | Half Stop (x ATR) = 1.2 | When TP3 Hits, Move Stop To (R) = On, 1 R | Skip When The 1h EMA20 Moved More Than ... ATR In 3 Hours = On, 1.2</t>
  </si>
  <si>
    <t xml:space="preserve">Stop Distance (x ATR) = 4 | Half Stop When Session Opens Outside Prev Range = Off | When TP3 Hits, Move Stop To (R) = On, 1 R | Close % At TP1 = 30</t>
  </si>
  <si>
    <t xml:space="preserve">Min Displacement Range (x ATR) = 0.4 | Stop Distance (x ATR) = 4 | Half Stop (x ATR) = 1.2 | When TP3 Hits, Move Stop To (R) = On, 1 R | Skip When The 1h EMA20 Moved More Than ... ATR In 3 Hours = On, 1.2 | Close % At TP1 = 30</t>
  </si>
  <si>
    <t xml:space="preserve">Stop Distance (x ATR) = 4 | Half Stop (x ATR) = 1.2 | Impulse Min Body (% of range) = 60 | When TP3 Hits, Move Stop To (R) = On, 1 R | Skip When The 1h EMA20 Moved More Than ... ATR In 3 Hours = On, 1.2</t>
  </si>
  <si>
    <t xml:space="preserve">Stop Distance (x ATR) = 4 | Prev Session Net Impulses = 2 | When TP3 Hits, Move Stop To (R) = On, 1 R</t>
  </si>
  <si>
    <t xml:space="preserve">Min Displacement Body (% of range) = 60 | Stop Distance (x ATR) = 4 | Half Stop (x ATR) = 1.2 | When TP3 Hits, Move Stop To (R) = On, 1 R | Close % At TP1 = 30</t>
  </si>
  <si>
    <t xml:space="preserve">Entry Level Lookback (bars) = 8 | Stop Distance (x ATR) = 4 | Half Stop (x ATR) = 1.2 | VWAP Slope Bars = 1 | When TP3 Hits, Move Stop To (R) = On, 1 R | Skip When The 1h EMA20 Moved More Than ... ATR In 3 Hours = On, 1.2</t>
  </si>
  <si>
    <t xml:space="preserve">Stop Distance (x ATR) = 4 | Half Stop (x ATR) = 1.2 | Skip Sunday (UTC) Weekly Open = Off | When TP3 Hits, Move Stop To (R) = On, 1 R | Skip When The 1h EMA20 Moved More Than ... ATR In 3 Hours = On, 1.2 | Close % At TP1 = 30</t>
  </si>
  <si>
    <t xml:space="preserve">Stop Distance (x ATR) = 4 | Half Stop (x ATR) = 1.2 | Impulse Min Body (% of range) = 40 | When TP3 Hits, Move Stop To (R) = On, 1 R | Skip When The 1h EMA20 Moved More Than ... ATR In 3 Hours = On, 1.2 | Close % At TP1 = 30</t>
  </si>
  <si>
    <t xml:space="preserve">Min Displacement Body (% of range) = 50 | Stop Distance (x ATR) = 4 | When TP3 Hits, Move Stop To (R) = On, 1 R</t>
  </si>
  <si>
    <t xml:space="preserve">Stop Distance (x ATR) = 4 | Half Stop On First Counter-Bias Impulse = Off | When TP3 Hits, Move Stop To (R) = On, 1 R</t>
  </si>
  <si>
    <t xml:space="preserve">Stop Distance (x ATR) = 4 | Impulse Min Body (% of range) = 60 | When TP3 Hits, Move Stop To (R) = On, 1 R | Close % At TP1 = 30</t>
  </si>
  <si>
    <t xml:space="preserve">Stop Distance (x ATR) = 4 | Half Stop (x ATR) = 1.2 | Impulse Min Body (% of range) = 40 | When TP3 Hits, Move Stop To (R) = On, 1 R | Close % At TP1 = 50</t>
  </si>
  <si>
    <t xml:space="preserve">Retest Window (bars) = 12 | Stop Distance (x ATR) = 4 | Half Stop (x ATR) = 1.2 | When TP3 Hits, Move Stop To (R) = On, 1 R | Close % At TP1 = 30</t>
  </si>
  <si>
    <t xml:space="preserve">Stop Distance (x ATR) = 4 | Half Stop (x ATR) = 1.2 | Daily Stop (R lost, 0 = off) = 3 | When TP3 Hits, Move Stop To (R) = On, 1 R | Close % At TP1 = 50</t>
  </si>
  <si>
    <t xml:space="preserve">Stop Distance (x ATR) = 4 | TP4 (R) = 2.5 | When TP3 Hits, Move Stop To (R) = On, 1 R</t>
  </si>
  <si>
    <t xml:space="preserve">Stop Distance (x ATR) = 4 | Half Stop (x ATR) = 1.2 | When TP3 Hits, Move Stop To (R) = On, 1 R | Skip Signals Too Close To VWAP: Min Distance (x ATR) = On, 0.5 | Close % At TP1 = 50</t>
  </si>
  <si>
    <t xml:space="preserve">Entry Level Lookback (bars) = 8 | Stop Distance (x ATR) = 4 | Half Stop (x ATR) = 1.2 | Source = ohlc4 | When TP3 Hits, Move Stop To (R) = On, 1 R | Skip When The 1h EMA20 Moved More Than ... ATR In 3 Hours = On, 1.2</t>
  </si>
  <si>
    <t xml:space="preserve">Signal Break Lookback (bars) = 10 | Stop Distance (x ATR) = 4 | Half Stop (x ATR) = 1.2 | When TP3 Hits, Move Stop To (R) = On, 1 R | Skip When The 1h EMA20 Moved More Than ... ATR In 3 Hours = On, 1.2 | Close % At TP1 = 30</t>
  </si>
  <si>
    <t xml:space="preserve">Stop Distance (x ATR) = 4 | Half Stop (x ATR) = 1.2 | VWAP Slope Bars = 0 | When TP3 Hits, Move Stop To (R) = On, 1 R | Skip When The 1h EMA20 Moved More Than ... ATR In 3 Hours = On, 1.2 | Close % At TP1 = 30</t>
  </si>
  <si>
    <t xml:space="preserve">Stop Distance (x ATR) = 4 | Skip First Bars After VWAP Reset = 12</t>
  </si>
  <si>
    <t xml:space="preserve">Entry Level Lookback (bars) = 8 | Stop Distance (x ATR) = 4 | Half Stop (x ATR) = 1.2 | VWAP Slope Bars = 0 | When TP3 Hits, Move Stop To (R) = On, 1 R | Skip When The 1h EMA20 Moved More Than ... ATR In 3 Hours = On, 1.2 | Close % At TP1 = 30</t>
  </si>
  <si>
    <t xml:space="preserve">Entry Level Lookback (bars) = 8 | Min Displacement Body (% of range) = 45 | Stop Distance (x ATR) = 4 | Half Stop (x ATR) = 1.2 | When TP3 Hits, Move Stop To (R) = On, 1 R | Skip When The 1h EMA20 Moved More Than ... ATR In 3 Hours = On, 1.2</t>
  </si>
  <si>
    <t xml:space="preserve">Stop Distance (x ATR) = 4 | Half Stop (x ATR) = 1.2 | Daily Stop (R lost, 0 = off) = 1 | When TP3 Hits, Move Stop To (R) = On, 1 R</t>
  </si>
  <si>
    <t xml:space="preserve">Stop Distance (x ATR) = 4 | Half Stop (x ATR) = 1.2 | VWAP Slope Bars = 2 | When TP3 Hits, Move Stop To (R) = On, 1 R | Skip When The 1h EMA20 Moved More Than ... ATR In 3 Hours = On, 1.2</t>
  </si>
  <si>
    <t xml:space="preserve">Stop Distance (x ATR) = 4 | Skip First Bars After VWAP Reset = 9</t>
  </si>
  <si>
    <t xml:space="preserve">Stop Distance (x ATR) = 4 | Half Stop (x ATR) = 1.2 | Daily Stop (R lost, 0 = off) = 3 | When TP3 Hits, Move Stop To (R) = On, 1 R | Skip When The 1h EMA20 Moved More Than ... ATR In 3 Hours = On, 1.2 | Close % At TP1 = 30</t>
  </si>
  <si>
    <t xml:space="preserve">Entry Level Lookback (bars) = 8 | Retest Window (bars) = 3 | Stop Distance (x ATR) = 4 | Half Stop (x ATR) = 1.2 | When TP3 Hits, Move Stop To (R) = On, 1 R | Skip When The 1h EMA20 Moved More Than ... ATR In 3 Hours = On, 1.2</t>
  </si>
  <si>
    <t xml:space="preserve">Entry Level Lookback (bars) = 8 | Stop Distance (x ATR) = 4 | Half Stop (x ATR) = 1.2 | Skip First Bars After VWAP Reset = 9 | When TP3 Hits, Move Stop To (R) = On, 1 R | Skip When The 1h EMA20 Moved More Than ... ATR In 3 Hours = On, 1.2 | Close % At TP1 = 30</t>
  </si>
  <si>
    <t xml:space="preserve">Stop Distance (x ATR) = 4 | Half Stop (x ATR) = 1.2 | TP1 (R) = 0.8 | When TP3 Hits, Move Stop To (R) = On, 1 R | Skip When The 1h EMA20 Moved More Than ... ATR In 3 Hours = On, 1.2 | Close % At TP1 = 30</t>
  </si>
  <si>
    <t xml:space="preserve">Stop Distance (x ATR) = 4 | Skip First Bars After VWAP Reset = 6</t>
  </si>
  <si>
    <t xml:space="preserve">Entry Level Lookback (bars) = 8 | Stop Distance (x ATR) = 4 | When TP3 Hits, Move Stop To (R) = On, 1 R | Close % At TP1 = 30</t>
  </si>
  <si>
    <t xml:space="preserve">Stop Distance (x ATR) = 4 | Skip First Bars After VWAP Reset = 6 | When TP3 Hits, Move Stop To (R) = On, 1 R | Close % At TP1 = 30</t>
  </si>
  <si>
    <t xml:space="preserve">Stop Distance (x ATR) = 4 | Half Stop (x ATR) = 1.2 | When TP3 Hits, Move Stop To (R) = On, 1 R | Skip When The 1h EMA20 Moved More Than ... ATR In 3 Hours = On, 2 | Close % At TP1 = 50</t>
  </si>
  <si>
    <t xml:space="preserve">Retest Window (bars) = 12 | Stop Distance (x ATR) = 4 | When TP3 Hits, Move Stop To (R) = On, 1 R</t>
  </si>
  <si>
    <t xml:space="preserve">Stop Distance (x ATR) = 4 | Half Stop (x ATR) = 1.2 | When TP3 Hits, Move Stop To (R) = On, 1 R | Close % At TP1 = 50</t>
  </si>
  <si>
    <t xml:space="preserve">Stop Distance (x ATR) = 4 | Half Stop (x ATR) = 1.2 | Cooldown After Exit (bars) = 3 | When TP3 Hits, Move Stop To (R) = On, 1 R | Close % At TP1 = 30</t>
  </si>
  <si>
    <t xml:space="preserve">Signal Break Lookback (bars) = 10 | Stop Distance (x ATR) = 4 | Half Stop (x ATR) = 1.2 | When TP3 Hits, Move Stop To (R) = On, 1 R | Close % At TP1 = 50</t>
  </si>
  <si>
    <t xml:space="preserve">Stop Distance (x ATR) = 4 | Half Stop (x ATR) = 1.2 | Source = hl2 | When TP3 Hits, Move Stop To (R) = On, 1 R | Close % At TP1 = 50</t>
  </si>
  <si>
    <t xml:space="preserve">Stop Distance (x ATR) = 4 | Prev Session Net Impulses = 5</t>
  </si>
  <si>
    <t xml:space="preserve">Stop Distance (x ATR) = 4 | Half Stop (x ATR) = 1.2 | When TP3 Hits, Move Stop To (R) = On, 1 R | Skip Signals Too Close To VWAP: Min Distance (x ATR) = On, 0.25 | Close % At TP1 = 50</t>
  </si>
  <si>
    <t xml:space="preserve">Signal Break Lookback (bars) = 8 | Entry Level Lookback (bars) = 8 | Stop Distance (x ATR) = 4 | Half Stop (x ATR) = 1.2 | When TP3 Hits, Move Stop To (R) = On, 1 R | Skip When The 1h EMA20 Moved More Than ... ATR In 3 Hours = On, 1.2 | Close % At TP1 = 30</t>
  </si>
  <si>
    <t xml:space="preserve">Stop Distance (x ATR) = 4 | TP1 (R) = 0.5 | When TP3 Hits, Move Stop To (R) = On, 1 R | Close % At TP1 = 30</t>
  </si>
  <si>
    <t xml:space="preserve">Stop Distance (x ATR) = 4 | Half Stop (x ATR) = 1.2 | Prev Session Net Impulses = 5 | When TP3 Hits, Move Stop To (R) = On, 1 R | Close % At TP1 = 50</t>
  </si>
  <si>
    <t xml:space="preserve">Stop Distance (x ATR) = 4 | Half Stop (x ATR) = 1.2 | When TP3 Hits, Move Stop To (R) = On, 1 R | Don't Chase: Skip Signals Beyond ... sigma From VWAP = On, 2.6 | Skip When The 1h EMA20 Moved More Than ... ATR In 3 Hours = On, 1.2 | Close % At TP1 = 30</t>
  </si>
  <si>
    <t xml:space="preserve">Stop Distance (x ATR) = 4 | Half Stop (x ATR) = 1.2 | Slope Looks Across The Session Start = Off | When TP3 Hits, Move Stop To (R) = On, 1 R | Skip When The 1h EMA20 Moved More Than ... ATR In 3 Hours = On, 1.2 | Close % At TP1 = 30</t>
  </si>
  <si>
    <t xml:space="preserve">Momentum Min (x ATR) = 0 | Stop Distance (x ATR) = 4</t>
  </si>
  <si>
    <t xml:space="preserve">Momentum Min (x ATR) = 1.5 | Stop Distance (x ATR) = 4 | When TP3 Hits, Move Stop To (R) = On, 1 R</t>
  </si>
  <si>
    <t xml:space="preserve">Momentum Min (x ATR) = 1.2 | Stop Distance (x ATR) = 4 | When TP3 Hits, Move Stop To (R) = On, 1 R</t>
  </si>
  <si>
    <t xml:space="preserve">Stop Distance (x ATR) = 4 | When TP3 Hits, Move Stop To (R) = On, 1 R | Skip When The 1h EMA20 Moved More Than ... ATR In 3 Hours = On, 2 | Close % At TP1 = 30</t>
  </si>
  <si>
    <t xml:space="preserve">Stop Distance (x ATR) = 4 | Half Stop (x ATR) = 1.2 | Cooldown After Exit (bars) = 3 | When TP3 Hits, Move Stop To (R) = On, 1 R | Skip When The 1h EMA20 Moved More Than ... ATR In 3 Hours = On, 1.2 | Close % At TP1 = 30</t>
  </si>
  <si>
    <t xml:space="preserve">Signal Break Lookback (bars) = 4 | Stop Distance (x ATR) = 4</t>
  </si>
  <si>
    <t xml:space="preserve">Stop Distance (x ATR) = 4 | VWAP Slope Bars = 0 | When TP3 Hits, Move Stop To (R) = On, 1 R</t>
  </si>
  <si>
    <t xml:space="preserve">Entry Level Lookback (bars) = 8 | Stop Distance (x ATR) = 4 | Half Stop (x ATR) = 1.2 | Daily Stop (R lost, 0 = off) = 2 | Count Fill-Bar Stops In Daily Stop = On | When TP3 Hits, Move Stop To (R) = On, 1 R | Skip When The 1h EMA20 Moved More Than ... ATR In 3 Hours = On, 1.2</t>
  </si>
  <si>
    <t xml:space="preserve">Min CMO (clean move) = 40 | Stop Distance (x ATR) = 4 | Half Stop (x ATR) = 1.2 | When TP3 Hits, Move Stop To (R) = On, 1 R | Close % At TP1 = 30</t>
  </si>
  <si>
    <t xml:space="preserve">Entry Level Lookback (bars) = 8 | Stop Distance (x ATR) = 4 | Half Stop (x ATR) = 1.2 | When TP3 Hits, Move Stop To (R) = On, 1 R | Skip Signals Too Close To VWAP: Min Distance (x ATR) = On, 1 | Skip When The 1h EMA20 Moved More Than ... ATR In 3 Hours = On, 1.2</t>
  </si>
  <si>
    <t xml:space="preserve">Structure Lookback (bars) = 20 | Stop Distance (x ATR) = 4 | Half Stop (x ATR) = 1.2 | When TP3 Hits, Move Stop To (R) = On, 1 R | Skip When The 1h EMA20 Moved More Than ... ATR In 3 Hours = On, 1.2 | Close % At TP1 = 30</t>
  </si>
  <si>
    <t xml:space="preserve">Stop Distance (x ATR) = 4 | Skip First Bars After VWAP Reset = 12 | When TP3 Hits, Move Stop To (R) = On, 1 R</t>
  </si>
  <si>
    <t xml:space="preserve">Stop Distance (x ATR) = 4 | Half Stop (x ATR) = 1.2 | After A Loss, No Same-Direction Trade Until A Win = On | When TP3 Hits, Move Stop To (R) = On, 1 R | Skip When The 1h EMA20 Moved More Than ... ATR In 3 Hours = On, 1.2 | Close % At TP1 = 30</t>
  </si>
  <si>
    <t xml:space="preserve">Structure Lookback (bars) = 15 | Stop Distance (x ATR) = 4 | Half Stop (x ATR) = 1.2 | When TP3 Hits, Move Stop To (R) = On, 1 R | Skip When The 1h EMA20 Moved More Than ... ATR In 3 Hours = On, 1.2</t>
  </si>
  <si>
    <t xml:space="preserve">Stop Distance (x ATR) = 4 | Max Fills Per Day = 3</t>
  </si>
  <si>
    <t xml:space="preserve">Stop Distance (x ATR) = 4 | Half Stop (x ATR) = 1.2 | Max Fills Per Day = 2 | When TP3 Hits, Move Stop To (R) = On, 1 R | Skip When The 1h EMA20 Moved More Than ... ATR In 3 Hours = On, 1.2 | Close % At TP1 = 30</t>
  </si>
  <si>
    <t xml:space="preserve">Min CMO (clean move) = 30 | Stop Distance (x ATR) = 4 | Half Stop (x ATR) = 1.2 | When TP3 Hits, Move Stop To (R) = On, 1 R | Close % At TP1 = 30</t>
  </si>
  <si>
    <t xml:space="preserve">Stop Distance (x ATR) = 4 | Skip Choppy Sessions: Max VWAP Crosses Per 100 Bars = On, 16 | Close % At TP1 = 30</t>
  </si>
  <si>
    <t xml:space="preserve">Structure Lookback (bars) = 20 | Stop Distance (x ATR) = 4 | Half Stop (x ATR) = 1.2 | When TP3 Hits, Move Stop To (R) = On, 1 R | Close % At TP1 = 50</t>
  </si>
  <si>
    <t xml:space="preserve">Stop Distance (x ATR) = 4 | When TP3 Hits, Move Stop To (R) = On, 1 R | Skip Signals Too Close To VWAP: Min Distance (x ATR) = On, 0.5 | Close % At TP1 = 30</t>
  </si>
  <si>
    <t xml:space="preserve">Stop Distance (x ATR) = 4 | Half Stop (x ATR) = 1.2 | When TP3 Hits, Move Stop To (R) = On, 1 R | Don't Chase: Skip Signals Beyond ... sigma From VWAP = On, 3 | Close % At TP1 = 30</t>
  </si>
  <si>
    <t xml:space="preserve">Stop Distance (x ATR) = 4 | When TP3 Hits, Move Stop To (R) = On, 1 R | Close % At TP1 = 30</t>
  </si>
  <si>
    <t xml:space="preserve">Stop Distance (x ATR) = 4 | Daily Stop (R lost, 0 = off) = 3 | When TP3 Hits, Move Stop To (R) = On, 1 R | Close % At TP1 = 30</t>
  </si>
  <si>
    <t xml:space="preserve">Stop Distance (x ATR) = 4 | When TP3 Hits, Move Stop To (R) = On, 1 R | Skip Signals Too Close To VWAP: Min Distance (x ATR) = On, 0.25 | Close % At TP1 = 30</t>
  </si>
  <si>
    <t xml:space="preserve">Retest Window (bars) = 2 | Stop Distance (x ATR) = 4 | Half Stop (x ATR) = 1.2 | When TP3 Hits, Move Stop To (R) = On, 1 R | Skip When The 1h EMA20 Moved More Than ... ATR In 3 Hours = On, 1.2</t>
  </si>
  <si>
    <t xml:space="preserve">Max Close Distance From Extreme (% of range) = 15 | Stop Distance (x ATR) = 4 | When TP3 Hits, Move Stop To (R) = On, 1 R</t>
  </si>
  <si>
    <t xml:space="preserve">Entry Level Lookback (bars) = 8 | Min Displacement Range (x ATR) = 1 | Stop Distance (x ATR) = 4 | Half Stop (x ATR) = 1.2 | When TP3 Hits, Move Stop To (R) = On, 1 R | Skip When The 1h EMA20 Moved More Than ... ATR In 3 Hours = On, 1.2</t>
  </si>
  <si>
    <t xml:space="preserve">Stop Distance (x ATR) = 4 | Skip Choppy Sessions: Max VWAP Crosses Per 100 Bars = On, 12</t>
  </si>
  <si>
    <t xml:space="preserve">Stop Distance (x ATR) = 4 | Half Stop (x ATR) = 1.2 | Slope Looks Across The Session Start = Off | When TP3 Hits, Move Stop To (R) = On, 1 R | Close % At TP1 = 50</t>
  </si>
  <si>
    <t xml:space="preserve">Stop Distance (x ATR) = 4 | Half Stop (x ATR) = 1.2 | When TP3 Hits, Move Stop To (R) = On, 1 R | Don't Chase: Skip Signals Beyond ... sigma From VWAP = On, 3 | Skip When The 1h EMA20 Moved More Than ... ATR In 3 Hours = On, 1.2</t>
  </si>
  <si>
    <t xml:space="preserve">Stop Distance (x ATR) = 4 | Half Stop (x ATR) = 1.2 | Anchor = Month | When TP3 Hits, Move Stop To (R) = On, 1 R | Skip When The 1h EMA20 Moved More Than ... ATR In 3 Hours = On, 1.2</t>
  </si>
  <si>
    <t xml:space="preserve">Structure Lookback (bars) = 12 | Stop Distance (x ATR) = 4 | When TP3 Hits, Move Stop To (R) = On, 1 R | Close % At TP1 = 30</t>
  </si>
  <si>
    <t xml:space="preserve">Entry Level Lookback (bars) = 8 | Stop Distance (x ATR) = 4 | Half Stop (x ATR) = 1.2 | When TP3 Hits, Move Stop To (R) = On, 1 R | Skip When The 1h EMA20 Moved More Than ... ATR In 3 Hours = On, 1.4 | Close % At TP1 = 30</t>
  </si>
  <si>
    <t xml:space="preserve">Structure Lookback (bars) = 12 | Entry Level Lookback (bars) = 8 | Stop Distance (x ATR) = 4 | Half Stop (x ATR) = 1.2 | When TP3 Hits, Move Stop To (R) = On, 1 R | Skip When The 1h EMA20 Moved More Than ... ATR In 3 Hours = On, 1.2</t>
  </si>
  <si>
    <t xml:space="preserve">Structure Lookback (bars) = 15 | Stop Distance (x ATR) = 4 | Half Stop (x ATR) = 1.2 | When TP3 Hits, Move Stop To (R) = On, 1 R | Close % At TP1 = 30</t>
  </si>
  <si>
    <t xml:space="preserve">Stop Distance (x ATR) = 4 | Half Stop (x ATR) = 1.2 | Deep Pullback Signal (optional) = On | When TP3 Hits, Move Stop To (R) = On, 1 R | Close % At TP1 = 50</t>
  </si>
  <si>
    <t xml:space="preserve">Stop Distance (x ATR) = 4 | Daily Stop (R lost, 0 = off) = 3</t>
  </si>
  <si>
    <t xml:space="preserve">Stop Distance (x ATR) = 4 | TP1 (R) = 0.8 | When TP3 Hits, Move Stop To (R) = On, 1 R | Close % At TP1 = 50</t>
  </si>
  <si>
    <t xml:space="preserve">Stop Distance (x ATR) = 4 | Half Stop (x ATR) = 1.2 | Source = ohlc4 | When TP3 Hits, Move Stop To (R) = On, 1 R | Close % At TP1 = 50</t>
  </si>
  <si>
    <t xml:space="preserve">Stop Distance (x ATR) = 4 | Half Stop (x ATR) = 1.2 | TP4 (R) = 2.5 | When TP3 Hits, Move Stop To (R) = On, 1 R | Close % At TP1 = 30</t>
  </si>
  <si>
    <t xml:space="preserve">Min Displacement Range (x ATR) = 0.4 | Stop Distance (x ATR) = 4 | Half Stop (x ATR) = 1.2 | When TP3 Hits, Move Stop To (R) = On, 1 R | Close % At TP1 = 30</t>
  </si>
  <si>
    <t xml:space="preserve">Stop Distance (x ATR) = 4 | Half Stop (x ATR) = 1.2 | When TP3 Hits, Move Stop To (R) = On, 1 R | Skip Choppy Sessions: Max VWAP Crosses Per 100 Bars = On, 12</t>
  </si>
  <si>
    <t xml:space="preserve">Min CMO (clean move) = 30 | Stop Distance (x ATR) = 4 | Half Stop (x ATR) = 1.2 | When TP3 Hits, Move Stop To (R) = On, 1 R | Skip When The 1h EMA20 Moved More Than ... ATR In 3 Hours = On, 1.2 | Close % At TP1 = 50</t>
  </si>
  <si>
    <t xml:space="preserve">Max Close Distance From Extreme (% of range) = 30 | Stop Distance (x ATR) = 4 | Half Stop (x ATR) = 1.2 | When TP3 Hits, Move Stop To (R) = On, 1 R | Close % At TP1 = 30</t>
  </si>
  <si>
    <t xml:space="preserve">Stop Distance (x ATR) = 4 | Half Stop (x ATR) = 1.2 | Prev Session Net Impulses = 2 | When TP3 Hits, Move Stop To (R) = On, 1 R | Skip When The 1h EMA20 Moved More Than ... ATR In 3 Hours = On, 1.2 | Close % At TP1 = 30</t>
  </si>
  <si>
    <t xml:space="preserve">Stop Distance (x ATR) = 4 | Half Stop (x ATR) = 0.6 | When TP3 Hits, Move Stop To (R) = On, 1 R | Close % At TP1 = 30</t>
  </si>
  <si>
    <t xml:space="preserve">Entry Level Lookback (bars) = 8 | Stop Distance (x ATR) = 4 | Half Stop (x ATR) = 1.2 | When TP3 Hits, Move Stop To (R) = On, 1 R | Skip Choppy Sessions: Max VWAP Crosses Per 100 Bars = On, 12 | Skip When The 1h EMA20 Moved More Than ... ATR In 3 Hours = On, 1.2</t>
  </si>
  <si>
    <t xml:space="preserve">Entry Level Lookback (bars) = 8 | Stop Distance (x ATR) = 4 | Half Stop (x ATR) = 1.2 | Skip First Bars After VWAP Reset = 12 | When TP3 Hits, Move Stop To (R) = On, 1 R | Skip When The 1h EMA20 Moved More Than ... ATR In 3 Hours = On, 1.2 | Close % At TP1 = 30</t>
  </si>
  <si>
    <t xml:space="preserve">Stop Distance (x ATR) = 4 | Half Stop (x ATR) = 1.2 | Skip First Bars After VWAP Reset = 3 | When TP3 Hits, Move Stop To (R) = On, 1 R | Close % At TP1 = 50</t>
  </si>
  <si>
    <t xml:space="preserve">Momentum Min (x ATR) = 0.5 | Stop Distance (x ATR) = 4 | Half Stop (x ATR) = 1.2 | When TP3 Hits, Move Stop To (R) = On, 1 R | Close % At TP1 = 50</t>
  </si>
  <si>
    <t xml:space="preserve">Stop Distance (x ATR) = 4 | Prev Session Net Impulses = 5 | When TP3 Hits, Move Stop To (R) = On, 1 R | Close % At TP1 = 30</t>
  </si>
  <si>
    <t xml:space="preserve">Stop Distance (x ATR) = 4 | Half Stop (x ATR) = 1.2 | When TP3 Hits, Move Stop To (R) = On, 1 R | Skip Signals Too Close To VWAP: Min Distance (x ATR) = On, 0.75 | Close % At TP1 = 50</t>
  </si>
  <si>
    <t xml:space="preserve">Stop Distance (x ATR) = 4 | Half Stop (x ATR) = 1.2 | Deep Pullback Signal (optional) = On | When TP3 Hits, Move Stop To (R) = On, 1 R | Skip When The 1h EMA20 Moved More Than ... ATR In 3 Hours = On, 1.2 | Close % At TP1 = 30</t>
  </si>
  <si>
    <t xml:space="preserve">Stop Distance (x ATR) = 4 | Half Stop (x ATR) = 1.2 | When TP3 Hits, Move Stop To (R) = On, 1 R | Skip When The 1h EMA20 Moved More Than ... ATR In 3 Hours = On, 1.2 | Close % At TP1 = 30</t>
  </si>
  <si>
    <t xml:space="preserve">Stop Distance (x ATR) = 4 | Half Stop (x ATR) = 1.2 | Final Exit At = TP3 | When TP3 Hits, Move Stop To (R) = On, 1 R | Skip When The 1h EMA20 Moved More Than ... ATR In 3 Hours = On, 1.2</t>
  </si>
  <si>
    <t xml:space="preserve">Stop Distance (x ATR) = 4 | Half Stop (x ATR) = 1.2 | Max Fills Per Day = 3 | When TP3 Hits, Move Stop To (R) = On, 1 R | Close % At TP1 = 50</t>
  </si>
  <si>
    <t xml:space="preserve">Min Displacement Range (x ATR) = 0.65 | Stop Distance (x ATR) = 4 | Half Stop (x ATR) = 1.2 | When TP3 Hits, Move Stop To (R) = On, 1 R | Close % At TP1 = 30</t>
  </si>
  <si>
    <t xml:space="preserve">Stop Distance (x ATR) = 4 | When TP3 Hits, Move Stop To (R) = On, 1 R | Skip Choppy Sessions: Max VWAP Crosses Per 100 Bars = On, 16 | Close % At TP1 = 30</t>
  </si>
  <si>
    <t xml:space="preserve">Signal Break Lookback (bars) = 3 | Stop Distance (x ATR) = 4 | Half Stop (x ATR) = 1.2 | When TP3 Hits, Move Stop To (R) = On, 1 R</t>
  </si>
  <si>
    <t xml:space="preserve">Stop Distance (x ATR) = 4 | Half Stop (x ATR) = 1.2 | When TP3 Hits, Move Stop To (R) = On, 1 R | Skip Choppy Sessions: Max VWAP Crosses Per 100 Bars = On, 16 | Skip When The 1h EMA20 Moved More Than ... ATR In 3 Hours = On, 1.2 | Close % At TP1 = 30</t>
  </si>
  <si>
    <t xml:space="preserve">Retest Window (bars) = 3 | Stop Distance (x ATR) = 4 | Half Stop (x ATR) = 1.2 | When TP3 Hits, Move Stop To (R) = On, 1 R | Close % At TP1 = 30</t>
  </si>
  <si>
    <t xml:space="preserve">Entry Level Lookback (bars) = 8 | Stop Distance (x ATR) = 4 | Half Stop (x ATR) = 1.2 | After A Loss, No Same-Direction Trade Until A Win = On | When TP3 Hits, Move Stop To (R) = On, 1 R | Skip When The 1h EMA20 Moved More Than ... ATR In 3 Hours = On, 1.2 | Close % At TP1 = 30</t>
  </si>
  <si>
    <t xml:space="preserve">Entry Level Lookback (bars) = 8 | Stop Distance (x ATR) = 4 | Half Stop (x ATR) = 1.2 | Daily Stop (R lost, 0 = off) = 1 | When TP3 Hits, Move Stop To (R) = On, 1 R | Skip When The 1h EMA20 Moved More Than ... ATR In 3 Hours = On, 1.2 | Close % At TP1 = 30</t>
  </si>
  <si>
    <t xml:space="preserve">Stop Distance (x ATR) = 4 | Half Stop (x ATR) = 1.2</t>
  </si>
  <si>
    <t xml:space="preserve">Min Displacement Range (x ATR) = 0.5 | Stop Distance (x ATR) = 4 | When TP3 Hits, Move Stop To (R) = On, 1 R</t>
  </si>
  <si>
    <t xml:space="preserve">Signal Break Lookback (bars) = 4 | Entry Level Lookback (bars) = 8 | Stop Distance (x ATR) = 4 | Half Stop (x ATR) = 1.2 | When TP3 Hits, Move Stop To (R) = On, 1 R | Skip When The 1h EMA20 Moved More Than ... ATR In 3 Hours = On, 1.2</t>
  </si>
  <si>
    <t xml:space="preserve">Momentum Min (x ATR) = 0 | Stop Distance (x ATR) = 4 | When TP3 Hits, Move Stop To (R) = On, 1 R | Close % At TP1 = 30</t>
  </si>
  <si>
    <t xml:space="preserve">Stop Distance (x ATR) = 4 | TP1 (R) = 0.4 | When TP3 Hits, Move Stop To (R) = On, 1 R | Close % At TP1 = 30</t>
  </si>
  <si>
    <t xml:space="preserve">Stop Distance (x ATR) = 4 | After A Loss, No Same-Direction Trade Until A Win = On | When TP3 Hits, Move Stop To (R) = On, 1 R | Close % At TP1 = 30</t>
  </si>
  <si>
    <t xml:space="preserve">Stop Distance (x ATR) = 4 | Half Stop (x ATR) = 1.2 | When TP3 Hits, Move Stop To (R) = On, 1 R | Skip Signals Too Close To VWAP: Min Distance (x ATR) = On, 0.25 | Skip When The 1h EMA20 Moved More Than ... ATR In 3 Hours = On, 1.2 | Close % At TP1 = 30</t>
  </si>
  <si>
    <t xml:space="preserve">Stop Distance (x ATR) = 4 | Half Stop (x ATR) = 1.2 | Prev Session Net Impulses = 4 | When TP3 Hits, Move Stop To (R) = On, 1 R | Close % At TP1 = 50</t>
  </si>
  <si>
    <t xml:space="preserve">Stop Distance (x ATR) = 4 | Half Stop (x ATR) = 1.2 | Skip First Bars After VWAP Reset = 9 | When TP3 Hits, Move Stop To (R) = On, 1 R | Close % At TP1 = 30</t>
  </si>
  <si>
    <t xml:space="preserve">Min Displacement Range (x ATR) = 0.5 | Stop Distance (x ATR) = 4 | Half Stop (x ATR) = 1.2 | When TP3 Hits, Move Stop To (R) = On, 1 R | Close % At TP1 = 30</t>
  </si>
  <si>
    <t xml:space="preserve">Momentum Min (x ATR) = 0 | Stop Distance (x ATR) = 4 | Half Stop (x ATR) = 1.2 | When TP3 Hits, Move Stop To (R) = On, 1 R | Skip When The 1h EMA20 Moved More Than ... ATR In 3 Hours = On, 1.2 | Close % At TP1 = 30</t>
  </si>
  <si>
    <t xml:space="preserve">Stop Distance (x ATR) = 4 | Deep Pullback Signal (optional) = On</t>
  </si>
  <si>
    <t xml:space="preserve">Stop Distance (x ATR) = 4 | Half Stop (x ATR) = 1.2 | Cooldown After Exit (bars) = 8 | When TP3 Hits, Move Stop To (R) = On, 1 R</t>
  </si>
  <si>
    <t xml:space="preserve">Signal Break Lookback (bars) = 3 | Stop Distance (x ATR) = 4 | When TP3 Hits, Move Stop To (R) = On, 1 R</t>
  </si>
  <si>
    <t xml:space="preserve">Stop Distance (x ATR) = 4 | Impulse Min Body (% of range) = 40 | When TP3 Hits, Move Stop To (R) = On, 1 R | Close % At TP1 = 30</t>
  </si>
  <si>
    <t xml:space="preserve">Min Displacement Range (x ATR) = 0.5 | Stop Distance (x ATR) = 4 | Half Stop (x ATR) = 1.2 | When TP3 Hits, Move Stop To (R) = On, 1 R | Skip When The 1h EMA20 Moved More Than ... ATR In 3 Hours = On, 1.2 | Close % At TP1 = 30</t>
  </si>
  <si>
    <t xml:space="preserve">Entry Level Lookback (bars) = 8 | Stop Distance (x ATR) = 4 | Half Stop (x ATR) = 1.2 | Prev Session Net Impulses = 5 | When TP3 Hits, Move Stop To (R) = On, 1 R | Skip When The 1h EMA20 Moved More Than ... ATR In 3 Hours = On, 1.2 | Close % At TP1 = 30</t>
  </si>
  <si>
    <t xml:space="preserve">Stop Distance (x ATR) = 4 | Half Stop (x ATR) = 1.2 | When TP3 Hits, Move Stop To (R) = On, 1 R | Don't Chase: Skip Signals Beyond ... sigma From VWAP = On, 2.6</t>
  </si>
  <si>
    <t xml:space="preserve">Stop Distance (x ATR) = 4 | Half Stop (x ATR) = 1.2 | Strict Bias Check (optional) = On | When TP3 Hits, Move Stop To (R) = On, 1 R | Close % At TP1 = 50</t>
  </si>
  <si>
    <t xml:space="preserve">Stop Distance (x ATR) = 4 | Half Stop (x ATR) = 1.2 | Max Fills Per Day = 2 | When TP3 Hits, Move Stop To (R) = On, 1 R | Close % At TP1 = 50</t>
  </si>
  <si>
    <t xml:space="preserve">Structure Lookback (bars) = 15 | Stop Distance (x ATR) = 4 | When TP3 Hits, Move Stop To (R) = On, 1 R | Close % At TP1 = 30</t>
  </si>
  <si>
    <t xml:space="preserve">Entry Level Lookback (bars) = 8 | Stop Distance (x ATR) = 4 | Half Stop (x ATR) = 1.2 | Anchor = Month | When TP3 Hits, Move Stop To (R) = On, 1 R | Skip When The 1h EMA20 Moved More Than ... ATR In 3 Hours = On, 1.2</t>
  </si>
  <si>
    <t xml:space="preserve">Entry Level Lookback (bars) = 4 | Stop Distance (x ATR) = 4 | Half Stop (x ATR) = 1.2 | When TP3 Hits, Move Stop To (R) = On, 1 R | Close % At TP1 = 50</t>
  </si>
  <si>
    <t xml:space="preserve">Stop Distance (x ATR) = 4 | Half Stop (x ATR) = 1.2 | When TP3 Hits, Move Stop To (R) = On, 1 R | Skip Signals Too Close To VWAP: Min Distance (x ATR) = On, 1.5 | Close % At TP1 = 30</t>
  </si>
  <si>
    <t xml:space="preserve">Stop Distance (x ATR) = 4 | Half Stop (x ATR) = 1.2 | When TP3 Hits, Move Stop To (R) = On, 1 R | Skip When The 1h EMA20 Moved More Than ... ATR In 3 Hours = On, 1.4 | Close % At TP1 = 50</t>
  </si>
  <si>
    <t xml:space="preserve">Entry Level Lookback (bars) = 8 | Momentum Min (x ATR) = 1.5 | Stop Distance (x ATR) = 4 | Half Stop (x ATR) = 1.2 | When TP3 Hits, Move Stop To (R) = On, 1 R | Skip When The 1h EMA20 Moved More Than ... ATR In 3 Hours = On, 1.2 | Close % At TP1 = 30</t>
  </si>
  <si>
    <t xml:space="preserve">Entry Level Lookback (bars) = 4 | Stop Distance (x ATR) = 4</t>
  </si>
  <si>
    <t xml:space="preserve">Stop Distance (x ATR) = 4 | Daily Stop (R lost, 0 = off) = 2</t>
  </si>
  <si>
    <t xml:space="preserve">Stop Distance (x ATR) = 4 | Skip First Bars After VWAP Reset = 3 | When TP3 Hits, Move Stop To (R) = On, 1 R | Close % At TP1 = 30</t>
  </si>
  <si>
    <t xml:space="preserve">Max Close Distance From Extreme (% of range) = 35 | Stop Distance (x ATR) = 4 | Half Stop (x ATR) = 1.2 | When TP3 Hits, Move Stop To (R) = On, 1 R</t>
  </si>
  <si>
    <t xml:space="preserve">Momentum Min (x ATR) = 1.2 | Stop Distance (x ATR) = 4 | Half Stop (x ATR) = 1.2 | When TP3 Hits, Move Stop To (R) = On, 1 R | Close % At TP1 = 30</t>
  </si>
  <si>
    <t xml:space="preserve">Stop Distance (x ATR) = 4 | Skip Signals Too Close To VWAP: Min Distance (x ATR) = On, 0.5</t>
  </si>
  <si>
    <t xml:space="preserve">Retest Window (bars) = 3 | Stop Distance (x ATR) = 4 | When TP3 Hits, Move Stop To (R) = On, 1 R | Close % At TP1 = 30</t>
  </si>
  <si>
    <t xml:space="preserve">Stop Distance (x ATR) = 4 | Half Stop (x ATR) = 1.2 | Skip First Bars After VWAP Reset = 12 | When TP3 Hits, Move Stop To (R) = On, 1 R | Close % At TP1 = 30</t>
  </si>
  <si>
    <t xml:space="preserve">Stop Distance (x ATR) = 4 | Half Stop (x ATR) = 1.2 | Cooldown After Exit (bars) = 8 | When TP3 Hits, Move Stop To (R) = On, 1 R | Skip When The 1h EMA20 Moved More Than ... ATR In 3 Hours = On, 1.2</t>
  </si>
  <si>
    <t xml:space="preserve">Entry Level Lookback (bars) = 8 | Stop Distance (x ATR) = 4</t>
  </si>
  <si>
    <t xml:space="preserve">Stop Distance (x ATR) = 4 | Source = hl2 | When TP3 Hits, Move Stop To (R) = On, 1 R | Close % At TP1 = 30</t>
  </si>
  <si>
    <t xml:space="preserve">Stop Distance (x ATR) = 4 | Half Stop (x ATR) = 1.2 | Half Stop When Session Opens Outside Prev Range = Off | When TP3 Hits, Move Stop To (R) = On, 1 R | Close % At TP1 = 50</t>
  </si>
  <si>
    <t xml:space="preserve">Stop Distance (x ATR) = 4 | Half Stop (x ATR) = 1.2 | Same-Direction Re-arm = Replace with newer | When TP3 Hits, Move Stop To (R) = On, 1 R | Skip When The 1h EMA20 Moved More Than ... ATR In 3 Hours = On, 1.2 | Close % At TP1 = 30</t>
  </si>
  <si>
    <t xml:space="preserve">Stop Distance (x ATR) = 4 | Skip Signals Too Close To VWAP: Min Distance (x ATR) = On, 0.25</t>
  </si>
  <si>
    <t xml:space="preserve">Entry Level Lookback (bars) = 4 | Stop Distance (x ATR) = 4 | Half Stop (x ATR) = 1.2 | When TP3 Hits, Move Stop To (R) = On, 1 R | Skip When The 1h EMA20 Moved More Than ... ATR In 3 Hours = On, 1.2 | Close % At TP1 = 30</t>
  </si>
  <si>
    <t xml:space="preserve">Stop Distance (x ATR) = 4 | Half Stop (x ATR) = 1.2 | When TP3 Hits, Move Stop To (R) = On, 1 R | Skip Signals Too Close To VWAP: Min Distance (x ATR) = On, 1 | Close % At TP1 = 50</t>
  </si>
  <si>
    <t xml:space="preserve">Stop Distance (x ATR) = 4 | Half Stop When Session Opens Outside Prev Range = Off</t>
  </si>
  <si>
    <t xml:space="preserve">Stop Distance (x ATR) = 4 | Half Stop (x ATR) = 1.2 | TP3 (R) = 1.2 | When TP3 Hits, Move Stop To (R) = On, 1 R</t>
  </si>
  <si>
    <t xml:space="preserve">Stop Distance (x ATR) = 4 | Half Stop (x ATR) = 1.2 | Half Stop When Session Opens Outside Prev Range = Off | When TP3 Hits, Move Stop To (R) = On, 1 R | Skip When The 1h EMA20 Moved More Than ... ATR In 3 Hours = On, 1.2 | Close % At TP1 = 30</t>
  </si>
  <si>
    <t xml:space="preserve">Stop Distance (x ATR) = 4 | Half Stop (x ATR) = 1.2 | When TP3 Hits, Move Stop To (R) = On, 1 R | Skip Signals Too Close To VWAP: Min Distance (x ATR) = On, 0.5 | Skip When The 1h EMA20 Moved More Than ... ATR In 3 Hours = On, 1.2 | Close % At TP1 = 30</t>
  </si>
  <si>
    <t xml:space="preserve">Stop Distance (x ATR) = 4 | Max Fills Per Day = 2 | When TP3 Hits, Move Stop To (R) = On, 1 R | Close % At TP1 = 30</t>
  </si>
  <si>
    <t xml:space="preserve">Min Displacement Range (x ATR) = 1 | Stop Distance (x ATR) = 4 | Half Stop (x ATR) = 1.2 | When TP3 Hits, Move Stop To (R) = On, 1 R | Skip When The 1h EMA20 Moved More Than ... ATR In 3 Hours = On, 1.2</t>
  </si>
  <si>
    <t xml:space="preserve">Stop Distance (x ATR) = 4 | Daily Stop (R lost, 0 = off) = 2 | When TP3 Hits, Move Stop To (R) = On, 1 R | Close % At TP1 = 30</t>
  </si>
  <si>
    <t xml:space="preserve">Entry Level Lookback (bars) = 8 | Stop Distance (x ATR) = 4 | Half Stop (x ATR) = 1.2 | Impulse Min Body (% of range) = 60 | When TP3 Hits, Move Stop To (R) = On, 1 R | Skip When The 1h EMA20 Moved More Than ... ATR In 3 Hours = On, 1.2</t>
  </si>
  <si>
    <t xml:space="preserve">Stop Distance (x ATR) = 4 | Slope Looks Across The Session Start = Off</t>
  </si>
  <si>
    <t xml:space="preserve">Stop Distance (x ATR) = 4 | Half Stop (x ATR) = 1.2 | Source = hl2 | When TP3 Hits, Move Stop To (R) = On, 1 R | Skip When The 1h EMA20 Moved More Than ... ATR In 3 Hours = On, 1.2 | Close % At TP1 = 30</t>
  </si>
  <si>
    <t xml:space="preserve">Stop Distance (x ATR) = 4 | Half Stop (x ATR) = 1.2 | When TP3 Hits, Move Stop To (R) = On, 1 R | Skip Signals Too Close To VWAP: Min Distance (x ATR) = On, 1.5 | Skip When The 1h EMA20 Moved More Than ... ATR In 3 Hours = On, 1.2 | Close % At TP1 = 30</t>
  </si>
  <si>
    <t xml:space="preserve">Stop Distance (x ATR) = 4 | VWAP Slope Bars = 2 | When TP3 Hits, Move Stop To (R) = On, 1 R</t>
  </si>
  <si>
    <t xml:space="preserve">Min Displacement Body (% of range) = 45 | Stop Distance (x ATR) = 4 | Half Stop (x ATR) = 1.2 | When TP3 Hits, Move Stop To (R) = On, 1 R | Close % At TP1 = 30</t>
  </si>
  <si>
    <t xml:space="preserve">Stop Distance (x ATR) = 4 | Half Stop (x ATR) = 1.2 | Source = close | When TP3 Hits, Move Stop To (R) = On, 1 R | Skip When The 1h EMA20 Moved More Than ... ATR In 3 Hours = On, 1.2</t>
  </si>
  <si>
    <t xml:space="preserve">Stop Distance (x ATR) = 4 | Half Stop (x ATR) = 1.2 | After A Loss, No Same-Direction Trade Until A Win = On | When TP3 Hits, Move Stop To (R) = On, 1 R | Close % At TP1 = 50</t>
  </si>
  <si>
    <t xml:space="preserve">Stop Distance (x ATR) = 4 | Half Stop (x ATR) = 1.2 | When TP3 Hits, Move Stop To (R) = On, 1 R | Skip Choppy Sessions: Max VWAP Crosses Per 100 Bars = On, 10</t>
  </si>
  <si>
    <t xml:space="preserve">Stop Distance (x ATR) = 4 | Half Stop (x ATR) = 1.2 | TP3 (R) = 1.8 | When TP3 Hits, Move Stop To (R) = On, 1 R</t>
  </si>
  <si>
    <t xml:space="preserve">Stop Distance (x ATR) = 4 | Same-Direction Re-arm = Replace with newer | When TP3 Hits, Move Stop To (R) = On, 1 R</t>
  </si>
  <si>
    <t xml:space="preserve">Structure Lookback (bars) = 6 | Stop Distance (x ATR) = 4 | Half Stop (x ATR) = 1.2 | When TP3 Hits, Move Stop To (R) = On, 1 R | Close % At TP1 = 50</t>
  </si>
  <si>
    <t xml:space="preserve">Stop Distance (x ATR) = 4 | Skip Sunday (UTC) Weekly Open = Off | When TP3 Hits, Move Stop To (R) = On, 1 R | Close % At TP1 = 30</t>
  </si>
  <si>
    <t xml:space="preserve">Min Displacement Range (x ATR) = 1 | Stop Distance (x ATR) = 4 | Half Stop (x ATR) = 1.2 | When TP3 Hits, Move Stop To (R) = On, 1 R | Close % At TP1 = 30</t>
  </si>
  <si>
    <t xml:space="preserve">Signal Break Lookback (bars) = 10 | Entry Level Lookback (bars) = 8 | Stop Distance (x ATR) = 4 | Half Stop (x ATR) = 1.2 | When TP3 Hits, Move Stop To (R) = On, 1 R | Skip When The 1h EMA20 Moved More Than ... ATR In 3 Hours = On, 1.2 | Close % At TP1 = 30</t>
  </si>
  <si>
    <t xml:space="preserve">Stop Distance (x ATR) = 4 | Half Stop (x ATR) = 1.2 | Same-Direction Re-arm = Replace with newer | When TP3 Hits, Move Stop To (R) = On, 1 R | Close % At TP1 = 30</t>
  </si>
  <si>
    <t xml:space="preserve">Stop Distance (x ATR) = 4 | Half Stop (x ATR) = 1.2 | Prev Session Net Impulses = 2 | When TP3 Hits, Move Stop To (R) = On, 1 R | Close % At TP1 = 50</t>
  </si>
  <si>
    <t xml:space="preserve">Entry Level Lookback (bars) = 8 | Stop Distance (x ATR) = 4 | Half Stop (x ATR) = 1.2 | Final Exit At = TP3 | When TP3 Hits, Move Stop To (R) = On, 1 R | Skip When The 1h EMA20 Moved More Than ... ATR In 3 Hours = On, 1.2</t>
  </si>
  <si>
    <t xml:space="preserve">Stop Distance (x ATR) = 4 | TP4 (R) = 3 | When TP3 Hits, Move Stop To (R) = On, 1 R | Close % At TP1 = 30</t>
  </si>
  <si>
    <t xml:space="preserve">Stop Distance (x ATR) = 4 | Half Stop (x ATR) = 0.6 | When TP3 Hits, Move Stop To (R) = On, 1 R | Skip When The 1h EMA20 Moved More Than ... ATR In 3 Hours = On, 1.2 | Close % At TP1 = 30</t>
  </si>
  <si>
    <t xml:space="preserve">Stop Distance (x ATR) = 4 | Half Stop (x ATR) = 1.2 | When TP2 Hits, Move Stop To (R) = On, 0 R (breakeven) | When TP3 Hits, Move Stop To (R) = On, 1 R | Close % At TP1 = 30</t>
  </si>
  <si>
    <t xml:space="preserve">Entry Level Lookback (bars) = 8 | Max Close Distance From Extreme (% of range) = 20 | Stop Distance (x ATR) = 4 | Half Stop (x ATR) = 1.2 | When TP3 Hits, Move Stop To (R) = On, 1 R | Skip When The 1h EMA20 Moved More Than ... ATR In 3 Hours = On, 1.2</t>
  </si>
  <si>
    <t xml:space="preserve">Min CMO (clean move) = 0 | Stop Distance (x ATR) = 4 | Half Stop (x ATR) = 1.2 | When TP3 Hits, Move Stop To (R) = On, 1 R | Skip When The 1h EMA20 Moved More Than ... ATR In 3 Hours = On, 1.2 | Close % At TP1 = 30</t>
  </si>
  <si>
    <t xml:space="preserve">Momentum Min (x ATR) = 1.2 | Stop Distance (x ATR) = 4 | Half Stop (x ATR) = 1.2 | When TP3 Hits, Move Stop To (R) = On, 1 R | Skip When The 1h EMA20 Moved More Than ... ATR In 3 Hours = On, 1.2 | Close % At TP1 = 30</t>
  </si>
  <si>
    <t xml:space="preserve">Entry Level Lookback (bars) = 8 | Stop Distance (x ATR) = 4 | Half Stop (x ATR) = 1.2 | Skip First Bars After VWAP Reset = 18 | When TP3 Hits, Move Stop To (R) = On, 1 R | Skip When The 1h EMA20 Moved More Than ... ATR In 3 Hours = On, 1.2</t>
  </si>
  <si>
    <t xml:space="preserve">Stop Distance (x ATR) = 4 | Half Stop (x ATR) = 1.2 | Cooldown After Exit (bars) = 6 | When TP3 Hits, Move Stop To (R) = On, 1 R</t>
  </si>
  <si>
    <t xml:space="preserve">Min Displacement Body (% of range) = 45 | Stop Distance (x ATR) = 4 | When TP3 Hits, Move Stop To (R) = On, 1 R</t>
  </si>
  <si>
    <t xml:space="preserve">Structure Lookback (bars) = 6 | Stop Distance (x ATR) = 4</t>
  </si>
  <si>
    <t xml:space="preserve">Stop Distance (x ATR) = 4 | Half Stop (x ATR) = 1.2 | Skip First Bars After VWAP Reset = 3 | When TP3 Hits, Move Stop To (R) = On, 1 R | Skip When The 1h EMA20 Moved More Than ... ATR In 3 Hours = On, 1.2 | Close % At TP1 = 30</t>
  </si>
  <si>
    <t xml:space="preserve">Structure Lookback (bars) = 8 | Stop Distance (x ATR) = 4 | Half Stop (x ATR) = 1.2 | When TP3 Hits, Move Stop To (R) = On, 1 R | Close % At TP1 = 50</t>
  </si>
  <si>
    <t xml:space="preserve">Stop Distance (x ATR) = 4 | Half Stop (x ATR) = 1.2 | Max Fills Per Day = 3 | When TP3 Hits, Move Stop To (R) = On, 1 R | Skip When The 1h EMA20 Moved More Than ... ATR In 3 Hours = On, 1.2 | Close % At TP1 = 30</t>
  </si>
  <si>
    <t xml:space="preserve">Entry Level Lookback (bars) = 8 | Min Displacement Range (x ATR) = 0.65 | Stop Distance (x ATR) = 4 | Half Stop (x ATR) = 1.2 | When TP3 Hits, Move Stop To (R) = On, 1 R | Skip When The 1h EMA20 Moved More Than ... ATR In 3 Hours = On, 1.2</t>
  </si>
  <si>
    <t xml:space="preserve">Entry Level Lookback (bars) = 8 | Stop Distance (x ATR) = 4 | Half Stop (x ATR) = 1.2 | When TP3 Hits, Move Stop To (R) = On, 1 R | Skip When The 1h EMA20 Moved More Than ... ATR In 3 Hours = On, 1.65 | Close % At TP1 = 50</t>
  </si>
  <si>
    <t xml:space="preserve">Stop Distance (x ATR) = 4 | Half Stop (x ATR) = 1.2 | Daily Stop (R lost, 0 = off) = 2 | When TP3 Hits, Move Stop To (R) = On, 1 R | Close % At TP1 = 50</t>
  </si>
  <si>
    <t xml:space="preserve">Stop Distance (x ATR) = 4 | Half Stop (x ATR) = 1.2 | Skip First Bars After VWAP Reset = 6 | When TP3 Hits, Move Stop To (R) = On, 1 R | Close % At TP1 = 50</t>
  </si>
  <si>
    <t xml:space="preserve">Stop Distance (x ATR) = 4 | When TP3 Hits, Move Stop To (R) = On, 1 R | Don't Chase: Skip Signals Beyond ... sigma From VWAP = On, 3</t>
  </si>
  <si>
    <t xml:space="preserve">Stop Distance (x ATR) = 4 | Daily Stop (R lost, 0 = off) = 2 | Count Fill-Bar Stops In Daily Stop = On</t>
  </si>
  <si>
    <t xml:space="preserve">Retest Window (bars) = 12 | Stop Distance (x ATR) = 4 | Half Stop (x ATR) = 1.2 | When TP3 Hits, Move Stop To (R) = On, 1 R | Skip When The 1h EMA20 Moved More Than ... ATR In 3 Hours = On, 1.2</t>
  </si>
  <si>
    <t xml:space="preserve">Entry Level Lookback (bars) = 3 | Stop Distance (x ATR) = 4</t>
  </si>
  <si>
    <t xml:space="preserve">Min CMO (clean move) = 30 | Stop Distance (x ATR) = 4</t>
  </si>
  <si>
    <t xml:space="preserve">Stop Distance (x ATR) = 4 | Half Stop (x ATR) = 1.2 | When TP3 Hits, Move Stop To (R) = On, 1 R | Skip Signals Too Close To VWAP: Min Distance (x ATR) = On, 0.75 | Skip When The 1h EMA20 Moved More Than ... ATR In 3 Hours = On, 1.2 | Close % At TP1 = 30</t>
  </si>
  <si>
    <t xml:space="preserve">Stop Distance (x ATR) = 4 | When TP3 Hits, Move Stop To (R) = On, 1 R | Skip When The 1h EMA20 Moved More Than ... ATR In 3 Hours = On, 1.2 | Close % At TP1 = 30</t>
  </si>
  <si>
    <t xml:space="preserve">Entry Level Lookback (bars) = 8 | Stop Distance (x ATR) = 4 | Half Stop (x ATR) = 1.2 | Strict Bias Check (optional) = On | When TP3 Hits, Move Stop To (R) = On, 1 R | Skip When The 1h EMA20 Moved More Than ... ATR In 3 Hours = On, 1.2 | Close % At TP1 = 30</t>
  </si>
  <si>
    <t xml:space="preserve">Max Close Distance From Extreme (% of range) = 20 | Stop Distance (x ATR) = 4 | Half Stop (x ATR) = 1.2 | When TP3 Hits, Move Stop To (R) = On, 1 R | Close % At TP1 = 30</t>
  </si>
  <si>
    <t xml:space="preserve">Entry Level Lookback (bars) = 8 | Stop Distance (x ATR) = 4 | Half Stop (x ATR) = 1.2 | TP3 (R) = 1.2 | When TP3 Hits, Move Stop To (R) = On, 1 R | Skip When The 1h EMA20 Moved More Than ... ATR In 3 Hours = On, 1.2</t>
  </si>
  <si>
    <t xml:space="preserve">Stop Distance (x ATR) = 4 | Cooldown After Exit (bars) = 3</t>
  </si>
  <si>
    <t xml:space="preserve">Stop Distance (x ATR) = 4 | Deep Pullback Signal (optional) = On | When TP3 Hits, Move Stop To (R) = On, 1 R | Close % At TP1 = 30</t>
  </si>
  <si>
    <t xml:space="preserve">Min Displacement Range (x ATR) = 0.4 | Stop Distance (x ATR) = 4 | Half Stop (x ATR) = 1.2 | When TP3 Hits, Move Stop To (R) = On, 1 R | Close % At TP1 = 50</t>
  </si>
  <si>
    <t xml:space="preserve">Stop Distance (x ATR) = 4 | Max Fills Per Day = 3 | When TP3 Hits, Move Stop To (R) = On, 1 R | Close % At TP1 = 30</t>
  </si>
  <si>
    <t xml:space="preserve">Entry Level Lookback (bars) = 8 | Min CMO (clean move) = 30 | Stop Distance (x ATR) = 4 | Half Stop (x ATR) = 1.2 | When TP3 Hits, Move Stop To (R) = On, 1 R | Skip When The 1h EMA20 Moved More Than ... ATR In 3 Hours = On, 1.2 | Close % At TP1 = 50</t>
  </si>
  <si>
    <t xml:space="preserve">Stop Distance (x ATR) = 4 | Half Stop On First Counter-Bias Impulse = Off | Half Stop (x ATR) = 1.2 | When TP3 Hits, Move Stop To (R) = On, 1 R | Skip When The 1h EMA20 Moved More Than ... ATR In 3 Hours = On, 1.2 | Close % At TP1 = 30</t>
  </si>
  <si>
    <t xml:space="preserve">Retest Window (bars) = 8 | Stop Distance (x ATR) = 4 | Half Stop (x ATR) = 1.2 | When TP3 Hits, Move Stop To (R) = On, 1 R | Close % At TP1 = 50</t>
  </si>
  <si>
    <t xml:space="preserve">Stop Distance (x ATR) = 4 | Strict Bias Check (optional) = On | When TP3 Hits, Move Stop To (R) = On, 1 R | Close % At TP1 = 30</t>
  </si>
  <si>
    <t xml:space="preserve">Entry Level Lookback (bars) = 8 | Stop Distance (x ATR) = 4 | Half Stop (x ATR) = 1.2 | VWAP Slope Bars = 2 | When TP3 Hits, Move Stop To (R) = On, 1 R | Skip When The 1h EMA20 Moved More Than ... ATR In 3 Hours = On, 1.2</t>
  </si>
  <si>
    <t xml:space="preserve">Stop Distance (x ATR) = 4 | ATR Length = 30</t>
  </si>
  <si>
    <t xml:space="preserve">Max Close Distance From Extreme (% of range) = 20 | Stop Distance (x ATR) = 4 | Half Stop (x ATR) = 1.2 | When TP3 Hits, Move Stop To (R) = On, 1 R | Skip When The 1h EMA20 Moved More Than ... ATR In 3 Hours = On, 1.2</t>
  </si>
  <si>
    <t xml:space="preserve">Structure Lookback (bars) = 20 | Stop Distance (x ATR) = 4 | When TP3 Hits, Move Stop To (R) = On, 1 R | Close % At TP1 = 30</t>
  </si>
  <si>
    <t xml:space="preserve">Min Displacement Range (x ATR) = 0.5 | Stop Distance (x ATR) = 4 | Half Stop (x ATR) = 1.2 | When TP3 Hits, Move Stop To (R) = On, 1 R | Close % At TP1 = 50</t>
  </si>
  <si>
    <t xml:space="preserve">Stop Distance (x ATR) = 4 | Half Stop (x ATR) = 1.2 | When TP3 Hits, Move Stop To (R) = On, 1 R | Skip When The 1h EMA20 Moved More Than ... ATR In 3 Hours = On, 1 | Close % At TP1 = 30</t>
  </si>
  <si>
    <t xml:space="preserve">Stop Distance (x ATR) = 4 | Half Stop (x ATR) = 1.2 | ATR Length = 21 | When TP3 Hits, Move Stop To (R) = On, 1 R</t>
  </si>
  <si>
    <t xml:space="preserve">Stop Distance (x ATR) = 4 | Daily Stop (R lost, 0 = off) = 2 | Count Fill-Bar Stops In Daily Stop = On | When TP3 Hits, Move Stop To (R) = On, 1 R | Close % At TP1 = 30</t>
  </si>
  <si>
    <t xml:space="preserve">Entry Level Lookback (bars) = 8 | Min Displacement Range (x ATR) = 0.4 | Stop Distance (x ATR) = 4 | Half Stop (x ATR) = 1.2 | When TP3 Hits, Move Stop To (R) = On, 1 R | Skip When The 1h EMA20 Moved More Than ... ATR In 3 Hours = On, 1.2 | Close % At TP1 = 30</t>
  </si>
  <si>
    <t xml:space="preserve">Retest Window (bars) = 2 | Stop Distance (x ATR) = 4 | Half Stop (x ATR) = 1.2 | When TP3 Hits, Move Stop To (R) = On, 1 R | Close % At TP1 = 30</t>
  </si>
  <si>
    <t xml:space="preserve">Stop Distance (x ATR) = 4 | Impulse Min Body (% of range) = 60</t>
  </si>
  <si>
    <t xml:space="preserve">Stop Distance (x ATR) = 4 | Half Stop (x ATR) = 1.2 | TP1 (R) = 0.5 | When TP3 Hits, Move Stop To (R) = On, 1 R | Skip When The 1h EMA20 Moved More Than ... ATR In 3 Hours = On, 1.2 | Close % At TP1 = 30</t>
  </si>
  <si>
    <t xml:space="preserve">Stop Distance (x ATR) = 4 | Source = ohlc4 | When TP3 Hits, Move Stop To (R) = On, 1 R | Close % At TP1 = 30</t>
  </si>
  <si>
    <t xml:space="preserve">Stop Distance (x ATR) = 4 | Half Stop (x ATR) = 1.2 | Source = close | When TP3 Hits, Move Stop To (R) = On, 1 R | Close % At TP1 = 30</t>
  </si>
  <si>
    <t xml:space="preserve">Min Displacement Range (x ATR) = 0.65 | Stop Distance (x ATR) = 4 | When TP3 Hits, Move Stop To (R) = On, 1 R</t>
  </si>
  <si>
    <t xml:space="preserve">Stop Distance (x ATR) = 4 | Half Stop (x ATR) = 1.2 | VWAP Slope Bars = 2 | When TP3 Hits, Move Stop To (R) = On, 1 R | Close % At TP1 = 30</t>
  </si>
  <si>
    <t xml:space="preserve">Stop Distance (x ATR) = 4 | When TP2 Hits, Move Stop To (R) = On, 0 R (breakeven)</t>
  </si>
  <si>
    <t xml:space="preserve">Momentum Lookback (bars) = 8 | Stop Distance (x ATR) = 4 | Half Stop (x ATR) = 1.2 | When TP3 Hits, Move Stop To (R) = On, 1 R</t>
  </si>
  <si>
    <t xml:space="preserve">Stop Distance (x ATR) = 4 | TP3 (R) = 1.8 | When TP3 Hits, Move Stop To (R) = On, 1 R</t>
  </si>
  <si>
    <t xml:space="preserve">Entry Level Lookback (bars) = 8 | Stop Distance (x ATR) = 4 | Half Stop (x ATR) = 1.2 | TP1 (R) = 0.8 | When TP3 Hits, Move Stop To (R) = On, 1 R | Skip When The 1h EMA20 Moved More Than ... ATR In 3 Hours = On, 1.2 | Close % At TP1 = 30</t>
  </si>
  <si>
    <t xml:space="preserve">Stop Distance (x ATR) = 4 | Half Stop (x ATR) = 1.2 | TP4 (R) = 2.5 | When TP3 Hits, Move Stop To (R) = On, 1 R | Skip When The 1h EMA20 Moved More Than ... ATR In 3 Hours = On, 1.2 | Close % At TP1 = 30</t>
  </si>
  <si>
    <t xml:space="preserve">Min Displacement Range (x ATR) = 0.4 | Stop Distance (x ATR) = 4 | When TP3 Hits, Move Stop To (R) = On, 1 R | Close % At TP1 = 30</t>
  </si>
  <si>
    <t xml:space="preserve">Entry Level Lookback (bars) = 8 | Stop Distance (x ATR) = 4 | Half Stop (x ATR) = 1.2 | Skip Sunday (UTC) Weekly Open = Off | When TP3 Hits, Move Stop To (R) = On, 1 R | Skip When The 1h EMA20 Moved More Than ... ATR In 3 Hours = On, 1.2 | Close % At TP1 = 30</t>
  </si>
  <si>
    <t xml:space="preserve">Stop Distance (x ATR) = 4 | Half Stop (x ATR) = 1.2 | TP3 (R) = 1.2 | When TP3 Hits, Move Stop To (R) = On, 1 R | Skip When The 1h EMA20 Moved More Than ... ATR In 3 Hours = On, 1.2</t>
  </si>
  <si>
    <t xml:space="preserve">Signal Break Lookback (bars) = 4 | Stop Distance (x ATR) = 4 | When TP3 Hits, Move Stop To (R) = On, 1 R | Close % At TP1 = 30</t>
  </si>
  <si>
    <t xml:space="preserve">Structure Lookback (bars) = 12 | Stop Distance (x ATR) = 4 | Half Stop (x ATR) = 1.2 | When TP3 Hits, Move Stop To (R) = On, 1 R | Close % At TP1 = 50</t>
  </si>
  <si>
    <t xml:space="preserve">Entry Level Lookback (bars) = 8 | Stop Distance (x ATR) = 4 | Half Stop (x ATR) = 1.2 | Impulse Min Body (% of range) = 40 | When TP3 Hits, Move Stop To (R) = On, 1 R | Skip When The 1h EMA20 Moved More Than ... ATR In 3 Hours = On, 1.2 | Close % At TP1 = 30</t>
  </si>
  <si>
    <t xml:space="preserve">Stop Distance (x ATR) = 4 | Half Stop (x ATR) = 1.2 | TP1 (R) = 0.5 | When TP3 Hits, Move Stop To (R) = On, 1 R | Close % At TP1 = 50</t>
  </si>
  <si>
    <t xml:space="preserve">Stop Distance (x ATR) = 4 | When TP3 Hits, Move Stop To (R) = On, 1 R | Skip When The 1h EMA20 Moved More Than ... ATR In 3 Hours = On, 1.65 | Close % At TP1 = 50</t>
  </si>
  <si>
    <t xml:space="preserve">Min Displacement Body (% of range) = 50 | Stop Distance (x ATR) = 4 | Half Stop (x ATR) = 1.2 | When TP3 Hits, Move Stop To (R) = On, 1 R | Close % At TP1 = 50</t>
  </si>
  <si>
    <t xml:space="preserve">Stop Distance (x ATR) = 4 | Skip Sunday (UTC) Weekly Open = Off</t>
  </si>
  <si>
    <t xml:space="preserve">Stop Distance (x ATR) = 4 | Half Stop (x ATR) = 1.2 | VWAP Slope Bars = 1 | When TP3 Hits, Move Stop To (R) = On, 1 R | Close % At TP1 = 30</t>
  </si>
  <si>
    <t xml:space="preserve">Stop Distance (x ATR) = 4 | Skip When The 1h EMA20 Moved More Than ... ATR In 3 Hours = On, 2</t>
  </si>
  <si>
    <t xml:space="preserve">Entry Level Lookback (bars) = 8 | Min Displacement Range (x ATR) = 1.2 | Stop Distance (x ATR) = 4 | Half Stop (x ATR) = 1.2 | When TP3 Hits, Move Stop To (R) = On, 1 R | Skip When The 1h EMA20 Moved More Than ... ATR In 3 Hours = On, 1.2</t>
  </si>
  <si>
    <t xml:space="preserve">Signal Break Lookback (bars) = 4 | Stop Distance (x ATR) = 4 | Half Stop (x ATR) = 1.2 | When TP3 Hits, Move Stop To (R) = On, 1 R | Close % At TP1 = 50</t>
  </si>
  <si>
    <t xml:space="preserve">Structure Lookback (bars) = 12 | Stop Distance (x ATR) = 4</t>
  </si>
  <si>
    <t xml:space="preserve">Stop Distance (x ATR) = 4 | Half Stop (x ATR) = 1.2 | Impulse Min Body (% of range) = 60 | When TP3 Hits, Move Stop To (R) = On, 1 R | Close % At TP1 = 50</t>
  </si>
  <si>
    <t xml:space="preserve">Max Close Distance From Extreme (% of range) = 15 | Stop Distance (x ATR) = 4 | Half Stop (x ATR) = 1.2 | When TP3 Hits, Move Stop To (R) = On, 1 R | Close % At TP1 = 30</t>
  </si>
  <si>
    <t xml:space="preserve">Min CMO (clean move) = 0 | Stop Distance (x ATR) = 4 | Half Stop (x ATR) = 1.2 | When TP3 Hits, Move Stop To (R) = On, 1 R | Close % At TP1 = 30</t>
  </si>
  <si>
    <t xml:space="preserve">Min CMO (clean move) = 40 | Stop Distance (x ATR) = 4 | Half Stop (x ATR) = 1.2 | When TP3 Hits, Move Stop To (R) = On, 1 R | Skip When The 1h EMA20 Moved More Than ... ATR In 3 Hours = On, 1.2 | Close % At TP1 = 30</t>
  </si>
  <si>
    <t xml:space="preserve">Stop Distance (x ATR) = 4 | When TP3 Hits, Move Stop To (R) = On, 1 R | Skip When The 1h EMA20 Moved More Than ... ATR In 3 Hours = On, 1.4 | Close % At TP1 = 50</t>
  </si>
  <si>
    <t xml:space="preserve">Min Displacement Range (x ATR) = 1 | Stop Distance (x ATR) = 4 | When TP3 Hits, Move Stop To (R) = On, 1 R | Close % At TP1 = 30</t>
  </si>
  <si>
    <t xml:space="preserve">Stop Distance (x ATR) = 4 | Source = ohlc4</t>
  </si>
  <si>
    <t xml:space="preserve">Min CMO (clean move) = 0 | Stop Distance (x ATR) = 4 | When TP3 Hits, Move Stop To (R) = On, 1 R</t>
  </si>
  <si>
    <t xml:space="preserve">Entry Level Lookback (bars) = 10 | Stop Distance (x ATR) = 4 | When TP3 Hits, Move Stop To (R) = On, 1 R | Close % At TP1 = 30</t>
  </si>
  <si>
    <t xml:space="preserve">Stop Distance (x ATR) = 4 | Skip Signals Too Close To VWAP: Min Distance (x ATR) = On, 1</t>
  </si>
  <si>
    <t xml:space="preserve">Stop Distance (x ATR) = 4 | Slope Looks Across The Session Start = Off | When TP3 Hits, Move Stop To (R) = On, 1 R | Close % At TP1 = 30</t>
  </si>
  <si>
    <t xml:space="preserve">Stop Distance (x ATR) = 4 | Half Stop (x ATR) = 1.2 | Prev Session Net Impulses = 5 | When TP3 Hits, Move Stop To (R) = On, 1 R | Skip When The 1h EMA20 Moved More Than ... ATR In 3 Hours = On, 1.2 | Close % At TP1 = 50</t>
  </si>
  <si>
    <t xml:space="preserve">Signal Break Lookback (bars) = 10 | Stop Distance (x ATR) = 4 | When TP3 Hits, Move Stop To (R) = On, 1 R | Close % At TP1 = 50</t>
  </si>
  <si>
    <t xml:space="preserve">Entry Level Lookback (bars) = 8 | Stop Distance (x ATR) = 4 | Half Stop (x ATR) = 1.2 | Daily Stop (R lost, 0 = off) = 3 | When TP3 Hits, Move Stop To (R) = On, 1 R | Skip When The 1h EMA20 Moved More Than ... ATR In 3 Hours = On, 1.2 | Close % At TP1 = 30</t>
  </si>
  <si>
    <t xml:space="preserve">Stop Distance (x ATR) = 4 | Half Stop (x ATR) = 1.2 | Daily Stop (R lost, 0 = off) = 2 | Count Fill-Bar Stops In Daily Stop = On | When TP3 Hits, Move Stop To (R) = On, 1 R | Close % At TP1 = 50</t>
  </si>
  <si>
    <t xml:space="preserve">Structure Lookback (bars) = 8 | Stop Distance (x ATR) = 4 | Half Stop (x ATR) = 1.2 | When TP3 Hits, Move Stop To (R) = On, 1 R | Skip When The 1h EMA20 Moved More Than ... ATR In 3 Hours = On, 1.2 | Close % At TP1 = 30</t>
  </si>
  <si>
    <t xml:space="preserve">Stop Distance (x ATR) = 4 | Half Stop (x ATR) = 1.2 | Prev Session Net Impulses = 4 | When TP3 Hits, Move Stop To (R) = On, 1 R | Skip When The 1h EMA20 Moved More Than ... ATR In 3 Hours = On, 1.2 | Close % At TP1 = 30</t>
  </si>
  <si>
    <t xml:space="preserve">Retest Window (bars) = 12 | Stop Distance (x ATR) = 4 | Half Stop (x ATR) = 1.2 | When TP3 Hits, Move Stop To (R) = On, 1 R | Close % At TP1 = 50</t>
  </si>
  <si>
    <t xml:space="preserve">Stop Distance (x ATR) = 4 | Half Stop (x ATR) = 1.2 | TP1 (R) = 0.4 | When TP3 Hits, Move Stop To (R) = On, 1 R | Skip When The 1h EMA20 Moved More Than ... ATR In 3 Hours = On, 1.2 | Close % At TP1 = 30</t>
  </si>
  <si>
    <t xml:space="preserve">Stop Distance (x ATR) = 4 | Half Stop (x ATR) = 1.2 | Source = ohlc4 | When TP3 Hits, Move Stop To (R) = On, 1 R | Skip When The 1h EMA20 Moved More Than ... ATR In 3 Hours = On, 1.2 | Close % At TP1 = 30</t>
  </si>
  <si>
    <t xml:space="preserve">Min CMO (clean move) = 0 | Stop Distance (x ATR) = 4</t>
  </si>
  <si>
    <t xml:space="preserve">Entry Level Lookback (bars) = 8 | Stop Distance (x ATR) = 4 | Half Stop (x ATR) = 1.2 | When TP3 Hits, Move Stop To (R) = On, 1 R | Don't Chase: Skip Signals Beyond ... sigma From VWAP = On, 2.6 | Skip When The 1h EMA20 Moved More Than ... ATR In 3 Hours = On, 1.2 | Close % At TP1 = 30</t>
  </si>
  <si>
    <t xml:space="preserve">Stop Distance (x ATR) = 4 | Half Stop (x ATR) = 1.2 | Daily Stop (R lost, 0 = off) = 2 | When TP3 Hits, Move Stop To (R) = On, 1 R | Skip When The 1h EMA20 Moved More Than ... ATR In 3 Hours = On, 1.2 | Close % At TP1 = 30</t>
  </si>
  <si>
    <t xml:space="preserve">Signal Break Lookback (bars) = 8 | Stop Distance (x ATR) = 4 | When TP3 Hits, Move Stop To (R) = On, 1 R | Close % At TP1 = 50</t>
  </si>
  <si>
    <t xml:space="preserve">Min Displacement Body (% of range) = 50 | Stop Distance (x ATR) = 4 | Half Stop (x ATR) = 1.2 | When TP3 Hits, Move Stop To (R) = On, 1 R | Skip When The 1h EMA20 Moved More Than ... ATR In 3 Hours = On, 1.2 | Close % At TP1 = 30</t>
  </si>
  <si>
    <t xml:space="preserve">Stop Distance (x ATR) = 4 | Half Stop (x ATR) = 1.2 | Skip First Bars After VWAP Reset = 9 | When TP3 Hits, Move Stop To (R) = On, 1 R | Skip When The 1h EMA20 Moved More Than ... ATR In 3 Hours = On, 1.2 | Close % At TP1 = 50</t>
  </si>
  <si>
    <t xml:space="preserve">Momentum Lookback (bars) = 5 | Stop Distance (x ATR) = 4 | Half Stop (x ATR) = 1.2 | When TP3 Hits, Move Stop To (R) = On, 1 R</t>
  </si>
  <si>
    <t xml:space="preserve">Signal Break Lookback (bars) = 10 | Stop Distance (x ATR) = 4 | Close % At TP1 = 30</t>
  </si>
  <si>
    <t xml:space="preserve">Stop Distance (x ATR) = 4 | Cooldown After Exit (bars) = 12</t>
  </si>
  <si>
    <t xml:space="preserve">Stop Distance (x ATR) = 4 | Half Stop (x ATR) = 1.2 | When TP3 Hits, Move Stop To (R) = On, 1 R | Skip When The 1h EMA20 Moved More Than ... ATR In 3 Hours = On, 1.65 | Close % At TP1 = 70</t>
  </si>
  <si>
    <t xml:space="preserve">Stop Distance (x ATR) = 4 | Half Stop (x ATR) = 1.2 | Cooldown After Exit (bars) = 6 | When TP3 Hits, Move Stop To (R) = On, 1 R | Skip When The 1h EMA20 Moved More Than ... ATR In 3 Hours = On, 1.2</t>
  </si>
  <si>
    <t xml:space="preserve">Stop Distance (x ATR) = 4 | Cooldown After Exit (bars) = 8</t>
  </si>
  <si>
    <t xml:space="preserve">Stop Distance (x ATR) = 4 | Half Stop (x ATR) = 1.2 | VWAP Slope Bars = 5 | When TP3 Hits, Move Stop To (R) = On, 1 R | Skip When The 1h EMA20 Moved More Than ... ATR In 3 Hours = On, 1.2</t>
  </si>
  <si>
    <t xml:space="preserve">Stop Distance (x ATR) = 4 | Half Stop (x ATR) = 1.2 | When TP2 Hits, Move Stop To (R) = On, 0 R (breakeven) | When TP3 Hits, Move Stop To (R) = On, 1 R | Skip When The 1h EMA20 Moved More Than ... ATR In 3 Hours = On, 1.2</t>
  </si>
  <si>
    <t xml:space="preserve">Entry Level Lookback (bars) = 8 | Min CMO (clean move) = 40 | Stop Distance (x ATR) = 4 | Half Stop (x ATR) = 1.2 | When TP3 Hits, Move Stop To (R) = On, 1 R | Skip When The 1h EMA20 Moved More Than ... ATR In 3 Hours = On, 1.2 | Close % At TP1 = 30</t>
  </si>
  <si>
    <t xml:space="preserve">Min CMO (clean move) = 40 | Stop Distance (x ATR) = 4 | When TP3 Hits, Move Stop To (R) = On, 1 R | Close % At TP1 = 30</t>
  </si>
  <si>
    <t xml:space="preserve">Max Close Distance From Extreme (% of range) = 35 | Stop Distance (x ATR) = 4 | When TP3 Hits, Move Stop To (R) = On, 1 R</t>
  </si>
  <si>
    <t xml:space="preserve">Entry Level Lookback (bars) = 3 | Stop Distance (x ATR) = 4 | Half Stop (x ATR) = 1.2 | When TP3 Hits, Move Stop To (R) = On, 1 R | Skip When The 1h EMA20 Moved More Than ... ATR In 3 Hours = On, 1.2 | Close % At TP1 = 30</t>
  </si>
  <si>
    <t xml:space="preserve">Stop Distance (x ATR) = 4 | Half Stop (x ATR) = 1.2 | Daily Stop (R lost, 0 = off) = 1 | When TP3 Hits, Move Stop To (R) = On, 1 R | Skip When The 1h EMA20 Moved More Than ... ATR In 3 Hours = On, 1.2 | Close % At TP1 = 30</t>
  </si>
  <si>
    <t xml:space="preserve">Stop Distance (x ATR) = 4 | VWAP Slope Bars = 5 | When TP3 Hits, Move Stop To (R) = On, 1 R</t>
  </si>
  <si>
    <t xml:space="preserve">Entry Level Lookback (bars) = 8 | Stop Distance (x ATR) = 4 | Half Stop (x ATR) = 1.2 | When TP3 Hits, Move Stop To (R) = On, 1 R | Don't Chase: Skip Signals Beyond ... sigma From VWAP = On, 3 | Skip When The 1h EMA20 Moved More Than ... ATR In 3 Hours = On, 1.2</t>
  </si>
  <si>
    <t xml:space="preserve">Stop Distance (x ATR) = 4 | When TP3 Hits, Move Stop To (R) = On, 1 R | Skip Signals Too Close To VWAP: Min Distance (x ATR) = On, 1 | Close % At TP1 = 30</t>
  </si>
  <si>
    <t xml:space="preserve">Entry Level Lookback (bars) = 8 | Stop Distance (x ATR) = 4 | Half Stop (x ATR) = 1.2 | Slope Looks Across The Session Start = Off | When TP3 Hits, Move Stop To (R) = On, 1 R | Skip When The 1h EMA20 Moved More Than ... ATR In 3 Hours = On, 1.2 | Close % At TP1 = 30</t>
  </si>
  <si>
    <t xml:space="preserve">Stop Distance (x ATR) = 4 | When TP2 Hits, Move Stop To (R) = On, 0 R (breakeven) | When TP3 Hits, Move Stop To (R) = On, 1 R</t>
  </si>
  <si>
    <t xml:space="preserve">Stop Distance (x ATR) = 4 | Half Stop (x ATR) = 1.2 | When TP3 Hits, Move Stop To (R) = On, 1 R | Skip Signals Too Close To VWAP: Min Distance (x ATR) = On, 1 | Skip When The 1h EMA20 Moved More Than ... ATR In 3 Hours = On, 1.2 | Close % At TP1 = 30</t>
  </si>
  <si>
    <t xml:space="preserve">Entry Level Lookback (bars) = 8 | Retest Window (bars) = 2 | Stop Distance (x ATR) = 4 | Half Stop (x ATR) = 1.2 | When TP3 Hits, Move Stop To (R) = On, 1 R | Skip When The 1h EMA20 Moved More Than ... ATR In 3 Hours = On, 1.2</t>
  </si>
  <si>
    <t xml:space="preserve">Signal Break Lookback (bars) = 8 | Stop Distance (x ATR) = 4 | Half Stop (x ATR) = 1.2 | When TP3 Hits, Move Stop To (R) = On, 1 R | Skip When The 1h EMA20 Moved More Than ... ATR In 3 Hours = On, 1.2 | Close % At TP1 = 50</t>
  </si>
  <si>
    <t xml:space="preserve">Entry Level Lookback (bars) = 3 | Stop Distance (x ATR) = 4 | When TP3 Hits, Move Stop To (R) = On, 1 R | Close % At TP1 = 30</t>
  </si>
  <si>
    <t xml:space="preserve">Stop Distance (x ATR) = 4 | When TP3 Hits, Move Stop To (R) = On, 1 R | Skip Signals Too Close To VWAP: Min Distance (x ATR) = On, 0.75 | Close % At TP1 = 30</t>
  </si>
  <si>
    <t xml:space="preserve">Entry Level Lookback (bars) = 3 | Stop Distance (x ATR) = 4 | Half Stop (x ATR) = 1.2 | When TP3 Hits, Move Stop To (R) = On, 1 R | Close % At TP1 = 50</t>
  </si>
  <si>
    <t xml:space="preserve">Stop Distance (x ATR) = 4 | Half Stop (x ATR) = 1.2 | TP4 (R) = 3 | When TP3 Hits, Move Stop To (R) = On, 1 R | Skip When The 1h EMA20 Moved More Than ... ATR In 3 Hours = On, 1.2 | Close % At TP1 = 30</t>
  </si>
  <si>
    <t xml:space="preserve">Min Displacement Range (x ATR) = 0.5 | Stop Distance (x ATR) = 4 | When TP3 Hits, Move Stop To (R) = On, 1 R | Close % At TP1 = 30</t>
  </si>
  <si>
    <t xml:space="preserve">Stop Distance (x ATR) = 4 | Half Stop (x ATR) = 1.2 | VWAP Slope Bars = 0 | When TP3 Hits, Move Stop To (R) = On, 1 R | Close % At TP1 = 50</t>
  </si>
  <si>
    <t xml:space="preserve">Structure Lookback (bars) = 6 | Stop Distance (x ATR) = 4 | When TP3 Hits, Move Stop To (R) = On, 1 R | Close % At TP1 = 30</t>
  </si>
  <si>
    <t xml:space="preserve">Retest Window (bars) = 8 | Stop Distance (x ATR) = 4</t>
  </si>
  <si>
    <t xml:space="preserve">Retest Window (bars) = 8 | Stop Distance (x ATR) = 4 | When TP3 Hits, Move Stop To (R) = On, 1 R | Close % At TP1 = 30</t>
  </si>
  <si>
    <t xml:space="preserve">Stop Distance (x ATR) = 4 | Half Stop (x ATR) = 1.2 | Skip First Bars After VWAP Reset = 6 | When TP3 Hits, Move Stop To (R) = On, 1 R | Skip When The 1h EMA20 Moved More Than ... ATR In 3 Hours = On, 1.2 | Close % At TP1 = 30</t>
  </si>
  <si>
    <t xml:space="preserve">Stop Distance (x ATR) = 4 | Half Stop (x ATR) = 1.2 | TP1 (R) = 0.8 | When TP3 Hits, Move Stop To (R) = On, 1 R | Close % At TP1 = 70</t>
  </si>
  <si>
    <t xml:space="preserve">Structure Lookback (bars) = 15 | Entry Level Lookback (bars) = 8 | Stop Distance (x ATR) = 4 | Half Stop (x ATR) = 1.2 | When TP3 Hits, Move Stop To (R) = On, 1 R | Skip When The 1h EMA20 Moved More Than ... ATR In 3 Hours = On, 1.2</t>
  </si>
  <si>
    <t xml:space="preserve">Stop Distance (x ATR) = 4 | Half Stop (x ATR) = 1.2 | Cooldown After Exit (bars) = 3 | When TP3 Hits, Move Stop To (R) = On, 1 R | Close % At TP1 = 50</t>
  </si>
  <si>
    <t xml:space="preserve">Stop Distance (x ATR) = 4 | Half Stop (x ATR) = 1.2 | ATR Length = 21 | When TP3 Hits, Move Stop To (R) = On, 1 R | Skip When The 1h EMA20 Moved More Than ... ATR In 3 Hours = On, 1.2</t>
  </si>
  <si>
    <t xml:space="preserve">Entry Level Lookback (bars) = 8 | Stop Distance (x ATR) = 4 | Half Stop (x ATR) = 1.2 | Max Fills Per Day = 2 | When TP3 Hits, Move Stop To (R) = On, 1 R | Skip When The 1h EMA20 Moved More Than ... ATR In 3 Hours = On, 1.2 | Close % At TP1 = 30</t>
  </si>
  <si>
    <t xml:space="preserve">Stop Distance (x ATR) = 4 | Half Stop (x ATR) = 1.2 | VWAP Slope Bars = 5 | When TP3 Hits, Move Stop To (R) = On, 1 R | Close % At TP1 = 30</t>
  </si>
  <si>
    <t xml:space="preserve">Momentum Min (x ATR) = 1.5 | Stop Distance (x ATR) = 4 | Half Stop (x ATR) = 1.2 | When TP3 Hits, Move Stop To (R) = On, 1 R | Close % At TP1 = 30</t>
  </si>
  <si>
    <t xml:space="preserve">Stop Distance (x ATR) = 4 | Half Stop When Session Opens Outside Prev Range = Off | When TP3 Hits, Move Stop To (R) = On, 1 R | Close % At TP1 = 50</t>
  </si>
  <si>
    <t xml:space="preserve">Entry Level Lookback (bars) = 8 | Stop Distance (x ATR) = 4 | Half Stop (x ATR) = 1.2 | When TP3 Hits, Move Stop To (R) = On, 1 R | Skip Choppy Sessions: Max VWAP Crosses Per 100 Bars = On, 16 | Skip When The 1h EMA20 Moved More Than ... ATR In 3 Hours = On, 1.2 | Close % At TP1 = 30</t>
  </si>
  <si>
    <t xml:space="preserve">Min Displacement Range (x ATR) = 0.65 | Stop Distance (x ATR) = 4 | Half Stop (x ATR) = 1.2 | When TP3 Hits, Move Stop To (R) = On, 1 R | Close % At TP1 = 50</t>
  </si>
  <si>
    <t xml:space="preserve">Retest Window (bars) = 2 | Stop Distance (x ATR) = 4 | When TP3 Hits, Move Stop To (R) = On, 1 R | Close % At TP1 = 30</t>
  </si>
  <si>
    <t xml:space="preserve">Entry Level Lookback (bars) = 8 | Stop Distance (x ATR) = 4 | Half Stop (x ATR) = 1.2 | TP4 (R) = 2.5 | When TP3 Hits, Move Stop To (R) = On, 1 R | Skip When The 1h EMA20 Moved More Than ... ATR In 3 Hours = On, 1.2 | Close % At TP1 = 30</t>
  </si>
  <si>
    <t xml:space="preserve">Min Displacement Body (% of range) = 45 | Stop Distance (x ATR) = 4 | Half Stop (x ATR) = 1.2 | When TP3 Hits, Move Stop To (R) = On, 1 R | Skip When The 1h EMA20 Moved More Than ... ATR In 3 Hours = On, 1.2 | Close % At TP1 = 30</t>
  </si>
  <si>
    <t xml:space="preserve">Signal Break Lookback (bars) = 8 | Stop Distance (x ATR) = 4 | Close % At TP1 = 30</t>
  </si>
  <si>
    <t xml:space="preserve">Stop Distance (x ATR) = 4 | Skip First Bars After VWAP Reset = 3</t>
  </si>
  <si>
    <t xml:space="preserve">Max Close Distance From Extreme (% of range) = 30 | Stop Distance (x ATR) = 4 | Half Stop (x ATR) = 1.2 | When TP3 Hits, Move Stop To (R) = On, 1 R | Close % At TP1 = 50</t>
  </si>
  <si>
    <t xml:space="preserve">Entry Level Lookback (bars) = 8 | Stop Distance (x ATR) = 4 | Half Stop (x ATR) = 1.2 | Cooldown After Exit (bars) = 8 | When TP3 Hits, Move Stop To (R) = On, 1 R | Skip When The 1h EMA20 Moved More Than ... ATR In 3 Hours = On, 1.2</t>
  </si>
  <si>
    <t xml:space="preserve">Stop Distance (x ATR) = 4 | Half Stop (x ATR) = 1.2 | TP1 (R) = 0.8 | When TP3 Hits, Move Stop To (R) = On, 1 R | Skip When The 1h EMA20 Moved More Than ... ATR In 3 Hours = On, 1.2 | Close % At TP1 = 50</t>
  </si>
  <si>
    <t xml:space="preserve">Stop Distance (x ATR) = 4 | Impulse Min Body (% of range) = 40</t>
  </si>
  <si>
    <t xml:space="preserve">Stop Distance (x ATR) = 4 | Half Stop (x ATR) = 1.2 | Strict Bias Check (optional) = On | When TP3 Hits, Move Stop To (R) = On, 1 R | Skip When The 1h EMA20 Moved More Than ... ATR In 3 Hours = On, 1.2 | Close % At TP1 = 50</t>
  </si>
  <si>
    <t xml:space="preserve">Stop Distance (x ATR) = 4 | Cooldown After Exit (bars) = 3 | When TP3 Hits, Move Stop To (R) = On, 1 R | Close % At TP1 = 30</t>
  </si>
  <si>
    <t xml:space="preserve">Stop Distance (x ATR) = 4 | Source = hl2</t>
  </si>
  <si>
    <t xml:space="preserve">Max Close Distance From Extreme (% of range) = 30 | Stop Distance (x ATR) = 4 | When TP3 Hits, Move Stop To (R) = On, 1 R | Close % At TP1 = 30</t>
  </si>
  <si>
    <t xml:space="preserve">Stop Distance (x ATR) = 4 | Half Stop On First Counter-Bias Impulse = Off | Close % At TP1 = 30</t>
  </si>
  <si>
    <t xml:space="preserve">Entry Level Lookback (bars) = 4 | Stop Distance (x ATR) = 4 | When TP3 Hits, Move Stop To (R) = On, 1 R | Close % At TP1 = 30</t>
  </si>
  <si>
    <t xml:space="preserve">Stop Distance (x ATR) = 4 | Skip First Bars After VWAP Reset = 9 | When TP3 Hits, Move Stop To (R) = On, 1 R | Close % At TP1 = 30</t>
  </si>
  <si>
    <t xml:space="preserve">Entry Level Lookback (bars) = 8 | Stop Distance (x ATR) = 4 | Half Stop (x ATR) = 1.2 | Half Stop When Session Opens Outside Prev Range = Off | When TP3 Hits, Move Stop To (R) = On, 1 R | Skip When The 1h EMA20 Moved More Than ... ATR In 3 Hours = On, 1.2 | Close % At TP1 = 30</t>
  </si>
  <si>
    <t xml:space="preserve">Structure Lookback (bars) = 8 | Stop Distance (x ATR) = 4</t>
  </si>
  <si>
    <t xml:space="preserve">Stop Distance (x ATR) = 4 | Prev Session Net Impulses = 2</t>
  </si>
  <si>
    <t xml:space="preserve">Stop Distance (x ATR) = 4 | Half Stop (x ATR) = 1.2 | When TP3 Hits, Move Stop To (R) = On, 1 R | Don't Chase: Skip Signals Beyond ... sigma From VWAP = On, 2.6 | Skip When The 1h EMA20 Moved More Than ... ATR In 3 Hours = On, 1.2 | Close % At TP1 = 50</t>
  </si>
  <si>
    <t xml:space="preserve">Entry Level Lookback (bars) = 8 | Stop Distance (x ATR) = 4 | Half Stop (x ATR) = 0.6 | When TP3 Hits, Move Stop To (R) = On, 1 R | Skip When The 1h EMA20 Moved More Than ... ATR In 3 Hours = On, 1.2 | Close % At TP1 = 30</t>
  </si>
  <si>
    <t xml:space="preserve">Entry Level Lookback (bars) = 8 | Stop Distance (x ATR) = 4 | Half Stop (x ATR) = 1.2 | When TP2 Hits, Move Stop To (R) = On, 0 R (breakeven) | When TP3 Hits, Move Stop To (R) = On, 1 R | Skip When The 1h EMA20 Moved More Than ... ATR In 3 Hours = On, 1.2</t>
  </si>
  <si>
    <t xml:space="preserve">Stop Distance (x ATR) = 4 | Half Stop (x ATR) = 1.2 | When TP3 Hits, Move Stop To (R) = On, 1 R | Don't Chase: Skip Signals Beyond ... sigma From VWAP = On, 3 | Close % At TP1 = 50</t>
  </si>
  <si>
    <t xml:space="preserve">Stop Distance (x ATR) = 4 | Cooldown After Exit (bars) = 8 | When TP3 Hits, Move Stop To (R) = On, 1 R</t>
  </si>
  <si>
    <t xml:space="preserve">Entry Level Lookback (bars) = 8 | Stop Distance (x ATR) = 4 | Half Stop (x ATR) = 1.2 | When TP3 Hits, Move Stop To (R) = On, 1 R | Skip When The 1h EMA20 Moved More Than ... ATR In 3 Hours = On, 1.2 | Close % At TP1 = 30</t>
  </si>
  <si>
    <t xml:space="preserve">Stop Distance (x ATR) = 4 | Half Stop (x ATR) = 1.2 | Impulse Min Body (% of range) = 40 | When TP3 Hits, Move Stop To (R) = On, 1 R | Skip When The 1h EMA20 Moved More Than ... ATR In 3 Hours = On, 1.2 | Close % At TP1 = 50</t>
  </si>
  <si>
    <t xml:space="preserve">Entry Level Lookback (bars) = 8 | Stop Distance (x ATR) = 4 | Half Stop On First Counter-Bias Impulse = Off | Half Stop (x ATR) = 1.2 | When TP3 Hits, Move Stop To (R) = On, 1 R | Skip When The 1h EMA20 Moved More Than ... ATR In 3 Hours = On, 1.2 | Close % At TP1 = 30</t>
  </si>
  <si>
    <t xml:space="preserve">Stop Distance (x ATR) = 4 | Half Stop (x ATR) = 1.2 | When TP3 Hits, Move Stop To (R) = On, 1 R | Skip Choppy Sessions: Max VWAP Crosses Per 100 Bars = On, 10 | Skip When The 1h EMA20 Moved More Than ... ATR In 3 Hours = On, 1.2</t>
  </si>
  <si>
    <t xml:space="preserve">Stop Distance (x ATR) = 4 | TP1 (R) = 0.8 | When TP3 Hits, Move Stop To (R) = On, 1 R | Close % At TP1 = 70</t>
  </si>
  <si>
    <t xml:space="preserve">Signal Break Lookback (bars) = 4 | Stop Distance (x ATR) = 4 | Half Stop (x ATR) = 1.2 | When TP3 Hits, Move Stop To (R) = On, 1 R | Skip When The 1h EMA20 Moved More Than ... ATR In 3 Hours = On, 1.2 | Close % At TP1 = 30</t>
  </si>
  <si>
    <t xml:space="preserve">Stop Distance (x ATR) = 4 | When TP3 Hits, Move Stop To (R) = On, 1 R | Skip When The 1h EMA20 Moved More Than ... ATR In 3 Hours = On, 1 | Close % At TP1 = 30</t>
  </si>
  <si>
    <t xml:space="preserve">Momentum Min (x ATR) = 1.5 | Stop Distance (x ATR) = 4 | Half Stop (x ATR) = 1.2 | When TP3 Hits, Move Stop To (R) = On, 1 R | Skip When The 1h EMA20 Moved More Than ... ATR In 3 Hours = On, 1.2 | Close % At TP1 = 50</t>
  </si>
  <si>
    <t xml:space="preserve">Structure Lookback (bars) = 8 | Stop Distance (x ATR) = 4 | When TP3 Hits, Move Stop To (R) = On, 1 R | Close % At TP1 = 30</t>
  </si>
  <si>
    <t xml:space="preserve">Stop Distance (x ATR) = 4 | Half Stop (x ATR) = 1.2 | Daily Stop (R lost, 0 = off) = 2 | Count Fill-Bar Stops In Daily Stop = On | When TP3 Hits, Move Stop To (R) = On, 1 R | Skip When The 1h EMA20 Moved More Than ... ATR In 3 Hours = On, 1.2 | Close % At TP1 = 30</t>
  </si>
  <si>
    <t xml:space="preserve">Entry Level Lookback (bars) = 8 | Stop Distance (x ATR) = 4 | Half Stop (x ATR) = 1.2 | When TP3 Hits, Move Stop To (R) = On, 1 R | Skip Signals Too Close To VWAP: Min Distance (x ATR) = On, 0.25 | Skip When The 1h EMA20 Moved More Than ... ATR In 3 Hours = On, 1.2 | Close % At TP1 = 30</t>
  </si>
  <si>
    <t xml:space="preserve">Stop Distance (x ATR) = 4 | Half Stop (x ATR) = 1.2 | Entry Price = Custom % of signal candle | Custom % = 30 | When TP3 Hits, Move Stop To (R) = On, 1 R | Skip When The 1h EMA20 Moved More Than ... ATR In 3 Hours = On, 1.2</t>
  </si>
  <si>
    <t xml:space="preserve">Stop Distance (x ATR) = 4 | Skip When The 1h EMA20 Moved More Than ... ATR In 3 Hours = On, 1.65 | Close % At TP1 = 30</t>
  </si>
  <si>
    <t xml:space="preserve">Signal Break Lookback (bars) = 8 | Stop Distance (x ATR) = 4 | Half Stop (x ATR) = 1.2 | When TP3 Hits, Move Stop To (R) = On, 1 R | Close % At TP1 = 70</t>
  </si>
  <si>
    <t xml:space="preserve">Stop Distance (x ATR) = 4 | TP1 (R) = 0.5 | When TP3 Hits, Move Stop To (R) = On, 1 R | Close % At TP1 = 50</t>
  </si>
  <si>
    <t xml:space="preserve">Stop Distance (x ATR) = 4 | Prev Session Net Impulses = 4 | When TP3 Hits, Move Stop To (R) = On, 1 R | Close % At TP1 = 30</t>
  </si>
  <si>
    <t xml:space="preserve">Stop Distance (x ATR) = 4 | Skip First Bars After VWAP Reset = 6 | When TP3 Hits, Move Stop To (R) = On, 1 R | Close % At TP1 = 50</t>
  </si>
  <si>
    <t xml:space="preserve">Stop Distance (x ATR) = 4 | Strict Bias Check (optional) = On | Close % At TP1 = 30</t>
  </si>
  <si>
    <t xml:space="preserve">Entry Level Lookback (bars) = 8 | Momentum Min (x ATR) = 0 | Stop Distance (x ATR) = 4 | Half Stop (x ATR) = 1.2 | When TP3 Hits, Move Stop To (R) = On, 1 R | Skip When The 1h EMA20 Moved More Than ... ATR In 3 Hours = On, 1.2 | Close % At TP1 = 30</t>
  </si>
  <si>
    <t xml:space="preserve">Entry Level Lookback (bars) = 8 | Stop Distance (x ATR) = 4 | Half Stop (x ATR) = 1.2 | VWAP Slope Bars = 10 | When TP3 Hits, Move Stop To (R) = On, 1 R | Skip When The 1h EMA20 Moved More Than ... ATR In 3 Hours = On, 1.2</t>
  </si>
  <si>
    <t xml:space="preserve">Entry Level Lookback (bars) = 10 | Stop Distance (x ATR) = 4 | Half Stop (x ATR) = 1.2 | When TP3 Hits, Move Stop To (R) = On, 1 R | Close % At TP1 = 50</t>
  </si>
  <si>
    <t xml:space="preserve">Entry Level Lookback (bars) = 8 | Stop Distance (x ATR) = 4 | Half Stop (x ATR) = 1.2 | When TP3 Hits, Move Stop To (R) = On, 1 R | Skip When The 1h EMA20 Moved More Than ... ATR In 3 Hours = On, 2 | Close % At TP1 = 50</t>
  </si>
  <si>
    <t xml:space="preserve">Stop Distance (x ATR) = 4 | Anchor = Month | When TP3 Hits, Move Stop To (R) = On, 1 R</t>
  </si>
  <si>
    <t xml:space="preserve">Stop Distance (x ATR) = 4 | Half Stop On First Counter-Bias Impulse = Off | When TP3 Hits, Move Stop To (R) = On, 1 R | Close % At TP1 = 30</t>
  </si>
  <si>
    <t xml:space="preserve">Stop Distance (x ATR) = 4 | Half Stop (x ATR) = 1.2 | Impulse Min Body (% of range) = 40 | When TP3 Hits, Move Stop To (R) = On, 1 R | Close % At TP1 = 70</t>
  </si>
  <si>
    <t xml:space="preserve">Stop Distance (x ATR) = 4 | Half Stop (x ATR) = 1.2 | When TP3 Hits, Move Stop To (R) = On, 1 R | Skip Choppy Sessions: Max VWAP Crosses Per 100 Bars = On, 8</t>
  </si>
  <si>
    <t xml:space="preserve">Structure Lookback (bars) = 12 | Stop Distance (x ATR) = 4 | Half Stop (x ATR) = 1.2 | When TP3 Hits, Move Stop To (R) = On, 1 R | Skip When The 1h EMA20 Moved More Than ... ATR In 3 Hours = On, 1.2 | Close % At TP1 = 30</t>
  </si>
  <si>
    <t xml:space="preserve">Entry Level Lookback (bars) = 8 | Stop Distance (x ATR) = 4 | Half Stop (x ATR) = 1.2 | When TP3 Hits, Move Stop To (R) = On, 1 R | Close % At TP1 = 50</t>
  </si>
  <si>
    <t xml:space="preserve">Stop Distance (x ATR) = 4 | Half Stop (x ATR) = 0.6</t>
  </si>
  <si>
    <t xml:space="preserve">Stop Distance (x ATR) = 4 | When TP3 Hits, Move Stop To (R) = On, 1 R | Skip When The 1h EMA20 Moved More Than ... ATR In 3 Hours = On, 2 | Close % At TP1 = 50</t>
  </si>
  <si>
    <t xml:space="preserve">Stop Distance (x ATR) = 4 | Half Stop (x ATR) = 1.2 | TP4 (R) = 3 | When TP3 Hits, Move Stop To (R) = On, 1 R | Close % At TP1 = 50</t>
  </si>
  <si>
    <t xml:space="preserve">Min Displacement Range (x ATR) = 0.4 | Stop Distance (x ATR) = 4 | Half Stop (x ATR) = 1.2 | When TP3 Hits, Move Stop To (R) = On, 1 R | Skip When The 1h EMA20 Moved More Than ... ATR In 3 Hours = On, 1.2 | Close % At TP1 = 50</t>
  </si>
  <si>
    <t xml:space="preserve">Stop Distance (x ATR) = 4 | Half Stop (x ATR) = 1.2 | After A Loss, No Same-Direction Trade Until A Win = On | When TP3 Hits, Move Stop To (R) = On, 1 R | Skip When The 1h EMA20 Moved More Than ... ATR In 3 Hours = On, 1.2 | Close % At TP1 = 50</t>
  </si>
  <si>
    <t xml:space="preserve">Stop Distance (x ATR) = 4 | Max Fills Per Day = 2 | Close % At TP1 = 30</t>
  </si>
  <si>
    <t xml:space="preserve">Stop Distance (x ATR) = 4 | ATR Length = 21</t>
  </si>
  <si>
    <t xml:space="preserve">Entry Level Lookback (bars) = 8 | Min Displacement Range (x ATR) = 0.5 | Stop Distance (x ATR) = 4 | Half Stop (x ATR) = 1.2 | When TP3 Hits, Move Stop To (R) = On, 1 R | Skip When The 1h EMA20 Moved More Than ... ATR In 3 Hours = On, 1.2 | Close % At TP1 = 30</t>
  </si>
  <si>
    <t xml:space="preserve">Stop Distance (x ATR) = 4 | Half Stop (x ATR) = 1.2 | Skip Sunday (UTC) Weekly Open = Off | When TP3 Hits, Move Stop To (R) = On, 1 R | Skip When The 1h EMA20 Moved More Than ... ATR In 3 Hours = On, 1.2 | Close % At TP1 = 50</t>
  </si>
  <si>
    <t xml:space="preserve">Entry Level Lookback (bars) = 8 | Stop Distance (x ATR) = 4 | Half Stop (x ATR) = 1.2 | Prev Session Net Impulses = 2 | When TP3 Hits, Move Stop To (R) = On, 1 R | Skip When The 1h EMA20 Moved More Than ... ATR In 3 Hours = On, 1.2 | Close % At TP1 = 30</t>
  </si>
  <si>
    <t xml:space="preserve">Max Close Distance From Extreme (% of range) = 30 | Stop Distance (x ATR) = 4 | Half Stop (x ATR) = 1.2 | When TP3 Hits, Move Stop To (R) = On, 1 R | Skip When The 1h EMA20 Moved More Than ... ATR In 3 Hours = On, 1.2</t>
  </si>
  <si>
    <t xml:space="preserve">Stop Distance (x ATR) = 4 | TP4 (R) = 2.5</t>
  </si>
  <si>
    <t xml:space="preserve">Stop Distance (x ATR) = 4 | Source = close | When TP3 Hits, Move Stop To (R) = On, 1 R</t>
  </si>
  <si>
    <t xml:space="preserve">Max Close Distance From Extreme (% of range) = 35 | Stop Distance (x ATR) = 4 | Half Stop (x ATR) = 1.2 | When TP3 Hits, Move Stop To (R) = On, 1 R | Close % At TP1 = 30</t>
  </si>
  <si>
    <t xml:space="preserve">Structure Lookback (bars) = 6 | Stop Distance (x ATR) = 4 | Half Stop (x ATR) = 1.2 | When TP3 Hits, Move Stop To (R) = On, 1 R | Skip When The 1h EMA20 Moved More Than ... ATR In 3 Hours = On, 1.2 | Close % At TP1 = 30</t>
  </si>
  <si>
    <t xml:space="preserve">Stop Distance (x ATR) = 4 | Half Stop (x ATR) = 1.2 | When TP3 Hits, Move Stop To (R) = On, 1 R | Skip Signals Too Close To VWAP: Min Distance (x ATR) = On, 0.5 | Close % At TP1 = 70</t>
  </si>
  <si>
    <t xml:space="preserve">Structure Lookback (bars) = 15 | Stop Distance (x ATR) = 4</t>
  </si>
  <si>
    <t xml:space="preserve">Stop Distance (x ATR) = 4 | Half Stop (x ATR) = 1.2 | Cooldown After Exit (bars) = 3 | When TP3 Hits, Move Stop To (R) = On, 1 R | Skip When The 1h EMA20 Moved More Than ... ATR In 3 Hours = On, 1.2 | Close % At TP1 = 50</t>
  </si>
  <si>
    <t xml:space="preserve">Max Close Distance From Extreme (% of range) = 20 | Stop Distance (x ATR) = 4 | When TP3 Hits, Move Stop To (R) = On, 1 R</t>
  </si>
  <si>
    <t xml:space="preserve">Entry Level Lookback (bars) = 10 | Stop Distance (x ATR) = 4 | Half Stop (x ATR) = 1.2 | When TP3 Hits, Move Stop To (R) = On, 1 R | Skip When The 1h EMA20 Moved More Than ... ATR In 3 Hours = On, 1.2 | Close % At TP1 = 30</t>
  </si>
  <si>
    <t xml:space="preserve">Entry Level Lookback (bars) = 10 | Stop Distance (x ATR) = 4</t>
  </si>
  <si>
    <t xml:space="preserve">Stop Distance (x ATR) = 4 | Skip Signals Too Close To VWAP: Min Distance (x ATR) = On, 0.75</t>
  </si>
  <si>
    <t xml:space="preserve">Signal Break Lookback (bars) = 3 | Stop Distance (x ATR) = 4 | Half Stop (x ATR) = 1.2 | When TP3 Hits, Move Stop To (R) = On, 1 R | Skip When The 1h EMA20 Moved More Than ... ATR In 3 Hours = On, 1.2</t>
  </si>
  <si>
    <t xml:space="preserve">Min Displacement Body (% of range) = 60 | Stop Distance (x ATR) = 4 | Half Stop (x ATR) = 1.2 | When TP3 Hits, Move Stop To (R) = On, 1 R | Close % At TP1 = 50</t>
  </si>
  <si>
    <t xml:space="preserve">Structure Lookback (bars) = 20 | Stop Distance (x ATR) = 4 | Half Stop (x ATR) = 1.2 | When TP3 Hits, Move Stop To (R) = On, 1 R | Close % At TP1 = 70</t>
  </si>
  <si>
    <t xml:space="preserve">Stop Distance (x ATR) = 4 | Half Stop (x ATR) = 1.2 | When TP3 Hits, Move Stop To (R) = On, 1 R | Don't Chase: Skip Signals Beyond ... sigma From VWAP = On, 2.6 | Close % At TP1 = 30</t>
  </si>
  <si>
    <t xml:space="preserve">Stop Distance (x ATR) = 4 | Impulse Min Body (% of range) = 60 | When TP3 Hits, Move Stop To (R) = On, 1 R | Close % At TP1 = 50</t>
  </si>
  <si>
    <t xml:space="preserve">Structure Lookback (bars) = 20 | Stop Distance (x ATR) = 4 | Half Stop (x ATR) = 1.2 | When TP3 Hits, Move Stop To (R) = On, 1 R | Skip When The 1h EMA20 Moved More Than ... ATR In 3 Hours = On, 1.2 | Close % At TP1 = 50</t>
  </si>
  <si>
    <t xml:space="preserve">Stop Distance (x ATR) = 4 | Half Stop (x ATR) = 1.2 | Skip First Bars After VWAP Reset = 9 | When TP3 Hits, Move Stop To (R) = On, 1 R | Close % At TP1 = 50</t>
  </si>
  <si>
    <t xml:space="preserve">Stop Distance (x ATR) = 4 | Half Stop (x ATR) = 1.2 | Daily Stop (R lost, 0 = off) = 3 | When TP3 Hits, Move Stop To (R) = On, 1 R | Skip When The 1h EMA20 Moved More Than ... ATR In 3 Hours = On, 1.2 | Close % At TP1 = 50</t>
  </si>
  <si>
    <t xml:space="preserve">Stop Distance (x ATR) = 4 | Half Stop (x ATR) = 1.2 | TP1 (R) = 0.4 | When TP3 Hits, Move Stop To (R) = On, 1 R | Close % At TP1 = 50</t>
  </si>
  <si>
    <t xml:space="preserve">Min Displacement Range (x ATR) = 1.2 | Stop Distance (x ATR) = 4 | When TP3 Hits, Move Stop To (R) = On, 1 R</t>
  </si>
  <si>
    <t xml:space="preserve">Stop Distance (x ATR) = 4 | Half Stop (x ATR) = 1.2 | Prev Session Net Impulses = 5 | When TP3 Hits, Move Stop To (R) = On, 1 R | Close % At TP1 = 70</t>
  </si>
  <si>
    <t xml:space="preserve">Stop Distance (x ATR) = 4 | TP4 (R) = 2.5 | When TP3 Hits, Move Stop To (R) = On, 1 R | Close % At TP1 = 30</t>
  </si>
  <si>
    <t xml:space="preserve">Entry Level Lookback (bars) = 8 | Stop Distance (x ATR) = 4 | Half Stop (x ATR) = 1.2 | Source = hl2 | When TP3 Hits, Move Stop To (R) = On, 1 R | Skip When The 1h EMA20 Moved More Than ... ATR In 3 Hours = On, 1.2 | Close % At TP1 = 30</t>
  </si>
  <si>
    <t xml:space="preserve">Min Displacement Range (x ATR) = 1.2 | Stop Distance (x ATR) = 4 | Half Stop (x ATR) = 1.2 | When TP3 Hits, Move Stop To (R) = On, 1 R | Skip When The 1h EMA20 Moved More Than ... ATR In 3 Hours = On, 1.2</t>
  </si>
  <si>
    <t xml:space="preserve">Entry Level Lookback (bars) = 8 | Stop Distance (x ATR) = 4 | Half Stop (x ATR) = 1.2 | When TP3 Hits, Move Stop To (R) = On, 1 R | Skip Signals Too Close To VWAP: Min Distance (x ATR) = On, 0.5 | Skip When The 1h EMA20 Moved More Than ... ATR In 3 Hours = On, 1.2 | Close % At TP1 = 30</t>
  </si>
  <si>
    <t xml:space="preserve">Signal Break Lookback (bars) = 3 | Entry Level Lookback (bars) = 8 | Stop Distance (x ATR) = 4 | Half Stop (x ATR) = 1.2 | When TP3 Hits, Move Stop To (R) = On, 1 R | Skip When The 1h EMA20 Moved More Than ... ATR In 3 Hours = On, 1.2</t>
  </si>
  <si>
    <t xml:space="preserve">Stop Distance (x ATR) = 4 | Half Stop (x ATR) = 1.2 | Skip First Bars After VWAP Reset = 12 | When TP3 Hits, Move Stop To (R) = On, 1 R | Close % At TP1 = 50</t>
  </si>
  <si>
    <t xml:space="preserve">Stop Distance (x ATR) = 4 | Half Stop (x ATR) = 1.2 | Skip Sunday (UTC) Weekly Open = Off | When TP3 Hits, Move Stop To (R) = On, 1 R | Close % At TP1 = 70</t>
  </si>
  <si>
    <t xml:space="preserve">Stop Distance (x ATR) = 4 | Half Stop (x ATR) = 1.2 | Source = hl2 | When TP3 Hits, Move Stop To (R) = On, 1 R | Close % At TP1 = 70</t>
  </si>
  <si>
    <t xml:space="preserve">Structure Lookback (bars) = 15 | Stop Distance (x ATR) = 4 | Half Stop (x ATR) = 1.2 | When TP3 Hits, Move Stop To (R) = On, 1 R | Close % At TP1 = 50</t>
  </si>
  <si>
    <t xml:space="preserve">Stop Distance (x ATR) = 4 | Half Stop (x ATR) = 1.2 | When TP3 Hits, Move Stop To (R) = On, 1 R | Skip When The 1h EMA20 Moved More Than ... ATR In 3 Hours = On, 2 | Close % At TP1 = 70</t>
  </si>
  <si>
    <t xml:space="preserve">Min Displacement Range (x ATR) = 1.2 | Stop Distance (x ATR) = 4 | Half Stop (x ATR) = 1.2 | When TP3 Hits, Move Stop To (R) = On, 1 R</t>
  </si>
  <si>
    <t xml:space="preserve">Stop Distance (x ATR) = 4 | When TP3 Hits, Move Stop To (R) = On, 1 R | Close % At TP1 = 50</t>
  </si>
  <si>
    <t xml:space="preserve">Stop Distance (x ATR) = 4 | Daily Stop (R lost, 0 = off) = 3 | When TP3 Hits, Move Stop To (R) = On, 1 R | Close % At TP1 = 50</t>
  </si>
  <si>
    <t xml:space="preserve">Stop Distance (x ATR) = 4 | When TP3 Hits, Move Stop To (R) = On, 1 R | Skip Signals Too Close To VWAP: Min Distance (x ATR) = On, 0.25 | Close % At TP1 = 50</t>
  </si>
  <si>
    <t xml:space="preserve">Stop Distance (x ATR) = 4 | Half Stop (x ATR) = 1.2 | When TP3 Hits, Move Stop To (R) = On, 1 R | Skip Choppy Sessions: Max VWAP Crosses Per 100 Bars = On, 12 | Close % At TP1 = 30</t>
  </si>
  <si>
    <t xml:space="preserve">Stop Distance (x ATR) = 4 | When TP3 Hits, Move Stop To (R) = On, 1 R | Skip Signals Too Close To VWAP: Min Distance (x ATR) = On, 0.5 | Close % At TP1 = 50</t>
  </si>
  <si>
    <t xml:space="preserve">Stop Distance (x ATR) = 4 | Half Stop (x ATR) = 1.2 | When TP3 Hits, Move Stop To (R) = On, 1 R | Don't Chase: Skip Signals Beyond ... sigma From VWAP = On, 3 | Skip When The 1h EMA20 Moved More Than ... ATR In 3 Hours = On, 1.2 | Close % At TP1 = 30</t>
  </si>
  <si>
    <t xml:space="preserve">Min CMO (clean move) = 30 | Stop Distance (x ATR) = 4 | Half Stop (x ATR) = 1.2 | When TP3 Hits, Move Stop To (R) = On, 1 R | Close % At TP1 = 50</t>
  </si>
  <si>
    <t xml:space="preserve">Retest Window (bars) = 2 | Stop Distance (x ATR) = 4</t>
  </si>
  <si>
    <t xml:space="preserve">Min Displacement Range (x ATR) = 0.65 | Stop Distance (x ATR) = 4 | Half Stop (x ATR) = 1.2 | When TP3 Hits, Move Stop To (R) = On, 1 R | Skip When The 1h EMA20 Moved More Than ... ATR In 3 Hours = On, 1.2 | Close % At TP1 = 30</t>
  </si>
  <si>
    <t xml:space="preserve">Entry Level Lookback (bars) = 8 | Stop Distance (x ATR) = 4 | Half Stop (x ATR) = 1.2 | Max Fills Per Day = 3 | When TP3 Hits, Move Stop To (R) = On, 1 R | Skip When The 1h EMA20 Moved More Than ... ATR In 3 Hours = On, 1.2 | Close % At TP1 = 30</t>
  </si>
  <si>
    <t xml:space="preserve">Entry Level Lookback (bars) = 8 | Stop Distance (x ATR) = 4 | Half Stop (x ATR) = 1.2 | When TP3 Hits, Move Stop To (R) = On, 1 R | Skip Signals Too Close To VWAP: Min Distance (x ATR) = On, 1.5 | Skip When The 1h EMA20 Moved More Than ... ATR In 3 Hours = On, 1.2 | Close % At TP1 = 30</t>
  </si>
  <si>
    <t xml:space="preserve">Stop Distance (x ATR) = 4 | When TP3 Hits, Move Stop To (R) = On, 1 R | Skip Choppy Sessions: Max VWAP Crosses Per 100 Bars = On, 16 | Close % At TP1 = 50</t>
  </si>
  <si>
    <t xml:space="preserve">Min Displacement Range (x ATR) = 0.4 | Stop Distance (x ATR) = 4 | When TP3 Hits, Move Stop To (R) = On, 1 R | Close % At TP1 = 50</t>
  </si>
  <si>
    <t xml:space="preserve">Entry Level Lookback (bars) = 8 | Stop Distance (x ATR) = 4 | Half Stop (x ATR) = 1.2 | TP1 (R) = 0.5 | When TP3 Hits, Move Stop To (R) = On, 1 R | Skip When The 1h EMA20 Moved More Than ... ATR In 3 Hours = On, 1.2 | Close % At TP1 = 30</t>
  </si>
  <si>
    <t xml:space="preserve">Stop Distance (x ATR) = 4 | Half Stop (x ATR) = 1.2 | Skip First Bars After VWAP Reset = 12 | When TP3 Hits, Move Stop To (R) = On, 1 R | Skip When The 1h EMA20 Moved More Than ... ATR In 3 Hours = On, 1.2 | Close % At TP1 = 50</t>
  </si>
  <si>
    <t xml:space="preserve">Entry Level Lookback (bars) = 8 | Stop Distance (x ATR) = 4 | Half Stop (x ATR) = 1.2 | VWAP Slope Bars = 5 | When TP3 Hits, Move Stop To (R) = On, 1 R | Skip When The 1h EMA20 Moved More Than ... ATR In 3 Hours = On, 1.2</t>
  </si>
  <si>
    <t xml:space="preserve">Stop Distance (x ATR) = 4 | Half Stop (x ATR) = 1.2 | Impulse Min Body (% of range) = 60 | When TP3 Hits, Move Stop To (R) = On, 1 R | Skip When The 1h EMA20 Moved More Than ... ATR In 3 Hours = On, 1.2 | Close % At TP1 = 30</t>
  </si>
  <si>
    <t xml:space="preserve">Stop Distance (x ATR) = 4 | Prev Session Net Impulses = 5 | Close % At TP1 = 30</t>
  </si>
  <si>
    <t xml:space="preserve">Momentum Min (x ATR) = 0 | Stop Distance (x ATR) = 4 | When TP3 Hits, Move Stop To (R) = On, 1 R | Close % At TP1 = 50</t>
  </si>
  <si>
    <t xml:space="preserve">Stop Distance (x ATR) = 4 | Prev Session Net Impulses = 5 | When TP3 Hits, Move Stop To (R) = On, 1 R | Close % At TP1 = 50</t>
  </si>
  <si>
    <t xml:space="preserve">Min Displacement Body (% of range) = 45 | Stop Distance (x ATR) = 4 | Half Stop (x ATR) = 1.2 | When TP3 Hits, Move Stop To (R) = On, 1 R | Close % At TP1 = 50</t>
  </si>
  <si>
    <t xml:space="preserve">Stop Distance (x ATR) = 4 | Half Stop (x ATR) = 1.2 | Anchor = Month | When TP3 Hits, Move Stop To (R) = On, 1 R</t>
  </si>
  <si>
    <t xml:space="preserve">Retest Window (bars) = 8 | Stop Distance (x ATR) = 4 | Half Stop (x ATR) = 1.2 | When TP3 Hits, Move Stop To (R) = On, 1 R | Skip When The 1h EMA20 Moved More Than ... ATR In 3 Hours = On, 1.2 | Close % At TP1 = 30</t>
  </si>
  <si>
    <t xml:space="preserve">Min Displacement Body (% of range) = 50 | Stop Distance (x ATR) = 4 | When TP3 Hits, Move Stop To (R) = On, 1 R | Close % At TP1 = 30</t>
  </si>
  <si>
    <t xml:space="preserve">Stop Distance (x ATR) = 4 | Half Stop (x ATR) = 1.2 | VWAP Slope Bars = 1 | When TP3 Hits, Move Stop To (R) = On, 1 R | Skip When The 1h EMA20 Moved More Than ... ATR In 3 Hours = On, 1.2 | Close % At TP1 = 30</t>
  </si>
  <si>
    <t xml:space="preserve">Stop Distance (x ATR) = 4 | Half Stop (x ATR) = 1.2 | Final Exit At = TP3 | When TP3 Hits, Move Stop To (R) = On, 1 R | Close % At TP1 = 30</t>
  </si>
  <si>
    <t xml:space="preserve">Stop Distance (x ATR) = 4 | Skip First Bars After VWAP Reset = 12 | Close % At TP1 = 30</t>
  </si>
  <si>
    <t xml:space="preserve">Entry Level Lookback (bars) = 8 | Stop Distance (x ATR) = 4 | Half Stop (x ATR) = 1.2 | Same-Direction Re-arm = Replace with newer | When TP3 Hits, Move Stop To (R) = On, 1 R | Skip When The 1h EMA20 Moved More Than ... ATR In 3 Hours = On, 1.2 | Close % At TP1 = 30</t>
  </si>
  <si>
    <t xml:space="preserve">Stop Distance (x ATR) = 4 | Skip First Bars After VWAP Reset = 6 | Close % At TP1 = 30</t>
  </si>
  <si>
    <t xml:space="preserve">Signal Break Lookback (bars) = 10 | Stop Distance (x ATR) = 4 | Half Stop (x ATR) = 1.2 | When TP3 Hits, Move Stop To (R) = On, 1 R | Skip When The 1h EMA20 Moved More Than ... ATR In 3 Hours = On, 1.2 | Close % At TP1 = 50</t>
  </si>
  <si>
    <t xml:space="preserve">Structure Lookback (bars) = 12 | Stop Distance (x ATR) = 4 | When TP3 Hits, Move Stop To (R) = On, 1 R | Close % At TP1 = 50</t>
  </si>
  <si>
    <t xml:space="preserve">Stop Distance (x ATR) = 4 | TP1 (R) = 0.8 | Close % At TP1 = 30</t>
  </si>
  <si>
    <t xml:space="preserve">Min Displacement Range (x ATR) = 0.5 | Stop Distance (x ATR) = 4 | When TP3 Hits, Move Stop To (R) = On, 1 R | Close % At TP1 = 50</t>
  </si>
  <si>
    <t xml:space="preserve">Min Displacement Body (% of range) = 60 | Stop Distance (x ATR) = 4 | Half Stop (x ATR) = 1.2 | When TP3 Hits, Move Stop To (R) = On, 1 R | Skip When The 1h EMA20 Moved More Than ... ATR In 3 Hours = On, 1.2 | Close % At TP1 = 30</t>
  </si>
  <si>
    <t xml:space="preserve">Stop Distance (x ATR) = 4 | Half Stop (x ATR) = 1.2 | When TP3 Hits, Move Stop To (R) = On, 1 R | Skip Signals Too Close To VWAP: Min Distance (x ATR) = On, 0.25 | Close % At TP1 = 70</t>
  </si>
  <si>
    <t xml:space="preserve">Structure Lookback (bars) = 20 | Stop Distance (x ATR) = 4</t>
  </si>
  <si>
    <t xml:space="preserve">Stop Distance (x ATR) = 4 | Half Stop (x ATR) = 1.2 | Daily Stop (R lost, 0 = off) = 3 | When TP3 Hits, Move Stop To (R) = On, 1 R | Close % At TP1 = 70</t>
  </si>
  <si>
    <t xml:space="preserve">Min CMO (clean move) = 40 | Stop Distance (x ATR) = 4 | Half Stop (x ATR) = 1.2 | When TP3 Hits, Move Stop To (R) = On, 1 R | Close % At TP1 = 50</t>
  </si>
  <si>
    <t xml:space="preserve">Structure Lookback (bars) = 20 | Entry Level Lookback (bars) = 8 | Stop Distance (x ATR) = 4 | Half Stop (x ATR) = 1.2 | When TP3 Hits, Move Stop To (R) = On, 1 R | Skip When The 1h EMA20 Moved More Than ... ATR In 3 Hours = On, 1.2 | Close % At TP1 = 30</t>
  </si>
  <si>
    <t xml:space="preserve">Stop Distance (x ATR) = 4 | Half Stop (x ATR) = 1.2 | Prev Session Net Impulses = 2 | When TP3 Hits, Move Stop To (R) = On, 1 R | Skip When The 1h EMA20 Moved More Than ... ATR In 3 Hours = On, 1.2 | Close % At TP1 = 50</t>
  </si>
  <si>
    <t xml:space="preserve">Entry Level Lookback (bars) = 8 | Stop Distance (x ATR) = 4 | Half Stop (x ATR) = 1.2 | When TP3 Hits, Move Stop To (R) = On, 1 R | Skip Choppy Sessions: Max VWAP Crosses Per 100 Bars = On, 10 | Skip When The 1h EMA20 Moved More Than ... ATR In 3 Hours = On, 1.2</t>
  </si>
  <si>
    <t xml:space="preserve">Stop Distance (x ATR) = 4 | After A Loss, No Same-Direction Trade Until A Win = On | When TP3 Hits, Move Stop To (R) = On, 1 R | Close % At TP1 = 50</t>
  </si>
  <si>
    <t xml:space="preserve">Stop Distance (x ATR) = 4 | Half Stop (x ATR) = 1.2 | When TP3 Hits, Move Stop To (R) = On, 1 R | Close % At TP1 = 70</t>
  </si>
  <si>
    <t xml:space="preserve">Entry Level Lookback (bars) = 8 | Stop Distance (x ATR) = 4 | Half Stop (x ATR) = 1.2 | TP1 (R) = 0.4 | When TP3 Hits, Move Stop To (R) = On, 1 R | Skip When The 1h EMA20 Moved More Than ... ATR In 3 Hours = On, 1.2 | Close % At TP1 = 30</t>
  </si>
  <si>
    <t xml:space="preserve">Entry Level Lookback (bars) = 8 | Stop Distance (x ATR) = 4 | Half Stop (x ATR) = 1.2 | When TP3 Hits, Move Stop To (R) = On, 1 R | Skip When The 1h EMA20 Moved More Than ... ATR In 3 Hours = On, 1.2 | Trade Only In Kill Zones (Indian time) = On: Asia 05:30-09:30, London 11:30-14:30, New York 16:30-19:30, London Close 19:30-21:30</t>
  </si>
  <si>
    <t xml:space="preserve">Entry Level Lookback (bars) = 8 | Stop Distance (x ATR) = 4 | Half Stop (x ATR) = 1.2 | Skip First Bars After VWAP Reset = 3 | When TP3 Hits, Move Stop To (R) = On, 1 R | Skip When The 1h EMA20 Moved More Than ... ATR In 3 Hours = On, 1.2 | Close % At TP1 = 30</t>
  </si>
  <si>
    <t xml:space="preserve">Stop Distance (x ATR) = 4 | Half Stop (x ATR) = 1.2 | Max Fills Per Day = 2 | When TP3 Hits, Move Stop To (R) = On, 1 R | Skip When The 1h EMA20 Moved More Than ... ATR In 3 Hours = On, 1.2 | Close % At TP1 = 50</t>
  </si>
  <si>
    <t xml:space="preserve">Stop Distance (x ATR) = 4 | VWAP Slope Bars = 1 | When TP3 Hits, Move Stop To (R) = On, 1 R</t>
  </si>
  <si>
    <t xml:space="preserve">Stop Distance (x ATR) = 4 | Prev Session Net Impulses = 2 | When TP3 Hits, Move Stop To (R) = On, 1 R | Close % At TP1 = 30</t>
  </si>
  <si>
    <t xml:space="preserve">Stop Distance (x ATR) = 4 | Half Stop (x ATR) = 1.2 | When TP3 Hits, Move Stop To (R) = On, 1 R | Skip Signals Too Close To VWAP: Min Distance (x ATR) = On, 0.75 | Close % At TP1 = 70</t>
  </si>
  <si>
    <t xml:space="preserve">Retest Window (bars) = 3 | Stop Distance (x ATR) = 4 | Half Stop (x ATR) = 1.2 | When TP3 Hits, Move Stop To (R) = On, 1 R | Skip When The 1h EMA20 Moved More Than ... ATR In 3 Hours = On, 1.2 | Close % At TP1 = 30</t>
  </si>
  <si>
    <t xml:space="preserve">Stop Distance (x ATR) = 4 | Skip Signals Too Close To VWAP: Min Distance (x ATR) = On, 1.5 | Close % At TP1 = 30</t>
  </si>
  <si>
    <t xml:space="preserve">Stop Distance (x ATR) = 4 | Half Stop (x ATR) = 1.2 | Slope Looks Across The Session Start = Off | When TP3 Hits, Move Stop To (R) = On, 1 R | Skip When The 1h EMA20 Moved More Than ... ATR In 3 Hours = On, 1.2 | Close % At TP1 = 50</t>
  </si>
  <si>
    <t xml:space="preserve">Entry Level Lookback (bars) = 8 | Stop Distance (x ATR) = 4 | Half Stop (x ATR) = 1.2 | Prev Session Net Impulses = 4 | When TP3 Hits, Move Stop To (R) = On, 1 R | Skip When The 1h EMA20 Moved More Than ... ATR In 3 Hours = On, 1.2 | Close % At TP1 = 30</t>
  </si>
  <si>
    <t xml:space="preserve">Entry Level Lookback (bars) = 8 | Min CMO (clean move) = 0 | Stop Distance (x ATR) = 4 | Half Stop (x ATR) = 1.2 | When TP3 Hits, Move Stop To (R) = On, 1 R | Skip When The 1h EMA20 Moved More Than ... ATR In 3 Hours = On, 1.2 | Close % At TP1 = 30</t>
  </si>
  <si>
    <t xml:space="preserve">Signal Break Lookback (bars) = 3 | Stop Distance (x ATR) = 4</t>
  </si>
  <si>
    <t xml:space="preserve">Stop Distance (x ATR) = 4 | Impulse Min Body (% of range) = 40 | When TP3 Hits, Move Stop To (R) = On, 1 R | Close % At TP1 = 50</t>
  </si>
  <si>
    <t xml:space="preserve">Momentum Min (x ATR) = 0 | Stop Distance (x ATR) = 4 | Close % At TP1 = 30</t>
  </si>
  <si>
    <t xml:space="preserve">Stop Distance (x ATR) = 4 | Half Stop (x ATR) = 1.2 | Close % At TP1 = 30</t>
  </si>
  <si>
    <t xml:space="preserve">Stop Distance (x ATR) = 4 | Skip Choppy Sessions: Max VWAP Crosses Per 100 Bars = On, 16 | Close % At TP1 = 50</t>
  </si>
  <si>
    <t xml:space="preserve">Momentum Min (x ATR) = 0 | Stop Distance (x ATR) = 4 | Half Stop (x ATR) = 1.2 | When TP3 Hits, Move Stop To (R) = On, 1 R | Skip When The 1h EMA20 Moved More Than ... ATR In 3 Hours = On, 1.2 | Close % At TP1 = 50</t>
  </si>
  <si>
    <t xml:space="preserve">Entry Level Lookback (bars) = 8 | Stop Distance (x ATR) = 4 | Half Stop (x ATR) = 1.2 | When TP3 Hits, Move Stop To (R) = On, 1 R | Skip Signals Too Close To VWAP: Min Distance (x ATR) = On, 0.75 | Skip When The 1h EMA20 Moved More Than ... ATR In 3 Hours = On, 1.2 | Close % At TP1 = 30</t>
  </si>
  <si>
    <t xml:space="preserve">Min CMO (clean move) = 0 | Stop Distance (x ATR) = 4 | Half Stop (x ATR) = 1.2 | When TP3 Hits, Move Stop To (R) = On, 1 R | Skip When The 1h EMA20 Moved More Than ... ATR In 3 Hours = On, 1.2 | Close % At TP1 = 50</t>
  </si>
  <si>
    <t xml:space="preserve">Stop Distance (x ATR) = 4 | Half Stop (x ATR) = 1.2 | TP4 (R) = 2.5 | When TP3 Hits, Move Stop To (R) = On, 1 R | Close % At TP1 = 50</t>
  </si>
  <si>
    <t xml:space="preserve">Stop Distance (x ATR) = 4 | Half Stop (x ATR) = 1.2 | When TP3 Hits, Move Stop To (R) = On, 1 R | Skip When The 1h EMA20 Moved More Than ... ATR In 3 Hours = On, 1.2 | Trade Only In Kill Zones (Indian time) = On: Asia 05:30-09:30, London 11:30-14:30, New York 16:30-19:30, London Close 19:30-21:30</t>
  </si>
  <si>
    <t xml:space="preserve">Momentum Min (x ATR) = 1.2 | Stop Distance (x ATR) = 4 | Half Stop (x ATR) = 1.2 | When TP3 Hits, Move Stop To (R) = On, 1 R | Close % At TP1 = 50</t>
  </si>
  <si>
    <t xml:space="preserve">Retest Window (bars) = 3 | Stop Distance (x ATR) = 4 | Half Stop (x ATR) = 1.2 | When TP3 Hits, Move Stop To (R) = On, 1 R | Close % At TP1 = 50</t>
  </si>
  <si>
    <t xml:space="preserve">Entry Level Lookback (bars) = 4 | Stop Distance (x ATR) = 4 | Half Stop (x ATR) = 1.2 | When TP3 Hits, Move Stop To (R) = On, 1 R | Close % At TP1 = 70</t>
  </si>
  <si>
    <t xml:space="preserve">Stop Distance (x ATR) = 4 | After A Loss, No Same-Direction Trade Until A Win = On</t>
  </si>
  <si>
    <t xml:space="preserve">Stop Distance (x ATR) = 4 | Max Fills Per Day = 3 | Close % At TP1 = 30</t>
  </si>
  <si>
    <t xml:space="preserve">Entry Level Lookback (bars) = 8 | Stop Distance (x ATR) = 4 | Half Stop (x ATR) = 1.2 | Source = close | When TP3 Hits, Move Stop To (R) = On, 1 R | Skip When The 1h EMA20 Moved More Than ... ATR In 3 Hours = On, 1.2</t>
  </si>
  <si>
    <t xml:space="preserve">Stop Distance (x ATR) = 4 | Half Stop (x ATR) = 1.2 | VWAP Slope Bars = 0 | When TP3 Hits, Move Stop To (R) = On, 1 R | Skip When The 1h EMA20 Moved More Than ... ATR In 3 Hours = On, 1.2 | Close % At TP1 = 50</t>
  </si>
  <si>
    <t xml:space="preserve">Stop Distance (x ATR) = 4 | Half Stop (x ATR) = 1.2 | Deep Pullback Signal (optional) = On | When TP3 Hits, Move Stop To (R) = On, 1 R | Skip When The 1h EMA20 Moved More Than ... ATR In 3 Hours = On, 1.2 | Close % At TP1 = 50</t>
  </si>
  <si>
    <t xml:space="preserve">Stop Distance (x ATR) = 4 | Half Stop (x ATR) = 1.2 | When TP3 Hits, Move Stop To (R) = On, 1 R | Skip When The 1h EMA20 Moved More Than ... ATR In 3 Hours = On, 1.2 | Close % At TP1 = 50</t>
  </si>
  <si>
    <t xml:space="preserve">Structure Lookback (bars) = 6 | Stop Distance (x ATR) = 4 | Half Stop (x ATR) = 1.2 | When TP3 Hits, Move Stop To (R) = On, 1 R | Close % At TP1 = 70</t>
  </si>
  <si>
    <t xml:space="preserve">Stop Distance (x ATR) = 4 | Half Stop (x ATR) = 1.2 | Same-Direction Re-arm = Replace with newer | When TP3 Hits, Move Stop To (R) = On, 1 R | Skip When The 1h EMA20 Moved More Than ... ATR In 3 Hours = On, 1.2 | Close % At TP1 = 50</t>
  </si>
  <si>
    <t xml:space="preserve">Min CMO (clean move) = 40 | Stop Distance (x ATR) = 4</t>
  </si>
  <si>
    <t xml:space="preserve">Structure Lookback (bars) = 8 | Stop Distance (x ATR) = 4 | Half Stop (x ATR) = 1.2 | When TP3 Hits, Move Stop To (R) = On, 1 R | Close % At TP1 = 70</t>
  </si>
  <si>
    <t xml:space="preserve">Stop Distance (x ATR) = 4 | ATR Length = 21 | When TP3 Hits, Move Stop To (R) = On, 1 R</t>
  </si>
  <si>
    <t xml:space="preserve">Stop Distance (x ATR) = 4 | Entry Price = Custom % of signal candle | Custom % = 30 | Close % At TP1 = 30</t>
  </si>
  <si>
    <t xml:space="preserve">Retest Window (bars) = 3 | Stop Distance (x ATR) = 4</t>
  </si>
  <si>
    <t xml:space="preserve">Stop Distance (x ATR) = 4 | Half Stop (x ATR) = 1.2 | When TP3 Hits, Move Stop To (R) = On, 1 R | Skip Signals Too Close To VWAP: Min Distance (x ATR) = On, 0.25 | Skip When The 1h EMA20 Moved More Than ... ATR In 3 Hours = On, 1.2 | Close % At TP1 = 50</t>
  </si>
  <si>
    <t xml:space="preserve">Min Displacement Range (x ATR) = 0.4 | Stop Distance (x ATR) = 4 | Half Stop (x ATR) = 1.2 | When TP3 Hits, Move Stop To (R) = On, 1 R | Close % At TP1 = 70</t>
  </si>
  <si>
    <t xml:space="preserve">Stop Distance (x ATR) = 4 | Skip First Bars After VWAP Reset = 3 | When TP3 Hits, Move Stop To (R) = On, 1 R | Close % At TP1 = 50</t>
  </si>
  <si>
    <t xml:space="preserve">Entry Level Lookback (bars) = 8 | Stop Distance (x ATR) = 4 | Half Stop (x ATR) = 1.2 | When TP3 Hits, Move Stop To (R) = On, 1 R | Skip When The 1h EMA20 Moved More Than ... ATR In 3 Hours = On, 1 | Close % At TP1 = 30</t>
  </si>
  <si>
    <t xml:space="preserve">Signal Break Lookback (bars) = 3 | Stop Distance (x ATR) = 4 | Half Stop (x ATR) = 1.2 | When TP3 Hits, Move Stop To (R) = On, 1 R | Close % At TP1 = 30</t>
  </si>
  <si>
    <t xml:space="preserve">Stop Distance (x ATR) = 4 | Half Stop (x ATR) = 1.2 | Prev Session Net Impulses = 2 | When TP3 Hits, Move Stop To (R) = On, 1 R | Close % At TP1 = 70</t>
  </si>
  <si>
    <t xml:space="preserve">Momentum Min (x ATR) = 0.5 | Stop Distance (x ATR) = 4 | Half Stop (x ATR) = 1.2 | When TP3 Hits, Move Stop To (R) = On, 1 R | Close % At TP1 = 70</t>
  </si>
  <si>
    <t xml:space="preserve">Stop Distance (x ATR) = 4 | Half Stop (x ATR) = 1.2 | Strict Bias Check (optional) = On | When TP3 Hits, Move Stop To (R) = On, 1 R | Close % At TP1 = 70</t>
  </si>
  <si>
    <t xml:space="preserve">Signal Break Lookback (bars) = 8 | Entry Level Lookback (bars) = 8 | Stop Distance (x ATR) = 4 | Half Stop (x ATR) = 1.2 | When TP3 Hits, Move Stop To (R) = On, 1 R | Skip When The 1h EMA20 Moved More Than ... ATR In 3 Hours = On, 1.2 | Close % At TP1 = 50</t>
  </si>
  <si>
    <t xml:space="preserve">Min Displacement Range (x ATR) = 0.65 | Stop Distance (x ATR) = 4 | When TP3 Hits, Move Stop To (R) = On, 1 R | Close % At TP1 = 30</t>
  </si>
  <si>
    <t xml:space="preserve">Entry Level Lookback (bars) = 8 | Stop Distance (x ATR) = 4 | Half Stop (x ATR) = 1.2 | Cooldown After Exit (bars) = 20 | When TP3 Hits, Move Stop To (R) = On, 1 R | Skip When The 1h EMA20 Moved More Than ... ATR In 3 Hours = On, 1.2</t>
  </si>
  <si>
    <t xml:space="preserve">Min Displacement Body (% of range) = 60 | Stop Distance (x ATR) = 4 | When TP3 Hits, Move Stop To (R) = On, 1 R | Close % At TP1 = 30</t>
  </si>
  <si>
    <t xml:space="preserve">Stop Distance (x ATR) = 4 | Half Stop (x ATR) = 1.2 | VWAP Slope Bars = 1 | When TP3 Hits, Move Stop To (R) = On, 1 R | Close % At TP1 = 50</t>
  </si>
  <si>
    <t xml:space="preserve">Entry Level Lookback (bars) = 8 | Stop Distance (x ATR) = 4 | Half Stop (x ATR) = 1.2 | After A Loss, No Same-Direction Trade Until A Win = On | When TP3 Hits, Move Stop To (R) = On, 1 R | Skip When The 1h EMA20 Moved More Than ... ATR In 3 Hours = On, 1.2 | Close % At TP1 = 50</t>
  </si>
  <si>
    <t xml:space="preserve">Stop Distance (x ATR) = 4 | Skip Choppy Sessions: Max VWAP Crosses Per 100 Bars = On, 12 | Close % At TP1 = 30</t>
  </si>
  <si>
    <t xml:space="preserve">Stop Distance (x ATR) = 4 | Half Stop (x ATR) = 1.2 | Source = hl2 | When TP3 Hits, Move Stop To (R) = On, 1 R | Skip When The 1h EMA20 Moved More Than ... ATR In 3 Hours = On, 1.2 | Close % At TP1 = 50</t>
  </si>
  <si>
    <t xml:space="preserve">Min CMO (clean move) = 30 | Stop Distance (x ATR) = 4 | When TP3 Hits, Move Stop To (R) = On, 1 R | Close % At TP1 = 30</t>
  </si>
  <si>
    <t xml:space="preserve">Stop Distance (x ATR) = 4 | VWAP Slope Bars = 0 | When TP3 Hits, Move Stop To (R) = On, 1 R | Close % At TP1 = 30</t>
  </si>
  <si>
    <t xml:space="preserve">Entry Level Lookback (bars) = 8 | Stop Distance (x ATR) = 4 | Half Stop (x ATR) = 1.2 | Deep Pullback Signal (optional) = On | When TP3 Hits, Move Stop To (R) = On, 1 R | Skip When The 1h EMA20 Moved More Than ... ATR In 3 Hours = On, 1.2 | Close % At TP1 = 30</t>
  </si>
  <si>
    <t xml:space="preserve">Stop Distance (x ATR) = 4 | Half Stop (x ATR) = 1.2 | Deep Pullback Signal (optional) = On | When TP3 Hits, Move Stop To (R) = On, 1 R | Close % At TP1 = 70</t>
  </si>
  <si>
    <t xml:space="preserve">Entry Level Lookback (bars) = 8 | Momentum Min (x ATR) = 1.2 | Stop Distance (x ATR) = 4 | Half Stop (x ATR) = 1.2 | When TP3 Hits, Move Stop To (R) = On, 1 R | Skip When The 1h EMA20 Moved More Than ... ATR In 3 Hours = On, 1.2 | Close % At TP1 = 30</t>
  </si>
  <si>
    <t xml:space="preserve">Max Close Distance From Extreme (% of range) = 20 | Stop Distance (x ATR) = 4</t>
  </si>
  <si>
    <t xml:space="preserve">Stop Distance (x ATR) = 4 | Half Stop (x ATR) = 1.2 | Source = close | When TP3 Hits, Move Stop To (R) = On, 1 R | Close % At TP1 = 50</t>
  </si>
  <si>
    <t xml:space="preserve">Entry Level Lookback (bars) = 8 | Stop Distance (x ATR) = 4 | Half Stop (x ATR) = 1.2 | When TP3 Hits, Move Stop To (R) = On, 1 R | Skip When The 1h EMA20 Moved More Than ... ATR In 3 Hours = On, 1.4 | Close % At TP1 = 50</t>
  </si>
  <si>
    <t xml:space="preserve">Signal Break Lookback (bars) = 10 | Stop Distance (x ATR) = 4 | Half Stop (x ATR) = 1.2 | When TP3 Hits, Move Stop To (R) = On, 1 R | Close % At TP1 = 70</t>
  </si>
  <si>
    <t xml:space="preserve">Stop Distance (x ATR) = 4 | Half Stop (x ATR) = 1.2 | Prev Session Net Impulses = 4 | When TP3 Hits, Move Stop To (R) = On, 1 R | Close % At TP1 = 70</t>
  </si>
  <si>
    <t xml:space="preserve">Stop Distance (x ATR) = 4 | Half Stop (x ATR) = 1.2 | TP3 (R) = 1.8 | When TP3 Hits, Move Stop To (R) = On, 1 R | Close % At TP1 = 30</t>
  </si>
  <si>
    <t xml:space="preserve">Entry Level Lookback (bars) = 8 | Retest Window (bars) = 8 | Stop Distance (x ATR) = 4 | Half Stop (x ATR) = 1.2 | When TP3 Hits, Move Stop To (R) = On, 1 R | Skip When The 1h EMA20 Moved More Than ... ATR In 3 Hours = On, 1.2 | Close % At TP1 = 30</t>
  </si>
  <si>
    <t xml:space="preserve">Stop Distance (x ATR) = 4 | Half Stop (x ATR) = 1.2 | Source = ohlc4 | When TP3 Hits, Move Stop To (R) = On, 1 R | Close % At TP1 = 70</t>
  </si>
  <si>
    <t xml:space="preserve">Stop Distance (x ATR) = 4 | Half Stop (x ATR) = 1.2 | Same-Direction Re-arm = Replace with newer | When TP3 Hits, Move Stop To (R) = On, 1 R | Close % At TP1 = 50</t>
  </si>
  <si>
    <t xml:space="preserve">Entry Level Lookback (bars) = 8 | Stop Distance (x ATR) = 4 | When TP3 Hits, Move Stop To (R) = On, 1 R | Skip When The 1h EMA20 Moved More Than ... ATR In 3 Hours = On, 1.2 | Close % At TP1 = 30</t>
  </si>
  <si>
    <t xml:space="preserve">Stop Distance (x ATR) = 4 | Half Stop (x ATR) = 1.2 | Skip First Bars After VWAP Reset = 3 | When TP3 Hits, Move Stop To (R) = On, 1 R | Close % At TP1 = 70</t>
  </si>
  <si>
    <t xml:space="preserve">Stop Distance (x ATR) = 4 | Half Stop (x ATR) = 1.2 | Slope Looks Across The Session Start = Off | When TP3 Hits, Move Stop To (R) = On, 1 R | Close % At TP1 = 70</t>
  </si>
  <si>
    <t xml:space="preserve">Stop Distance (x ATR) = 4 | Skip First Bars After VWAP Reset = 9 | Close % At TP1 = 30</t>
  </si>
  <si>
    <t xml:space="preserve">Entry Level Lookback (bars) = 8 | Retest Window (bars) = 12 | Stop Distance (x ATR) = 4 | Half Stop (x ATR) = 1.2 | When TP3 Hits, Move Stop To (R) = On, 1 R | Skip When The 1h EMA20 Moved More Than ... ATR In 3 Hours = On, 1.2 | Close % At TP1 = 30</t>
  </si>
  <si>
    <t xml:space="preserve">Min Displacement Range (x ATR) = 0.5 | Stop Distance (x ATR) = 4 | Half Stop (x ATR) = 1.2 | When TP3 Hits, Move Stop To (R) = On, 1 R | Skip When The 1h EMA20 Moved More Than ... ATR In 3 Hours = On, 1.2 | Close % At TP1 = 50</t>
  </si>
  <si>
    <t xml:space="preserve">Stop Distance (x ATR) = 4 | When TP3 Hits, Move Stop To (R) = On, 1 R | Skip Signals Too Close To VWAP: Min Distance (x ATR) = On, 1.5 | Close % At TP1 = 30</t>
  </si>
  <si>
    <t xml:space="preserve">Stop Distance (x ATR) = 4 | Half Stop (x ATR) = 1.2 | When TP3 Hits, Move Stop To (R) = On, 1 R | Skip Signals Too Close To VWAP: Min Distance (x ATR) = On, 0.5 | Skip When The 1h EMA20 Moved More Than ... ATR In 3 Hours = On, 1.2 | Close % At TP1 = 50</t>
  </si>
  <si>
    <t xml:space="preserve">Max Close Distance From Extreme (% of range) = 15 | Stop Distance (x ATR) = 4 | Close % At TP1 = 30</t>
  </si>
  <si>
    <t xml:space="preserve">Stop Distance (x ATR) = 4 | TP1 (R) = 0.4 | When TP3 Hits, Move Stop To (R) = On, 1 R | Close % At TP1 = 50</t>
  </si>
  <si>
    <t xml:space="preserve">Stop Distance (x ATR) = 4 | Half Stop (x ATR) = 1.2 | When TP3 Hits, Move Stop To (R) = On, 1 R | Skip When The 1h EMA20 Moved More Than ... ATR In 3 Hours = On, 1.4 | Close % At TP1 = 70</t>
  </si>
  <si>
    <t xml:space="preserve">Stop Distance (x ATR) = 4 | Half Stop (x ATR) = 1.2 | When TP3 Hits, Move Stop To (R) = On, 1 R | Skip Signals Too Close To VWAP: Min Distance (x ATR) = On, 1.5 | Close % At TP1 = 50</t>
  </si>
  <si>
    <t xml:space="preserve">Entry Level Lookback (bars) = 8 | Stop Distance (x ATR) = 4 | Half Stop (x ATR) = 1.2 | TP4 (R) = 3 | When TP3 Hits, Move Stop To (R) = On, 1 R | Skip When The 1h EMA20 Moved More Than ... ATR In 3 Hours = On, 1.2 | Close % At TP1 = 30</t>
  </si>
  <si>
    <t xml:space="preserve">Entry Level Lookback (bars) = 4 | Stop Distance (x ATR) = 4 | Half Stop (x ATR) = 1.2 | When TP3 Hits, Move Stop To (R) = On, 1 R | Skip When The 1h EMA20 Moved More Than ... ATR In 3 Hours = On, 1.2 | Close % At TP1 = 50</t>
  </si>
  <si>
    <t xml:space="preserve">Min Displacement Body (% of range) = 60 | Stop Distance (x ATR) = 4</t>
  </si>
  <si>
    <t xml:space="preserve">Entry Level Lookback (bars) = 8 | Stop Distance (x ATR) = 4 | Half Stop (x ATR) = 1.2 | Cooldown After Exit (bars) = 3 | When TP3 Hits, Move Stop To (R) = On, 1 R | Skip When The 1h EMA20 Moved More Than ... ATR In 3 Hours = On, 1.2 | Close % At TP1 = 30</t>
  </si>
  <si>
    <t xml:space="preserve">Entry Level Lookback (bars) = 8 | Stop Distance (x ATR) = 4 | Half Stop (x ATR) = 1.2 | VWAP Slope Bars = 0 | When TP3 Hits, Move Stop To (R) = On, 1 R | Skip When The 1h EMA20 Moved More Than ... ATR In 3 Hours = On, 1.2 | Close % At TP1 = 50</t>
  </si>
  <si>
    <t xml:space="preserve">Entry Level Lookback (bars) = 8 | Stop Distance (x ATR) = 4 | Half Stop (x ATR) = 1.2 | ATR Length = 21 | When TP3 Hits, Move Stop To (R) = On, 1 R | Skip When The 1h EMA20 Moved More Than ... ATR In 3 Hours = On, 1.2</t>
  </si>
  <si>
    <t xml:space="preserve">Stop Distance (x ATR) = 4 | Skip Signals Too Close To VWAP: Min Distance (x ATR) = On, 0.5 | Close % At TP1 = 30</t>
  </si>
  <si>
    <t xml:space="preserve">Stop Distance (x ATR) = 4 | Daily Stop (R lost, 0 = off) = 3 | Close % At TP1 = 30</t>
  </si>
  <si>
    <t xml:space="preserve">Stop Distance (x ATR) = 4 | Skip Sunday (UTC) Weekly Open = Off | When TP3 Hits, Move Stop To (R) = On, 1 R | Close % At TP1 = 50</t>
  </si>
  <si>
    <t xml:space="preserve">Retest Window (bars) = 12 | Stop Distance (x ATR) = 4 | When TP3 Hits, Move Stop To (R) = On, 1 R | Close % At TP1 = 30</t>
  </si>
  <si>
    <t xml:space="preserve">Stop Distance (x ATR) = 4 | Half Stop (x ATR) = 1.2 | When TP3 Hits, Move Stop To (R) = On, 1 R | Skip Signals Too Close To VWAP: Min Distance (x ATR) = On, 1 | Close % At TP1 = 70</t>
  </si>
  <si>
    <t xml:space="preserve">Stop Distance (x ATR) = 4 | Close % At TP1 = 30</t>
  </si>
  <si>
    <t xml:space="preserve">Stop Distance (x ATR) = 4 | Half Stop (x ATR) = 1.2 | VWAP Slope Bars = 2 | When TP3 Hits, Move Stop To (R) = On, 1 R | Skip When The 1h EMA20 Moved More Than ... ATR In 3 Hours = On, 1.2 | Close % At TP1 = 30</t>
  </si>
  <si>
    <t xml:space="preserve">Entry Level Lookback (bars) = 8 | Stop Distance (x ATR) = 4 | When TP3 Hits, Move Stop To (R) = On, 1 R | Close % At TP1 = 50</t>
  </si>
  <si>
    <t xml:space="preserve">Stop Distance (x ATR) = 4 | Half Stop (x ATR) = 1.2 | When TP3 Hits, Move Stop To (R) = On, 1 R | Skip Choppy Sessions: Max VWAP Crosses Per 100 Bars = On, 10 | Close % At TP1 = 30</t>
  </si>
  <si>
    <t xml:space="preserve">Retest Window (bars) = 3 | Stop Distance (x ATR) = 4 | When TP3 Hits, Move Stop To (R) = On, 1 R | Close % At TP1 = 50</t>
  </si>
  <si>
    <t xml:space="preserve">Structure Lookback (bars) = 15 | Stop Distance (x ATR) = 4 | Half Stop (x ATR) = 1.2 | When TP3 Hits, Move Stop To (R) = On, 1 R | Skip When The 1h EMA20 Moved More Than ... ATR In 3 Hours = On, 1.2 | Close % At TP1 = 30</t>
  </si>
  <si>
    <t xml:space="preserve">Stop Distance (x ATR) = 4 | Source = hl2 | When TP3 Hits, Move Stop To (R) = On, 1 R | Close % At TP1 = 50</t>
  </si>
  <si>
    <t xml:space="preserve">Entry Level Lookback (bars) = 8 | Stop Distance (x ATR) = 4 | Half Stop (x ATR) = 1.2 | Source = ohlc4 | When TP3 Hits, Move Stop To (R) = On, 1 R | Skip When The 1h EMA20 Moved More Than ... ATR In 3 Hours = On, 1.2 | Close % At TP1 = 30</t>
  </si>
  <si>
    <t xml:space="preserve">Stop Distance (x ATR) = 4 | Skip First Bars After VWAP Reset = 12 | When TP3 Hits, Move Stop To (R) = On, 1 R | Close % At TP1 = 30</t>
  </si>
  <si>
    <t xml:space="preserve">Entry Level Lookback (bars) = 8 | Stop Distance (x ATR) = 4 | Half Stop (x ATR) = 1.2 | Prev Session Net Impulses = 5 | When TP3 Hits, Move Stop To (R) = On, 1 R | Skip When The 1h EMA20 Moved More Than ... ATR In 3 Hours = On, 1.2 | Close % At TP1 = 50</t>
  </si>
  <si>
    <t xml:space="preserve">Retest Window (bars) = 2 | Stop Distance (x ATR) = 4 | Half Stop (x ATR) = 1.2 | When TP3 Hits, Move Stop To (R) = On, 1 R | Close % At TP1 = 50</t>
  </si>
  <si>
    <t xml:space="preserve">Entry Level Lookback (bars) = 8 | Min Displacement Body (% of range) = 50 | Stop Distance (x ATR) = 4 | Half Stop (x ATR) = 1.2 | When TP3 Hits, Move Stop To (R) = On, 1 R | Skip When The 1h EMA20 Moved More Than ... ATR In 3 Hours = On, 1.2 | Close % At TP1 = 30</t>
  </si>
  <si>
    <t xml:space="preserve">Stop Distance (x ATR) = 4 | Half Stop (x ATR) = 1.2 | When TP2 Hits, Move Stop To (R) = On, 0 R (breakeven) | When TP3 Hits, Move Stop To (R) = On, 1 R | Close % At TP1 = 50</t>
  </si>
  <si>
    <t xml:space="preserve">Stop Distance (x ATR) = 4 | Half Stop (x ATR) = 1.2 | Entry Price = Custom % of signal candle | Custom % = 30 | When TP3 Hits, Move Stop To (R) = On, 1 R</t>
  </si>
  <si>
    <t xml:space="preserve">Stop Distance (x ATR) = 4 | Skip When The 1h EMA20 Moved More Than ... ATR In 3 Hours = On, 1.4</t>
  </si>
  <si>
    <t xml:space="preserve">Stop Distance (x ATR) = 4 | Half Stop (x ATR) = 1.2 | After A Loss, No Same-Direction Trade Until A Win = On | When TP3 Hits, Move Stop To (R) = On, 1 R | Close % At TP1 = 70</t>
  </si>
  <si>
    <t xml:space="preserve">Stop Distance (x ATR) = 4 | Half Stop (x ATR) = 1.2 | When TP3 Hits, Move Stop To (R) = On, 1 R | Skip Signals Too Close To VWAP: Min Distance (x ATR) = On, 1.5 | Skip When The 1h EMA20 Moved More Than ... ATR In 3 Hours = On, 1.2 | Close % At TP1 = 50</t>
  </si>
  <si>
    <t xml:space="preserve">Stop Distance (x ATR) = 4 | Half Stop (x ATR) = 1.2 | Max Fills Per Day = 3 | When TP3 Hits, Move Stop To (R) = On, 1 R | Close % At TP1 = 70</t>
  </si>
  <si>
    <t xml:space="preserve">Stop Distance (x ATR) = 4 | Skip Signals Too Close To VWAP: Min Distance (x ATR) = On, 0.25 | Close % At TP1 = 30</t>
  </si>
  <si>
    <t xml:space="preserve">Stop Distance (x ATR) = 4 | Half Stop (x ATR) = 1.2 | Skip First Bars After VWAP Reset = 3 | When TP3 Hits, Move Stop To (R) = On, 1 R | Skip When The 1h EMA20 Moved More Than ... ATR In 3 Hours = On, 1.2 | Close % At TP1 = 50</t>
  </si>
  <si>
    <t xml:space="preserve">Stop Distance (x ATR) = 4 | Half Stop (x ATR) = 1.2 | When TP3 Hits, Move Stop To (R) = On, 1 R | Skip Signals Too Close To VWAP: Min Distance (x ATR) = On, 0.75 | Skip When The 1h EMA20 Moved More Than ... ATR In 3 Hours = On, 1.2 | Close % At TP1 = 50</t>
  </si>
  <si>
    <t xml:space="preserve">Stop Distance (x ATR) = 4 | Cooldown After Exit (bars) = 3 | Close % At TP1 = 30</t>
  </si>
  <si>
    <t xml:space="preserve">Stop Distance (x ATR) = 4 | Half Stop (x ATR) = 1.2 | VWAP Slope Bars = 2 | When TP3 Hits, Move Stop To (R) = On, 1 R | Close % At TP1 = 50</t>
  </si>
  <si>
    <t xml:space="preserve">Stop Distance (x ATR) = 4 | Half Stop (x ATR) = 1.2 | Max Fills Per Day = 2 | When TP3 Hits, Move Stop To (R) = On, 1 R | Close % At TP1 = 70</t>
  </si>
  <si>
    <t xml:space="preserve">Entry Level Lookback (bars) = 8 | Min Displacement Body (% of range) = 60 | Stop Distance (x ATR) = 4 | Half Stop (x ATR) = 1.2 | When TP3 Hits, Move Stop To (R) = On, 1 R | Skip When The 1h EMA20 Moved More Than ... ATR In 3 Hours = On, 1.2 | Close % At TP1 = 30</t>
  </si>
  <si>
    <t xml:space="preserve">Stop Distance (x ATR) = 4 | Half Stop (x ATR) = 1.2 | ATR Length = 21 | When TP3 Hits, Move Stop To (R) = On, 1 R | Close % At TP1 = 30</t>
  </si>
  <si>
    <t xml:space="preserve">Retest Window (bars) = 2 | Stop Distance (x ATR) = 4 | Half Stop (x ATR) = 1.2 | When TP3 Hits, Move Stop To (R) = On, 1 R | Skip When The 1h EMA20 Moved More Than ... ATR In 3 Hours = On, 1.2 | Close % At TP1 = 30</t>
  </si>
  <si>
    <t xml:space="preserve">Structure Lookback (bars) = 15 | Stop Distance (x ATR) = 4 | When TP3 Hits, Move Stop To (R) = On, 1 R | Close % At TP1 = 50</t>
  </si>
  <si>
    <t xml:space="preserve">Min Displacement Body (% of range) = 50 | Stop Distance (x ATR) = 4 | Half Stop (x ATR) = 1.2 | When TP3 Hits, Move Stop To (R) = On, 1 R | Close % At TP1 = 70</t>
  </si>
  <si>
    <t xml:space="preserve">Stop Distance (x ATR) = 4 | Half Stop (x ATR) = 1.2 | Half Stop When Session Opens Outside Prev Range = Off | When TP3 Hits, Move Stop To (R) = On, 1 R | Skip When The 1h EMA20 Moved More Than ... ATR In 3 Hours = On, 1.2 | Close % At TP1 = 50</t>
  </si>
  <si>
    <t xml:space="preserve">Momentum Min (x ATR) = 1.2 | Stop Distance (x ATR) = 4 | Half Stop (x ATR) = 1.2 | When TP3 Hits, Move Stop To (R) = On, 1 R | Skip When The 1h EMA20 Moved More Than ... ATR In 3 Hours = On, 1.2 | Close % At TP1 = 50</t>
  </si>
  <si>
    <t xml:space="preserve">Stop Distance (x ATR) = 4 | Strict Bias Check (optional) = On | When TP3 Hits, Move Stop To (R) = On, 1 R | Close % At TP1 = 50</t>
  </si>
  <si>
    <t xml:space="preserve">Stop Distance (x ATR) = 4 | Half Stop (x ATR) = 0.6 | When TP3 Hits, Move Stop To (R) = On, 1 R | Close % At TP1 = 50</t>
  </si>
  <si>
    <t xml:space="preserve">Stop Distance (x ATR) = 4 | Half Stop (x ATR) = 1.2 | When TP3 Hits, Move Stop To (R) = On, 1 R | Skip Choppy Sessions: Max VWAP Crosses Per 100 Bars = On, 16 | Skip When The 1h EMA20 Moved More Than ... ATR In 3 Hours = On, 1.2 | Close % At TP1 = 50</t>
  </si>
  <si>
    <t xml:space="preserve">Signal Break Lookback (bars) = 3 | Stop Distance (x ATR) = 4 | When TP3 Hits, Move Stop To (R) = On, 1 R | Close % At TP1 = 30</t>
  </si>
  <si>
    <t xml:space="preserve">Entry Level Lookback (bars) = 8 | Stop Distance (x ATR) = 4 | Half Stop (x ATR) = 1.2 | Daily Stop (R lost, 0 = off) = 2 | When TP3 Hits, Move Stop To (R) = On, 1 R | Skip When The 1h EMA20 Moved More Than ... ATR In 3 Hours = On, 1.2 | Close % At TP1 = 30</t>
  </si>
  <si>
    <t xml:space="preserve">Stop Distance (x ATR) = 4 | Deep Pullback Signal (optional) = On | Close % At TP1 = 30</t>
  </si>
  <si>
    <t xml:space="preserve">Stop Distance (x ATR) = 4 | Half Stop (x ATR) = 1.2 | Anchor = Month | When TP3 Hits, Move Stop To (R) = On, 1 R | Skip When The 1h EMA20 Moved More Than ... ATR In 3 Hours = On, 1.2 | Close % At TP1 = 30</t>
  </si>
  <si>
    <t xml:space="preserve">Stop Distance (x ATR) = 4 | Impulse Min Body (% of range) = 60 | Close % At TP1 = 30</t>
  </si>
  <si>
    <t xml:space="preserve">Stop Distance (x ATR) = 4 | Deep Pullback Signal (optional) = On | When TP3 Hits, Move Stop To (R) = On, 1 R | Close % At TP1 = 50</t>
  </si>
  <si>
    <t xml:space="preserve">Min Displacement Range (x ATR) = 0.5 | Stop Distance (x ATR) = 4 | Half Stop (x ATR) = 1.2 | When TP3 Hits, Move Stop To (R) = On, 1 R | Close % At TP1 = 70</t>
  </si>
  <si>
    <t xml:space="preserve">Max Close Distance From Extreme (% of range) = 20 | Stop Distance (x ATR) = 4 | Half Stop (x ATR) = 1.2 | When TP3 Hits, Move Stop To (R) = On, 1 R | Close % At TP1 = 50</t>
  </si>
  <si>
    <t xml:space="preserve">Stop Distance (x ATR) = 4 | Half Stop (x ATR) = 1.2 | Final Exit At = TP3 | When TP3 Hits, Move Stop To (R) = On, 1 R | Skip When The 1h EMA20 Moved More Than ... ATR In 3 Hours = On, 1.2 | Close % At TP1 = 30</t>
  </si>
  <si>
    <t xml:space="preserve">Stop Distance (x ATR) = 4 | Cooldown After Exit (bars) = 6 | When TP3 Hits, Move Stop To (R) = On, 1 R</t>
  </si>
  <si>
    <t xml:space="preserve">Retest Window (bars) = 12 | Stop Distance (x ATR) = 4 | Half Stop (x ATR) = 1.2 | When TP3 Hits, Move Stop To (R) = On, 1 R | Close % At TP1 = 70</t>
  </si>
  <si>
    <t xml:space="preserve">Stop Distance (x ATR) = 4 | Daily Stop (R lost, 0 = off) = 2 | Close % At TP1 = 30</t>
  </si>
  <si>
    <t xml:space="preserve">Structure Lookback (bars) = 6 | Stop Distance (x ATR) = 4 | When TP3 Hits, Move Stop To (R) = On, 1 R | Close % At TP1 = 50</t>
  </si>
  <si>
    <t xml:space="preserve">Stop Distance (x ATR) = 4 | Half Stop (x ATR) = 1.2 | When TP3 Hits, Move Stop To (R) = On, 1 R | Skip When The 1h EMA20 Moved More Than ... ATR In 3 Hours = On, 1 | Close % At TP1 = 50</t>
  </si>
  <si>
    <t xml:space="preserve">Entry Level Lookback (bars) = 8 | Stop Distance (x ATR) = 4 | Half Stop (x ATR) = 1.2 | Daily Stop (R lost, 0 = off) = 1 | When TP3 Hits, Move Stop To (R) = On, 1 R | Skip When The 1h EMA20 Moved More Than ... ATR In 3 Hours = On, 1.2 | Close % At TP1 = 50</t>
  </si>
  <si>
    <t xml:space="preserve">Stop Distance (x ATR) = 4 | Half Stop (x ATR) = 1.2 | TP3 (R) = 1.2 | When TP3 Hits, Move Stop To (R) = On, 1 R | Skip When The 1h EMA20 Moved More Than ... ATR In 3 Hours = On, 1.2 | Close % At TP1 = 30</t>
  </si>
  <si>
    <t xml:space="preserve">Stop Distance (x ATR) = 4 | Cooldown After Exit (bars) = 6</t>
  </si>
  <si>
    <t xml:space="preserve">Momentum Min (x ATR) = 1.2 | Stop Distance (x ATR) = 4 | When TP3 Hits, Move Stop To (R) = On, 1 R | Close % At TP1 = 30</t>
  </si>
  <si>
    <t xml:space="preserve">Stop Distance (x ATR) = 4 | Half Stop (x ATR) = 0.6 | When TP3 Hits, Move Stop To (R) = On, 1 R | Skip When The 1h EMA20 Moved More Than ... ATR In 3 Hours = On, 1.2 | Close % At TP1 = 50</t>
  </si>
  <si>
    <t xml:space="preserve">Entry Level Lookback (bars) = 8 | Stop Distance (x ATR) = 4 | Half Stop (x ATR) = 1.2 | When TP3 Hits, Move Stop To (R) = On, 1 R | Skip Signals Too Close To VWAP: Min Distance (x ATR) = On, 1 | Skip When The 1h EMA20 Moved More Than ... ATR In 3 Hours = On, 1.2 | Close % At TP1 = 30</t>
  </si>
  <si>
    <t xml:space="preserve">Stop Distance (x ATR) = 4 | Daily Stop (R lost, 0 = off) = 2 | Count Fill-Bar Stops In Daily Stop = On | Close % At TP1 = 30</t>
  </si>
  <si>
    <t xml:space="preserve">Stop Distance (x ATR) = 4 | Half Stop (x ATR) = 1.2 | Max Fills Per Day = 3 | When TP3 Hits, Move Stop To (R) = On, 1 R | Skip When The 1h EMA20 Moved More Than ... ATR In 3 Hours = On, 1.2 | Close % At TP1 = 50</t>
  </si>
  <si>
    <t xml:space="preserve">Stop Distance (x ATR) = 4 | Half Stop (x ATR) = 1.2 | Daily Stop (R lost, 0 = off) = 1 | When TP3 Hits, Move Stop To (R) = On, 1 R | Close % At TP1 = 30</t>
  </si>
  <si>
    <t xml:space="preserve">Stop Distance (x ATR) = 4 | When TP3 Hits, Move Stop To (R) = On, 1 R | Skip When The 1h EMA20 Moved More Than ... ATR In 3 Hours = On, 1.65 | Close % At TP1 = 70</t>
  </si>
  <si>
    <t xml:space="preserve">Stop Distance (x ATR) = 4 | Max Fills Per Day = 2 | When TP3 Hits, Move Stop To (R) = On, 1 R | Close % At TP1 = 50</t>
  </si>
  <si>
    <t xml:space="preserve">Stop Distance (x ATR) = 4 | Daily Stop (R lost, 0 = off) = 2 | When TP3 Hits, Move Stop To (R) = On, 1 R | Close % At TP1 = 50</t>
  </si>
  <si>
    <t xml:space="preserve">Stop Distance (x ATR) = 4 | Slope Looks Across The Session Start = Off | Close % At TP1 = 30</t>
  </si>
  <si>
    <t xml:space="preserve">Stop Distance (x ATR) = 4 | When TP3 Hits, Move Stop To (R) = On, 1 R | Skip Choppy Sessions: Max VWAP Crosses Per 100 Bars = On, 10</t>
  </si>
  <si>
    <t xml:space="preserve">Stop Distance (x ATR) = 4 | Half Stop (x ATR) = 1.2 | Source = close | When TP3 Hits, Move Stop To (R) = On, 1 R | Skip When The 1h EMA20 Moved More Than ... ATR In 3 Hours = On, 1.2 | Close % At TP1 = 30</t>
  </si>
  <si>
    <t xml:space="preserve">Structure Lookback (bars) = 20 | Stop Distance (x ATR) = 4 | When TP3 Hits, Move Stop To (R) = On, 1 R | Close % At TP1 = 50</t>
  </si>
  <si>
    <t xml:space="preserve">Entry Level Lookback (bars) = 8 | Stop Distance (x ATR) = 4 | Half Stop (x ATR) = 1.2 | Skip First Bars After VWAP Reset = 6 | When TP3 Hits, Move Stop To (R) = On, 1 R | Skip When The 1h EMA20 Moved More Than ... ATR In 3 Hours = On, 1.2 | Close % At TP1 = 30</t>
  </si>
  <si>
    <t xml:space="preserve">Structure Lookback (bars) = 6 | Stop Distance (x ATR) = 4 | Close % At TP1 = 30</t>
  </si>
  <si>
    <t xml:space="preserve">Structure Lookback (bars) = 8 | Entry Level Lookback (bars) = 8 | Stop Distance (x ATR) = 4 | Half Stop (x ATR) = 1.2 | When TP3 Hits, Move Stop To (R) = On, 1 R | Skip When The 1h EMA20 Moved More Than ... ATR In 3 Hours = On, 1.2 | Close % At TP1 = 30</t>
  </si>
  <si>
    <t xml:space="preserve">Stop Distance (x ATR) = 4 | Prev Session Net Impulses = 4</t>
  </si>
  <si>
    <t xml:space="preserve">Stop Distance (x ATR) = 4 | Half Stop (x ATR) = 1.2 | Half Stop When Session Opens Outside Prev Range = Off | When TP3 Hits, Move Stop To (R) = On, 1 R | Close % At TP1 = 70</t>
  </si>
  <si>
    <t xml:space="preserve">Signal Break Lookback (bars) = 4 | Entry Level Lookback (bars) = 8 | Stop Distance (x ATR) = 4 | Half Stop (x ATR) = 1.2 | When TP3 Hits, Move Stop To (R) = On, 1 R | Skip When The 1h EMA20 Moved More Than ... ATR In 3 Hours = On, 1.2 | Close % At TP1 = 30</t>
  </si>
  <si>
    <t xml:space="preserve">Stop Distance (x ATR) = 4 | Half Stop When Session Opens Outside Prev Range = Off | Close % At TP1 = 30</t>
  </si>
  <si>
    <t xml:space="preserve">Stop Distance (x ATR) = 4 | Half Stop (x ATR) = 1.2 | Source = ohlc4 | When TP3 Hits, Move Stop To (R) = On, 1 R | Skip When The 1h EMA20 Moved More Than ... ATR In 3 Hours = On, 1.2 | Close % At TP1 = 50</t>
  </si>
  <si>
    <t xml:space="preserve">Min Displacement Body (% of range) = 50 | Stop Distance (x ATR) = 4 | Half Stop (x ATR) = 1.2 | When TP3 Hits, Move Stop To (R) = On, 1 R | Skip When The 1h EMA20 Moved More Than ... ATR In 3 Hours = On, 1.2 | Close % At TP1 = 50</t>
  </si>
  <si>
    <t xml:space="preserve">Min CMO (clean move) = 0 | Stop Distance (x ATR) = 4 | Close % At TP1 = 30</t>
  </si>
  <si>
    <t xml:space="preserve">Stop Distance (x ATR) = 4 | Half Stop (x ATR) = 1.2 | TP3 (R) = 1.2 | When TP3 Hits, Move Stop To (R) = On, 1 R | Close % At TP1 = 30</t>
  </si>
  <si>
    <t xml:space="preserve">Momentum Lookback (bars) = 15 | Stop Distance (x ATR) = 3 | Cooldown After Exit (bars) = 8 | Anchor = Month</t>
  </si>
  <si>
    <t xml:space="preserve">Stop Distance (x ATR) = 4 | Half Stop (x ATR) = 1.2 | When TP2 Hits, Move Stop To (R) = On, 0.6 R | When TP3 Hits, Move Stop To (R) = On, 1 R | Skip When The 1h EMA20 Moved More Than ... ATR In 3 Hours = On, 1.2</t>
  </si>
  <si>
    <t xml:space="preserve">Min CMO (clean move) = 0 | Stop Distance (x ATR) = 4 | Half Stop (x ATR) = 1.2 | When TP3 Hits, Move Stop To (R) = On, 1 R | Close % At TP1 = 50</t>
  </si>
  <si>
    <t xml:space="preserve">Stop Distance (x ATR) = 4 | Max Fills Per Day = 3 | When TP3 Hits, Move Stop To (R) = On, 1 R | Close % At TP1 = 50</t>
  </si>
  <si>
    <t xml:space="preserve">Stop Distance (x ATR) = 4 | Half Stop (x ATR) = 1.2 | Prev Session Net Impulses = 4 | When TP3 Hits, Move Stop To (R) = On, 1 R | Skip When The 1h EMA20 Moved More Than ... ATR In 3 Hours = On, 1.2 | Close % At TP1 = 50</t>
  </si>
  <si>
    <t xml:space="preserve">Stop Distance (x ATR) = 4 | Half Stop (x ATR) = 1.2 | Entry Price = Market (next bar open) | When TP3 Hits, Move Stop To (R) = On, 1 R | Skip When The 1h EMA20 Moved More Than ... ATR In 3 Hours = On, 1.2</t>
  </si>
  <si>
    <t xml:space="preserve">Max Close Distance From Extreme (% of range) = 15 | Stop Distance (x ATR) = 4 | When TP3 Hits, Move Stop To (R) = On, 1 R | Close % At TP1 = 30</t>
  </si>
  <si>
    <t xml:space="preserve">Stop Distance (x ATR) = 4 | Half Stop (x ATR) = 1.2 | When TP3 Hits, Move Stop To (R) = On, 1 R | Skip Choppy Sessions: Max VWAP Crosses Per 100 Bars = On, 12 | Skip When The 1h EMA20 Moved More Than ... ATR In 3 Hours = On, 1.2 | Close % At TP1 = 30</t>
  </si>
  <si>
    <t xml:space="preserve">Momentum Lookback (bars) = 8 | Stop Distance (x ATR) = 4 | Half Stop (x ATR) = 1.2 | When TP3 Hits, Move Stop To (R) = On, 1 R | Skip When The 1h EMA20 Moved More Than ... ATR In 3 Hours = On, 1.2</t>
  </si>
  <si>
    <t xml:space="preserve">Stop Distance (x ATR) = 4 | Half Stop (x ATR) = 1.2 | When TP3 Hits, Move Stop To (R) = On, 1 R | Skip Signals Too Close To VWAP: Min Distance (x ATR) = On, 1 | Skip When The 1h EMA20 Moved More Than ... ATR In 3 Hours = On, 1.2 | Close % At TP1 = 50</t>
  </si>
  <si>
    <t xml:space="preserve">Momentum Min (x ATR) = 1.2 | Stop Distance (x ATR) = 4</t>
  </si>
  <si>
    <t xml:space="preserve">Stop Distance (x ATR) = 4 | When TP3 Hits, Move Stop To (R) = On, 1 R | Skip Choppy Sessions: Max VWAP Crosses Per 100 Bars = On, 12</t>
  </si>
  <si>
    <t xml:space="preserve">Entry Level Lookback (bars) = 8 | Stop Distance (x ATR) = 4 | Half Stop (x ATR) = 1.2 | Skip First Bars After VWAP Reset = 9 | When TP3 Hits, Move Stop To (R) = On, 1 R | Skip When The 1h EMA20 Moved More Than ... ATR In 3 Hours = On, 1.2 | Close % At TP1 = 50</t>
  </si>
  <si>
    <t xml:space="preserve">Entry Level Lookback (bars) = 8 | Min Displacement Body (% of range) = 45 | Stop Distance (x ATR) = 4 | Half Stop (x ATR) = 1.2 | When TP3 Hits, Move Stop To (R) = On, 1 R | Skip When The 1h EMA20 Moved More Than ... ATR In 3 Hours = On, 1.2 | Close % At TP1 = 30</t>
  </si>
  <si>
    <t xml:space="preserve">Stop Distance (x ATR) = 4 | Half Stop (x ATR) = 1.2 | TP4 (R) = 2.5 | When TP3 Hits, Move Stop To (R) = On, 1 R | Skip When The 1h EMA20 Moved More Than ... ATR In 3 Hours = On, 1.2 | Close % At TP1 = 50</t>
  </si>
  <si>
    <t xml:space="preserve">Stop Distance (x ATR) = 4 | Skip When The 1h EMA20 Moved More Than ... ATR In 3 Hours = On, 2 | Close % At TP1 = 30</t>
  </si>
  <si>
    <t xml:space="preserve">Entry Level Lookback (bars) = 8 | Stop Distance (x ATR) = 4 | Half Stop (x ATR) = 1.2 | When TP2 Hits, Move Stop To (R) = On, 0.6 R | When TP3 Hits, Move Stop To (R) = On, 1 R | Skip When The 1h EMA20 Moved More Than ... ATR In 3 Hours = On, 1.2</t>
  </si>
  <si>
    <t xml:space="preserve">Entry Level Lookback (bars) = 8 | Momentum Lookback (bars) = 8 | Stop Distance (x ATR) = 4 | Half Stop (x ATR) = 1.2 | When TP3 Hits, Move Stop To (R) = On, 1 R | Skip When The 1h EMA20 Moved More Than ... ATR In 3 Hours = On, 1.2</t>
  </si>
  <si>
    <t xml:space="preserve">Stop Distance (x ATR) = 4 | Half Stop (x ATR) = 1.2 | When TP3 Hits, Move Stop To (R) = On, 1 R | Don't Chase: Skip Signals Beyond ... sigma From VWAP = On, 2.6 | Close % At TP1 = 50</t>
  </si>
  <si>
    <t xml:space="preserve">Max Close Distance From Extreme (% of range) = 15 | Stop Distance (x ATR) = 4 | Half Stop (x ATR) = 1.2 | When TP3 Hits, Move Stop To (R) = On, 1 R | Close % At TP1 = 50</t>
  </si>
  <si>
    <t xml:space="preserve">Entry Level Lookback (bars) = 3 | Stop Distance (x ATR) = 4 | Half Stop (x ATR) = 1.2 | When TP3 Hits, Move Stop To (R) = On, 1 R | Skip When The 1h EMA20 Moved More Than ... ATR In 3 Hours = On, 1.2 | Close % At TP1 = 50</t>
  </si>
  <si>
    <t xml:space="preserve">Momentum Lookback (bars) = 8 | Stop Distance (x ATR) = 4 | Half Stop (x ATR) = 1.2 | When TP3 Hits, Move Stop To (R) = On, 1 R | Close % At TP1 = 30</t>
  </si>
  <si>
    <t xml:space="preserve">Entry Level Lookback (bars) = 8 | Stop Distance (x ATR) = 4 | Half Stop (x ATR) = 1.2 | TP1 (R) = 0.8 | When TP3 Hits, Move Stop To (R) = On, 1 R | Skip When The 1h EMA20 Moved More Than ... ATR In 3 Hours = On, 1.2 | Close % At TP1 = 50</t>
  </si>
  <si>
    <t xml:space="preserve">Signal Break Lookback (bars) = 4 | Stop Distance (x ATR) = 4 | Close % At TP1 = 30</t>
  </si>
  <si>
    <t xml:space="preserve">Stop Distance (x ATR) = 4 | Half Stop (x ATR) = 1.2 | Daily Stop (R lost, 0 = off) = 2 | When TP3 Hits, Move Stop To (R) = On, 1 R | Close % At TP1 = 70</t>
  </si>
  <si>
    <t xml:space="preserve">Momentum Min (x ATR) = 1.5 | Stop Distance (x ATR) = 4 | When TP3 Hits, Move Stop To (R) = On, 1 R | Close % At TP1 = 30</t>
  </si>
  <si>
    <t xml:space="preserve">Stop Distance (x ATR) = 4 | TP4 (R) = 3 | When TP3 Hits, Move Stop To (R) = On, 1 R | Close % At TP1 = 50</t>
  </si>
  <si>
    <t xml:space="preserve">Stop Distance (x ATR) = 4 | VWAP Slope Bars = 2</t>
  </si>
  <si>
    <t xml:space="preserve">Stop Distance (x ATR) = 4 | Half Stop (x ATR) = 1.2 | Skip First Bars After VWAP Reset = 6 | When TP3 Hits, Move Stop To (R) = On, 1 R | Close % At TP1 = 70</t>
  </si>
  <si>
    <t xml:space="preserve">Retest Window (bars) = 2 | Stop Distance (x ATR) = 4 | When TP3 Hits, Move Stop To (R) = On, 1 R | Close % At TP1 = 50</t>
  </si>
  <si>
    <t xml:space="preserve">Structure Lookback (bars) = 8 | Stop Distance (x ATR) = 4 | Half Stop (x ATR) = 1.2 | When TP3 Hits, Move Stop To (R) = On, 1 R | Skip When The 1h EMA20 Moved More Than ... ATR In 3 Hours = On, 1.2 | Close % At TP1 = 50</t>
  </si>
  <si>
    <t xml:space="preserve">Min Displacement Range (x ATR) = 1 | Stop Distance (x ATR) = 4 | Half Stop (x ATR) = 1.2 | When TP3 Hits, Move Stop To (R) = On, 1 R | Close % At TP1 = 50</t>
  </si>
  <si>
    <t xml:space="preserve">Stop Distance (x ATR) = 4 | Slope Looks Across The Session Start = Off | When TP3 Hits, Move Stop To (R) = On, 1 R | Close % At TP1 = 50</t>
  </si>
  <si>
    <t xml:space="preserve">Stop Distance (x ATR) = 4 | Half Stop (x ATR) = 1.2 | Impulse Min Body (% of range) = 60 | When TP3 Hits, Move Stop To (R) = On, 1 R | Close % At TP1 = 70</t>
  </si>
  <si>
    <t xml:space="preserve">Stop Distance (x ATR) = 4 | When TP3 Hits, Move Stop To (R) = On, 1 R | Skip Signals Too Close To VWAP: Min Distance (x ATR) = On, 1 | Close % At TP1 = 50</t>
  </si>
  <si>
    <t xml:space="preserve">Min Displacement Range (x ATR) = 0.4 | Stop Distance (x ATR) = 4 | When TP3 Hits, Move Stop To (R) = On, 1 R | Close % At TP1 = 70</t>
  </si>
  <si>
    <t xml:space="preserve">Stop Distance (x ATR) = 4 | When TP3 Hits, Move Stop To (R) = On, 1 R | Skip When The 1h EMA20 Moved More Than ... ATR In 3 Hours = On, 1.2 | Close % At TP1 = 50</t>
  </si>
  <si>
    <t xml:space="preserve">Entry Level Lookback (bars) = 8 | Momentum Min (x ATR) = 1.5 | Stop Distance (x ATR) = 4 | Half Stop (x ATR) = 1.2 | When TP3 Hits, Move Stop To (R) = On, 1 R | Skip When The 1h EMA20 Moved More Than ... ATR In 3 Hours = On, 1.2 | Close % At TP1 = 50</t>
  </si>
  <si>
    <t xml:space="preserve">Min Displacement Body (% of range) = 45 | Stop Distance (x ATR) = 4 | When TP3 Hits, Move Stop To (R) = On, 1 R | Close % At TP1 = 30</t>
  </si>
  <si>
    <t xml:space="preserve">Stop Distance (x ATR) = 4 | Source = close</t>
  </si>
  <si>
    <t xml:space="preserve">Signal Break Lookback (bars) = 10 | Entry Level Lookback (bars) = 8 | Stop Distance (x ATR) = 4 | Half Stop (x ATR) = 1.2 | When TP3 Hits, Move Stop To (R) = On, 1 R | Skip When The 1h EMA20 Moved More Than ... ATR In 3 Hours = On, 1.2 | Close % At TP1 = 50</t>
  </si>
  <si>
    <t xml:space="preserve">Structure Lookback (bars) = 12 | Stop Distance (x ATR) = 4 | Half Stop (x ATR) = 1.2 | When TP3 Hits, Move Stop To (R) = On, 1 R | Close % At TP1 = 70</t>
  </si>
  <si>
    <t xml:space="preserve">Stop Distance (x ATR) = 4 | Half Stop (x ATR) = 1.2 | Cooldown After Exit (bars) = 3 | When TP3 Hits, Move Stop To (R) = On, 1 R | Close % At TP1 = 70</t>
  </si>
  <si>
    <t xml:space="preserve">Min Displacement Range (x ATR) = 0.5 | Stop Distance (x ATR) = 4 | When TP3 Hits, Move Stop To (R) = On, 1 R | Close % At TP1 = 70</t>
  </si>
  <si>
    <t xml:space="preserve">Entry Level Lookback (bars) = 8 | Retest Window (bars) = 3 | Stop Distance (x ATR) = 4 | Half Stop (x ATR) = 1.2 | When TP3 Hits, Move Stop To (R) = On, 1 R | Skip When The 1h EMA20 Moved More Than ... ATR In 3 Hours = On, 1.2 | Close % At TP1 = 30</t>
  </si>
  <si>
    <t xml:space="preserve">Entry Level Lookback (bars) = 4 | Stop Distance (x ATR) = 4 | Close % At TP1 = 30</t>
  </si>
  <si>
    <t xml:space="preserve">Stop Distance (x ATR) = 4 | Same-Direction Re-arm = Replace with newer | When TP3 Hits, Move Stop To (R) = On, 1 R | Close % At TP1 = 30</t>
  </si>
  <si>
    <t xml:space="preserve">Entry Level Lookback (bars) = 8 | Stop Distance (x ATR) = 4 | Half Stop (x ATR) = 1.2 | Strict Bias Check (optional) = On | When TP3 Hits, Move Stop To (R) = On, 1 R | Skip When The 1h EMA20 Moved More Than ... ATR In 3 Hours = On, 1.2 | Close % At TP1 = 50</t>
  </si>
  <si>
    <t xml:space="preserve">Entry Level Lookback (bars) = 8 | Stop Distance (x ATR) = 4 | Half Stop (x ATR) = 1.2 | VWAP Slope Bars = 1 | When TP3 Hits, Move Stop To (R) = On, 1 R | Skip When The 1h EMA20 Moved More Than ... ATR In 3 Hours = On, 1.2 | Close % At TP1 = 30</t>
  </si>
  <si>
    <t xml:space="preserve">Min CMO (clean move) = 40 | Stop Distance (x ATR) = 4 | Half Stop (x ATR) = 1.2 | When TP3 Hits, Move Stop To (R) = On, 1 R | Skip When The 1h EMA20 Moved More Than ... ATR In 3 Hours = On, 1.2 | Close % At TP1 = 50</t>
  </si>
  <si>
    <t xml:space="preserve">Entry Level Lookback (bars) = 10 | Stop Distance (x ATR) = 4 | When TP3 Hits, Move Stop To (R) = On, 1 R | Close % At TP1 = 50</t>
  </si>
  <si>
    <t xml:space="preserve">Stop Distance (x ATR) = 4 | Source = ohlc4 | When TP3 Hits, Move Stop To (R) = On, 1 R | Close % At TP1 = 50</t>
  </si>
  <si>
    <t xml:space="preserve">Stop Distance (x ATR) = 4 | TP1 (R) = 0.5 | Close % At TP1 = 30</t>
  </si>
  <si>
    <t xml:space="preserve">Stop Distance (x ATR) = 4 | When TP3 Hits, Move Stop To (R) = On, 1 R | Don't Chase: Skip Signals Beyond ... sigma From VWAP = On, 3 | Close % At TP1 = 30</t>
  </si>
  <si>
    <t xml:space="preserve">Structure Lookback (bars) = 8 | Stop Distance (x ATR) = 4 | When TP3 Hits, Move Stop To (R) = On, 1 R | Close % At TP1 = 50</t>
  </si>
  <si>
    <t xml:space="preserve">Entry Level Lookback (bars) = 8 | Stop Distance (x ATR) = 4 | Half Stop (x ATR) = 1.2 | When TP3 Hits, Move Stop To (R) = On, 1 R | Don't Chase: Skip Signals Beyond ... sigma From VWAP = On, 2.6 | Skip When The 1h EMA20 Moved More Than ... ATR In 3 Hours = On, 1.2 | Close % At TP1 = 50</t>
  </si>
  <si>
    <t xml:space="preserve">Stop Distance (x ATR) = 4 | Half Stop On First Counter-Bias Impulse = Off | When TP3 Hits, Move Stop To (R) = On, 1 R | Close % At TP1 = 50</t>
  </si>
  <si>
    <t xml:space="preserve">Entry Level Lookback (bars) = 8 | Stop Distance (x ATR) = 4 | Close % At TP1 = 30</t>
  </si>
  <si>
    <t xml:space="preserve">Stop Distance (x ATR) = 4 | When TP3 Hits, Move Stop To (R) = On, 1 R | Skip Signals Too Close To VWAP: Min Distance (x ATR) = On, 0.75 | Close % At TP1 = 50</t>
  </si>
  <si>
    <t xml:space="preserve">Structure Lookback (bars) = 12 | Entry Level Lookback (bars) = 8 | Stop Distance (x ATR) = 4 | Half Stop (x ATR) = 1.2 | When TP3 Hits, Move Stop To (R) = On, 1 R | Skip When The 1h EMA20 Moved More Than ... ATR In 3 Hours = On, 1.2 | Close % At TP1 = 30</t>
  </si>
  <si>
    <t xml:space="preserve">Stop Distance (x ATR) = 4 | Skip Signals Too Close To VWAP: Min Distance (x ATR) = On, 1 | Close % At TP1 = 30</t>
  </si>
  <si>
    <t xml:space="preserve">Max Close Distance From Extreme (% of range) = 30 | Stop Distance (x ATR) = 4 | When TP3 Hits, Move Stop To (R) = On, 1 R | Close % At TP1 = 50</t>
  </si>
  <si>
    <t xml:space="preserve">Stop Distance (x ATR) = 4 | VWAP Slope Bars = 2 | When TP3 Hits, Move Stop To (R) = On, 1 R | Close % At TP1 = 30</t>
  </si>
  <si>
    <t xml:space="preserve">Stop Distance (x ATR) = 4 | Half Stop (x ATR) = 1.2 | Skip First Bars After VWAP Reset = 18 | When TP3 Hits, Move Stop To (R) = On, 1 R | Skip When The 1h EMA20 Moved More Than ... ATR In 3 Hours = On, 1.2</t>
  </si>
  <si>
    <t xml:space="preserve">Stop Distance (x ATR) = 4 | Half Stop On First Counter-Bias Impulse = Off | Half Stop (x ATR) = 1.2 | When TP3 Hits, Move Stop To (R) = On, 1 R | Skip When The 1h EMA20 Moved More Than ... ATR In 3 Hours = On, 1.2 | Close % At TP1 = 50</t>
  </si>
  <si>
    <t xml:space="preserve">Stop Distance (x ATR) = 4 | Daily Stop (R lost, 0 = off) = 2 | Count Fill-Bar Stops In Daily Stop = On | When TP3 Hits, Move Stop To (R) = On, 1 R | Close % At TP1 = 50</t>
  </si>
  <si>
    <t xml:space="preserve">Structure Lookback (bars) = 12 | Stop Distance (x ATR) = 4 | Close % At TP1 = 30</t>
  </si>
  <si>
    <t xml:space="preserve">Stop Distance (x ATR) = 4 | Half Stop (x ATR) = 1.2 | Skip When The 1h EMA20 Moved More Than ... ATR In 3 Hours = On, 1.2</t>
  </si>
  <si>
    <t xml:space="preserve">Entry Level Lookback (bars) = 8 | Stop Distance (x ATR) = 4 | Half Stop (x ATR) = 1.2 | Daily Stop (R lost, 0 = off) = 2 | Count Fill-Bar Stops In Daily Stop = On | When TP3 Hits, Move Stop To (R) = On, 1 R | Skip When The 1h EMA20 Moved More Than ... ATR In 3 Hours = On, 1.2 | Close % At TP1 = 30</t>
  </si>
  <si>
    <t xml:space="preserve">Stop Distance (x ATR) = 4 | Half Stop (x ATR) = 1.2 | VWAP Slope Bars = 0 | When TP3 Hits, Move Stop To (R) = On, 1 R | Close % At TP1 = 70</t>
  </si>
  <si>
    <t xml:space="preserve">Retest Window (bars) = 8 | Stop Distance (x ATR) = 4 | Half Stop (x ATR) = 1.2 | When TP3 Hits, Move Stop To (R) = On, 1 R | Close % At TP1 = 70</t>
  </si>
  <si>
    <t xml:space="preserve">Signal Break Lookback (bars) = 4 | Stop Distance (x ATR) = 4 | Half Stop (x ATR) = 1.2 | When TP3 Hits, Move Stop To (R) = On, 1 R | Skip When The 1h EMA20 Moved More Than ... ATR In 3 Hours = On, 1.2 | Close % At TP1 = 50</t>
  </si>
  <si>
    <t xml:space="preserve">Signal Break Lookback (bars) = 4 | Stop Distance (x ATR) = 4 | Half Stop (x ATR) = 1.2 | When TP3 Hits, Move Stop To (R) = On, 1 R | Close % At TP1 = 70</t>
  </si>
  <si>
    <t xml:space="preserve">Signal Break Lookback (bars) = 8 | Stop Distance (x ATR) = 4 | When TP3 Hits, Move Stop To (R) = On, 1 R | Close % At TP1 = 70</t>
  </si>
  <si>
    <t xml:space="preserve">Stop Distance (x ATR) = 4 | Cooldown After Exit (bars) = 3 | When TP3 Hits, Move Stop To (R) = On, 1 R | Close % At TP1 = 50</t>
  </si>
  <si>
    <t xml:space="preserve">Stop Distance (x ATR) = 4 | Half Stop (x ATR) = 1.2 | When TP3 Hits, Move Stop To (R) = On, 1 R | Don't Chase: Skip Signals Beyond ... sigma From VWAP = On, 3 | Close % At TP1 = 70</t>
  </si>
  <si>
    <t xml:space="preserve">Entry Level Lookback (bars) = 8 | Stop Distance (x ATR) = 4 | Half Stop (x ATR) = 1.2 | Anchor = Month | When TP3 Hits, Move Stop To (R) = On, 1 R | Skip When The 1h EMA20 Moved More Than ... ATR In 3 Hours = On, 1.2 | Close % At TP1 = 30</t>
  </si>
  <si>
    <t xml:space="preserve">Min Displacement Range (x ATR) = 0.65 | Stop Distance (x ATR) = 4 | When TP3 Hits, Move Stop To (R) = On, 1 R | Close % At TP1 = 50</t>
  </si>
  <si>
    <t xml:space="preserve">Min Displacement Body (% of range) = 45 | Stop Distance (x ATR) = 4 | Half Stop (x ATR) = 1.2 | When TP3 Hits, Move Stop To (R) = On, 1 R | Skip When The 1h EMA20 Moved More Than ... ATR In 3 Hours = On, 1.2 | Close % At TP1 = 50</t>
  </si>
  <si>
    <t xml:space="preserve">Retest Window (bars) = 12 | Stop Distance (x ATR) = 4 | Half Stop (x ATR) = 1.2 | When TP3 Hits, Move Stop To (R) = On, 1 R | Skip When The 1h EMA20 Moved More Than ... ATR In 3 Hours = On, 1.2 | Close % At TP1 = 30</t>
  </si>
  <si>
    <t xml:space="preserve">Stop Distance (x ATR) = 4 | Half Stop (x ATR) = 1.2 | When TP3 Hits, Move Stop To (R) = On, 1 R | Skip Choppy Sessions: Max VWAP Crosses Per 100 Bars = On, 12 | Close % At TP1 = 50</t>
  </si>
  <si>
    <t xml:space="preserve">Entry Level Lookback (bars) = 3 | Stop Distance (x ATR) = 4 | Half Stop (x ATR) = 1.2 | When TP3 Hits, Move Stop To (R) = On, 1 R | Close % At TP1 = 70</t>
  </si>
  <si>
    <t xml:space="preserve">Momentum Lookback (bars) = 5 | Stop Distance (x ATR) = 4 | Half Stop (x ATR) = 1.2 | When TP3 Hits, Move Stop To (R) = On, 1 R | Close % At TP1 = 30</t>
  </si>
  <si>
    <t xml:space="preserve">Stop Distance (x ATR) = 4 | Impulse Min Body (% of range) = 40 | Close % At TP1 = 30</t>
  </si>
  <si>
    <t xml:space="preserve">Stop Distance (x ATR) = 4 | Half Stop (x ATR) = 1.2 | Daily Stop (R lost, 0 = off) = 2 | When TP3 Hits, Move Stop To (R) = On, 1 R | Skip When The 1h EMA20 Moved More Than ... ATR In 3 Hours = On, 1.2 | Close % At TP1 = 50</t>
  </si>
  <si>
    <t xml:space="preserve">Stop Distance (x ATR) = 4 | Skip When The 1h EMA20 Moved More Than ... ATR In 3 Hours = On, 1.2</t>
  </si>
  <si>
    <t xml:space="preserve">Stop Distance (x ATR) = 4 | Skip When The 1h EMA20 Moved More Than ... ATR In 3 Hours = On, 1.65 | Close % At TP1 = 50</t>
  </si>
  <si>
    <t xml:space="preserve">Signal Break Lookback (bars) = 10 | Stop Distance (x ATR) = 4 | Close % At TP1 = 50</t>
  </si>
  <si>
    <t xml:space="preserve">Stop Distance (x ATR) = 4 | Half Stop (x ATR) = 1.2 | Prev Session Net Impulses = 5 | When TP3 Hits, Move Stop To (R) = On, 1 R | Skip When The 1h EMA20 Moved More Than ... ATR In 3 Hours = On, 1.2 | Close % At TP1 = 70</t>
  </si>
  <si>
    <t xml:space="preserve">Stop Distance (x ATR) = 4 | Half Stop (x ATR) = 1.2 | TP1 (R) = 0.8 | When TP3 Hits, Move Stop To (R) = On, 1 R | Skip When The 1h EMA20 Moved More Than ... ATR In 3 Hours = On, 1.2 | Close % At TP1 = 70</t>
  </si>
  <si>
    <t xml:space="preserve">Signal Break Lookback (bars) = 8 | Stop Distance (x ATR) = 4 | Close % At TP1 = 50</t>
  </si>
  <si>
    <t xml:space="preserve">Stop Distance (x ATR) = 4 | Skip Sunday (UTC) Weekly Open = Off | Close % At TP1 = 30</t>
  </si>
  <si>
    <t xml:space="preserve">Momentum Lookback (bars) = 5 | Stop Distance (x ATR) = 4 | When TP3 Hits, Move Stop To (R) = On, 1 R</t>
  </si>
  <si>
    <t xml:space="preserve">Stop Distance (x ATR) = 4 | TP1 (R) = 0.8 | Close % At TP1 = 50</t>
  </si>
  <si>
    <t xml:space="preserve">Min Displacement Range (x ATR) = 0.4 | Stop Distance (x ATR) = 4</t>
  </si>
  <si>
    <t xml:space="preserve">Entry Level Lookback (bars) = 8 | Stop Distance (x ATR) = 4 | Half Stop (x ATR) = 1.2 | When TP3 Hits, Move Stop To (R) = On, 1 R | Skip When The 1h EMA20 Moved More Than ... ATR In 3 Hours = On, 1.65 | Close % At TP1 = 70</t>
  </si>
  <si>
    <t xml:space="preserve">Entry Level Lookback (bars) = 8 | Max Close Distance From Extreme (% of range) = 15 | Stop Distance (x ATR) = 4 | Half Stop (x ATR) = 1.2 | When TP3 Hits, Move Stop To (R) = On, 1 R | Skip When The 1h EMA20 Moved More Than ... ATR In 3 Hours = On, 1.2</t>
  </si>
  <si>
    <t xml:space="preserve">Max Close Distance From Extreme (% of range) = 30 | Stop Distance (x ATR) = 4 | Half Stop (x ATR) = 1.2 | When TP3 Hits, Move Stop To (R) = On, 1 R | Close % At TP1 = 70</t>
  </si>
  <si>
    <t xml:space="preserve">Stop Distance (x ATR) = 4 | Half Stop (x ATR) = 1.2 | Skip First Bars After VWAP Reset = 6 | When TP3 Hits, Move Stop To (R) = On, 1 R | Skip When The 1h EMA20 Moved More Than ... ATR In 3 Hours = On, 1.2 | Close % At TP1 = 50</t>
  </si>
  <si>
    <t xml:space="preserve">Stop Distance (x ATR) = 4 | Half Stop (x ATR) = 1.2 | VWAP Slope Bars = 10 | When TP3 Hits, Move Stop To (R) = On, 1 R</t>
  </si>
  <si>
    <t xml:space="preserve">Stop Distance (x ATR) = 4 | Half Stop (x ATR) = 1.2 | When TP3 Hits, Move Stop To (R) = On, 1 R | Don't Chase: Skip Signals Beyond ... sigma From VWAP = On, 3 | Skip When The 1h EMA20 Moved More Than ... ATR In 3 Hours = On, 1.2 | Close % At TP1 = 50</t>
  </si>
  <si>
    <t xml:space="preserve">Momentum Min (x ATR) = 1.5 | Stop Distance (x ATR) = 4 | Half Stop (x ATR) = 1.2 | When TP3 Hits, Move Stop To (R) = On, 1 R | Close % At TP1 = 50</t>
  </si>
  <si>
    <t xml:space="preserve">Entry Level Lookback (bars) = 8 | Min CMO (clean move) = 40 | Stop Distance (x ATR) = 4 | Half Stop (x ATR) = 1.2 | When TP3 Hits, Move Stop To (R) = On, 1 R | Skip When The 1h EMA20 Moved More Than ... ATR In 3 Hours = On, 1.2 | Close % At TP1 = 50</t>
  </si>
  <si>
    <t xml:space="preserve">Entry Level Lookback (bars) = 3 | Stop Distance (x ATR) = 4 | When TP3 Hits, Move Stop To (R) = On, 1 R | Close % At TP1 = 50</t>
  </si>
  <si>
    <t xml:space="preserve">Entry Level Lookback (bars) = 8 | Stop Distance (x ATR) = 4 | Half Stop (x ATR) = 1.2 | Final Exit At = TP3 | When TP3 Hits, Move Stop To (R) = On, 1 R | Skip When The 1h EMA20 Moved More Than ... ATR In 3 Hours = On, 1.2 | Close % At TP1 = 30</t>
  </si>
  <si>
    <t xml:space="preserve">Stop Distance (x ATR) = 4 | Half Stop (x ATR) = 1.2 | When TP3 Hits, Move Stop To (R) = On, 1 R | Don't Chase: Skip Signals Beyond ... sigma From VWAP = On, 2.6 | Skip When The 1h EMA20 Moved More Than ... ATR In 3 Hours = On, 1.2 | Close % At TP1 = 70</t>
  </si>
  <si>
    <t xml:space="preserve">Entry Level Lookback (bars) = 8 | Stop Distance (x ATR) = 4 | Half Stop (x ATR) = 1.2 | Impulse Min Body (% of range) = 40 | When TP3 Hits, Move Stop To (R) = On, 1 R | Skip When The 1h EMA20 Moved More Than ... ATR In 3 Hours = On, 1.2 | Close % At TP1 = 50</t>
  </si>
  <si>
    <t xml:space="preserve">Entry Level Lookback (bars) = 8 | Stop Distance (x ATR) = 4 | Half Stop (x ATR) = 1.2 | Skip First Bars After VWAP Reset = 12 | When TP3 Hits, Move Stop To (R) = On, 1 R | Skip When The 1h EMA20 Moved More Than ... ATR In 3 Hours = On, 1.2 | Close % At TP1 = 50</t>
  </si>
  <si>
    <t xml:space="preserve">Stop Distance (x ATR) = 4 | Half Stop (x ATR) = 1.2 | Daily Stop (R lost, 0 = off) = 1 | When TP3 Hits, Move Stop To (R) = On, 1 R | Skip When The 1h EMA20 Moved More Than ... ATR In 3 Hours = On, 1.2 | Close % At TP1 = 50</t>
  </si>
  <si>
    <t xml:space="preserve">Entry Level Lookback (bars) = 8 | Min Displacement Range (x ATR) = 0.4 | Stop Distance (x ATR) = 4 | Half Stop (x ATR) = 1.2 | When TP3 Hits, Move Stop To (R) = On, 1 R | Skip When The 1h EMA20 Moved More Than ... ATR In 3 Hours = On, 1.2 | Close % At TP1 = 50</t>
  </si>
  <si>
    <t xml:space="preserve">Stop Distance (x ATR) = 4 | Source = hl2 | Close % At TP1 = 30</t>
  </si>
  <si>
    <t xml:space="preserve">Stop Distance (x ATR) = 4 | Skip First Bars After VWAP Reset = 9 | When TP3 Hits, Move Stop To (R) = On, 1 R | Close % At TP1 = 50</t>
  </si>
  <si>
    <t xml:space="preserve">Stop Distance (x ATR) = 4 | Strict Bias Check (optional) = On | Close % At TP1 = 50</t>
  </si>
  <si>
    <t xml:space="preserve">Signal Break Lookback (bars) = 4 | Stop Distance (x ATR) = 4 | When TP3 Hits, Move Stop To (R) = On, 1 R | Close % At TP1 = 50</t>
  </si>
  <si>
    <t xml:space="preserve">Min Displacement Range (x ATR) = 1 | Stop Distance (x ATR) = 4</t>
  </si>
  <si>
    <t xml:space="preserve">Stop Distance (x ATR) = 4 | Half Stop (x ATR) = 1.2 | When TP3 Hits, Move Stop To (R) = On, 1 R | Skip Choppy Sessions: Max VWAP Crosses Per 100 Bars = On, 8 | Close % At TP1 = 30</t>
  </si>
  <si>
    <t xml:space="preserve">Max Close Distance From Extreme (% of range) = 35 | Stop Distance (x ATR) = 4 | Half Stop (x ATR) = 1.2 | When TP3 Hits, Move Stop To (R) = On, 1 R | Close % At TP1 = 50</t>
  </si>
  <si>
    <t xml:space="preserve">Momentum Lookback (bars) = 8 | Stop Distance (x ATR) = 4 | When TP3 Hits, Move Stop To (R) = On, 1 R</t>
  </si>
  <si>
    <t xml:space="preserve">Stop Distance (x ATR) = 4 | When TP2 Hits, Move Stop To (R) = On, 0 R (breakeven) | Close % At TP1 = 30</t>
  </si>
  <si>
    <t xml:space="preserve">Stop Distance (x ATR) = 4 | TP3 (R) = 1.8 | When TP3 Hits, Move Stop To (R) = On, 1 R | Close % At TP1 = 30</t>
  </si>
  <si>
    <t xml:space="preserve">Stop Distance (x ATR) = 4 | Half Stop (x ATR) = 1.2 | Entry Price = Custom % of signal candle | Custom % = 50 | When TP3 Hits, Move Stop To (R) = On, 1 R | Skip When The 1h EMA20 Moved More Than ... ATR In 3 Hours = On, 1.2</t>
  </si>
  <si>
    <t xml:space="preserve">Entry Level Lookback (bars) = 4 | Stop Distance (x ATR) = 4 | When TP3 Hits, Move Stop To (R) = On, 1 R | Close % At TP1 = 50</t>
  </si>
  <si>
    <t xml:space="preserve">Stop Distance (x ATR) = 4 | Half Stop (x ATR) = 1.2 | Daily Stop (R lost, 0 = off) = 2 | Count Fill-Bar Stops In Daily Stop = On | When TP3 Hits, Move Stop To (R) = On, 1 R | Close % At TP1 = 70</t>
  </si>
  <si>
    <t xml:space="preserve">Entry Level Lookback (bars) = 8 | Stop Distance (x ATR) = 4 | Half Stop (x ATR) = 1.2 | Max Fills Per Day = 2 | When TP3 Hits, Move Stop To (R) = On, 1 R | Skip When The 1h EMA20 Moved More Than ... ATR In 3 Hours = On, 1.2 | Close % At TP1 = 50</t>
  </si>
  <si>
    <t xml:space="preserve">Stop Distance (x ATR) = 4 | Half Stop (x ATR) = 1.2 | Entry Price = Custom % of signal candle | Custom % = 70 | When TP3 Hits, Move Stop To (R) = On, 1 R</t>
  </si>
  <si>
    <t xml:space="preserve">Stop Distance (x ATR) = 4 | Half Stop On First Counter-Bias Impulse = Off | Close % At TP1 = 50</t>
  </si>
  <si>
    <t xml:space="preserve">Stop Distance (x ATR) = 4 | TP4 (R) = 2.5 | When TP3 Hits, Move Stop To (R) = On, 1 R | Close % At TP1 = 50</t>
  </si>
  <si>
    <t xml:space="preserve">Entry Level Lookback (bars) = 8 | Stop Distance (x ATR) = 4 | Half Stop (x ATR) = 1.2 | Impulse Min Body (% of range) = 60 | When TP3 Hits, Move Stop To (R) = On, 1 R | Skip When The 1h EMA20 Moved More Than ... ATR In 3 Hours = On, 1.2 | Close % At TP1 = 30</t>
  </si>
  <si>
    <t xml:space="preserve">Max Close Distance From Extreme (% of range) = 30 | Stop Distance (x ATR) = 4 | Half Stop (x ATR) = 1.2 | When TP3 Hits, Move Stop To (R) = On, 1 R | Skip When The 1h EMA20 Moved More Than ... ATR In 3 Hours = On, 1.2 | Close % At TP1 = 30</t>
  </si>
  <si>
    <t xml:space="preserve">Stop Distance (x ATR) = 4 | Prev Session Net Impulses = 4 | When TP3 Hits, Move Stop To (R) = On, 1 R | Close % At TP1 = 50</t>
  </si>
  <si>
    <t xml:space="preserve">Stop Distance (x ATR) = 4 | Half Stop (x ATR) = 1.2 | Skip First Bars After VWAP Reset = 12 | When TP3 Hits, Move Stop To (R) = On, 1 R | Close % At TP1 = 70</t>
  </si>
  <si>
    <t xml:space="preserve">Entry Level Lookback (bars) = 8 | Stop Distance (x ATR) = 4 | Half Stop (x ATR) = 1.2 | Skip When The 1h EMA20 Moved More Than ... ATR In 3 Hours = On, 1.2</t>
  </si>
  <si>
    <t xml:space="preserve">Stop Distance (x ATR) = 4 | TP3 (R) = 1.2 | When TP3 Hits, Move Stop To (R) = On, 1 R</t>
  </si>
  <si>
    <t xml:space="preserve">Min Displacement Body (% of range) = 45 | Stop Distance (x ATR) = 4 | Half Stop (x ATR) = 1.2 | When TP3 Hits, Move Stop To (R) = On, 1 R | Close % At TP1 = 70</t>
  </si>
  <si>
    <t xml:space="preserve">Min Displacement Range (x ATR) = 1 | Stop Distance (x ATR) = 4 | Half Stop (x ATR) = 1.2 | When TP3 Hits, Move Stop To (R) = On, 1 R | Skip When The 1h EMA20 Moved More Than ... ATR In 3 Hours = On, 1.2 | Close % At TP1 = 30</t>
  </si>
  <si>
    <t xml:space="preserve">Stop Distance (x ATR) = 4 | Half Stop (x ATR) = 1.2 | Close % At TP1 = 50</t>
  </si>
  <si>
    <t xml:space="preserve">Stop Distance (x ATR) = 4 | Half Stop (x ATR) = 1.2 | TP1 (R) = 0.5 | When TP3 Hits, Move Stop To (R) = On, 1 R | Skip When The 1h EMA20 Moved More Than ... ATR In 3 Hours = On, 1.2 | Close % At TP1 = 50</t>
  </si>
  <si>
    <t xml:space="preserve">Stop Distance (x ATR) = 4 | Final Exit At = TP3</t>
  </si>
  <si>
    <t xml:space="preserve">Stop Distance (x ATR) = 4 | Half Stop (x ATR) = 1.2 | VWAP Slope Bars = 5 | When TP3 Hits, Move Stop To (R) = On, 1 R | Close % At TP1 = 50</t>
  </si>
  <si>
    <t xml:space="preserve">Entry Level Lookback (bars) = 3 | Stop Distance (x ATR) = 4 | Close % At TP1 = 30</t>
  </si>
  <si>
    <t xml:space="preserve">Stop Distance (x ATR) = 4 | Prev Session Net Impulses = 5 | Close % At TP1 = 50</t>
  </si>
  <si>
    <t xml:space="preserve">Structure Lookback (bars) = 12 | Stop Distance (x ATR) = 4 | Half Stop (x ATR) = 1.2 | When TP3 Hits, Move Stop To (R) = On, 1 R | Skip When The 1h EMA20 Moved More Than ... ATR In 3 Hours = On, 1.2 | Close % At TP1 = 50</t>
  </si>
  <si>
    <t xml:space="preserve">Stop Distance (x ATR) = 4 | When TP3 Hits, Move Stop To (R) = On, 1 R | Skip When The 1h EMA20 Moved More Than ... ATR In 3 Hours = On, 1.4 | Close % At TP1 = 70</t>
  </si>
  <si>
    <t xml:space="preserve">Stop Distance (x ATR) = 4 | Half Stop (x ATR) = 1.2 | Skip First Bars After VWAP Reset = 9 | When TP3 Hits, Move Stop To (R) = On, 1 R | Close % At TP1 = 70</t>
  </si>
  <si>
    <t xml:space="preserve">Min CMO (clean move) = 40 | Stop Distance (x ATR) = 4 | When TP3 Hits, Move Stop To (R) = On, 1 R | Close % At TP1 = 50</t>
  </si>
  <si>
    <t xml:space="preserve">Stop Distance (x ATR) = 4 | Half Stop (x ATR) = 1.2 | When TP2 Hits, Move Stop To (R) = On, 0 R (breakeven) | When TP3 Hits, Move Stop To (R) = On, 1 R | Skip When The 1h EMA20 Moved More Than ... ATR In 3 Hours = On, 1.2 | Close % At TP1 = 30</t>
  </si>
  <si>
    <t xml:space="preserve">Max Close Distance From Extreme (% of range) = 35 | Stop Distance (x ATR) = 4 | When TP3 Hits, Move Stop To (R) = On, 1 R | Close % At TP1 = 30</t>
  </si>
  <si>
    <t xml:space="preserve">Entry Level Lookback (bars) = 8 | Stop Distance (x ATR) = 4 | Half Stop (x ATR) = 1.2 | Skip Sunday (UTC) Weekly Open = Off | When TP3 Hits, Move Stop To (R) = On, 1 R | Skip When The 1h EMA20 Moved More Than ... ATR In 3 Hours = On, 1.2 | Close % At TP1 = 50</t>
  </si>
  <si>
    <t xml:space="preserve">Stop Distance (x ATR) = 4 | When TP3 Hits, Move Stop To (R) = On, 1 R | Don't Chase: Skip Signals Beyond ... sigma From VWAP = On, 2.6</t>
  </si>
  <si>
    <t xml:space="preserve">Stop Distance (x ATR) = 4 | Half Stop (x ATR) = 1.2 | Cooldown After Exit (bars) = 6 | When TP3 Hits, Move Stop To (R) = On, 1 R | Close % At TP1 = 30</t>
  </si>
  <si>
    <t xml:space="preserve">Entry Level Lookback (bars) = 8 | Min Displacement Range (x ATR) = 1 | Stop Distance (x ATR) = 4 | Half Stop (x ATR) = 1.2 | When TP3 Hits, Move Stop To (R) = On, 1 R | Skip When The 1h EMA20 Moved More Than ... ATR In 3 Hours = On, 1.2 | Close % At TP1 = 30</t>
  </si>
  <si>
    <t xml:space="preserve">Stop Distance (x ATR) = 4 | Half Stop (x ATR) = 1.2 | Cooldown After Exit (bars) = 8 | When TP3 Hits, Move Stop To (R) = On, 1 R | Skip When The 1h EMA20 Moved More Than ... ATR In 3 Hours = On, 1.2 | Close % At TP1 = 30</t>
  </si>
  <si>
    <t xml:space="preserve">Entry Level Lookback (bars) = 8 | Stop Distance (x ATR) = 4 | Half Stop (x ATR) = 1.2 | When TP3 Hits, Move Stop To (R) = On, 1 R | Don't Chase: Skip Signals Beyond ... sigma From VWAP = On, 3 | Skip When The 1h EMA20 Moved More Than ... ATR In 3 Hours = On, 1.2 | Close % At TP1 = 30</t>
  </si>
  <si>
    <t xml:space="preserve">Stop Distance (x ATR) = 4 | When TP3 Hits, Move Stop To (R) = On, 1 R | Skip When The 1h EMA20 Moved More Than ... ATR In 3 Hours = On, 1 | Close % At TP1 = 50</t>
  </si>
  <si>
    <t xml:space="preserve">Max Close Distance From Extreme (% of range) = 15 | Stop Distance (x ATR) = 4 | Half Stop (x ATR) = 1.2 | When TP3 Hits, Move Stop To (R) = On, 1 R | Skip When The 1h EMA20 Moved More Than ... ATR In 3 Hours = On, 1.2</t>
  </si>
  <si>
    <t xml:space="preserve">Stop Distance (x ATR) = 4 | Half Stop (x ATR) = 1.2 | TP4 (R) = 3 | When TP3 Hits, Move Stop To (R) = On, 1 R | Skip When The 1h EMA20 Moved More Than ... ATR In 3 Hours = On, 1.2 | Close % At TP1 = 50</t>
  </si>
  <si>
    <t xml:space="preserve">Stop Distance (x ATR) = 4 | Half Stop (x ATR) = 1.2 | Cooldown After Exit (bars) = 6 | When TP3 Hits, Move Stop To (R) = On, 1 R | Skip When The 1h EMA20 Moved More Than ... ATR In 3 Hours = On, 1.2 | Close % At TP1 = 30</t>
  </si>
  <si>
    <t xml:space="preserve">Stop Distance (x ATR) = 4 | Half Stop (x ATR) = 1.2 | Max Fills Per Day = 1 | When TP3 Hits, Move Stop To (R) = On, 1 R</t>
  </si>
  <si>
    <t xml:space="preserve">Stop Distance (x ATR) = 4 | Max Fills Per Day = 2 | Close % At TP1 = 50</t>
  </si>
  <si>
    <t xml:space="preserve">Retest Window (bars) = 8 | Stop Distance (x ATR) = 4 | When TP3 Hits, Move Stop To (R) = On, 1 R | Close % At TP1 = 50</t>
  </si>
  <si>
    <t xml:space="preserve">Stop Distance (x ATR) = 4 | ATR Length = 21 | Close % At TP1 = 30</t>
  </si>
  <si>
    <t xml:space="preserve">Stop Distance (x ATR) = 4 | Half Stop (x ATR) = 1.2 | After A Loss, No Same-Direction Trade Until A Win = On | When TP3 Hits, Move Stop To (R) = On, 1 R | Skip When The 1h EMA20 Moved More Than ... ATR In 3 Hours = On, 1.2 | Close % At TP1 = 70</t>
  </si>
  <si>
    <t xml:space="preserve">Entry Level Lookback (bars) = 8 | Stop Distance (x ATR) = 4 | Half Stop (x ATR) = 1.2 | Daily Stop (R lost, 0 = off) = 3 | When TP3 Hits, Move Stop To (R) = On, 1 R | Skip When The 1h EMA20 Moved More Than ... ATR In 3 Hours = On, 1.2 | Close % At TP1 = 50</t>
  </si>
  <si>
    <t xml:space="preserve">Stop Distance (x ATR) = 4 | TP1 (R) = 0.4 | Close % At TP1 = 30</t>
  </si>
  <si>
    <t xml:space="preserve">Structure Lookback (bars) = 6 | Stop Distance (x ATR) = 4 | Half Stop (x ATR) = 1.2 | When TP3 Hits, Move Stop To (R) = On, 1 R | Skip When The 1h EMA20 Moved More Than ... ATR In 3 Hours = On, 1.2 | Close % At TP1 = 50</t>
  </si>
  <si>
    <t xml:space="preserve">Stop Distance (x ATR) = 4 | Skip First Bars After VWAP Reset = 6 | Close % At TP1 = 50</t>
  </si>
  <si>
    <t xml:space="preserve">Stop Distance (x ATR) = 4 | Half Stop (x ATR) = 1.2 | Impulse Min Body (% of range) = 40 | When TP3 Hits, Move Stop To (R) = On, 1 R | Skip When The 1h EMA20 Moved More Than ... ATR In 3 Hours = On, 1.2 | Close % At TP1 = 70</t>
  </si>
  <si>
    <t xml:space="preserve">Stop Distance (x ATR) = 4 | Half Stop (x ATR) = 1.2 | TP3 (R) = 1.8 | When TP3 Hits, Move Stop To (R) = On, 1 R | Close % At TP1 = 50</t>
  </si>
  <si>
    <t xml:space="preserve">Stop Distance (x ATR) = 4 | Half Stop (x ATR) = 1.2 | VWAP Slope Bars = 1 | When TP3 Hits, Move Stop To (R) = On, 1 R | Close % At TP1 = 70</t>
  </si>
  <si>
    <t xml:space="preserve">Entry Level Lookback (bars) = 8 | Stop Distance (x ATR) = 4 | Half Stop (x ATR) = 1.2 | ATR Length = 7 | When TP3 Hits, Move Stop To (R) = On, 1 R | Skip When The 1h EMA20 Moved More Than ... ATR In 3 Hours = On, 1.2</t>
  </si>
  <si>
    <t xml:space="preserve">Stop Distance (x ATR) = 4 | Half Stop (x ATR) = 1.2 | Cooldown After Exit (bars) = 20 | When TP3 Hits, Move Stop To (R) = On, 1 R</t>
  </si>
  <si>
    <t xml:space="preserve">Stop Distance (x ATR) = 4 | Half Stop (x ATR) = 1.2 | Strict Bias Check (optional) = On | When TP3 Hits, Move Stop To (R) = On, 1 R | Skip When The 1h EMA20 Moved More Than ... ATR In 3 Hours = On, 1.2 | Close % At TP1 = 70</t>
  </si>
  <si>
    <t xml:space="preserve">Stop Distance (x ATR) = 4 | When TP3 Hits, Move Stop To (R) = On, 1 R | Skip When The 1h EMA20 Moved More Than ... ATR In 3 Hours = On, 2 | Close % At TP1 = 70</t>
  </si>
  <si>
    <t xml:space="preserve">Stop Distance (x ATR) = 4 | Skip First Bars After VWAP Reset = 3 | Close % At TP1 = 30</t>
  </si>
  <si>
    <t xml:space="preserve">Signal Break Lookback (bars) = 3 | Stop Distance (x ATR) = 4 | Half Stop (x ATR) = 1.2 | When TP3 Hits, Move Stop To (R) = On, 1 R | Close % At TP1 = 50</t>
  </si>
  <si>
    <t xml:space="preserve">Entry Level Lookback (bars) = 8 | Stop Distance (x ATR) = 4 | Half Stop (x ATR) = 1.2 | TP3 (R) = 1.2 | When TP3 Hits, Move Stop To (R) = On, 1 R | Skip When The 1h EMA20 Moved More Than ... ATR In 3 Hours = On, 1.2 | Close % At TP1 = 30</t>
  </si>
  <si>
    <t xml:space="preserve">Structure Lookback (bars) = 8 | Stop Distance (x ATR) = 4 | Close % At TP1 = 30</t>
  </si>
  <si>
    <t xml:space="preserve">Stop Distance (x ATR) = 4 | Half Stop (x ATR) = 1.2 | Entry Price = Custom % of signal candle | Custom % = 50 | When TP3 Hits, Move Stop To (R) = On, 1 R</t>
  </si>
  <si>
    <t xml:space="preserve">Stop Distance (x ATR) = 4 | Half Stop (x ATR) = 1.2 | Impulse Min Body (% of range) = 60 | When TP3 Hits, Move Stop To (R) = On, 1 R | Skip When The 1h EMA20 Moved More Than ... ATR In 3 Hours = On, 1.2 | Close % At TP1 = 50</t>
  </si>
  <si>
    <t xml:space="preserve">Stop Distance (x ATR) = 4 | Skip First Bars After VWAP Reset = 12 | Close % At TP1 = 50</t>
  </si>
  <si>
    <t xml:space="preserve">Min Displacement Range (x ATR) = 1 | Stop Distance (x ATR) = 4 | When TP3 Hits, Move Stop To (R) = On, 1 R | Close % At TP1 = 50</t>
  </si>
  <si>
    <t xml:space="preserve">Stop Distance (x ATR) = 4 | Half Stop (x ATR) = 1.2 | VWAP Slope Bars = 5 | When TP3 Hits, Move Stop To (R) = On, 1 R | Skip When The 1h EMA20 Moved More Than ... ATR In 3 Hours = On, 1.2 | Close % At TP1 = 30</t>
  </si>
  <si>
    <t xml:space="preserve">Min Displacement Body (% of range) = 50 | Stop Distance (x ATR) = 4 | When TP3 Hits, Move Stop To (R) = On, 1 R | Close % At TP1 = 50</t>
  </si>
  <si>
    <t xml:space="preserve">Min CMO (clean move) = 0 | Stop Distance (x ATR) = 4 | When TP3 Hits, Move Stop To (R) = On, 1 R | Close % At TP1 = 30</t>
  </si>
  <si>
    <t xml:space="preserve">Min Displacement Range (x ATR) = 0.65 | Stop Distance (x ATR) = 4 | Half Stop (x ATR) = 1.2 | When TP3 Hits, Move Stop To (R) = On, 1 R | Close % At TP1 = 70</t>
  </si>
  <si>
    <t xml:space="preserve">Entry Level Lookback (bars) = 8 | Min CMO (clean move) = 30 | Stop Distance (x ATR) = 4 | Half Stop (x ATR) = 1.2 | When TP3 Hits, Move Stop To (R) = On, 1 R | Skip When The 1h EMA20 Moved More Than ... ATR In 3 Hours = On, 1.2 | Close % At TP1 = 70</t>
  </si>
  <si>
    <t xml:space="preserve">Stop Distance (x ATR) = 4 | When TP3 Hits, Move Stop To (R) = On, 1 R | Skip Choppy Sessions: Max VWAP Crosses Per 100 Bars = On, 8</t>
  </si>
  <si>
    <t xml:space="preserve">Momentum Lookback (bars) = 5 | Stop Distance (x ATR) = 4 | Half Stop (x ATR) = 1.2 | When TP3 Hits, Move Stop To (R) = On, 1 R | Skip When The 1h EMA20 Moved More Than ... ATR In 3 Hours = On, 1.2</t>
  </si>
  <si>
    <t xml:space="preserve">Stop Distance (x ATR) = 4 | Daily Stop (R lost, 0 = off) = 1 | When TP3 Hits, Move Stop To (R) = On, 1 R</t>
  </si>
  <si>
    <t xml:space="preserve">Stop Distance (x ATR) = 4 | Half Stop (x ATR) = 1.2 | Cooldown After Exit (bars) = 8 | When TP3 Hits, Move Stop To (R) = On, 1 R | Close % At TP1 = 30</t>
  </si>
  <si>
    <t xml:space="preserve">Stop Distance (x ATR) = 4 | Source = ohlc4 | Close % At TP1 = 30</t>
  </si>
  <si>
    <t xml:space="preserve">Momentum Min (x ATR) = 0 | Stop Distance (x ATR) = 4 | Close % At TP1 = 50</t>
  </si>
  <si>
    <t xml:space="preserve">Signal Break Lookback (bars) = 10 | Stop Distance (x ATR) = 4 | When TP3 Hits, Move Stop To (R) = On, 1 R | Close % At TP1 = 70</t>
  </si>
  <si>
    <t xml:space="preserve">Stop Distance (x ATR) = 4 | ATR Length = 30 | Close % At TP1 = 30</t>
  </si>
  <si>
    <t xml:space="preserve">Stop Distance (x ATR) = 4 | Prev Session Net Impulses = 2 | Close % At TP1 = 30</t>
  </si>
  <si>
    <t xml:space="preserve">Stop Distance (x ATR) = 4 | Half Stop (x ATR) = 1.2 | Daily Stop (R lost, 0 = off) = 2 | Count Fill-Bar Stops In Daily Stop = On | When TP3 Hits, Move Stop To (R) = On, 1 R | Skip When The 1h EMA20 Moved More Than ... ATR In 3 Hours = On, 1.2 | Close % At TP1 = 50</t>
  </si>
  <si>
    <t xml:space="preserve">Max Close Distance From Extreme (% of range) = 20 | Stop Distance (x ATR) = 4 | Half Stop (x ATR) = 1.2 | When TP3 Hits, Move Stop To (R) = On, 1 R | Skip When The 1h EMA20 Moved More Than ... ATR In 3 Hours = On, 1.2 | Close % At TP1 = 30</t>
  </si>
  <si>
    <t xml:space="preserve">Stop Distance (x ATR) = 4 | TP4 (R) = 2.5 | Close % At TP1 = 30</t>
  </si>
  <si>
    <t xml:space="preserve">Min CMO (clean move) = 0 | Stop Distance (x ATR) = 4 | Half Stop (x ATR) = 1.2 | When TP3 Hits, Move Stop To (R) = On, 1 R | Skip When The 1h EMA20 Moved More Than ... ATR In 3 Hours = On, 1.2 | Close % At TP1 = 70</t>
  </si>
  <si>
    <t xml:space="preserve">Stop Distance (x ATR) = 4 | Max Fills Per Day = 3 | Close % At TP1 = 50</t>
  </si>
  <si>
    <t xml:space="preserve">Stop Distance (x ATR) = 4 | Half Stop (x ATR) = 1.2 | ATR Length = 21 | When TP3 Hits, Move Stop To (R) = On, 1 R | Close % At TP1 = 50</t>
  </si>
  <si>
    <t xml:space="preserve">Entry Level Lookback (bars) = 8 | Stop Distance (x ATR) = 4 | Half Stop (x ATR) = 1.2 | Cooldown After Exit (bars) = 6 | When TP3 Hits, Move Stop To (R) = On, 1 R | Skip When The 1h EMA20 Moved More Than ... ATR In 3 Hours = On, 1.2</t>
  </si>
  <si>
    <t xml:space="preserve">Entry Level Lookback (bars) = 8 | Stop Distance (x ATR) = 4 | Half Stop (x ATR) = 1.2 | TP4 (R) = 2.5 | When TP3 Hits, Move Stop To (R) = On, 1 R | Skip When The 1h EMA20 Moved More Than ... ATR In 3 Hours = On, 1.2 | Close % At TP1 = 50</t>
  </si>
  <si>
    <t xml:space="preserve">Stop Distance (x ATR) = 4 | Cooldown After Exit (bars) = 3 | Close % At TP1 = 50</t>
  </si>
  <si>
    <t xml:space="preserve">Stop Distance (x ATR) = 4 | Half Stop When Session Opens Outside Prev Range = Off | When TP3 Hits, Move Stop To (R) = On, 1 R | Close % At TP1 = 70</t>
  </si>
  <si>
    <t xml:space="preserve">Signal Break Lookback (bars) = 8 | Stop Distance (x ATR) = 4 | Half Stop (x ATR) = 1.2 | When TP3 Hits, Move Stop To (R) = On, 1 R | Skip When The 1h EMA20 Moved More Than ... ATR In 3 Hours = On, 1.2 | Close % At TP1 = 70</t>
  </si>
  <si>
    <t xml:space="preserve">Retest Window (bars) = 2 | Stop Distance (x ATR) = 4 | Close % At TP1 = 30</t>
  </si>
  <si>
    <t xml:space="preserve">Signal Break Lookback (bars) = 3 | Stop Distance (x ATR) = 4 | Half Stop (x ATR) = 1.2 | When TP3 Hits, Move Stop To (R) = On, 1 R | Skip When The 1h EMA20 Moved More Than ... ATR In 3 Hours = On, 1.2 | Close % At TP1 = 30</t>
  </si>
  <si>
    <t xml:space="preserve">Momentum Min (x ATR) = 0 | Stop Distance (x ATR) = 4 | When TP3 Hits, Move Stop To (R) = On, 1 R | Close % At TP1 = 70</t>
  </si>
  <si>
    <t xml:space="preserve">Entry Level Lookback (bars) = 8 | Min Displacement Range (x ATR) = 0.65 | Stop Distance (x ATR) = 4 | Half Stop (x ATR) = 1.2 | When TP3 Hits, Move Stop To (R) = On, 1 R | Skip When The 1h EMA20 Moved More Than ... ATR In 3 Hours = On, 1.2 | Close % At TP1 = 30</t>
  </si>
  <si>
    <t xml:space="preserve">Stop Distance (x ATR) = 4 | Half Stop (x ATR) = 1.2 | When TP3 Hits, Move Stop To (R) = On, 1 R | Skip Choppy Sessions: Max VWAP Crosses Per 100 Bars = On, 10 | Close % At TP1 = 50</t>
  </si>
  <si>
    <t xml:space="preserve">Stop Distance (x ATR) = 4 | Half Stop (x ATR) = 1.2 | Final Exit At = TP3 | When TP3 Hits, Move Stop To (R) = On, 1 R | Close % At TP1 = 50</t>
  </si>
  <si>
    <t xml:space="preserve">Stop Distance (x ATR) = 4 | When TP3 Hits, Move Stop To (R) = On, 1 R | Skip Choppy Sessions: Max VWAP Crosses Per 100 Bars = On, 16 | Close % At TP1 = 70</t>
  </si>
  <si>
    <t xml:space="preserve">Stop Distance (x ATR) = 4 | Half Stop (x ATR) = 1.2 | Cooldown After Exit (bars) = 3 | When TP3 Hits, Move Stop To (R) = On, 1 R | Skip When The 1h EMA20 Moved More Than ... ATR In 3 Hours = On, 1.2 | Close % At TP1 = 70</t>
  </si>
  <si>
    <t xml:space="preserve">Stop Distance (x ATR) = 4 | Entry Price = Custom % of signal candle | Custom % = 50 | When TP3 Hits, Move Stop To (R) = On, 1 R</t>
  </si>
  <si>
    <t xml:space="preserve">Structure Lookback (bars) = 20 | Stop Distance (x ATR) = 4 | Half Stop (x ATR) = 1.2 | When TP3 Hits, Move Stop To (R) = On, 1 R | Skip When The 1h EMA20 Moved More Than ... ATR In 3 Hours = On, 1.2 | Close % At TP1 = 70</t>
  </si>
  <si>
    <t xml:space="preserve">Stop Distance (x ATR) = 4 | Half Stop (x ATR) = 1.2 | Source = close | When TP3 Hits, Move Stop To (R) = On, 1 R | Close % At TP1 = 70</t>
  </si>
  <si>
    <t xml:space="preserve">Entry Level Lookback (bars) = 8 | Stop Distance (x ATR) = 4 | Half Stop (x ATR) = 1.2 | VWAP Slope Bars = 2 | When TP3 Hits, Move Stop To (R) = On, 1 R | Skip When The 1h EMA20 Moved More Than ... ATR In 3 Hours = On, 1.2 | Close % At TP1 = 30</t>
  </si>
  <si>
    <t xml:space="preserve">Stop Distance (x ATR) = 4 | Skip Signals Too Close To VWAP: Min Distance (x ATR) = On, 0.5 | Close % At TP1 = 50</t>
  </si>
  <si>
    <t xml:space="preserve">Entry Level Lookback (bars) = 8 | Stop Distance (x ATR) = 4 | Half Stop (x ATR) = 1.2 | Slope Looks Across The Session Start = Off | When TP3 Hits, Move Stop To (R) = On, 1 R | Skip When The 1h EMA20 Moved More Than ... ATR In 3 Hours = On, 1.2 | Close % At TP1 = 50</t>
  </si>
  <si>
    <t xml:space="preserve">Stop Distance (x ATR) = 4 | Prev Session Net Impulses = 5 | When TP3 Hits, Move Stop To (R) = On, 1 R | Close % At TP1 = 70</t>
  </si>
  <si>
    <t xml:space="preserve">Stop Distance (x ATR) = 4 | Impulse Min Body (% of range) = 60 | Close % At TP1 = 50</t>
  </si>
  <si>
    <t xml:space="preserve">Stop Distance (x ATR) = 4 | Prev Session Net Impulses = 2 | When TP3 Hits, Move Stop To (R) = On, 1 R | Close % At TP1 = 50</t>
  </si>
  <si>
    <t xml:space="preserve">Structure Lookback (bars) = 15 | Stop Distance (x ATR) = 4 | Half Stop (x ATR) = 1.2 | When TP3 Hits, Move Stop To (R) = On, 1 R | Close % At TP1 = 70</t>
  </si>
  <si>
    <t xml:space="preserve">Momentum Lookback (bars) = 20 | Stop Distance (x ATR) = 4 | Half Stop (x ATR) = 1.2 | When TP3 Hits, Move Stop To (R) = On, 1 R</t>
  </si>
  <si>
    <t xml:space="preserve">Stop Distance (x ATR) = 4 | Half Stop (x ATR) = 1.2 | TP1 (R) = 0.4 | When TP3 Hits, Move Stop To (R) = On, 1 R | Skip When The 1h EMA20 Moved More Than ... ATR In 3 Hours = On, 1.2 | Close % At TP1 = 50</t>
  </si>
  <si>
    <t xml:space="preserve">Stop Distance (x ATR) = 4 | Half Stop (x ATR) = 1.2 | TP3 (R) = 1.2 | When TP3 Hits, Move Stop To (R) = On, 1 R | Skip When The 1h EMA20 Moved More Than ... ATR In 3 Hours = On, 1.2 | Close % At TP1 = 50</t>
  </si>
  <si>
    <t xml:space="preserve">Min Displacement Range (x ATR) = 0.65 | Stop Distance (x ATR) = 4 | Half Stop (x ATR) = 1.2 | When TP3 Hits, Move Stop To (R) = On, 1 R | Skip When The 1h EMA20 Moved More Than ... ATR In 3 Hours = On, 1.2 | Close % At TP1 = 50</t>
  </si>
  <si>
    <t xml:space="preserve">Min Displacement Body (% of range) = 50 | Stop Distance (x ATR) = 4</t>
  </si>
  <si>
    <t xml:space="preserve">Entry Level Lookback (bars) = 8 | Momentum Min (x ATR) = 0 | Stop Distance (x ATR) = 4 | Half Stop (x ATR) = 1.2 | When TP3 Hits, Move Stop To (R) = On, 1 R | Skip When The 1h EMA20 Moved More Than ... ATR In 3 Hours = On, 1.2 | Close % At TP1 = 50</t>
  </si>
  <si>
    <t xml:space="preserve">Entry Level Lookback (bars) = 8 | Stop Distance (x ATR) = 4 | Half Stop On First Counter-Bias Impulse = Off | Half Stop (x ATR) = 1.2 | When TP3 Hits, Move Stop To (R) = On, 1 R | Skip When The 1h EMA20 Moved More Than ... ATR In 3 Hours = On, 1.2 | Close % At TP1 = 50</t>
  </si>
  <si>
    <t xml:space="preserve">Structure Lookback (bars) = 15 | Stop Distance (x ATR) = 4 | Close % At TP1 = 30</t>
  </si>
  <si>
    <t xml:space="preserve">Max Close Distance From Extreme (% of range) = 20 | Stop Distance (x ATR) = 4 | When TP3 Hits, Move Stop To (R) = On, 1 R | Close % At TP1 = 30</t>
  </si>
  <si>
    <t xml:space="preserve">Stop Distance (x ATR) = 4 | Skip Signals Too Close To VWAP: Min Distance (x ATR) = On, 1.5 | Close % At TP1 = 50</t>
  </si>
  <si>
    <t xml:space="preserve">Stop Distance (x ATR) = 4 | Don't Chase: Skip Signals Beyond ... sigma From VWAP = On, 3</t>
  </si>
  <si>
    <t xml:space="preserve">Min Displacement Body (% of range) = 60 | Stop Distance (x ATR) = 4 | Half Stop (x ATR) = 1.2 | When TP3 Hits, Move Stop To (R) = On, 1 R | Skip When The 1h EMA20 Moved More Than ... ATR In 3 Hours = On, 1.2 | Close % At TP1 = 50</t>
  </si>
  <si>
    <t xml:space="preserve">Min CMO (clean move) = 30 | Stop Distance (x ATR) = 4 | Close % At TP1 = 30</t>
  </si>
  <si>
    <t xml:space="preserve">Min Displacement Range (x ATR) = 0.4 | Stop Distance (x ATR) = 4 | Close % At TP1 = 30</t>
  </si>
  <si>
    <t xml:space="preserve">Stop Distance (x ATR) = 4 | When TP3 Hits, Move Stop To (R) = On, 1 R | Close % At TP1 = 70</t>
  </si>
  <si>
    <t xml:space="preserve">Stop Distance (x ATR) = 4 | Daily Stop (R lost, 0 = off) = 3 | When TP3 Hits, Move Stop To (R) = On, 1 R | Close % At TP1 = 70</t>
  </si>
  <si>
    <t xml:space="preserve">Stop Distance (x ATR) = 4 | When TP3 Hits, Move Stop To (R) = On, 1 R | Skip Signals Too Close To VWAP: Min Distance (x ATR) = On, 0.25 | Close % At TP1 = 70</t>
  </si>
  <si>
    <t xml:space="preserve">Entry Level Lookback (bars) = 8 | Stop Distance (x ATR) = 4 | Half Stop (x ATR) = 1.2 | When TP3 Hits, Move Stop To (R) = On, 1 R | Skip When The 1h EMA20 Moved More Than ... ATR In 3 Hours = On, 1.2 | Close % At TP1 = 50</t>
  </si>
  <si>
    <t xml:space="preserve">Stop Distance (x ATR) = 4 | After A Loss, No Same-Direction Trade Until A Win = On | When TP3 Hits, Move Stop To (R) = On, 1 R | Close % At TP1 = 70</t>
  </si>
  <si>
    <t xml:space="preserve">Entry Level Lookback (bars) = 8 | Momentum Lookback (bars) = 5 | Stop Distance (x ATR) = 4 | Half Stop (x ATR) = 1.2 | When TP3 Hits, Move Stop To (R) = On, 1 R | Skip When The 1h EMA20 Moved More Than ... ATR In 3 Hours = On, 1.2</t>
  </si>
  <si>
    <t xml:space="preserve">Stop Distance (x ATR) = 4 | VWAP Slope Bars = 1 | When TP3 Hits, Move Stop To (R) = On, 1 R | Close % At TP1 = 30</t>
  </si>
  <si>
    <t xml:space="preserve">Entry Level Lookback (bars) = 8 | Min CMO (clean move) = 0 | Stop Distance (x ATR) = 4 | Half Stop (x ATR) = 1.2 | When TP3 Hits, Move Stop To (R) = On, 1 R | Skip When The 1h EMA20 Moved More Than ... ATR In 3 Hours = On, 1.2 | Close % At TP1 = 50</t>
  </si>
  <si>
    <t xml:space="preserve">Stop Distance (x ATR) = 4 | Half Stop (x ATR) = 1.2 | When TP3 Hits, Move Stop To (R) = On, 1 R | Don't Chase: Skip Signals Beyond ... sigma From VWAP = On, 2.6 | Close % At TP1 = 70</t>
  </si>
  <si>
    <t xml:space="preserve">Min Displacement Range (x ATR) = 0.65 | Stop Distance (x ATR) = 4</t>
  </si>
  <si>
    <t xml:space="preserve">Stop Distance (x ATR) = 4 | Source = close | When TP3 Hits, Move Stop To (R) = On, 1 R | Close % At TP1 = 30</t>
  </si>
  <si>
    <t xml:space="preserve">Stop Distance (x ATR) = 4 | Half Stop (x ATR) = 1.2 | When TP3 Hits, Move Stop To (R) = On, 1 R | Skip Choppy Sessions: Max VWAP Crosses Per 100 Bars = On, 10 | Skip When The 1h EMA20 Moved More Than ... ATR In 3 Hours = On, 1.2 | Close % At TP1 = 30</t>
  </si>
  <si>
    <t xml:space="preserve">Stop Distance (x ATR) = 4 | After A Loss, No Same-Direction Trade Until A Win = On | Close % At TP1 = 30</t>
  </si>
  <si>
    <t xml:space="preserve">Entry Level Lookback (bars) = 8 | Stop Distance (x ATR) = 4 | Half Stop (x ATR) = 1.2 | When TP3 Hits, Move Stop To (R) = On, 1 R | Skip Choppy Sessions: Max VWAP Crosses Per 100 Bars = On, 12 | Skip When The 1h EMA20 Moved More Than ... ATR In 3 Hours = On, 1.2 | Close % At TP1 = 30</t>
  </si>
  <si>
    <t xml:space="preserve">Entry Level Lookback (bars) = 8 | Stop Distance (x ATR) = 4 | Half Stop (x ATR) = 1.2 | Source = hl2 | When TP3 Hits, Move Stop To (R) = On, 1 R | Skip When The 1h EMA20 Moved More Than ... ATR In 3 Hours = On, 1.2 | Close % At TP1 = 50</t>
  </si>
  <si>
    <t xml:space="preserve">Stop Distance (x ATR) = 4 | Skip Signals Too Close To VWAP: Min Distance (x ATR) = On, 0.75 | Close % At TP1 = 30</t>
  </si>
  <si>
    <t xml:space="preserve">Min Displacement Range (x ATR) = 0.4 | Stop Distance (x ATR) = 4 | Half Stop (x ATR) = 1.2 | When TP3 Hits, Move Stop To (R) = On, 1 R | Skip When The 1h EMA20 Moved More Than ... ATR In 3 Hours = On, 1.2 | Close % At TP1 = 70</t>
  </si>
  <si>
    <t xml:space="preserve">Retest Window (bars) = 12 | Stop Distance (x ATR) = 4</t>
  </si>
  <si>
    <t xml:space="preserve">Entry Level Lookback (bars) = 8 | Stop Distance (x ATR) = 4 | Half Stop (x ATR) = 1.2 | When TP3 Hits, Move Stop To (R) = On, 1 R | Skip Signals Too Close To VWAP: Min Distance (x ATR) = On, 0.25 | Skip When The 1h EMA20 Moved More Than ... ATR In 3 Hours = On, 1.2 | Close % At TP1 = 50</t>
  </si>
  <si>
    <t xml:space="preserve">Stop Distance (x ATR) = 4 | When TP3 Hits, Move Stop To (R) = On, 1 R | Skip Signals Too Close To VWAP: Min Distance (x ATR) = On, 0.5 | Close % At TP1 = 70</t>
  </si>
  <si>
    <t xml:space="preserve">Stop Distance (x ATR) = 4 | Half Stop (x ATR) = 1.2 | Skip First Bars After VWAP Reset = 9 | When TP3 Hits, Move Stop To (R) = On, 1 R | Skip When The 1h EMA20 Moved More Than ... ATR In 3 Hours = On, 1.2 | Close % At TP1 = 70</t>
  </si>
  <si>
    <t xml:space="preserve">Entry Level Lookback (bars) = 8 | Max Close Distance From Extreme (% of range) = 20 | Stop Distance (x ATR) = 4 | Half Stop (x ATR) = 1.2 | When TP3 Hits, Move Stop To (R) = On, 1 R | Skip When The 1h EMA20 Moved More Than ... ATR In 3 Hours = On, 1.2 | Close % At TP1 = 30</t>
  </si>
  <si>
    <t xml:space="preserve">Structure Lookback (bars) = 20 | Stop Distance (x ATR) = 4 | Close % At TP1 = 30</t>
  </si>
  <si>
    <t xml:space="preserve">Stop Distance (x ATR) = 4 | VWAP Slope Bars = 0 | When TP3 Hits, Move Stop To (R) = On, 1 R | Close % At TP1 = 50</t>
  </si>
  <si>
    <t xml:space="preserve">Entry Level Lookback (bars) = 8 | Stop Distance (x ATR) = 4 | Half Stop (x ATR) = 1.2 | Max Fills Per Day = 1 | When TP3 Hits, Move Stop To (R) = On, 1 R | Skip When The 1h EMA20 Moved More Than ... ATR In 3 Hours = On, 1.2</t>
  </si>
  <si>
    <t xml:space="preserve">Stop Distance (x ATR) = 4 | Impulse Min Body (% of range) = 40 | When TP3 Hits, Move Stop To (R) = On, 1 R | Close % At TP1 = 70</t>
  </si>
  <si>
    <t xml:space="preserve">Stop Distance (x ATR) = 4 | When TP2 Hits, Move Stop To (R) = On, 0 R (breakeven) | When TP3 Hits, Move Stop To (R) = On, 1 R | Close % At TP1 = 30</t>
  </si>
  <si>
    <t xml:space="preserve">Momentum Min (x ATR) = 1.2 | Stop Distance (x ATR) = 4 | Half Stop (x ATR) = 1.2 | When TP3 Hits, Move Stop To (R) = On, 1 R | Close % At TP1 = 70</t>
  </si>
  <si>
    <t xml:space="preserve">Min CMO (clean move) = 30 | Stop Distance (x ATR) = 4 | Half Stop (x ATR) = 1.2 | When TP3 Hits, Move Stop To (R) = On, 1 R | Close % At TP1 = 70</t>
  </si>
  <si>
    <t xml:space="preserve">Stop Distance (x ATR) = 4 | Half Stop (x ATR) = 1.2 | Skip Sunday (UTC) Weekly Open = Off | When TP3 Hits, Move Stop To (R) = On, 1 R | Skip When The 1h EMA20 Moved More Than ... ATR In 3 Hours = On, 1.2 | Close % At TP1 = 70</t>
  </si>
  <si>
    <t xml:space="preserve">Stop Distance (x ATR) = 4 | Skip Signals Too Close To VWAP: Min Distance (x ATR) = On, 0.25 | Close % At TP1 = 50</t>
  </si>
  <si>
    <t xml:space="preserve">Entry Level Lookback (bars) = 8 | Stop Distance (x ATR) = 4 | Half Stop (x ATR) = 1.2 | Half Stop When Session Opens Outside Prev Range = Off | When TP3 Hits, Move Stop To (R) = On, 1 R | Skip When The 1h EMA20 Moved More Than ... ATR In 3 Hours = On, 1.2 | Close % At TP1 = 50</t>
  </si>
  <si>
    <t xml:space="preserve">Stop Distance (x ATR) = 4 | Skip First Bars After VWAP Reset = 6 | When TP3 Hits, Move Stop To (R) = On, 1 R | Close % At TP1 = 70</t>
  </si>
  <si>
    <t xml:space="preserve">Structure Lookback (bars) = 20 | Entry Level Lookback (bars) = 8 | Stop Distance (x ATR) = 4 | Half Stop (x ATR) = 1.2 | When TP3 Hits, Move Stop To (R) = On, 1 R | Skip When The 1h EMA20 Moved More Than ... ATR In 3 Hours = On, 1.2 | Close % At TP1 = 50</t>
  </si>
  <si>
    <t xml:space="preserve">Stop Distance (x ATR) = 4 | ATR Length = 21 | When TP3 Hits, Move Stop To (R) = On, 1 R | Close % At TP1 = 30</t>
  </si>
  <si>
    <t xml:space="preserve">Stop Distance (x ATR) = 4 | Half Stop (x ATR) = 1.2 | Same-Direction Re-arm = Replace with newer | When TP3 Hits, Move Stop To (R) = On, 1 R | Skip When The 1h EMA20 Moved More Than ... ATR In 3 Hours = On, 1.2 | Close % At TP1 = 70</t>
  </si>
  <si>
    <t xml:space="preserve">Stop Distance (x ATR) = 4 | Half Stop (x ATR) = 1.2 | Prev Session Net Impulses = 2 | When TP3 Hits, Move Stop To (R) = On, 1 R | Skip When The 1h EMA20 Moved More Than ... ATR In 3 Hours = On, 1.2 | Close % At TP1 = 70</t>
  </si>
  <si>
    <t xml:space="preserve">Stop Distance (x ATR) = 4 | VWAP Slope Bars = 10 | When TP3 Hits, Move Stop To (R) = On, 1 R</t>
  </si>
  <si>
    <t xml:space="preserve">Entry Level Lookback (bars) = 8 | Stop Distance (x ATR) = 4 | Half Stop (x ATR) = 0.6 | When TP3 Hits, Move Stop To (R) = On, 1 R | Skip When The 1h EMA20 Moved More Than ... ATR In 3 Hours = On, 1.2 | Close % At TP1 = 50</t>
  </si>
  <si>
    <t xml:space="preserve">Retest Window (bars) = 3 | Stop Distance (x ATR) = 4 | Close % At TP1 = 30</t>
  </si>
  <si>
    <t xml:space="preserve">Stop Distance (x ATR) = 4 | Same-Direction Re-arm = Replace with newer</t>
  </si>
  <si>
    <t xml:space="preserve">Signal Break Lookback (bars) = 3 | Stop Distance (x ATR) = 4 | Close % At TP1 = 30</t>
  </si>
  <si>
    <t xml:space="preserve">Min CMO (clean move) = 40 | Stop Distance (x ATR) = 4 | Close % At TP1 = 30</t>
  </si>
  <si>
    <t xml:space="preserve">Stop Distance (x ATR) = 4 | Close % At TP1 = 50</t>
  </si>
  <si>
    <t xml:space="preserve">Stop Distance (x ATR) = 4 | Daily Stop (R lost, 0 = off) = 3 | Close % At TP1 = 50</t>
  </si>
  <si>
    <t xml:space="preserve">Stop Distance (x ATR) = 4 | Half Stop (x ATR) = 1.2 | Daily Stop (R lost, 0 = off) = 3 | When TP3 Hits, Move Stop To (R) = On, 1 R | Skip When The 1h EMA20 Moved More Than ... ATR In 3 Hours = On, 1.2 | Close % At TP1 = 70</t>
  </si>
  <si>
    <t xml:space="preserve">Momentum Min (x ATR) = 0 | Stop Distance (x ATR) = 4 | Half Stop (x ATR) = 1.2 | When TP3 Hits, Move Stop To (R) = On, 1 R | Skip When The 1h EMA20 Moved More Than ... ATR In 3 Hours = On, 1.2 | Close % At TP1 = 70</t>
  </si>
  <si>
    <t xml:space="preserve">Structure Lookback (bars) = 6 | Stop Distance (x ATR) = 4 | When TP3 Hits, Move Stop To (R) = On, 1 R | Close % At TP1 = 70</t>
  </si>
  <si>
    <t xml:space="preserve">Momentum Min (x ATR) = 1.5 | Stop Distance (x ATR) = 4 | Half Stop (x ATR) = 1.2 | When TP3 Hits, Move Stop To (R) = On, 1 R | Skip When The 1h EMA20 Moved More Than ... ATR In 3 Hours = On, 1.2 | Close % At TP1 = 70</t>
  </si>
  <si>
    <t xml:space="preserve">Retest Window (bars) = 8 | Stop Distance (x ATR) = 4 | Half Stop (x ATR) = 1.2 | When TP3 Hits, Move Stop To (R) = On, 1 R | Skip When The 1h EMA20 Moved More Than ... ATR In 3 Hours = On, 1.2 | Close % At TP1 = 50</t>
  </si>
  <si>
    <t xml:space="preserve">Stop Distance (x ATR) = 4 | Skip When The 1h EMA20 Moved More Than ... ATR In 3 Hours = On, 1.4 | Close % At TP1 = 30</t>
  </si>
  <si>
    <t xml:space="preserve">Retest Window (bars) = 8 | Stop Distance (x ATR) = 4 | Close % At TP1 = 30</t>
  </si>
  <si>
    <t xml:space="preserve">Entry Level Lookback (bars) = 8 | Max Close Distance From Extreme (% of range) = 30 | Stop Distance (x ATR) = 4 | Half Stop (x ATR) = 1.2 | When TP3 Hits, Move Stop To (R) = On, 1 R | Skip When The 1h EMA20 Moved More Than ... ATR In 3 Hours = On, 1.2</t>
  </si>
  <si>
    <t xml:space="preserve">Stop Distance (x ATR) = 4 | Half Stop (x ATR) = 1.2 | TP4 (R) = 3 | When TP3 Hits, Move Stop To (R) = On, 1 R | Close % At TP1 = 70</t>
  </si>
  <si>
    <t xml:space="preserve">Entry Level Lookback (bars) = 8 | Min Displacement Range (x ATR) = 0.5 | Stop Distance (x ATR) = 4 | Half Stop (x ATR) = 1.2 | When TP3 Hits, Move Stop To (R) = On, 1 R | Skip When The 1h EMA20 Moved More Than ... ATR In 3 Hours = On, 1.2 | Close % At TP1 = 50</t>
  </si>
  <si>
    <t xml:space="preserve">Stop Distance (x ATR) = 4 | Daily Stop (R lost, 0 = off) = 2 | Count Fill-Bar Stops In Daily Stop = On | Close % At TP1 = 50</t>
  </si>
  <si>
    <t xml:space="preserve">Retest Window (bars) = 3 | Stop Distance (x ATR) = 4 | Half Stop (x ATR) = 1.2 | When TP3 Hits, Move Stop To (R) = On, 1 R | Skip When The 1h EMA20 Moved More Than ... ATR In 3 Hours = On, 1.2 | Close % At TP1 = 50</t>
  </si>
  <si>
    <t xml:space="preserve">Entry Level Lookback (bars) = 8 | Stop Distance (x ATR) = 4 | Half Stop (x ATR) = 1.2 | Prev Session Net Impulses = 4 | When TP3 Hits, Move Stop To (R) = On, 1 R | Skip When The 1h EMA20 Moved More Than ... ATR In 3 Hours = On, 1.2 | Close % At TP1 = 50</t>
  </si>
  <si>
    <t xml:space="preserve">Entry Level Lookback (bars) = 8 | Stop Distance (x ATR) = 4 | Half Stop (x ATR) = 1.2 | Prev Session Net Impulses = 2 | When TP3 Hits, Move Stop To (R) = On, 1 R | Skip When The 1h EMA20 Moved More Than ... ATR In 3 Hours = On, 1.2 | Close % At TP1 = 50</t>
  </si>
  <si>
    <t xml:space="preserve">Stop Distance (x ATR) = 4 | Half Stop (x ATR) = 1.2 | ATR Length = 21 | When TP3 Hits, Move Stop To (R) = On, 1 R | Skip When The 1h EMA20 Moved More Than ... ATR In 3 Hours = On, 1.2 | Close % At TP1 = 30</t>
  </si>
  <si>
    <t xml:space="preserve">Entry Level Lookback (bars) = 8 | Stop Distance (x ATR) = 4 | Half Stop (x ATR) = 1.2 | When TP3 Hits, Move Stop To (R) = On, 1 R | Skip When The 1h EMA20 Moved More Than ... ATR In 3 Hours = On, 2 | Close % At TP1 = 70</t>
  </si>
  <si>
    <t xml:space="preserve">Entry Level Lookback (bars) = 8 | Stop Distance (x ATR) = 4 | Half Stop (x ATR) = 1.2 | When TP2 Hits, Move Stop To (R) = On, 0 R (breakeven) | When TP3 Hits, Move Stop To (R) = On, 1 R | Skip When The 1h EMA20 Moved More Than ... ATR In 3 Hours = On, 1.2 | Close % At TP1 = 30</t>
  </si>
  <si>
    <t xml:space="preserve">Entry Level Lookback (bars) = 8 | Stop Distance (x ATR) = 4 | Half Stop (x ATR) = 1.2 | When TP3 Hits, Move Stop To (R) = On, 1 R | Skip Signals Too Close To VWAP: Min Distance (x ATR) = On, 0.5 | Skip When The 1h EMA20 Moved More Than ... ATR In 3 Hours = On, 1.2 | Close % At TP1 = 50</t>
  </si>
  <si>
    <t xml:space="preserve">Stop Distance (x ATR) = 4 | Skip When The 1h EMA20 Moved More Than ... ATR In 3 Hours = On, 2 | Close % At TP1 = 50</t>
  </si>
  <si>
    <t xml:space="preserve">Stop Distance (x ATR) = 4 | Half Stop (x ATR) = 1.2 | Source = hl2 | When TP3 Hits, Move Stop To (R) = On, 1 R | Skip When The 1h EMA20 Moved More Than ... ATR In 3 Hours = On, 1.2 | Close % At TP1 = 70</t>
  </si>
  <si>
    <t xml:space="preserve">Entry Level Lookback (bars) = 8 | Stop Distance (x ATR) = 4 | Half Stop (x ATR) = 1.2 | When TP3 Hits, Move Stop To (R) = On, 1 R | Skip When The 1h EMA20 Moved More Than ... ATR In 3 Hours = On, 1.2 | Trade Only In Kill Zones (Indian time) = On: Asia 05:30-09:30, London 11:30-14:30, New York 16:30-19:30, London Close 19:30-21:30 | Shift All Kill Zones (hours) = +1</t>
  </si>
  <si>
    <t xml:space="preserve">Retest Window (bars) = 2 | Stop Distance (x ATR) = 4 | Half Stop (x ATR) = 1.2 | When TP3 Hits, Move Stop To (R) = On, 1 R | Close % At TP1 = 70</t>
  </si>
  <si>
    <t xml:space="preserve">Stop Distance (x ATR) = 4 | Skip First Bars After VWAP Reset = 3 | When TP3 Hits, Move Stop To (R) = On, 1 R | Close % At TP1 = 70</t>
  </si>
  <si>
    <t xml:space="preserve">Retest Window (bars) = 3 | Stop Distance (x ATR) = 4 | Half Stop (x ATR) = 1.2 | When TP3 Hits, Move Stop To (R) = On, 1 R | Close % At TP1 = 70</t>
  </si>
  <si>
    <t xml:space="preserve">Stop Distance (x ATR) = 4 | Impulse Min Body (% of range) = 60 | When TP3 Hits, Move Stop To (R) = On, 1 R | Close % At TP1 = 70</t>
  </si>
  <si>
    <t xml:space="preserve">Signal Break Lookback (bars) = 3 | Entry Level Lookback (bars) = 8 | Stop Distance (x ATR) = 4 | Half Stop (x ATR) = 1.2 | When TP3 Hits, Move Stop To (R) = On, 1 R | Skip When The 1h EMA20 Moved More Than ... ATR In 3 Hours = On, 1.2 | Close % At TP1 = 30</t>
  </si>
  <si>
    <t xml:space="preserve">Min Displacement Body (% of range) = 60 | Stop Distance (x ATR) = 4 | Half Stop (x ATR) = 1.2 | When TP3 Hits, Move Stop To (R) = On, 1 R | Close % At TP1 = 70</t>
  </si>
  <si>
    <t xml:space="preserve">Stop Distance (x ATR) = 4 | Half Stop (x ATR) = 1.2 | Max Fills Per Day = 1 | When TP3 Hits, Move Stop To (R) = On, 1 R | Skip When The 1h EMA20 Moved More Than ... ATR In 3 Hours = On, 1.2</t>
  </si>
  <si>
    <t xml:space="preserve">Structure Lookback (bars) = 12 | Stop Distance (x ATR) = 4 | When TP3 Hits, Move Stop To (R) = On, 1 R | Close % At TP1 = 70</t>
  </si>
  <si>
    <t xml:space="preserve">Stop Distance (x ATR) = 4 | Half Stop (x ATR) = 1.2 | VWAP Slope Bars = 1 | When TP3 Hits, Move Stop To (R) = On, 1 R | Skip When The 1h EMA20 Moved More Than ... ATR In 3 Hours = On, 1.2 | Close % At TP1 = 50</t>
  </si>
  <si>
    <t xml:space="preserve">Entry Level Lookback (bars) = 8 | Stop Distance (x ATR) = 4 | Half Stop (x ATR) = 1.2 | When TP3 Hits, Move Stop To (R) = On, 1 R | Skip Choppy Sessions: Max VWAP Crosses Per 100 Bars = On, 16 | Skip When The 1h EMA20 Moved More Than ... ATR In 3 Hours = On, 1.2 | Close % At TP1 = 50</t>
  </si>
  <si>
    <t xml:space="preserve">Stop Distance (x ATR) = 4 | VWAP Slope Bars = 5 | When TP3 Hits, Move Stop To (R) = On, 1 R | Close % At TP1 = 30</t>
  </si>
  <si>
    <t xml:space="preserve">Stop Distance (x ATR) = 4 | Skip Choppy Sessions: Max VWAP Crosses Per 100 Bars = On, 12 | Close % At TP1 = 50</t>
  </si>
  <si>
    <t xml:space="preserve">Structure Lookback (bars) = 15 | Stop Distance (x ATR) = 4 | Half Stop (x ATR) = 1.2 | When TP3 Hits, Move Stop To (R) = On, 1 R | Skip When The 1h EMA20 Moved More Than ... ATR In 3 Hours = On, 1.2 | Close % At TP1 = 50</t>
  </si>
  <si>
    <t xml:space="preserve">Entry Level Lookback (bars) = 8 | Stop Distance (x ATR) = 4 | Half Stop (x ATR) = 1.2 | Same-Direction Re-arm = Replace with newer | When TP3 Hits, Move Stop To (R) = On, 1 R | Skip When The 1h EMA20 Moved More Than ... ATR In 3 Hours = On, 1.2 | Close % At TP1 = 50</t>
  </si>
  <si>
    <t xml:space="preserve">Entry Level Lookback (bars) = 8 | Stop Distance (x ATR) = 4 | Half Stop (x ATR) = 1.2 | When TP3 Hits, Move Stop To (R) = On, 1 R | Close % At TP1 = 70</t>
  </si>
  <si>
    <t xml:space="preserve">Entry Level Lookback (bars) = 8 | Stop Distance (x ATR) = 4 | Half Stop (x ATR) = 1.2 | Cooldown After Exit (bars) = 8 | When TP3 Hits, Move Stop To (R) = On, 1 R | Skip When The 1h EMA20 Moved More Than ... ATR In 3 Hours = On, 1.2 | Close % At TP1 = 30</t>
  </si>
  <si>
    <t xml:space="preserve">Stop Distance (x ATR) = 4 | Half Stop (x ATR) = 1.2 | Same-Direction Re-arm = Replace with newer | When TP3 Hits, Move Stop To (R) = On, 1 R | Close % At TP1 = 70</t>
  </si>
  <si>
    <t xml:space="preserve">Entry Level Lookback (bars) = 8 | Retest Window (bars) = 2 | Stop Distance (x ATR) = 4 | Half Stop (x ATR) = 1.2 | When TP3 Hits, Move Stop To (R) = On, 1 R | Skip When The 1h EMA20 Moved More Than ... ATR In 3 Hours = On, 1.2 | Close % At TP1 = 30</t>
  </si>
  <si>
    <t xml:space="preserve">Stop Distance (x ATR) = 4 | Skip First Bars After VWAP Reset = 9 | Close % At TP1 = 50</t>
  </si>
  <si>
    <t xml:space="preserve">Signal Break Lookback (bars) = 3 | Stop Distance (x ATR) = 4 | When TP3 Hits, Move Stop To (R) = On, 1 R | Close % At TP1 = 50</t>
  </si>
  <si>
    <t xml:space="preserve">Stop Distance (x ATR) = 4 | Half Stop (x ATR) = 1.2 | VWAP Slope Bars = 2 | When TP3 Hits, Move Stop To (R) = On, 1 R | Close % At TP1 = 70</t>
  </si>
  <si>
    <t xml:space="preserve">Stop Distance (x ATR) = 4 | Half Stop (x ATR) = 0.6 | Close % At TP1 = 30</t>
  </si>
  <si>
    <t xml:space="preserve">Min Displacement Body (% of range) = 60 | Stop Distance (x ATR) = 4 | When TP3 Hits, Move Stop To (R) = On, 1 R | Close % At TP1 = 50</t>
  </si>
  <si>
    <t xml:space="preserve">Stop Distance (x ATR) = 4 | Skip First Bars After VWAP Reset = 12 | When TP3 Hits, Move Stop To (R) = On, 1 R | Close % At TP1 = 50</t>
  </si>
  <si>
    <t xml:space="preserve">Structure Lookback (bars) = 15 | Entry Level Lookback (bars) = 8 | Stop Distance (x ATR) = 4 | Half Stop (x ATR) = 1.2 | When TP3 Hits, Move Stop To (R) = On, 1 R | Skip When The 1h EMA20 Moved More Than ... ATR In 3 Hours = On, 1.2 | Close % At TP1 = 30</t>
  </si>
  <si>
    <t xml:space="preserve">Stop Distance (x ATR) = 4 | Half Stop (x ATR) = 1.2 | Max Fills Per Day = 2 | When TP3 Hits, Move Stop To (R) = On, 1 R | Skip When The 1h EMA20 Moved More Than ... ATR In 3 Hours = On, 1.2 | Close % At TP1 = 70</t>
  </si>
  <si>
    <t xml:space="preserve">Min CMO (clean move) = 40 | Stop Distance (x ATR) = 4 | Half Stop (x ATR) = 1.2 | When TP3 Hits, Move Stop To (R) = On, 1 R | Close % At TP1 = 70</t>
  </si>
  <si>
    <t xml:space="preserve">Structure Lookback (bars) = 6 | Stop Distance (x ATR) = 4 | Close % At TP1 = 50</t>
  </si>
  <si>
    <t xml:space="preserve">Stop Distance (x ATR) = 4 | Half Stop (x ATR) = 1.2 | TP4 (R) = 2.5 | When TP3 Hits, Move Stop To (R) = On, 1 R | Close % At TP1 = 70</t>
  </si>
  <si>
    <t xml:space="preserve">Stop Distance (x ATR) = 4 | Half Stop (x ATR) = 1.2 | Cooldown After Exit (bars) = 20 | When TP3 Hits, Move Stop To (R) = On, 1 R | Skip When The 1h EMA20 Moved More Than ... ATR In 3 Hours = On, 1.2</t>
  </si>
  <si>
    <t xml:space="preserve">Momentum Lookback (bars) = 8 | Stop Distance (x ATR) = 4 | Half Stop (x ATR) = 1.2 | When TP3 Hits, Move Stop To (R) = On, 1 R | Close % At TP1 = 50</t>
  </si>
  <si>
    <t xml:space="preserve">Stop Distance (x ATR) = 4 | Deep Pullback Signal (optional) = On | Close % At TP1 = 50</t>
  </si>
  <si>
    <t xml:space="preserve">Stop Distance (x ATR) = 4 | Half Stop (x ATR) = 1.2 | When TP3 Hits, Move Stop To (R) = On, 1 R | Skip Signals Too Close To VWAP: Min Distance (x ATR) = On, 0.25 | Skip When The 1h EMA20 Moved More Than ... ATR In 3 Hours = On, 1.2 | Close % At TP1 = 70</t>
  </si>
  <si>
    <t xml:space="preserve">Retest Window (bars) = 12 | Stop Distance (x ATR) = 4 | When TP3 Hits, Move Stop To (R) = On, 1 R | Close % At TP1 = 50</t>
  </si>
  <si>
    <t xml:space="preserve">Stop Distance (x ATR) = 4 | Half Stop (x ATR) = 1.2 | Deep Pullback Signal (optional) = On | When TP3 Hits, Move Stop To (R) = On, 1 R | Skip When The 1h EMA20 Moved More Than ... ATR In 3 Hours = On, 1.2 | Close % At TP1 = 70</t>
  </si>
  <si>
    <t xml:space="preserve">Stop Distance (x ATR) = 4 | Half Stop (x ATR) = 1.2 | When TP3 Hits, Move Stop To (R) = On, 1 R | Skip When The 1h EMA20 Moved More Than ... ATR In 3 Hours = On, 1.2 | Close % At TP1 = 70</t>
  </si>
  <si>
    <t xml:space="preserve">Stop Distance (x ATR) = 4 | Half Stop (x ATR) = 1.2 | Source = close | When TP3 Hits, Move Stop To (R) = On, 1 R | Skip When The 1h EMA20 Moved More Than ... ATR In 3 Hours = On, 1.2 | Close % At TP1 = 50</t>
  </si>
  <si>
    <t xml:space="preserve">Entry Level Lookback (bars) = 10 | Stop Distance (x ATR) = 4 | Half Stop (x ATR) = 1.2 | When TP3 Hits, Move Stop To (R) = On, 1 R | Close % At TP1 = 70</t>
  </si>
  <si>
    <t xml:space="preserve">Min CMO (clean move) = 30 | Stop Distance (x ATR) = 4 | When TP3 Hits, Move Stop To (R) = On, 1 R | Close % At TP1 = 50</t>
  </si>
  <si>
    <t xml:space="preserve">Entry Level Lookback (bars) = 8 | Stop Distance (x ATR) = 4 | Half Stop (x ATR) = 1.2 | When TP3 Hits, Move Stop To (R) = On, 1 R | Skip Signals Too Close To VWAP: Min Distance (x ATR) = On, 0.75 | Skip When The 1h EMA20 Moved More Than ... ATR In 3 Hours = On, 1.2 | Close % At TP1 = 50</t>
  </si>
  <si>
    <t xml:space="preserve">Momentum Lookback (bars) = 15 | Stop Distance (x ATR) = 3 | Cooldown After Exit (bars) = 6 | Anchor = Month</t>
  </si>
  <si>
    <t xml:space="preserve">Stop Distance (x ATR) = 4 | Half Stop (x ATR) = 1.2 | Entry Price = Market (next bar open) | When TP3 Hits, Move Stop To (R) = On, 1 R | Skip When The 1h EMA20 Moved More Than ... ATR In 3 Hours = On, 1.2 | Close % At TP1 = 30</t>
  </si>
  <si>
    <t xml:space="preserve">Entry Level Lookback (bars) = 10 | Stop Distance (x ATR) = 4 | Close % At TP1 = 30</t>
  </si>
  <si>
    <t xml:space="preserve">Entry Level Lookback (bars) = 8 | Stop Distance (x ATR) = 4 | Half Stop (x ATR) = 1.2 | Max Fills Per Day = 3 | When TP3 Hits, Move Stop To (R) = On, 1 R | Skip When The 1h EMA20 Moved More Than ... ATR In 3 Hours = On, 1.2 | Close % At TP1 = 50</t>
  </si>
  <si>
    <t xml:space="preserve">Stop Distance (x ATR) = 4 | Daily Stop (R lost, 0 = off) = 2 | Close % At TP1 = 50</t>
  </si>
  <si>
    <t xml:space="preserve">Stop Distance (x ATR) = 4 | Slope Looks Across The Session Start = Off | Close % At TP1 = 50</t>
  </si>
  <si>
    <t xml:space="preserve">Min CMO (clean move) = 0 | Stop Distance (x ATR) = 4 | Close % At TP1 = 50</t>
  </si>
  <si>
    <t xml:space="preserve">Stop Distance (x ATR) = 4 | Skip Sunday (UTC) Weekly Open = Off | When TP3 Hits, Move Stop To (R) = On, 1 R | Close % At TP1 = 70</t>
  </si>
  <si>
    <t xml:space="preserve">Stop Distance (x ATR) = 4 | Half Stop (x ATR) = 1.2 | Final Exit At = TP3 | When TP3 Hits, Move Stop To (R) = On, 1 R | Skip When The 1h EMA20 Moved More Than ... ATR In 3 Hours = On, 1.2 | Close % At TP1 = 50</t>
  </si>
  <si>
    <t xml:space="preserve">Entry Level Lookback (bars) = 8 | Stop Distance (x ATR) = 4 | Half Stop (x ATR) = 1.2 | When TP3 Hits, Move Stop To (R) = On, 1 R | Skip When The 1h EMA20 Moved More Than ... ATR In 3 Hours = On, 1 | Close % At TP1 = 50</t>
  </si>
  <si>
    <t xml:space="preserve">Entry Level Lookback (bars) = 10 | Stop Distance (x ATR) = 4 | Half Stop (x ATR) = 1.2 | When TP3 Hits, Move Stop To (R) = On, 1 R | Skip When The 1h EMA20 Moved More Than ... ATR In 3 Hours = On, 1.2 | Close % At TP1 = 50</t>
  </si>
  <si>
    <t xml:space="preserve">Min Displacement Range (x ATR) = 0.65 | Stop Distance (x ATR) = 4 | When TP3 Hits, Move Stop To (R) = On, 1 R | Close % At TP1 = 70</t>
  </si>
  <si>
    <t xml:space="preserve">Retest Window (bars) = 2 | Stop Distance (x ATR) = 4 | Half Stop (x ATR) = 1.2 | When TP3 Hits, Move Stop To (R) = On, 1 R | Skip When The 1h EMA20 Moved More Than ... ATR In 3 Hours = On, 1.2 | Close % At TP1 = 50</t>
  </si>
  <si>
    <t xml:space="preserve">Stop Distance (x ATR) = 4 | Half Stop (x ATR) = 1.2 | VWAP Slope Bars = 2 | When TP3 Hits, Move Stop To (R) = On, 1 R | Skip When The 1h EMA20 Moved More Than ... ATR In 3 Hours = On, 1.2 | Close % At TP1 = 50</t>
  </si>
  <si>
    <t xml:space="preserve">Stop Distance (x ATR) = 4 | Half Stop (x ATR) = 1.2 | When TP2 Hits, Move Stop To (R) = On, 0.6 R | When TP3 Hits, Move Stop To (R) = On, 1 R | Skip When The 1h EMA20 Moved More Than ... ATR In 3 Hours = On, 1.2 | Close % At TP1 = 30</t>
  </si>
  <si>
    <t xml:space="preserve">Max Close Distance From Extreme (% of range) = 20 | Stop Distance (x ATR) = 4 | Close % At TP1 = 30</t>
  </si>
  <si>
    <t xml:space="preserve">Entry Level Lookback (bars) = 8 | Stop Distance (x ATR) = 4 | Half Stop (x ATR) = 1.2 | Skip First Bars After VWAP Reset = 18 | When TP3 Hits, Move Stop To (R) = On, 1 R | Skip When The 1h EMA20 Moved More Than ... ATR In 3 Hours = On, 1.2 | Close % At TP1 = 30</t>
  </si>
  <si>
    <t xml:space="preserve">Stop Distance (x ATR) = 4 | Half Stop (x ATR) = 1.2 | When TP3 Hits, Move Stop To (R) = On, 1 R | Skip Signals Too Close To VWAP: Min Distance (x ATR) = On, 0.5 | Skip When The 1h EMA20 Moved More Than ... ATR In 3 Hours = On, 1.2 | Close % At TP1 = 70</t>
  </si>
  <si>
    <t xml:space="preserve">Stop Distance (x ATR) = 4 | Anchor = Month</t>
  </si>
  <si>
    <t xml:space="preserve">Min Displacement Range (x ATR) = 0.4 | Stop Distance (x ATR) = 4 | Close % At TP1 = 50</t>
  </si>
  <si>
    <t xml:space="preserve">Entry Level Lookback (bars) = 8 | Stop Distance (x ATR) = 4 | Half Stop (x ATR) = 1.2 | When TP3 Hits, Move Stop To (R) = On, 1 R | Skip Signals Too Close To VWAP: Min Distance (x ATR) = On, 1.5 | Skip When The 1h EMA20 Moved More Than ... ATR In 3 Hours = On, 1.2 | Close % At TP1 = 50</t>
  </si>
  <si>
    <t xml:space="preserve">Stop Distance (x ATR) = 4 | Half Stop When Session Opens Outside Prev Range = Off | Close % At TP1 = 50</t>
  </si>
  <si>
    <t xml:space="preserve">Stop Distance (x ATR) = 4 | Half Stop (x ATR) = 1.2 | TP3 (R) = 1.2 | When TP3 Hits, Move Stop To (R) = On, 1 R | Close % At TP1 = 50</t>
  </si>
  <si>
    <t xml:space="preserve">Stop Distance (x ATR) = 4 | Half Stop (x ATR) = 1.2 | Slope Looks Across The Session Start = Off | When TP3 Hits, Move Stop To (R) = On, 1 R | Skip When The 1h EMA20 Moved More Than ... ATR In 3 Hours = On, 1.2 | Close % At TP1 = 70</t>
  </si>
  <si>
    <t xml:space="preserve">Stop Distance (x ATR) = 4 | Entry Price = Custom % of signal candle | Custom % = 30 | Close % At TP1 = 50</t>
  </si>
  <si>
    <t xml:space="preserve">Stop Distance (x ATR) = 4 | Half Stop (x ATR) = 1.2 | When TP3 Hits, Move Stop To (R) = On, 1 R | Skip Signals Too Close To VWAP: Min Distance (x ATR) = On, 0.75 | Skip When The 1h EMA20 Moved More Than ... ATR In 3 Hours = On, 1.2 | Close % At TP1 = 70</t>
  </si>
  <si>
    <t xml:space="preserve">Stop Distance (x ATR) = 4 | Half Stop (x ATR) = 1.2 | Anchor = Month | When TP3 Hits, Move Stop To (R) = On, 1 R | Skip When The 1h EMA20 Moved More Than ... ATR In 3 Hours = On, 1.2 | Close % At TP1 = 50</t>
  </si>
  <si>
    <t xml:space="preserve">Entry Level Lookback (bars) = 8 | Stop Distance (x ATR) = 4 | Half Stop (x ATR) = 1.2 | After A Loss, No Same-Direction Trade Until A Win = On | When TP3 Hits, Move Stop To (R) = On, 1 R | Skip When The 1h EMA20 Moved More Than ... ATR In 3 Hours = On, 1.2 | Close % At TP1 = 70</t>
  </si>
  <si>
    <t xml:space="preserve">Stop Distance (x ATR) = 4 | Strict Bias Check (optional) = On | When TP3 Hits, Move Stop To (R) = On, 1 R | Close % At TP1 = 70</t>
  </si>
  <si>
    <t xml:space="preserve">Stop Distance (x ATR) = 4 | TP1 (R) = 0.8 | Close % At TP1 = 70</t>
  </si>
  <si>
    <t xml:space="preserve">Entry Level Lookback (bars) = 8 | Stop Distance (x ATR) = 4 | Half Stop (x ATR) = 1.2 | Skip First Bars After VWAP Reset = 3 | When TP3 Hits, Move Stop To (R) = On, 1 R | Skip When The 1h EMA20 Moved More Than ... ATR In 3 Hours = On, 1.2 | Close % At TP1 = 50</t>
  </si>
  <si>
    <t xml:space="preserve">Entry Level Lookback (bars) = 8 | Stop Distance (x ATR) = 4 | Half Stop (x ATR) = 1.2 | Source = ohlc4 | When TP3 Hits, Move Stop To (R) = On, 1 R | Skip When The 1h EMA20 Moved More Than ... ATR In 3 Hours = On, 1.2 | Close % At TP1 = 50</t>
  </si>
  <si>
    <t xml:space="preserve">Entry Level Lookback (bars) = 4 | Stop Distance (x ATR) = 4 | Half Stop (x ATR) = 1.2 | When TP3 Hits, Move Stop To (R) = On, 1 R | Skip When The 1h EMA20 Moved More Than ... ATR In 3 Hours = On, 1.2 | Close % At TP1 = 70</t>
  </si>
  <si>
    <t xml:space="preserve">Stop Distance (x ATR) = 4 | Half Stop (x ATR) = 1.2 | When TP3 Hits, Move Stop To (R) = On, 1 R | Skip Choppy Sessions: Max VWAP Crosses Per 100 Bars = On, 12 | Close % At TP1 = 70</t>
  </si>
  <si>
    <t xml:space="preserve">Stop Distance (x ATR) = 4 | Half Stop (x ATR) = 1.2 | Entry Price = Custom % of signal candle | Custom % = 30 | When TP3 Hits, Move Stop To (R) = On, 1 R | Close % At TP1 = 30</t>
  </si>
  <si>
    <t xml:space="preserve">Stop Distance (x ATR) = 4 | Half Stop (x ATR) = 1.2 | When TP2 Hits, Move Stop To (R) = On, 0 R (breakeven) | When TP3 Hits, Move Stop To (R) = On, 1 R | Close % At TP1 = 70</t>
  </si>
  <si>
    <t xml:space="preserve">Stop Distance (x ATR) = 4 | Half Stop (x ATR) = 1.2 | When TP3 Hits, Move Stop To (R) = On, 1 R | Skip Choppy Sessions: Max VWAP Crosses Per 100 Bars = On, 8 | Close % At TP1 = 50</t>
  </si>
  <si>
    <t xml:space="preserve">Stop Distance (x ATR) = 4 | Half Stop (x ATR) = 1.2 | When TP3 Hits, Move Stop To (R) = On, 1 R | Skip Signals Too Close To VWAP: Min Distance (x ATR) = On, 1 | Skip When The 1h EMA20 Moved More Than ... ATR In 3 Hours = On, 1.2 | Close % At TP1 = 70</t>
  </si>
  <si>
    <t xml:space="preserve">Stop Distance (x ATR) = 4 | Skip Signals Too Close To VWAP: Min Distance (x ATR) = On, 1 | Close % At TP1 = 50</t>
  </si>
  <si>
    <t xml:space="preserve">Min Displacement Body (% of range) = 50 | Stop Distance (x ATR) = 4 | Half Stop (x ATR) = 1.2 | When TP3 Hits, Move Stop To (R) = On, 1 R | Skip When The 1h EMA20 Moved More Than ... ATR In 3 Hours = On, 1.2 | Close % At TP1 = 70</t>
  </si>
  <si>
    <t xml:space="preserve">Stop Distance (x ATR) = 4 | Half Stop (x ATR) = 1.2 | Entry Price = Custom % of signal candle | Custom % = 70 | When TP3 Hits, Move Stop To (R) = On, 1 R | Skip When The 1h EMA20 Moved More Than ... ATR In 3 Hours = On, 1.2</t>
  </si>
  <si>
    <t xml:space="preserve">Signal Break Lookback (bars) = 10 | Stop Distance (x ATR) = 4 | Half Stop (x ATR) = 1.2 | When TP3 Hits, Move Stop To (R) = On, 1 R | Skip When The 1h EMA20 Moved More Than ... ATR In 3 Hours = On, 1.2 | Close % At TP1 = 70</t>
  </si>
  <si>
    <t xml:space="preserve">Max Close Distance From Extreme (% of range) = 15 | Stop Distance (x ATR) = 4 | Close % At TP1 = 50</t>
  </si>
  <si>
    <t xml:space="preserve">Stop Distance (x ATR) = 4 | Half Stop (x ATR) = 1.2 | Source = ohlc4 | When TP3 Hits, Move Stop To (R) = On, 1 R | Skip When The 1h EMA20 Moved More Than ... ATR In 3 Hours = On, 1.2 | Close % At TP1 = 70</t>
  </si>
  <si>
    <t xml:space="preserve">Stop Distance (x ATR) = 4 | Half Stop (x ATR) = 1.2 | Skip First Bars After VWAP Reset = 3 | When TP3 Hits, Move Stop To (R) = On, 1 R | Skip When The 1h EMA20 Moved More Than ... ATR In 3 Hours = On, 1.2 | Close % At TP1 = 70</t>
  </si>
  <si>
    <t xml:space="preserve">Max Close Distance From Extreme (% of range) = 30 | Stop Distance (x ATR) = 4 | Half Stop (x ATR) = 1.2 | When TP3 Hits, Move Stop To (R) = On, 1 R | Skip When The 1h EMA20 Moved More Than ... ATR In 3 Hours = On, 1.2 | Close % At TP1 = 50</t>
  </si>
  <si>
    <t xml:space="preserve">Stop Distance (x ATR) = 4 | Prev Session Net Impulses = 4 | Close % At TP1 = 30</t>
  </si>
  <si>
    <t xml:space="preserve">Retest Window (bars) = 2 | Stop Distance (x ATR) = 4 | When TP3 Hits, Move Stop To (R) = On, 1 R | Close % At TP1 = 70</t>
  </si>
  <si>
    <t xml:space="preserve">Entry Level Lookback (bars) = 8 | Momentum Min (x ATR) = 1.2 | Stop Distance (x ATR) = 4 | Half Stop (x ATR) = 1.2 | When TP3 Hits, Move Stop To (R) = On, 1 R | Skip When The 1h EMA20 Moved More Than ... ATR In 3 Hours = On, 1.2 | Close % At TP1 = 50</t>
  </si>
  <si>
    <t xml:space="preserve">Momentum Lookback (bars) = 5 | Stop Distance (x ATR) = 4 | Half Stop (x ATR) = 1.2 | When TP3 Hits, Move Stop To (R) = On, 1 R | Skip When The 1h EMA20 Moved More Than ... ATR In 3 Hours = On, 1.2 | Close % At TP1 = 30</t>
  </si>
  <si>
    <t xml:space="preserve">Stop Distance (x ATR) = 4 | Half Stop (x ATR) = 1.2 | Skip When The 1h EMA20 Moved More Than ... ATR In 3 Hours = On, 1.2 | Close % At TP1 = 30</t>
  </si>
  <si>
    <t xml:space="preserve">Stop Distance (x ATR) = 4 | Deep Pullback Signal (optional) = On | When TP3 Hits, Move Stop To (R) = On, 1 R | Close % At TP1 = 70</t>
  </si>
  <si>
    <t xml:space="preserve">Min Displacement Range (x ATR) = 0.5 | Stop Distance (x ATR) = 4 | Half Stop (x ATR) = 1.2 | When TP3 Hits, Move Stop To (R) = On, 1 R | Skip When The 1h EMA20 Moved More Than ... ATR In 3 Hours = On, 1.2 | Close % At TP1 = 70</t>
  </si>
  <si>
    <t xml:space="preserve">Stop Distance (x ATR) = 4 | Half Stop On First Counter-Bias Impulse = Off | When TP3 Hits, Move Stop To (R) = On, 1 R | Close % At TP1 = 70</t>
  </si>
  <si>
    <t xml:space="preserve">Stop Distance (x ATR) = 4 | Half Stop (x ATR) = 1.2 | When TP3 Hits, Move Stop To (R) = On, 1 R | Skip When The 1h EMA20 Moved More Than ... ATR In 3 Hours = On, 1.2 | Trade Only In Kill Zones (Indian time) = On: Asia 05:30-09:30, London 11:30-14:30, New York 16:30-19:30, London Close 19:30-21:30 | Shift All Kill Zones (hours) = +1</t>
  </si>
  <si>
    <t xml:space="preserve">Signal Break Lookback (bars) = 4 | Entry Level Lookback (bars) = 8 | Stop Distance (x ATR) = 4 | Half Stop (x ATR) = 1.2 | When TP3 Hits, Move Stop To (R) = On, 1 R | Skip When The 1h EMA20 Moved More Than ... ATR In 3 Hours = On, 1.2 | Close % At TP1 = 50</t>
  </si>
  <si>
    <t xml:space="preserve">Stop Distance (x ATR) = 4 | Half Stop (x ATR) = 1.2 | When TP3 Hits, Move Stop To (R) = On, 1 R | Skip When The 1h EMA20 Moved More Than ... ATR In 3 Hours = On, 1.2 | Trade Only In Kill Zones (Indian time) = On: Asia 05:30-09:30, London 11:30-14:30, New York 16:30-19:30, London Close 19:30-21:30 | Close % At TP1 = 30</t>
  </si>
  <si>
    <t xml:space="preserve">Stop Distance (x ATR) = 4 | Half Stop (x ATR) = 1.2 | When TP3 Hits, Move Stop To (R) = On, 1 R | Skip When The 1h EMA20 Moved More Than ... ATR In 3 Hours = On, 1 | Close % At TP1 = 70</t>
  </si>
  <si>
    <t xml:space="preserve">Stop Distance (x ATR) = 4 | Half Stop (x ATR) = 1.2 | Anchor = Month | When TP3 Hits, Move Stop To (R) = On, 1 R | Close % At TP1 = 30</t>
  </si>
  <si>
    <t xml:space="preserve">Structure Lookback (bars) = 8 | Stop Distance (x ATR) = 4 | When TP3 Hits, Move Stop To (R) = On, 1 R | Close % At TP1 = 70</t>
  </si>
  <si>
    <t xml:space="preserve">Stop Distance (x ATR) = 4 | Half Stop (x ATR) = 1.2 | When TP3 Hits, Move Stop To (R) = On, 1 R | Skip Signals Too Close To VWAP: Min Distance (x ATR) = On, 1.5 | Close % At TP1 = 70</t>
  </si>
  <si>
    <t xml:space="preserve">Structure Lookback (bars) = 12 | Stop Distance (x ATR) = 4 | Close % At TP1 = 50</t>
  </si>
  <si>
    <t xml:space="preserve">Stop Distance (x ATR) = 4 | Half Stop (x ATR) = 1.2 | Prev Session Net Impulses = 4 | When TP3 Hits, Move Stop To (R) = On, 1 R | Skip When The 1h EMA20 Moved More Than ... ATR In 3 Hours = On, 1.2 | Close % At TP1 = 70</t>
  </si>
  <si>
    <t xml:space="preserve">Momentum Lookback (bars) = 5 | Stop Distance (x ATR) = 4 | Half Stop (x ATR) = 1.2 | When TP3 Hits, Move Stop To (R) = On, 1 R | Close % At TP1 = 50</t>
  </si>
  <si>
    <t xml:space="preserve">Stop Distance (x ATR) = 4 | Half Stop (x ATR) = 1.2 | When TP3 Hits, Move Stop To (R) = On, 1 R | Skip Signals Too Close To VWAP: Min Distance (x ATR) = On, 1.5 | Skip When The 1h EMA20 Moved More Than ... ATR In 3 Hours = On, 1.2 | Close % At TP1 = 70</t>
  </si>
  <si>
    <t xml:space="preserve">Stop Distance (x ATR) = 4 | Half Stop (x ATR) = 1.2 | When TP3 Hits, Move Stop To (R) = On, 1 R | Don't Chase: Skip Signals Beyond ... sigma From VWAP = On, 3 | Skip When The 1h EMA20 Moved More Than ... ATR In 3 Hours = On, 1.2 | Close % At TP1 = 70</t>
  </si>
  <si>
    <t xml:space="preserve">Entry Level Lookback (bars) = 8 | Min Displacement Body (% of range) = 50 | Stop Distance (x ATR) = 4 | Half Stop (x ATR) = 1.2 | When TP3 Hits, Move Stop To (R) = On, 1 R | Skip When The 1h EMA20 Moved More Than ... ATR In 3 Hours = On, 1.2 | Close % At TP1 = 50</t>
  </si>
  <si>
    <t xml:space="preserve">Stop Distance (x ATR) = 4 | Skip Choppy Sessions: Max VWAP Crosses Per 100 Bars = On, 16 | Close % At TP1 = 70</t>
  </si>
  <si>
    <t xml:space="preserve">Stop Distance (x ATR) = 4 | Source = hl2 | When TP3 Hits, Move Stop To (R) = On, 1 R | Close % At TP1 = 70</t>
  </si>
  <si>
    <t xml:space="preserve">Entry Level Lookback (bars) = 8 | Stop Distance (x ATR) = 4 | Half Stop (x ATR) = 1.2 | When TP3 Hits, Move Stop To (R) = On, 1 R | Skip When The 1h EMA20 Moved More Than ... ATR In 3 Hours = On, 1.2 | Trade Only In Kill Zones (Indian time) = On: Asia 05:30-09:30, London 11:30-14:30, New York 16:30-19:30, London Close 19:30-21:30 | Close % At TP1 = 30</t>
  </si>
  <si>
    <t xml:space="preserve">Stop Distance (x ATR) = 4 | Entry Price = Market (next bar open) | When TP3 Hits, Move Stop To (R) = On, 1 R</t>
  </si>
  <si>
    <t xml:space="preserve">Stop Distance (x ATR) = 4 | Anchor = Month | When TP3 Hits, Move Stop To (R) = On, 1 R | Close % At TP1 = 30</t>
  </si>
  <si>
    <t xml:space="preserve">Min Displacement Body (% of range) = 45 | Stop Distance (x ATR) = 4 | When TP3 Hits, Move Stop To (R) = On, 1 R | Close % At TP1 = 50</t>
  </si>
  <si>
    <t xml:space="preserve">Stop Distance (x ATR) = 4 | Impulse Min Body (% of range) = 40 | Close % At TP1 = 50</t>
  </si>
  <si>
    <t xml:space="preserve">Entry Level Lookback (bars) = 3 | Stop Distance (x ATR) = 4 | Half Stop (x ATR) = 1.2 | When TP3 Hits, Move Stop To (R) = On, 1 R | Skip When The 1h EMA20 Moved More Than ... ATR In 3 Hours = On, 1.2 | Close % At TP1 = 70</t>
  </si>
  <si>
    <t xml:space="preserve">Min CMO (clean move) = 0 | Stop Distance (x ATR) = 4 | Half Stop (x ATR) = 1.2 | When TP3 Hits, Move Stop To (R) = On, 1 R | Close % At TP1 = 70</t>
  </si>
  <si>
    <t xml:space="preserve">Entry Level Lookback (bars) = 8 | Stop Distance (x ATR) = 4 | Half Stop (x ATR) = 1.2 | TP1 (R) = 0.5 | When TP3 Hits, Move Stop To (R) = On, 1 R | Skip When The 1h EMA20 Moved More Than ... ATR In 3 Hours = On, 1.2 | Close % At TP1 = 50</t>
  </si>
  <si>
    <t xml:space="preserve">Momentum Min (x ATR) = 1.2 | Stop Distance (x ATR) = 4 | Half Stop (x ATR) = 1.2 | When TP3 Hits, Move Stop To (R) = On, 1 R | Skip When The 1h EMA20 Moved More Than ... ATR In 3 Hours = On, 1.2 | Close % At TP1 = 70</t>
  </si>
  <si>
    <t xml:space="preserve">Retest Window (bars) = 3 | Stop Distance (x ATR) = 4 | When TP3 Hits, Move Stop To (R) = On, 1 R | Close % At TP1 = 70</t>
  </si>
  <si>
    <t xml:space="preserve">Min Displacement Body (% of range) = 60 | Stop Distance (x ATR) = 4 | Close % At TP1 = 30</t>
  </si>
  <si>
    <t xml:space="preserve">Entry Level Lookback (bars) = 8 | Stop Distance (x ATR) = 4 | Half Stop (x ATR) = 1.2 | Cooldown After Exit (bars) = 3 | When TP3 Hits, Move Stop To (R) = On, 1 R | Skip When The 1h EMA20 Moved More Than ... ATR In 3 Hours = On, 1.2 | Close % At TP1 = 50</t>
  </si>
  <si>
    <t xml:space="preserve">Stop Distance (x ATR) = 4 | When TP3 Hits, Move Stop To (R) = On, 1 R | Skip Signals Too Close To VWAP: Min Distance (x ATR) = On, 1.5 | Close % At TP1 = 50</t>
  </si>
  <si>
    <t xml:space="preserve">Momentum Lookback (bars) = 8 | Stop Distance (x ATR) = 4</t>
  </si>
  <si>
    <t xml:space="preserve">Momentum Min (x ATR) = 1.2 | Stop Distance (x ATR) = 4 | When TP3 Hits, Move Stop To (R) = On, 1 R | Close % At TP1 = 50</t>
  </si>
  <si>
    <t xml:space="preserve">Entry Level Lookback (bars) = 8 | Stop Distance (x ATR) = 4 | Half Stop (x ATR) = 1.2 | Source = close | When TP3 Hits, Move Stop To (R) = On, 1 R | Skip When The 1h EMA20 Moved More Than ... ATR In 3 Hours = On, 1.2 | Close % At TP1 = 30</t>
  </si>
  <si>
    <t xml:space="preserve">Entry Level Lookback (bars) = 8 | Stop Distance (x ATR) = 4 | Half Stop (x ATR) = 1.2 | Deep Pullback Signal (optional) = On | When TP3 Hits, Move Stop To (R) = On, 1 R | Skip When The 1h EMA20 Moved More Than ... ATR In 3 Hours = On, 1.2 | Close % At TP1 = 50</t>
  </si>
  <si>
    <t xml:space="preserve">Entry Level Lookback (bars) = 8 | Stop Distance (x ATR) = 4 | Half Stop (x ATR) = 1.2 | When TP3 Hits, Move Stop To (R) = On, 1 R | Skip Signals Too Close To VWAP: Min Distance (x ATR) = On, 1 | Skip When The 1h EMA20 Moved More Than ... ATR In 3 Hours = On, 1.2 | Close % At TP1 = 50</t>
  </si>
  <si>
    <t xml:space="preserve">Stop Distance (x ATR) = 4 | Cooldown After Exit (bars) = 8 | Close % At TP1 = 30</t>
  </si>
  <si>
    <t xml:space="preserve">Entry Level Lookback (bars) = 8 | Min Displacement Range (x ATR) = 1.2 | Stop Distance (x ATR) = 4 | Half Stop (x ATR) = 1.2 | When TP3 Hits, Move Stop To (R) = On, 1 R | Skip When The 1h EMA20 Moved More Than ... ATR In 3 Hours = On, 1.2 | Close % At TP1 = 30</t>
  </si>
  <si>
    <t xml:space="preserve">Stop Distance (x ATR) = 4 | Same-Direction Re-arm = Replace with newer | When TP3 Hits, Move Stop To (R) = On, 1 R | Close % At TP1 = 50</t>
  </si>
  <si>
    <t xml:space="preserve">Stop Distance (x ATR) = 4 | When TP3 Hits, Move Stop To (R) = On, 1 R | Don't Chase: Skip Signals Beyond ... sigma From VWAP = On, 3 | Close % At TP1 = 50</t>
  </si>
  <si>
    <t xml:space="preserve">Stop Distance (x ATR) = 4 | VWAP Slope Bars = 5</t>
  </si>
  <si>
    <t xml:space="preserve">Entry Level Lookback (bars) = 8 | Retest Window (bars) = 8 | Stop Distance (x ATR) = 4 | Half Stop (x ATR) = 1.2 | When TP3 Hits, Move Stop To (R) = On, 1 R | Skip When The 1h EMA20 Moved More Than ... ATR In 3 Hours = On, 1.2 | Close % At TP1 = 50</t>
  </si>
  <si>
    <t xml:space="preserve">Entry Level Lookback (bars) = 8 | Retest Window (bars) = 12 | Stop Distance (x ATR) = 4 | Half Stop (x ATR) = 1.2 | When TP3 Hits, Move Stop To (R) = On, 1 R | Skip When The 1h EMA20 Moved More Than ... ATR In 3 Hours = On, 1.2 | Close % At TP1 = 50</t>
  </si>
  <si>
    <t xml:space="preserve">Momentum Lookback (bars) = 8 | Stop Distance (x ATR) = 4 | Half Stop (x ATR) = 1.2 | When TP3 Hits, Move Stop To (R) = On, 1 R | Skip When The 1h EMA20 Moved More Than ... ATR In 3 Hours = On, 1.2 | Close % At TP1 = 30</t>
  </si>
  <si>
    <t xml:space="preserve">Stop Distance (x ATR) = 4 | TP1 (R) = 0.5 | When TP3 Hits, Move Stop To (R) = On, 1 R | Close % At TP1 = 70</t>
  </si>
  <si>
    <t xml:space="preserve">Entry Level Lookback (bars) = 8 | Stop Distance (x ATR) = 4 | Half Stop (x ATR) = 1.2 | When TP3 Hits, Move Stop To (R) = On, 1 R | Skip When The 1h EMA20 Moved More Than ... ATR In 3 Hours = On, 1.4 | Close % At TP1 = 70</t>
  </si>
  <si>
    <t xml:space="preserve">Stop Distance (x ATR) = 4 | When TP3 Hits, Move Stop To (R) = On, 1 R | Skip Signals Too Close To VWAP: Min Distance (x ATR) = On, 1 | Close % At TP1 = 70</t>
  </si>
  <si>
    <t xml:space="preserve">Signal Break Lookback (bars) = 4 | Stop Distance (x ATR) = 4 | Half Stop (x ATR) = 1.2 | When TP3 Hits, Move Stop To (R) = On, 1 R | Skip When The 1h EMA20 Moved More Than ... ATR In 3 Hours = On, 1.2 | Close % At TP1 = 70</t>
  </si>
  <si>
    <t xml:space="preserve">Stop Distance (x ATR) = 4 | When TP3 Hits, Move Stop To (R) = On, 1 R | Skip Choppy Sessions: Max VWAP Crosses Per 100 Bars = On, 12 | Close % At TP1 = 30</t>
  </si>
  <si>
    <t xml:space="preserve">Stop Distance (x ATR) = 4 | Half Stop (x ATR) = 1.2 | Entry Price = Custom % of signal candle | Custom % = 50 | When TP3 Hits, Move Stop To (R) = On, 1 R | Skip When The 1h EMA20 Moved More Than ... ATR In 3 Hours = On, 1.2 | Close % At TP1 = 30</t>
  </si>
  <si>
    <t xml:space="preserve">Entry Level Lookback (bars) = 8 | Stop Distance (x ATR) = 4 | Half Stop (x ATR) = 1.2 | Prev Session Net Impulses = 5 | When TP3 Hits, Move Stop To (R) = On, 1 R | Skip When The 1h EMA20 Moved More Than ... ATR In 3 Hours = On, 1.2 | Close % At TP1 = 70</t>
  </si>
  <si>
    <t xml:space="preserve">Stop Distance (x ATR) = 4 | Skip Sunday (UTC) Weekly Open = Off | Close % At TP1 = 50</t>
  </si>
  <si>
    <t xml:space="preserve">Max Close Distance From Extreme (% of range) = 30 | Stop Distance (x ATR) = 4 | When TP3 Hits, Move Stop To (R) = On, 1 R | Close % At TP1 = 70</t>
  </si>
  <si>
    <t xml:space="preserve">Signal Break Lookback (bars) = 8 | Entry Level Lookback (bars) = 8 | Stop Distance (x ATR) = 4 | Half Stop (x ATR) = 1.2 | When TP3 Hits, Move Stop To (R) = On, 1 R | Skip When The 1h EMA20 Moved More Than ... ATR In 3 Hours = On, 1.2 | Close % At TP1 = 70</t>
  </si>
  <si>
    <t xml:space="preserve">Structure Lookback (bars) = 20 | Stop Distance (x ATR) = 4 | When TP3 Hits, Move Stop To (R) = On, 1 R | Close % At TP1 = 70</t>
  </si>
  <si>
    <t xml:space="preserve">Stop Distance (x ATR) = 4 | Half Stop (x ATR) = 1.2 | When TP3 Hits, Move Stop To (R) = On, 1 R | Trade Only In Kill Zones (Indian time) = On: Asia 05:30-09:30, London 11:30-14:30, New York 16:30-19:30, London Close 19:30-21:30 | Shift All Kill Zones (hours) = -1</t>
  </si>
  <si>
    <t xml:space="preserve">Max Close Distance From Extreme (% of range) = 15 | Stop Distance (x ATR) = 4 | When TP3 Hits, Move Stop To (R) = On, 1 R | Close % At TP1 = 50</t>
  </si>
  <si>
    <t xml:space="preserve">Stop Distance (x ATR) = 4 | Half Stop (x ATR) = 1.2 | Close % At TP1 = 70</t>
  </si>
  <si>
    <t xml:space="preserve">Entry Level Lookback (bars) = 8 | Stop Distance (x ATR) = 4 | Half Stop (x ATR) = 1.2 | When TP3 Hits, Move Stop To (R) = On, 1 R | Skip Choppy Sessions: Max VWAP Crosses Per 100 Bars = On, 10 | Skip When The 1h EMA20 Moved More Than ... ATR In 3 Hours = On, 1.2 | Close % At TP1 = 30</t>
  </si>
  <si>
    <t xml:space="preserve">Stop Distance (x ATR) = 4 | ATR Length = 21 | Close % At TP1 = 50</t>
  </si>
  <si>
    <t xml:space="preserve">Entry Level Lookback (bars) = 8 | Stop Distance (x ATR) = 4 | Half Stop (x ATR) = 1.2 | TP1 (R) = 0.4 | When TP3 Hits, Move Stop To (R) = On, 1 R | Skip When The 1h EMA20 Moved More Than ... ATR In 3 Hours = On, 1.2 | Close % At TP1 = 50</t>
  </si>
  <si>
    <t xml:space="preserve">Stop Distance (x ATR) = 4 | Half Stop (x ATR) = 1.2 | Half Stop When Session Opens Outside Prev Range = Off | When TP3 Hits, Move Stop To (R) = On, 1 R | Skip When The 1h EMA20 Moved More Than ... ATR In 3 Hours = On, 1.2 | Close % At TP1 = 70</t>
  </si>
  <si>
    <t xml:space="preserve">Stop Distance (x ATR) = 4 | Skip When The 1h EMA20 Moved More Than ... ATR In 3 Hours = On, 1.2 | Close % At TP1 = 30</t>
  </si>
  <si>
    <t xml:space="preserve">Entry Level Lookback (bars) = 8 | Stop Distance (x ATR) = 4 | Half Stop (x ATR) = 1.2 | ATR Length = 7 | When TP3 Hits, Move Stop To (R) = On, 1 R | Skip When The 1h EMA20 Moved More Than ... ATR In 3 Hours = On, 1.2 | Close % At TP1 = 30</t>
  </si>
  <si>
    <t xml:space="preserve">Stop Distance (x ATR) = 4 | Skip When The 1h EMA20 Moved More Than ... ATR In 3 Hours = On, 1.65 | Close % At TP1 = 70</t>
  </si>
  <si>
    <t xml:space="preserve">Max Close Distance From Extreme (% of range) = 15 | Stop Distance (x ATR) = 4 | Half Stop (x ATR) = 1.2 | When TP3 Hits, Move Stop To (R) = On, 1 R | Close % At TP1 = 70</t>
  </si>
  <si>
    <t xml:space="preserve">Momentum Lookback (bars) = 15 | Stop Distance (x ATR) = 3 | Cooldown After Exit (bars) = 12 | Daily Stop (R lost, 0 = off) = 1 | Anchor = Month</t>
  </si>
  <si>
    <t xml:space="preserve">Stop Distance (x ATR) = 4 | VWAP Slope Bars = 2 | Close % At TP1 = 30</t>
  </si>
  <si>
    <t xml:space="preserve">Stop Distance (x ATR) = 4 | Cooldown After Exit (bars) = 12 | Close % At TP1 = 30</t>
  </si>
  <si>
    <t xml:space="preserve">Stop Distance (x ATR) = 4 | Half Stop (x ATR) = 1.2 | TP4 (R) = 2.5 | When TP3 Hits, Move Stop To (R) = On, 1 R | Skip When The 1h EMA20 Moved More Than ... ATR In 3 Hours = On, 1.2 | Close % At TP1 = 70</t>
  </si>
  <si>
    <t xml:space="preserve">Stop Distance (x ATR) = 4 | Half Stop (x ATR) = 1.2 | Daily Stop (R lost, 0 = off) = 1 | When TP3 Hits, Move Stop To (R) = On, 1 R | Close % At TP1 = 50</t>
  </si>
  <si>
    <t xml:space="preserve">Stop Distance (x ATR) = 4 | Half Stop (x ATR) = 1.2 | VWAP Slope Bars = 0 | When TP3 Hits, Move Stop To (R) = On, 1 R | Skip When The 1h EMA20 Moved More Than ... ATR In 3 Hours = On, 1.2 | Close % At TP1 = 70</t>
  </si>
  <si>
    <t xml:space="preserve">Max Close Distance From Extreme (% of range) = 20 | Stop Distance (x ATR) = 4 | Half Stop (x ATR) = 1.2 | When TP3 Hits, Move Stop To (R) = On, 1 R | Close % At TP1 = 70</t>
  </si>
  <si>
    <t xml:space="preserve">Entry Level Lookback (bars) = 4 | Stop Distance (x ATR) = 4 | Close % At TP1 = 50</t>
  </si>
  <si>
    <t xml:space="preserve">Stop Distance (x ATR) = 4 | Half Stop (x ATR) = 1.2 | Skip First Bars After VWAP Reset = 18 | When TP3 Hits, Move Stop To (R) = On, 1 R | Skip When The 1h EMA20 Moved More Than ... ATR In 3 Hours = On, 1.2 | Close % At TP1 = 30</t>
  </si>
  <si>
    <t xml:space="preserve">Stop Distance (x ATR) = 4 | Source = hl2 | Close % At TP1 = 50</t>
  </si>
  <si>
    <t xml:space="preserve">Stop Distance (x ATR) = 4 | Half Stop (x ATR) = 1.2 | TP3 (R) = 1.8 | When TP3 Hits, Move Stop To (R) = On, 1 R | Close % At TP1 = 70</t>
  </si>
  <si>
    <t xml:space="preserve">Stop Distance (x ATR) = 4 | Half Stop (x ATR) = 1.2 | Skip First Bars After VWAP Reset = 12 | When TP3 Hits, Move Stop To (R) = On, 1 R | Skip When The 1h EMA20 Moved More Than ... ATR In 3 Hours = On, 1.2 | Close % At TP1 = 70</t>
  </si>
  <si>
    <t xml:space="preserve">Structure Lookback (bars) = 8 | Stop Distance (x ATR) = 4 | Half Stop (x ATR) = 1.2 | When TP3 Hits, Move Stop To (R) = On, 1 R | Skip When The 1h EMA20 Moved More Than ... ATR In 3 Hours = On, 1.2 | Close % At TP1 = 70</t>
  </si>
  <si>
    <t xml:space="preserve">Stop Distance (x ATR) = 4 | VWAP Slope Bars = 2 | When TP3 Hits, Move Stop To (R) = On, 1 R | Close % At TP1 = 50</t>
  </si>
  <si>
    <t xml:space="preserve">Stop Distance (x ATR) = 4 | Half Stop (x ATR) = 1.2 | Entry Price = Custom % of signal candle | Custom % = 30 | When TP3 Hits, Move Stop To (R) = On, 1 R | Skip When The 1h EMA20 Moved More Than ... ATR In 3 Hours = On, 1.2 | Close % At TP1 = 30</t>
  </si>
  <si>
    <t xml:space="preserve">Min Displacement Range (x ATR) = 0.4 | Stop Distance (x ATR) = 4 | Close % At TP1 = 70</t>
  </si>
  <si>
    <t xml:space="preserve">Entry Level Lookback (bars) = 8 | Min Displacement Body (% of range) = 60 | Stop Distance (x ATR) = 4 | Half Stop (x ATR) = 1.2 | When TP3 Hits, Move Stop To (R) = On, 1 R | Skip When The 1h EMA20 Moved More Than ... ATR In 3 Hours = On, 1.2 | Close % At TP1 = 50</t>
  </si>
  <si>
    <t xml:space="preserve">Stop Distance (x ATR) = 4 | Half Stop (x ATR) = 1.2 | Max Fills Per Day = 3 | When TP3 Hits, Move Stop To (R) = On, 1 R | Skip When The 1h EMA20 Moved More Than ... ATR In 3 Hours = On, 1.2 | Close % At TP1 = 70</t>
  </si>
  <si>
    <t xml:space="preserve">Retest Window (bars) = 12 | Stop Distance (x ATR) = 4 | Half Stop (x ATR) = 1.2 | When TP3 Hits, Move Stop To (R) = On, 1 R | Skip When The 1h EMA20 Moved More Than ... ATR In 3 Hours = On, 1.2 | Close % At TP1 = 50</t>
  </si>
  <si>
    <t xml:space="preserve">Entry Level Lookback (bars) = 8 | Stop Distance (x ATR) = 4 | Half Stop (x ATR) = 1.2 | Daily Stop (R lost, 0 = off) = 2 | When TP3 Hits, Move Stop To (R) = On, 1 R | Skip When The 1h EMA20 Moved More Than ... ATR In 3 Hours = On, 1.2 | Close % At TP1 = 50</t>
  </si>
  <si>
    <t xml:space="preserve">Stop Distance (x ATR) = 4 | Cooldown After Exit (bars) = 3 | When TP3 Hits, Move Stop To (R) = On, 1 R | Close % At TP1 = 70</t>
  </si>
  <si>
    <t xml:space="preserve">Stop Distance (x ATR) = 4 | Trade Only In Kill Zones (Indian time) = On: Asia 05:30-09:30, London 11:30-14:30, New York 16:30-19:30, London Close 19:30-21:30 | Shift All Kill Zones (hours) = -1</t>
  </si>
  <si>
    <t xml:space="preserve">Stop Distance (x ATR) = 4 | Half Stop (x ATR) = 0.6 | When TP3 Hits, Move Stop To (R) = On, 1 R | Skip When The 1h EMA20 Moved More Than ... ATR In 3 Hours = On, 1.2 | Close % At TP1 = 70</t>
  </si>
  <si>
    <t xml:space="preserve">Entry Level Lookback (bars) = 8 | Stop Distance (x ATR) = 4 | When TP3 Hits, Move Stop To (R) = On, 1 R | Skip When The 1h EMA20 Moved More Than ... ATR In 3 Hours = On, 1.2 | Close % At TP1 = 50</t>
  </si>
  <si>
    <t xml:space="preserve">Stop Distance (x ATR) = 4 | Slope Looks Across The Session Start = Off | When TP3 Hits, Move Stop To (R) = On, 1 R | Close % At TP1 = 70</t>
  </si>
  <si>
    <t xml:space="preserve">Entry Level Lookback (bars) = 8 | Stop Distance (x ATR) = 4 | Half Stop (x ATR) = 1.2 | TP1 (R) = 0.8 | When TP3 Hits, Move Stop To (R) = On, 1 R | Skip When The 1h EMA20 Moved More Than ... ATR In 3 Hours = On, 1.2 | Close % At TP1 = 70</t>
  </si>
  <si>
    <t xml:space="preserve">Stop Distance (x ATR) = 4 | Max Fills Per Day = 3 | When TP3 Hits, Move Stop To (R) = On, 1 R | Close % At TP1 = 70</t>
  </si>
  <si>
    <t xml:space="preserve">Stop Distance (x ATR) = 4 | When TP3 Hits, Move Stop To (R) = On, 1 R | Skip Choppy Sessions: Max VWAP Crosses Per 100 Bars = On, 10 | Close % At TP1 = 30</t>
  </si>
  <si>
    <t xml:space="preserve">Stop Distance (x ATR) = 4 | Source = close | Close % At TP1 = 30</t>
  </si>
  <si>
    <t xml:space="preserve">Structure Lookback (bars) = 15 | Stop Distance (x ATR) = 4 | When TP3 Hits, Move Stop To (R) = On, 1 R | Close % At TP1 = 70</t>
  </si>
  <si>
    <t xml:space="preserve">Max Close Distance From Extreme (% of range) = 35 | Stop Distance (x ATR) = 4 | Half Stop (x ATR) = 1.2 | When TP3 Hits, Move Stop To (R) = On, 1 R | Close % At TP1 = 70</t>
  </si>
  <si>
    <t xml:space="preserve">Stop Distance (x ATR) = 4 | TP1 (R) = 0.5 | Close % At TP1 = 50</t>
  </si>
  <si>
    <t xml:space="preserve">Min Displacement Range (x ATR) = 0.65 | Stop Distance (x ATR) = 4 | Close % At TP1 = 30</t>
  </si>
  <si>
    <t xml:space="preserve">Stop Distance (x ATR) = 4 | When TP3 Hits, Move Stop To (R) = On, 1 R | Skip Signals Too Close To VWAP: Min Distance (x ATR) = On, 0.75 | Close % At TP1 = 70</t>
  </si>
  <si>
    <t xml:space="preserve">Entry Level Lookback (bars) = 8 | Stop Distance (x ATR) = 4 | Close % At TP1 = 50</t>
  </si>
  <si>
    <t xml:space="preserve">Min Displacement Body (% of range) = 45 | Stop Distance (x ATR) = 4 | Half Stop (x ATR) = 1.2 | When TP3 Hits, Move Stop To (R) = On, 1 R | Skip When The 1h EMA20 Moved More Than ... ATR In 3 Hours = On, 1.2 | Close % At TP1 = 70</t>
  </si>
  <si>
    <t xml:space="preserve">Stop Distance (x ATR) = 4 | Cooldown After Exit (bars) = 3 | Close % At TP1 = 70</t>
  </si>
  <si>
    <t xml:space="preserve">Stop Distance (x ATR) = 4 | Prev Session Net Impulses = 5 | Close % At TP1 = 70</t>
  </si>
  <si>
    <t xml:space="preserve">Stop Distance (x ATR) = 4 | TP4 (R) = 2.5 | When TP3 Hits, Move Stop To (R) = On, 1 R | Close % At TP1 = 70</t>
  </si>
  <si>
    <t xml:space="preserve">Min Displacement Range (x ATR) = 0.5 | Stop Distance (x ATR) = 4</t>
  </si>
  <si>
    <t xml:space="preserve">Retest Window (bars) = 2 | Stop Distance (x ATR) = 4 | Close % At TP1 = 50</t>
  </si>
  <si>
    <t xml:space="preserve">Stop Distance (x ATR) = 4 | TP3 (R) = 1.8 | When TP3 Hits, Move Stop To (R) = On, 1 R | Close % At TP1 = 50</t>
  </si>
  <si>
    <t xml:space="preserve">Signal Break Lookback (bars) = 4 | Stop Distance (x ATR) = 4 | Close % At TP1 = 50</t>
  </si>
  <si>
    <t xml:space="preserve">Entry Level Lookback (bars) = 8 | Stop Distance (x ATR) = 4 | Half Stop (x ATR) = 1.2 | VWAP Slope Bars = 5 | When TP3 Hits, Move Stop To (R) = On, 1 R | Skip When The 1h EMA20 Moved More Than ... ATR In 3 Hours = On, 1.2 | Close % At TP1 = 30</t>
  </si>
  <si>
    <t xml:space="preserve">Stop Distance (x ATR) = 4 | When TP2 Hits, Move Stop To (R) = On, 0 R (breakeven) | Close % At TP1 = 50</t>
  </si>
  <si>
    <t xml:space="preserve">Entry Level Lookback (bars) = 8 | Stop Distance (x ATR) = 4 | Half Stop (x ATR) = 1.2 | TP4 (R) = 3 | When TP3 Hits, Move Stop To (R) = On, 1 R | Skip When The 1h EMA20 Moved More Than ... ATR In 3 Hours = On, 1.2 | Close % At TP1 = 50</t>
  </si>
  <si>
    <t xml:space="preserve">Stop Distance (x ATR) = 4 | Strict Bias Check (optional) = On | Close % At TP1 = 70</t>
  </si>
  <si>
    <t xml:space="preserve">Stop Distance (x ATR) = 4 | TP4 (R) = 2.5 | Close % At TP1 = 50</t>
  </si>
  <si>
    <t xml:space="preserve">Max Close Distance From Extreme (% of range) = 35 | Stop Distance (x ATR) = 4 | When TP3 Hits, Move Stop To (R) = On, 1 R | Close % At TP1 = 50</t>
  </si>
  <si>
    <t xml:space="preserve">Structure Lookback (bars) = 8 | Entry Level Lookback (bars) = 8 | Stop Distance (x ATR) = 4 | Half Stop (x ATR) = 1.2 | When TP3 Hits, Move Stop To (R) = On, 1 R | Skip When The 1h EMA20 Moved More Than ... ATR In 3 Hours = On, 1.2 | Close % At TP1 = 50</t>
  </si>
  <si>
    <t xml:space="preserve">Signal Break Lookback (bars) = 3 | Stop Distance (x ATR) = 4 | Half Stop (x ATR) = 1.2 | When TP3 Hits, Move Stop To (R) = On, 1 R | Close % At TP1 = 70</t>
  </si>
  <si>
    <t xml:space="preserve">Stop Distance (x ATR) = 4 | Half Stop (x ATR) = 1.2 | When TP2 Hits, Move Stop To (R) = On, 0 R (breakeven) | When TP3 Hits, Move Stop To (R) = On, 1 R | Skip When The 1h EMA20 Moved More Than ... ATR In 3 Hours = On, 1.2 | Close % At TP1 = 50</t>
  </si>
  <si>
    <t xml:space="preserve">Stop Distance (x ATR) = 4 | Half Stop (x ATR) = 1.2 | TP3 (R) = 1.2 | When TP3 Hits, Move Stop To (R) = On, 1 R | Skip When The 1h EMA20 Moved More Than ... ATR In 3 Hours = On, 1.2 | Close % At TP1 = 70</t>
  </si>
  <si>
    <t xml:space="preserve">Momentum Min (x ATR) = 1.5 | Stop Distance (x ATR) = 4 | When TP3 Hits, Move Stop To (R) = On, 1 R | Close % At TP1 = 50</t>
  </si>
  <si>
    <t xml:space="preserve">Signal Break Lookback (bars) = 8 | Stop Distance (x ATR) = 4 | Close % At TP1 = 70</t>
  </si>
  <si>
    <t xml:space="preserve">Min CMO (clean move) = 40 | Stop Distance (x ATR) = 4 | Half Stop (x ATR) = 1.2 | When TP3 Hits, Move Stop To (R) = On, 1 R | Skip When The 1h EMA20 Moved More Than ... ATR In 3 Hours = On, 1.2 | Close % At TP1 = 70</t>
  </si>
  <si>
    <t xml:space="preserve">Structure Lookback (bars) = 8 | Stop Distance (x ATR) = 4 | Close % At TP1 = 50</t>
  </si>
  <si>
    <t xml:space="preserve">Stop Distance (x ATR) = 4 | When TP3 Hits, Move Stop To (R) = On, 1 R | Don't Chase: Skip Signals Beyond ... sigma From VWAP = On, 2.6 | Close % At TP1 = 30</t>
  </si>
  <si>
    <t xml:space="preserve">Signal Break Lookback (bars) = 3 | Stop Distance (x ATR) = 4 | Half Stop (x ATR) = 1.2 | When TP3 Hits, Move Stop To (R) = On, 1 R | Skip When The 1h EMA20 Moved More Than ... ATR In 3 Hours = On, 1.2 | Close % At TP1 = 50</t>
  </si>
  <si>
    <t xml:space="preserve">Stop Distance (x ATR) = 4 | Max Fills Per Day = 2 | When TP3 Hits, Move Stop To (R) = On, 1 R | Close % At TP1 = 70</t>
  </si>
  <si>
    <t xml:space="preserve">Entry Level Lookback (bars) = 8 | Stop Distance (x ATR) = 4 | Half Stop (x ATR) = 1.2 | Cooldown After Exit (bars) = 20 | When TP3 Hits, Move Stop To (R) = On, 1 R | Skip When The 1h EMA20 Moved More Than ... ATR In 3 Hours = On, 1.2 | Close % At TP1 = 30</t>
  </si>
  <si>
    <t xml:space="preserve">Stop Distance (x ATR) = 4 | Half Stop (x ATR) = 1.2 | TP1 (R) = 0.4 | When TP3 Hits, Move Stop To (R) = On, 1 R | Close % At TP1 = 70</t>
  </si>
  <si>
    <t xml:space="preserve">Entry Level Lookback (bars) = 8 | Min Displacement Body (% of range) = 45 | Stop Distance (x ATR) = 4 | Half Stop (x ATR) = 1.2 | When TP3 Hits, Move Stop To (R) = On, 1 R | Skip When The 1h EMA20 Moved More Than ... ATR In 3 Hours = On, 1.2 | Close % At TP1 = 50</t>
  </si>
  <si>
    <t xml:space="preserve">Stop Distance (x ATR) = 4 | Daily Stop (R lost, 0 = off) = 2 | When TP3 Hits, Move Stop To (R) = On, 1 R | Close % At TP1 = 70</t>
  </si>
  <si>
    <t xml:space="preserve">Stop Distance (x ATR) = 4 | Half Stop (x ATR) = 1.2 | When TP3 Hits, Move Stop To (R) = On, 1 R | Trade Only In Kill Zones (Indian time) = On: Asia 05:30-09:30, London 11:30-14:30, New York 16:30-19:30, London Close 19:30-21:30</t>
  </si>
  <si>
    <t xml:space="preserve">Entry Level Lookback (bars) = 8 | Stop Distance (x ATR) = 4 | Half Stop (x ATR) = 1.2 | When TP3 Hits, Move Stop To (R) = On, 1 R | Don't Chase: Skip Signals Beyond ... sigma From VWAP = On, 3 | Skip When The 1h EMA20 Moved More Than ... ATR In 3 Hours = On, 1.2 | Close % At TP1 = 50</t>
  </si>
  <si>
    <t xml:space="preserve">Stop Distance (x ATR) = 4 | Half Stop (x ATR) = 1.2 | When TP3 Hits, Move Stop To (R) = On, 1 R | Skip Choppy Sessions: Max VWAP Crosses Per 100 Bars = On, 10 | Close % At TP1 = 70</t>
  </si>
  <si>
    <t xml:space="preserve">Stop Distance (x ATR) = 4 | Skip First Bars After VWAP Reset = 3 | Close % At TP1 = 50</t>
  </si>
  <si>
    <t xml:space="preserve">Entry Level Lookback (bars) = 8 | Stop Distance (x ATR) = 4 | Half Stop (x ATR) = 1.2 | When TP3 Hits, Move Stop To (R) = On, 1 R | Don't Chase: Skip Signals Beyond ... sigma From VWAP = On, 2.6 | Skip When The 1h EMA20 Moved More Than ... ATR In 3 Hours = On, 1.2 | Close % At TP1 = 70</t>
  </si>
  <si>
    <t xml:space="preserve">Momentum Lookback (bars) = 15 | Stop Distance (x ATR) = 3 | Cooldown After Exit (bars) = 8 | Anchor = Month | Close % At TP1 = 30</t>
  </si>
  <si>
    <t xml:space="preserve">Stop Distance (x ATR) = 4 | Half Stop (x ATR) = 1.2 | When TP3 Hits, Move Stop To (R) = On, 1 R | Skip Choppy Sessions: Max VWAP Crosses Per 100 Bars = On, 16 | Skip When The 1h EMA20 Moved More Than ... ATR In 3 Hours = On, 1.2 | Close % At TP1 = 70</t>
  </si>
  <si>
    <t xml:space="preserve">Stop Distance (x ATR) = 4 | Half Stop (x ATR) = 1.2 | When TP3 Hits, Move Stop To (R) = On, 1 R | Don't Chase: Skip Signals Beyond ... sigma From VWAP = On, 2.4</t>
  </si>
  <si>
    <t xml:space="preserve">Max Close Distance From Extreme (% of range) = 35 | Stop Distance (x ATR) = 4 | Half Stop (x ATR) = 1.2 | When TP3 Hits, Move Stop To (R) = On, 1 R | Skip When The 1h EMA20 Moved More Than ... ATR In 3 Hours = On, 1.2</t>
  </si>
  <si>
    <t xml:space="preserve">Momentum Lookback (bars) = 5 | Stop Distance (x ATR) = 4 | Half Stop (x ATR) = 1.2 | When TP3 Hits, Move Stop To (R) = On, 1 R | Skip When The 1h EMA20 Moved More Than ... ATR In 3 Hours = On, 1.2 | Close % At TP1 = 50</t>
  </si>
  <si>
    <t xml:space="preserve">Stop Distance (x ATR) = 4 | Skip When The 1h EMA20 Moved More Than ... ATR In 3 Hours = On, 1.4 | Close % At TP1 = 50</t>
  </si>
  <si>
    <t xml:space="preserve">Entry Level Lookback (bars) = 8 | Stop Distance (x ATR) = 4 | Half Stop (x ATR) = 1.2 | Anchor = Month | When TP3 Hits, Move Stop To (R) = On, 1 R | Skip When The 1h EMA20 Moved More Than ... ATR In 3 Hours = On, 1.2 | Close % At TP1 = 50</t>
  </si>
  <si>
    <t xml:space="preserve">Stop Distance (x ATR) = 4 | Skip First Bars After VWAP Reset = 9 | When TP3 Hits, Move Stop To (R) = On, 1 R | Close % At TP1 = 70</t>
  </si>
  <si>
    <t xml:space="preserve">Entry Level Lookback (bars) = 8 | Stop Distance (x ATR) = 4 | Half Stop (x ATR) = 1.2 | Final Exit At = TP3 | When TP3 Hits, Move Stop To (R) = On, 1 R | Skip When The 1h EMA20 Moved More Than ... ATR In 3 Hours = On, 1.2 | Close % At TP1 = 50</t>
  </si>
  <si>
    <t xml:space="preserve">Entry Level Lookback (bars) = 8 | Stop Distance (x ATR) = 4 | Half Stop (x ATR) = 1.2 | Skip First Bars After VWAP Reset = 6 | When TP3 Hits, Move Stop To (R) = On, 1 R | Skip When The 1h EMA20 Moved More Than ... ATR In 3 Hours = On, 1.2 | Close % At TP1 = 50</t>
  </si>
  <si>
    <t xml:space="preserve">Stop Distance (x ATR) = 4 | When TP3 Hits, Move Stop To (R) = On, 1 R | Trade Only Between (Time Zone = Asia/Kolkata) = On, 1230-0230</t>
  </si>
  <si>
    <t xml:space="preserve">Stop Distance (x ATR) = 4 | Half Stop (x ATR) = 1.2 | Cooldown After Exit (bars) = 6 | When TP3 Hits, Move Stop To (R) = On, 1 R | Skip When The 1h EMA20 Moved More Than ... ATR In 3 Hours = On, 1.2 | Close % At TP1 = 50</t>
  </si>
  <si>
    <t xml:space="preserve">Stop Distance (x ATR) = 4 | Cooldown After Exit (bars) = 8 | When TP3 Hits, Move Stop To (R) = On, 1 R | Close % At TP1 = 30</t>
  </si>
  <si>
    <t xml:space="preserve">Stop Distance (x ATR) = 4 | Half Stop (x ATR) = 0.6 | When TP3 Hits, Move Stop To (R) = On, 1 R | Close % At TP1 = 70</t>
  </si>
  <si>
    <t xml:space="preserve">Stop Distance (x ATR) = 4 | After A Loss, No Same-Direction Trade Until A Win = On | Close % At TP1 = 50</t>
  </si>
  <si>
    <t xml:space="preserve">Momentum Min (x ATR) = 1.5 | Stop Distance (x ATR) = 4 | Half Stop (x ATR) = 1.2 | When TP3 Hits, Move Stop To (R) = On, 1 R | Close % At TP1 = 70</t>
  </si>
  <si>
    <t xml:space="preserve">Stop Distance (x ATR) = 4 | Skip First Bars After VWAP Reset = 6 | Close % At TP1 = 70</t>
  </si>
  <si>
    <t xml:space="preserve">Stop Distance (x ATR) = 4 | Prev Session Net Impulses = 2 | Close % At TP1 = 50</t>
  </si>
  <si>
    <t xml:space="preserve">Stop Distance (x ATR) = 4 | Half Stop (x ATR) = 1.2 | When TP3 Hits, Move Stop To (R) = On, 1 R | Skip Choppy Sessions: Max VWAP Crosses Per 100 Bars = On, 12 | Skip When The 1h EMA20 Moved More Than ... ATR In 3 Hours = On, 1.2 | Close % At TP1 = 50</t>
  </si>
  <si>
    <t xml:space="preserve">Stop Distance (x ATR) = 4 | Half Stop (x ATR) = 1.2 | Skip First Bars After VWAP Reset = 6 | When TP3 Hits, Move Stop To (R) = On, 1 R | Skip When The 1h EMA20 Moved More Than ... ATR In 3 Hours = On, 1.2 | Close % At TP1 = 70</t>
  </si>
  <si>
    <t xml:space="preserve">Stop Distance (x ATR) = 4 | Half Stop (x ATR) = 1.2 | ATR Length = 21 | When TP3 Hits, Move Stop To (R) = On, 1 R | Close % At TP1 = 70</t>
  </si>
  <si>
    <t xml:space="preserve">Stop Distance (x ATR) = 4 | VWAP Slope Bars = 1 | When TP3 Hits, Move Stop To (R) = On, 1 R | Close % At TP1 = 50</t>
  </si>
  <si>
    <t xml:space="preserve">Structure Lookback (bars) = 12 | Entry Level Lookback (bars) = 8 | Stop Distance (x ATR) = 4 | Half Stop (x ATR) = 1.2 | When TP3 Hits, Move Stop To (R) = On, 1 R | Skip When The 1h EMA20 Moved More Than ... ATR In 3 Hours = On, 1.2 | Close % At TP1 = 50</t>
  </si>
  <si>
    <t xml:space="preserve">Momentum Lookback (bars) = 15 | Stop Distance (x ATR) = 3 | Cooldown After Exit (bars) = 12 | After A Loss, No Same-Direction Trade Until A Win = On | Anchor = Month</t>
  </si>
  <si>
    <t xml:space="preserve">Momentum Lookback (bars) = 8 | Stop Distance (x ATR) = 4 | When TP3 Hits, Move Stop To (R) = On, 1 R | Close % At TP1 = 30</t>
  </si>
  <si>
    <t xml:space="preserve">Min Displacement Range (x ATR) = 1 | Stop Distance (x ATR) = 4 | Close % At TP1 = 30</t>
  </si>
  <si>
    <t xml:space="preserve">Stop Distance (x ATR) = 4 | Prev Session Net Impulses = 4 | When TP3 Hits, Move Stop To (R) = On, 1 R | Close % At TP1 = 70</t>
  </si>
  <si>
    <t xml:space="preserve">Stop Distance (x ATR) = 4 | Source = ohlc4 | When TP3 Hits, Move Stop To (R) = On, 1 R | Close % At TP1 = 70</t>
  </si>
  <si>
    <t xml:space="preserve">Entry Level Lookback (bars) = 8 | Stop Distance (x ATR) = 4 | Half Stop (x ATR) = 1.2 | Daily Stop (R lost, 0 = off) = 1 | When TP3 Hits, Move Stop To (R) = On, 1 R | Skip When The 1h EMA20 Moved More Than ... ATR In 3 Hours = On, 1.2 | Close % At TP1 = 70</t>
  </si>
  <si>
    <t xml:space="preserve">Momentum Min (x ATR) = 0 | Stop Distance (x ATR) = 4 | Close % At TP1 = 70</t>
  </si>
  <si>
    <t xml:space="preserve">Entry Level Lookback (bars) = 4 | Stop Distance (x ATR) = 4 | When TP3 Hits, Move Stop To (R) = On, 1 R | Close % At TP1 = 70</t>
  </si>
  <si>
    <t xml:space="preserve">Stop Distance (x ATR) = 4 | Half Stop (x ATR) = 1.2 | ATR Length = 30 | When TP3 Hits, Move Stop To (R) = On, 1 R | Skip When The 1h EMA20 Moved More Than ... ATR In 3 Hours = On, 1.2</t>
  </si>
  <si>
    <t xml:space="preserve">Entry Level Lookback (bars) = 8 | Retest Window (bars) = 3 | Stop Distance (x ATR) = 4 | Half Stop (x ATR) = 1.2 | When TP3 Hits, Move Stop To (R) = On, 1 R | Skip When The 1h EMA20 Moved More Than ... ATR In 3 Hours = On, 1.2 | Close % At TP1 = 50</t>
  </si>
  <si>
    <t xml:space="preserve">Structure Lookback (bars) = 12 | Stop Distance (x ATR) = 4 | Half Stop (x ATR) = 1.2 | When TP3 Hits, Move Stop To (R) = On, 1 R | Skip When The 1h EMA20 Moved More Than ... ATR In 3 Hours = On, 1.2 | Close % At TP1 = 70</t>
  </si>
  <si>
    <t xml:space="preserve">Stop Distance (x ATR) = 4 | Skip First Bars After VWAP Reset = 12 | Close % At TP1 = 70</t>
  </si>
  <si>
    <t xml:space="preserve">Entry Level Lookback (bars) = 8 | Stop Distance (x ATR) = 4 | Half Stop (x ATR) = 1.2 | When TP2 Hits, Move Stop To (R) = On, 0.6 R | When TP3 Hits, Move Stop To (R) = On, 1 R | Skip When The 1h EMA20 Moved More Than ... ATR In 3 Hours = On, 1.2 | Close % At TP1 = 30</t>
  </si>
  <si>
    <t xml:space="preserve">Entry Level Lookback (bars) = 8 | Stop Distance (x ATR) = 4 | When TP3 Hits, Move Stop To (R) = On, 1 R | Close % At TP1 = 70</t>
  </si>
  <si>
    <t xml:space="preserve">Stop Distance (x ATR) = 4 | ATR Length = 21 | When TP3 Hits, Move Stop To (R) = On, 1 R | Close % At TP1 = 50</t>
  </si>
  <si>
    <t xml:space="preserve">Stop Distance (x ATR) = 4 | Half Stop (x ATR) = 1.2 | When TP2 Hits, Move Stop To (R) = On, 0.6 R | When TP3 Hits, Move Stop To (R) = On, 1 R | Close % At TP1 = 30</t>
  </si>
  <si>
    <t xml:space="preserve">Entry Level Lookback (bars) = 8 | Stop Distance (x ATR) = 4 | Half Stop (x ATR) = 1.2 | VWAP Slope Bars = 0 | When TP3 Hits, Move Stop To (R) = On, 1 R | Skip When The 1h EMA20 Moved More Than ... ATR In 3 Hours = On, 1.2 | Close % At TP1 = 70</t>
  </si>
  <si>
    <t xml:space="preserve">Momentum Min (x ATR) = 1.5 | Stop Distance (x ATR) = 4</t>
  </si>
  <si>
    <t xml:space="preserve">Retest Window (bars) = 3 | Stop Distance (x ATR) = 4 | Close % At TP1 = 50</t>
  </si>
  <si>
    <t xml:space="preserve">Stop Distance (x ATR) = 4 | When TP3 Hits, Move Stop To (R) = On, 1 R | Skip When The 1h EMA20 Moved More Than ... ATR In 3 Hours = On, 1.2 | Close % At TP1 = 70</t>
  </si>
  <si>
    <t xml:space="preserve">Entry Level Lookback (bars) = 8 | Stop Distance (x ATR) = 4 | Half Stop (x ATR) = 1.2 | ATR Length = 21 | When TP3 Hits, Move Stop To (R) = On, 1 R | Skip When The 1h EMA20 Moved More Than ... ATR In 3 Hours = On, 1.2 | Close % At TP1 = 30</t>
  </si>
  <si>
    <t xml:space="preserve">Structure Lookback (bars) = 15 | Stop Distance (x ATR) = 4 | Close % At TP1 = 50</t>
  </si>
  <si>
    <t xml:space="preserve">Structure Lookback (bars) = 20 | Stop Distance (x ATR) = 4 | Close % At TP1 = 50</t>
  </si>
  <si>
    <t xml:space="preserve">Entry Level Lookback (bars) = 3 | Stop Distance (x ATR) = 4 | When TP3 Hits, Move Stop To (R) = On, 1 R | Close % At TP1 = 70</t>
  </si>
  <si>
    <t xml:space="preserve">Entry Level Lookback (bars) = 8 | Momentum Lookback (bars) = 8 | Stop Distance (x ATR) = 4 | Half Stop (x ATR) = 1.2 | When TP3 Hits, Move Stop To (R) = On, 1 R | Skip When The 1h EMA20 Moved More Than ... ATR In 3 Hours = On, 1.2 | Close % At TP1 = 30</t>
  </si>
  <si>
    <t xml:space="preserve">Signal Break Lookback (bars) = 10 | Stop Distance (x ATR) = 4 | Close % At TP1 = 70</t>
  </si>
  <si>
    <t xml:space="preserve">Stop Distance (x ATR) = 4 | Half Stop (x ATR) = 1.2 | Impulse Min Body (% of range) = 60 | When TP3 Hits, Move Stop To (R) = On, 1 R | Skip When The 1h EMA20 Moved More Than ... ATR In 3 Hours = On, 1.2 | Close % At TP1 = 70</t>
  </si>
  <si>
    <t xml:space="preserve">Stop Distance (x ATR) = 4 | Half Stop (x ATR) = 1.2 | When TP3 Hits, Move Stop To (R) = On, 1 R | Trade Only In Kill Zones (Indian time) = On: Asia 05:30-09:30, London 11:30-14:30, New York 16:30-19:30, London Close 19:30-21:30 | Shift All Kill Zones (hours) = +1</t>
  </si>
  <si>
    <t xml:space="preserve">Entry Level Lookback (bars) = 8 | Stop Distance (x ATR) = 4 | Half Stop (x ATR) = 1.2 | TP3 (R) = 1.8 | When TP3 Hits, Move Stop To (R) = On, 1 R | Skip When The 1h EMA20 Moved More Than ... ATR In 3 Hours = On, 1.2</t>
  </si>
  <si>
    <t xml:space="preserve">Stop Distance (x ATR) = 4 | Entry Price = Custom % of signal candle | Custom % = 70</t>
  </si>
  <si>
    <t xml:space="preserve">Stop Distance (x ATR) = 4 | Half Stop On First Counter-Bias Impulse = Off | Close % At TP1 = 70</t>
  </si>
  <si>
    <t xml:space="preserve">Stop Distance (x ATR) = 4 | Half Stop (x ATR) = 1.2 | Entry Price = Market (next bar open) | When TP3 Hits, Move Stop To (R) = On, 1 R | Skip When The 1h EMA20 Moved More Than ... ATR In 3 Hours = On, 1.2 | Close % At TP1 = 50</t>
  </si>
  <si>
    <t xml:space="preserve">Stop Distance (x ATR) = 4 | Half Stop (x ATR) = 1.2 | VWAP Slope Bars = 5 | When TP3 Hits, Move Stop To (R) = On, 1 R | Skip When The 1h EMA20 Moved More Than ... ATR In 3 Hours = On, 1.2 | Close % At TP1 = 50</t>
  </si>
  <si>
    <t xml:space="preserve">Min CMO (clean move) = 40 | Stop Distance (x ATR) = 4 | Close % At TP1 = 50</t>
  </si>
  <si>
    <t xml:space="preserve">Stop Distance (x ATR) = 4 | Entry Price = Custom % of signal candle | Custom % = 30 | When TP3 Hits, Move Stop To (R) = On, 1 R</t>
  </si>
  <si>
    <t xml:space="preserve">Stop Distance (x ATR) = 4 | Half Stop (x ATR) = 1.2 | Daily Stop (R lost, 0 = off) = 2 | When TP3 Hits, Move Stop To (R) = On, 1 R | Skip When The 1h EMA20 Moved More Than ... ATR In 3 Hours = On, 1.2 | Close % At TP1 = 70</t>
  </si>
  <si>
    <t xml:space="preserve">Stop Distance (x ATR) = 4 | Half Stop (x ATR) = 1.2 | Entry Price = Custom % of signal candle | Custom % = 70 | When TP3 Hits, Move Stop To (R) = On, 1 R | Close % At TP1 = 30</t>
  </si>
  <si>
    <t xml:space="preserve">Min Displacement Body (% of range) = 50 | Stop Distance (x ATR) = 4 | When TP3 Hits, Move Stop To (R) = On, 1 R | Close % At TP1 = 70</t>
  </si>
  <si>
    <t xml:space="preserve">Entry Level Lookback (bars) = 3 | Stop Distance (x ATR) = 4 | Close % At TP1 = 50</t>
  </si>
  <si>
    <t xml:space="preserve">Stop Distance (x ATR) = 4 | Impulse Min Body (% of range) = 60 | Close % At TP1 = 70</t>
  </si>
  <si>
    <t xml:space="preserve">Entry Level Lookback (bars) = 8 | Stop Distance (x ATR) = 4 | Half Stop (x ATR) = 1.2 | Strict Bias Check (optional) = On | When TP3 Hits, Move Stop To (R) = On, 1 R | Skip When The 1h EMA20 Moved More Than ... ATR In 3 Hours = On, 1.2 | Close % At TP1 = 70</t>
  </si>
  <si>
    <t xml:space="preserve">Entry Level Lookback (bars) = 10 | Stop Distance (x ATR) = 4 | When TP3 Hits, Move Stop To (R) = On, 1 R | Close % At TP1 = 70</t>
  </si>
  <si>
    <t xml:space="preserve">Stop Distance (x ATR) = 4 | TP4 (R) = 3 | When TP3 Hits, Move Stop To (R) = On, 1 R | Close % At TP1 = 70</t>
  </si>
  <si>
    <t xml:space="preserve">Min Displacement Range (x ATR) = 0.5 | Stop Distance (x ATR) = 4 | Close % At TP1 = 30</t>
  </si>
  <si>
    <t xml:space="preserve">Entry Level Lookback (bars) = 8 | Stop Distance (x ATR) = 4 | Half Stop (x ATR) = 1.2 | Daily Stop (R lost, 0 = off) = 2 | Count Fill-Bar Stops In Daily Stop = On | When TP3 Hits, Move Stop To (R) = On, 1 R | Skip When The 1h EMA20 Moved More Than ... ATR In 3 Hours = On, 1.2 | Close % At TP1 = 50</t>
  </si>
  <si>
    <t xml:space="preserve">Momentum Min (x ATR) = 1.2 | Stop Distance (x ATR) = 4 | Close % At TP1 = 30</t>
  </si>
  <si>
    <t xml:space="preserve">Entry Level Lookback (bars) = 8 | Stop Distance (x ATR) = 4 | Half Stop (x ATR) = 1.2 | Impulse Min Body (% of range) = 60 | When TP3 Hits, Move Stop To (R) = On, 1 R | Skip When The 1h EMA20 Moved More Than ... ATR In 3 Hours = On, 1.2 | Close % At TP1 = 50</t>
  </si>
  <si>
    <t xml:space="preserve">Entry Level Lookback (bars) = 8 | Stop Distance (x ATR) = 4 | Half Stop (x ATR) = 1.2 | VWAP Slope Bars = 1 | When TP3 Hits, Move Stop To (R) = On, 1 R | Skip When The 1h EMA20 Moved More Than ... ATR In 3 Hours = On, 1.2 | Close % At TP1 = 50</t>
  </si>
  <si>
    <t xml:space="preserve">Structure Lookback (bars) = 20 | Momentum Lookback (bars) = 15 | Stop Distance (x ATR) = 3 | Cooldown After Exit (bars) = 12 | Anchor = Month</t>
  </si>
  <si>
    <t xml:space="preserve">Stop Distance (x ATR) = 4 | Cooldown After Exit (bars) = 6 | Close % At TP1 = 30</t>
  </si>
  <si>
    <t xml:space="preserve">Momentum Lookback (bars) = 15 | Min CMO (clean move) = 0 | Stop Distance (x ATR) = 3 | Cooldown After Exit (bars) = 12 | Anchor = Month</t>
  </si>
  <si>
    <t xml:space="preserve">Stop Distance (x ATR) = 4 | Half Stop (x ATR) = 1.2 | Cooldown After Exit (bars) = 12 | When TP3 Hits, Move Stop To (R) = On, 1 R</t>
  </si>
  <si>
    <t xml:space="preserve">Min CMO (clean move) = 0 | Stop Distance (x ATR) = 4 | When TP3 Hits, Move Stop To (R) = On, 1 R | Close % At TP1 = 50</t>
  </si>
  <si>
    <t xml:space="preserve">Entry Level Lookback (bars) = 8 | Min CMO (clean move) = 40 | Stop Distance (x ATR) = 4 | Half Stop (x ATR) = 1.2 | When TP3 Hits, Move Stop To (R) = On, 1 R | Skip When The 1h EMA20 Moved More Than ... ATR In 3 Hours = On, 1.2 | Close % At TP1 = 70</t>
  </si>
  <si>
    <t xml:space="preserve">Stop Distance (x ATR) = 4 | Skip Signals Too Close To VWAP: Min Distance (x ATR) = On, 0.75 | Close % At TP1 = 50</t>
  </si>
  <si>
    <t xml:space="preserve">Momentum Lookback (bars) = 20 | Stop Distance (x ATR) = 4 | When TP3 Hits, Move Stop To (R) = On, 1 R</t>
  </si>
  <si>
    <t xml:space="preserve">Momentum Lookback (bars) = 5 | Stop Distance (x ATR) = 4 | When TP3 Hits, Move Stop To (R) = On, 1 R | Close % At TP1 = 30</t>
  </si>
  <si>
    <t xml:space="preserve">Structure Lookback (bars) = 6 | Stop Distance (x ATR) = 4 | Half Stop (x ATR) = 1.2 | When TP3 Hits, Move Stop To (R) = On, 1 R | Skip When The 1h EMA20 Moved More Than ... ATR In 3 Hours = On, 1.2 | Close % At TP1 = 70</t>
  </si>
  <si>
    <t xml:space="preserve">Stop Distance (x ATR) = 4 | Half Stop (x ATR) = 1.2 | When TP1 Hits, Move Stop To (R) = On, 0 R (breakeven) | When TP3 Hits, Move Stop To (R) = On, 1 R | Skip When The 1h EMA20 Moved More Than ... ATR In 3 Hours = On, 1.2</t>
  </si>
  <si>
    <t xml:space="preserve">Stop Distance (x ATR) = 4 | Half Stop (x ATR) = 1.2 | When TP2 Hits, Move Stop To (R) = On, 0.6 R | When TP3 Hits, Move Stop To (R) = On, 1 R | Skip When The 1h EMA20 Moved More Than ... ATR In 3 Hours = On, 1.2 | Close % At TP1 = 50</t>
  </si>
  <si>
    <t xml:space="preserve">Stop Distance (x ATR) = 4 | Source = close | When TP3 Hits, Move Stop To (R) = On, 1 R | Close % At TP1 = 50</t>
  </si>
  <si>
    <t xml:space="preserve">Stop Distance (x ATR) = 4 | Half Stop (x ATR) = 1.2 | Daily Stop (R lost, 0 = off) = 1 | When TP3 Hits, Move Stop To (R) = On, 1 R | Skip When The 1h EMA20 Moved More Than ... ATR In 3 Hours = On, 1.2 | Close % At TP1 = 70</t>
  </si>
  <si>
    <t xml:space="preserve">Entry Level Lookback (bars) = 8 | Stop Distance (x ATR) = 4 | Half Stop (x ATR) = 1.2 | Max Fills Per Day = 2 | When TP3 Hits, Move Stop To (R) = On, 1 R | Skip When The 1h EMA20 Moved More Than ... ATR In 3 Hours = On, 1.2 | Close % At TP1 = 70</t>
  </si>
  <si>
    <t xml:space="preserve">Min Displacement Range (x ATR) = 1 | Stop Distance (x ATR) = 4 | Half Stop (x ATR) = 1.2 | When TP3 Hits, Move Stop To (R) = On, 1 R | Close % At TP1 = 70</t>
  </si>
  <si>
    <t xml:space="preserve">Stop Distance (x ATR) = 4 | Skip When The 1h EMA20 Moved More Than ... ATR In 3 Hours = On, 2 | Close % At TP1 = 70</t>
  </si>
  <si>
    <t xml:space="preserve">Entry Level Lookback (bars) = 8 | Stop Distance (x ATR) = 4 | Half Stop (x ATR) = 1.2 | Skip When The 1h EMA20 Moved More Than ... ATR In 3 Hours = On, 1.2 | Close % At TP1 = 30</t>
  </si>
  <si>
    <t xml:space="preserve">Stop Distance (x ATR) = 4 | Daily Stop (R lost, 0 = off) = 2 | Count Fill-Bar Stops In Daily Stop = On | When TP3 Hits, Move Stop To (R) = On, 1 R | Close % At TP1 = 70</t>
  </si>
  <si>
    <t xml:space="preserve">Stop Distance (x ATR) = 4 | Half Stop (x ATR) = 1.2 | Entry Price = Market (next bar open) | When TP3 Hits, Move Stop To (R) = On, 1 R</t>
  </si>
  <si>
    <t xml:space="preserve">Stop Distance (x ATR) = 4 | Source = ohlc4 | Close % At TP1 = 50</t>
  </si>
  <si>
    <t xml:space="preserve">Min Displacement Range (x ATR) = 1.2 | Stop Distance (x ATR) = 4 | When TP3 Hits, Move Stop To (R) = On, 1 R | Close % At TP1 = 30</t>
  </si>
  <si>
    <t xml:space="preserve">Entry Level Lookback (bars) = 8 | Stop Distance (x ATR) = 4 | Half Stop (x ATR) = 1.2 | When TP3 Hits, Move Stop To (R) = On, 1 R | Skip When The 1h EMA20 Moved More Than ... ATR In 3 Hours = On, 1.2 | Trade Only In Kill Zones (Indian time) = On: Asia 05:30-09:30, London 11:30-14:30, New York 16:30-19:30, London Close 19:30-21:30 | Shift All Kill Zones (hours) = -1</t>
  </si>
  <si>
    <t xml:space="preserve">Stop Distance (x ATR) = 4 | Half Stop (x ATR) = 1.2 | Cooldown After Exit (bars) = 6 | When TP3 Hits, Move Stop To (R) = On, 1 R | Close % At TP1 = 50</t>
  </si>
  <si>
    <t xml:space="preserve">Min Displacement Body (% of range) = 50 | Stop Distance (x ATR) = 4 | Close % At TP1 = 30</t>
  </si>
  <si>
    <t xml:space="preserve">Stop Distance (x ATR) = 4 | Half Stop (x ATR) = 1.2 | Skip When The 1h EMA20 Moved More Than ... ATR In 3 Hours = On, 1.2 | Close % At TP1 = 50</t>
  </si>
  <si>
    <t xml:space="preserve">Momentum Lookback (bars) = 15 | Stop Distance (x ATR) = 2.2 | Cooldown After Exit (bars) = 12 | Anchor = Month</t>
  </si>
  <si>
    <t xml:space="preserve">Min Displacement Range (x ATR) = 1 | Stop Distance (x ATR) = 4 | Half Stop (x ATR) = 1.2 | When TP3 Hits, Move Stop To (R) = On, 1 R | Skip When The 1h EMA20 Moved More Than ... ATR In 3 Hours = On, 1.2 | Close % At TP1 = 50</t>
  </si>
  <si>
    <t xml:space="preserve">Signal Break Lookback (bars) = 10 | Entry Level Lookback (bars) = 8 | Stop Distance (x ATR) = 4 | Half Stop (x ATR) = 1.2 | When TP3 Hits, Move Stop To (R) = On, 1 R | Skip When The 1h EMA20 Moved More Than ... ATR In 3 Hours = On, 1.2 | Close % At TP1 = 70</t>
  </si>
  <si>
    <t xml:space="preserve">Stop Distance (x ATR) = 4 | Max Fills Per Day = 2 | Close % At TP1 = 70</t>
  </si>
  <si>
    <t xml:space="preserve">Stop Distance (x ATR) = 4 | Half Stop On First Counter-Bias Impulse = Off | Half Stop (x ATR) = 1.2 | When TP3 Hits, Move Stop To (R) = On, 1 R | Skip When The 1h EMA20 Moved More Than ... ATR In 3 Hours = On, 1.2 | Close % At TP1 = 70</t>
  </si>
  <si>
    <t xml:space="preserve">Stop Distance (x ATR) = 4 | Half Stop (x ATR) = 1.2 | TP3 (R) = 1.8 | When TP3 Hits, Move Stop To (R) = On, 1 R | Skip When The 1h EMA20 Moved More Than ... ATR In 3 Hours = On, 1.2</t>
  </si>
  <si>
    <t xml:space="preserve">Stop Distance (x ATR) = 4 | Skip Choppy Sessions: Max VWAP Crosses Per 100 Bars = On, 10 | Close % At TP1 = 30</t>
  </si>
  <si>
    <t xml:space="preserve">Stop Distance (x ATR) = 4 | When TP3 Hits, Move Stop To (R) = On, 1 R | Skip When The 1h EMA20 Moved More Than ... ATR In 3 Hours = On, 1 | Close % At TP1 = 70</t>
  </si>
  <si>
    <t xml:space="preserve">Momentum Lookback (bars) = 15 | Stop Distance (x ATR) = 3 | Cooldown After Exit (bars) = 12 | TP4 (R) = 2.5 | Anchor = Month</t>
  </si>
  <si>
    <t xml:space="preserve">Stop Distance (x ATR) = 4 | Skip Signals Too Close To VWAP: Min Distance (x ATR) = On, 0.5 | Close % At TP1 = 70</t>
  </si>
  <si>
    <t xml:space="preserve">Stop Distance (x ATR) = 4 | Half Stop (x ATR) = 1.2 | VWAP Slope Bars = 5 | When TP3 Hits, Move Stop To (R) = On, 1 R | Close % At TP1 = 70</t>
  </si>
  <si>
    <t xml:space="preserve">Stop Distance (x ATR) = 4 | Half Stop (x ATR) = 1.2 | ATR Length = 30 | When TP3 Hits, Move Stop To (R) = On, 1 R</t>
  </si>
  <si>
    <t xml:space="preserve">Entry Level Lookback (bars) = 8 | Stop Distance (x ATR) = 4 | Half Stop (x ATR) = 1.2 | TP3 (R) = 1.2 | When TP3 Hits, Move Stop To (R) = On, 1 R | Skip When The 1h EMA20 Moved More Than ... ATR In 3 Hours = On, 1.2 | Close % At TP1 = 50</t>
  </si>
  <si>
    <t xml:space="preserve">Stop Distance (x ATR) = 4 | Half Stop (x ATR) = 1.2 | Final Exit At = TP3 | When TP3 Hits, Move Stop To (R) = On, 1 R | Close % At TP1 = 70</t>
  </si>
  <si>
    <t xml:space="preserve">Stop Distance (x ATR) = 4 | Half Stop (x ATR) = 1.2 | When TP3 Hits, Move Stop To (R) = On, 1 R | Skip Choppy Sessions: Max VWAP Crosses Per 100 Bars = On, 10 | Skip When The 1h EMA20 Moved More Than ... ATR In 3 Hours = On, 1.2 | Close % At TP1 = 50</t>
  </si>
  <si>
    <t xml:space="preserve">Stop Distance (x ATR) = 4 | Max Fills Per Day = 3 | Close % At TP1 = 70</t>
  </si>
  <si>
    <t xml:space="preserve">Min Displacement Range (x ATR) = 1.2 | Stop Distance (x ATR) = 4 | Half Stop (x ATR) = 1.2 | When TP3 Hits, Move Stop To (R) = On, 1 R | Skip When The 1h EMA20 Moved More Than ... ATR In 3 Hours = On, 1.2 | Close % At TP1 = 30</t>
  </si>
  <si>
    <t xml:space="preserve">Stop Distance (x ATR) = 4 | Half Stop (x ATR) = 1.2 | When TP3 Hits, Move Stop To (R) = On, 1 R | Don't Chase: Skip Signals Beyond ... sigma From VWAP = On, 2.4 | Close % At TP1 = 30</t>
  </si>
  <si>
    <t xml:space="preserve">Min Displacement Range (x ATR) = 0.65 | Stop Distance (x ATR) = 4 | Close % At TP1 = 50</t>
  </si>
  <si>
    <t xml:space="preserve">Stop Distance (x ATR) = 4 | Half Stop (x ATR) = 1.2 | When TP3 Hits, Move Stop To (R) = On, 1 R | Skip Choppy Sessions: Max VWAP Crosses Per 100 Bars = On, 8 | Close % At TP1 = 70</t>
  </si>
  <si>
    <t xml:space="preserve">Stop Distance (x ATR) = 4 | Prev Session Net Impulses = 2 | When TP3 Hits, Move Stop To (R) = On, 1 R | Close % At TP1 = 70</t>
  </si>
  <si>
    <t xml:space="preserve">Entry Level Lookback (bars) = 8 | Stop Distance (x ATR) = 4 | Half Stop (x ATR) = 1.2 | ATR Length = 7 | When TP3 Hits, Move Stop To (R) = On, 1 R | Skip When The 1h EMA20 Moved More Than ... ATR In 3 Hours = On, 1.2 | Close % At TP1 = 50</t>
  </si>
  <si>
    <t xml:space="preserve">Min Displacement Range (x ATR) = 0.5 | Stop Distance (x ATR) = 4 | Close % At TP1 = 50</t>
  </si>
  <si>
    <t xml:space="preserve">Momentum Lookback (bars) = 8 | Stop Distance (x ATR) = 4 | Half Stop (x ATR) = 1.2 | When TP3 Hits, Move Stop To (R) = On, 1 R | Close % At TP1 = 70</t>
  </si>
  <si>
    <t xml:space="preserve">Stop Distance (x ATR) = 4 | Cooldown After Exit (bars) = 12 | When TP3 Hits, Move Stop To (R) = On, 1 R</t>
  </si>
  <si>
    <t xml:space="preserve">Max Close Distance From Extreme (% of range) = 30 | Stop Distance (x ATR) = 4 | Half Stop (x ATR) = 1.2 | When TP3 Hits, Move Stop To (R) = On, 1 R | Skip When The 1h EMA20 Moved More Than ... ATR In 3 Hours = On, 1.2 | Close % At TP1 = 70</t>
  </si>
  <si>
    <t xml:space="preserve">Min Displacement Range (x ATR) = 1.2 | Stop Distance (x ATR) = 4 | Half Stop (x ATR) = 1.2 | When TP3 Hits, Move Stop To (R) = On, 1 R | Close % At TP1 = 30</t>
  </si>
  <si>
    <t xml:space="preserve">Stop Distance (x ATR) = 4 | Half Stop (x ATR) = 1.2 | Cooldown After Exit (bars) = 12 | When TP3 Hits, Move Stop To (R) = On, 1 R | Skip When The 1h EMA20 Moved More Than ... ATR In 3 Hours = On, 1.2</t>
  </si>
  <si>
    <t xml:space="preserve">Stop Distance (x ATR) = 4 | Half Stop (x ATR) = 1.2 | Entry Price = Custom % of signal candle | Custom % = 50 | When TP3 Hits, Move Stop To (R) = On, 1 R | Close % At TP1 = 30</t>
  </si>
  <si>
    <t xml:space="preserve">Entry Level Lookback (bars) = 8 | Stop Distance (x ATR) = 4 | Half Stop (x ATR) = 1.2 | Impulse Min Body (% of range) = 40 | When TP3 Hits, Move Stop To (R) = On, 1 R | Skip When The 1h EMA20 Moved More Than ... ATR In 3 Hours = On, 1.2 | Close % At TP1 = 70</t>
  </si>
  <si>
    <t xml:space="preserve">Stop Distance (x ATR) = 4 | When TP3 Hits, Move Stop To (R) = On, 1 R | Skip Choppy Sessions: Max VWAP Crosses Per 100 Bars = On, 8 | Close % At TP1 = 30</t>
  </si>
  <si>
    <t xml:space="preserve">Stop Distance (x ATR) = 4 | ATR Length = 30 | Close % At TP1 = 50</t>
  </si>
  <si>
    <t xml:space="preserve">Stop Distance (x ATR) = 4 | Half Stop (x ATR) = 1.2 | Entry Price = Custom % of signal candle | Custom % = 50 | When TP3 Hits, Move Stop To (R) = On, 1 R | Skip When The 1h EMA20 Moved More Than ... ATR In 3 Hours = On, 1.2 | Close % At TP1 = 50</t>
  </si>
  <si>
    <t xml:space="preserve">Stop Distance (x ATR) = 4 | Half Stop (x ATR) = 1.2 | Cooldown After Exit (bars) = 8 | When TP3 Hits, Move Stop To (R) = On, 1 R | Skip When The 1h EMA20 Moved More Than ... ATR In 3 Hours = On, 1.2 | Close % At TP1 = 50</t>
  </si>
  <si>
    <t xml:space="preserve">Max Close Distance From Extreme (% of range) = 20 | Stop Distance (x ATR) = 4 | Half Stop (x ATR) = 1.2 | When TP3 Hits, Move Stop To (R) = On, 1 R | Skip When The 1h EMA20 Moved More Than ... ATR In 3 Hours = On, 1.2 | Close % At TP1 = 50</t>
  </si>
  <si>
    <t xml:space="preserve">Stop Distance (x ATR) = 4 | Half Stop (x ATR) = 1.2 | When TP3 Hits, Move Stop To (R) = On, 1 R | Trade Only Between (Time Zone = Asia/Kolkata) = On, 1230-2230</t>
  </si>
  <si>
    <t xml:space="preserve">Stop Distance (x ATR) = 4 | VWAP Slope Bars = 0 | When TP3 Hits, Move Stop To (R) = On, 1 R | Close % At TP1 = 70</t>
  </si>
  <si>
    <t xml:space="preserve">Stop Distance (x ATR) = 4 | Prev Session Net Impulses = 4 | Close % At TP1 = 50</t>
  </si>
  <si>
    <t xml:space="preserve">Stop Distance (x ATR) = 4 | Close % At TP1 = 70</t>
  </si>
  <si>
    <t xml:space="preserve">Stop Distance (x ATR) = 4 | Daily Stop (R lost, 0 = off) = 3 | Close % At TP1 = 70</t>
  </si>
  <si>
    <t xml:space="preserve">Momentum Lookback (bars) = 5 | Stop Distance (x ATR) = 4 | Half Stop (x ATR) = 1.2 | When TP3 Hits, Move Stop To (R) = On, 1 R | Skip When The 1h EMA20 Moved More Than ... ATR In 3 Hours = On, 1.2 | Close % At TP1 = 70</t>
  </si>
  <si>
    <t xml:space="preserve">Entry Level Lookback (bars) = 8 | Momentum Min (x ATR) = 1.5 | Stop Distance (x ATR) = 4 | Half Stop (x ATR) = 1.2 | When TP3 Hits, Move Stop To (R) = On, 1 R | Skip When The 1h EMA20 Moved More Than ... ATR In 3 Hours = On, 1.2 | Close % At TP1 = 70</t>
  </si>
  <si>
    <t xml:space="preserve">Stop Distance (x ATR) = 4 | Skip Signals Too Close To VWAP: Min Distance (x ATR) = On, 0.25 | Close % At TP1 = 70</t>
  </si>
  <si>
    <t xml:space="preserve">Stop Distance (x ATR) = 4 | Skip Signals Too Close To VWAP: Min Distance (x ATR) = On, 1.5 | Close % At TP1 = 70</t>
  </si>
  <si>
    <t xml:space="preserve">Signal Break Lookback (bars) = 3 | Entry Level Lookback (bars) = 8 | Stop Distance (x ATR) = 4 | Half Stop (x ATR) = 1.2 | When TP3 Hits, Move Stop To (R) = On, 1 R | Skip When The 1h EMA20 Moved More Than ... ATR In 3 Hours = On, 1.2 | Close % At TP1 = 50</t>
  </si>
  <si>
    <t xml:space="preserve">Entry Level Lookback (bars) = 8 | Max Close Distance From Extreme (% of range) = 30 | Stop Distance (x ATR) = 4 | Half Stop (x ATR) = 1.2 | When TP3 Hits, Move Stop To (R) = On, 1 R | Skip When The 1h EMA20 Moved More Than ... ATR In 3 Hours = On, 1.2 | Close % At TP1 = 30</t>
  </si>
  <si>
    <t xml:space="preserve">Stop Distance (x ATR) = 4 | Half Stop (x ATR) = 1.2 | Skip First Bars After VWAP Reset = 18 | When TP3 Hits, Move Stop To (R) = On, 1 R</t>
  </si>
  <si>
    <t xml:space="preserve">Structure Lookback (bars) = 6 | Stop Distance (x ATR) = 4 | Close % At TP1 = 70</t>
  </si>
  <si>
    <t xml:space="preserve">Entry Level Lookback (bars) = 8 | Max Close Distance From Extreme (% of range) = 15 | Stop Distance (x ATR) = 4 | Half Stop (x ATR) = 1.2 | When TP3 Hits, Move Stop To (R) = On, 1 R | Skip When The 1h EMA20 Moved More Than ... ATR In 3 Hours = On, 1.2 | Close % At TP1 = 30</t>
  </si>
  <si>
    <t xml:space="preserve">Signal Break Lookback (bars) = 4 | Stop Distance (x ATR) = 4 | When TP3 Hits, Move Stop To (R) = On, 1 R | Close % At TP1 = 70</t>
  </si>
  <si>
    <t xml:space="preserve">Stop Distance (x ATR) = 4 | Half Stop (x ATR) = 1.2 | Entry Price = Custom % of signal candle | Custom % = 30 | When TP3 Hits, Move Stop To (R) = On, 1 R | Close % At TP1 = 50</t>
  </si>
  <si>
    <t xml:space="preserve">Stop Distance (x ATR) = 4 | Cooldown After Exit (bars) = 6 | When TP3 Hits, Move Stop To (R) = On, 1 R | Close % At TP1 = 30</t>
  </si>
  <si>
    <t xml:space="preserve">Min CMO (clean move) = 40 | Stop Distance (x ATR) = 4 | When TP3 Hits, Move Stop To (R) = On, 1 R | Close % At TP1 = 70</t>
  </si>
  <si>
    <t xml:space="preserve">Min Displacement Range (x ATR) = 0.65 | Stop Distance (x ATR) = 4 | Half Stop (x ATR) = 1.2 | When TP3 Hits, Move Stop To (R) = On, 1 R | Skip When The 1h EMA20 Moved More Than ... ATR In 3 Hours = On, 1.2 | Close % At TP1 = 70</t>
  </si>
  <si>
    <t xml:space="preserve">Stop Distance (x ATR) = 4 | Half Stop (x ATR) = 1.2 | VWAP Slope Bars = 10 | When TP3 Hits, Move Stop To (R) = On, 1 R | Close % At TP1 = 30</t>
  </si>
  <si>
    <t xml:space="preserve">Entry Level Lookback (bars) = 8 | Min Displacement Range (x ATR) = 0.4 | Stop Distance (x ATR) = 4 | Half Stop (x ATR) = 1.2 | When TP3 Hits, Move Stop To (R) = On, 1 R | Skip When The 1h EMA20 Moved More Than ... ATR In 3 Hours = On, 1.2 | Close % At TP1 = 70</t>
  </si>
  <si>
    <t xml:space="preserve">Min Displacement Body (% of range) = 60 | Stop Distance (x ATR) = 4 | Half Stop (x ATR) = 1.2 | When TP3 Hits, Move Stop To (R) = On, 1 R | Skip When The 1h EMA20 Moved More Than ... ATR In 3 Hours = On, 1.2 | Close % At TP1 = 70</t>
  </si>
  <si>
    <t xml:space="preserve">Max Close Distance From Extreme (% of range) = 15 | Stop Distance (x ATR) = 4 | Half Stop (x ATR) = 1.2 | When TP3 Hits, Move Stop To (R) = On, 1 R | Skip When The 1h EMA20 Moved More Than ... ATR In 3 Hours = On, 1.2 | Close % At TP1 = 30</t>
  </si>
  <si>
    <t xml:space="preserve">Entry Level Lookback (bars) = 8 | Min CMO (clean move) = 0 | Stop Distance (x ATR) = 4 | Half Stop (x ATR) = 1.2 | When TP3 Hits, Move Stop To (R) = On, 1 R | Skip When The 1h EMA20 Moved More Than ... ATR In 3 Hours = On, 1.2 | Close % At TP1 = 70</t>
  </si>
  <si>
    <t xml:space="preserve">Stop Distance (x ATR) = 4 | Half Stop (x ATR) = 1.2 | Daily Stop (R lost, 0 = off) = 2 | Count Fill-Bar Stops In Daily Stop = On | When TP3 Hits, Move Stop To (R) = On, 1 R | Skip When The 1h EMA20 Moved More Than ... ATR In 3 Hours = On, 1.2 | Close % At TP1 = 70</t>
  </si>
  <si>
    <t xml:space="preserve">Stop Distance (x ATR) = 4 | Half Stop (x ATR) = 1.2 | Source = close | When TP3 Hits, Move Stop To (R) = On, 1 R | Skip When The 1h EMA20 Moved More Than ... ATR In 3 Hours = On, 1.2 | Close % At TP1 = 70</t>
  </si>
  <si>
    <t xml:space="preserve">Retest Window (bars) = 8 | Stop Distance (x ATR) = 4 | When TP3 Hits, Move Stop To (R) = On, 1 R | Close % At TP1 = 70</t>
  </si>
  <si>
    <t xml:space="preserve">Stop Distance (x ATR) = 4 | Daily Stop (R lost, 0 = off) = 2 | Count Fill-Bar Stops In Daily Stop = On | Close % At TP1 = 70</t>
  </si>
  <si>
    <t xml:space="preserve">Retest Window (bars) = 12 | Stop Distance (x ATR) = 4 | Close % At TP1 = 30</t>
  </si>
  <si>
    <t xml:space="preserve">Stop Distance (x ATR) = 4 | Half Stop (x ATR) = 1.2 | TP4 (R) = 3 | When TP3 Hits, Move Stop To (R) = On, 1 R | Skip When The 1h EMA20 Moved More Than ... ATR In 3 Hours = On, 1.2 | Close % At TP1 = 70</t>
  </si>
  <si>
    <t xml:space="preserve">Signal Break Lookback (bars) = 3 | Stop Distance (x ATR) = 4 | When TP3 Hits, Move Stop To (R) = On, 1 R | Close % At TP1 = 70</t>
  </si>
  <si>
    <t xml:space="preserve">Momentum Lookback (bars) = 15 | Stop Distance (x ATR) = 3 | Cooldown After Exit (bars) = 12 | TP4 (R) = 3 | Anchor = Month</t>
  </si>
  <si>
    <t xml:space="preserve">Entry Level Lookback (bars) = 8 | Stop Distance (x ATR) = 4 | Half Stop (x ATR) = 1.2 | Cooldown After Exit (bars) = 12 | When TP3 Hits, Move Stop To (R) = On, 1 R | Skip When The 1h EMA20 Moved More Than ... ATR In 3 Hours = On, 1.2</t>
  </si>
  <si>
    <t xml:space="preserve">Stop Distance (x ATR) = 4 | TP1 (R) = 0.4 | Close % At TP1 = 50</t>
  </si>
  <si>
    <t xml:space="preserve">Stop Distance (x ATR) = 4 | When TP2 Hits, Move Stop To (R) = On, 0 R (breakeven) | When TP3 Hits, Move Stop To (R) = On, 1 R | Close % At TP1 = 50</t>
  </si>
  <si>
    <t xml:space="preserve">Stop Distance (x ATR) = 4 | Final Exit At = TP3 | Close % At TP1 = 30</t>
  </si>
  <si>
    <t xml:space="preserve">Stop Distance (x ATR) = 4 | Skip When The 1h EMA20 Moved More Than ... ATR In 3 Hours = On, 1.2 | Close % At TP1 = 50</t>
  </si>
  <si>
    <t xml:space="preserve">Max Close Distance From Extreme (% of range) = 35 | Stop Distance (x ATR) = 4 | Half Stop (x ATR) = 1.2 | When TP3 Hits, Move Stop To (R) = On, 1 R | Skip When The 1h EMA20 Moved More Than ... ATR In 3 Hours = On, 1.2 | Close % At TP1 = 30</t>
  </si>
  <si>
    <t xml:space="preserve">Min Displacement Range (x ATR) = 0.5 | Stop Distance (x ATR) = 4 | Close % At TP1 = 70</t>
  </si>
  <si>
    <t xml:space="preserve">Entry Level Lookback (bars) = 8 | Stop Distance (x ATR) = 4 | Half Stop (x ATR) = 1.2 | VWAP Slope Bars = 2 | When TP3 Hits, Move Stop To (R) = On, 1 R | Skip When The 1h EMA20 Moved More Than ... ATR In 3 Hours = On, 1.2 | Close % At TP1 = 50</t>
  </si>
  <si>
    <t xml:space="preserve">Entry Level Lookback (bars) = 8 | Stop Distance (x ATR) = 4 | Half Stop (x ATR) = 1.2 | When TP2 Hits, Move Stop To (R) = On, 0 R (breakeven) | When TP3 Hits, Move Stop To (R) = On, 1 R | Skip When The 1h EMA20 Moved More Than ... ATR In 3 Hours = On, 1.2 | Close % At TP1 = 50</t>
  </si>
  <si>
    <t xml:space="preserve">Stop Distance (x ATR) = 4 | Entry Price = Custom % of signal candle | Custom % = 70 | When TP3 Hits, Move Stop To (R) = On, 1 R</t>
  </si>
  <si>
    <t xml:space="preserve">Stop Distance (x ATR) = 4 | TP3 (R) = 1.2 | When TP3 Hits, Move Stop To (R) = On, 1 R | Close % At TP1 = 30</t>
  </si>
  <si>
    <t xml:space="preserve">Entry Level Lookback (bars) = 8 | Min Displacement Range (x ATR) = 1 | Stop Distance (x ATR) = 4 | Half Stop (x ATR) = 1.2 | When TP3 Hits, Move Stop To (R) = On, 1 R | Skip When The 1h EMA20 Moved More Than ... ATR In 3 Hours = On, 1.2 | Close % At TP1 = 50</t>
  </si>
  <si>
    <t xml:space="preserve">Min CMO (clean move) = 0 | Stop Distance (x ATR) = 4 | Close % At TP1 = 70</t>
  </si>
  <si>
    <t xml:space="preserve">Entry Level Lookback (bars) = 8 | Min Displacement Range (x ATR) = 0.65 | Stop Distance (x ATR) = 4 | Half Stop (x ATR) = 1.2 | When TP3 Hits, Move Stop To (R) = On, 1 R | Skip When The 1h EMA20 Moved More Than ... ATR In 3 Hours = On, 1.2 | Close % At TP1 = 50</t>
  </si>
  <si>
    <t xml:space="preserve">Stop Distance (x ATR) = 4 | Half Stop (x ATR) = 1.2 | When TP3 Hits, Move Stop To (R) = On, 1 R | Don't Chase: Skip Signals Beyond ... sigma From VWAP = On, 2.4 | Close % At TP1 = 50</t>
  </si>
  <si>
    <t xml:space="preserve">Stop Distance (x ATR) = 4 | Deep Pullback Signal (optional) = On | Close % At TP1 = 70</t>
  </si>
  <si>
    <t xml:space="preserve">Stop Distance (x ATR) = 4 | Slope Looks Across The Session Start = Off | Close % At TP1 = 70</t>
  </si>
  <si>
    <t xml:space="preserve">Stop Distance (x ATR) = 4 | Half Stop (x ATR) = 0.6 | Close % At TP1 = 50</t>
  </si>
  <si>
    <t xml:space="preserve">Stop Distance (x ATR) = 4 | Half Stop (x ATR) = 1.2 | When TP3 Hits, Move Stop To (R) = On, 1 R | Skip When The 1h EMA20 Moved More Than ... ATR In 3 Hours = On, 1.2 | Trade Only In Kill Zones (Indian time) = On: Asia 05:30-09:30, New York 16:30-19:30</t>
  </si>
  <si>
    <t xml:space="preserve">Stop Distance (x ATR) = 4 | TP1 (R) = 0.4 | When TP3 Hits, Move Stop To (R) = On, 1 R | Close % At TP1 = 70</t>
  </si>
  <si>
    <t xml:space="preserve">Signal Break Lookback (bars) = 3 | Stop Distance (x ATR) = 4 | Close % At TP1 = 50</t>
  </si>
  <si>
    <t xml:space="preserve">Stop Distance (x ATR) = 4 | Half Stop (x ATR) = 1.2 | VWAP Slope Bars = 10 | When TP3 Hits, Move Stop To (R) = On, 1 R | Skip When The 1h EMA20 Moved More Than ... ATR In 3 Hours = On, 1.2</t>
  </si>
  <si>
    <t xml:space="preserve">Stop Distance (x ATR) = 4 | When TP3 Hits, Move Stop To (R) = On, 1 R | Trade Only In Kill Zones (Indian time) = On: Asia 05:30-09:30, London 11:30-14:30, New York 16:30-19:30, London Close 19:30-21:30 | Shift All Kill Zones (hours) = -1</t>
  </si>
  <si>
    <t xml:space="preserve">Retest Window (bars) = 8 | Stop Distance (x ATR) = 4 | Close % At TP1 = 50</t>
  </si>
  <si>
    <t xml:space="preserve">Structure Lookback (bars) = 15 | Stop Distance (x ATR) = 4 | Half Stop (x ATR) = 1.2 | When TP3 Hits, Move Stop To (R) = On, 1 R | Skip When The 1h EMA20 Moved More Than ... ATR In 3 Hours = On, 1.2 | Close % At TP1 = 70</t>
  </si>
  <si>
    <t xml:space="preserve">Stop Distance (x ATR) = 4 | Half Stop (x ATR) = 1.2 | ATR Length = 21 | When TP3 Hits, Move Stop To (R) = On, 1 R | Skip When The 1h EMA20 Moved More Than ... ATR In 3 Hours = On, 1.2 | Close % At TP1 = 50</t>
  </si>
  <si>
    <t xml:space="preserve">Momentum Lookback (bars) = 8 | Stop Distance (x ATR) = 4 | Half Stop (x ATR) = 1.2 | When TP3 Hits, Move Stop To (R) = On, 1 R | Skip When The 1h EMA20 Moved More Than ... ATR In 3 Hours = On, 1.2 | Close % At TP1 = 50</t>
  </si>
  <si>
    <t xml:space="preserve">Stop Distance (x ATR) = 4 | Half Stop (x ATR) = 1.2 | Skip First Bars After VWAP Reset = 18 | When TP3 Hits, Move Stop To (R) = On, 1 R | Skip When The 1h EMA20 Moved More Than ... ATR In 3 Hours = On, 1.2 | Close % At TP1 = 50</t>
  </si>
  <si>
    <t xml:space="preserve">Momentum Lookback (bars) = 5 | Stop Distance (x ATR) = 4 | Half Stop (x ATR) = 1.2 | When TP3 Hits, Move Stop To (R) = On, 1 R | Close % At TP1 = 70</t>
  </si>
  <si>
    <t xml:space="preserve">Stop Distance (x ATR) = 4 | Half Stop (x ATR) = 1.2 | Cooldown After Exit (bars) = 8 | When TP3 Hits, Move Stop To (R) = On, 1 R | Close % At TP1 = 50</t>
  </si>
  <si>
    <t xml:space="preserve">Stop Distance (x ATR) = 4 | Half Stop (x ATR) = 1.2 | When TP1 Hits, Move Stop To (R) = On, 0 R (breakeven) | When TP3 Hits, Move Stop To (R) = On, 1 R</t>
  </si>
  <si>
    <t xml:space="preserve">Stop Distance (x ATR) = 4 | When TP3 Hits, Move Stop To (R) = On, 1 R | Skip Choppy Sessions: Max VWAP Crosses Per 100 Bars = On, 12 | Close % At TP1 = 50</t>
  </si>
  <si>
    <t xml:space="preserve">Stop Distance (x ATR) = 4 | Daily Stop (R lost, 0 = off) = 2 | Close % At TP1 = 70</t>
  </si>
  <si>
    <t xml:space="preserve">Stop Distance (x ATR) = 4 | Skip Signals Too Close To VWAP: Min Distance (x ATR) = On, 1 | Close % At TP1 = 70</t>
  </si>
  <si>
    <t xml:space="preserve">Stop Distance (x ATR) = 4 | Skip First Bars After VWAP Reset = 12 | When TP3 Hits, Move Stop To (R) = On, 1 R | Close % At TP1 = 70</t>
  </si>
  <si>
    <t xml:space="preserve">Stop Distance (x ATR) = 4 | ATR Length = 21 | Close % At TP1 = 70</t>
  </si>
  <si>
    <t xml:space="preserve">Entry Level Lookback (bars) = 10 | Stop Distance (x ATR) = 4 | Close % At TP1 = 50</t>
  </si>
  <si>
    <t xml:space="preserve">Entry Level Lookback (bars) = 8 | Stop Distance (x ATR) = 4 | Half Stop (x ATR) = 1.2 | Cooldown After Exit (bars) = 6 | When TP3 Hits, Move Stop To (R) = On, 1 R | Skip When The 1h EMA20 Moved More Than ... ATR In 3 Hours = On, 1.2 | Close % At TP1 = 30</t>
  </si>
  <si>
    <t xml:space="preserve">Structure Lookback (bars) = 20 | Entry Level Lookback (bars) = 8 | Stop Distance (x ATR) = 4 | Half Stop (x ATR) = 1.2 | When TP3 Hits, Move Stop To (R) = On, 1 R | Skip When The 1h EMA20 Moved More Than ... ATR In 3 Hours = On, 1.2 | Close % At TP1 = 70</t>
  </si>
  <si>
    <t xml:space="preserve">Momentum Lookback (bars) = 15 | Stop Distance (x ATR) = 4 | Cooldown After Exit (bars) = 12 | Anchor = Month</t>
  </si>
  <si>
    <t xml:space="preserve">Structure Lookback (bars) = 12 | Stop Distance (x ATR) = 4 | Close % At TP1 = 70</t>
  </si>
  <si>
    <t xml:space="preserve">Stop Distance (x ATR) = 4 | Half Stop When Session Opens Outside Prev Range = Off | Close % At TP1 = 70</t>
  </si>
  <si>
    <t xml:space="preserve">Stop Distance (x ATR) = 4 | Half Stop (x ATR) = 1.2 | Cooldown After Exit (bars) = 20 | When TP3 Hits, Move Stop To (R) = On, 1 R | Close % At TP1 = 30</t>
  </si>
  <si>
    <t xml:space="preserve">Stop Distance (x ATR) = 4 | Half Stop (x ATR) = 1.2 | ATR Length = 7 | When TP3 Hits, Move Stop To (R) = On, 1 R | Skip When The 1h EMA20 Moved More Than ... ATR In 3 Hours = On, 1.2 | Close % At TP1 = 50</t>
  </si>
  <si>
    <t xml:space="preserve">Stop Distance (x ATR) = 4 | Half Stop (x ATR) = 1.2 | TP3 (R) = 1.2 | When TP3 Hits, Move Stop To (R) = On, 1 R | Close % At TP1 = 70</t>
  </si>
  <si>
    <t xml:space="preserve">Momentum Lookback (bars) = 15 | Stop Distance (x ATR) = 3 | Cooldown After Exit (bars) = 12 | VWAP Slope Bars = 2 | Anchor = Month</t>
  </si>
  <si>
    <t xml:space="preserve">Stop Distance (x ATR) = 4 | Impulse Min Body (% of range) = 40 | Close % At TP1 = 70</t>
  </si>
  <si>
    <t xml:space="preserve">Entry Level Lookback (bars) = 8 | Stop Distance (x ATR) = 4 | Half Stop (x ATR) = 1.2 | Skip Sunday (UTC) Weekly Open = Off | When TP3 Hits, Move Stop To (R) = On, 1 R | Skip When The 1h EMA20 Moved More Than ... ATR In 3 Hours = On, 1.2 | Close % At TP1 = 70</t>
  </si>
  <si>
    <t xml:space="preserve">Entry Level Lookback (bars) = 8 | Momentum Lookback (bars) = 5 | Stop Distance (x ATR) = 4 | Half Stop (x ATR) = 1.2 | When TP3 Hits, Move Stop To (R) = On, 1 R | Skip When The 1h EMA20 Moved More Than ... ATR In 3 Hours = On, 1.2 | Close % At TP1 = 30</t>
  </si>
  <si>
    <t xml:space="preserve">Stop Distance (x ATR) = 4 | Half Stop (x ATR) = 1.2 | TP1 (R) = 0.5 | When TP3 Hits, Move Stop To (R) = On, 1 R | Skip When The 1h EMA20 Moved More Than ... ATR In 3 Hours = On, 1.2 | Close % At TP1 = 70</t>
  </si>
  <si>
    <t xml:space="preserve">Stop Distance (x ATR) = 4 | Half Stop (x ATR) = 1.2 | ATR Length = 7 | When TP3 Hits, Move Stop To (R) = On, 1 R | Skip When The 1h EMA20 Moved More Than ... ATR In 3 Hours = On, 1.2 | Close % At TP1 = 30</t>
  </si>
  <si>
    <t xml:space="preserve">Stop Distance (x ATR) = 4 | Half Stop (x ATR) = 1.2 | Final Exit At = TP3 | When TP3 Hits, Move Stop To (R) = On, 1 R | Skip When The 1h EMA20 Moved More Than ... ATR In 3 Hours = On, 1.2 | Close % At TP1 = 70</t>
  </si>
  <si>
    <t xml:space="preserve">Stop Distance (x ATR) = 4 | Skip First Bars After VWAP Reset = 9 | Close % At TP1 = 70</t>
  </si>
  <si>
    <t xml:space="preserve">Entry Level Lookback (bars) = 8 | Stop Distance (x ATR) = 4 | Half Stop (x ATR) = 1.2 | Source = hl2 | When TP3 Hits, Move Stop To (R) = On, 1 R | Skip When The 1h EMA20 Moved More Than ... ATR In 3 Hours = On, 1.2 | Close % At TP1 = 70</t>
  </si>
  <si>
    <t xml:space="preserve">Stop Distance (x ATR) = 4 | When TP3 Hits, Move Stop To (R) = On, 1 R | Don't Chase: Skip Signals Beyond ... sigma From VWAP = On, 2.6 | Close % At TP1 = 50</t>
  </si>
  <si>
    <t xml:space="preserve">Max Close Distance From Extreme (% of range) = 30 | Stop Distance (x ATR) = 4</t>
  </si>
  <si>
    <t xml:space="preserve">Min CMO (clean move) = 30 | Stop Distance (x ATR) = 4 | Close % At TP1 = 50</t>
  </si>
  <si>
    <t xml:space="preserve">Entry Level Lookback (bars) = 8 | Stop Distance (x ATR) = 4 | Half Stop (x ATR) = 1.2 | TP4 (R) = 2.5 | When TP3 Hits, Move Stop To (R) = On, 1 R | Skip When The 1h EMA20 Moved More Than ... ATR In 3 Hours = On, 1.2 | Close % At TP1 = 70</t>
  </si>
  <si>
    <t xml:space="preserve">Entry Level Lookback (bars) = 8 | Stop Distance (x ATR) = 4 | Half Stop (x ATR) = 1.2 | Daily Stop (R lost, 0 = off) = 3 | When TP3 Hits, Move Stop To (R) = On, 1 R | Skip When The 1h EMA20 Moved More Than ... ATR In 3 Hours = On, 1.2 | Close % At TP1 = 70</t>
  </si>
  <si>
    <t xml:space="preserve">Entry Level Lookback (bars) = 8 | Stop Distance (x ATR) = 4 | Half Stop (x ATR) = 1.2 | Skip First Bars After VWAP Reset = 9 | When TP3 Hits, Move Stop To (R) = On, 1 R | Skip When The 1h EMA20 Moved More Than ... ATR In 3 Hours = On, 1.2 | Close % At TP1 = 70</t>
  </si>
  <si>
    <t xml:space="preserve">Entry Level Lookback (bars) = 8 | Momentum Min (x ATR) = 0 | Stop Distance (x ATR) = 4 | Half Stop (x ATR) = 1.2 | When TP3 Hits, Move Stop To (R) = On, 1 R | Skip When The 1h EMA20 Moved More Than ... ATR In 3 Hours = On, 1.2 | Close % At TP1 = 70</t>
  </si>
  <si>
    <t xml:space="preserve">Entry Level Lookback (bars) = 8 | Stop Distance (x ATR) = 4 | Half Stop (x ATR) = 1.2 | VWAP Slope Bars = 10 | When TP3 Hits, Move Stop To (R) = On, 1 R | Skip When The 1h EMA20 Moved More Than ... ATR In 3 Hours = On, 1.2 | Close % At TP1 = 30</t>
  </si>
  <si>
    <t xml:space="preserve">Stop Distance (x ATR) = 4 | Half Stop (x ATR) = 1.2 | ATR Length = 7 | When TP3 Hits, Move Stop To (R) = On, 1 R | Skip When The 1h EMA20 Moved More Than ... ATR In 3 Hours = On, 1.2</t>
  </si>
  <si>
    <t xml:space="preserve">Min Displacement Body (% of range) = 60 | Stop Distance (x ATR) = 4 | Close % At TP1 = 50</t>
  </si>
  <si>
    <t xml:space="preserve">Entry Level Lookback (bars) = 8 | Stop Distance (x ATR) = 4 | Half Stop (x ATR) = 1.2 | Prev Session Net Impulses = 4 | When TP3 Hits, Move Stop To (R) = On, 1 R | Skip When The 1h EMA20 Moved More Than ... ATR In 3 Hours = On, 1.2 | Close % At TP1 = 70</t>
  </si>
  <si>
    <t xml:space="preserve">Retest Window (bars) = 12 | Stop Distance (x ATR) = 4 | When TP3 Hits, Move Stop To (R) = On, 1 R | Close % At TP1 = 70</t>
  </si>
  <si>
    <t xml:space="preserve">Retest Window (bars) = 3 | Stop Distance (x ATR) = 4 | Half Stop (x ATR) = 1.2 | When TP3 Hits, Move Stop To (R) = On, 1 R | Skip When The 1h EMA20 Moved More Than ... ATR In 3 Hours = On, 1.2 | Close % At TP1 = 70</t>
  </si>
  <si>
    <t xml:space="preserve">Retest Window (bars) = 2 | Stop Distance (x ATR) = 4 | Half Stop (x ATR) = 1.2 | When TP3 Hits, Move Stop To (R) = On, 1 R | Skip When The 1h EMA20 Moved More Than ... ATR In 3 Hours = On, 1.2 | Close % At TP1 = 70</t>
  </si>
  <si>
    <t xml:space="preserve">Stop Distance (x ATR) = 4 | Entry Price = Market (next bar open) | When TP3 Hits, Move Stop To (R) = On, 1 R | Close % At TP1 = 30</t>
  </si>
  <si>
    <t xml:space="preserve">Momentum Lookback (bars) = 20 | Stop Distance (x ATR) = 4 | Half Stop (x ATR) = 1.2 | When TP3 Hits, Move Stop To (R) = On, 1 R | Skip When The 1h EMA20 Moved More Than ... ATR In 3 Hours = On, 1.2</t>
  </si>
  <si>
    <t xml:space="preserve">Stop Distance (x ATR) = 4 | Cooldown After Exit (bars) = 20 | When TP3 Hits, Move Stop To (R) = On, 1 R</t>
  </si>
  <si>
    <t xml:space="preserve">Stop Distance (x ATR) = 4 | Half Stop (x ATR) = 1.2 | When TP3 Hits, Move Stop To (R) = On, 1 R | Skip When The 1h EMA20 Moved More Than ... ATR In 3 Hours = On, 1.2 | Trade Only In Kill Zones (Indian time) = On: Asia 05:30-09:30, London 11:30-14:30, New York 16:30-19:30, London Close 19:30-21:30 | Close % At TP1 = 50</t>
  </si>
  <si>
    <t xml:space="preserve">Stop Distance (x ATR) = 4 | Skip When The 1h EMA20 Moved More Than ... ATR In 3 Hours = On, 1.4 | Close % At TP1 = 70</t>
  </si>
  <si>
    <t xml:space="preserve">Retest Window (bars) = 8 | Stop Distance (x ATR) = 4 | Half Stop (x ATR) = 1.2 | When TP3 Hits, Move Stop To (R) = On, 1 R | Skip When The 1h EMA20 Moved More Than ... ATR In 3 Hours = On, 1.2 | Close % At TP1 = 70</t>
  </si>
  <si>
    <t xml:space="preserve">Stop Distance (x ATR) = 4 | Entry Price = Custom % of signal candle | Custom % = 50 | When TP3 Hits, Move Stop To (R) = On, 1 R | Close % At TP1 = 30</t>
  </si>
  <si>
    <t xml:space="preserve">Structure Lookback (bars) = 15 | Entry Level Lookback (bars) = 8 | Stop Distance (x ATR) = 4 | Half Stop (x ATR) = 1.2 | When TP3 Hits, Move Stop To (R) = On, 1 R | Skip When The 1h EMA20 Moved More Than ... ATR In 3 Hours = On, 1.2 | Close % At TP1 = 50</t>
  </si>
  <si>
    <t xml:space="preserve">Entry Level Lookback (bars) = 8 | Stop Distance (x ATR) = 4 | Half Stop (x ATR) = 1.2 | Final Exit At = TP2 | When TP3 Hits, Move Stop To (R) = On, 1 R | Skip When The 1h EMA20 Moved More Than ... ATR In 3 Hours = On, 1.2</t>
  </si>
  <si>
    <t xml:space="preserve">Retest Window (bars) = 2 | Stop Distance (x ATR) = 4 | Close % At TP1 = 70</t>
  </si>
  <si>
    <t xml:space="preserve">Stop Distance (x ATR) = 4 | Source = close | Close % At TP1 = 50</t>
  </si>
  <si>
    <t xml:space="preserve">Stop Distance (x ATR) = 3.5 | Half Stop (x ATR) = 1.2 | When TP3 Hits, Move Stop To (R) = On, 1 R | Skip When The 1h EMA20 Moved More Than ... ATR In 3 Hours = On, 1.2</t>
  </si>
  <si>
    <t xml:space="preserve">Stop Distance (x ATR) = 4 | Half Stop (x ATR) = 1.2 | When TP3 Hits, Move Stop To (R) = On, 1 R | Don't Chase: Skip Signals Beyond ... sigma From VWAP = On, 2.4 | Close % At TP1 = 70</t>
  </si>
  <si>
    <t xml:space="preserve">Stop Distance (x ATR) = 4 | Half Stop (x ATR) = 1.2 | Anchor = Month | When TP3 Hits, Move Stop To (R) = On, 1 R | Skip When The 1h EMA20 Moved More Than ... ATR In 3 Hours = On, 1.2 | Close % At TP1 = 70</t>
  </si>
  <si>
    <t xml:space="preserve">Min Displacement Body (% of range) = 60 | Stop Distance (x ATR) = 4 | When TP3 Hits, Move Stop To (R) = On, 1 R | Close % At TP1 = 70</t>
  </si>
  <si>
    <t xml:space="preserve">Stop Distance (x ATR) = 4 | VWAP Slope Bars = 5 | When TP3 Hits, Move Stop To (R) = On, 1 R | Close % At TP1 = 50</t>
  </si>
  <si>
    <t xml:space="preserve">Entry Level Lookback (bars) = 8 | Retest Window (bars) = 2 | Stop Distance (x ATR) = 4 | Half Stop (x ATR) = 1.2 | When TP3 Hits, Move Stop To (R) = On, 1 R | Skip When The 1h EMA20 Moved More Than ... ATR In 3 Hours = On, 1.2 | Close % At TP1 = 50</t>
  </si>
  <si>
    <t xml:space="preserve">Min Displacement Body (% of range) = 45 | Stop Distance (x ATR) = 4 | When TP3 Hits, Move Stop To (R) = On, 1 R | Close % At TP1 = 70</t>
  </si>
  <si>
    <t xml:space="preserve">Stop Distance (x ATR) = 4 | Half Stop (x ATR) = 1.2 | TP3 (R) = 1.8 | When TP3 Hits, Move Stop To (R) = On, 1 R | Skip When The 1h EMA20 Moved More Than ... ATR In 3 Hours = On, 1.2 | Close % At TP1 = 30</t>
  </si>
  <si>
    <t xml:space="preserve">Entry Level Lookback (bars) = 8 | Stop Distance (x ATR) = 4 | Half Stop On First Counter-Bias Impulse = Off | Half Stop (x ATR) = 1.2 | When TP3 Hits, Move Stop To (R) = On, 1 R | Skip When The 1h EMA20 Moved More Than ... ATR In 3 Hours = On, 1.2 | Close % At TP1 = 70</t>
  </si>
  <si>
    <t xml:space="preserve">Min Displacement Range (x ATR) = 0.65 | Stop Distance (x ATR) = 4 | Close % At TP1 = 70</t>
  </si>
  <si>
    <t xml:space="preserve">Stop Distance (x ATR) = 4 | Half Stop (x ATR) = 1.2 | When TP3 Hits, Move Stop To (R) = On, 1 R | Skip When The 1h EMA20 Moved More Than ... ATR In 3 Hours = On, 1.2 | Trade Only Between (Time Zone = Asia/Kolkata) = On, 1230-0230</t>
  </si>
  <si>
    <t xml:space="preserve">Stop Distance (x ATR) = 4 | VWAP Slope Bars = 2 | Close % At TP1 = 50</t>
  </si>
  <si>
    <t xml:space="preserve">Stop Distance (x ATR) = 4 | Half Stop (x ATR) = 1.2 | Final Exit At = TP2 | When TP3 Hits, Move Stop To (R) = On, 1 R | Skip When The 1h EMA20 Moved More Than ... ATR In 3 Hours = On, 1.2</t>
  </si>
  <si>
    <t xml:space="preserve">Stop Distance (x ATR) = 4 | Half Stop (x ATR) = 1.2 | VWAP Slope Bars = 2 | When TP3 Hits, Move Stop To (R) = On, 1 R | Skip When The 1h EMA20 Moved More Than ... ATR In 3 Hours = On, 1.2 | Close % At TP1 = 70</t>
  </si>
  <si>
    <t xml:space="preserve">Stop Distance (x ATR) = 4 | Skip Sunday (UTC) Weekly Open = Off | Close % At TP1 = 70</t>
  </si>
  <si>
    <t xml:space="preserve">Stop Distance (x ATR) = 4 | Anchor = Month | Close % At TP1 = 30</t>
  </si>
  <si>
    <t xml:space="preserve">Entry Level Lookback (bars) = 8 | Stop Distance (x ATR) = 4 | Half Stop (x ATR) = 1.2 | ATR Length = 30 | When TP3 Hits, Move Stop To (R) = On, 1 R | Skip When The 1h EMA20 Moved More Than ... ATR In 3 Hours = On, 1.2</t>
  </si>
  <si>
    <t xml:space="preserve">Entry Level Lookback (bars) = 8 | Max Close Distance From Extreme (% of range) = 20 | Stop Distance (x ATR) = 4 | Half Stop (x ATR) = 1.2 | When TP3 Hits, Move Stop To (R) = On, 1 R | Skip When The 1h EMA20 Moved More Than ... ATR In 3 Hours = On, 1.2 | Close % At TP1 = 50</t>
  </si>
  <si>
    <t xml:space="preserve">Stop Distance (x ATR) = 4 | Entry Price = Custom % of signal candle | Custom % = 70 | Close % At TP1 = 30</t>
  </si>
  <si>
    <t xml:space="preserve">Momentum Lookback (bars) = 15 | Stop Distance (x ATR) = 3 | Cooldown After Exit (bars) = 6 | Anchor = Month | Close % At TP1 = 30</t>
  </si>
  <si>
    <t xml:space="preserve">Min Displacement Range (x ATR) = 1 | Stop Distance (x ATR) = 4 | When TP3 Hits, Move Stop To (R) = On, 1 R | Close % At TP1 = 70</t>
  </si>
  <si>
    <t xml:space="preserve">Stop Distance (x ATR) = 4 | Half Stop (x ATR) = 1.2 | Anchor = Month | When TP3 Hits, Move Stop To (R) = On, 1 R | Close % At TP1 = 50</t>
  </si>
  <si>
    <t xml:space="preserve">Entry Level Lookback (bars) = 8 | Stop Distance (x ATR) = 3.5 | Half Stop (x ATR) = 1.2 | When TP3 Hits, Move Stop To (R) = On, 1 R | Skip When The 1h EMA20 Moved More Than ... ATR In 3 Hours = On, 1.2</t>
  </si>
  <si>
    <t xml:space="preserve">Entry Level Lookback (bars) = 8 | Stop Distance (x ATR) = 4 | Half Stop (x ATR) = 1.2 | Source = close | When TP3 Hits, Move Stop To (R) = On, 1 R | Skip When The 1h EMA20 Moved More Than ... ATR In 3 Hours = On, 1.2 | Close % At TP1 = 50</t>
  </si>
  <si>
    <t xml:space="preserve">Max Close Distance From Extreme (% of range) = 20 | Stop Distance (x ATR) = 4 | Close % At TP1 = 50</t>
  </si>
  <si>
    <t xml:space="preserve">Min CMO (clean move) = 30 | Stop Distance (x ATR) = 4 | When TP3 Hits, Move Stop To (R) = On, 1 R | Close % At TP1 = 70</t>
  </si>
  <si>
    <t xml:space="preserve">Stop Distance (x ATR) = 4 | Half Stop (x ATR) = 1.2 | Cooldown After Exit (bars) = 20 | When TP3 Hits, Move Stop To (R) = On, 1 R | Skip When The 1h EMA20 Moved More Than ... ATR In 3 Hours = On, 1.2 | Close % At TP1 = 30</t>
  </si>
  <si>
    <t xml:space="preserve">Stop Distance (x ATR) = 4 | When TP3 Hits, Move Stop To (R) = On, 1 R | Don't Chase: Skip Signals Beyond ... sigma From VWAP = On, 3 | Close % At TP1 = 70</t>
  </si>
  <si>
    <t xml:space="preserve">Entry Level Lookback (bars) = 8 | Stop Distance (x ATR) = 4 | Half Stop (x ATR) = 1.2 | When TP3 Hits, Move Stop To (R) = On, 1 R | Skip When The 1h EMA20 Moved More Than ... ATR In 3 Hours = On, 1.2 | Trade Only In Kill Zones (Indian time) = On: Asia 05:30-09:30, London 11:30-14:30, New York 16:30-19:30, London Close 19:30-21:30 | Close % At TP1 = 50</t>
  </si>
  <si>
    <t xml:space="preserve">Signal Break Lookback (bars) = 4 | Entry Level Lookback (bars) = 8 | Stop Distance (x ATR) = 4 | Half Stop (x ATR) = 1.2 | When TP3 Hits, Move Stop To (R) = On, 1 R | Skip When The 1h EMA20 Moved More Than ... ATR In 3 Hours = On, 1.2 | Close % At TP1 = 70</t>
  </si>
  <si>
    <t xml:space="preserve">Stop Distance (x ATR) = 4 | Entry Price = Market (next bar open)</t>
  </si>
  <si>
    <t xml:space="preserve">Entry Level Lookback (bars) = 8 | Stop Distance (x ATR) = 4 | Half Stop (x ATR) = 1.2 | When TP3 Hits, Move Stop To (R) = On, 1 R | Skip Signals Too Close To VWAP: Min Distance (x ATR) = On, 0.25 | Skip When The 1h EMA20 Moved More Than ... ATR In 3 Hours = On, 1.2 | Close % At TP1 = 70</t>
  </si>
  <si>
    <t xml:space="preserve">Entry Level Lookback (bars) = 8 | Stop Distance (x ATR) = 4 | Half Stop (x ATR) = 1.2 | When TP3 Hits, Move Stop To (R) = On, 1 R | Skip When The 1h EMA20 Moved More Than ... ATR In 3 Hours = On, 1.2 | Close % At TP1 = 70</t>
  </si>
  <si>
    <t xml:space="preserve">Entry Level Lookback (bars) = 8 | Stop Distance (x ATR) = 4 | Half Stop (x ATR) = 1.2 | When TP3 Hits, Move Stop To (R) = On, 1 R | Skip When The 1h EMA20 Moved More Than ... ATR In 3 Hours = On, 1.2 | Trade Only In Kill Zones (Indian time) = On: Asia 05:30-09:30, New York 16:30-19:30</t>
  </si>
  <si>
    <t xml:space="preserve">Stop Distance (x ATR) = 4 | When TP3 Hits, Move Stop To (R) = On, 1 R | Skip Choppy Sessions: Max VWAP Crosses Per 100 Bars = On, 10 | Close % At TP1 = 50</t>
  </si>
  <si>
    <t xml:space="preserve">Stop Distance (x ATR) = 4 | Same-Direction Re-arm = Replace with newer | When TP3 Hits, Move Stop To (R) = On, 1 R | Close % At TP1 = 70</t>
  </si>
  <si>
    <t xml:space="preserve">Entry Level Lookback (bars) = 8 | Max Close Distance From Extreme (% of range) = 35 | Stop Distance (x ATR) = 4 | Half Stop (x ATR) = 1.2 | When TP3 Hits, Move Stop To (R) = On, 1 R | Skip When The 1h EMA20 Moved More Than ... ATR In 3 Hours = On, 1.2</t>
  </si>
  <si>
    <t xml:space="preserve">Stop Distance (x ATR) = 4 | After A Loss, No Same-Direction Trade Until A Win = On | Close % At TP1 = 70</t>
  </si>
  <si>
    <t xml:space="preserve">Max Close Distance From Extreme (% of range) = 35 | Stop Distance (x ATR) = 4 | Half Stop (x ATR) = 1.2 | When TP3 Hits, Move Stop To (R) = On, 1 R | Skip When The 1h EMA20 Moved More Than ... ATR In 3 Hours = On, 1.2 | Close % At TP1 = 50</t>
  </si>
  <si>
    <t xml:space="preserve">Signal Break Lookback (bars) = 3 | Stop Distance (x ATR) = 4 | Half Stop (x ATR) = 1.2 | When TP3 Hits, Move Stop To (R) = On, 1 R | Skip When The 1h EMA20 Moved More Than ... ATR In 3 Hours = On, 1.2 | Close % At TP1 = 70</t>
  </si>
  <si>
    <t xml:space="preserve">Stop Distance (x ATR) = 4 | When TP2 Hits, Move Stop To (R) = On, 0.6 R</t>
  </si>
  <si>
    <t xml:space="preserve">Stop Distance (x ATR) = 4 | Same-Direction Re-arm = Replace with newer | Close % At TP1 = 30</t>
  </si>
  <si>
    <t xml:space="preserve">Stop Distance (x ATR) = 4 | Source = hl2 | Close % At TP1 = 70</t>
  </si>
  <si>
    <t xml:space="preserve">Stop Distance (x ATR) = 4 | Skip Choppy Sessions: Max VWAP Crosses Per 100 Bars = On, 12 | Close % At TP1 = 70</t>
  </si>
  <si>
    <t xml:space="preserve">Stop Distance (x ATR) = 4 | Half Stop (x ATR) = 1.2 | Skip When The 1h EMA20 Moved More Than ... ATR In 3 Hours = On, 1.2 | Close % At TP1 = 70</t>
  </si>
  <si>
    <t xml:space="preserve">Entry Level Lookback (bars) = 8 | Stop Distance (x ATR) = 4 | Half Stop (x ATR) = 1.2 | When TP3 Hits, Move Stop To (R) = On, 1 R | Skip When The 1h EMA20 Moved More Than ... ATR In 3 Hours = On, 1.2 | Trade Only Between (Time Zone = Asia/Kolkata) = On, 0430-1230</t>
  </si>
  <si>
    <t xml:space="preserve">Stop Distance (x ATR) = 4 | Half Stop (x ATR) = 1.2 | VWAP Slope Bars = 1 | When TP3 Hits, Move Stop To (R) = On, 1 R | Skip When The 1h EMA20 Moved More Than ... ATR In 3 Hours = On, 1.2 | Close % At TP1 = 70</t>
  </si>
  <si>
    <t xml:space="preserve">Entry Level Lookback (bars) = 8 | Stop Distance (x ATR) = 4 | Half Stop (x ATR) = 1.2 | Source = ohlc4 | When TP3 Hits, Move Stop To (R) = On, 1 R | Skip When The 1h EMA20 Moved More Than ... ATR In 3 Hours = On, 1.2 | Close % At TP1 = 70</t>
  </si>
  <si>
    <t xml:space="preserve">Stop Distance (x ATR) = 4 | Half Stop (x ATR) = 1.2 | Entry Price = Custom % of signal candle | Custom % = 70 | When TP3 Hits, Move Stop To (R) = On, 1 R | Skip When The 1h EMA20 Moved More Than ... ATR In 3 Hours = On, 1.2 | Close % At TP1 = 30</t>
  </si>
  <si>
    <t xml:space="preserve">Entry Level Lookback (bars) = 8 | Stop Distance (x ATR) = 4 | Half Stop (x ATR) = 1.2 | Same-Direction Re-arm = Replace with newer | When TP3 Hits, Move Stop To (R) = On, 1 R | Skip When The 1h EMA20 Moved More Than ... ATR In 3 Hours = On, 1.2 | Close % At TP1 = 70</t>
  </si>
  <si>
    <t xml:space="preserve">Stop Distance (x ATR) = 4 | ATR Length = 30 | When TP3 Hits, Move Stop To (R) = On, 1 R</t>
  </si>
  <si>
    <t xml:space="preserve">Entry Level Lookback (bars) = 8 | Stop Distance (x ATR) = 4 | Half Stop (x ATR) = 1.2 | When TP3 Hits, Move Stop To (R) = On, 1 R | Skip Signals Too Close To VWAP: Min Distance (x ATR) = On, 0.5 | Skip When The 1h EMA20 Moved More Than ... ATR In 3 Hours = On, 1.2 | Close % At TP1 = 70</t>
  </si>
  <si>
    <t xml:space="preserve">Stop Distance (x ATR) = 4 | Skip When The 1h EMA20 Moved More Than ... ATR In 3 Hours = On, 1 | Close % At TP1 = 30</t>
  </si>
  <si>
    <t xml:space="preserve">Momentum Lookback (bars) = 15 | Stop Distance (x ATR) = 4 | Half Stop (x ATR) = 1.2 | When TP3 Hits, Move Stop To (R) = On, 1 R</t>
  </si>
  <si>
    <t xml:space="preserve">Momentum Lookback (bars) = 15 | Momentum Min (x ATR) = 1.5 | Stop Distance (x ATR) = 3 | Cooldown After Exit (bars) = 12 | Anchor = Month</t>
  </si>
  <si>
    <t xml:space="preserve">Momentum Lookback (bars) = 8 | Stop Distance (x ATR) = 4 | When TP3 Hits, Move Stop To (R) = On, 1 R | Close % At TP1 = 50</t>
  </si>
  <si>
    <t xml:space="preserve">Stop Distance (x ATR) = 4 | VWAP Slope Bars = 1 | When TP3 Hits, Move Stop To (R) = On, 1 R | Close % At TP1 = 70</t>
  </si>
  <si>
    <t xml:space="preserve">Stop Distance (x ATR) = 4 | When TP3 Hits, Move Stop To (R) = On, 1 R | Trade Only In Kill Zones (Indian time) = On: Asia 05:30-09:30, London 11:30-14:30, New York 16:30-19:30, London Close 19:30-21:30 | Shift All Kill Zones (hours) = +1</t>
  </si>
  <si>
    <t xml:space="preserve">Entry Level Lookback (bars) = 8 | Stop Distance (x ATR) = 4 | Half Stop (x ATR) = 1.2 | Slope Looks Across The Session Start = Off | When TP3 Hits, Move Stop To (R) = On, 1 R | Skip When The 1h EMA20 Moved More Than ... ATR In 3 Hours = On, 1.2 | Close % At TP1 = 70</t>
  </si>
  <si>
    <t xml:space="preserve">Stop Distance (x ATR) = 4 | VWAP Slope Bars = 5 | Close % At TP1 = 30</t>
  </si>
  <si>
    <t xml:space="preserve">Structure Lookback (bars) = 8 | Stop Distance (x ATR) = 4 | Close % At TP1 = 70</t>
  </si>
  <si>
    <t xml:space="preserve">Min Displacement Range (x ATR) = 1 | Stop Distance (x ATR) = 4 | Close % At TP1 = 50</t>
  </si>
  <si>
    <t xml:space="preserve">Stop Distance (x ATR) = 4 | Half Stop (x ATR) = 1.2 | ATR Length = 30 | When TP3 Hits, Move Stop To (R) = On, 1 R | Close % At TP1 = 30</t>
  </si>
  <si>
    <t xml:space="preserve">Momentum Lookback (bars) = 20 | Stop Distance (x ATR) = 4 | Half Stop (x ATR) = 1.2 | When TP3 Hits, Move Stop To (R) = On, 1 R | Close % At TP1 = 30</t>
  </si>
  <si>
    <t xml:space="preserve">Entry Level Lookback (bars) = 8 | Stop Distance (x ATR) = 4 | Half Stop (x ATR) = 1.2 | TP3 (R) = 1.8 | When TP3 Hits, Move Stop To (R) = On, 1 R | Skip When The 1h EMA20 Moved More Than ... ATR In 3 Hours = On, 1.2 | Close % At TP1 = 30</t>
  </si>
  <si>
    <t xml:space="preserve">Entry Level Lookback (bars) = 8 | Stop Distance (x ATR) = 4 | Half Stop (x ATR) = 1.2 | Prev Session Net Impulses = 2 | When TP3 Hits, Move Stop To (R) = On, 1 R | Skip When The 1h EMA20 Moved More Than ... ATR In 3 Hours = On, 1.2 | Close % At TP1 = 70</t>
  </si>
  <si>
    <t xml:space="preserve">Stop Distance (x ATR) = 4 | Half Stop (x ATR) = 1.2 | When TP3 Hits, Move Stop To (R) = On, 1 R | Skip When The 1h EMA20 Moved More Than ... ATR In 3 Hours = On, 1.2 | Trade Only In Kill Zones (Indian time) = On: Asia 05:30-09:30, London 11:30-14:30, New York 16:30-19:30, London Close 19:30-21:30 | Shift All Kill Zones (hours) = -1</t>
  </si>
  <si>
    <t xml:space="preserve">Stop Distance (x ATR) = 4 | Daily Stop (R lost, 0 = off) = 1 | When TP3 Hits, Move Stop To (R) = On, 1 R | Close % At TP1 = 30</t>
  </si>
  <si>
    <t xml:space="preserve">Entry Level Lookback (bars) = 8 | Min Displacement Range (x ATR) = 0.5 | Stop Distance (x ATR) = 4 | Half Stop (x ATR) = 1.2 | When TP3 Hits, Move Stop To (R) = On, 1 R | Skip When The 1h EMA20 Moved More Than ... ATR In 3 Hours = On, 1.2 | Close % At TP1 = 70</t>
  </si>
  <si>
    <t xml:space="preserve">Entry Level Lookback (bars) = 8 | Stop Distance (x ATR) = 4 | Half Stop (x ATR) = 1.2 | When TP3 Hits, Move Stop To (R) = On, 1 R | Skip When The 1h EMA20 Moved More Than ... ATR In 3 Hours = On, 1 | Close % At TP1 = 70</t>
  </si>
  <si>
    <t xml:space="preserve">Entry Level Lookback (bars) = 8 | Stop Distance (x ATR) = 4 | Half Stop (x ATR) = 1.2 | When TP3 Hits, Move Stop To (R) = On, 1 R | Skip Signals Too Close To VWAP: Min Distance (x ATR) = On, 0.75 | Skip When The 1h EMA20 Moved More Than ... ATR In 3 Hours = On, 1.2 | Close % At TP1 = 70</t>
  </si>
  <si>
    <t xml:space="preserve">Momentum Lookback (bars) = 15 | Stop Distance (x ATR) = 2.8 | Cooldown After Exit (bars) = 12 | Anchor = Month</t>
  </si>
  <si>
    <t xml:space="preserve">Entry Level Lookback (bars) = 8 | Stop Distance (x ATR) = 4 | Half Stop (x ATR) = 1.2 | Cooldown After Exit (bars) = 8 | When TP3 Hits, Move Stop To (R) = On, 1 R | Skip When The 1h EMA20 Moved More Than ... ATR In 3 Hours = On, 1.2 | Close % At TP1 = 50</t>
  </si>
  <si>
    <t xml:space="preserve">Stop Distance (x ATR) = 4 | ATR Length = 21 | When TP3 Hits, Move Stop To (R) = On, 1 R | Close % At TP1 = 70</t>
  </si>
  <si>
    <t xml:space="preserve">Stop Distance (x ATR) = 4 | Half Stop (x ATR) = 1.2 | When TP2 Hits, Move Stop To (R) = On, 0.6 R | When TP3 Hits, Move Stop To (R) = On, 1 R | Close % At TP1 = 50</t>
  </si>
  <si>
    <t xml:space="preserve">Retest Window (bars) = 3 | Stop Distance (x ATR) = 4 | Close % At TP1 = 70</t>
  </si>
  <si>
    <t xml:space="preserve">Momentum Lookback (bars) = 15 | Min CMO (clean move) = 10 | Stop Distance (x ATR) = 3 | Cooldown After Exit (bars) = 12 | Anchor = Month</t>
  </si>
  <si>
    <t xml:space="preserve">Min Displacement Body (% of range) = 50 | Stop Distance (x ATR) = 4 | Close % At TP1 = 50</t>
  </si>
  <si>
    <t xml:space="preserve">Entry Level Lookback (bars) = 8 | Stop Distance (x ATR) = 4 | Half Stop (x ATR) = 1.2 | Half Stop When Session Opens Outside Prev Range = Off | When TP3 Hits, Move Stop To (R) = On, 1 R | Skip When The 1h EMA20 Moved More Than ... ATR In 3 Hours = On, 1.2 | Close % At TP1 = 70</t>
  </si>
  <si>
    <t xml:space="preserve">Entry Level Lookback (bars) = 8 | Stop Distance (x ATR) = 4 | Half Stop (x ATR) = 1.2 | Skip First Bars After VWAP Reset = 12 | When TP3 Hits, Move Stop To (R) = On, 1 R | Skip When The 1h EMA20 Moved More Than ... ATR In 3 Hours = On, 1.2 | Close % At TP1 = 70</t>
  </si>
  <si>
    <t xml:space="preserve">Momentum Lookback (bars) = 15 | Stop Distance (x ATR) = 3 | Cooldown After Exit (bars) = 3 | Anchor = Month</t>
  </si>
  <si>
    <t xml:space="preserve">Max Close Distance From Extreme (% of range) = 35 | Stop Distance (x ATR) = 4 | When TP3 Hits, Move Stop To (R) = On, 1 R | Close % At TP1 = 70</t>
  </si>
  <si>
    <t xml:space="preserve">Retest Window (bars) = 12 | Stop Distance (x ATR) = 4 | Half Stop (x ATR) = 1.2 | When TP3 Hits, Move Stop To (R) = On, 1 R | Skip When The 1h EMA20 Moved More Than ... ATR In 3 Hours = On, 1.2 | Close % At TP1 = 70</t>
  </si>
  <si>
    <t xml:space="preserve">Min CMO (clean move) = 40 | Stop Distance (x ATR) = 4 | Close % At TP1 = 70</t>
  </si>
  <si>
    <t xml:space="preserve">Entry Level Lookback (bars) = 8 | Stop Distance (x ATR) = 4 | Half Stop (x ATR) = 1.2 | When TP3 Hits, Move Stop To (R) = On, 1 R | Skip Choppy Sessions: Max VWAP Crosses Per 100 Bars = On, 12 | Skip When The 1h EMA20 Moved More Than ... ATR In 3 Hours = On, 1.2 | Close % At TP1 = 50</t>
  </si>
  <si>
    <t xml:space="preserve">Stop Distance (x ATR) = 4 | Skip First Bars After VWAP Reset = 3 | Close % At TP1 = 70</t>
  </si>
  <si>
    <t xml:space="preserve">Stop Distance (x ATR) = 4 | Skip Choppy Sessions: Max VWAP Crosses Per 100 Bars = On, 10 | Close % At TP1 = 50</t>
  </si>
  <si>
    <t xml:space="preserve">Entry Level Lookback (bars) = 8 | Stop Distance (x ATR) = 4 | Half Stop (x ATR) = 0.6 | When TP3 Hits, Move Stop To (R) = On, 1 R | Skip When The 1h EMA20 Moved More Than ... ATR In 3 Hours = On, 1.2 | Close % At TP1 = 70</t>
  </si>
  <si>
    <t xml:space="preserve">Stop Distance (x ATR) = 4 | Anchor = Month | When TP3 Hits, Move Stop To (R) = On, 1 R | Close % At TP1 = 50</t>
  </si>
  <si>
    <t xml:space="preserve">Stop Distance (x ATR) = 4 | Half Stop (x ATR) = 1.2 | When TP2 Hits, Move Stop To (R) = On, 0 R (breakeven) | When TP3 Hits, Move Stop To (R) = On, 1 R | Skip When The 1h EMA20 Moved More Than ... ATR In 3 Hours = On, 1.2 | Close % At TP1 = 70</t>
  </si>
  <si>
    <t xml:space="preserve">Entry Level Lookback (bars) = 8 | Stop Distance (x ATR) = 4 | Half Stop (x ATR) = 1.2 | When TP3 Hits, Move Stop To (R) = On, 1 R | Skip Signals Too Close To VWAP: Min Distance (x ATR) = On, 1 | Skip When The 1h EMA20 Moved More Than ... ATR In 3 Hours = On, 1.2 | Close % At TP1 = 70</t>
  </si>
  <si>
    <t xml:space="preserve">Stop Distance (x ATR) = 4 | Half Stop (x ATR) = 1.2 | Entry Price = Custom % of signal candle | Custom % = 50 | When TP3 Hits, Move Stop To (R) = On, 1 R | Skip When The 1h EMA20 Moved More Than ... ATR In 3 Hours = On, 1.2 | Close % At TP1 = 70</t>
  </si>
  <si>
    <t xml:space="preserve">Momentum Min (x ATR) = 1.2 | Stop Distance (x ATR) = 4 | When TP3 Hits, Move Stop To (R) = On, 1 R | Close % At TP1 = 70</t>
  </si>
  <si>
    <t xml:space="preserve">Max Close Distance From Extreme (% of range) = 15 | Stop Distance (x ATR) = 4 | Close % At TP1 = 70</t>
  </si>
  <si>
    <t xml:space="preserve">Structure Lookback (bars) = 20 | Stop Distance (x ATR) = 4 | Close % At TP1 = 70</t>
  </si>
  <si>
    <t xml:space="preserve">Entry Level Lookback (bars) = 8 | Stop Distance (x ATR) = 4 | Half Stop (x ATR) = 1.2 | When TP3 Hits, Move Stop To (R) = On, 1 R | Skip Choppy Sessions: Max VWAP Crosses Per 100 Bars = On, 10 | Skip When The 1h EMA20 Moved More Than ... ATR In 3 Hours = On, 1.2 | Close % At TP1 = 50</t>
  </si>
  <si>
    <t xml:space="preserve">Stop Distance (x ATR) = 4 | Half Stop (x ATR) = 1.2 | Entry Price = Custom % of signal candle | Custom % = 70 | When TP3 Hits, Move Stop To (R) = On, 1 R | Close % At TP1 = 50</t>
  </si>
  <si>
    <t xml:space="preserve">Stop Distance (x ATR) = 4 | VWAP Slope Bars = 2 | When TP3 Hits, Move Stop To (R) = On, 1 R | Close % At TP1 = 70</t>
  </si>
  <si>
    <t xml:space="preserve">Stop Distance (x ATR) = 4 | Entry Price = Custom % of signal candle | Custom % = 30 | Close % At TP1 = 70</t>
  </si>
  <si>
    <t xml:space="preserve">Stop Distance (x ATR) = 4 | Half Stop (x ATR) = 1.2 | TP1 (R) = 0.4 | When TP3 Hits, Move Stop To (R) = On, 1 R | Skip When The 1h EMA20 Moved More Than ... ATR In 3 Hours = On, 1.2 | Close % At TP1 = 70</t>
  </si>
  <si>
    <t xml:space="preserve">Momentum Lookback (bars) = 15 | Stop Distance (x ATR) = 3 | Cooldown After Exit (bars) = 8 | Anchor = Month | Close % At TP1 = 50</t>
  </si>
  <si>
    <t xml:space="preserve">Stop Distance (x ATR) = 4 | TP3 (R) = 1.8 | When TP3 Hits, Move Stop To (R) = On, 1 R | Close % At TP1 = 70</t>
  </si>
  <si>
    <t xml:space="preserve">Entry Level Lookback (bars) = 8 | Stop Distance (x ATR) = 4 | Half Stop (x ATR) = 1.2 | When TP3 Hits, Move Stop To (R) = On, 1 R | Don't Chase: Skip Signals Beyond ... sigma From VWAP = On, 3 | Skip When The 1h EMA20 Moved More Than ... ATR In 3 Hours = On, 1.2 | Close % At TP1 = 70</t>
  </si>
  <si>
    <t xml:space="preserve">Stop Distance (x ATR) = 4 | Prev Session Net Impulses = 2 | Close % At TP1 = 70</t>
  </si>
  <si>
    <t xml:space="preserve">Momentum Lookback (bars) = 15 | Stop Distance (x ATR) = 3 | Cooldown After Exit (bars) = 12 | TP4 (R) = 2.5 | Anchor = Month | Close % At TP1 = 30</t>
  </si>
  <si>
    <t xml:space="preserve">Entry Level Lookback (bars) = 4 | Stop Distance (x ATR) = 4 | Close % At TP1 = 70</t>
  </si>
  <si>
    <t xml:space="preserve">Momentum Lookback (bars) = 15 | Stop Distance (x ATR) = 3.5 | Cooldown After Exit (bars) = 12 | Anchor = Month</t>
  </si>
  <si>
    <t xml:space="preserve">Entry Level Lookback (bars) = 8 | Stop Distance (x ATR) = 4 | Half Stop (x ATR) = 1.2 | When TP3 Hits, Move Stop To (R) = On, 1 R | Skip When The 1h EMA20 Moved More Than ... ATR In 3 Hours = On, 1.2 | Trade Only In Kill Zones (Indian time) = On: Asia 05:30-09:30, London 11:30-14:30, New York 16:30-19:30, London Close 19:30-21:30 | Shift All Kill Zones (hours) = +1 | Close % At TP1 = 30</t>
  </si>
  <si>
    <t xml:space="preserve">Stop Distance (x ATR) = 4 | When TP3 Hits, Move Stop To (R) = On, 1 R | Don't Chase: Skip Signals Beyond ... sigma From VWAP = On, 2.4</t>
  </si>
  <si>
    <t xml:space="preserve">Momentum Lookback (bars) = 15 | Stop Distance (x ATR) = 3 | Cooldown After Exit (bars) = 12 | Anchor = Month | Source = close</t>
  </si>
  <si>
    <t xml:space="preserve">Stop Distance (x ATR) = 4 | Skip First Bars After VWAP Reset = 18 | When TP3 Hits, Move Stop To (R) = On, 1 R</t>
  </si>
  <si>
    <t xml:space="preserve">Entry Level Lookback (bars) = 8 | Min Displacement Body (% of range) = 50 | Stop Distance (x ATR) = 4 | Half Stop (x ATR) = 1.2 | When TP3 Hits, Move Stop To (R) = On, 1 R | Skip When The 1h EMA20 Moved More Than ... ATR In 3 Hours = On, 1.2 | Close % At TP1 = 70</t>
  </si>
  <si>
    <t xml:space="preserve">Structure Lookback (bars) = 15 | Stop Distance (x ATR) = 4 | Close % At TP1 = 70</t>
  </si>
  <si>
    <t xml:space="preserve">Stop Distance (x ATR) = 4 | Half Stop (x ATR) = 1.2 | ATR Length = 30 | When TP3 Hits, Move Stop To (R) = On, 1 R | Skip When The 1h EMA20 Moved More Than ... ATR In 3 Hours = On, 1.2 | Close % At TP1 = 30</t>
  </si>
  <si>
    <t xml:space="preserve">Entry Level Lookback (bars) = 8 | Stop Distance (x ATR) = 4 | Half Stop (x ATR) = 1.2 | Max Fills Per Day = 3 | When TP3 Hits, Move Stop To (R) = On, 1 R | Skip When The 1h EMA20 Moved More Than ... ATR In 3 Hours = On, 1.2 | Close % At TP1 = 70</t>
  </si>
  <si>
    <t xml:space="preserve">Max Close Distance From Extreme (% of range) = 15 | Stop Distance (x ATR) = 4 | When TP3 Hits, Move Stop To (R) = On, 1 R | Close % At TP1 = 70</t>
  </si>
  <si>
    <t xml:space="preserve">Entry Level Lookback (bars) = 8 | Momentum Min (x ATR) = 1.2 | Stop Distance (x ATR) = 4 | Half Stop (x ATR) = 1.2 | When TP3 Hits, Move Stop To (R) = On, 1 R | Skip When The 1h EMA20 Moved More Than ... ATR In 3 Hours = On, 1.2 | Close % At TP1 = 70</t>
  </si>
  <si>
    <t xml:space="preserve">Stop Distance (x ATR) = 4 | Half Stop (x ATR) = 1.2 | TP3 (R) = 1.8 | When TP3 Hits, Move Stop To (R) = On, 1 R | Skip When The 1h EMA20 Moved More Than ... ATR In 3 Hours = On, 1.2 | Close % At TP1 = 50</t>
  </si>
  <si>
    <t xml:space="preserve">Max Close Distance From Extreme (% of range) = 30 | Stop Distance (x ATR) = 4 | Close % At TP1 = 30</t>
  </si>
  <si>
    <t xml:space="preserve">Momentum Lookback (bars) = 15 | Stop Distance (x ATR) = 3 | Cooldown After Exit (bars) = 12 | TP4 (R) = 3 | Anchor = Month | Close % At TP1 = 30</t>
  </si>
  <si>
    <t xml:space="preserve">Stop Distance (x ATR) = 4 | When TP3 Hits, Move Stop To (R) = On, 1 R | Trade Only Between (Time Zone = Asia/Kolkata) = On, 1230-2230</t>
  </si>
  <si>
    <t xml:space="preserve">Stop Distance (x ATR) = 4 | Half Stop (x ATR) = 1.2 | When TP3 Hits, Move Stop To (R) = On, 1 R | Skip When The 1h EMA20 Moved More Than ... ATR In 3 Hours = On, 1.2 | Trade Only Between (Time Zone = Asia/Kolkata) = On, 0430-1230</t>
  </si>
  <si>
    <t xml:space="preserve">Min Displacement Body (% of range) = 70 | Momentum Lookback (bars) = 15 | Stop Distance (x ATR) = 3 | Cooldown After Exit (bars) = 12 | Anchor = Month</t>
  </si>
  <si>
    <t xml:space="preserve">Momentum Lookback (bars) = 8 | Stop Distance (x ATR) = 4 | Close % At TP1 = 30</t>
  </si>
  <si>
    <t xml:space="preserve">Entry Level Lookback (bars) = 8 | Momentum Lookback (bars) = 20 | Stop Distance (x ATR) = 4 | Half Stop (x ATR) = 1.2 | When TP3 Hits, Move Stop To (R) = On, 1 R | Skip When The 1h EMA20 Moved More Than ... ATR In 3 Hours = On, 1.2</t>
  </si>
  <si>
    <t xml:space="preserve">Entry Level Lookback (bars) = 8 | Stop Distance (x ATR) = 4 | Half Stop (x ATR) = 1.2 | Skip When The 1h EMA20 Moved More Than ... ATR In 3 Hours = On, 1.2 | Close % At TP1 = 50</t>
  </si>
  <si>
    <t xml:space="preserve">Stop Distance (x ATR) = 3 | Anchor = Month</t>
  </si>
  <si>
    <t xml:space="preserve">Momentum Lookback (bars) = 15 | Stop Distance (x ATR) = 3 | Anchor = Month</t>
  </si>
  <si>
    <t xml:space="preserve">Entry Level Lookback (bars) = 8 | Stop Distance (x ATR) = 4 | Close % At TP1 = 70</t>
  </si>
  <si>
    <t xml:space="preserve">Stop Distance (x ATR) = 4 | Half Stop (x ATR) = 1.2 | When TP2 Hits, Move Stop To (R) = On, 0.6 R | When TP3 Hits, Move Stop To (R) = On, 1 R | Skip When The 1h EMA20 Moved More Than ... ATR In 3 Hours = On, 1.2 | Close % At TP1 = 70</t>
  </si>
  <si>
    <t xml:space="preserve">Entry Level Lookback (bars) = 8 | Max Close Distance From Extreme (% of range) = 30 | Stop Distance (x ATR) = 4 | Half Stop (x ATR) = 1.2 | When TP3 Hits, Move Stop To (R) = On, 1 R | Skip When The 1h EMA20 Moved More Than ... ATR In 3 Hours = On, 1.2 | Close % At TP1 = 50</t>
  </si>
  <si>
    <t xml:space="preserve">Stop Distance (x ATR) = 4 | TP1 (R) = 0.5 | Close % At TP1 = 70</t>
  </si>
  <si>
    <t xml:space="preserve">Stop Distance (x ATR) = 4 | Half Stop (x ATR) = 1.2 | Entry Price = Market (next bar open) | When TP3 Hits, Move Stop To (R) = On, 1 R | Skip When The 1h EMA20 Moved More Than ... ATR In 3 Hours = On, 1.2 | Close % At TP1 = 70</t>
  </si>
  <si>
    <t xml:space="preserve">Entry Level Lookback (bars) = 8 | Stop Distance (x ATR) = 4 | Half Stop (x ATR) = 1.2 | Skip First Bars After VWAP Reset = 3 | When TP3 Hits, Move Stop To (R) = On, 1 R | Skip When The 1h EMA20 Moved More Than ... ATR In 3 Hours = On, 1.2 | Close % At TP1 = 70</t>
  </si>
  <si>
    <t xml:space="preserve">Momentum Lookback (bars) = 15 | Stop Distance (x ATR) = 3.5 | Cooldown After Exit (bars) = 12 | Anchor = Month | Close % At TP1 = 30</t>
  </si>
  <si>
    <t xml:space="preserve">Stop Distance (x ATR) = 4 | Half Stop (x ATR) = 1.2 | Entry Price = Market (next bar open) | When TP3 Hits, Move Stop To (R) = On, 1 R | Close % At TP1 = 30</t>
  </si>
  <si>
    <t xml:space="preserve">Stop Distance (x ATR) = 4 | Half Stop (x ATR) = 1.2 | When TP3 Hits, Move Stop To (R) = On, 1 R | Skip When The 1h EMA20 Moved More Than ... ATR In 3 Hours = On, 1.2 | Trade Only In Kill Zones (Indian time) = On: Asia 05:30-09:30</t>
  </si>
  <si>
    <t xml:space="preserve">Stop Distance (x ATR) = 4 | Skip Signals Too Close To VWAP: Min Distance (x ATR) = On, 0.75 | Close % At TP1 = 70</t>
  </si>
  <si>
    <t xml:space="preserve">Stop Distance (x ATR) = 4 | Prev Session Net Impulses = 4 | Close % At TP1 = 70</t>
  </si>
  <si>
    <t xml:space="preserve">Momentum Lookback (bars) = 15 | Stop Distance (x ATR) = 3 | ATR Length = 30 | Anchor = Month | Close % At TP1 = 30</t>
  </si>
  <si>
    <t xml:space="preserve">Entry Level Lookback (bars) = 8 | Min Displacement Body (% of range) = 70 | Stop Distance (x ATR) = 4 | Half Stop (x ATR) = 1.2 | When TP3 Hits, Move Stop To (R) = On, 1 R | Skip When The 1h EMA20 Moved More Than ... ATR In 3 Hours = On, 1.2</t>
  </si>
  <si>
    <t xml:space="preserve">Momentum Lookback (bars) = 5 | Stop Distance (x ATR) = 4 | When TP3 Hits, Move Stop To (R) = On, 1 R | Close % At TP1 = 50</t>
  </si>
  <si>
    <t xml:space="preserve">Entry Level Lookback (bars) = 8 | Stop Distance (x ATR) = 4 | Half Stop (x ATR) = 1.2 | When TP3 Hits, Move Stop To (R) = On, 1 R | Skip Signals Too Close To VWAP: Min Distance (x ATR) = On, 1.5 | Skip When The 1h EMA20 Moved More Than ... ATR In 3 Hours = On, 1.2 | Close % At TP1 = 70</t>
  </si>
  <si>
    <t xml:space="preserve">Max Close Distance From Extreme (% of range) = 35 | Stop Distance (x ATR) = 4 | Half Stop (x ATR) = 1.2 | When TP3 Hits, Move Stop To (R) = On, 1 R | Skip When The 1h EMA20 Moved More Than ... ATR In 3 Hours = On, 1.2 | Close % At TP1 = 70</t>
  </si>
  <si>
    <t xml:space="preserve">Stop Distance (x ATR) = 4 | Half Stop (x ATR) = 1.2 | Final Exit At = TP2 | When TP3 Hits, Move Stop To (R) = On, 1 R | Skip When The 1h EMA20 Moved More Than ... ATR In 3 Hours = On, 1.2 | Close % At TP1 = 30</t>
  </si>
  <si>
    <t xml:space="preserve">Entry Level Lookback (bars) = 8 | Stop Distance (x ATR) = 4 | Half Stop (x ATR) = 1.2 | Cooldown After Exit (bars) = 3 | When TP3 Hits, Move Stop To (R) = On, 1 R | Skip When The 1h EMA20 Moved More Than ... ATR In 3 Hours = On, 1.2 | Close % At TP1 = 70</t>
  </si>
  <si>
    <t xml:space="preserve">Stop Distance (x ATR) = 3.5 | Half Stop (x ATR) = 1.2 | When TP3 Hits, Move Stop To (R) = On, 1 R</t>
  </si>
  <si>
    <t xml:space="preserve">Stop Distance (x ATR) = 4 | Source = close | When TP3 Hits, Move Stop To (R) = On, 1 R | Close % At TP1 = 70</t>
  </si>
  <si>
    <t xml:space="preserve">Entry Level Lookback (bars) = 8 | Stop Distance (x ATR) = 4 | Half Stop (x ATR) = 1.2 | When TP2 Hits, Move Stop To (R) = On, 0.6 R | When TP3 Hits, Move Stop To (R) = On, 1 R | Skip When The 1h EMA20 Moved More Than ... ATR In 3 Hours = On, 1.2 | Close % At TP1 = 50</t>
  </si>
  <si>
    <t xml:space="preserve">Stop Distance (x ATR) = 4 | Half Stop (x ATR) = 1.2 | When TP3 Hits, Move Stop To (R) = On, 1 R | Skip When The 1h EMA20 Moved More Than ... ATR In 3 Hours = On, 1.2 | Trade Only In Kill Zones (Indian time) = On: Asia 05:30-09:30, London 11:30-14:30, New York 16:30-19:30, London Close 19:30-21:30 | Shift All Kill Zones (hours) = +1 | Close % At TP1 = 30</t>
  </si>
  <si>
    <t xml:space="preserve">Stop Distance (x ATR) = 4 | When TP3 Hits, Move Stop To (R) = On, 1 R | Skip Signals Too Close To VWAP: Min Distance (x ATR) = On, 1.5 | Close % At TP1 = 70</t>
  </si>
  <si>
    <t xml:space="preserve">Momentum Lookback (bars) = 15 | Stop Distance (x ATR) = 3 | Cooldown After Exit (bars) = 12 | ATR Length = 30 | Anchor = Month</t>
  </si>
  <si>
    <t xml:space="preserve">Stop Distance (x ATR) = 4 | Don't Chase: Skip Signals Beyond ... sigma From VWAP = On, 3 | Close % At TP1 = 50</t>
  </si>
  <si>
    <t xml:space="preserve">Entry Level Lookback (bars) = 10 | Stop Distance (x ATR) = 4 | Half Stop (x ATR) = 1.2 | When TP3 Hits, Move Stop To (R) = On, 1 R | Skip When The 1h EMA20 Moved More Than ... ATR In 3 Hours = On, 1.2 | Close % At TP1 = 70</t>
  </si>
  <si>
    <t xml:space="preserve">Stop Distance (x ATR) = 4 | Half Stop (x ATR) = 1.2 | Daily Stop (R lost, 0 = off) = 1 | When TP3 Hits, Move Stop To (R) = On, 1 R | Close % At TP1 = 70</t>
  </si>
  <si>
    <t xml:space="preserve">Stop Distance (x ATR) = 4 | Skip When The 1h EMA20 Moved More Than ... ATR In 3 Hours = On, 1.2 | Close % At TP1 = 70</t>
  </si>
  <si>
    <t xml:space="preserve">Stop Distance (x ATR) = 4 | Entry Price = Custom % of signal candle | Custom % = 70 | Close % At TP1 = 50</t>
  </si>
  <si>
    <t xml:space="preserve">Entry Level Lookback (bars) = 8 | Momentum Lookback (bars) = 8 | Stop Distance (x ATR) = 4 | Half Stop (x ATR) = 1.2 | When TP3 Hits, Move Stop To (R) = On, 1 R | Skip When The 1h EMA20 Moved More Than ... ATR In 3 Hours = On, 1.2 | Close % At TP1 = 50</t>
  </si>
  <si>
    <t xml:space="preserve">Entry Level Lookback (bars) = 8 | Stop Distance (x ATR) = 4 | Half Stop (x ATR) = 1.2 | Cooldown After Exit (bars) = 20 | When TP3 Hits, Move Stop To (R) = On, 1 R | Skip When The 1h EMA20 Moved More Than ... ATR In 3 Hours = On, 1.2 | Close % At TP1 = 50</t>
  </si>
  <si>
    <t xml:space="preserve">Momentum Lookback (bars) = 15 | Stop Distance (x ATR) = 3 | Cooldown After Exit (bars) = 12 | Daily Stop (R lost, 0 = off) = 1 | Anchor = Month | Close % At TP1 = 30</t>
  </si>
  <si>
    <t xml:space="preserve">Stop Distance (x ATR) = 4 | Entry Price = Custom % of signal candle | Custom % = 70 | When TP3 Hits, Move Stop To (R) = On, 1 R | Close % At TP1 = 30</t>
  </si>
  <si>
    <t xml:space="preserve">Min Displacement Body (% of range) = 70 | Stop Distance (x ATR) = 4 | Half Stop (x ATR) = 1.2 | When TP3 Hits, Move Stop To (R) = On, 1 R | Skip When The 1h EMA20 Moved More Than ... ATR In 3 Hours = On, 1.2</t>
  </si>
  <si>
    <t xml:space="preserve">Stop Distance (x ATR) = 4 | Half Stop (x ATR) = 1.2 | Cooldown After Exit (bars) = 6 | When TP3 Hits, Move Stop To (R) = On, 1 R | Skip When The 1h EMA20 Moved More Than ... ATR In 3 Hours = On, 1.2 | Close % At TP1 = 70</t>
  </si>
  <si>
    <t xml:space="preserve">Entry Level Lookback (bars) = 8 | Stop Distance (x ATR) = 4 | Half Stop (x ATR) = 1.2 | Final Exit At = TP3 | When TP3 Hits, Move Stop To (R) = On, 1 R | Skip When The 1h EMA20 Moved More Than ... ATR In 3 Hours = On, 1.2 | Close % At TP1 = 70</t>
  </si>
  <si>
    <t xml:space="preserve">Stop Distance (x ATR) = 4 | Half Stop (x ATR) = 1.2 | VWAP Slope Bars = 5 | When TP3 Hits, Move Stop To (R) = On, 1 R | Skip When The 1h EMA20 Moved More Than ... ATR In 3 Hours = On, 1.2 | Close % At TP1 = 70</t>
  </si>
  <si>
    <t xml:space="preserve">Stop Distance (x ATR) = 4 | Half Stop (x ATR) = 1.2 | Entry Price = Custom % of signal candle | Custom % = 50 | When TP3 Hits, Move Stop To (R) = On, 1 R | Close % At TP1 = 50</t>
  </si>
  <si>
    <t xml:space="preserve">Entry Level Lookback (bars) = 8 | Stop Distance (x ATR) = 4 | Half Stop (x ATR) = 1.2 | Deep Pullback Signal (optional) = On | When TP3 Hits, Move Stop To (R) = On, 1 R | Skip When The 1h EMA20 Moved More Than ... ATR In 3 Hours = On, 1.2 | Close % At TP1 = 70</t>
  </si>
  <si>
    <t xml:space="preserve">Stop Distance (x ATR) = 4 | When TP3 Hits, Move Stop To (R) = On, 1 R | Skip Choppy Sessions: Max VWAP Crosses Per 100 Bars = On, 8 | Close % At TP1 = 50</t>
  </si>
  <si>
    <t xml:space="preserve">Stop Distance (x ATR) = 4 | Cooldown After Exit (bars) = 8 | Close % At TP1 = 50</t>
  </si>
  <si>
    <t xml:space="preserve">Entry Level Lookback (bars) = 8 | Stop Distance (x ATR) = 4 | Half Stop (x ATR) = 1.2 | Final Exit At = TP2 | When TP3 Hits, Move Stop To (R) = On, 1 R | Skip When The 1h EMA20 Moved More Than ... ATR In 3 Hours = On, 1.2 | Close % At TP1 = 30</t>
  </si>
  <si>
    <t xml:space="preserve">Stop Distance (x ATR) = 4 | Half Stop (x ATR) = 1.2 | Final Exit At = TP2 | When TP3 Hits, Move Stop To (R) = On, 1 R</t>
  </si>
  <si>
    <t xml:space="preserve">Stop Distance (x ATR) = 3.5 | Half Stop (x ATR) = 1.2 | When TP3 Hits, Move Stop To (R) = On, 1 R | Skip When The 1h EMA20 Moved More Than ... ATR In 3 Hours = On, 1.2 | Close % At TP1 = 30</t>
  </si>
  <si>
    <t xml:space="preserve">Stop Distance (x ATR) = 4 | Skip When The 1h EMA20 Moved More Than ... ATR In 3 Hours = On, 1 | Close % At TP1 = 50</t>
  </si>
  <si>
    <t xml:space="preserve">Structure Lookback (bars) = 15 | Momentum Lookback (bars) = 15 | Stop Distance (x ATR) = 3 | Cooldown After Exit (bars) = 12 | Anchor = Month</t>
  </si>
  <si>
    <t xml:space="preserve">Stop Distance (x ATR) = 4 | Half Stop (x ATR) = 1.2 | Entry Price = Custom % of signal candle | Custom % = 30 | When TP3 Hits, Move Stop To (R) = On, 1 R | Skip When The 1h EMA20 Moved More Than ... ATR In 3 Hours = On, 1.2 | Close % At TP1 = 50</t>
  </si>
  <si>
    <t xml:space="preserve">Retest Window (bars) = 12 | Momentum Lookback (bars) = 15 | Stop Distance (x ATR) = 3 | Cooldown After Exit (bars) = 12 | Anchor = Month</t>
  </si>
  <si>
    <t xml:space="preserve">Entry Level Lookback (bars) = 8 | Stop Distance (x ATR) = 4 | Half Stop (x ATR) = 1.2 | VWAP Slope Bars = 5 | When TP3 Hits, Move Stop To (R) = On, 1 R | Skip When The 1h EMA20 Moved More Than ... ATR In 3 Hours = On, 1.2 | Close % At TP1 = 50</t>
  </si>
  <si>
    <t xml:space="preserve">Entry Level Lookback (bars) = 8 | Retest Window (bars) = 12 | Stop Distance (x ATR) = 4 | Half Stop (x ATR) = 1.2 | When TP3 Hits, Move Stop To (R) = On, 1 R | Skip When The 1h EMA20 Moved More Than ... ATR In 3 Hours = On, 1.2 | Close % At TP1 = 70</t>
  </si>
  <si>
    <t xml:space="preserve">Entry Level Lookback (bars) = 8 | Stop Distance (x ATR) = 4 | Half Stop (x ATR) = 1.2 | When TP3 Hits, Move Stop To (R) = On, 1 R | Skip Choppy Sessions: Max VWAP Crosses Per 100 Bars = On, 16 | Skip When The 1h EMA20 Moved More Than ... ATR In 3 Hours = On, 1.2 | Close % At TP1 = 70</t>
  </si>
  <si>
    <t xml:space="preserve">Entry Level Lookback (bars) = 8 | Retest Window (bars) = 8 | Stop Distance (x ATR) = 4 | Half Stop (x ATR) = 1.2 | When TP3 Hits, Move Stop To (R) = On, 1 R | Skip When The 1h EMA20 Moved More Than ... ATR In 3 Hours = On, 1.2 | Close % At TP1 = 70</t>
  </si>
  <si>
    <t xml:space="preserve">Momentum Min (x ATR) = 1.2 | Stop Distance (x ATR) = 4 | Close % At TP1 = 50</t>
  </si>
  <si>
    <t xml:space="preserve">Retest Window (bars) = 12 | Stop Distance (x ATR) = 4 | Close % At TP1 = 50</t>
  </si>
  <si>
    <t xml:space="preserve">Stop Distance (x ATR) = 4 | Half Stop (x ATR) = 1.2 | Entry Price = Custom % of signal candle | Custom % = 30 | When TP3 Hits, Move Stop To (R) = On, 1 R | Close % At TP1 = 70</t>
  </si>
  <si>
    <t xml:space="preserve">Stop Distance (x ATR) = 4 | Half Stop (x ATR) = 1.2 | ATR Length = 30 | When TP3 Hits, Move Stop To (R) = On, 1 R | Close % At TP1 = 50</t>
  </si>
  <si>
    <t xml:space="preserve">Momentum Lookback (bars) = 15 | Stop Distance (x ATR) = 3 | Cooldown After Exit (bars) = 12 | Anchor = Month | Skip Signals Too Close To VWAP: Min Distance (x ATR) = On, 1.5</t>
  </si>
  <si>
    <t xml:space="preserve">Entry Level Lookback (bars) = 8 | Stop Distance (x ATR) = 4 | Half Stop (x ATR) = 1.2 | Anchor = Month | When TP3 Hits, Move Stop To (R) = On, 1 R | Skip When The 1h EMA20 Moved More Than ... ATR In 3 Hours = On, 1.2 | Close % At TP1 = 70</t>
  </si>
  <si>
    <t xml:space="preserve">Signal Break Lookback (bars) = 4 | Stop Distance (x ATR) = 4 | Close % At TP1 = 70</t>
  </si>
  <si>
    <t xml:space="preserve">Momentum Lookback (bars) = 15 | Stop Distance (x ATR) = 4 | Cooldown After Exit (bars) = 12 | Anchor = Month | Close % At TP1 = 30</t>
  </si>
  <si>
    <t xml:space="preserve">Momentum Lookback (bars) = 15 | Stop Distance (x ATR) = 3 | Cooldown After Exit (bars) = 12 | Anchor = Month | Entry Price = Custom % of signal candle | Custom % = 70</t>
  </si>
  <si>
    <t xml:space="preserve">Stop Distance (x ATR) = 4 | When TP2 Hits, Move Stop To (R) = On, 0.6 R | When TP3 Hits, Move Stop To (R) = On, 1 R</t>
  </si>
  <si>
    <t xml:space="preserve">Stop Distance (x ATR) = 4 | Half Stop (x ATR) = 1.2 | Skip First Bars After VWAP Reset = 18 | When TP3 Hits, Move Stop To (R) = On, 1 R | Skip When The 1h EMA20 Moved More Than ... ATR In 3 Hours = On, 1.2 | Close % At TP1 = 70</t>
  </si>
  <si>
    <t xml:space="preserve">Stop Distance (x ATR) = 4 | When TP3 Hits, Move Stop To (R) = On, 1 R | Don't Chase: Skip Signals Beyond ... sigma From VWAP = On, 2.6 | Close % At TP1 = 70</t>
  </si>
  <si>
    <t xml:space="preserve">Entry Level Lookback (bars) = 8 | Stop Distance (x ATR) = 4 | Half Stop (x ATR) = 1.2 | Daily Stop (R lost, 0 = off) = 2 | When TP3 Hits, Move Stop To (R) = On, 1 R | Skip When The 1h EMA20 Moved More Than ... ATR In 3 Hours = On, 1.2 | Close % At TP1 = 70</t>
  </si>
  <si>
    <t xml:space="preserve">Momentum Lookback (bars) = 20 | Stop Distance (x ATR) = 4 | Half Stop (x ATR) = 1.2 | When TP3 Hits, Move Stop To (R) = On, 1 R | Skip When The 1h EMA20 Moved More Than ... ATR In 3 Hours = On, 1.2 | Close % At TP1 = 30</t>
  </si>
  <si>
    <t xml:space="preserve">Min CMO (clean move) = 0 | Stop Distance (x ATR) = 4 | When TP3 Hits, Move Stop To (R) = On, 1 R | Close % At TP1 = 70</t>
  </si>
  <si>
    <t xml:space="preserve">Entry Level Lookback (bars) = 8 | Min Displacement Range (x ATR) = 1.2 | Stop Distance (x ATR) = 4 | Half Stop (x ATR) = 1.2 | When TP3 Hits, Move Stop To (R) = On, 1 R | Skip When The 1h EMA20 Moved More Than ... ATR In 3 Hours = On, 1.2 | Close % At TP1 = 50</t>
  </si>
  <si>
    <t xml:space="preserve">Momentum Min (x ATR) = 1.5 | Stop Distance (x ATR) = 4 | When TP3 Hits, Move Stop To (R) = On, 1 R | Close % At TP1 = 70</t>
  </si>
  <si>
    <t xml:space="preserve">Entry Level Lookback (bars) = 8 | Stop Distance (x ATR) = 4 | Half Stop (x ATR) = 1.2 | Skip First Bars After VWAP Reset = 18 | When TP3 Hits, Move Stop To (R) = On, 1 R | Skip When The 1h EMA20 Moved More Than ... ATR In 3 Hours = On, 1.2 | Close % At TP1 = 50</t>
  </si>
  <si>
    <t xml:space="preserve">Max Close Distance From Extreme (% of range) = 30 | Stop Distance (x ATR) = 4 | Close % At TP1 = 50</t>
  </si>
  <si>
    <t xml:space="preserve">Stop Distance (x ATR) = 4 | Half Stop (x ATR) = 1.2 | When TP3 Hits, Move Stop To (R) = On, 1 R | Trade Only In Kill Zones (Indian time) = On: Asia 05:30-09:30, London 11:30-14:30, New York 16:30-19:30, London Close 19:30-21:30 | Close % At TP1 = 30</t>
  </si>
  <si>
    <t xml:space="preserve">Stop Distance (x ATR) = 4 | Entry Price = Market (next bar open) | When TP3 Hits, Move Stop To (R) = On, 1 R | Close % At TP1 = 50</t>
  </si>
  <si>
    <t xml:space="preserve">Retest Window (bars) = 8 | Momentum Lookback (bars) = 15 | Stop Distance (x ATR) = 3 | Cooldown After Exit (bars) = 12 | Anchor = Month</t>
  </si>
  <si>
    <t xml:space="preserve">Stop Distance (x ATR) = 4 | Half Stop (x ATR) = 1.2 | When TP3 Hits, Move Stop To (R) = On, 1 R | Trade Only Between (Time Zone = Asia/Kolkata) = On, 0430-1230</t>
  </si>
  <si>
    <t xml:space="preserve">Stop Distance (x ATR) = 4 | Half Stop (x ATR) = 1.2 | When TP3 Hits, Move Stop To (R) = On, 1 R | Skip Choppy Sessions: Max VWAP Crosses Per 100 Bars = On, 10 | Skip When The 1h EMA20 Moved More Than ... ATR In 3 Hours = On, 1.2 | Close % At TP1 = 70</t>
  </si>
  <si>
    <t xml:space="preserve">Entry Level Lookback (bars) = 8 | Min Displacement Body (% of range) = 60 | Stop Distance (x ATR) = 4 | Half Stop (x ATR) = 1.2 | When TP3 Hits, Move Stop To (R) = On, 1 R | Skip When The 1h EMA20 Moved More Than ... ATR In 3 Hours = On, 1.2 | Close % At TP1 = 70</t>
  </si>
  <si>
    <t xml:space="preserve">Momentum Lookback (bars) = 15 | Min CMO (clean move) = 30 | Stop Distance (x ATR) = 3 | Cooldown After Exit (bars) = 12 | Anchor = Month</t>
  </si>
  <si>
    <t xml:space="preserve">Stop Distance (x ATR) = 4 | Cooldown After Exit (bars) = 6 | Close % At TP1 = 50</t>
  </si>
  <si>
    <t xml:space="preserve">Entry Level Lookback (bars) = 3 | Stop Distance (x ATR) = 4 | Close % At TP1 = 70</t>
  </si>
  <si>
    <t xml:space="preserve">Entry Level Lookback (bars) = 8 | Stop Distance (x ATR) = 4 | Half Stop (x ATR) = 1.2 | ATR Length = 21 | When TP3 Hits, Move Stop To (R) = On, 1 R | Skip When The 1h EMA20 Moved More Than ... ATR In 3 Hours = On, 1.2 | Close % At TP1 = 50</t>
  </si>
  <si>
    <t xml:space="preserve">Stop Distance (x ATR) = 4 | Half Stop (x ATR) = 1.2 | When TP3 Hits, Move Stop To (R) = On, 1 R | Trade Only In Kill Zones (Indian time) = On: Asia 05:30-09:30, London 11:30-14:30, New York 16:30-19:30, London Close 19:30-21:30 | Shift All Kill Zones (hours) = -1 | Close % At TP1 = 30</t>
  </si>
  <si>
    <t xml:space="preserve">Stop Distance (x ATR) = 4 | Half Stop (x ATR) = 1.2 | When TP1 Hits, Move Stop To (R) = On, 0 R (breakeven) | When TP3 Hits, Move Stop To (R) = On, 1 R | Close % At TP1 = 30</t>
  </si>
  <si>
    <t xml:space="preserve">Momentum Lookback (bars) = 8 | Stop Distance (x ATR) = 4 | Half Stop (x ATR) = 1.2 | When TP3 Hits, Move Stop To (R) = On, 1 R | Skip When The 1h EMA20 Moved More Than ... ATR In 3 Hours = On, 1.2 | Close % At TP1 = 70</t>
  </si>
  <si>
    <t xml:space="preserve">Stop Distance (x ATR) = 4 | Entry Price = Custom % of signal candle | Custom % = 30 | When TP3 Hits, Move Stop To (R) = On, 1 R | Close % At TP1 = 30</t>
  </si>
  <si>
    <t xml:space="preserve">Stop Distance (x ATR) = 4 | Half Stop (x ATR) = 1.2 | TP3 (R) = 1.8 | When TP3 Hits, Move Stop To (R) = On, 1 R | Skip When The 1h EMA20 Moved More Than ... ATR In 3 Hours = On, 1.2 | Close % At TP1 = 70</t>
  </si>
  <si>
    <t xml:space="preserve">Momentum Lookback (bars) = 15 | Stop Distance (x ATR) = 3 | Cooldown After Exit (bars) = 12 | Anchor = Month | Don't Chase: Skip Signals Beyond ... sigma From VWAP = On, 2.2</t>
  </si>
  <si>
    <t xml:space="preserve">Momentum Lookback (bars) = 15 | Stop Distance (x ATR) = 3 | Cooldown After Exit (bars) = 12 | VWAP Slope Bars = 1 | Anchor = Month</t>
  </si>
  <si>
    <t xml:space="preserve">Stop Distance (x ATR) = 4 | Source = ohlc4 | Close % At TP1 = 70</t>
  </si>
  <si>
    <t xml:space="preserve">Stop Distance (x ATR) = 4 | Half Stop (x ATR) = 1.2 | ATR Length = 7 | When TP3 Hits, Move Stop To (R) = On, 1 R | Skip When The 1h EMA20 Moved More Than ... ATR In 3 Hours = On, 1.2 | Close % At TP1 = 70</t>
  </si>
  <si>
    <t xml:space="preserve">Entry Level Lookback (bars) = 8 | Stop Distance (x ATR) = 4 | Half Stop (x ATR) = 1.2 | TP3 (R) = 1.8 | When TP3 Hits, Move Stop To (R) = On, 1 R | Skip When The 1h EMA20 Moved More Than ... ATR In 3 Hours = On, 1.2 | Close % At TP1 = 50</t>
  </si>
  <si>
    <t xml:space="preserve">Stop Distance (x ATR) = 4 | When TP3 Hits, Move Stop To (R) = On, 1 R | Skip Choppy Sessions: Max VWAP Crosses Per 100 Bars = On, 12 | Close % At TP1 = 70</t>
  </si>
  <si>
    <t xml:space="preserve">Momentum Lookback (bars) = 15 | Stop Distance (x ATR) = 3 | Prev Session Net Impulses = 2 | Cooldown After Exit (bars) = 12 | Anchor = Month</t>
  </si>
  <si>
    <t xml:space="preserve">Stop Distance (x ATR) = 4 | Half Stop (x ATR) = 1.2 | VWAP Slope Bars = 10 | When TP3 Hits, Move Stop To (R) = On, 1 R | Skip When The 1h EMA20 Moved More Than ... ATR In 3 Hours = On, 1.2 | Close % At TP1 = 30</t>
  </si>
  <si>
    <t xml:space="preserve">Stop Distance (x ATR) = 4 | Half Stop (x ATR) = 1.2 | Final Exit At = TP2 | When TP3 Hits, Move Stop To (R) = On, 1 R | Skip When The 1h EMA20 Moved More Than ... ATR In 3 Hours = On, 1.2 | Close % At TP1 = 50</t>
  </si>
  <si>
    <t xml:space="preserve">Entry Level Lookback (bars) = 8 | Stop Distance (x ATR) = 4 | Half Stop (x ATR) = 1.2 | ATR Length = 30 | When TP3 Hits, Move Stop To (R) = On, 1 R | Skip When The 1h EMA20 Moved More Than ... ATR In 3 Hours = On, 1.2 | Close % At TP1 = 30</t>
  </si>
  <si>
    <t xml:space="preserve">Signal Break Lookback (bars) = 3 | Entry Level Lookback (bars) = 8 | Stop Distance (x ATR) = 4 | Half Stop (x ATR) = 1.2 | When TP3 Hits, Move Stop To (R) = On, 1 R | Skip When The 1h EMA20 Moved More Than ... ATR In 3 Hours = On, 1.2 | Close % At TP1 = 70</t>
  </si>
  <si>
    <t xml:space="preserve">Entry Level Lookback (bars) = 8 | Min Displacement Body (% of range) = 45 | Stop Distance (x ATR) = 4 | Half Stop (x ATR) = 1.2 | When TP3 Hits, Move Stop To (R) = On, 1 R | Skip When The 1h EMA20 Moved More Than ... ATR In 3 Hours = On, 1.2 | Close % At TP1 = 70</t>
  </si>
  <si>
    <t xml:space="preserve">Structure Lookback (bars) = 8 | Entry Level Lookback (bars) = 8 | Stop Distance (x ATR) = 4 | Half Stop (x ATR) = 1.2 | When TP3 Hits, Move Stop To (R) = On, 1 R | Skip When The 1h EMA20 Moved More Than ... ATR In 3 Hours = On, 1.2 | Close % At TP1 = 70</t>
  </si>
  <si>
    <t xml:space="preserve">Stop Distance (x ATR) = 4 | Cooldown After Exit (bars) = 12 | Close % At TP1 = 50</t>
  </si>
  <si>
    <t xml:space="preserve">Structure Lookback (bars) = 12 | Entry Level Lookback (bars) = 8 | Stop Distance (x ATR) = 4 | Half Stop (x ATR) = 1.2 | When TP3 Hits, Move Stop To (R) = On, 1 R | Skip When The 1h EMA20 Moved More Than ... ATR In 3 Hours = On, 1.2 | Close % At TP1 = 70</t>
  </si>
  <si>
    <t xml:space="preserve">Max Close Distance From Extreme (% of range) = 15 | Stop Distance (x ATR) = 4 | Half Stop (x ATR) = 1.2 | When TP3 Hits, Move Stop To (R) = On, 1 R | Skip When The 1h EMA20 Moved More Than ... ATR In 3 Hours = On, 1.2 | Close % At TP1 = 50</t>
  </si>
  <si>
    <t xml:space="preserve">Entry Level Lookback (bars) = 8 | Stop Distance (x ATR) = 3.5 | Half Stop (x ATR) = 1.2 | When TP3 Hits, Move Stop To (R) = On, 1 R | Skip When The 1h EMA20 Moved More Than ... ATR In 3 Hours = On, 1.2 | Close % At TP1 = 30</t>
  </si>
  <si>
    <t xml:space="preserve">Entry Level Lookback (bars) = 8 | Stop Distance (x ATR) = 4 | Half Stop (x ATR) = 1.2 | TP1 (R) = 0.5 | When TP3 Hits, Move Stop To (R) = On, 1 R | Skip When The 1h EMA20 Moved More Than ... ATR In 3 Hours = On, 1.2 | Close % At TP1 = 70</t>
  </si>
  <si>
    <t xml:space="preserve">Entry Level Lookback (bars) = 8 | Max Close Distance From Extreme (% of range) = 35 | Stop Distance (x ATR) = 4 | Half Stop (x ATR) = 1.2 | When TP3 Hits, Move Stop To (R) = On, 1 R | Skip When The 1h EMA20 Moved More Than ... ATR In 3 Hours = On, 1.2 | Close % At TP1 = 30</t>
  </si>
  <si>
    <t xml:space="preserve">Stop Distance (x ATR) = 4 | VWAP Slope Bars = 10 | When TP3 Hits, Move Stop To (R) = On, 1 R | Close % At TP1 = 30</t>
  </si>
  <si>
    <t xml:space="preserve">Momentum Lookback (bars) = 15 | Stop Distance (x ATR) = 3 | Cooldown After Exit (bars) = 12 | TP4 (R) = 3 | Anchor = Month | Close % At TP1 = 50</t>
  </si>
  <si>
    <t xml:space="preserve">Entry Level Lookback (bars) = 8 | Stop Distance (x ATR) = 4 | Half Stop (x ATR) = 1.2 | Impulse Min Body (% of range) = 60 | When TP3 Hits, Move Stop To (R) = On, 1 R | Skip When The 1h EMA20 Moved More Than ... ATR In 3 Hours = On, 1.2 | Close % At TP1 = 70</t>
  </si>
  <si>
    <t xml:space="preserve">Momentum Lookback (bars) = 15 | Stop Distance (x ATR) = 3 | Anchor = Month | Final Exit At = TP3</t>
  </si>
  <si>
    <t xml:space="preserve">Momentum Lookback (bars) = 15 | Stop Distance (x ATR) = 3 | Cooldown After Exit (bars) = 12 | Anchor = Month | Don't Chase: Skip Signals Beyond ... sigma From VWAP = On, 2.4</t>
  </si>
  <si>
    <t xml:space="preserve">Momentum Lookback (bars) = 15 | Stop Distance (x ATR) = 3 | Swing Lookback (bars) = 10 | Cooldown After Exit (bars) = 12 | Stop Mode = Swing + Buffer (ATR capped) | Anchor = Month</t>
  </si>
  <si>
    <t xml:space="preserve">Stop Distance (x ATR) = 3.5</t>
  </si>
  <si>
    <t xml:space="preserve">Entry Level Lookback (bars) = 8 | Max Close Distance From Extreme (% of range) = 15 | Stop Distance (x ATR) = 4 | Half Stop (x ATR) = 1.2 | When TP3 Hits, Move Stop To (R) = On, 1 R | Skip When The 1h EMA20 Moved More Than ... ATR In 3 Hours = On, 1.2 | Close % At TP1 = 50</t>
  </si>
  <si>
    <t xml:space="preserve">Momentum Lookback (bars) = 15 | Stop Distance (x ATR) = 3 | Cooldown After Exit (bars) = 12 | TP4 (R) = 2.5 | Anchor = Month | Close % At TP1 = 50</t>
  </si>
  <si>
    <t xml:space="preserve">Min Displacement Range (x ATR) = 0.65 | Momentum Lookback (bars) = 15 | Stop Distance (x ATR) = 3 | Cooldown After Exit (bars) = 12 | Anchor = Month</t>
  </si>
  <si>
    <t xml:space="preserve">Stop Distance (x ATR) = 4 | Half Stop (x ATR) = 1.2 | Cooldown After Exit (bars) = 6 | When TP3 Hits, Move Stop To (R) = On, 1 R | Close % At TP1 = 70</t>
  </si>
  <si>
    <t xml:space="preserve">Entry Level Lookback (bars) = 8 | Stop Distance (x ATR) = 4 | When TP3 Hits, Move Stop To (R) = On, 1 R | Skip When The 1h EMA20 Moved More Than ... ATR In 3 Hours = On, 1.2 | Close % At TP1 = 70</t>
  </si>
  <si>
    <t xml:space="preserve">Stop Distance (x ATR) = 4 | Half Stop (x ATR) = 1.2 | When TP3 Hits, Move Stop To (R) = On, 1 R | Trade Only In Kill Zones (Indian time) = On: Asia 05:30-09:30, London 11:30-14:30, New York 16:30-19:30, London Close 19:30-21:30 | Shift All Kill Zones (hours) = +1 | Close % At TP1 = 30</t>
  </si>
  <si>
    <t xml:space="preserve">Entry Level Lookback (bars) = 8 | Stop Distance (x ATR) = 4 | Half Stop (x ATR) = 1.2 | ATR Length = 7 | When TP3 Hits, Move Stop To (R) = On, 1 R | Skip When The 1h EMA20 Moved More Than ... ATR In 3 Hours = On, 1.2 | Close % At TP1 = 70</t>
  </si>
  <si>
    <t xml:space="preserve">Stop Distance (x ATR) = 4 | Final Exit At = TP3 | Close % At TP1 = 50</t>
  </si>
  <si>
    <t xml:space="preserve">Momentum Lookback (bars) = 15 | Stop Distance (x ATR) = 3 | ATR Length = 30 | Anchor = Month</t>
  </si>
  <si>
    <t xml:space="preserve">Stop Distance (x ATR) = 4 | Half Stop (x ATR) = 1.2 | VWAP Slope Bars = 10 | When TP3 Hits, Move Stop To (R) = On, 1 R | Close % At TP1 = 50</t>
  </si>
  <si>
    <t xml:space="preserve">Stop Distance (x ATR) = 4 | Half Stop (x ATR) = 1.2 | Cooldown After Exit (bars) = 12 | When TP3 Hits, Move Stop To (R) = On, 1 R | Skip When The 1h EMA20 Moved More Than ... ATR In 3 Hours = On, 1.2 | Close % At TP1 = 30</t>
  </si>
  <si>
    <t xml:space="preserve">Momentum Lookback (bars) = 15 | Stop Distance (x ATR) = 4 | When TP3 Hits, Move Stop To (R) = On, 1 R</t>
  </si>
  <si>
    <t xml:space="preserve">Entry Level Lookback (bars) = 8 | Stop Distance (x ATR) = 4 | Half Stop (x ATR) = 1.2 | TP3 (R) = 1.2 | When TP3 Hits, Move Stop To (R) = On, 1 R | Skip When The 1h EMA20 Moved More Than ... ATR In 3 Hours = On, 1.2 | Close % At TP1 = 70</t>
  </si>
  <si>
    <t xml:space="preserve">Min Displacement Range (x ATR) = 1 | Stop Distance (x ATR) = 4 | Half Stop (x ATR) = 1.2 | When TP3 Hits, Move Stop To (R) = On, 1 R | Skip When The 1h EMA20 Moved More Than ... ATR In 3 Hours = On, 1.2 | Close % At TP1 = 70</t>
  </si>
  <si>
    <t xml:space="preserve">Entry Level Lookback (bars) = 8 | Stop Distance (x ATR) = 4 | Half Stop (x ATR) = 1.2 | Skip First Bars After VWAP Reset = 6 | When TP3 Hits, Move Stop To (R) = On, 1 R | Skip When The 1h EMA20 Moved More Than ... ATR In 3 Hours = On, 1.2 | Close % At TP1 = 70</t>
  </si>
  <si>
    <t xml:space="preserve">Stop Distance (x ATR) = 4 | Half Stop (x ATR) = 1.2 | Final Exit At = TP2 | When TP3 Hits, Move Stop To (R) = On, 1 R | Close % At TP1 = 30</t>
  </si>
  <si>
    <t xml:space="preserve">Stop Distance (x ATR) = 4 | TP3 (R) = 1.2 | When TP3 Hits, Move Stop To (R) = On, 1 R | Close % At TP1 = 50</t>
  </si>
  <si>
    <t xml:space="preserve">Momentum Lookback (bars) = 15 | Stop Distance (x ATR) = 3 | Cooldown After Exit (bars) = 12 | Anchor = Month | Entry Price = Custom % of signal candle | Custom % = 30 | Close % At TP1 = 30</t>
  </si>
  <si>
    <t xml:space="preserve">Entry Level Lookback (bars) = 8 | Stop Distance (x ATR) = 4 | Half Stop (x ATR) = 1.2 | Cooldown After Exit (bars) = 6 | When TP3 Hits, Move Stop To (R) = On, 1 R | Skip When The 1h EMA20 Moved More Than ... ATR In 3 Hours = On, 1.2 | Close % At TP1 = 50</t>
  </si>
  <si>
    <t xml:space="preserve">Stop Distance (x ATR) = 4 | Anchor = Month | Close % At TP1 = 50</t>
  </si>
  <si>
    <t xml:space="preserve">Entry Level Lookback (bars) = 8 | Retest Window (bars) = 3 | Stop Distance (x ATR) = 4 | Half Stop (x ATR) = 1.2 | When TP3 Hits, Move Stop To (R) = On, 1 R | Skip When The 1h EMA20 Moved More Than ... ATR In 3 Hours = On, 1.2 | Close % At TP1 = 70</t>
  </si>
  <si>
    <t xml:space="preserve">Stop Distance (x ATR) = 4 | Entry Price = Market (next bar open) | Close % At TP1 = 30</t>
  </si>
  <si>
    <t xml:space="preserve">Entry Level Lookback (bars) = 8 | Stop Distance (x ATR) = 4 | Half Stop (x ATR) = 1.2 | TP1 (R) = 0.4 | When TP3 Hits, Move Stop To (R) = On, 1 R | Skip When The 1h EMA20 Moved More Than ... ATR In 3 Hours = On, 1.2 | Close % At TP1 = 70</t>
  </si>
  <si>
    <t xml:space="preserve">Momentum Lookback (bars) = 15 | Stop Distance (x ATR) = 3 | Cooldown After Exit (bars) = 12 | Anchor = Month | Don't Chase: Skip Signals Beyond ... sigma From VWAP = On, 2.6</t>
  </si>
  <si>
    <t xml:space="preserve">Stop Distance (x ATR) = 4 | Half Stop (x ATR) = 1.2 | When TP3 Hits, Move Stop To (R) = On, 1 R | Skip Choppy Sessions: Max VWAP Crosses Per 100 Bars = On, 12 | Skip When The 1h EMA20 Moved More Than ... ATR In 3 Hours = On, 1.2 | Close % At TP1 = 70</t>
  </si>
  <si>
    <t xml:space="preserve">Momentum Lookback (bars) = 15 | Stop Distance (x ATR) = 3 | ATR Length = 30 | Anchor = Month | Close % At TP1 = 50</t>
  </si>
  <si>
    <t xml:space="preserve">Stop Distance (x ATR) = 3.5 | Half Stop (x ATR) = 1.2 | When TP3 Hits, Move Stop To (R) = On, 1 R | Skip When The 1h EMA20 Moved More Than ... ATR In 3 Hours = On, 1.2 | Close % At TP1 = 50</t>
  </si>
  <si>
    <t xml:space="preserve">Entry Level Lookback (bars) = 8 | Stop Distance (x ATR) = 4 | Half Stop (x ATR) = 1.2 | Final Exit At = TP2 | When TP3 Hits, Move Stop To (R) = On, 1 R | Skip When The 1h EMA20 Moved More Than ... ATR In 3 Hours = On, 1.2 | Close % At TP1 = 50</t>
  </si>
  <si>
    <t xml:space="preserve">Stop Distance (x ATR) = 4 | Entry Price = Custom % of signal candle | Custom % = 70 | Close % At TP1 = 70</t>
  </si>
  <si>
    <t xml:space="preserve">Stop Distance (x ATR) = 4 | Cooldown After Exit (bars) = 8 | When TP3 Hits, Move Stop To (R) = On, 1 R | Close % At TP1 = 50</t>
  </si>
  <si>
    <t xml:space="preserve">Stop Distance (x ATR) = 4 | Half Stop (x ATR) = 1.2 | Skip First Bars After VWAP Reset = 18 | When TP3 Hits, Move Stop To (R) = On, 1 R | Close % At TP1 = 30</t>
  </si>
  <si>
    <t xml:space="preserve">Min Displacement Body (% of range) = 50 | Stop Distance (x ATR) = 4 | Close % At TP1 = 70</t>
  </si>
  <si>
    <t xml:space="preserve">Momentum Lookback (bars) = 15 | Stop Distance (x ATR) = 3 | Cooldown After Exit (bars) = 6 | Anchor = Month | Close % At TP1 = 50</t>
  </si>
  <si>
    <t xml:space="preserve">Stop Distance (x ATR) = 4 | Skip When The 1h EMA20 Moved More Than ... ATR In 3 Hours = On, 1 | Close % At TP1 = 70</t>
  </si>
  <si>
    <t xml:space="preserve">Min Displacement Body (% of range) = 60 | Stop Distance (x ATR) = 4 | Close % At TP1 = 70</t>
  </si>
  <si>
    <t xml:space="preserve">Momentum Lookback (bars) = 15 | Stop Distance (x ATR) = 3 | Cooldown After Exit (bars) = 12 | Anchor = Month | Final Exit At = TP3</t>
  </si>
  <si>
    <t xml:space="preserve">Entry Level Lookback (bars) = 8 | Stop Distance (x ATR) = 4 | Half Stop (x ATR) = 1.2 | Daily Stop (R lost, 0 = off) = 2 | Count Fill-Bar Stops In Daily Stop = On | When TP3 Hits, Move Stop To (R) = On, 1 R | Skip When The 1h EMA20 Moved More Than ... ATR In 3 Hours = On, 1.2 | Close % At TP1 = 70</t>
  </si>
  <si>
    <t xml:space="preserve">Entry Level Lookback (bars) = 8 | Stop Distance (x ATR) = 4 | Half Stop (x ATR) = 1.2 | When TP2 Hits, Move Stop To (R) = On, 0 R (breakeven) | When TP3 Hits, Move Stop To (R) = On, 1 R | Skip When The 1h EMA20 Moved More Than ... ATR In 3 Hours = On, 1.2 | Close % At TP1 = 70</t>
  </si>
  <si>
    <t xml:space="preserve">Stop Distance (x ATR) = 4 | When TP3 Hits, Move Stop To (R) = On, 1 R | Don't Chase: Skip Signals Beyond ... sigma From VWAP = On, 2.4 | Close % At TP1 = 30</t>
  </si>
  <si>
    <t xml:space="preserve">Stop Distance (x ATR) = 4 | ATR Length = 30 | Close % At TP1 = 70</t>
  </si>
  <si>
    <t xml:space="preserve">Entry Level Lookback (bars) = 8 | Stop Distance (x ATR) = 4 | Half Stop (x ATR) = 1.2 | TP4 (R) = 3 | When TP3 Hits, Move Stop To (R) = On, 1 R | Skip When The 1h EMA20 Moved More Than ... ATR In 3 Hours = On, 1.2 | Close % At TP1 = 70</t>
  </si>
  <si>
    <t xml:space="preserve">Stop Distance (x ATR) = 4 | VWAP Slope Bars = 5 | Close % At TP1 = 50</t>
  </si>
  <si>
    <t xml:space="preserve">Stop Distance (x ATR) = 4 | Half Stop (x ATR) = 0.6 | Close % At TP1 = 70</t>
  </si>
  <si>
    <t xml:space="preserve">Max Close Distance From Extreme (% of range) = 20 | Stop Distance (x ATR) = 4 | Half Stop (x ATR) = 1.2 | When TP3 Hits, Move Stop To (R) = On, 1 R | Skip When The 1h EMA20 Moved More Than ... ATR In 3 Hours = On, 1.2 | Close % At TP1 = 70</t>
  </si>
  <si>
    <t xml:space="preserve">Momentum Lookback (bars) = 15 | Stop Distance (x ATR) = 3 | Cooldown After Exit (bars) = 12 | ATR Length = 7 | Anchor = Month</t>
  </si>
  <si>
    <t xml:space="preserve">Stop Distance (x ATR) = 4 | Half Stop (x ATR) = 1.2 | Cooldown After Exit (bars) = 20 | When TP3 Hits, Move Stop To (R) = On, 1 R | Close % At TP1 = 50</t>
  </si>
  <si>
    <t xml:space="preserve">Momentum Lookback (bars) = 15 | Stop Distance (x ATR) = 3.5 | Cooldown After Exit (bars) = 12 | Anchor = Month | Close % At TP1 = 50</t>
  </si>
  <si>
    <t xml:space="preserve">Momentum Lookback (bars) = 15 | Stop Distance (x ATR) = 4 | Half Stop (x ATR) = 1.2 | When TP3 Hits, Move Stop To (R) = On, 1 R | Close % At TP1 = 30</t>
  </si>
  <si>
    <t xml:space="preserve">Stop Distance (x ATR) = 4 | Skip Choppy Sessions: Max VWAP Crosses Per 100 Bars = On, 10 | Close % At TP1 = 70</t>
  </si>
  <si>
    <t xml:space="preserve">Stop Distance (x ATR) = 4 | Half Stop (x ATR) = 1.2 | ATR Length = 30 | When TP3 Hits, Move Stop To (R) = On, 1 R | Skip When The 1h EMA20 Moved More Than ... ATR In 3 Hours = On, 1.2 | Close % At TP1 = 50</t>
  </si>
  <si>
    <t xml:space="preserve">Stop Distance (x ATR) = 4 | Half Stop (x ATR) = 1.2 | Cooldown After Exit (bars) = 20 | When TP3 Hits, Move Stop To (R) = On, 1 R | Skip When The 1h EMA20 Moved More Than ... ATR In 3 Hours = On, 1.2 | Close % At TP1 = 50</t>
  </si>
  <si>
    <t xml:space="preserve">Stop Distance (x ATR) = 4 | Half Stop (x ATR) = 1.2 | Final Exit At = TP2 | When TP3 Hits, Move Stop To (R) = On, 1 R | Skip When The 1h EMA20 Moved More Than ... ATR In 3 Hours = On, 1.2 | Close % At TP1 = 70</t>
  </si>
  <si>
    <t xml:space="preserve">Momentum Lookback (bars) = 15 | Stop Distance (x ATR) = 3 | Cooldown After Exit (bars) = 12 | Anchor = Month | Skip Choppy Sessions: Max VWAP Crosses Per 100 Bars = On, 12</t>
  </si>
  <si>
    <t xml:space="preserve">Stop Distance (x ATR) = 4 | Half Stop (x ATR) = 1.2 | ATR Length = 30 | When TP3 Hits, Move Stop To (R) = On, 1 R | Close % At TP1 = 70</t>
  </si>
  <si>
    <t xml:space="preserve">Momentum Lookback (bars) = 15 | Stop Distance (x ATR) = 3 | Cooldown After Exit (bars) = 12 | After A Loss, No Same-Direction Trade Until A Win = On | Anchor = Month | Close % At TP1 = 30</t>
  </si>
  <si>
    <t xml:space="preserve">Momentum Lookback (bars) = 8 | Stop Distance (x ATR) = 4 | When TP3 Hits, Move Stop To (R) = On, 1 R | Close % At TP1 = 70</t>
  </si>
  <si>
    <t xml:space="preserve">Momentum Lookback (bars) = 15 | Stop Distance (x ATR) = 3 | Cooldown After Exit (bars) = 12 | Anchor = Month | Skip Choppy Sessions: Max VWAP Crosses Per 100 Bars = On, 16</t>
  </si>
  <si>
    <t xml:space="preserve">Momentum Lookback (bars) = 20 | Stop Distance (x ATR) = 4 | When TP3 Hits, Move Stop To (R) = On, 1 R | Close % At TP1 = 30</t>
  </si>
  <si>
    <t xml:space="preserve">Momentum Min (x ATR) = 1.5 | Stop Distance (x ATR) = 4 | Close % At TP1 = 30</t>
  </si>
  <si>
    <t xml:space="preserve">Stop Distance (x ATR) = 4 | Entry Price = Custom % of signal candle | Custom % = 70 | When TP3 Hits, Move Stop To (R) = On, 1 R | Close % At TP1 = 50</t>
  </si>
  <si>
    <t xml:space="preserve">Entry Level Lookback (bars) = 10 | Stop Distance (x ATR) = 4 | Close % At TP1 = 70</t>
  </si>
  <si>
    <t xml:space="preserve">Stop Distance (x ATR) = 4 | VWAP Slope Bars = 2 | Close % At TP1 = 70</t>
  </si>
  <si>
    <t xml:space="preserve">Stop Distance (x ATR) = 4 | Half Stop (x ATR) = 1.2 | Entry Price = Custom % of signal candle | Custom % = 70 | When TP3 Hits, Move Stop To (R) = On, 1 R | Skip When The 1h EMA20 Moved More Than ... ATR In 3 Hours = On, 1.2 | Close % At TP1 = 50</t>
  </si>
  <si>
    <t xml:space="preserve">Entry Level Lookback (bars) = 8 | Stop Distance (x ATR) = 4 | Half Stop (x ATR) = 1.2 | Cooldown After Exit (bars) = 30 | When TP3 Hits, Move Stop To (R) = On, 1 R | Skip When The 1h EMA20 Moved More Than ... ATR In 3 Hours = On, 1.2</t>
  </si>
  <si>
    <t xml:space="preserve">Structure Lookback (bars) = 20 | Momentum Lookback (bars) = 15 | Stop Distance (x ATR) = 3 | Cooldown After Exit (bars) = 12 | Anchor = Month | Close % At TP1 = 30</t>
  </si>
  <si>
    <t xml:space="preserve">Min Displacement Body (% of range) = 45 | Stop Distance (x ATR) = 4</t>
  </si>
  <si>
    <t xml:space="preserve">Stop Distance (x ATR) = 4 | Half Stop (x ATR) = 1.2 | When TP2 Hits, Move Stop To (R) = On, 0.6 R | When TP3 Hits, Move Stop To (R) = On, 1 R | Close % At TP1 = 70</t>
  </si>
  <si>
    <t xml:space="preserve">Stop Distance (x ATR) = 4 | Don't Chase: Skip Signals Beyond ... sigma From VWAP = On, 2.6 | Close % At TP1 = 30</t>
  </si>
  <si>
    <t xml:space="preserve">Entry Level Lookback (bars) = 8 | Stop Distance (x ATR) = 4 | Half Stop (x ATR) = 1.2 | VWAP Slope Bars = 1 | When TP3 Hits, Move Stop To (R) = On, 1 R | Skip When The 1h EMA20 Moved More Than ... ATR In 3 Hours = On, 1.2 | Close % At TP1 = 70</t>
  </si>
  <si>
    <t xml:space="preserve">Stop Distance (x ATR) = 4 | Entry Price = Custom % of signal candle | Custom % = 50 | When TP3 Hits, Move Stop To (R) = On, 1 R | Close % At TP1 = 50</t>
  </si>
  <si>
    <t xml:space="preserve">Stop Distance (x ATR) = 4 | Half Stop (x ATR) = 1.2 | Entry Price = Market (next bar open) | When TP3 Hits, Move Stop To (R) = On, 1 R | Close % At TP1 = 50</t>
  </si>
  <si>
    <t xml:space="preserve">Stop Distance (x ATR) = 3 | ATR Length = 30 | Anchor = Month | Close % At TP1 = 50</t>
  </si>
  <si>
    <t xml:space="preserve">Stop Distance (x ATR) = 4 | When TP3 Hits, Move Stop To (R) = On, 1 R | Skip Choppy Sessions: Max VWAP Crosses Per 100 Bars = On, 10 | Close % At TP1 = 70</t>
  </si>
  <si>
    <t xml:space="preserve">Stop Distance (x ATR) = 4 | ATR Length = 30 | When TP3 Hits, Move Stop To (R) = On, 1 R | Close % At TP1 = 30</t>
  </si>
  <si>
    <t xml:space="preserve">Stop Distance (x ATR) = 4 | Half Stop (x ATR) = 1.2 | Cooldown After Exit (bars) = 12 | When TP3 Hits, Move Stop To (R) = On, 1 R | Close % At TP1 = 30</t>
  </si>
  <si>
    <t xml:space="preserve">Entry Level Lookback (bars) = 8 | Stop Distance (x ATR) = 4 | Half Stop (x ATR) = 1.2 | Cooldown After Exit (bars) = 12 | When TP3 Hits, Move Stop To (R) = On, 1 R | Skip When The 1h EMA20 Moved More Than ... ATR In 3 Hours = On, 1.2 | Close % At TP1 = 30</t>
  </si>
  <si>
    <t xml:space="preserve">Stop Distance (x ATR) = 4 | Half Stop (x ATR) = 1.2 | When TP3 Hits, Move Stop To (R) = On, 1 R | Skip When The 1h EMA20 Moved More Than ... ATR In 3 Hours = On, 1.2 | Trade Only In Kill Zones (Indian time) = On: Asia 05:30-09:30, London 11:30-14:30, New York 16:30-19:30, London Close 19:30-21:30 | Close % At TP1 = 70</t>
  </si>
  <si>
    <t xml:space="preserve">Stop Distance (x ATR) = 4 | When TP3 Hits, Move Stop To (R) = On, 1 R | Trade Only Between (Time Zone = Asia/Kolkata) = On, 1230-0230 | Close % At TP1 = 30</t>
  </si>
  <si>
    <t xml:space="preserve">Stop Distance (x ATR) = 4 | Half Stop (x ATR) = 1.2 | ATR Length = 21 | When TP3 Hits, Move Stop To (R) = On, 1 R | Skip When The 1h EMA20 Moved More Than ... ATR In 3 Hours = On, 1.2 | Close % At TP1 = 70</t>
  </si>
  <si>
    <t xml:space="preserve">Retest Window (bars) = 8 | Momentum Lookback (bars) = 15 | Stop Distance (x ATR) = 3 | Cooldown After Exit (bars) = 12 | Anchor = Month | Close % At TP1 = 30</t>
  </si>
  <si>
    <t xml:space="preserve">Stop Distance (x ATR) = 4 | Entry Price = Custom % of signal candle | Custom % = 50 | Close % At TP1 = 70</t>
  </si>
  <si>
    <t xml:space="preserve">Momentum Lookback (bars) = 15 | Stop Distance (x ATR) = 4 | Cooldown After Exit (bars) = 12 | Anchor = Month | Close % At TP1 = 50</t>
  </si>
  <si>
    <t xml:space="preserve">Entry Level Lookback (bars) = 8 | Stop Distance (x ATR) = 4 | Half Stop (x ATR) = 1.2 | When TP3 Hits, Move Stop To (R) = On, 1 R | Skip When The 1h EMA20 Moved More Than ... ATR In 3 Hours = On, 1.2 | Trade Only Between (Time Zone = Asia/Kolkata) = On, 1230-0230</t>
  </si>
  <si>
    <t xml:space="preserve">Retest Window (bars) = 8 | Stop Distance (x ATR) = 4 | Close % At TP1 = 70</t>
  </si>
  <si>
    <t xml:space="preserve">Entry Level Lookback (bars) = 8 | Stop Distance (x ATR) = 4 | Half Stop (x ATR) = 1.2 | When TP3 Hits, Move Stop To (R) = On, 1 R | Skip When The 1h EMA20 Moved More Than ... ATR In 3 Hours = On, 1.2 | Trade Only In Kill Zones (Indian time) = On: Asia 05:30-09:30, London 11:30-14:30, New York 16:30-19:30, London Close 19:30-21:30 | Shift All Kill Zones (hours) = -1 | Close % At TP1 = 30</t>
  </si>
  <si>
    <t xml:space="preserve">Stop Distance (x ATR) = 4 | Half Stop (x ATR) = 1.2 | Final Exit At = TP2 | When TP3 Hits, Move Stop To (R) = On, 1 R | Close % At TP1 = 50</t>
  </si>
  <si>
    <t xml:space="preserve">Structure Lookback (bars) = 12 | Momentum Lookback (bars) = 15 | Stop Distance (x ATR) = 3 | Cooldown After Exit (bars) = 12 | Anchor = Month</t>
  </si>
  <si>
    <t xml:space="preserve">Stop Distance (x ATR) = 4 | Max Fills Per Day = 1 | When TP3 Hits, Move Stop To (R) = On, 1 R</t>
  </si>
  <si>
    <t xml:space="preserve">Stop Distance (x ATR) = 4 | Cooldown After Exit (bars) = 6 | When TP3 Hits, Move Stop To (R) = On, 1 R | Close % At TP1 = 50</t>
  </si>
  <si>
    <t xml:space="preserve">Momentum Lookback (bars) = 15 | Stop Distance (x ATR) = 3 | Anchor = Month | Close % At TP1 = 30</t>
  </si>
  <si>
    <t xml:space="preserve">Stop Distance (x ATR) = 4 | VWAP Slope Bars = 0</t>
  </si>
  <si>
    <t xml:space="preserve">Momentum Lookback (bars) = 15 | Stop Distance (x ATR) = 3 | Cooldown After Exit (bars) = 12 | Anchor = Month | Source = hl2</t>
  </si>
  <si>
    <t xml:space="preserve">Stop Distance (x ATR) = 4 | Half Stop (x ATR) = 1.2 | Entry Price = Custom % of signal candle | Custom % = 70 | When TP3 Hits, Move Stop To (R) = On, 1 R | Close % At TP1 = 70</t>
  </si>
  <si>
    <t xml:space="preserve">Entry Level Lookback (bars) = 8 | Stop Distance (x ATR) = 4 | Half Stop (x ATR) = 1.2 | VWAP Slope Bars = 2 | When TP3 Hits, Move Stop To (R) = On, 1 R | Skip When The 1h EMA20 Moved More Than ... ATR In 3 Hours = On, 1.2 | Close % At TP1 = 70</t>
  </si>
  <si>
    <t xml:space="preserve">Entry Level Lookback (bars) = 8 | Max Close Distance From Extreme (% of range) = 30 | Stop Distance (x ATR) = 4 | Half Stop (x ATR) = 1.2 | When TP3 Hits, Move Stop To (R) = On, 1 R | Skip When The 1h EMA20 Moved More Than ... ATR In 3 Hours = On, 1.2 | Close % At TP1 = 70</t>
  </si>
  <si>
    <t xml:space="preserve">Stop Distance (x ATR) = 4 | VWAP Slope Bars = 1</t>
  </si>
  <si>
    <t xml:space="preserve">Momentum Lookback (bars) = 15 | Stop Distance (x ATR) = 3 | Prev Session Net Impulses = 5 | Cooldown After Exit (bars) = 12 | Anchor = Month</t>
  </si>
  <si>
    <t xml:space="preserve">Entry Level Lookback (bars) = 8 | Stop Distance (x ATR) = 4 | Half Stop (x ATR) = 1.2 | ATR Length = 30 | When TP3 Hits, Move Stop To (R) = On, 1 R | Skip When The 1h EMA20 Moved More Than ... ATR In 3 Hours = On, 1.2 | Close % At TP1 = 50</t>
  </si>
  <si>
    <t xml:space="preserve">Stop Distance (x ATR) = 4 | Same-Direction Re-arm = Replace with newer | Close % At TP1 = 50</t>
  </si>
  <si>
    <t xml:space="preserve">Momentum Lookback (bars) = 15 | Stop Distance (x ATR) = 2.8 | Cooldown After Exit (bars) = 12 | Anchor = Month | Close % At TP1 = 30</t>
  </si>
  <si>
    <t xml:space="preserve">Stop Distance (x ATR) = 3 | ATR Length = 30 | Anchor = Month | Close % At TP1 = 30</t>
  </si>
  <si>
    <t xml:space="preserve">Entry Level Lookback (bars) = 8 | Stop Distance (x ATR) = 4 | Half Stop (x ATR) = 1.2 | Source = close | When TP3 Hits, Move Stop To (R) = On, 1 R | Skip When The 1h EMA20 Moved More Than ... ATR In 3 Hours = On, 1.2 | Close % At TP1 = 70</t>
  </si>
  <si>
    <t xml:space="preserve">Stop Distance (x ATR) = 3.5 | Half Stop (x ATR) = 1.2 | When TP3 Hits, Move Stop To (R) = On, 1 R | Close % At TP1 = 30</t>
  </si>
  <si>
    <t xml:space="preserve">Entry Level Lookback (bars) = 8 | Stop Distance (x ATR) = 3.5 | Half Stop (x ATR) = 1.2 | When TP3 Hits, Move Stop To (R) = On, 1 R | Skip When The 1h EMA20 Moved More Than ... ATR In 3 Hours = On, 1.2 | Close % At TP1 = 50</t>
  </si>
  <si>
    <t xml:space="preserve">Stop Distance (x ATR) = 4 | Half Stop (x ATR) = 1.2 | When TP3 Hits, Move Stop To (R) = On, 1 R | Trade Only Between (Time Zone = Asia/Kolkata) = On, 1230-2230 | Close % At TP1 = 30</t>
  </si>
  <si>
    <t xml:space="preserve">Momentum Lookback (bars) = 15 | Stop Distance (x ATR) = 3 | Cooldown After Exit (bars) = 12 | Anchor = Month | Skip Choppy Sessions: Max VWAP Crosses Per 100 Bars = On, 10</t>
  </si>
  <si>
    <t xml:space="preserve">Entry Level Lookback (bars) = 8 | Max Close Distance From Extreme (% of range) = 35 | Stop Distance (x ATR) = 4 | Half Stop (x ATR) = 1.2 | When TP3 Hits, Move Stop To (R) = On, 1 R | Skip When The 1h EMA20 Moved More Than ... ATR In 3 Hours = On, 1.2 | Close % At TP1 = 50</t>
  </si>
  <si>
    <t xml:space="preserve">Momentum Lookback (bars) = 15 | Stop Distance (x ATR) = 3 | Cooldown After Exit (bars) = 3 | Anchor = Month | Close % At TP1 = 30</t>
  </si>
  <si>
    <t xml:space="preserve">Momentum Lookback (bars) = 15 | Stop Distance (x ATR) = 4 | Half Stop (x ATR) = 1.2 | When TP3 Hits, Move Stop To (R) = On, 1 R | Skip When The 1h EMA20 Moved More Than ... ATR In 3 Hours = On, 1.2</t>
  </si>
  <si>
    <t xml:space="preserve">Entry Level Lookback (bars) = 8 | Stop Distance (x ATR) = 4 | Half Stop (x ATR) = 1.2 | TP3 (R) = 1.8 | When TP3 Hits, Move Stop To (R) = On, 1 R | Skip When The 1h EMA20 Moved More Than ... ATR In 3 Hours = On, 1.2 | Close % At TP1 = 70</t>
  </si>
  <si>
    <t xml:space="preserve">Entry Level Lookback (bars) = 8 | Min Displacement Range (x ATR) = 0.65 | Stop Distance (x ATR) = 4 | Half Stop (x ATR) = 1.2 | When TP3 Hits, Move Stop To (R) = On, 1 R | Skip When The 1h EMA20 Moved More Than ... ATR In 3 Hours = On, 1.2 | Close % At TP1 = 70</t>
  </si>
  <si>
    <t xml:space="preserve">Stop Distance (x ATR) = 4 | Half Stop (x ATR) = 1.2 | Anchor = Month | When TP3 Hits, Move Stop To (R) = On, 1 R | Close % At TP1 = 70</t>
  </si>
  <si>
    <t xml:space="preserve">Stop Distance (x ATR) = 4 | Half Stop (x ATR) = 1.2 | When TP1 Hits, Move Stop To (R) = On, 0 R (breakeven) | When TP3 Hits, Move Stop To (R) = On, 1 R | Close % At TP1 = 50</t>
  </si>
  <si>
    <t xml:space="preserve">Min Displacement Range (x ATR) = 1.2 | Stop Distance (x ATR) = 4 | Half Stop (x ATR) = 1.2 | When TP3 Hits, Move Stop To (R) = On, 1 R | Skip When The 1h EMA20 Moved More Than ... ATR In 3 Hours = On, 1.2 | Close % At TP1 = 50</t>
  </si>
  <si>
    <t xml:space="preserve">Stop Distance (x ATR) = 3.5 | Half Stop (x ATR) = 1.2 | When TP3 Hits, Move Stop To (R) = On, 1 R | Skip When The 1h EMA20 Moved More Than ... ATR In 3 Hours = On, 1.2 | Close % At TP1 = 70</t>
  </si>
  <si>
    <t xml:space="preserve">Stop Distance (x ATR) = 4 | TP1 (R) = 0.4 | Close % At TP1 = 70</t>
  </si>
  <si>
    <t xml:space="preserve">Min Displacement Range (x ATR) = 1.2 | Stop Distance (x ATR) = 4 | Half Stop (x ATR) = 1.2 | When TP3 Hits, Move Stop To (R) = On, 1 R | Close % At TP1 = 50</t>
  </si>
  <si>
    <t xml:space="preserve">Structure Lookback (bars) = 15 | Entry Level Lookback (bars) = 8 | Stop Distance (x ATR) = 4 | Half Stop (x ATR) = 1.2 | When TP3 Hits, Move Stop To (R) = On, 1 R | Skip When The 1h EMA20 Moved More Than ... ATR In 3 Hours = On, 1.2 | Close % At TP1 = 70</t>
  </si>
  <si>
    <t xml:space="preserve">Entry Level Lookback (bars) = 8 | Stop Distance (x ATR) = 4 | Half Stop (x ATR) = 1.2 | Skip When The 1h EMA20 Moved More Than ... ATR In 3 Hours = On, 1.2 | Close % At TP1 = 70</t>
  </si>
  <si>
    <t xml:space="preserve">Momentum Lookback (bars) = 15 | Stop Distance (x ATR) = 3 | Half Stop On First Counter-Bias Impulse = Off | Cooldown After Exit (bars) = 12 | Anchor = Month</t>
  </si>
  <si>
    <t xml:space="preserve">Momentum Lookback (bars) = 15 | Stop Distance (x ATR) = 2.2 | Cooldown After Exit (bars) = 12 | Anchor = Month | Close % At TP1 = 30</t>
  </si>
  <si>
    <t xml:space="preserve">Stop Distance (x ATR) = 4 | Half Stop (x ATR) = 1.2 | Final Exit At = TP2 | When TP3 Hits, Move Stop To (R) = On, 1 R | Close % At TP1 = 70</t>
  </si>
  <si>
    <t xml:space="preserve">Stop Distance (x ATR) = 4 | Entry Price = Market (next bar open) | When TP3 Hits, Move Stop To (R) = On, 1 R | Close % At TP1 = 70</t>
  </si>
  <si>
    <t xml:space="preserve">Momentum Lookback (bars) = 15 | Stop Distance (x ATR) = 3 | Impulse Min Body (% of range) = 40 | Cooldown After Exit (bars) = 12 | Anchor = Month</t>
  </si>
  <si>
    <t xml:space="preserve">Stop Distance (x ATR) = 4 | Cooldown After Exit (bars) = 20</t>
  </si>
  <si>
    <t xml:space="preserve">Momentum Lookback (bars) = 15 | Stop Distance (x ATR) = 2 | Cooldown After Exit (bars) = 12 | Anchor = Month</t>
  </si>
  <si>
    <t xml:space="preserve">Stop Distance (x ATR) = 3 | ATR Length = 30 | Anchor = Month</t>
  </si>
  <si>
    <t xml:space="preserve">Momentum Lookback (bars) = 8 | Stop Distance (x ATR) = 4 | Close % At TP1 = 50</t>
  </si>
  <si>
    <t xml:space="preserve">Momentum Lookback (bars) = 15 | Stop Distance (x ATR) = 3 | Cooldown After Exit (bars) = 12 | Anchor = Month | Source = ohlc4</t>
  </si>
  <si>
    <t xml:space="preserve">Stop Distance (x ATR) = 4 | Cooldown After Exit (bars) = 12 | When TP3 Hits, Move Stop To (R) = On, 1 R | Close % At TP1 = 30</t>
  </si>
  <si>
    <t xml:space="preserve">Momentum Lookback (bars) = 15 | Stop Distance (x ATR) = 3 | Anchor = Month | Final Exit At = TP3 | Close % At TP1 = 30</t>
  </si>
  <si>
    <t xml:space="preserve">Momentum Lookback (bars) = 20 | Stop Distance (x ATR) = 4 | Half Stop (x ATR) = 1.2 | When TP3 Hits, Move Stop To (R) = On, 1 R | Close % At TP1 = 50</t>
  </si>
  <si>
    <t xml:space="preserve">Stop Distance (x ATR) = 4 | When TP3 Hits, Move Stop To (R) = On, 1 R | Trade Only In Kill Zones (Indian time) = On: Asia 05:30-09:30, London 11:30-14:30, New York 16:30-19:30, London Close 19:30-21:30 | Shift All Kill Zones (hours) = -1 | Close % At TP1 = 30</t>
  </si>
  <si>
    <t xml:space="preserve">Stop Distance (x ATR) = 4 | VWAP Slope Bars = 1 | Close % At TP1 = 30</t>
  </si>
  <si>
    <t xml:space="preserve">Entry Level Lookback (bars) = 8 | Retest Window (bars) = 2 | Stop Distance (x ATR) = 4 | Half Stop (x ATR) = 1.2 | When TP3 Hits, Move Stop To (R) = On, 1 R | Skip When The 1h EMA20 Moved More Than ... ATR In 3 Hours = On, 1.2 | Close % At TP1 = 70</t>
  </si>
  <si>
    <t xml:space="preserve">Retest Window (bars) = 2 | Stop Distance (x ATR) = 3 | Anchor = Month</t>
  </si>
  <si>
    <t xml:space="preserve">Momentum Lookback (bars) = 15 | Stop Distance (x ATR) = 3 | Cooldown After Exit (bars) = 12 | VWAP Slope Bars = 10 | Anchor = Month</t>
  </si>
  <si>
    <t xml:space="preserve">Momentum Lookback (bars) = 15 | Stop Distance (x ATR) = 3 | Cooldown After Exit (bars) = 12 | ATR Length = 21 | Anchor = Month</t>
  </si>
  <si>
    <t xml:space="preserve">Entry Level Lookback (bars) = 8 | Min Displacement Range (x ATR) = 1 | Stop Distance (x ATR) = 4 | Half Stop (x ATR) = 1.2 | When TP3 Hits, Move Stop To (R) = On, 1 R | Skip When The 1h EMA20 Moved More Than ... ATR In 3 Hours = On, 1.2 | Close % At TP1 = 70</t>
  </si>
  <si>
    <t xml:space="preserve">Min CMO (clean move) = 30 | Stop Distance (x ATR) = 4 | Close % At TP1 = 70</t>
  </si>
  <si>
    <t xml:space="preserve">Entry Level Lookback (bars) = 8 | Min Displacement Body (% of range) = 70 | Stop Distance (x ATR) = 4 | Half Stop (x ATR) = 1.2 | When TP3 Hits, Move Stop To (R) = On, 1 R | Skip When The 1h EMA20 Moved More Than ... ATR In 3 Hours = On, 1.2 | Close % At TP1 = 30</t>
  </si>
  <si>
    <t xml:space="preserve">Momentum Lookback (bars) = 15 | Stop Distance (x ATR) = 3 | Cooldown After Exit (bars) = 12 | Anchor = Month | Skip When The 1h EMA20 Moved More Than ... ATR In 3 Hours = On, 1.4</t>
  </si>
  <si>
    <t xml:space="preserve">Stop Distance (x ATR) = 4 | Half Stop (x ATR) = 1.2 | Cooldown After Exit (bars) = 8 | When TP3 Hits, Move Stop To (R) = On, 1 R | Close % At TP1 = 70</t>
  </si>
  <si>
    <t xml:space="preserve">Momentum Lookback (bars) = 15 | Stop Distance (x ATR) = 3 | Cooldown After Exit (bars) = 12 | Anchor = Month | Skip Choppy Sessions: Max VWAP Crosses Per 100 Bars = On, 8</t>
  </si>
  <si>
    <t xml:space="preserve">Stop Distance (x ATR) = 4 | Half Stop (x ATR) = 1.2 | When TP3 Hits, Move Stop To (R) = On, 1 R | Skip When The 1h EMA20 Moved More Than ... ATR In 3 Hours = On, 1.2 | Trade Only Between (Time Zone = Asia/Kolkata) = On, 1230-0230 | Close % At TP1 = 30</t>
  </si>
  <si>
    <t xml:space="preserve">Momentum Lookback (bars) = 15 | Stop Distance (x ATR) = 4 | Half Stop (x ATR) = 1.2 | When TP3 Hits, Move Stop To (R) = On, 1 R | Skip When The 1h EMA20 Moved More Than ... ATR In 3 Hours = On, 1.2 | Close % At TP1 = 30</t>
  </si>
  <si>
    <t xml:space="preserve">Entry Level Lookback (bars) = 3 | Momentum Lookback (bars) = 15 | Stop Distance (x ATR) = 3 | Cooldown After Exit (bars) = 12 | Anchor = Month</t>
  </si>
  <si>
    <t xml:space="preserve">Retest Window (bars) = 12 | Stop Distance (x ATR) = 4 | Close % At TP1 = 70</t>
  </si>
  <si>
    <t xml:space="preserve">Momentum Lookback (bars) = 5 | Stop Distance (x ATR) = 4 | When TP3 Hits, Move Stop To (R) = On, 1 R | Close % At TP1 = 70</t>
  </si>
  <si>
    <t xml:space="preserve">Stop Distance (x ATR) = 4 | Cooldown After Exit (bars) = 20 | When TP3 Hits, Move Stop To (R) = On, 1 R | Close % At TP1 = 30</t>
  </si>
  <si>
    <t xml:space="preserve">Stop Distance (x ATR) = 4 | Half Stop (x ATR) = 1.2 | Entry Price = Custom % of signal candle | Custom % = 50 | When TP3 Hits, Move Stop To (R) = On, 1 R | Close % At TP1 = 70</t>
  </si>
  <si>
    <t xml:space="preserve">Stop Distance (x ATR) = 4 | When TP3 Hits, Move Stop To (R) = On, 1 R | Skip Choppy Sessions: Max VWAP Crosses Per 100 Bars = On, 8 | Close % At TP1 = 70</t>
  </si>
  <si>
    <t xml:space="preserve">Stop Distance (x ATR) = 4 | Half Stop (x ATR) = 1.2 | Cooldown After Exit (bars) = 30 | When TP3 Hits, Move Stop To (R) = On, 1 R</t>
  </si>
  <si>
    <t xml:space="preserve">Momentum Lookback (bars) = 15 | Stop Distance (x ATR) = 3 | Prev Session Net Impulses = 4 | Cooldown After Exit (bars) = 12 | Anchor = Month</t>
  </si>
  <si>
    <t xml:space="preserve">Stop Distance (x ATR) = 4 | Entry Price = Market (next bar open) | Close % At TP1 = 50</t>
  </si>
  <si>
    <t xml:space="preserve">Momentum Lookback (bars) = 15 | Stop Distance (x ATR) = 3 | Cooldown After Exit (bars) = 12 | Anchor = Month | Skip Signals Too Close To VWAP: Min Distance (x ATR) = On, 0.75</t>
  </si>
  <si>
    <t xml:space="preserve">Entry Level Lookback (bars) = 8 | Stop Distance (x ATR) = 4 | Half Stop (x ATR) = 1.2 | When TP3 Hits, Move Stop To (R) = On, 1 R | Skip When The 1h EMA20 Moved More Than ... ATR In 3 Hours = On, 1.2 | Trade Only In Kill Zones (Indian time) = On: Asia 05:30-09:30, London 11:30-14:30, New York 16:30-19:30, London Close 19:30-21:30 | Shift All Kill Zones (hours) = +1 | Close % At TP1 = 50</t>
  </si>
  <si>
    <t xml:space="preserve">Structure Lookback (bars) = 6 | Momentum Lookback (bars) = 15 | Stop Distance (x ATR) = 3 | Cooldown After Exit (bars) = 12 | Anchor = Month</t>
  </si>
  <si>
    <t xml:space="preserve">Stop Distance (x ATR) = 4 | Daily Stop (R lost, 0 = off) = 1 | When TP3 Hits, Move Stop To (R) = On, 1 R | Close % At TP1 = 50</t>
  </si>
  <si>
    <t xml:space="preserve">Stop Distance (x ATR) = 4 | Don't Chase: Skip Signals Beyond ... sigma From VWAP = On, 3 | Close % At TP1 = 70</t>
  </si>
  <si>
    <t xml:space="preserve">Stop Distance (x ATR) = 4 | When TP2 Hits, Move Stop To (R) = On, 0.6 R | Close % At TP1 = 30</t>
  </si>
  <si>
    <t xml:space="preserve">Momentum Lookback (bars) = 15 | Stop Distance (x ATR) = 3 | Cooldown After Exit (bars) = 12 | Daily Stop (R lost, 0 = off) = 1 | Anchor = Month | Close % At TP1 = 50</t>
  </si>
  <si>
    <t xml:space="preserve">Stop Distance (x ATR) = 4 | Don't Chase: Skip Signals Beyond ... sigma From VWAP = On, 2.6 | Close % At TP1 = 50</t>
  </si>
  <si>
    <t xml:space="preserve">Stop Distance (x ATR) = 4 | Entry Price = Custom % of signal candle | Custom % = 70 | When TP3 Hits, Move Stop To (R) = On, 1 R | Close % At TP1 = 70</t>
  </si>
  <si>
    <t xml:space="preserve">Entry Level Lookback (bars) = 8 | Stop Distance (x ATR) = 4 | Half Stop (x ATR) = 1.2 | Final Exit At = TP2 | When TP3 Hits, Move Stop To (R) = On, 1 R | Skip When The 1h EMA20 Moved More Than ... ATR In 3 Hours = On, 1.2 | Close % At TP1 = 70</t>
  </si>
  <si>
    <t xml:space="preserve">Stop Distance (x ATR) = 4 | VWAP Slope Bars = 1 | Close % At TP1 = 50</t>
  </si>
  <si>
    <t xml:space="preserve">Entry Level Lookback (bars) = 8 | Stop Distance (x ATR) = 4 | Half Stop (x ATR) = 1.2 | When TP3 Hits, Move Stop To (R) = On, 1 R | Skip Choppy Sessions: Max VWAP Crosses Per 100 Bars = On, 10 | Skip When The 1h EMA20 Moved More Than ... ATR In 3 Hours = On, 1.2 | Close % At TP1 = 70</t>
  </si>
  <si>
    <t xml:space="preserve">Momentum Lookback (bars) = 15 | Stop Distance (x ATR) = 4 | Half Stop (x ATR) = 1.2 | When TP3 Hits, Move Stop To (R) = On, 1 R | Close % At TP1 = 50</t>
  </si>
  <si>
    <t xml:space="preserve">Stop Distance (x ATR) = 4 | Half Stop (x ATR) = 1.2 | Cooldown After Exit (bars) = 30 | When TP3 Hits, Move Stop To (R) = On, 1 R | Skip When The 1h EMA20 Moved More Than ... ATR In 3 Hours = On, 1.2</t>
  </si>
  <si>
    <t xml:space="preserve">Stop Distance (x ATR) = 4 | VWAP Slope Bars = 0 | Close % At TP1 = 30</t>
  </si>
  <si>
    <t xml:space="preserve">Entry Level Lookback (bars) = 8 | Momentum Lookback (bars) = 20 | Stop Distance (x ATR) = 4 | Half Stop (x ATR) = 1.2 | When TP3 Hits, Move Stop To (R) = On, 1 R | Skip When The 1h EMA20 Moved More Than ... ATR In 3 Hours = On, 1.2 | Close % At TP1 = 30</t>
  </si>
  <si>
    <t xml:space="preserve">Stop Distance (x ATR) = 4 | Half Stop (x ATR) = 1.2 | When TP1 Hits, Move Stop To (R) = On, 0 R (breakeven) | When TP2 Hits, Move Stop To (R) = On, 0.6 R | When TP3 Hits, Move Stop To (R) = On, 1 R | Skip When The 1h EMA20 Moved More Than ... ATR In 3 Hours = On, 1.2</t>
  </si>
  <si>
    <t xml:space="preserve">Stop Distance (x ATR) = 4 | Entry Price = Custom % of signal candle | Custom % = 30 | When TP3 Hits, Move Stop To (R) = On, 1 R | Close % At TP1 = 50</t>
  </si>
  <si>
    <t xml:space="preserve">Momentum Lookback (bars) = 15 | Stop Distance (x ATR) = 4 | Half Stop (x ATR) = 1.2 | When TP3 Hits, Move Stop To (R) = On, 1 R | Skip When The 1h EMA20 Moved More Than ... ATR In 3 Hours = On, 1.2 | Close % At TP1 = 50</t>
  </si>
  <si>
    <t xml:space="preserve">Stop Distance (x ATR) = 3 | Anchor = Month | Close % At TP1 = 30</t>
  </si>
  <si>
    <t xml:space="preserve">Entry Level Lookback (bars) = 8 | Stop Distance (x ATR) = 4 | Half Stop (x ATR) = 1.2 | When TP2 Hits, Move Stop To (R) = On, 0.6 R | When TP3 Hits, Move Stop To (R) = On, 1 R | Skip When The 1h EMA20 Moved More Than ... ATR In 3 Hours = On, 1.2 | Close % At TP1 = 70</t>
  </si>
  <si>
    <t xml:space="preserve">Stop Distance (x ATR) = 4 | Half Stop (x ATR) = 1.2 | When TP3 Hits, Move Stop To (R) = On, 1 R | Skip When The 1h EMA20 Moved More Than ... ATR In 3 Hours = On, 1.2 | Trade Only In Kill Zones (Indian time) = On: Asia 05:30-09:30, London 11:30-14:30, New York 16:30-19:30, London Close 19:30-21:30 | Shift All Kill Zones (hours) = -1 | Close % At TP1 = 30</t>
  </si>
  <si>
    <t xml:space="preserve">Momentum Lookback (bars) = 15 | Stop Distance (x ATR) = 4 | Cooldown After Exit (bars) = 12 | Anchor = Month | Close % At TP1 = 70</t>
  </si>
  <si>
    <t xml:space="preserve">Entry Level Lookback (bars) = 8 | Momentum Lookback (bars) = 8 | Stop Distance (x ATR) = 4 | Half Stop (x ATR) = 1.2 | When TP3 Hits, Move Stop To (R) = On, 1 R | Skip When The 1h EMA20 Moved More Than ... ATR In 3 Hours = On, 1.2 | Close % At TP1 = 70</t>
  </si>
  <si>
    <t xml:space="preserve">Stop Distance (x ATR) = 4 | Half Stop (x ATR) = 1.2 | When TP3 Hits, Move Stop To (R) = On, 1 R | Trade Only In Kill Zones (Indian time) = On: Asia 05:30-09:30, London 11:30-14:30, New York 16:30-19:30, London Close 19:30-21:30 | Close % At TP1 = 50</t>
  </si>
  <si>
    <t xml:space="preserve">Stop Distance (x ATR) = 4 | Half Stop (x ATR) = 1.2 | When TP3 Hits, Move Stop To (R) = On, 1 R | Trade Only Between (Time Zone = Asia/Kolkata) = On, 1230-0230 | Close % At TP1 = 50</t>
  </si>
  <si>
    <t xml:space="preserve">Momentum Lookback (bars) = 15 | Stop Distance (x ATR) = 3 | Cooldown After Exit (bars) = 12 | Anchor = Month | Skip When The 1h EMA20 Moved More Than ... ATR In 3 Hours = On, 1</t>
  </si>
  <si>
    <t xml:space="preserve">Stop Distance (x ATR) = 4 | Anchor = Month | When TP3 Hits, Move Stop To (R) = On, 1 R | Close % At TP1 = 70</t>
  </si>
  <si>
    <t xml:space="preserve">Min Displacement Body (% of range) = 45 | Stop Distance (x ATR) = 4 | Close % At TP1 = 30</t>
  </si>
  <si>
    <t xml:space="preserve">Entry Level Lookback (bars) = 8 | Max Close Distance From Extreme (% of range) = 20 | Stop Distance (x ATR) = 4 | Half Stop (x ATR) = 1.2 | When TP3 Hits, Move Stop To (R) = On, 1 R | Skip When The 1h EMA20 Moved More Than ... ATR In 3 Hours = On, 1.2 | Close % At TP1 = 70</t>
  </si>
  <si>
    <t xml:space="preserve">Entry Level Lookback (bars) = 8 | Stop Distance (x ATR) = 4 | Half Stop (x ATR) = 1.2 | ATR Length = 30 | When TP3 Hits, Move Stop To (R) = On, 1 R | Skip When The 1h EMA20 Moved More Than ... ATR In 3 Hours = On, 1.2 | Close % At TP1 = 70</t>
  </si>
  <si>
    <t xml:space="preserve">Stop Distance (x ATR) = 4 | Half Stop (x ATR) = 1.2 | ATR Length = 30 | When TP3 Hits, Move Stop To (R) = On, 1 R | Skip When The 1h EMA20 Moved More Than ... ATR In 3 Hours = On, 1.2 | Close % At TP1 = 70</t>
  </si>
  <si>
    <t xml:space="preserve">Min Displacement Body (% of range) = 70 | Momentum Lookback (bars) = 15 | Stop Distance (x ATR) = 3 | Cooldown After Exit (bars) = 12 | Anchor = Month | Close % At TP1 = 30</t>
  </si>
  <si>
    <t xml:space="preserve">Entry Level Lookback (bars) = 8 | Max Close Distance From Extreme (% of range) = 35 | Stop Distance (x ATR) = 4 | Half Stop (x ATR) = 1.2 | When TP3 Hits, Move Stop To (R) = On, 1 R | Skip When The 1h EMA20 Moved More Than ... ATR In 3 Hours = On, 1.2 | Close % At TP1 = 70</t>
  </si>
  <si>
    <t xml:space="preserve">Entry Level Lookback (bars) = 8 | Stop Distance (x ATR) = 3.5 | Half Stop (x ATR) = 1.2 | When TP3 Hits, Move Stop To (R) = On, 1 R | Skip When The 1h EMA20 Moved More Than ... ATR In 3 Hours = On, 1.2 | Close % At TP1 = 70</t>
  </si>
  <si>
    <t xml:space="preserve">Stop Distance (x ATR) = 4 | ATR Length = 30 | When TP3 Hits, Move Stop To (R) = On, 1 R | Close % At TP1 = 50</t>
  </si>
  <si>
    <t xml:space="preserve">Stop Distance (x ATR) = 4 | When TP3 Hits, Move Stop To (R) = On, 1 R | Trade Only In Kill Zones (Indian time) = On: Asia 05:30-09:30, London 11:30-14:30, New York 16:30-19:30, London Close 19:30-21:30 | Shift All Kill Zones (hours) = +1 | Close % At TP1 = 30</t>
  </si>
  <si>
    <t xml:space="preserve">Momentum Lookback (bars) = 15 | Stop Distance (x ATR) = 3 | Cooldown After Exit (bars) = 12 | Deep Pullback Signal (optional) = On | Anchor = Month</t>
  </si>
  <si>
    <t xml:space="preserve">Momentum Lookback (bars) = 15 | Stop Distance (x ATR) = 3 | Cooldown After Exit (bars) = 12 | Anchor = Month | Trade Only In Kill Zones (Indian time) = On: Asia 05:30-09:30, London 11:30-14:30</t>
  </si>
  <si>
    <t xml:space="preserve">Retest Window (bars) = 3 | Momentum Lookback (bars) = 15 | Stop Distance (x ATR) = 3 | Cooldown After Exit (bars) = 12 | Anchor = Month | Close % At TP1 = 30</t>
  </si>
  <si>
    <t xml:space="preserve">Momentum Lookback (bars) = 15 | Stop Distance (x ATR) = 4 | Half Stop (x ATR) = 1.2 | When TP3 Hits, Move Stop To (R) = On, 1 R | Skip When The 1h EMA20 Moved More Than ... ATR In 3 Hours = On, 1.2 | Close % At TP1 = 70</t>
  </si>
  <si>
    <t xml:space="preserve">Stop Distance (x ATR) = 4 | Half Stop (x ATR) = 1.2 | When TP3 Hits, Move Stop To (R) = On, 1 R | Skip When The 1h EMA20 Moved More Than ... ATR In 3 Hours = On, 1.2 | Trade Only In Kill Zones (Indian time) = On: Asia 05:30-09:30, London 11:30-14:30</t>
  </si>
  <si>
    <t xml:space="preserve">Stop Distance (x ATR) = 3.5 | Half Stop (x ATR) = 1.2 | When TP3 Hits, Move Stop To (R) = On, 1 R | Close % At TP1 = 50</t>
  </si>
  <si>
    <t xml:space="preserve">Stop Distance (x ATR) = 4 | Half Stop (x ATR) = 1.2 | Entry Price = Market (next bar open) | When TP3 Hits, Move Stop To (R) = On, 1 R | Close % At TP1 = 70</t>
  </si>
  <si>
    <t xml:space="preserve">Stop Distance (x ATR) = 4 | Half Stop (x ATR) = 1.2 | Cooldown After Exit (bars) = 12 | When TP3 Hits, Move Stop To (R) = On, 1 R | Skip When The 1h EMA20 Moved More Than ... ATR In 3 Hours = On, 1.2 | Close % At TP1 = 50</t>
  </si>
  <si>
    <t xml:space="preserve">Momentum Min (x ATR) = 1.2 | Stop Distance (x ATR) = 4 | Close % At TP1 = 70</t>
  </si>
  <si>
    <t xml:space="preserve">Momentum Lookback (bars) = 15 | Stop Distance (x ATR) = 3 | Anchor = Month | Final Exit At = TP3 | Close % At TP1 = 50</t>
  </si>
  <si>
    <t xml:space="preserve">Stop Distance (x ATR) = 4 | ATR Length = 7</t>
  </si>
  <si>
    <t xml:space="preserve">Stop Distance (x ATR) = 4 | Anchor = Month | Close % At TP1 = 70</t>
  </si>
  <si>
    <t xml:space="preserve">Stop Distance (x ATR) = 4 | When TP2 Hits, Move Stop To (R) = On, 0.6 R | When TP3 Hits, Move Stop To (R) = On, 1 R | Close % At TP1 = 30</t>
  </si>
  <si>
    <t xml:space="preserve">Momentum Lookback (bars) = 15 | Stop Distance (x ATR) = 3 | Cooldown After Exit (bars) = 12 | Anchor = Month | Don't Chase: Skip Signals Beyond ... sigma From VWAP = On, 3</t>
  </si>
  <si>
    <t xml:space="preserve">Entry Level Lookback (bars) = 4 | Momentum Lookback (bars) = 15 | Stop Distance (x ATR) = 3 | Cooldown After Exit (bars) = 12 | Anchor = Month</t>
  </si>
  <si>
    <t xml:space="preserve">Max Close Distance From Extreme (% of range) = 15 | Stop Distance (x ATR) = 4 | Half Stop (x ATR) = 1.2 | When TP3 Hits, Move Stop To (R) = On, 1 R | Skip When The 1h EMA20 Moved More Than ... ATR In 3 Hours = On, 1.2 | Close % At TP1 = 70</t>
  </si>
  <si>
    <t xml:space="preserve">Entry Level Lookback (bars) = 8 | Stop Distance (x ATR) = 4 | Half Stop (x ATR) = 1.2 | When TP1 Hits, Move Stop To (R) = On, 0 R (breakeven) | When TP2 Hits, Move Stop To (R) = On, 0.6 R | When TP3 Hits, Move Stop To (R) = On, 1 R | Skip When The 1h EMA20 Moved More Than ... ATR In 3 Hours = On, 1.2</t>
  </si>
  <si>
    <t xml:space="preserve">Entry Level Lookback (bars) = 8 | Stop Distance (x ATR) = 4 | Half Stop (x ATR) = 1.2 | Cooldown After Exit (bars) = 20 | When TP3 Hits, Move Stop To (R) = On, 1 R | Skip When The 1h EMA20 Moved More Than ... ATR In 3 Hours = On, 1.2 | Close % At TP1 = 70</t>
  </si>
  <si>
    <t xml:space="preserve">Structure Lookback (bars) = 20 | Momentum Lookback (bars) = 5 | Stop Distance (x ATR) = 2.2 | Anchor = Month | Don't Chase: Skip Signals Beyond ... sigma From VWAP = On, 1.25</t>
  </si>
  <si>
    <t xml:space="preserve">Min Displacement Range (x ATR) = 0.65 | Momentum Lookback (bars) = 5 | Stop Distance (x ATR) = 2.2 | Cooldown After Exit (bars) = 12 | Same-Direction Re-arm = Replace with newer | Don't Chase: Skip Signals Beyond ... sigma From VWAP = On, 2</t>
  </si>
  <si>
    <t xml:space="preserve">Momentum Min (x ATR) = 1.5 | Stop Distance (x ATR) = 2.2 | Anchor = Month | Don't Chase: Skip Signals Beyond ... sigma From VWAP = On, 1.25</t>
  </si>
  <si>
    <t xml:space="preserve">Structure Lookback (bars) = 20 | Min Displacement Range (x ATR) = 0.5 | Momentum Lookback (bars) = 5 | Stop Distance (x ATR) = 2.2 | Anchor = Month | Don't Chase: Skip Signals Beyond ... sigma From VWAP = On, 1.25</t>
  </si>
  <si>
    <t xml:space="preserve">Min Displacement Range (x ATR) = 0.65 | Momentum Lookback (bars) = 5 | Stop Distance (x ATR) = 2.2 | Cooldown After Exit (bars) = 12 | Don't Chase: Skip Signals Beyond ... sigma From VWAP = On, 2.2</t>
  </si>
  <si>
    <t xml:space="preserve">Structure Lookback (bars) = 20 | Stop Distance (x ATR) = 2.2 | Anchor = Month | Don't Chase: Skip Signals Beyond ... sigma From VWAP = On, 1.5</t>
  </si>
  <si>
    <t xml:space="preserve">Min CMO (clean move) = 0 | Stop Distance (x ATR) = 2.2 | Anchor = Month | Don't Chase: Skip Signals Beyond ... sigma From VWAP = On, 1.25</t>
  </si>
  <si>
    <t xml:space="preserve">Min Displacement Range (x ATR) = 0.65 | Stop Distance (x ATR) = 2.4 | Cooldown After Exit (bars) = 12 | Don't Chase: Skip Signals Beyond ... sigma From VWAP = On, 2</t>
  </si>
  <si>
    <t xml:space="preserve">Min Displacement Range (x ATR) = 0.65 | Momentum Lookback (bars) = 5 | Stop Distance (x ATR) = 2.2 | Cooldown After Exit (bars) = 12 | Skip First Bars After VWAP Reset = 3 | Don't Chase: Skip Signals Beyond ... sigma From VWAP = On, 2</t>
  </si>
  <si>
    <t xml:space="preserve">Retest Window (bars) = 3 | Min Displacement Range (x ATR) = 0.65 | Momentum Lookback (bars) = 5 | Stop Distance (x ATR) = 2.2 | Cooldown After Exit (bars) = 12 | Don't Chase: Skip Signals Beyond ... sigma From VWAP = On, 2</t>
  </si>
  <si>
    <t xml:space="preserve">Momentum Lookback (bars) = 5 | Stop Distance (x ATR) = 2.2 | Anchor = Month | Don't Chase: Skip Signals Beyond ... sigma From VWAP = On, 1.25</t>
  </si>
  <si>
    <t xml:space="preserve">Stop Distance (x ATR) = 2.2 | Anchor = Month | Don't Chase: Skip Signals Beyond ... sigma From VWAP = On, 1.5</t>
  </si>
  <si>
    <t xml:space="preserve">Stop Distance (x ATR) = 2.2 | Skip Sunday (UTC) Weekly Open = Off | Anchor = Month | Don't Chase: Skip Signals Beyond ... sigma From VWAP = On, 1.25</t>
  </si>
  <si>
    <t xml:space="preserve">Structure Lookback (bars) = 20 | Momentum Lookback (bars) = 5 | Stop Distance (x ATR) = 2.2 | Anchor = Month | Don't Chase: Skip Signals Beyond ... sigma From VWAP = On, 1.25 | Close % At TP1 = 30</t>
  </si>
  <si>
    <t xml:space="preserve">Structure Lookback (bars) = 20 | Min Displacement Range (x ATR) = 0.5 | Stop Distance (x ATR) = 2.2 | Anchor = Month | Don't Chase: Skip Signals Beyond ... sigma From VWAP = On, 1.25 | Trade Only In Kill Zones (Indian time) = On: Asia 05:30-09:30, London 11:30-14:30, New York 16:30-19:30, London Close 19:30-21:30</t>
  </si>
  <si>
    <t xml:space="preserve">Structure Lookback (bars) = 20 | Stop Distance (x ATR) = 2.2 | Anchor = Month | Don't Chase: Skip Signals Beyond ... sigma From VWAP = On, 2.2</t>
  </si>
  <si>
    <t xml:space="preserve">Min Displacement Range (x ATR) = 0.65 | Stop Distance (x ATR) = 2.2 | Cooldown After Exit (bars) = 12 | VWAP Slope Bars = 10 | Don't Chase: Skip Signals Beyond ... sigma From VWAP = On, 2</t>
  </si>
  <si>
    <t xml:space="preserve">Structure Lookback (bars) = 20 | Min Displacement Range (x ATR) = 0.5 | Stop Distance (x ATR) = 2.2 | TP4 (R) = 3 | Stop Mode = Swing + Buffer (ATR capped) | Anchor = Month | Don't Chase: Skip Signals Beyond ... sigma From VWAP = On, 1.25</t>
  </si>
  <si>
    <t xml:space="preserve">Structure Lookback (bars) = 20 | Momentum Lookback (bars) = 8 | Stop Distance (x ATR) = 2.2 | Anchor = Month | Don't Chase: Skip Signals Beyond ... sigma From VWAP = On, 1.25</t>
  </si>
  <si>
    <t xml:space="preserve">Structure Lookback (bars) = 20 | Min CMO (clean move) = 0 | Stop Distance (x ATR) = 2.2 | Anchor = Month | Don't Chase: Skip Signals Beyond ... sigma From VWAP = On, 1.25</t>
  </si>
  <si>
    <t xml:space="preserve">Stop Distance (x ATR) = 2.2 | Anchor = Month | Don't Chase: Skip Signals Beyond ... sigma From VWAP = On, 2.2</t>
  </si>
  <si>
    <t xml:space="preserve">Structure Lookback (bars) = 20 | Min Displacement Range (x ATR) = 0.5 | Stop Distance (x ATR) = 2.2 | TP4 (R) = 3 | Anchor = Month</t>
  </si>
  <si>
    <t xml:space="preserve">Structure Lookback (bars) = 20 | Min Displacement Range (x ATR) = 0.5 | Stop Distance (x ATR) = 2.2 | Anchor = Month | Don't Chase: Skip Signals Beyond ... sigma From VWAP = On, 2.2</t>
  </si>
  <si>
    <t xml:space="preserve">Structure Lookback (bars) = 20 | Min Displacement Range (x ATR) = 0.5 | Max Close Distance From Extreme (% of range) = 35 | Stop Distance (x ATR) = 2.2 | Anchor = Month | Don't Chase: Skip Signals Beyond ... sigma From VWAP = On, 1.25</t>
  </si>
  <si>
    <t xml:space="preserve">Min Displacement Range (x ATR) = 0.65 | Momentum Lookback (bars) = 5 | Stop Distance (x ATR) = 2.4 | Cooldown After Exit (bars) = 12 | Don't Chase: Skip Signals Beyond ... sigma From VWAP = On, 2 | Close % At TP1 = 30</t>
  </si>
  <si>
    <t xml:space="preserve">Structure Lookback (bars) = 20 | Stop Distance (x ATR) = 2.2 | Anchor = Month | Don't Chase: Skip Signals Beyond ... sigma From VWAP = On, 1.75</t>
  </si>
  <si>
    <t xml:space="preserve">Structure Lookback (bars) = 20 | Signal Break Lookback (bars) = 4 | Stop Distance (x ATR) = 2.2 | Anchor = Month | Don't Chase: Skip Signals Beyond ... sigma From VWAP = On, 1.25</t>
  </si>
  <si>
    <t xml:space="preserve">Signal Break Lookback (bars) = 4 | Stop Distance (x ATR) = 2.2 | Anchor = Month | Don't Chase: Skip Signals Beyond ... sigma From VWAP = On, 1.25</t>
  </si>
  <si>
    <t xml:space="preserve">Structure Lookback (bars) = 20 | Min Displacement Range (x ATR) = 0.5 | Momentum Lookback (bars) = 8 | Stop Distance (x ATR) = 2.2 | Anchor = Month | Don't Chase: Skip Signals Beyond ... sigma From VWAP = On, 1.25</t>
  </si>
  <si>
    <t xml:space="preserve">Min Displacement Range (x ATR) = 0.65 | Momentum Lookback (bars) = 5 | Stop Distance (x ATR) = 2.2 | Cooldown After Exit (bars) = 12 | ATR Length = 30 | Don't Chase: Skip Signals Beyond ... sigma From VWAP = On, 2</t>
  </si>
  <si>
    <t xml:space="preserve">Structure Lookback (bars) = 20 | Stop Distance (x ATR) = 2.2 | Max Fills Per Day = 1 | Anchor = Month | Don't Chase: Skip Signals Beyond ... sigma From VWAP = On, 1.25</t>
  </si>
  <si>
    <t xml:space="preserve">Min Displacement Range (x ATR) = 0.65 | Momentum Lookback (bars) = 5 | Stop Distance (x ATR) = 2.2 | Cooldown After Exit (bars) = 12 | Don't Chase: Skip Signals Beyond ... sigma From VWAP = On, 2.4</t>
  </si>
  <si>
    <t xml:space="preserve">Stop Distance (x ATR) = 2.2 | Anchor = Month | Don't Chase: Skip Signals Beyond ... sigma From VWAP = On, 1.25 | Skip Signals Too Close To VWAP: Min Distance (x ATR) = On, 0.75</t>
  </si>
  <si>
    <t xml:space="preserve">Structure Lookback (bars) = 20 | Stop Distance (x ATR) = 2.2 | Anchor = Month | Don't Chase: Skip Signals Beyond ... sigma From VWAP = On, 1.25 | Skip Choppy Sessions: Max VWAP Crosses Per 100 Bars = On, 10</t>
  </si>
  <si>
    <t xml:space="preserve">Stop Distance (x ATR) = 2.2 | Anchor = Month | Don't Chase: Skip Signals Beyond ... sigma From VWAP = On, 1.25 | Skip Choppy Sessions: Max VWAP Crosses Per 100 Bars = On, 10</t>
  </si>
  <si>
    <t xml:space="preserve">Stop Distance (x ATR) = 2.2 | Anchor = Month | Don't Chase: Skip Signals Beyond ... sigma From VWAP = On, 1.75</t>
  </si>
  <si>
    <t xml:space="preserve">Min Displacement Body (% of range) = 50 | Stop Distance (x ATR) = 2.2 | Anchor = Month | Don't Chase: Skip Signals Beyond ... sigma From VWAP = On, 1.25</t>
  </si>
  <si>
    <t xml:space="preserve">Structure Lookback (bars) = 20 | Min Displacement Range (x ATR) = 0.5 | Momentum Lookback (bars) = 5 | Stop Distance (x ATR) = 2.2 | Anchor = Month | Don't Chase: Skip Signals Beyond ... sigma From VWAP = On, 1.25 | Close % At TP1 = 30</t>
  </si>
  <si>
    <t xml:space="preserve">Structure Lookback (bars) = 20 | Stop Distance (x ATR) = 2.2 | Cooldown After Exit (bars) = 3 | Anchor = Month | Don't Chase: Skip Signals Beyond ... sigma From VWAP = On, 1.25</t>
  </si>
  <si>
    <t xml:space="preserve">Momentum Min (x ATR) = 1.5 | Stop Distance (x ATR) = 2.2 | Anchor = Month | Don't Chase: Skip Signals Beyond ... sigma From VWAP = On, 1.25 | Close % At TP1 = 30</t>
  </si>
  <si>
    <t xml:space="preserve">Min Displacement Range (x ATR) = 0.65 | Momentum Lookback (bars) = 5 | Stop Distance (x ATR) = 2.2 | Cooldown After Exit (bars) = 12 | Don't Chase: Skip Signals Beyond ... sigma From VWAP = On, 2 | Skip Signals Too Close To VWAP: Min Distance (x ATR) = On, 0.5</t>
  </si>
  <si>
    <t xml:space="preserve">Min CMO (clean move) = 0 | Stop Distance (x ATR) = 2.2 | Anchor = Month | Don't Chase: Skip Signals Beyond ... sigma From VWAP = On, 1.25 | Close % At TP1 = 30</t>
  </si>
  <si>
    <t xml:space="preserve">Min Displacement Range (x ATR) = 0.65 | Momentum Lookback (bars) = 5 | Stop Distance (x ATR) = 2.2 | Cooldown After Exit (bars) = 12 | VWAP Slope Bars = 5 | Don't Chase: Skip Signals Beyond ... sigma From VWAP = On, 2</t>
  </si>
  <si>
    <t xml:space="preserve">Structure Lookback (bars) = 20 | Momentum Lookback (bars) = 5 | Stop Distance (x ATR) = 2.2 | Anchor = Month | Don't Chase: Skip Signals Beyond ... sigma From VWAP = On, 1.25 | Close % At TP1 = 50</t>
  </si>
  <si>
    <t xml:space="preserve">Structure Lookback (bars) = 20 | Min Displacement Range (x ATR) = 0.5 | Stop Distance (x ATR) = 2.2 | Daily Stop (R lost, 0 = off) = 1 | Anchor = Month | Don't Chase: Skip Signals Beyond ... sigma From VWAP = On, 1.25</t>
  </si>
  <si>
    <t xml:space="preserve">Structure Lookback (bars) = 20 | Stop Distance (x ATR) = 2.2 | Anchor = Month | Don't Chase: Skip Signals Beyond ... sigma From VWAP = On, 1.5 | Close % At TP1 = 30</t>
  </si>
  <si>
    <t xml:space="preserve">Structure Lookback (bars) = 20 | Signal Break Lookback (bars) = 3 | Stop Distance (x ATR) = 2.2 | Anchor = Month | Don't Chase: Skip Signals Beyond ... sigma From VWAP = On, 1.25</t>
  </si>
  <si>
    <t xml:space="preserve">Signal Break Lookback (bars) = 3 | Stop Distance (x ATR) = 2.2 | Anchor = Month | Don't Chase: Skip Signals Beyond ... sigma From VWAP = On, 1.25</t>
  </si>
  <si>
    <t xml:space="preserve">Max Close Distance From Extreme (% of range) = 20 | Anchor = Month | Don't Chase: Skip Signals Beyond ... sigma From VWAP = On, 1.25</t>
  </si>
  <si>
    <t xml:space="preserve">Structure Lookback (bars) = 20 | Stop Distance (x ATR) = 2.2 | Anchor = Month | Don't Chase: Skip Signals Beyond ... sigma From VWAP = On, 1.25 | Skip Choppy Sessions: Max VWAP Crosses Per 100 Bars = On, 12</t>
  </si>
  <si>
    <t xml:space="preserve">Stop Distance (x ATR) = 2.2 | Anchor = Month | Don't Chase: Skip Signals Beyond ... sigma From VWAP = On, 1.25 | Skip Choppy Sessions: Max VWAP Crosses Per 100 Bars = On, 12</t>
  </si>
  <si>
    <t xml:space="preserve">Structure Lookback (bars) = 20 | Stop Distance (x ATR) = 2.2 | After A Loss, No Same-Direction Trade Until A Win = On | Anchor = Month | Don't Chase: Skip Signals Beyond ... sigma From VWAP = On, 1.25</t>
  </si>
  <si>
    <t xml:space="preserve">Structure Lookback (bars) = 8 | Min Displacement Range (x ATR) = 0.65 | Momentum Lookback (bars) = 5 | Stop Distance (x ATR) = 2.2 | Cooldown After Exit (bars) = 12 | Don't Chase: Skip Signals Beyond ... sigma From VWAP = On, 2</t>
  </si>
  <si>
    <t xml:space="preserve">Structure Lookback (bars) = 20 | Min Displacement Range (x ATR) = 0.5 | Max Close Distance From Extreme (% of range) = 30 | Stop Distance (x ATR) = 2.2 | Anchor = Month | Don't Chase: Skip Signals Beyond ... sigma From VWAP = On, 1.25</t>
  </si>
  <si>
    <t xml:space="preserve">Min Displacement Range (x ATR) = 0.65 | Momentum Lookback (bars) = 5 | Momentum Min (x ATR) = 0.5 | Stop Distance (x ATR) = 2.2 | Cooldown After Exit (bars) = 12 | Don't Chase: Skip Signals Beyond ... sigma From VWAP = On, 2</t>
  </si>
  <si>
    <t xml:space="preserve">Structure Lookback (bars) = 20 | Stop Distance (x ATR) = 2.2 | Skip Sunday (UTC) Weekly Open = Off | Anchor = Month | Don't Chase: Skip Signals Beyond ... sigma From VWAP = On, 1.25 | Close % At TP1 = 30</t>
  </si>
  <si>
    <t xml:space="preserve">Stop Distance (x ATR) = 2.2 | Skip Sunday (UTC) Weekly Open = Off | Anchor = Month | Don't Chase: Skip Signals Beyond ... sigma From VWAP = On, 1.25 | Close % At TP1 = 30</t>
  </si>
  <si>
    <t xml:space="preserve">Structure Lookback (bars) = 20 | Max Close Distance From Extreme (% of range) = 20 | Stop Distance (x ATR) = 2.2 | Anchor = Month | Don't Chase: Skip Signals Beyond ... sigma From VWAP = On, 1.25</t>
  </si>
  <si>
    <t xml:space="preserve">Max Close Distance From Extreme (% of range) = 20 | Stop Distance (x ATR) = 2.2 | Anchor = Month | Don't Chase: Skip Signals Beyond ... sigma From VWAP = On, 1.25</t>
  </si>
  <si>
    <t xml:space="preserve">Min CMO (clean move) = 30 | Stop Distance (x ATR) = 2.2 | Anchor = Month | Don't Chase: Skip Signals Beyond ... sigma From VWAP = On, 1.25</t>
  </si>
  <si>
    <t xml:space="preserve">Structure Lookback (bars) = 20 | Min CMO (clean move) = 30 | Stop Distance (x ATR) = 2.2 | Anchor = Month | Don't Chase: Skip Signals Beyond ... sigma From VWAP = On, 1.25</t>
  </si>
  <si>
    <t xml:space="preserve">Structure Lookback (bars) = 20 | Momentum Min (x ATR) = 0 | Stop Distance (x ATR) = 2.2 | Anchor = Month | Don't Chase: Skip Signals Beyond ... sigma From VWAP = On, 1.25</t>
  </si>
  <si>
    <t xml:space="preserve">Momentum Min (x ATR) = 0 | Stop Distance (x ATR) = 2.2 | Anchor = Month | Don't Chase: Skip Signals Beyond ... sigma From VWAP = On, 1.25</t>
  </si>
  <si>
    <t xml:space="preserve">Min Displacement Body (% of range) = 45 | Stop Distance (x ATR) = 2.2 | Anchor = Month | Don't Chase: Skip Signals Beyond ... sigma From VWAP = On, 1.25</t>
  </si>
  <si>
    <t xml:space="preserve">Structure Lookback (bars) = 20 | Min Displacement Range (x ATR) = 0.5 | Max Close Distance From Extreme (% of range) = 35 | Stop Distance (x ATR) = 2.2 | Anchor = Month | Don't Chase: Skip Signals Beyond ... sigma From VWAP = On, 1.25 | Close % At TP1 = 30</t>
  </si>
  <si>
    <t xml:space="preserve">Min Displacement Range (x ATR) = 0.65 | Stop Distance (x ATR) = 2.2 | Cooldown After Exit (bars) = 12 | Don't Chase: Skip Signals Beyond ... sigma From VWAP = On, 2.2</t>
  </si>
  <si>
    <t xml:space="preserve">Momentum Lookback (bars) = 8 | Stop Distance (x ATR) = 2.2 | Anchor = Month | Don't Chase: Skip Signals Beyond ... sigma From VWAP = On, 1.25</t>
  </si>
  <si>
    <t xml:space="preserve">Stop Distance (x ATR) = 2.2 | Anchor = Month | Don't Chase: Skip Signals Beyond ... sigma From VWAP = On, 1.5 | Close % At TP1 = 30</t>
  </si>
  <si>
    <t xml:space="preserve">Structure Lookback (bars) = 20 | Min Displacement Range (x ATR) = 0.5 | Stop Distance (x ATR) = 2.2 | Anchor = Month | Don't Chase: Skip Signals Beyond ... sigma From VWAP = On, 1.75</t>
  </si>
  <si>
    <t xml:space="preserve">Stop Distance (x ATR) = 2.2 | Cooldown After Exit (bars) = 3 | Anchor = Month | Don't Chase: Skip Signals Beyond ... sigma From VWAP = On, 1.25</t>
  </si>
  <si>
    <t xml:space="preserve">Min Displacement Range (x ATR) = 0.5 | Momentum Lookback (bars) = 5 | Stop Distance (x ATR) = 2.2 | Cooldown After Exit (bars) = 12 | Don't Chase: Skip Signals Beyond ... sigma From VWAP = On, 2</t>
  </si>
  <si>
    <t xml:space="preserve">Structure Lookback (bars) = 20 | Momentum Min (x ATR) = 1.2 | Stop Distance (x ATR) = 2.2 | Anchor = Month | Don't Chase: Skip Signals Beyond ... sigma From VWAP = On, 1.25</t>
  </si>
  <si>
    <t xml:space="preserve">Momentum Min (x ATR) = 1.2 | Stop Distance (x ATR) = 2.2 | Anchor = Month | Don't Chase: Skip Signals Beyond ... sigma From VWAP = On, 1.25</t>
  </si>
  <si>
    <t xml:space="preserve">Structure Lookback (bars) = 20 | Stop Distance (x ATR) = 2.2 | Daily Stop (R lost, 0 = off) = 1 | Anchor = Month | Don't Chase: Skip Signals Beyond ... sigma From VWAP = On, 1.25</t>
  </si>
  <si>
    <t xml:space="preserve">Structure Lookback (bars) = 20 | Stop Distance (x ATR) = 2.2 | Anchor = Month | Don't Chase: Skip Signals Beyond ... sigma From VWAP = On, 2</t>
  </si>
  <si>
    <t xml:space="preserve">Structure Lookback (bars) = 20 | Stop Distance (x ATR) = 2.2 | Anchor = Month | Don't Chase: Skip Signals Beyond ... sigma From VWAP = On, 1.25 | Skip Signals Too Close To VWAP: Min Distance (x ATR) = On, 0.75</t>
  </si>
  <si>
    <t xml:space="preserve">Stop Distance (x ATR) = 2.2 | Max Fills Per Day = 1 | Anchor = Month | Don't Chase: Skip Signals Beyond ... sigma From VWAP = On, 1.25</t>
  </si>
  <si>
    <t xml:space="preserve">Structure Lookback (bars) = 20 | Min Displacement Body (% of range) = 50 | Stop Distance (x ATR) = 2.2 | Anchor = Month | Don't Chase: Skip Signals Beyond ... sigma From VWAP = On, 1.25</t>
  </si>
  <si>
    <t xml:space="preserve">Structure Lookback (bars) = 20 | Min Displacement Range (x ATR) = 0.5 | Momentum Min (x ATR) = 1.5 | Stop Distance (x ATR) = 2.2 | Anchor = Month | Don't Chase: Skip Signals Beyond ... sigma From VWAP = On, 1.25</t>
  </si>
  <si>
    <t xml:space="preserve">Structure Lookback (bars) = 20 | Entry Level Lookback (bars) = 10 | Min Displacement Range (x ATR) = 0.5 | Stop Distance (x ATR) = 2.2 | Anchor = Month | Don't Chase: Skip Signals Beyond ... sigma From VWAP = On, 1.25</t>
  </si>
  <si>
    <t xml:space="preserve">Structure Lookback (bars) = 20 | Min CMO (clean move) = 0 | Stop Distance (x ATR) = 2.2 | Anchor = Month | Don't Chase: Skip Signals Beyond ... sigma From VWAP = On, 1.25 | Close % At TP1 = 30</t>
  </si>
  <si>
    <t xml:space="preserve">Min Displacement Range (x ATR) = 0.65 | Momentum Lookback (bars) = 5 | Stop Distance (x ATR) = 2.2 | Cooldown After Exit (bars) = 12 | Entry Price = Custom % of signal candle | Custom % = 30 | Don't Chase: Skip Signals Beyond ... sigma From VWAP = On, 2</t>
  </si>
  <si>
    <t xml:space="preserve">Momentum Lookback (bars) = 5 | Stop Distance (x ATR) = 2.2 | Anchor = Month | Don't Chase: Skip Signals Beyond ... sigma From VWAP = On, 1.25 | Close % At TP1 = 30</t>
  </si>
  <si>
    <t xml:space="preserve">Signal Break Lookback (bars) = 8 | Min Displacement Range (x ATR) = 0.65 | Momentum Lookback (bars) = 5 | Stop Distance (x ATR) = 2.2 | Cooldown After Exit (bars) = 12 | Don't Chase: Skip Signals Beyond ... sigma From VWAP = On, 2</t>
  </si>
  <si>
    <t xml:space="preserve">Structure Lookback (bars) = 20 | Min Displacement Range (x ATR) = 0.5 | Min CMO (clean move) = 40 | Stop Distance (x ATR) = 2.2 | Anchor = Month | Don't Chase: Skip Signals Beyond ... sigma From VWAP = On, 1.25</t>
  </si>
  <si>
    <t xml:space="preserve">Structure Lookback (bars) = 20 | Min Displacement Body (% of range) = 45 | Stop Distance (x ATR) = 2.2 | Anchor = Month | Don't Chase: Skip Signals Beyond ... sigma From VWAP = On, 1.25</t>
  </si>
  <si>
    <t xml:space="preserve">Structure Lookback (bars) = 20 | Stop Distance (x ATR) = 2.2 | Half Stop When Session Opens Outside Prev Range = Off | Anchor = Month | Don't Chase: Skip Signals Beyond ... sigma From VWAP = On, 1.25</t>
  </si>
  <si>
    <t xml:space="preserve">Structure Lookback (bars) = 20 | Stop Distance (x ATR) = 2.2 | Impulse Min Body (% of range) = 60 | Anchor = Month | Don't Chase: Skip Signals Beyond ... sigma From VWAP = On, 1.25</t>
  </si>
  <si>
    <t xml:space="preserve">Stop Distance (x ATR) = 2.2 | Half Stop When Session Opens Outside Prev Range = Off | Anchor = Month | Don't Chase: Skip Signals Beyond ... sigma From VWAP = On, 1.25</t>
  </si>
  <si>
    <t xml:space="preserve">Stop Distance (x ATR) = 2.2 | Impulse Min Body (% of range) = 60 | Anchor = Month | Don't Chase: Skip Signals Beyond ... sigma From VWAP = On, 1.25</t>
  </si>
  <si>
    <t xml:space="preserve">Structure Lookback (bars) = 20 | Stop Distance (x ATR) = 2.2 | Anchor = Month | Don't Chase: Skip Signals Beyond ... sigma From VWAP = On, 1.25 | Skip Choppy Sessions: Max VWAP Crosses Per 100 Bars = On, 16</t>
  </si>
  <si>
    <t xml:space="preserve">Structure Lookback (bars) = 20 | Stop Distance (x ATR) = 2.2 | Skip First Bars After VWAP Reset = 3 | Anchor = Month | Don't Chase: Skip Signals Beyond ... sigma From VWAP = On, 1.25</t>
  </si>
  <si>
    <t xml:space="preserve">Structure Lookback (bars) = 20 | Stop Distance (x ATR) = 2.2 | Skip First Bars After VWAP Reset = 12 | Anchor = Month | Don't Chase: Skip Signals Beyond ... sigma From VWAP = On, 1.25</t>
  </si>
  <si>
    <t xml:space="preserve">Stop Distance (x ATR) = 2.2 | Anchor = Month | Don't Chase: Skip Signals Beyond ... sigma From VWAP = On, 1.25 | Skip Choppy Sessions: Max VWAP Crosses Per 100 Bars = On, 16</t>
  </si>
  <si>
    <t xml:space="preserve">Stop Distance (x ATR) = 2.2 | Skip First Bars After VWAP Reset = 3 | Anchor = Month | Don't Chase: Skip Signals Beyond ... sigma From VWAP = On, 1.25</t>
  </si>
  <si>
    <t xml:space="preserve">Stop Distance (x ATR) = 2.2 | Skip First Bars After VWAP Reset = 12 | Anchor = Month | Don't Chase: Skip Signals Beyond ... sigma From VWAP = On, 1.25</t>
  </si>
  <si>
    <t xml:space="preserve">Stop Distance (x ATR) = 2.2 | Skip First Bars After VWAP Reset = 18 | Anchor = Month | Don't Chase: Skip Signals Beyond ... sigma From VWAP = On, 1.25</t>
  </si>
  <si>
    <t xml:space="preserve">Stop Distance (x ATR) = 2.2 | After A Loss, No Same-Direction Trade Until A Win = On | Anchor = Month | Don't Chase: Skip Signals Beyond ... sigma From VWAP = On, 1.25</t>
  </si>
  <si>
    <t xml:space="preserve">Structure Lookback (bars) = 20 | Stop Distance (x ATR) = 2.2 | Max Fills Per Day = 1 | Anchor = Month | Don't Chase: Skip Signals Beyond ... sigma From VWAP = On, 1.25 | Close % At TP1 = 30</t>
  </si>
  <si>
    <t xml:space="preserve">Min Displacement Body (% of range) = 60 | Stop Distance (x ATR) = 2.2 | Anchor = Month | Don't Chase: Skip Signals Beyond ... sigma From VWAP = On, 2</t>
  </si>
  <si>
    <t xml:space="preserve">Structure Lookback (bars) = 20 | Stop Distance (x ATR) = 2.2 | VWAP Slope Bars = 2 | Anchor = Month | Don't Chase: Skip Signals Beyond ... sigma From VWAP = On, 1.25</t>
  </si>
  <si>
    <t xml:space="preserve">Stop Distance (x ATR) = 2.2 | VWAP Slope Bars = 2 | Anchor = Month | Don't Chase: Skip Signals Beyond ... sigma From VWAP = On, 1.25</t>
  </si>
  <si>
    <t xml:space="preserve">Structure Lookback (bars) = 20 | Entry Level Lookback (bars) = 8 | Stop Distance (x ATR) = 2.2 | Anchor = Month | Don't Chase: Skip Signals Beyond ... sigma From VWAP = On, 1.25</t>
  </si>
  <si>
    <t xml:space="preserve">Structure Lookback (bars) = 20 | Entry Level Lookback (bars) = 10 | Stop Distance (x ATR) = 2.2 | Anchor = Month | Don't Chase: Skip Signals Beyond ... sigma From VWAP = On, 1.25</t>
  </si>
  <si>
    <t xml:space="preserve">Entry Level Lookback (bars) = 8 | Stop Distance (x ATR) = 2.2 | Anchor = Month | Don't Chase: Skip Signals Beyond ... sigma From VWAP = On, 1.25</t>
  </si>
  <si>
    <t xml:space="preserve">Entry Level Lookback (bars) = 10 | Stop Distance (x ATR) = 2.2 | Anchor = Month | Don't Chase: Skip Signals Beyond ... sigma From VWAP = On, 1.25</t>
  </si>
  <si>
    <t xml:space="preserve">Stop Distance (x ATR) = 2.2 | Skip First Bars After VWAP Reset = 6 | Anchor = Month | Don't Chase: Skip Signals Beyond ... sigma From VWAP = On, 2</t>
  </si>
  <si>
    <t xml:space="preserve">Structure Lookback (bars) = 20 | Min Displacement Range (x ATR) = 0.5 | Max Close Distance From Extreme (% of range) = 35 | Stop Distance (x ATR) = 2.2 | TP4 (R) = 3 | Anchor = Month | Don't Chase: Skip Signals Beyond ... sigma From VWAP = On, 1.25</t>
  </si>
  <si>
    <t xml:space="preserve">Min Displacement Range (x ATR) = 0.65 | Max Close Distance From Extreme (% of range) = 35 | Momentum Lookback (bars) = 5 | Stop Distance (x ATR) = 2.2 | Cooldown After Exit (bars) = 12 | Don't Chase: Skip Signals Beyond ... sigma From VWAP = On, 2</t>
  </si>
  <si>
    <t xml:space="preserve">Entry Level Lookback (bars) = 8 | Min Displacement Range (x ATR) = 0.65 | Momentum Lookback (bars) = 5 | Stop Distance (x ATR) = 2.2 | Cooldown After Exit (bars) = 12 | Don't Chase: Skip Signals Beyond ... sigma From VWAP = On, 2</t>
  </si>
  <si>
    <t xml:space="preserve">Min Displacement Body (% of range) = 50 | Stop Distance (x ATR) = 2.2 | Anchor = Month | Don't Chase: Skip Signals Beyond ... sigma From VWAP = On, 1.25 | Close % At TP1 = 30</t>
  </si>
  <si>
    <t xml:space="preserve">Structure Lookback (bars) = 20 | Min Displacement Range (x ATR) = 0.5 | Min Displacement Body (% of range) = 45 | Stop Distance (x ATR) = 2.2 | TP4 (R) = 3 | Stop Mode = Swing + Buffer (ATR capped) | Anchor = Month | Don't Chase: Skip Signals Beyond ... sigma From VWAP = On, 1.25</t>
  </si>
  <si>
    <t xml:space="preserve">Structure Lookback (bars) = 20 | Stop Distance (x ATR) = 2.2 | Anchor = Month | Don't Chase: Skip Signals Beyond ... sigma From VWAP = On, 2.4</t>
  </si>
  <si>
    <t xml:space="preserve">Structure Lookback (bars) = 20 | Min Displacement Range (x ATR) = 0.5 | Stop Distance (x ATR) = 2.2 | Anchor = Month | Don't Chase: Skip Signals Beyond ... sigma From VWAP = On, 2</t>
  </si>
  <si>
    <t xml:space="preserve">Stop Distance (x ATR) = 2.2 | Anchor = Month | Don't Chase: Skip Signals Beyond ... sigma From VWAP = On, 2</t>
  </si>
  <si>
    <t xml:space="preserve">Structure Lookback (bars) = 20 | Min Displacement Range (x ATR) = 0.5 | Stop Distance (x ATR) = 2.2 | Skip Sunday (UTC) Weekly Open = Off | Anchor = Month | Don't Chase: Skip Signals Beyond ... sigma From VWAP = On, 1.25</t>
  </si>
  <si>
    <t xml:space="preserve">Structure Lookback (bars) = 20 | Signal Break Lookback (bars) = 4 | Stop Distance (x ATR) = 2.2 | Anchor = Month | Don't Chase: Skip Signals Beyond ... sigma From VWAP = On, 1.25 | Close % At TP1 = 30</t>
  </si>
  <si>
    <t xml:space="preserve">Signal Break Lookback (bars) = 4 | Stop Distance (x ATR) = 2.2 | Anchor = Month | Don't Chase: Skip Signals Beyond ... sigma From VWAP = On, 1.25 | Close % At TP1 = 30</t>
  </si>
  <si>
    <t xml:space="preserve">Structure Lookback (bars) = 20 | Min Displacement Range (x ATR) = 0.5 | Min Displacement Body (% of range) = 45 | Max Close Distance From Extreme (% of range) = 35 | Stop Distance (x ATR) = 2.2 | TP4 (R) = 3 | Anchor = Month | Don't Chase: Skip Signals Beyond ... sigma From VWAP = On, 1.25</t>
  </si>
  <si>
    <t xml:space="preserve">Structure Lookback (bars) = 20 | Stop Distance (x ATR) = 2.2 | Anchor = Month | Don't Chase: Skip Signals Beyond ... sigma From VWAP = On, 1.25 | Skip Choppy Sessions: Max VWAP Crosses Per 100 Bars = On, 8</t>
  </si>
  <si>
    <t xml:space="preserve">Stop Distance (x ATR) = 2.2 | Anchor = Month | Don't Chase: Skip Signals Beyond ... sigma From VWAP = On, 1.25 | Skip Choppy Sessions: Max VWAP Crosses Per 100 Bars = On, 8</t>
  </si>
  <si>
    <t xml:space="preserve">Min Displacement Range (x ATR) = 0.65 | Momentum Lookback (bars) = 5 | Stop Distance (x ATR) = 2.2 | Cooldown After Exit (bars) = 12 | Same-Direction Re-arm = Replace with newer | Don't Chase: Skip Signals Beyond ... sigma From VWAP = On, 2 | Close % At TP1 = 30</t>
  </si>
  <si>
    <t xml:space="preserve">Structure Lookback (bars) = 20 | Min Displacement Range (x ATR) = 0.5 | Stop Distance (x ATR) = 2.2 | Anchor = Month | Don't Chase: Skip Signals Beyond ... sigma From VWAP = On, 1.5</t>
  </si>
  <si>
    <t xml:space="preserve">Stop Distance (x ATR) = 2.2 | Anchor = Month | Don't Chase: Skip Signals Beyond ... sigma From VWAP = On, 1.25 | Skip Signals Too Close To VWAP: Min Distance (x ATR) = On, 0.75 | Close % At TP1 = 30</t>
  </si>
  <si>
    <t xml:space="preserve">Structure Lookback (bars) = 20 | Stop Distance (x ATR) = 2.2 | Anchor = Month | Don't Chase: Skip Signals Beyond ... sigma From VWAP = On, 1.25 | Skip Choppy Sessions: Max VWAP Crosses Per 100 Bars = On, 10 | Close % At TP1 = 30</t>
  </si>
  <si>
    <t xml:space="preserve">Stop Distance (x ATR) = 2.2 | Anchor = Month | Don't Chase: Skip Signals Beyond ... sigma From VWAP = On, 1.25 | Skip Choppy Sessions: Max VWAP Crosses Per 100 Bars = On, 10 | Close % At TP1 = 30</t>
  </si>
  <si>
    <t xml:space="preserve">Min Displacement Range (x ATR) = 0.65 | Momentum Lookback (bars) = 5 | Stop Distance (x ATR) = 2.2 | Strict Bias Check (optional) = On | Cooldown After Exit (bars) = 12 | Don't Chase: Skip Signals Beyond ... sigma From VWAP = On, 2</t>
  </si>
  <si>
    <t xml:space="preserve">Structure Lookback (bars) = 20 | Min Displacement Range (x ATR) = 0.5 | Momentum Lookback (bars) = 5 | Stop Distance (x ATR) = 2.2 | Anchor = Month | Don't Chase: Skip Signals Beyond ... sigma From VWAP = On, 1.25 | Close % At TP1 = 50</t>
  </si>
  <si>
    <t xml:space="preserve">Structure Lookback (bars) = 20 | Stop Distance (x ATR) = 2.2 | Anchor = Month | Don't Chase: Skip Signals Beyond ... sigma From VWAP = On, 2.2 | Close % At TP1 = 30</t>
  </si>
  <si>
    <t xml:space="preserve">Structure Lookback (bars) = 20 | Momentum Lookback (bars) = 8 | Stop Distance (x ATR) = 2.2 | Anchor = Month | Don't Chase: Skip Signals Beyond ... sigma From VWAP = On, 1.25 | Close % At TP1 = 30</t>
  </si>
  <si>
    <t xml:space="preserve">Structure Lookback (bars) = 20 | Stop Distance (x ATR) = 2.2 | Cooldown After Exit (bars) = 3 | Anchor = Month | Don't Chase: Skip Signals Beyond ... sigma From VWAP = On, 1.25 | Close % At TP1 = 30</t>
  </si>
  <si>
    <t xml:space="preserve">Structure Lookback (bars) = 20 | Min Displacement Range (x ATR) = 0.5 | Stop Distance (x ATR) = 2.2 | After A Loss, No Same-Direction Trade Until A Win = On | Anchor = Month | Don't Chase: Skip Signals Beyond ... sigma From VWAP = On, 1.25</t>
  </si>
  <si>
    <t xml:space="preserve">Min Displacement Range (x ATR) = 0.65 | Momentum Lookback (bars) = 5 | Momentum Min (x ATR) = 0 | Stop Distance (x ATR) = 2.2 | Cooldown After Exit (bars) = 12 | Don't Chase: Skip Signals Beyond ... sigma From VWAP = On, 2</t>
  </si>
  <si>
    <t xml:space="preserve">Structure Lookback (bars) = 20 | Min Displacement Range (x ATR) = 0.5 | Stop Distance (x ATR) = 2.2 | Anchor = Month | Don't Chase: Skip Signals Beyond ... sigma From VWAP = On, 1.25 | Skip Choppy Sessions: Max VWAP Crosses Per 100 Bars = On, 10</t>
  </si>
  <si>
    <t xml:space="preserve">Structure Lookback (bars) = 20 | Stop Distance (x ATR) = 2.2 | Prev Session Net Impulses = 4 | Anchor = Month | Don't Chase: Skip Signals Beyond ... sigma From VWAP = On, 1.25</t>
  </si>
  <si>
    <t xml:space="preserve">Stop Distance (x ATR) = 2.2 | Prev Session Net Impulses = 4 | Anchor = Month | Don't Chase: Skip Signals Beyond ... sigma From VWAP = On, 1.25</t>
  </si>
  <si>
    <t xml:space="preserve">Structure Lookback (bars) = 20 | Stop Distance (x ATR) = 2.2 | Anchor = Month | Don't Chase: Skip Signals Beyond ... sigma From VWAP = On, 1.25</t>
  </si>
  <si>
    <t xml:space="preserve">Structure Lookback (bars) = 20 | Stop Distance (x ATR) = 2.2 | Prev Session Net Impulses = 2 | Anchor = Month | Don't Chase: Skip Signals Beyond ... sigma From VWAP = On, 1.25</t>
  </si>
  <si>
    <t xml:space="preserve">Structure Lookback (bars) = 20 | Stop Distance (x ATR) = 2.2 | Anchor = Month | Don't Chase: Skip Signals Beyond ... sigma From VWAP = On, 1.25 | Skip When The 1h EMA20 Moved More Than ... ATR In 3 Hours = On, 1</t>
  </si>
  <si>
    <t xml:space="preserve">Structure Lookback (bars) = 20 | Stop Distance (x ATR) = 2.2 | Anchor = Month | Don't Chase: Skip Signals Beyond ... sigma From VWAP = On, 1.25 | Skip When The 1h EMA20 Moved More Than ... ATR In 3 Hours = On, 1.2</t>
  </si>
  <si>
    <t xml:space="preserve">Stop Distance (x ATR) = 2.2 | Anchor = Month | Don't Chase: Skip Signals Beyond ... sigma From VWAP = On, 1.25</t>
  </si>
  <si>
    <t xml:space="preserve">Stop Distance (x ATR) = 2.2 | Anchor = Month | Don't Chase: Skip Signals Beyond ... sigma From VWAP = On, 1.25 | Skip When The 1h EMA20 Moved More Than ... ATR In 3 Hours = On, 1</t>
  </si>
  <si>
    <t xml:space="preserve">Stop Distance (x ATR) = 2.2 | Anchor = Month | Don't Chase: Skip Signals Beyond ... sigma From VWAP = On, 1.25 | Skip When The 1h EMA20 Moved More Than ... ATR In 3 Hours = On, 1.2</t>
  </si>
  <si>
    <t xml:space="preserve">Structure Lookback (bars) = 6 | Stop Distance (x ATR) = 2.2 | Anchor = Month | Don't Chase: Skip Signals Beyond ... sigma From VWAP = On, 1.25</t>
  </si>
  <si>
    <t xml:space="preserve">Structure Lookback (bars) = 8 | Stop Distance (x ATR) = 2.2 | Anchor = Month | Don't Chase: Skip Signals Beyond ... sigma From VWAP = On, 1.25</t>
  </si>
  <si>
    <t xml:space="preserve">Structure Lookback (bars) = 12 | Stop Distance (x ATR) = 2.2 | Anchor = Month | Don't Chase: Skip Signals Beyond ... sigma From VWAP = On, 1.25</t>
  </si>
  <si>
    <t xml:space="preserve">Structure Lookback (bars) = 15 | Stop Distance (x ATR) = 2.2 | Anchor = Month | Don't Chase: Skip Signals Beyond ... sigma From VWAP = On, 1.25</t>
  </si>
  <si>
    <t xml:space="preserve">Structure Lookback (bars) = 20 | Stop Distance (x ATR) = 2.2 | Re-anchor Breakout After A Trade = Off | Anchor = Month | Don't Chase: Skip Signals Beyond ... sigma From VWAP = On, 1.25</t>
  </si>
  <si>
    <t xml:space="preserve">Stop Distance (x ATR) = 2.2 | Impulse Min Body (% of range) = 40 | Anchor = Month | Don't Chase: Skip Signals Beyond ... sigma From VWAP = On, 1.25</t>
  </si>
  <si>
    <t xml:space="preserve">Structure Lookback (bars) = 20 | Stop Distance (x ATR) = 2.2 | Swing Lookback (bars) = 10 | Stop Mode = Swing + Buffer (ATR capped) | Anchor = Month | Don't Chase: Skip Signals Beyond ... sigma From VWAP = On, 1.25</t>
  </si>
  <si>
    <t xml:space="preserve">Stop Distance (x ATR) = 2.2 | Swing Lookback (bars) = 10 | Stop Mode = Swing + Buffer (ATR capped) | Anchor = Month | Don't Chase: Skip Signals Beyond ... sigma From VWAP = On, 1.25</t>
  </si>
  <si>
    <t xml:space="preserve">Structure Lookback (bars) = 20 | Stop Distance (x ATR) = 2.2 | Anchor = Month | Don't Chase: Skip Signals Beyond ... sigma From VWAP = On, 1.75 | Close % At TP1 = 30</t>
  </si>
  <si>
    <t xml:space="preserve">Structure Lookback (bars) = 8 | Min Displacement Range (x ATR) = 0.65 | Stop Distance (x ATR) = 2.2 | Cooldown After Exit (bars) = 12 | Don't Chase: Skip Signals Beyond ... sigma From VWAP = On, 2</t>
  </si>
  <si>
    <t xml:space="preserve">Min CMO (clean move) = 0 | Stop Distance (x ATR) = 2.2 | Anchor = Month | Don't Chase: Skip Signals Beyond ... sigma From VWAP = On, 1.25 | Close % At TP1 = 50</t>
  </si>
  <si>
    <t xml:space="preserve">Structure Lookback (bars) = 20 | Stop Distance (x ATR) = 2.2 | Anchor = Month | Don't Chase: Skip Signals Beyond ... sigma From VWAP = On, 2.6</t>
  </si>
  <si>
    <t xml:space="preserve">Structure Lookback (bars) = 20 | Stop Distance (x ATR) = 2.2 | TP4 (R) = 2.5 | Anchor = Month | Don't Chase: Skip Signals Beyond ... sigma From VWAP = On, 1.25</t>
  </si>
  <si>
    <t xml:space="preserve">Stop Distance (x ATR) = 2.2 | Anchor = Month | Don't Chase: Skip Signals Beyond ... sigma From VWAP = On, 2.2 | Close % At TP1 = 30</t>
  </si>
  <si>
    <t xml:space="preserve">Structure Lookback (bars) = 20 | Min Displacement Range (x ATR) = 0.5 | Min CMO (clean move) = 0 | Stop Distance (x ATR) = 2.2 | Anchor = Month | Don't Chase: Skip Signals Beyond ... sigma From VWAP = On, 1.25</t>
  </si>
  <si>
    <t xml:space="preserve">Structure Lookback (bars) = 20 | Max Close Distance From Extreme (% of range) = 20 | Stop Distance (x ATR) = 2.2 | Anchor = Month | Don't Chase: Skip Signals Beyond ... sigma From VWAP = On, 1.25 | Close % At TP1 = 30</t>
  </si>
  <si>
    <t xml:space="preserve">Max Close Distance From Extreme (% of range) = 20 | Stop Distance (x ATR) = 2.2 | Anchor = Month | Don't Chase: Skip Signals Beyond ... sigma From VWAP = On, 1.25 | Close % At TP1 = 30</t>
  </si>
  <si>
    <t xml:space="preserve">Min Displacement Range (x ATR) = 0.65 | Min Displacement Body (% of range) = 50 | Momentum Lookback (bars) = 5 | Stop Distance (x ATR) = 2.2 | Cooldown After Exit (bars) = 12 | Don't Chase: Skip Signals Beyond ... sigma From VWAP = On, 2</t>
  </si>
  <si>
    <t xml:space="preserve">Structure Lookback (bars) = 20 | Stop Distance (x ATR) = 2.2 | After A Loss, No Same-Direction Trade Until A Win = On | Anchor = Month | Don't Chase: Skip Signals Beyond ... sigma From VWAP = On, 1.25 | Close % At TP1 = 30</t>
  </si>
  <si>
    <t xml:space="preserve">Stop Distance (x ATR) = 2.2 | Anchor = Month | Don't Chase: Skip Signals Beyond ... sigma From VWAP = On, 1.25 | Skip Signals Too Close To VWAP: Min Distance (x ATR) = On, 1</t>
  </si>
  <si>
    <t xml:space="preserve">Structure Lookback (bars) = 20 | Stop Distance (x ATR) = 2.2 | Skip Sunday (UTC) Weekly Open = Off | Anchor = Month | Don't Chase: Skip Signals Beyond ... sigma From VWAP = On, 1.25 | Close % At TP1 = 50</t>
  </si>
  <si>
    <t xml:space="preserve">Stop Distance (x ATR) = 2.2 | Skip Sunday (UTC) Weekly Open = Off | Anchor = Month | Don't Chase: Skip Signals Beyond ... sigma From VWAP = On, 1.25 | Close % At TP1 = 50</t>
  </si>
  <si>
    <t xml:space="preserve">Structure Lookback (bars) = 20 | Entry Level Lookback (bars) = 8 | Min Displacement Range (x ATR) = 0.5 | Stop Distance (x ATR) = 2.2 | Anchor = Month | Don't Chase: Skip Signals Beyond ... sigma From VWAP = On, 1.25</t>
  </si>
  <si>
    <t xml:space="preserve">Max Close Distance From Extreme (% of range) = 35 | Stop Distance (x ATR) = 2.2 | Anchor = Month | Don't Chase: Skip Signals Beyond ... sigma From VWAP = On, 1.25</t>
  </si>
  <si>
    <t xml:space="preserve">Stop Distance (x ATR) = 2.2 | Cooldown After Exit (bars) = 3 | Anchor = Month | Don't Chase: Skip Signals Beyond ... sigma From VWAP = On, 1.25 | Close % At TP1 = 30</t>
  </si>
  <si>
    <t xml:space="preserve">Min Displacement Range (x ATR) = 0.4 | Momentum Lookback (bars) = 5 | Stop Distance (x ATR) = 2.2 | Cooldown After Exit (bars) = 12 | Don't Chase: Skip Signals Beyond ... sigma From VWAP = On, 2</t>
  </si>
  <si>
    <t xml:space="preserve">Stop Distance (x ATR) = 2.2 | Anchor = Month | Don't Chase: Skip Signals Beyond ... sigma From VWAP = On, 1.75 | Close % At TP1 = 30</t>
  </si>
  <si>
    <t xml:space="preserve">Structure Lookback (bars) = 20 | Min Displacement Range (x ATR) = 0.5 | Stop Distance (x ATR) = 2.2 | Cooldown After Exit (bars) = 3 | Anchor = Month | Don't Chase: Skip Signals Beyond ... sigma From VWAP = On, 1.25</t>
  </si>
  <si>
    <t xml:space="preserve">Structure Lookback (bars) = 12 | Min Displacement Range (x ATR) = 0.65 | Momentum Lookback (bars) = 5 | Stop Distance (x ATR) = 2.2 | Cooldown After Exit (bars) = 12 | Don't Chase: Skip Signals Beyond ... sigma From VWAP = On, 2</t>
  </si>
  <si>
    <t xml:space="preserve">Structure Lookback (bars) = 20 | Stop Distance (x ATR) = 2.2 | Anchor = Month | Don't Chase: Skip Signals Beyond ... sigma From VWAP = On, 1.5 | Close % At TP1 = 50</t>
  </si>
  <si>
    <t xml:space="preserve">Stop Distance (x ATR) = 2.2 | Daily Stop (R lost, 0 = off) = 1 | Anchor = Month | Don't Chase: Skip Signals Beyond ... sigma From VWAP = On, 1.25</t>
  </si>
  <si>
    <t xml:space="preserve">Structure Lookback (bars) = 20 | Stop Distance (x ATR) = 2.2 | Max Fills Per Day = 1 | Anchor = Month | Don't Chase: Skip Signals Beyond ... sigma From VWAP = On, 1.25 | Close % At TP1 = 50</t>
  </si>
  <si>
    <t xml:space="preserve">Stop Distance (x ATR) = 2.2 | Max Fills Per Day = 1 | Anchor = Month | Don't Chase: Skip Signals Beyond ... sigma From VWAP = On, 1.25 | Close % At TP1 = 30</t>
  </si>
  <si>
    <t xml:space="preserve">Structure Lookback (bars) = 20 | Stop Distance (x ATR) = 2.2 | Anchor = Month | Don't Chase: Skip Signals Beyond ... sigma From VWAP = On, 1.25 | Skip Choppy Sessions: Max VWAP Crosses Per 100 Bars = On, 12 | Close % At TP1 = 30</t>
  </si>
  <si>
    <t xml:space="preserve">Stop Distance (x ATR) = 2.2 | Anchor = Month | Don't Chase: Skip Signals Beyond ... sigma From VWAP = On, 1.25 | Skip Choppy Sessions: Max VWAP Crosses Per 100 Bars = On, 12 | Close % At TP1 = 30</t>
  </si>
  <si>
    <t xml:space="preserve">Structure Lookback (bars) = 20 | Min Displacement Range (x ATR) = 0.5 | Stop Distance (x ATR) = 2.2 | Anchor = Month | Don't Chase: Skip Signals Beyond ... sigma From VWAP = On, 1.25 | Skip Signals Too Close To VWAP: Min Distance (x ATR) = On, 0.75</t>
  </si>
  <si>
    <t xml:space="preserve">Min Displacement Range (x ATR) = 0.65 | Momentum Lookback (bars) = 5 | Stop Distance (x ATR) = 2.2 | Prev Session Net Impulses = 5 | Cooldown After Exit (bars) = 12 | Don't Chase: Skip Signals Beyond ... sigma From VWAP = On, 2</t>
  </si>
  <si>
    <t xml:space="preserve">Min Displacement Range (x ATR) = 0.65 | Min Displacement Body (% of range) = 60 | Stop Distance (x ATR) = 2.2 | Don't Chase: Skip Signals Beyond ... sigma From VWAP = On, 2</t>
  </si>
  <si>
    <t xml:space="preserve">Structure Lookback (bars) = 20 | Min Displacement Range (x ATR) = 0.5 | Stop Distance (x ATR) = 2.2 | Max Fills Per Day = 1 | Anchor = Month | Don't Chase: Skip Signals Beyond ... sigma From VWAP = On, 1.25</t>
  </si>
  <si>
    <t xml:space="preserve">Min Displacement Range (x ATR) = 0.65 | Momentum Lookback (bars) = 5 | Stop Distance (x ATR) = 2.2 | Prev Session Net Impulses = 4 | Cooldown After Exit (bars) = 12 | Don't Chase: Skip Signals Beyond ... sigma From VWAP = On, 2</t>
  </si>
  <si>
    <t xml:space="preserve">Min Displacement Range (x ATR) = 0.65 | Skip First Bars After VWAP Reset = 6 | Anchor = Month | Don't Chase: Skip Signals Beyond ... sigma From VWAP = On, 2</t>
  </si>
  <si>
    <t xml:space="preserve">Structure Lookback (bars) = 20 | Signal Break Lookback (bars) = 3 | Stop Distance (x ATR) = 2.2 | Anchor = Month | Don't Chase: Skip Signals Beyond ... sigma From VWAP = On, 1.25 | Close % At TP1 = 30</t>
  </si>
  <si>
    <t xml:space="preserve">Stop Distance (x ATR) = 2.2 | Anchor = Month | Don't Chase: Skip Signals Beyond ... sigma From VWAP = On, 1.5 | Close % At TP1 = 50</t>
  </si>
  <si>
    <t xml:space="preserve">Structure Lookback (bars) = 20 | Min Displacement Body (% of range) = 50 | Stop Distance (x ATR) = 2.2 | Anchor = Month | Don't Chase: Skip Signals Beyond ... sigma From VWAP = On, 1.25 | Close % At TP1 = 30</t>
  </si>
  <si>
    <t xml:space="preserve">Signal Break Lookback (bars) = 3 | Stop Distance (x ATR) = 2.2 | Anchor = Month | Don't Chase: Skip Signals Beyond ... sigma From VWAP = On, 1.25 | Close % At TP1 = 30</t>
  </si>
  <si>
    <t xml:space="preserve">Structure Lookback (bars) = 20 | Stop Distance (x ATR) = 2.2 | Anchor = Month | Source = ohlc4 | Don't Chase: Skip Signals Beyond ... sigma From VWAP = On, 1.25</t>
  </si>
  <si>
    <t xml:space="preserve">Min Displacement Range (x ATR) = 0.65 | Momentum Lookback (bars) = 5 | Stop Distance (x ATR) = 2.2 | Cooldown After Exit (bars) = 12 | Skip Sunday (UTC) Weekly Open = Off | Don't Chase: Skip Signals Beyond ... sigma From VWAP = On, 2</t>
  </si>
  <si>
    <t xml:space="preserve">Stop Distance (x ATR) = 2.2 | Anchor = Month | Source = ohlc4 | Don't Chase: Skip Signals Beyond ... sigma From VWAP = On, 1.25</t>
  </si>
  <si>
    <t xml:space="preserve">Min Displacement Body (% of range) = 60 | Stop Distance (x ATR) = 2.2 | Anchor = Month | Don't Chase: Skip Signals Beyond ... sigma From VWAP = On, 1.25</t>
  </si>
  <si>
    <t xml:space="preserve">Structure Lookback (bars) = 20 | Min Displacement Range (x ATR) = 0.5 | Momentum Lookback (bars) = 8 | Stop Distance (x ATR) = 2.2 | Anchor = Month | Don't Chase: Skip Signals Beyond ... sigma From VWAP = On, 1.25 | Close % At TP1 = 30</t>
  </si>
  <si>
    <t xml:space="preserve">Momentum Min (x ATR) = 1.5 | Stop Distance (x ATR) = 2.2 | Anchor = Month | Don't Chase: Skip Signals Beyond ... sigma From VWAP = On, 1.25 | Close % At TP1 = 50</t>
  </si>
  <si>
    <t xml:space="preserve">Structure Lookback (bars) = 20 | Momentum Min (x ATR) = 0 | Stop Distance (x ATR) = 2.2 | Anchor = Month | Don't Chase: Skip Signals Beyond ... sigma From VWAP = On, 1.25 | Close % At TP1 = 30</t>
  </si>
  <si>
    <t xml:space="preserve">Momentum Min (x ATR) = 0 | Stop Distance (x ATR) = 2.2 | Anchor = Month | Don't Chase: Skip Signals Beyond ... sigma From VWAP = On, 1.25 | Close % At TP1 = 30</t>
  </si>
  <si>
    <t xml:space="preserve">Min Displacement Range (x ATR) = 0.65 | Stop Distance (x ATR) = 2 | Cooldown After Exit (bars) = 12 | Don't Chase: Skip Signals Beyond ... sigma From VWAP = On, 2</t>
  </si>
  <si>
    <t xml:space="preserve">Structure Lookback (bars) = 20 | Stop Distance (x ATR) = 2.2 | Daily Stop (R lost, 0 = off) = 1 | Anchor = Month | Don't Chase: Skip Signals Beyond ... sigma From VWAP = On, 1.25 | Close % At TP1 = 30</t>
  </si>
  <si>
    <t xml:space="preserve">Structure Lookback (bars) = 20 | Min Displacement Range (x ATR) = 0.5 | Stop Distance (x ATR) = 2.2 | Anchor = Month | Don't Chase: Skip Signals Beyond ... sigma From VWAP = On, 2.2 | Close % At TP1 = 30</t>
  </si>
  <si>
    <t xml:space="preserve">Structure Lookback (bars) = 20 | Min Displacement Range (x ATR) = 0.5 | Stop Distance (x ATR) = 2.2 | Skip First Bars After VWAP Reset = 9 | Anchor = Month | Don't Chase: Skip Signals Beyond ... sigma From VWAP = On, 1.25</t>
  </si>
  <si>
    <t xml:space="preserve">Structure Lookback (bars) = 20 | Min Displacement Range (x ATR) = 0.5 | Stop Distance (x ATR) = 2.2 | Skip First Bars After VWAP Reset = 12 | Anchor = Month | Don't Chase: Skip Signals Beyond ... sigma From VWAP = On, 1.25</t>
  </si>
  <si>
    <t xml:space="preserve">Structure Lookback (bars) = 20 | Min Displacement Range (x ATR) = 0.5 | Stop Distance (x ATR) = 2.2 | Skip First Bars After VWAP Reset = 18 | Anchor = Month | Don't Chase: Skip Signals Beyond ... sigma From VWAP = On, 1.25</t>
  </si>
  <si>
    <t xml:space="preserve">Structure Lookback (bars) = 20 | Min Displacement Range (x ATR) = 0.5 | Stop Distance (x ATR) = 2.2 | Skip First Bars After VWAP Reset = 6 | Anchor = Month | Don't Chase: Skip Signals Beyond ... sigma From VWAP = On, 1.25</t>
  </si>
  <si>
    <t xml:space="preserve">Structure Lookback (bars) = 20 | Min Displacement Range (x ATR) = 0.5 | Stop Distance (x ATR) = 2.2 | Anchor = Month | Don't Chase: Skip Signals Beyond ... sigma From VWAP = On, 1.25 | Skip Choppy Sessions: Max VWAP Crosses Per 100 Bars = On, 12</t>
  </si>
  <si>
    <t xml:space="preserve">Structure Lookback (bars) = 20 | Min Displacement Range (x ATR) = 0.5 | Stop Distance (x ATR) = 2.2 | TP4 (R) = 3 | Anchor = Month | Don't Chase: Skip Signals Beyond ... sigma From VWAP = On, 2.4</t>
  </si>
  <si>
    <t xml:space="preserve">Min Displacement Body (% of range) = 45 | Stop Distance (x ATR) = 2.2 | Anchor = Month | Don't Chase: Skip Signals Beyond ... sigma From VWAP = On, 1.25 | Close % At TP1 = 30</t>
  </si>
  <si>
    <t xml:space="preserve">Structure Lookback (bars) = 20 | Min Displacement Range (x ATR) = 0.5 | Stop Distance (x ATR) = 2.2 | TP4 (R) = 3 | Stop Mode = Swing + Buffer (ATR capped) | Anchor = Month | Don't Chase: Skip Signals Beyond ... sigma From VWAP = On, 1.25 | Close % At TP1 = 30</t>
  </si>
  <si>
    <t xml:space="preserve">Min Displacement Body (% of range) = 50 | Stop Distance (x ATR) = 2.2 | Anchor = Month | Don't Chase: Skip Signals Beyond ... sigma From VWAP = On, 1.25 | Close % At TP1 = 50</t>
  </si>
  <si>
    <t xml:space="preserve">Min Displacement Range (x ATR) = 0.65 | Min Displacement Body (% of range) = 60 | Anchor = Month | Don't Chase: Skip Signals Beyond ... sigma From VWAP = On, 2</t>
  </si>
  <si>
    <t xml:space="preserve">Stop Distance (x ATR) = 2.2 | ATR Length = 21 | Anchor = Month | Don't Chase: Skip Signals Beyond ... sigma From VWAP = On, 1.25</t>
  </si>
  <si>
    <t xml:space="preserve">Structure Lookback (bars) = 20 | Stop Distance (x ATR) = 2.2 | Half Stop (x ATR) = 0.6 | Anchor = Month | Don't Chase: Skip Signals Beyond ... sigma From VWAP = On, 1.25</t>
  </si>
  <si>
    <t xml:space="preserve">Stop Distance (x ATR) = 2.2 | Half Stop (x ATR) = 0.6 | Anchor = Month | Don't Chase: Skip Signals Beyond ... sigma From VWAP = On, 1.25</t>
  </si>
  <si>
    <t xml:space="preserve">Structure Lookback (bars) = 20 | Min Displacement Range (x ATR) = 0.5 | Stop Distance (x ATR) = 2.2 | Swing Lookback (bars) = 10 | TP4 (R) = 3 | Stop Mode = Swing + Buffer (ATR capped) | Anchor = Month | Don't Chase: Skip Signals Beyond ... sigma From VWAP = On, 1.25</t>
  </si>
  <si>
    <t xml:space="preserve">Stop Distance (x ATR) = 2.2 | Anchor = Month | Don't Chase: Skip Signals Beyond ... sigma From VWAP = On, 2 | Skip Signals Too Close To VWAP: Min Distance (x ATR) = On, 1.5</t>
  </si>
  <si>
    <t xml:space="preserve">Structure Lookback (bars) = 20 | Min Displacement Range (x ATR) = 0.5 | Stop Distance (x ATR) = 2.2 | Anchor = Month | Don't Chase: Skip Signals Beyond ... sigma From VWAP = On, 2.6</t>
  </si>
  <si>
    <t xml:space="preserve">Structure Lookback (bars) = 20 | Stop Distance (x ATR) = 2.2 | Anchor = Month | Don't Chase: Skip Signals Beyond ... sigma From VWAP = On, 1.25 | Skip Signals Too Close To VWAP: Min Distance (x ATR) = On, 0.75 | Close % At TP1 = 30</t>
  </si>
  <si>
    <t xml:space="preserve">Retest Window (bars) = 2 | Min Displacement Range (x ATR) = 0.65 | Momentum Lookback (bars) = 5 | Stop Distance (x ATR) = 2.2 | Cooldown After Exit (bars) = 12 | Don't Chase: Skip Signals Beyond ... sigma From VWAP = On, 2</t>
  </si>
  <si>
    <t xml:space="preserve">Structure Lookback (bars) = 20 | Min Displacement Range (x ATR) = 0.5 | Stop Distance (x ATR) = 2.2 | Daily Stop (R lost, 0 = off) = 1 | Anchor = Month | Don't Chase: Skip Signals Beyond ... sigma From VWAP = On, 1.25 | Close % At TP1 = 30</t>
  </si>
  <si>
    <t xml:space="preserve">Structure Lookback (bars) = 6 | Min Displacement Range (x ATR) = 0.5 | Stop Distance (x ATR) = 2.2 | Anchor = Month | Don't Chase: Skip Signals Beyond ... sigma From VWAP = On, 1.25</t>
  </si>
  <si>
    <t xml:space="preserve">Structure Lookback (bars) = 20 | Max Close Distance From Extreme (% of range) = 35 | Stop Distance (x ATR) = 2.2 | Anchor = Month | Don't Chase: Skip Signals Beyond ... sigma From VWAP = On, 1.25</t>
  </si>
  <si>
    <t xml:space="preserve">Min Displacement Range (x ATR) = 0.65 | Momentum Lookback (bars) = 5 | Stop Distance (x ATR) = 2.2 | Cooldown After Exit (bars) = 12 | Don't Chase: Skip Signals Beyond ... sigma From VWAP = On, 2.2 | Close % At TP1 = 30</t>
  </si>
  <si>
    <t xml:space="preserve">Structure Lookback (bars) = 20 | Min CMO (clean move) = 0 | Stop Distance (x ATR) = 2.2 | Anchor = Month | Don't Chase: Skip Signals Beyond ... sigma From VWAP = On, 1.25 | Close % At TP1 = 50</t>
  </si>
  <si>
    <t xml:space="preserve">Stop Distance (x ATR) = 2.2 | Deep Pullback Signal (optional) = On | Anchor = Month | Don't Chase: Skip Signals Beyond ... sigma From VWAP = On, 1.25</t>
  </si>
  <si>
    <t xml:space="preserve">Structure Lookback (bars) = 20 | Stop Distance (x ATR) = 2.2 | Anchor = Month | Don't Chase: Skip Signals Beyond ... sigma From VWAP = On, 1.25 | Skip Choppy Sessions: Max VWAP Crosses Per 100 Bars = On, 16 | Close % At TP1 = 30</t>
  </si>
  <si>
    <t xml:space="preserve">Structure Lookback (bars) = 20 | Stop Distance (x ATR) = 2.2 | Skip First Bars After VWAP Reset = 3 | Anchor = Month | Don't Chase: Skip Signals Beyond ... sigma From VWAP = On, 1.25 | Close % At TP1 = 30</t>
  </si>
  <si>
    <t xml:space="preserve">Structure Lookback (bars) = 20 | Stop Distance (x ATR) = 2.2 | Skip First Bars After VWAP Reset = 12 | Anchor = Month | Don't Chase: Skip Signals Beyond ... sigma From VWAP = On, 1.25 | Close % At TP1 = 30</t>
  </si>
  <si>
    <t xml:space="preserve">Stop Distance (x ATR) = 2.2 | Anchor = Month | Don't Chase: Skip Signals Beyond ... sigma From VWAP = On, 1.25 | Skip Choppy Sessions: Max VWAP Crosses Per 100 Bars = On, 16 | Close % At TP1 = 30</t>
  </si>
  <si>
    <t xml:space="preserve">Stop Distance (x ATR) = 2.2 | Skip First Bars After VWAP Reset = 3 | Anchor = Month | Don't Chase: Skip Signals Beyond ... sigma From VWAP = On, 1.25 | Close % At TP1 = 30</t>
  </si>
  <si>
    <t xml:space="preserve">Stop Distance (x ATR) = 2.2 | Skip First Bars After VWAP Reset = 12 | Anchor = Month | Don't Chase: Skip Signals Beyond ... sigma From VWAP = On, 1.25 | Close % At TP1 = 30</t>
  </si>
  <si>
    <t xml:space="preserve">Stop Distance (x ATR) = 2.2 | Skip First Bars After VWAP Reset = 18 | Anchor = Month | Don't Chase: Skip Signals Beyond ... sigma From VWAP = On, 1.25 | Close % At TP1 = 30</t>
  </si>
  <si>
    <t xml:space="preserve">Stop Distance (x ATR) = 2.2 | After A Loss, No Same-Direction Trade Until A Win = On | Anchor = Month | Don't Chase: Skip Signals Beyond ... sigma From VWAP = On, 1.25 | Close % At TP1 = 30</t>
  </si>
  <si>
    <t xml:space="preserve">Stop Distance (x ATR) = 2.2 | ATR Length = 30 | Anchor = Month | Don't Chase: Skip Signals Beyond ... sigma From VWAP = On, 1.25</t>
  </si>
  <si>
    <t xml:space="preserve">Structure Lookback (bars) = 20 | Min Displacement Range (x ATR) = 0.5 | Max Close Distance From Extreme (% of range) = 30 | Stop Distance (x ATR) = 2.2 | Anchor = Month | Don't Chase: Skip Signals Beyond ... sigma From VWAP = On, 1.25 | Close % At TP1 = 30</t>
  </si>
  <si>
    <t xml:space="preserve">Min Displacement Range (x ATR) = 0.65 | Momentum Lookback (bars) = 5 | Stop Distance (x ATR) = 2.2 | Cooldown After Exit (bars) = 12 | Don't Chase: Skip Signals Beyond ... sigma From VWAP = On, 2 | Skip When The 1h EMA20 Moved More Than ... ATR In 3 Hours = On, 1</t>
  </si>
  <si>
    <t xml:space="preserve">Structure Lookback (bars) = 20 | Min Displacement Body (% of range) = 45 | Stop Distance (x ATR) = 2.2 | Anchor = Month | Don't Chase: Skip Signals Beyond ... sigma From VWAP = On, 1.25 | Close % At TP1 = 30</t>
  </si>
  <si>
    <t xml:space="preserve">Min Displacement Range (x ATR) = 0.65 | Momentum Lookback (bars) = 5 | Stop Distance (x ATR) = 2.2 | Cooldown After Exit (bars) = 12 | Daily Stop (R lost, 0 = off) = 1 | Don't Chase: Skip Signals Beyond ... sigma From VWAP = On, 2</t>
  </si>
  <si>
    <t xml:space="preserve">Min Displacement Range (x ATR) = 0.65 | Momentum Lookback (bars) = 8 | Stop Distance (x ATR) = 2.2 | Cooldown After Exit (bars) = 12 | Don't Chase: Skip Signals Beyond ... sigma From VWAP = On, 2</t>
  </si>
  <si>
    <t xml:space="preserve">Max Close Distance From Extreme (% of range) = 30 | Stop Distance (x ATR) = 2.2 | Anchor = Month | Don't Chase: Skip Signals Beyond ... sigma From VWAP = On, 1.25</t>
  </si>
  <si>
    <t xml:space="preserve">Structure Lookback (bars) = 20 | Min Displacement Range (x ATR) = 0.5 | Stop Distance (x ATR) = 2.2 | TP4 (R) = 3 | Anchor = Month | Don't Chase: Skip Signals Beyond ... sigma From VWAP = On, 3</t>
  </si>
  <si>
    <t xml:space="preserve">Structure Lookback (bars) = 20 | Max Close Distance From Extreme (% of range) = 30 | Stop Distance (x ATR) = 2.2 | Anchor = Month | Don't Chase: Skip Signals Beyond ... sigma From VWAP = On, 1.25</t>
  </si>
  <si>
    <t xml:space="preserve">Min Displacement Range (x ATR) = 0.65 | Min Displacement Body (% of range) = 50 | Stop Distance (x ATR) = 2.2 | Cooldown After Exit (bars) = 12 | Don't Chase: Skip Signals Beyond ... sigma From VWAP = On, 2</t>
  </si>
  <si>
    <t xml:space="preserve">Stop Distance (x ATR) = 2.2 | Anchor = Month | Don't Chase: Skip Signals Beyond ... sigma From VWAP = On, 1.25 | Skip Signals Too Close To VWAP: Min Distance (x ATR) = On, 0.75 | Close % At TP1 = 50</t>
  </si>
  <si>
    <t xml:space="preserve">Structure Lookback (bars) = 20 | Stop Distance (x ATR) = 2.2 | Anchor = Month | Don't Chase: Skip Signals Beyond ... sigma From VWAP = On, 1.25 | Skip Choppy Sessions: Max VWAP Crosses Per 100 Bars = On, 8 | Close % At TP1 = 30</t>
  </si>
  <si>
    <t xml:space="preserve">Stop Distance (x ATR) = 2.2 | Anchor = Month | Don't Chase: Skip Signals Beyond ... sigma From VWAP = On, 1.25 | Skip Choppy Sessions: Max VWAP Crosses Per 100 Bars = On, 8 | Close % At TP1 = 30</t>
  </si>
  <si>
    <t xml:space="preserve">Structure Lookback (bars) = 20 | Stop Distance (x ATR) = 2.2 | Anchor = Month | Don't Chase: Skip Signals Beyond ... sigma From VWAP = On, 1.25 | Skip Choppy Sessions: Max VWAP Crosses Per 100 Bars = On, 10 | Close % At TP1 = 50</t>
  </si>
  <si>
    <t xml:space="preserve">Stop Distance (x ATR) = 2.2 | Anchor = Month | Don't Chase: Skip Signals Beyond ... sigma From VWAP = On, 1.25 | Skip Choppy Sessions: Max VWAP Crosses Per 100 Bars = On, 10 | Close % At TP1 = 50</t>
  </si>
  <si>
    <t xml:space="preserve">Structure Lookback (bars) = 20 | Stop Distance (x ATR) = 2.2 | Cooldown After Exit (bars) = 3 | Anchor = Month | Don't Chase: Skip Signals Beyond ... sigma From VWAP = On, 1.25 | Close % At TP1 = 50</t>
  </si>
  <si>
    <t xml:space="preserve">Structure Lookback (bars) = 20 | Min Displacement Range (x ATR) = 0.5 | Stop Distance (x ATR) = 2.2 | Anchor = Month | Don't Chase: Skip Signals Beyond ... sigma From VWAP = On, 1.25 | Skip Choppy Sessions: Max VWAP Crosses Per 100 Bars = On, 8</t>
  </si>
  <si>
    <t xml:space="preserve">Min Displacement Range (x ATR) = 0.65 | Stop Distance (x ATR) = 2.2 | Cooldown After Exit (bars) = 12 | When TP3 Hits, Move Stop To (R) = On, 1 R | Don't Chase: Skip Signals Beyond ... sigma From VWAP = On, 2</t>
  </si>
  <si>
    <t xml:space="preserve">Min Displacement Range (x ATR) = 0.65 | Momentum Lookback (bars) = 5 | Stop Distance (x ATR) = 2.2 | Impulse Min Body (% of range) = 60 | Cooldown After Exit (bars) = 12 | Don't Chase: Skip Signals Beyond ... sigma From VWAP = On, 2</t>
  </si>
  <si>
    <t xml:space="preserve">Min Displacement Range (x ATR) = 0.65 | Stop Distance (x ATR) = 2.2 | Cooldown After Exit (bars) = 6 | Don't Chase: Skip Signals Beyond ... sigma From VWAP = On, 2</t>
  </si>
  <si>
    <t xml:space="preserve">Structure Lookback (bars) = 20 | Signal Break Lookback (bars) = 4 | Stop Distance (x ATR) = 2.2 | Anchor = Month | Don't Chase: Skip Signals Beyond ... sigma From VWAP = On, 1.25 | Close % At TP1 = 50</t>
  </si>
  <si>
    <t xml:space="preserve">Signal Break Lookback (bars) = 4 | Stop Distance (x ATR) = 2.2 | Anchor = Month | Don't Chase: Skip Signals Beyond ... sigma From VWAP = On, 1.25 | Close % At TP1 = 50</t>
  </si>
  <si>
    <t xml:space="preserve">Structure Lookback (bars) = 20 | Max Close Distance From Extreme (% of range) = 20 | Stop Distance (x ATR) = 2.2 | Anchor = Month | Don't Chase: Skip Signals Beyond ... sigma From VWAP = On, 1.25 | Close % At TP1 = 50</t>
  </si>
  <si>
    <t xml:space="preserve">Max Close Distance From Extreme (% of range) = 20 | Stop Distance (x ATR) = 2.2 | Anchor = Month | Don't Chase: Skip Signals Beyond ... sigma From VWAP = On, 1.25 | Close % At TP1 = 50</t>
  </si>
  <si>
    <t xml:space="preserve">Structure Lookback (bars) = 20 | Min Displacement Range (x ATR) = 0.5 | Stop Distance (x ATR) = 2.2 | TP4 (R) = 3 | Anchor = Month | Don't Chase: Skip Signals Beyond ... sigma From VWAP = On, 2.2</t>
  </si>
  <si>
    <t xml:space="preserve">Structure Lookback (bars) = 20 | Min Displacement Range (x ATR) = 0.5 | Stop Distance (x ATR) = 2.2 | Anchor = Month | Don't Chase: Skip Signals Beyond ... sigma From VWAP = On, 2.4</t>
  </si>
  <si>
    <t xml:space="preserve">Min Displacement Range (x ATR) = 1 | Anchor = Month | Don't Chase: Skip Signals Beyond ... sigma From VWAP = On, 1.25</t>
  </si>
  <si>
    <t xml:space="preserve">Stop Distance (x ATR) = 2.2 | Cooldown After Exit (bars) = 6 | Anchor = Month | Don't Chase: Skip Signals Beyond ... sigma From VWAP = On, 1.25</t>
  </si>
  <si>
    <t xml:space="preserve">Min Displacement Body (% of range) = 60 | Anchor = Month | Don't Chase: Skip Signals Beyond ... sigma From VWAP = On, 2</t>
  </si>
  <si>
    <t xml:space="preserve">Structure Lookback (bars) = 20 | Stop Distance (x ATR) = 2.2 | Impulse Min Body (% of range) = 60 | Anchor = Month | Don't Chase: Skip Signals Beyond ... sigma From VWAP = On, 1.25 | Close % At TP1 = 30</t>
  </si>
  <si>
    <t xml:space="preserve">Stop Distance (x ATR) = 2.2 | Impulse Min Body (% of range) = 60 | Anchor = Month | Don't Chase: Skip Signals Beyond ... sigma From VWAP = On, 1.25 | Close % At TP1 = 30</t>
  </si>
  <si>
    <t xml:space="preserve">Structure Lookback (bars) = 20 | Min Displacement Range (x ATR) = 0.5 | Stop Distance (x ATR) = 2.2 | TP4 (R) = 3 | Anchor = Month | Close % At TP1 = 30</t>
  </si>
  <si>
    <t xml:space="preserve">Structure Lookback (bars) = 20 | Stop Distance (x ATR) = 2.2 | After A Loss, No Same-Direction Trade Until A Win = On | Anchor = Month | Don't Chase: Skip Signals Beyond ... sigma From VWAP = On, 1.25 | Close % At TP1 = 50</t>
  </si>
  <si>
    <t xml:space="preserve">Stop Distance (x ATR) = 2.2 | Cooldown After Exit (bars) = 3 | Anchor = Month | Don't Chase: Skip Signals Beyond ... sigma From VWAP = On, 1.25 | Close % At TP1 = 50</t>
  </si>
  <si>
    <t xml:space="preserve">Momentum Lookback (bars) = 5 | Anchor = Month | Don't Chase: Skip Signals Beyond ... sigma From VWAP = On, 1.25</t>
  </si>
  <si>
    <t xml:space="preserve">Min Displacement Range (x ATR) = 0.65 | Momentum Lookback (bars) = 5 | Stop Distance (x ATR) = 2.2 | Cooldown After Exit (bars) = 12 | Skip First Bars After VWAP Reset = 3 | Don't Chase: Skip Signals Beyond ... sigma From VWAP = On, 2 | Close % At TP1 = 30</t>
  </si>
  <si>
    <t xml:space="preserve">Structure Lookback (bars) = 20 | Stop Distance (x ATR) = 2.2 | Prev Session Net Impulses = 5 | Anchor = Month | Don't Chase: Skip Signals Beyond ... sigma From VWAP = On, 1.25</t>
  </si>
  <si>
    <t xml:space="preserve">Stop Distance (x ATR) = 2.2 | Prev Session Net Impulses = 5 | Anchor = Month | Don't Chase: Skip Signals Beyond ... sigma From VWAP = On, 1.25</t>
  </si>
  <si>
    <t xml:space="preserve">Structure Lookback (bars) = 20 | Stop Distance (x ATR) = 2.2 | Anchor = Month | Source = hl2 | Don't Chase: Skip Signals Beyond ... sigma From VWAP = On, 1.25</t>
  </si>
  <si>
    <t xml:space="preserve">Stop Distance (x ATR) = 2.2 | Anchor = Month | Source = hl2 | Don't Chase: Skip Signals Beyond ... sigma From VWAP = On, 1.25</t>
  </si>
  <si>
    <t xml:space="preserve">Structure Lookback (bars) = 6 | Min Displacement Range (x ATR) = 0.65 | Momentum Lookback (bars) = 5 | Stop Distance (x ATR) = 2.2 | Cooldown After Exit (bars) = 12 | Don't Chase: Skip Signals Beyond ... sigma From VWAP = On, 2</t>
  </si>
  <si>
    <t xml:space="preserve">Structure Lookback (bars) = 20 | Min Displacement Body (% of range) = 60 | Stop Distance (x ATR) = 2.2 | Anchor = Month | Don't Chase: Skip Signals Beyond ... sigma From VWAP = On, 1.25</t>
  </si>
  <si>
    <t xml:space="preserve">Structure Lookback (bars) = 20 | Min Displacement Range (x ATR) = 0.5 | Stop Distance (x ATR) = 2.2 | Anchor = Month | Don't Chase: Skip Signals Beyond ... sigma From VWAP = On, 1.25 | Trade Only In Kill Zones (Indian time) = On: Asia 05:30-09:30, London 11:30-14:30, New York 16:30-19:30, London Close 19:30-21:30 | Close % At TP1 = 30</t>
  </si>
  <si>
    <t xml:space="preserve">Structure Lookback (bars) = 20 | Stop Distance (x ATR) = 2.2 | VWAP Slope Bars = 2 | Anchor = Month | Don't Chase: Skip Signals Beyond ... sigma From VWAP = On, 1.25 | Close % At TP1 = 30</t>
  </si>
  <si>
    <t xml:space="preserve">Stop Distance (x ATR) = 2.2 | VWAP Slope Bars = 2 | Anchor = Month | Don't Chase: Skip Signals Beyond ... sigma From VWAP = On, 1.25 | Close % At TP1 = 30</t>
  </si>
  <si>
    <t xml:space="preserve">Structure Lookback (bars) = 20 | Entry Level Lookback (bars) = 8 | Stop Distance (x ATR) = 2.2 | Anchor = Month | Don't Chase: Skip Signals Beyond ... sigma From VWAP = On, 1.25 | Close % At TP1 = 30</t>
  </si>
  <si>
    <t xml:space="preserve">Structure Lookback (bars) = 20 | Entry Level Lookback (bars) = 10 | Stop Distance (x ATR) = 2.2 | Anchor = Month | Don't Chase: Skip Signals Beyond ... sigma From VWAP = On, 1.25 | Close % At TP1 = 30</t>
  </si>
  <si>
    <t xml:space="preserve">Entry Level Lookback (bars) = 8 | Stop Distance (x ATR) = 2.2 | Anchor = Month | Don't Chase: Skip Signals Beyond ... sigma From VWAP = On, 1.25 | Close % At TP1 = 30</t>
  </si>
  <si>
    <t xml:space="preserve">Entry Level Lookback (bars) = 10 | Stop Distance (x ATR) = 2.2 | Anchor = Month | Don't Chase: Skip Signals Beyond ... sigma From VWAP = On, 1.25 | Close % At TP1 = 30</t>
  </si>
  <si>
    <t xml:space="preserve">Structure Lookback (bars) = 20 | Min Displacement Range (x ATR) = 0.5 | Stop Distance (x ATR) = 2.2 | Half Stop When Session Opens Outside Prev Range = Off | Anchor = Month | Don't Chase: Skip Signals Beyond ... sigma From VWAP = On, 1.25</t>
  </si>
  <si>
    <t xml:space="preserve">Structure Lookback (bars) = 20 | Min Displacement Range (x ATR) = 0.5 | Stop Distance (x ATR) = 2.2 | Impulse Min Body (% of range) = 60 | Anchor = Month | Don't Chase: Skip Signals Beyond ... sigma From VWAP = On, 1.25</t>
  </si>
  <si>
    <t xml:space="preserve">Stop Distance (x ATR) = 2.2 | Max Fills Per Day = 1 | Anchor = Month | Don't Chase: Skip Signals Beyond ... sigma From VWAP = On, 1.25 | Close % At TP1 = 50</t>
  </si>
  <si>
    <t xml:space="preserve">Structure Lookback (bars) = 20 | Min Displacement Range (x ATR) = 0.5 | Stop Distance (x ATR) = 2.2 | Anchor = Month | Don't Chase: Skip Signals Beyond ... sigma From VWAP = On, 1.25 | Skip Choppy Sessions: Max VWAP Crosses Per 100 Bars = On, 16</t>
  </si>
  <si>
    <t xml:space="preserve">Structure Lookback (bars) = 20 | Min Displacement Range (x ATR) = 0.5 | Stop Distance (x ATR) = 2.2 | Skip First Bars After VWAP Reset = 3 | Anchor = Month | Don't Chase: Skip Signals Beyond ... sigma From VWAP = On, 1.25</t>
  </si>
  <si>
    <t xml:space="preserve">Structure Lookback (bars) = 20 | Min Displacement Range (x ATR) = 0.5 | Stop Distance (x ATR) = 2.2 | Swing Lookback (bars) = 10 | Stop Mode = Swing + Buffer (ATR capped) | Anchor = Month | Don't Chase: Skip Signals Beyond ... sigma From VWAP = On, 1.25</t>
  </si>
  <si>
    <t xml:space="preserve">Min Displacement Range (x ATR) = 0.65 | Stop Distance (x ATR) = 2.2 | Cooldown After Exit (bars) = 12 | Don't Chase: Skip Signals Beyond ... sigma From VWAP = On, 2.4</t>
  </si>
  <si>
    <t xml:space="preserve">Momentum Lookback (bars) = 5 | Stop Distance (x ATR) = 2.2 | Anchor = Month | Don't Chase: Skip Signals Beyond ... sigma From VWAP = On, 1.25 | Close % At TP1 = 50</t>
  </si>
  <si>
    <t xml:space="preserve">Min Displacement Range (x ATR) = 0.65 | Stop Distance (x ATR) = 2.2 | Cooldown After Exit (bars) = 12 | VWAP Slope Bars = 2 | Don't Chase: Skip Signals Beyond ... sigma From VWAP = On, 2</t>
  </si>
  <si>
    <t xml:space="preserve">Structure Lookback (bars) = 20 | Min Displacement Range (x ATR) = 0.5 | Stop Distance (x ATR) = 2.2 | Anchor = Month | Don't Chase: Skip Signals Beyond ... sigma From VWAP = On, 1.25 | Skip Signals Too Close To VWAP: Min Distance (x ATR) = On, 1</t>
  </si>
  <si>
    <t xml:space="preserve">Structure Lookback (bars) = 20 | Min Displacement Body (% of range) = 50 | Stop Distance (x ATR) = 2.2 | Anchor = Month | Don't Chase: Skip Signals Beyond ... sigma From VWAP = On, 1.25 | Close % At TP1 = 50</t>
  </si>
  <si>
    <t xml:space="preserve">Min Displacement Range (x ATR) = 0.65 | Momentum Lookback (bars) = 5 | Stop Distance (x ATR) = 2.4 | Cooldown After Exit (bars) = 12 | Don't Chase: Skip Signals Beyond ... sigma From VWAP = On, 2 | Close % At TP1 = 50</t>
  </si>
  <si>
    <t xml:space="preserve">Stop Distance (x ATR) = 2.2 | Prev Session Net Impulses = 2 | Anchor = Month | Don't Chase: Skip Signals Beyond ... sigma From VWAP = On, 1.25</t>
  </si>
  <si>
    <t xml:space="preserve">Structure Lookback (bars) = 20 | Stop Distance (x ATR) = 2.2 | Half Stop When Session Opens Outside Prev Range = Off | Anchor = Month | Don't Chase: Skip Signals Beyond ... sigma From VWAP = On, 1.25 | Close % At TP1 = 30</t>
  </si>
  <si>
    <t xml:space="preserve">Stop Distance (x ATR) = 2.2 | Half Stop When Session Opens Outside Prev Range = Off | Anchor = Month | Don't Chase: Skip Signals Beyond ... sigma From VWAP = On, 1.25 | Close % At TP1 = 30</t>
  </si>
  <si>
    <t xml:space="preserve">Min Displacement Range (x ATR) = 0.65 | Stop Distance (x ATR) = 2.2 | Cooldown After Exit (bars) = 12 | Don't Chase: Skip Signals Beyond ... sigma From VWAP = On, 2 | Skip Signals Too Close To VWAP: Min Distance (x ATR) = On, 0.5</t>
  </si>
  <si>
    <t xml:space="preserve">Structure Lookback (bars) = 20 | Stop Distance (x ATR) = 2.2 | Anchor = Month | Don't Chase: Skip Signals Beyond ... sigma From VWAP = On, 1.25 | Skip Signals Too Close To VWAP: Min Distance (x ATR) = On, 1</t>
  </si>
  <si>
    <t xml:space="preserve">Structure Lookback (bars) = 20 | Stop Distance (x ATR) = 2.2 | Anchor = Month | Source = ohlc4 | Don't Chase: Skip Signals Beyond ... sigma From VWAP = On, 1.25 | Close % At TP1 = 30</t>
  </si>
  <si>
    <t xml:space="preserve">Stop Distance (x ATR) = 2.2 | Anchor = Month | Source = ohlc4 | Don't Chase: Skip Signals Beyond ... sigma From VWAP = On, 1.25 | Close % At TP1 = 30</t>
  </si>
  <si>
    <t xml:space="preserve">Stop Distance (x ATR) = 2.2 | TP4 (R) = 2.5 | Anchor = Month | Don't Chase: Skip Signals Beyond ... sigma From VWAP = On, 1.25</t>
  </si>
  <si>
    <t xml:space="preserve">Min Displacement Range (x ATR) = 0.65 | Stop Distance (x ATR) = 2.2 | Cooldown After Exit (bars) = 12 | VWAP Slope Bars = 1 | Don't Chase: Skip Signals Beyond ... sigma From VWAP = On, 2</t>
  </si>
  <si>
    <t xml:space="preserve">Min Displacement Range (x ATR) = 0.65 | Stop Distance (x ATR) = 2.2 | Cooldown After Exit (bars) = 12 | VWAP Slope Bars = 0 | Don't Chase: Skip Signals Beyond ... sigma From VWAP = On, 2</t>
  </si>
  <si>
    <t xml:space="preserve">Structure Lookback (bars) = 20 | Stop Distance (x ATR) = 2.2 | Prev Session Net Impulses = 4 | Anchor = Month | Don't Chase: Skip Signals Beyond ... sigma From VWAP = On, 1.25 | Close % At TP1 = 30</t>
  </si>
  <si>
    <t xml:space="preserve">Stop Distance (x ATR) = 2.2 | Prev Session Net Impulses = 4 | Anchor = Month | Don't Chase: Skip Signals Beyond ... sigma From VWAP = On, 1.25 | Close % At TP1 = 30</t>
  </si>
  <si>
    <t xml:space="preserve">Structure Lookback (bars) = 20 | Stop Distance (x ATR) = 2.2 | Anchor = Month | Don't Chase: Skip Signals Beyond ... sigma From VWAP = On, 1.25 | Close % At TP1 = 30</t>
  </si>
  <si>
    <t xml:space="preserve">Structure Lookback (bars) = 20 | Stop Distance (x ATR) = 2.2 | Prev Session Net Impulses = 2 | Anchor = Month | Don't Chase: Skip Signals Beyond ... sigma From VWAP = On, 1.25 | Close % At TP1 = 30</t>
  </si>
  <si>
    <t xml:space="preserve">Structure Lookback (bars) = 20 | Stop Distance (x ATR) = 2.2 | Anchor = Month | Don't Chase: Skip Signals Beyond ... sigma From VWAP = On, 1.25 | Skip When The 1h EMA20 Moved More Than ... ATR In 3 Hours = On, 1 | Close % At TP1 = 30</t>
  </si>
  <si>
    <t xml:space="preserve">Structure Lookback (bars) = 20 | Stop Distance (x ATR) = 2.2 | Anchor = Month | Don't Chase: Skip Signals Beyond ... sigma From VWAP = On, 1.25 | Skip When The 1h EMA20 Moved More Than ... ATR In 3 Hours = On, 1.2 | Close % At TP1 = 30</t>
  </si>
  <si>
    <t xml:space="preserve">Stop Distance (x ATR) = 2.2 | Anchor = Month | Don't Chase: Skip Signals Beyond ... sigma From VWAP = On, 1.25 | Close % At TP1 = 30</t>
  </si>
  <si>
    <t xml:space="preserve">Stop Distance (x ATR) = 2.2 | Anchor = Month | Don't Chase: Skip Signals Beyond ... sigma From VWAP = On, 1.25 | Skip When The 1h EMA20 Moved More Than ... ATR In 3 Hours = On, 1 | Close % At TP1 = 30</t>
  </si>
  <si>
    <t xml:space="preserve">Stop Distance (x ATR) = 2.2 | Anchor = Month | Don't Chase: Skip Signals Beyond ... sigma From VWAP = On, 1.25 | Skip When The 1h EMA20 Moved More Than ... ATR In 3 Hours = On, 1.2 | Close % At TP1 = 30</t>
  </si>
  <si>
    <t xml:space="preserve">Structure Lookback (bars) = 6 | Stop Distance (x ATR) = 2.2 | Anchor = Month | Don't Chase: Skip Signals Beyond ... sigma From VWAP = On, 1.25 | Close % At TP1 = 30</t>
  </si>
  <si>
    <t xml:space="preserve">Structure Lookback (bars) = 8 | Stop Distance (x ATR) = 2.2 | Anchor = Month | Don't Chase: Skip Signals Beyond ... sigma From VWAP = On, 1.25 | Close % At TP1 = 30</t>
  </si>
  <si>
    <t xml:space="preserve">Structure Lookback (bars) = 12 | Stop Distance (x ATR) = 2.2 | Anchor = Month | Don't Chase: Skip Signals Beyond ... sigma From VWAP = On, 1.25 | Close % At TP1 = 30</t>
  </si>
  <si>
    <t xml:space="preserve">Structure Lookback (bars) = 15 | Stop Distance (x ATR) = 2.2 | Anchor = Month | Don't Chase: Skip Signals Beyond ... sigma From VWAP = On, 1.25 | Close % At TP1 = 30</t>
  </si>
  <si>
    <t xml:space="preserve">Structure Lookback (bars) = 20 | Stop Distance (x ATR) = 2.2 | Re-anchor Breakout After A Trade = Off | Anchor = Month | Don't Chase: Skip Signals Beyond ... sigma From VWAP = On, 1.25 | Close % At TP1 = 30</t>
  </si>
  <si>
    <t xml:space="preserve">Structure Lookback (bars) = 20 | Stop Distance (x ATR) = 2.2 | Anchor = Month | Source = hl2 | Don't Chase: Skip Signals Beyond ... sigma From VWAP = On, 1.25 | Close % At TP1 = 30</t>
  </si>
  <si>
    <t xml:space="preserve">Stop Distance (x ATR) = 2.2 | Anchor = Month | Source = hl2 | Don't Chase: Skip Signals Beyond ... sigma From VWAP = On, 1.25 | Close % At TP1 = 30</t>
  </si>
  <si>
    <t xml:space="preserve">Stop Distance (x ATR) = 2.2 | Anchor = Month | Don't Chase: Skip Signals Beyond ... sigma From VWAP = On, 1.25 | Skip Signals Too Close To VWAP: Min Distance (x ATR) = On, 1 | Close % At TP1 = 30</t>
  </si>
  <si>
    <t xml:space="preserve">Structure Lookback (bars) = 20 | Retest Window (bars) = 3 | Stop Distance (x ATR) = 2.2 | Anchor = Month | Don't Chase: Skip Signals Beyond ... sigma From VWAP = On, 1.25</t>
  </si>
  <si>
    <t xml:space="preserve">Structure Lookback (bars) = 20 | Min Displacement Range (x ATR) = 0.5 | Momentum Lookback (bars) = 15 | Stop Distance (x ATR) = 2.2 | Anchor = Month | Don't Chase: Skip Signals Beyond ... sigma From VWAP = On, 1.25</t>
  </si>
  <si>
    <t xml:space="preserve">Min Displacement Range (x ATR) = 0.65 | Stop Distance (x ATR) = 2.2 | Cooldown After Exit (bars) = 12 | VWAP Slope Bars = 10 | Don't Chase: Skip Signals Beyond ... sigma From VWAP = On, 2 | Close % At TP1 = 30</t>
  </si>
  <si>
    <t xml:space="preserve">Min Displacement Range (x ATR) = 0.65 | Stop Distance (x ATR) = 2.2 | Cooldown After Exit (bars) = 12 | VWAP Slope Bars = 5 | Don't Chase: Skip Signals Beyond ... sigma From VWAP = On, 2</t>
  </si>
  <si>
    <t xml:space="preserve">Structure Lookback (bars) = 20 | Stop Distance (x ATR) = 2.2 | Anchor = Month | Don't Chase: Skip Signals Beyond ... sigma From VWAP = On, 2 | Close % At TP1 = 30</t>
  </si>
  <si>
    <t xml:space="preserve">Structure Lookback (bars) = 20 | Min Displacement Range (x ATR) = 0.5 | Stop Distance (x ATR) = 2.2 | Cooldown After Exit (bars) = 6 | Anchor = Month | Don't Chase: Skip Signals Beyond ... sigma From VWAP = On, 1.25</t>
  </si>
  <si>
    <t xml:space="preserve">Structure Lookback (bars) = 20 | Stop Distance (x ATR) = 2.2 | Anchor = Month | Don't Chase: Skip Signals Beyond ... sigma From VWAP = On, 1.25 | Skip Choppy Sessions: Max VWAP Crosses Per 100 Bars = On, 12 | Close % At TP1 = 50</t>
  </si>
  <si>
    <t xml:space="preserve">Stop Distance (x ATR) = 2.2 | Anchor = Month | Don't Chase: Skip Signals Beyond ... sigma From VWAP = On, 1.25 | Skip Choppy Sessions: Max VWAP Crosses Per 100 Bars = On, 12 | Close % At TP1 = 50</t>
  </si>
  <si>
    <t xml:space="preserve">Stop Distance (x ATR) = 2.2 | Daily Stop (R lost, 0 = off) = 1 | Anchor = Month | Don't Chase: Skip Signals Beyond ... sigma From VWAP = On, 1.25 | Close % At TP1 = 30</t>
  </si>
  <si>
    <t xml:space="preserve">Structure Lookback (bars) = 20 | Stop Distance (x ATR) = 2.2 | TP4 (R) = 2.5 | Anchor = Month | Don't Chase: Skip Signals Beyond ... sigma From VWAP = On, 1.25 | Close % At TP1 = 30</t>
  </si>
  <si>
    <t xml:space="preserve">Structure Lookback (bars) = 20 | Entry Level Lookback (bars) = 10 | Min Displacement Range (x ATR) = 0.5 | Stop Distance (x ATR) = 2.2 | Anchor = Month | Don't Chase: Skip Signals Beyond ... sigma From VWAP = On, 1.25 | Close % At TP1 = 30</t>
  </si>
  <si>
    <t xml:space="preserve">Structure Lookback (bars) = 20 | Stop Distance (x ATR) = 2.2 | Daily Stop (R lost, 0 = off) = 1 | Anchor = Month | Don't Chase: Skip Signals Beyond ... sigma From VWAP = On, 1.25 | Close % At TP1 = 50</t>
  </si>
  <si>
    <t xml:space="preserve">Structure Lookback (bars) = 20 | Max Close Distance From Extreme (% of range) = 35 | Stop Distance (x ATR) = 2.2 | Anchor = Month | Don't Chase: Skip Signals Beyond ... sigma From VWAP = On, 1.25 | Close % At TP1 = 30</t>
  </si>
  <si>
    <t xml:space="preserve">Min Displacement Body (% of range) = 50 | Stop Distance (x ATR) = 2.2 | Anchor = Month | Don't Chase: Skip Signals Beyond ... sigma From VWAP = On, 1.25 | Close % At TP1 = 70</t>
  </si>
  <si>
    <t xml:space="preserve">Min Displacement Range (x ATR) = 0.65 | Momentum Lookback (bars) = 5 | Stop Distance (x ATR) = 2.2 | Half Stop (x ATR) = 1.2 | Cooldown After Exit (bars) = 12 | Don't Chase: Skip Signals Beyond ... sigma From VWAP = On, 2</t>
  </si>
  <si>
    <t xml:space="preserve">Min CMO (clean move) = 30 | Stop Distance (x ATR) = 2.2 | Anchor = Month | Don't Chase: Skip Signals Beyond ... sigma From VWAP = On, 1.25 | Close % At TP1 = 30</t>
  </si>
  <si>
    <t xml:space="preserve">Structure Lookback (bars) = 20 | Min CMO (clean move) = 30 | Stop Distance (x ATR) = 2.2 | Anchor = Month | Don't Chase: Skip Signals Beyond ... sigma From VWAP = On, 1.25 | Close % At TP1 = 30</t>
  </si>
  <si>
    <t xml:space="preserve">Structure Lookback (bars) = 20 | Stop Distance (x ATR) = 2.2 | Skip Sunday (UTC) Weekly Open = Off | Anchor = Month | Don't Chase: Skip Signals Beyond ... sigma From VWAP = On, 1.25 | Close % At TP1 = 70</t>
  </si>
  <si>
    <t xml:space="preserve">Stop Distance (x ATR) = 2.2 | Skip Sunday (UTC) Weekly Open = Off | Anchor = Month | Don't Chase: Skip Signals Beyond ... sigma From VWAP = On, 1.25 | Close % At TP1 = 70</t>
  </si>
  <si>
    <t xml:space="preserve">Min Displacement Range (x ATR) = 0.65 | Momentum Lookback (bars) = 5 | Stop Distance (x ATR) = 2.2 | Cooldown After Exit (bars) = 12 | Don't Chase: Skip Signals Beyond ... sigma From VWAP = On, 2</t>
  </si>
  <si>
    <t xml:space="preserve">Min Displacement Range (x ATR) = 0.65 | Momentum Lookback (bars) = 5 | Stop Distance (x ATR) = 2.2 | Cooldown After Exit (bars) = 12 | Don't Chase: Skip Signals Beyond ... sigma From VWAP = On, 2 | Skip When The 1h EMA20 Moved More Than ... ATR In 3 Hours = On, 1.2</t>
  </si>
  <si>
    <t xml:space="preserve">Entry Level Lookback (bars) = 4 | Min Displacement Range (x ATR) = 0.65 | Momentum Lookback (bars) = 5 | Stop Distance (x ATR) = 2.2 | Cooldown After Exit (bars) = 12 | Don't Chase: Skip Signals Beyond ... sigma From VWAP = On, 2</t>
  </si>
  <si>
    <t xml:space="preserve">Min Displacement Range (x ATR) = 0.65 | Momentum Lookback (bars) = 5 | Stop Distance (x ATR) = 2.2 | Cooldown After Exit (bars) = 12 | After A Loss, No Same-Direction Trade Until A Win = On | Don't Chase: Skip Signals Beyond ... sigma From VWAP = On, 2</t>
  </si>
  <si>
    <t xml:space="preserve">Max Close Distance From Extreme (% of range) = 35 | Stop Distance (x ATR) = 2.2 | Anchor = Month | Don't Chase: Skip Signals Beyond ... sigma From VWAP = On, 1.25 | Close % At TP1 = 30</t>
  </si>
  <si>
    <t xml:space="preserve">Structure Lookback (bars) = 20 | Signal Break Lookback (bars) = 8 | Stop Distance (x ATR) = 2.2 | Anchor = Month | Don't Chase: Skip Signals Beyond ... sigma From VWAP = On, 1.25</t>
  </si>
  <si>
    <t xml:space="preserve">Structure Lookback (bars) = 20 | Momentum Min (x ATR) = 0 | Stop Distance (x ATR) = 2.2 | Anchor = Month | Don't Chase: Skip Signals Beyond ... sigma From VWAP = On, 1.25 | Close % At TP1 = 50</t>
  </si>
  <si>
    <t xml:space="preserve">Signal Break Lookback (bars) = 8 | Stop Distance (x ATR) = 2.2 | Anchor = Month | Don't Chase: Skip Signals Beyond ... sigma From VWAP = On, 1.25</t>
  </si>
  <si>
    <t xml:space="preserve">Momentum Min (x ATR) = 0 | Stop Distance (x ATR) = 2.2 | Anchor = Month | Don't Chase: Skip Signals Beyond ... sigma From VWAP = On, 1.25 | Close % At TP1 = 50</t>
  </si>
  <si>
    <t xml:space="preserve">Min Displacement Range (x ATR) = 0.65 | Momentum Lookback (bars) = 5 | Stop Distance (x ATR) = 2.2 | Cooldown After Exit (bars) = 12 | ATR Length = 21 | Don't Chase: Skip Signals Beyond ... sigma From VWAP = On, 2</t>
  </si>
  <si>
    <t xml:space="preserve">Min CMO (clean move) = 0 | Stop Distance (x ATR) = 2.2 | Anchor = Month | Don't Chase: Skip Signals Beyond ... sigma From VWAP = On, 1.25 | Close % At TP1 = 70</t>
  </si>
  <si>
    <t xml:space="preserve">Structure Lookback (bars) = 20 | Stop Distance (x ATR) = 2.2 | Anchor = Month | Don't Chase: Skip Signals Beyond ... sigma From VWAP = On, 1.25 | Skip Signals Too Close To VWAP: Min Distance (x ATR) = On, 0.75 | Close % At TP1 = 50</t>
  </si>
  <si>
    <t xml:space="preserve">Structure Lookback (bars) = 20 | Stop Distance (x ATR) = 2.2 | Anchor = Month | Don't Chase: Skip Signals Beyond ... sigma From VWAP = On, 1.75 | Close % At TP1 = 50</t>
  </si>
  <si>
    <t xml:space="preserve">Structure Lookback (bars) = 20 | Stop Distance (x ATR) = 2.2 | Anchor = Month | Source = hl2 | Don't Chase: Skip Signals Beyond ... sigma From VWAP = On, 1.25 | Close % At TP1 = 50</t>
  </si>
  <si>
    <t xml:space="preserve">Stop Distance (x ATR) = 2.2 | Anchor = Month | Source = hl2 | Don't Chase: Skip Signals Beyond ... sigma From VWAP = On, 1.25 | Close % At TP1 = 50</t>
  </si>
  <si>
    <t xml:space="preserve">Min Displacement Range (x ATR) = 0.65 | Anchor = Month | Don't Chase: Skip Signals Beyond ... sigma From VWAP = On, 2</t>
  </si>
  <si>
    <t xml:space="preserve">Structure Lookback (bars) = 20 | Min Displacement Range (x ATR) = 0.5 | Stop Distance (x ATR) = 2.2 | Anchor = Month | Don't Chase: Skip Signals Beyond ... sigma From VWAP = On, 1.75 | Close % At TP1 = 30</t>
  </si>
  <si>
    <t xml:space="preserve">Momentum Lookback (bars) = 8 | Stop Distance (x ATR) = 2.2 | Anchor = Month | Don't Chase: Skip Signals Beyond ... sigma From VWAP = On, 1.25 | Close % At TP1 = 30</t>
  </si>
  <si>
    <t xml:space="preserve">Stop Distance (x ATR) = 2.2 | Impulse Min Body (% of range) = 40 | Anchor = Month | Don't Chase: Skip Signals Beyond ... sigma From VWAP = On, 1.25 | Close % At TP1 = 30</t>
  </si>
  <si>
    <t xml:space="preserve">Structure Lookback (bars) = 20 | Signal Break Lookback (bars) = 3 | Stop Distance (x ATR) = 2.2 | Anchor = Month | Don't Chase: Skip Signals Beyond ... sigma From VWAP = On, 1.25 | Close % At TP1 = 50</t>
  </si>
  <si>
    <t xml:space="preserve">Signal Break Lookback (bars) = 3 | Stop Distance (x ATR) = 2.2 | Anchor = Month | Don't Chase: Skip Signals Beyond ... sigma From VWAP = On, 1.25 | Close % At TP1 = 50</t>
  </si>
  <si>
    <t xml:space="preserve">Structure Lookback (bars) = 20 | Min Displacement Range (x ATR) = 0.5 | Stop Distance (x ATR) = 2.2 | After A Loss, No Same-Direction Trade Until A Win = On | Anchor = Month | Don't Chase: Skip Signals Beyond ... sigma From VWAP = On, 1.25 | Close % At TP1 = 30</t>
  </si>
  <si>
    <t xml:space="preserve">Structure Lookback (bars) = 20 | Stop Distance (x ATR) = 2.2 | Anchor = Month | Don't Chase: Skip Signals Beyond ... sigma From VWAP = On, 1.25 | Skip Choppy Sessions: Max VWAP Crosses Per 100 Bars = On, 16 | Close % At TP1 = 50</t>
  </si>
  <si>
    <t xml:space="preserve">Structure Lookback (bars) = 20 | Stop Distance (x ATR) = 2.2 | Skip First Bars After VWAP Reset = 3 | Anchor = Month | Don't Chase: Skip Signals Beyond ... sigma From VWAP = On, 1.25 | Close % At TP1 = 50</t>
  </si>
  <si>
    <t xml:space="preserve">Structure Lookback (bars) = 20 | Stop Distance (x ATR) = 2.2 | Skip First Bars After VWAP Reset = 12 | Anchor = Month | Don't Chase: Skip Signals Beyond ... sigma From VWAP = On, 1.25 | Close % At TP1 = 50</t>
  </si>
  <si>
    <t xml:space="preserve">Stop Distance (x ATR) = 2.2 | Anchor = Month | Don't Chase: Skip Signals Beyond ... sigma From VWAP = On, 1.25 | Skip Choppy Sessions: Max VWAP Crosses Per 100 Bars = On, 16 | Close % At TP1 = 50</t>
  </si>
  <si>
    <t xml:space="preserve">Stop Distance (x ATR) = 2.2 | Skip First Bars After VWAP Reset = 3 | Anchor = Month | Don't Chase: Skip Signals Beyond ... sigma From VWAP = On, 1.25 | Close % At TP1 = 50</t>
  </si>
  <si>
    <t xml:space="preserve">Stop Distance (x ATR) = 2.2 | Skip First Bars After VWAP Reset = 12 | Anchor = Month | Don't Chase: Skip Signals Beyond ... sigma From VWAP = On, 1.25 | Close % At TP1 = 50</t>
  </si>
  <si>
    <t xml:space="preserve">Stop Distance (x ATR) = 2.2 | Skip First Bars After VWAP Reset = 18 | Anchor = Month | Don't Chase: Skip Signals Beyond ... sigma From VWAP = On, 1.25 | Close % At TP1 = 50</t>
  </si>
  <si>
    <t xml:space="preserve">Stop Distance (x ATR) = 2.2 | After A Loss, No Same-Direction Trade Until A Win = On | Anchor = Month | Don't Chase: Skip Signals Beyond ... sigma From VWAP = On, 1.25 | Close % At TP1 = 50</t>
  </si>
  <si>
    <t xml:space="preserve">Min Displacement Body (% of range) = 45 | Stop Distance (x ATR) = 2.2 | Anchor = Month | Don't Chase: Skip Signals Beyond ... sigma From VWAP = On, 1.25 | Close % At TP1 = 50</t>
  </si>
  <si>
    <t xml:space="preserve">Structure Lookback (bars) = 20 | Momentum Min (x ATR) = 1.2 | Stop Distance (x ATR) = 2.2 | Anchor = Month | Don't Chase: Skip Signals Beyond ... sigma From VWAP = On, 1.25 | Close % At TP1 = 30</t>
  </si>
  <si>
    <t xml:space="preserve">Momentum Min (x ATR) = 1.2 | Stop Distance (x ATR) = 2.2 | Anchor = Month | Don't Chase: Skip Signals Beyond ... sigma From VWAP = On, 1.25 | Close % At TP1 = 30</t>
  </si>
  <si>
    <t xml:space="preserve">Structure Lookback (bars) = 20 | Momentum Lookback (bars) = 8 | Stop Distance (x ATR) = 2.2 | Anchor = Month | Don't Chase: Skip Signals Beyond ... sigma From VWAP = On, 1.25 | Close % At TP1 = 50</t>
  </si>
  <si>
    <t xml:space="preserve">Structure Lookback (bars) = 20 | Stop Distance (x ATR) = 2.2 | Anchor = Month | Don't Chase: Skip Signals Beyond ... sigma From VWAP = On, 1.25 | Skip Choppy Sessions: Max VWAP Crosses Per 100 Bars = On, 8 | Close % At TP1 = 50</t>
  </si>
  <si>
    <t xml:space="preserve">Stop Distance (x ATR) = 2.2 | Anchor = Month | Don't Chase: Skip Signals Beyond ... sigma From VWAP = On, 1.25 | Skip Choppy Sessions: Max VWAP Crosses Per 100 Bars = On, 8 | Close % At TP1 = 50</t>
  </si>
  <si>
    <t xml:space="preserve">Stop Distance (x ATR) = 2.2 | Skip First Bars After VWAP Reset = 6 | Anchor = Month | Don't Chase: Skip Signals Beyond ... sigma From VWAP = On, 2 | Close % At TP1 = 30</t>
  </si>
  <si>
    <t xml:space="preserve">Stop Distance (x ATR) = 2.2 | ATR Length = 21 | Anchor = Month | Don't Chase: Skip Signals Beyond ... sigma From VWAP = On, 1.25 | Close % At TP1 = 30</t>
  </si>
  <si>
    <t xml:space="preserve">Structure Lookback (bars) = 20 | Min Displacement Range (x ATR) = 0.5 | Stop Distance (x ATR) = 2.2 | Prev Session Net Impulses = 4 | Anchor = Month | Don't Chase: Skip Signals Beyond ... sigma From VWAP = On, 1.25</t>
  </si>
  <si>
    <t xml:space="preserve">Structure Lookback (bars) = 20 | Entry Level Lookback (bars) = 4 | Stop Distance (x ATR) = 2.2 | Anchor = Month | Don't Chase: Skip Signals Beyond ... sigma From VWAP = On, 1.25</t>
  </si>
  <si>
    <t xml:space="preserve">Structure Lookback (bars) = 20 | Min Displacement Range (x ATR) = 0.5 | Stop Distance (x ATR) = 2.2 | VWAP Slope Bars = 2 | Anchor = Month | Don't Chase: Skip Signals Beyond ... sigma From VWAP = On, 1.25</t>
  </si>
  <si>
    <t xml:space="preserve">Entry Level Lookback (bars) = 4 | Stop Distance (x ATR) = 2.2 | Anchor = Month | Don't Chase: Skip Signals Beyond ... sigma From VWAP = On, 1.25</t>
  </si>
  <si>
    <t xml:space="preserve">Structure Lookback (bars) = 20 | Min Displacement Range (x ATR) = 0.5 | Momentum Min (x ATR) = 0 | Stop Distance (x ATR) = 2.2 | Anchor = Month | Don't Chase: Skip Signals Beyond ... sigma From VWAP = On, 1.25</t>
  </si>
  <si>
    <t xml:space="preserve">Structure Lookback (bars) = 20 | Min Displacement Range (x ATR) = 0.5 | Stop Distance (x ATR) = 2.2 | Anchor = Month | Don't Chase: Skip Signals Beyond ... sigma From VWAP = On, 1.25</t>
  </si>
  <si>
    <t xml:space="preserve">Structure Lookback (bars) = 20 | Min Displacement Range (x ATR) = 0.5 | Stop Distance (x ATR) = 2.2 | Prev Session Net Impulses = 2 | Anchor = Month | Don't Chase: Skip Signals Beyond ... sigma From VWAP = On, 1.25</t>
  </si>
  <si>
    <t xml:space="preserve">Structure Lookback (bars) = 20 | Min Displacement Range (x ATR) = 0.5 | Stop Distance (x ATR) = 2.2 | Anchor = Month | Don't Chase: Skip Signals Beyond ... sigma From VWAP = On, 1.25 | Skip When The 1h EMA20 Moved More Than ... ATR In 3 Hours = On, 1.2</t>
  </si>
  <si>
    <t xml:space="preserve">Structure Lookback (bars) = 20 | Min Displacement Range (x ATR) = 0.5 | Stop Distance (x ATR) = 2.2 | Anchor = Month | Don't Chase: Skip Signals Beyond ... sigma From VWAP = On, 1.25 | Skip When The 1h EMA20 Moved More Than ... ATR In 3 Hours = On, 1</t>
  </si>
  <si>
    <t xml:space="preserve">Stop Distance (x ATR) = 2.2 | Anchor = Month | Don't Chase: Skip Signals Beyond ... sigma From VWAP = On, 1.75 | Close % At TP1 = 50</t>
  </si>
  <si>
    <t xml:space="preserve">Min Displacement Range (x ATR) = 0.65 | Momentum Lookback (bars) = 5 | Min CMO (clean move) = 30 | Stop Distance (x ATR) = 2.2 | Cooldown After Exit (bars) = 12 | Don't Chase: Skip Signals Beyond ... sigma From VWAP = On, 2</t>
  </si>
  <si>
    <t xml:space="preserve">Structure Lookback (bars) = 20 | Min Displacement Range (x ATR) = 0.5 | Min CMO (clean move) = 30 | Stop Distance (x ATR) = 2.2 | Anchor = Month | Don't Chase: Skip Signals Beyond ... sigma From VWAP = On, 1.25</t>
  </si>
  <si>
    <t xml:space="preserve">Structure Lookback (bars) = 20 | Min Displacement Range (x ATR) = 0.5 | Max Close Distance From Extreme (% of range) = 35 | Stop Distance (x ATR) = 2.2 | Anchor = Month | Don't Chase: Skip Signals Beyond ... sigma From VWAP = On, 1.25 | Close % At TP1 = 50</t>
  </si>
  <si>
    <t xml:space="preserve">Stop Distance (x ATR) = 2.2 | Anchor = Month | Don't Chase: Skip Signals Beyond ... sigma From VWAP = On, 2 | Close % At TP1 = 30</t>
  </si>
  <si>
    <t xml:space="preserve">Structure Lookback (bars) = 20 | Min Displacement Body (% of range) = 45 | Stop Distance (x ATR) = 2.2 | Anchor = Month | Don't Chase: Skip Signals Beyond ... sigma From VWAP = On, 1.25 | Close % At TP1 = 50</t>
  </si>
  <si>
    <t xml:space="preserve">Structure Lookback (bars) = 20 | Min Displacement Range (x ATR) = 0.5 | Stop Distance (x ATR) = 2.2 | Skip Sunday (UTC) Weekly Open = Off | Anchor = Month | Don't Chase: Skip Signals Beyond ... sigma From VWAP = On, 1.25 | Close % At TP1 = 30</t>
  </si>
  <si>
    <t xml:space="preserve">Structure Lookback (bars) = 20 | Min Displacement Range (x ATR) = 0.5 | Momentum Min (x ATR) = 1.5 | Stop Distance (x ATR) = 2.2 | Anchor = Month | Don't Chase: Skip Signals Beyond ... sigma From VWAP = On, 1.25 | Close % At TP1 = 30</t>
  </si>
  <si>
    <t xml:space="preserve">Stop Distance (x ATR) = 2.2 | Cooldown After Exit (bars) = 12 | Anchor = Month | Don't Chase: Skip Signals Beyond ... sigma From VWAP = On, 2</t>
  </si>
  <si>
    <t xml:space="preserve">Stop Distance (x ATR) = 2.2 | Deep Pullback Signal (optional) = On | Anchor = Month | Don't Chase: Skip Signals Beyond ... sigma From VWAP = On, 1.25 | Close % At TP1 = 30</t>
  </si>
  <si>
    <t xml:space="preserve">Structure Lookback (bars) = 20 | Stop Distance (x ATR) = 2.2 | TP1 (R) = 0.5 | Anchor = Month | Don't Chase: Skip Signals Beyond ... sigma From VWAP = On, 1.25 | Close % At TP1 = 30</t>
  </si>
  <si>
    <t xml:space="preserve">Structure Lookback (bars) = 20 | Max Close Distance From Extreme (% of range) = 20 | Stop Distance (x ATR) = 2.2 | Anchor = Month | Don't Chase: Skip Signals Beyond ... sigma From VWAP = On, 1.25 | Close % At TP1 = 70</t>
  </si>
  <si>
    <t xml:space="preserve">Stop Distance (x ATR) = 2.2 | TP1 (R) = 0.5 | Anchor = Month | Don't Chase: Skip Signals Beyond ... sigma From VWAP = On, 1.25 | Close % At TP1 = 30</t>
  </si>
  <si>
    <t xml:space="preserve">Max Close Distance From Extreme (% of range) = 20 | Stop Distance (x ATR) = 2.2 | Anchor = Month | Don't Chase: Skip Signals Beyond ... sigma From VWAP = On, 1.25 | Close % At TP1 = 70</t>
  </si>
  <si>
    <t xml:space="preserve">Structure Lookback (bars) = 20 | Stop Distance (x ATR) = 2.2 | Anchor = Month | Source = hl2 | Don't Chase: Skip Signals Beyond ... sigma From VWAP = On, 1.25 | Close % At TP1 = 70</t>
  </si>
  <si>
    <t xml:space="preserve">Stop Distance (x ATR) = 2.2 | Anchor = Month | Source = hl2 | Don't Chase: Skip Signals Beyond ... sigma From VWAP = On, 1.25 | Close % At TP1 = 70</t>
  </si>
  <si>
    <t xml:space="preserve">Structure Lookback (bars) = 20 | Momentum Lookback (bars) = 5 | Stop Distance (x ATR) = 2.2 | Anchor = Month | Don't Chase: Skip Signals Beyond ... sigma From VWAP = On, 1.25 | Close % At TP1 = 70</t>
  </si>
  <si>
    <t xml:space="preserve">Structure Lookback (bars) = 20 | Stop Distance (x ATR) = 2.2 | Anchor = Month | Don't Chase: Skip Signals Beyond ... sigma From VWAP = On, 2.2 | Close % At TP1 = 50</t>
  </si>
  <si>
    <t xml:space="preserve">Signal Break Lookback (bars) = 8 | Min Displacement Range (x ATR) = 0.65 | Stop Distance (x ATR) = 2.2 | Cooldown After Exit (bars) = 12 | Don't Chase: Skip Signals Beyond ... sigma From VWAP = On, 2</t>
  </si>
  <si>
    <t xml:space="preserve">Structure Lookback (bars) = 20 | Stop Distance (x ATR) = 2.2 | Anchor = Month | Source = close | Don't Chase: Skip Signals Beyond ... sigma From VWAP = On, 1.25</t>
  </si>
  <si>
    <t xml:space="preserve">Stop Distance (x ATR) = 2.2 | Anchor = Month | Source = close | Don't Chase: Skip Signals Beyond ... sigma From VWAP = On, 1.25</t>
  </si>
  <si>
    <t xml:space="preserve">Structure Lookback (bars) = 20 | Stop Distance (x ATR) = 2.2 | ATR Length = 30 | Anchor = Month | Don't Chase: Skip Signals Beyond ... sigma From VWAP = On, 1.25</t>
  </si>
  <si>
    <t xml:space="preserve">Stop Distance (x ATR) = 2.2 | Cooldown After Exit (bars) = 3 | Anchor = Month | Don't Chase: Skip Signals Beyond ... sigma From VWAP = On, 1.25 | Close % At TP1 = 70</t>
  </si>
  <si>
    <t xml:space="preserve">Structure Lookback (bars) = 20 | Max Close Distance From Extreme (% of range) = 30 | Stop Distance (x ATR) = 2.2 | Anchor = Month | Don't Chase: Skip Signals Beyond ... sigma From VWAP = On, 1.25 | Close % At TP1 = 30</t>
  </si>
  <si>
    <t xml:space="preserve">Retest Window (bars) = 3 | Min Displacement Range (x ATR) = 0.65 | Momentum Lookback (bars) = 5 | Stop Distance (x ATR) = 2.2 | Cooldown After Exit (bars) = 12 | Don't Chase: Skip Signals Beyond ... sigma From VWAP = On, 2 | Close % At TP1 = 30</t>
  </si>
  <si>
    <t xml:space="preserve">Structure Lookback (bars) = 20 | Stop Distance (x ATR) = 2.2 | Cooldown After Exit (bars) = 3 | Anchor = Month | Don't Chase: Skip Signals Beyond ... sigma From VWAP = On, 1.25 | Close % At TP1 = 70</t>
  </si>
  <si>
    <t xml:space="preserve">Structure Lookback (bars) = 20 | Stop Distance (x ATR) = 2.2 | Anchor = Month | Source = ohlc4 | Don't Chase: Skip Signals Beyond ... sigma From VWAP = On, 1.25 | Close % At TP1 = 50</t>
  </si>
  <si>
    <t xml:space="preserve">Stop Distance (x ATR) = 2.2 | Anchor = Month | Source = ohlc4 | Don't Chase: Skip Signals Beyond ... sigma From VWAP = On, 1.25 | Close % At TP1 = 50</t>
  </si>
  <si>
    <t xml:space="preserve">Structure Lookback (bars) = 20 | Min Displacement Range (x ATR) = 0.5 | Stop Distance (x ATR) = 2.2 | TP4 (R) = 2.5 | Anchor = Month | Don't Chase: Skip Signals Beyond ... sigma From VWAP = On, 1.25</t>
  </si>
  <si>
    <t xml:space="preserve">Stop Distance (x ATR) = 2.2 | Anchor = Month | Don't Chase: Skip Signals Beyond ... sigma From VWAP = On, 2.2 | Close % At TP1 = 50</t>
  </si>
  <si>
    <t xml:space="preserve">Structure Lookback (bars) = 20 | Min Displacement Range (x ATR) = 0.5 | Min Displacement Body (% of range) = 50 | Stop Distance (x ATR) = 2.2 | Anchor = Month | Don't Chase: Skip Signals Beyond ... sigma From VWAP = On, 1.25</t>
  </si>
  <si>
    <t xml:space="preserve">Structure Lookback (bars) = 20 | Min Displacement Range (x ATR) = 0.5 | Min Displacement Body (% of range) = 45 | Stop Distance (x ATR) = 2.2 | TP4 (R) = 3 | Stop Mode = Swing + Buffer (ATR capped) | Anchor = Month | Don't Chase: Skip Signals Beyond ... sigma From VWAP = On, 1.25 | Close % At TP1 = 30</t>
  </si>
  <si>
    <t xml:space="preserve">Structure Lookback (bars) = 20 | Stop Distance (x ATR) = 2.2 | Swing Lookback (bars) = 10 | Stop Mode = Swing + Buffer (ATR capped) | Anchor = Month | Don't Chase: Skip Signals Beyond ... sigma From VWAP = On, 1.25 | Close % At TP1 = 30</t>
  </si>
  <si>
    <t xml:space="preserve">Structure Lookback (bars) = 20 | Min Displacement Range (x ATR) = 0.5 | Stop Distance (x ATR) = 2.2 | Anchor = Month | Don't Chase: Skip Signals Beyond ... sigma From VWAP = On, 1.25 | Skip Choppy Sessions: Max VWAP Crosses Per 100 Bars = On, 10 | Close % At TP1 = 30</t>
  </si>
  <si>
    <t xml:space="preserve">Stop Distance (x ATR) = 2.2 | Swing Lookback (bars) = 10 | Stop Mode = Swing + Buffer (ATR capped) | Anchor = Month | Don't Chase: Skip Signals Beyond ... sigma From VWAP = On, 1.25 | Close % At TP1 = 30</t>
  </si>
  <si>
    <t xml:space="preserve">Structure Lookback (bars) = 20 | Min Displacement Range (x ATR) = 0.5 | Stop Distance (x ATR) = 2.2 | Anchor = Month | Don't Chase: Skip Signals Beyond ... sigma From VWAP = On, 2 | Close % At TP1 = 30</t>
  </si>
  <si>
    <t xml:space="preserve">Min Displacement Range (x ATR) = 0.65 | Stop Distance (x ATR) = 2.2 | Cooldown After Exit (bars) = 12 | Entry Price = Custom % of signal candle | Custom % = 50 | Don't Chase: Skip Signals Beyond ... sigma From VWAP = On, 2</t>
  </si>
  <si>
    <t xml:space="preserve">Min Displacement Range (x ATR) = 0.65 | Momentum Lookback (bars) = 5 | Stop Distance (x ATR) = 2.2 | Cooldown After Exit (bars) = 12 | Don't Chase: Skip Signals Beyond ... sigma From VWAP = On, 2 | Skip Signals Too Close To VWAP: Min Distance (x ATR) = On, 0.25</t>
  </si>
  <si>
    <t xml:space="preserve">Stop Distance (x ATR) = 2.2 | Anchor = Month | Don't Chase: Skip Signals Beyond ... sigma From VWAP = On, 1.5 | Close % At TP1 = 70</t>
  </si>
  <si>
    <t xml:space="preserve">Structure Lookback (bars) = 20 | Stop Distance (x ATR) = 2.2 | Anchor = Month | Don't Chase: Skip Signals Beyond ... sigma From VWAP = On, 2.4 | Close % At TP1 = 30</t>
  </si>
  <si>
    <t xml:space="preserve">Structure Lookback (bars) = 20 | Stop Distance (x ATR) = 2.2 | After A Loss, No Same-Direction Trade Until A Win = On | Anchor = Month | Don't Chase: Skip Signals Beyond ... sigma From VWAP = On, 1.25 | Close % At TP1 = 70</t>
  </si>
  <si>
    <t xml:space="preserve">Structure Lookback (bars) = 20 | Stop Distance (x ATR) = 2.2 | Half Stop (x ATR) = 0.6 | Anchor = Month | Don't Chase: Skip Signals Beyond ... sigma From VWAP = On, 1.25 | Close % At TP1 = 30</t>
  </si>
  <si>
    <t xml:space="preserve">Stop Distance (x ATR) = 2.2 | Half Stop (x ATR) = 0.6 | Anchor = Month | Don't Chase: Skip Signals Beyond ... sigma From VWAP = On, 1.25 | Close % At TP1 = 30</t>
  </si>
  <si>
    <t xml:space="preserve">Structure Lookback (bars) = 20 | Stop Distance (x ATR) = 2.2 | Anchor = Month | Don't Chase: Skip Signals Beyond ... sigma From VWAP = On, 1.5 | Close % At TP1 = 70</t>
  </si>
  <si>
    <t xml:space="preserve">Stop Distance (x ATR) = 2.2 | Anchor = Month | Don't Chase: Skip Signals Beyond ... sigma From VWAP = On, 1.25 | Skip Signals Too Close To VWAP: Min Distance (x ATR) = On, 0.75 | Close % At TP1 = 70</t>
  </si>
  <si>
    <t xml:space="preserve">Anchor = Month | Don't Chase: Skip Signals Beyond ... sigma From VWAP = On, 2</t>
  </si>
  <si>
    <t xml:space="preserve">Structure Lookback (bars) = 20 | Stop Distance (x ATR) = 2.2 | Anchor = Month | Don't Chase: Skip Signals Beyond ... sigma From VWAP = On, 1.25 | Skip Choppy Sessions: Max VWAP Crosses Per 100 Bars = On, 10 | Close % At TP1 = 70</t>
  </si>
  <si>
    <t xml:space="preserve">Stop Distance (x ATR) = 2.2 | Anchor = Month | Don't Chase: Skip Signals Beyond ... sigma From VWAP = On, 1.25 | Skip Choppy Sessions: Max VWAP Crosses Per 100 Bars = On, 10 | Close % At TP1 = 70</t>
  </si>
  <si>
    <t xml:space="preserve">Min Displacement Range (x ATR) = 0.65 | Cooldown After Exit (bars) = 12 | Don't Chase: Skip Signals Beyond ... sigma From VWAP = On, 2</t>
  </si>
  <si>
    <t xml:space="preserve">Structure Lookback (bars) = 20 | Min Displacement Range (x ATR) = 0.5 | Stop Distance (x ATR) = 2.2 | Daily Stop (R lost, 0 = off) = 1 | Anchor = Month | Don't Chase: Skip Signals Beyond ... sigma From VWAP = On, 1.25 | Close % At TP1 = 50</t>
  </si>
  <si>
    <t xml:space="preserve">Structure Lookback (bars) = 20 | Min Displacement Range (x ATR) = 0.5 | Min Displacement Body (% of range) = 45 | Stop Distance (x ATR) = 2.2 | Anchor = Month | Don't Chase: Skip Signals Beyond ... sigma From VWAP = On, 1.25</t>
  </si>
  <si>
    <t xml:space="preserve">Structure Lookback (bars) = 20 | Stop Distance (x ATR) = 2.2 | TP1 (R) = 0.8 | Anchor = Month | Don't Chase: Skip Signals Beyond ... sigma From VWAP = On, 1.25 | Close % At TP1 = 30</t>
  </si>
  <si>
    <t xml:space="preserve">Stop Distance (x ATR) = 2.2 | TP1 (R) = 0.8 | Anchor = Month | Don't Chase: Skip Signals Beyond ... sigma From VWAP = On, 1.25 | Close % At TP1 = 30</t>
  </si>
  <si>
    <t xml:space="preserve">Min Displacement Body (% of range) = 60 | Stop Distance (x ATR) = 2.2 | Anchor = Month | Don't Chase: Skip Signals Beyond ... sigma From VWAP = On, 2 | Close % At TP1 = 30</t>
  </si>
  <si>
    <t xml:space="preserve">Min Displacement Range (x ATR) = 0.65 | Momentum Lookback (bars) = 5 | Stop Distance (x ATR) = 2.2 | Cooldown After Exit (bars) = 12 | Max Fills Per Day = 1 | Don't Chase: Skip Signals Beyond ... sigma From VWAP = On, 2</t>
  </si>
  <si>
    <t xml:space="preserve">Stop Distance (x ATR) = 2.2 | ATR Length = 30 | Anchor = Month | Don't Chase: Skip Signals Beyond ... sigma From VWAP = On, 1.25 | Close % At TP1 = 30</t>
  </si>
  <si>
    <t xml:space="preserve">Structure Lookback (bars) = 20 | Min Displacement Body (% of range) = 50 | Stop Distance (x ATR) = 2.2 | Anchor = Month | Don't Chase: Skip Signals Beyond ... sigma From VWAP = On, 1.25 | Close % At TP1 = 70</t>
  </si>
  <si>
    <t xml:space="preserve">Min Displacement Range (x ATR) = 0.65 | Stop Distance (x ATR) = 2.2 | Cooldown After Exit (bars) = 12 | Anchor = Month | Don't Chase: Skip Signals Beyond ... sigma From VWAP = On, 2</t>
  </si>
  <si>
    <t xml:space="preserve">Structure Lookback (bars) = 20 | Min Displacement Range (x ATR) = 0.5 | Stop Distance (x ATR) = 2.2 | Cooldown After Exit (bars) = 3 | Anchor = Month | Don't Chase: Skip Signals Beyond ... sigma From VWAP = On, 1.25 | Close % At TP1 = 30</t>
  </si>
  <si>
    <t xml:space="preserve">Min Displacement Range (x ATR) = 0.65 | Momentum Lookback (bars) = 5 | Stop Distance (x ATR) = 2.2 | Cooldown After Exit (bars) = 12 | Don't Chase: Skip Signals Beyond ... sigma From VWAP = On, 2.4 | Close % At TP1 = 30</t>
  </si>
  <si>
    <t xml:space="preserve">Structure Lookback (bars) = 20 | Signal Break Lookback (bars) = 4 | Min Displacement Range (x ATR) = 0.5 | Stop Distance (x ATR) = 2.2 | Anchor = Month | Don't Chase: Skip Signals Beyond ... sigma From VWAP = On, 1.25</t>
  </si>
  <si>
    <t xml:space="preserve">Structure Lookback (bars) = 20 | Stop Distance (x ATR) = 2.2 | Impulse Min Body (% of range) = 60 | Anchor = Month | Don't Chase: Skip Signals Beyond ... sigma From VWAP = On, 1.25 | Close % At TP1 = 50</t>
  </si>
  <si>
    <t xml:space="preserve">Structure Lookback (bars) = 20 | Max Close Distance From Extreme (% of range) = 35 | Stop Distance (x ATR) = 2.2 | Anchor = Month | Don't Chase: Skip Signals Beyond ... sigma From VWAP = On, 1.25 | Close % At TP1 = 50</t>
  </si>
  <si>
    <t xml:space="preserve">Stop Distance (x ATR) = 2.2 | Impulse Min Body (% of range) = 60 | Anchor = Month | Don't Chase: Skip Signals Beyond ... sigma From VWAP = On, 1.25 | Close % At TP1 = 50</t>
  </si>
  <si>
    <t xml:space="preserve">Structure Lookback (bars) = 20 | Min Displacement Range (x ATR) = 0.5 | Max Close Distance From Extreme (% of range) = 30 | Stop Distance (x ATR) = 2.2 | Anchor = Month | Don't Chase: Skip Signals Beyond ... sigma From VWAP = On, 1.25 | Close % At TP1 = 50</t>
  </si>
  <si>
    <t xml:space="preserve">Max Close Distance From Extreme (% of range) = 30 | Stop Distance (x ATR) = 2.2 | Anchor = Month | Don't Chase: Skip Signals Beyond ... sigma From VWAP = On, 1.25 | Close % At TP1 = 30</t>
  </si>
  <si>
    <t xml:space="preserve">Structure Lookback (bars) = 20 | Min CMO (clean move) = 0 | Stop Distance (x ATR) = 2.2 | Anchor = Month | Don't Chase: Skip Signals Beyond ... sigma From VWAP = On, 1.25 | Close % At TP1 = 70</t>
  </si>
  <si>
    <t xml:space="preserve">Skip First Bars After VWAP Reset = 6 | Anchor = Month | Don't Chase: Skip Signals Beyond ... sigma From VWAP = On, 2 | Skip Signals Too Close To VWAP: Min Distance (x ATR) = On, 1.5</t>
  </si>
  <si>
    <t xml:space="preserve">Stop Distance (x ATR) = 2.2 | Cooldown After Exit (bars) = 6 | Anchor = Month | Don't Chase: Skip Signals Beyond ... sigma From VWAP = On, 1.25 | Close % At TP1 = 30</t>
  </si>
  <si>
    <t xml:space="preserve">Min Displacement Range (x ATR) = 0.65 | Momentum Lookback (bars) = 5 | Stop Distance (x ATR) = 2.2 | Half Stop On First Counter-Bias Impulse = Off | Cooldown After Exit (bars) = 12 | Don't Chase: Skip Signals Beyond ... sigma From VWAP = On, 2</t>
  </si>
  <si>
    <t xml:space="preserve">Stop Distance (x ATR) = 2.2 | Cooldown After Exit (bars) = 12 | Skip First Bars After VWAP Reset = 6 | Anchor = Month</t>
  </si>
  <si>
    <t xml:space="preserve">Structure Lookback (bars) = 20 | Min Displacement Range (x ATR) = 0.5 | Stop Distance (x ATR) = 2.2 | Anchor = Month | Don't Chase: Skip Signals Beyond ... sigma From VWAP = On, 1.25 | Skip Signals Too Close To VWAP: Min Distance (x ATR) = On, 0.75 | Close % At TP1 = 30</t>
  </si>
  <si>
    <t xml:space="preserve">Structure Lookback (bars) = 20 | Stop Distance (x ATR) = 2.2 | VWAP Slope Bars = 2 | Anchor = Month | Don't Chase: Skip Signals Beyond ... sigma From VWAP = On, 1.25 | Close % At TP1 = 50</t>
  </si>
  <si>
    <t xml:space="preserve">Structure Lookback (bars) = 20 | Min Displacement Range (x ATR) = 0.5 | Stop Distance (x ATR) = 2.2 | Max Fills Per Day = 1 | Anchor = Month | Don't Chase: Skip Signals Beyond ... sigma From VWAP = On, 1.25 | Close % At TP1 = 30</t>
  </si>
  <si>
    <t xml:space="preserve">Stop Distance (x ATR) = 2.2 | VWAP Slope Bars = 2 | Anchor = Month | Don't Chase: Skip Signals Beyond ... sigma From VWAP = On, 1.25 | Close % At TP1 = 50</t>
  </si>
  <si>
    <t xml:space="preserve">Structure Lookback (bars) = 20 | Stop Distance (x ATR) = 2.2 | Deep Pullback Signal (optional) = On | Anchor = Month | Don't Chase: Skip Signals Beyond ... sigma From VWAP = On, 1.25</t>
  </si>
  <si>
    <t xml:space="preserve">Structure Lookback (bars) = 20 | Stop Distance (x ATR) = 2.2 | Half Stop On First Counter-Bias Impulse = Off | Anchor = Month | Don't Chase: Skip Signals Beyond ... sigma From VWAP = On, 1.25</t>
  </si>
  <si>
    <t xml:space="preserve">Stop Distance (x ATR) = 2.2 | Half Stop On First Counter-Bias Impulse = Off | Anchor = Month | Don't Chase: Skip Signals Beyond ... sigma From VWAP = On, 1.25</t>
  </si>
  <si>
    <t xml:space="preserve">Structure Lookback (bars) = 20 | Entry Level Lookback (bars) = 8 | Stop Distance (x ATR) = 2.2 | Anchor = Month | Don't Chase: Skip Signals Beyond ... sigma From VWAP = On, 1.25 | Close % At TP1 = 50</t>
  </si>
  <si>
    <t xml:space="preserve">Structure Lookback (bars) = 20 | Entry Level Lookback (bars) = 10 | Stop Distance (x ATR) = 2.2 | Anchor = Month | Don't Chase: Skip Signals Beyond ... sigma From VWAP = On, 1.25 | Close % At TP1 = 50</t>
  </si>
  <si>
    <t xml:space="preserve">Entry Level Lookback (bars) = 8 | Stop Distance (x ATR) = 2.2 | Anchor = Month | Don't Chase: Skip Signals Beyond ... sigma From VWAP = On, 1.25 | Close % At TP1 = 50</t>
  </si>
  <si>
    <t xml:space="preserve">Entry Level Lookback (bars) = 10 | Stop Distance (x ATR) = 2.2 | Anchor = Month | Don't Chase: Skip Signals Beyond ... sigma From VWAP = On, 1.25 | Close % At TP1 = 50</t>
  </si>
  <si>
    <t xml:space="preserve">Structure Lookback (bars) = 20 | Stop Distance (x ATR) = 2.2 | Anchor = Month | Don't Chase: Skip Signals Beyond ... sigma From VWAP = On, 2.6 | Close % At TP1 = 30</t>
  </si>
  <si>
    <t xml:space="preserve">Structure Lookback (bars) = 20 | Entry Level Lookback (bars) = 3 | Stop Distance (x ATR) = 2.2 | Anchor = Month | Don't Chase: Skip Signals Beyond ... sigma From VWAP = On, 1.25</t>
  </si>
  <si>
    <t xml:space="preserve">Entry Level Lookback (bars) = 3 | Stop Distance (x ATR) = 2.2 | Anchor = Month | Don't Chase: Skip Signals Beyond ... sigma From VWAP = On, 1.25</t>
  </si>
  <si>
    <t xml:space="preserve">Structure Lookback (bars) = 6 | Min Displacement Range (x ATR) = 0.65 | Stop Distance (x ATR) = 2.2 | Cooldown After Exit (bars) = 12 | Don't Chase: Skip Signals Beyond ... sigma From VWAP = On, 2</t>
  </si>
  <si>
    <t xml:space="preserve">Structure Lookback (bars) = 20 | Stop Distance (x ATR) = 2.2 | Prev Session Net Impulses = 5 | Anchor = Month | Don't Chase: Skip Signals Beyond ... sigma From VWAP = On, 1.25 | Close % At TP1 = 30</t>
  </si>
  <si>
    <t xml:space="preserve">Stop Distance (x ATR) = 2.2 | Prev Session Net Impulses = 5 | Anchor = Month | Don't Chase: Skip Signals Beyond ... sigma From VWAP = On, 1.25 | Close % At TP1 = 30</t>
  </si>
  <si>
    <t xml:space="preserve">Structure Lookback (bars) = 20 | Signal Break Lookback (bars) = 4 | Stop Distance (x ATR) = 2.2 | Anchor = Month | Don't Chase: Skip Signals Beyond ... sigma From VWAP = On, 1.25 | Close % At TP1 = 70</t>
  </si>
  <si>
    <t xml:space="preserve">Structure Lookback (bars) = 20 | Min Displacement Range (x ATR) = 0.5 | Stop Distance (x ATR) = 2.2 | Skip First Bars After VWAP Reset = 9 | Anchor = Month | Don't Chase: Skip Signals Beyond ... sigma From VWAP = On, 1.25 | Close % At TP1 = 30</t>
  </si>
  <si>
    <t xml:space="preserve">Structure Lookback (bars) = 20 | Min Displacement Range (x ATR) = 0.5 | Stop Distance (x ATR) = 2.2 | Skip First Bars After VWAP Reset = 12 | Anchor = Month | Don't Chase: Skip Signals Beyond ... sigma From VWAP = On, 1.25 | Close % At TP1 = 30</t>
  </si>
  <si>
    <t xml:space="preserve">Structure Lookback (bars) = 20 | Min Displacement Range (x ATR) = 0.5 | Stop Distance (x ATR) = 2.2 | Skip First Bars After VWAP Reset = 18 | Anchor = Month | Don't Chase: Skip Signals Beyond ... sigma From VWAP = On, 1.25 | Close % At TP1 = 30</t>
  </si>
  <si>
    <t xml:space="preserve">Signal Break Lookback (bars) = 4 | Stop Distance (x ATR) = 2.2 | Anchor = Month | Don't Chase: Skip Signals Beyond ... sigma From VWAP = On, 1.25 | Close % At TP1 = 70</t>
  </si>
  <si>
    <t xml:space="preserve">Structure Lookback (bars) = 20 | Min Displacement Range (x ATR) = 0.5 | Stop Distance (x ATR) = 2.2 | Skip First Bars After VWAP Reset = 6 | Anchor = Month | Don't Chase: Skip Signals Beyond ... sigma From VWAP = On, 1.25 | Close % At TP1 = 30</t>
  </si>
  <si>
    <t xml:space="preserve">Stop Distance (x ATR) = 2.2 | Anchor = Month | Don't Chase: Skip Signals Beyond ... sigma From VWAP = On, 1.25 | Skip Signals Too Close To VWAP: Min Distance (x ATR) = On, 1 | Close % At TP1 = 50</t>
  </si>
  <si>
    <t xml:space="preserve">Min Displacement Range (x ATR) = 0.65 | Stop Distance (x ATR) = 2.2 | Cooldown After Exit (bars) = 12 | ATR Length = 7 | Don't Chase: Skip Signals Beyond ... sigma From VWAP = On, 2</t>
  </si>
  <si>
    <t xml:space="preserve">Structure Lookback (bars) = 20 | Min Displacement Range (x ATR) = 0.5 | Min CMO (clean move) = 0 | Stop Distance (x ATR) = 2.2 | Anchor = Month | Don't Chase: Skip Signals Beyond ... sigma From VWAP = On, 1.25 | Close % At TP1 = 30</t>
  </si>
  <si>
    <t xml:space="preserve">Min Displacement Body (% of range) = 60 | Skip First Bars After VWAP Reset = 6 | Anchor = Month | Don't Chase: Skip Signals Beyond ... sigma From VWAP = On, 2</t>
  </si>
  <si>
    <t xml:space="preserve">Structure Lookback (bars) = 20 | Stop Distance (x ATR) = 2.2 | Prev Session Net Impulses = 4 | Anchor = Month | Don't Chase: Skip Signals Beyond ... sigma From VWAP = On, 1.25 | Close % At TP1 = 50</t>
  </si>
  <si>
    <t xml:space="preserve">Stop Distance (x ATR) = 2.2 | Prev Session Net Impulses = 4 | Anchor = Month | Don't Chase: Skip Signals Beyond ... sigma From VWAP = On, 1.25 | Close % At TP1 = 50</t>
  </si>
  <si>
    <t xml:space="preserve">Min Displacement Range (x ATR) = 0.5 | Stop Distance (x ATR) = 2.2 | Anchor = Month | Don't Chase: Skip Signals Beyond ... sigma From VWAP = On, 1.25</t>
  </si>
  <si>
    <t xml:space="preserve">Structure Lookback (bars) = 8 | Min Displacement Range (x ATR) = 0.5 | Stop Distance (x ATR) = 2.2 | Anchor = Month | Don't Chase: Skip Signals Beyond ... sigma From VWAP = On, 1.25</t>
  </si>
  <si>
    <t xml:space="preserve">Structure Lookback (bars) = 12 | Min Displacement Range (x ATR) = 0.5 | Stop Distance (x ATR) = 2.2 | Anchor = Month | Don't Chase: Skip Signals Beyond ... sigma From VWAP = On, 1.25</t>
  </si>
  <si>
    <t xml:space="preserve">Structure Lookback (bars) = 20 | Min Displacement Range (x ATR) = 0.5 | Stop Distance (x ATR) = 2.2 | Anchor = Month | Don't Chase: Skip Signals Beyond ... sigma From VWAP = On, 1.5 | Close % At TP1 = 30</t>
  </si>
  <si>
    <t xml:space="preserve">Structure Lookback (bars) = 20 | Stop Distance (x ATR) = 2.2 | Anchor = Month | Don't Chase: Skip Signals Beyond ... sigma From VWAP = On, 1.25 | Close % At TP1 = 50</t>
  </si>
  <si>
    <t xml:space="preserve">Structure Lookback (bars) = 20 | Stop Distance (x ATR) = 2.2 | Prev Session Net Impulses = 2 | Anchor = Month | Don't Chase: Skip Signals Beyond ... sigma From VWAP = On, 1.25 | Close % At TP1 = 50</t>
  </si>
  <si>
    <t xml:space="preserve">Structure Lookback (bars) = 20 | Stop Distance (x ATR) = 2.2 | Anchor = Month | Don't Chase: Skip Signals Beyond ... sigma From VWAP = On, 1.25 | Skip When The 1h EMA20 Moved More Than ... ATR In 3 Hours = On, 1 | Close % At TP1 = 50</t>
  </si>
  <si>
    <t xml:space="preserve">Structure Lookback (bars) = 20 | Stop Distance (x ATR) = 2.2 | Anchor = Month | Don't Chase: Skip Signals Beyond ... sigma From VWAP = On, 1.25 | Skip When The 1h EMA20 Moved More Than ... ATR In 3 Hours = On, 1.2 | Close % At TP1 = 50</t>
  </si>
  <si>
    <t xml:space="preserve">Stop Distance (x ATR) = 2.2 | Anchor = Month | Don't Chase: Skip Signals Beyond ... sigma From VWAP = On, 1.25 | Close % At TP1 = 50</t>
  </si>
  <si>
    <t xml:space="preserve">Stop Distance (x ATR) = 2.2 | Anchor = Month | Don't Chase: Skip Signals Beyond ... sigma From VWAP = On, 1.25 | Skip When The 1h EMA20 Moved More Than ... ATR In 3 Hours = On, 1 | Close % At TP1 = 50</t>
  </si>
  <si>
    <t xml:space="preserve">Stop Distance (x ATR) = 2.2 | Anchor = Month | Don't Chase: Skip Signals Beyond ... sigma From VWAP = On, 1.25 | Skip When The 1h EMA20 Moved More Than ... ATR In 3 Hours = On, 1.2 | Close % At TP1 = 50</t>
  </si>
  <si>
    <t xml:space="preserve">Structure Lookback (bars) = 6 | Stop Distance (x ATR) = 2.2 | Anchor = Month | Don't Chase: Skip Signals Beyond ... sigma From VWAP = On, 1.25 | Close % At TP1 = 50</t>
  </si>
  <si>
    <t xml:space="preserve">Structure Lookback (bars) = 8 | Stop Distance (x ATR) = 2.2 | Anchor = Month | Don't Chase: Skip Signals Beyond ... sigma From VWAP = On, 1.25 | Close % At TP1 = 50</t>
  </si>
  <si>
    <t xml:space="preserve">Structure Lookback (bars) = 12 | Stop Distance (x ATR) = 2.2 | Anchor = Month | Don't Chase: Skip Signals Beyond ... sigma From VWAP = On, 1.25 | Close % At TP1 = 50</t>
  </si>
  <si>
    <t xml:space="preserve">Structure Lookback (bars) = 15 | Stop Distance (x ATR) = 2.2 | Anchor = Month | Don't Chase: Skip Signals Beyond ... sigma From VWAP = On, 1.25 | Close % At TP1 = 50</t>
  </si>
  <si>
    <t xml:space="preserve">Structure Lookback (bars) = 20 | Stop Distance (x ATR) = 2.2 | Re-anchor Breakout After A Trade = Off | Anchor = Month | Don't Chase: Skip Signals Beyond ... sigma From VWAP = On, 1.25 | Close % At TP1 = 50</t>
  </si>
  <si>
    <t xml:space="preserve">Structure Lookback (bars) = 20 | Min Displacement Range (x ATR) = 0.5 | Stop Distance (x ATR) = 2.2 | Re-anchor Breakout After A Trade = Off | Anchor = Month | Don't Chase: Skip Signals Beyond ... sigma From VWAP = On, 1.25</t>
  </si>
  <si>
    <t xml:space="preserve">Structure Lookback (bars) = 15 | Min Displacement Range (x ATR) = 0.5 | Stop Distance (x ATR) = 2.2 | Anchor = Month | Don't Chase: Skip Signals Beyond ... sigma From VWAP = On, 1.25</t>
  </si>
  <si>
    <t xml:space="preserve">Structure Lookback (bars) = 20 | Entry Level Lookback (bars) = 4 | Min Displacement Range (x ATR) = 0.5 | Stop Distance (x ATR) = 2.2 | Anchor = Month | Don't Chase: Skip Signals Beyond ... sigma From VWAP = On, 1.25</t>
  </si>
  <si>
    <t xml:space="preserve">Structure Lookback (bars) = 20 | Min Displacement Range (x ATR) = 0.4 | Stop Distance (x ATR) = 2.2 | Anchor = Month | Don't Chase: Skip Signals Beyond ... sigma From VWAP = On, 1.25</t>
  </si>
  <si>
    <t xml:space="preserve">Structure Lookback (bars) = 20 | Min Displacement Range (x ATR) = 0.5 | Stop Distance (x ATR) = 2.2 | Half Stop (x ATR) = 0.6 | Anchor = Month | Don't Chase: Skip Signals Beyond ... sigma From VWAP = On, 1.25</t>
  </si>
  <si>
    <t xml:space="preserve">Structure Lookback (bars) = 20 | Min Displacement Range (x ATR) = 0.5 | Momentum Lookback (bars) = 8 | Stop Distance (x ATR) = 2.2 | Anchor = Month | Don't Chase: Skip Signals Beyond ... sigma From VWAP = On, 1.25 | Close % At TP1 = 50</t>
  </si>
  <si>
    <t xml:space="preserve">Min Displacement Range (x ATR) = 0.65 | Stop Distance (x ATR) = 2.2 | Strict Bias Check (optional) = On | Cooldown After Exit (bars) = 12 | Don't Chase: Skip Signals Beyond ... sigma From VWAP = On, 2</t>
  </si>
  <si>
    <t xml:space="preserve">Structure Lookback (bars) = 20 | Stop Distance (x ATR) = 2.2 | ATR Length = 21 | Anchor = Month | Don't Chase: Skip Signals Beyond ... sigma From VWAP = On, 1.25</t>
  </si>
  <si>
    <t xml:space="preserve">Structure Lookback (bars) = 20 | Stop Distance (x ATR) = 2.2 | Anchor = Month | Don't Chase: Skip Signals Beyond ... sigma From VWAP = On, 1.25 | Skip Signals Too Close To VWAP: Min Distance (x ATR) = On, 1 | Close % At TP1 = 30</t>
  </si>
  <si>
    <t xml:space="preserve">Stop Distance (x ATR) = 2.2 | Daily Stop (R lost, 0 = off) = 1 | Anchor = Month | Don't Chase: Skip Signals Beyond ... sigma From VWAP = On, 1.25 | Close % At TP1 = 50</t>
  </si>
  <si>
    <t xml:space="preserve">Structure Lookback (bars) = 20 | Min Displacement Range (x ATR) = 0.5 | Stop Distance (x ATR) = 2.2 | Stop Mode = Swing + Buffer (ATR capped) | Anchor = Month | Don't Chase: Skip Signals Beyond ... sigma From VWAP = On, 1.25</t>
  </si>
  <si>
    <t xml:space="preserve">Structure Lookback (bars) = 20 | Entry Level Lookback (bars) = 8 | Min Displacement Range (x ATR) = 0.5 | Stop Distance (x ATR) = 2.2 | Anchor = Month | Don't Chase: Skip Signals Beyond ... sigma From VWAP = On, 1.25 | Close % At TP1 = 30</t>
  </si>
  <si>
    <t xml:space="preserve">Max Close Distance From Extreme (% of range) = 20 | Anchor = Month | Don't Chase: Skip Signals Beyond ... sigma From VWAP = On, 1.25 | Close % At TP1 = 30</t>
  </si>
  <si>
    <t xml:space="preserve">Signal Break Lookback (bars) = 10 | Min Displacement Range (x ATR) = 0.65 | Momentum Lookback (bars) = 5 | Stop Distance (x ATR) = 2.2 | Cooldown After Exit (bars) = 12 | Don't Chase: Skip Signals Beyond ... sigma From VWAP = On, 2</t>
  </si>
  <si>
    <t xml:space="preserve">Structure Lookback (bars) = 20 | Min Displacement Range (x ATR) = 0.5 | Stop Distance (x ATR) = 2.2 | Anchor = Month | Don't Chase: Skip Signals Beyond ... sigma From VWAP = On, 2.6 | Close % At TP1 = 30</t>
  </si>
  <si>
    <t xml:space="preserve">Structure Lookback (bars) = 20 | Min Displacement Range (x ATR) = 0.5 | Stop Distance (x ATR) = 2.2 | TP4 (R) = 3 | Anchor = Month | Don't Chase: Skip Signals Beyond ... sigma From VWAP = On, 1.75</t>
  </si>
  <si>
    <t xml:space="preserve">Structure Lookback (bars) = 20 | Min Displacement Range (x ATR) = 0.5 | Max Close Distance From Extreme (% of range) = 35 | Stop Distance (x ATR) = 2.2 | TP4 (R) = 3 | Anchor = Month | Don't Chase: Skip Signals Beyond ... sigma From VWAP = On, 1.25 | Close % At TP1 = 30</t>
  </si>
  <si>
    <t xml:space="preserve">Entry Level Lookback (bars) = 8 | Min Displacement Range (x ATR) = 0.65 | Momentum Lookback (bars) = 5 | Stop Distance (x ATR) = 2.2 | Cooldown After Exit (bars) = 12 | Don't Chase: Skip Signals Beyond ... sigma From VWAP = On, 2 | Close % At TP1 = 30</t>
  </si>
  <si>
    <t xml:space="preserve">Stop Distance (x ATR) = 2.2 | Anchor = Month | Don't Chase: Skip Signals Beyond ... sigma From VWAP = On, 2.4</t>
  </si>
  <si>
    <t xml:space="preserve">Structure Lookback (bars) = 20 | Min Displacement Range (x ATR) = 0.5 | Stop Distance (x ATR) = 2.2 | Anchor = Month | Don't Chase: Skip Signals Beyond ... sigma From VWAP = On, 1.25 | Skip Choppy Sessions: Max VWAP Crosses Per 100 Bars = On, 8 | Close % At TP1 = 30</t>
  </si>
  <si>
    <t xml:space="preserve">Stop Distance (x ATR) = 2.2 | ATR Length = 21 | Anchor = Month | Don't Chase: Skip Signals Beyond ... sigma From VWAP = On, 1.25 | Close % At TP1 = 50</t>
  </si>
  <si>
    <t xml:space="preserve">Structure Lookback (bars) = 20 | Min Displacement Range (x ATR) = 0.5 | Max Close Distance From Extreme (% of range) = 20 | Stop Distance (x ATR) = 2.2 | Anchor = Month | Don't Chase: Skip Signals Beyond ... sigma From VWAP = On, 1.25</t>
  </si>
  <si>
    <t xml:space="preserve">Structure Lookback (bars) = 20 | Min Displacement Range (x ATR) = 0.5 | Stop Distance (x ATR) = 2.2 | Anchor = Month | Entry Price = Custom % of signal candle | Custom % = 50 | Don't Chase: Skip Signals Beyond ... sigma From VWAP = On, 1.25</t>
  </si>
  <si>
    <t xml:space="preserve">Structure Lookback (bars) = 20 | Min Displacement Range (x ATR) = 0.5 | Momentum Min (x ATR) = 1.2 | Stop Distance (x ATR) = 2.2 | Anchor = Month | Don't Chase: Skip Signals Beyond ... sigma From VWAP = On, 1.25</t>
  </si>
  <si>
    <t xml:space="preserve">Min Displacement Body (% of range) = 60 | Stop Distance (x ATR) = 2.2 | Anchor = Month | Don't Chase: Skip Signals Beyond ... sigma From VWAP = On, 1.25 | Close % At TP1 = 30</t>
  </si>
  <si>
    <t xml:space="preserve">Max Close Distance From Extreme (% of range) = 35 | Stop Distance (x ATR) = 2.2 | Anchor = Month | Don't Chase: Skip Signals Beyond ... sigma From VWAP = On, 1.25 | Close % At TP1 = 50</t>
  </si>
  <si>
    <t xml:space="preserve">Min Displacement Range (x ATR) = 0.65 | Anchor = Month | Don't Chase: Skip Signals Beyond ... sigma From VWAP = On, 2 | Skip Signals Too Close To VWAP: Min Distance (x ATR) = On, 1.5</t>
  </si>
  <si>
    <t xml:space="preserve">Signal Break Lookback (bars) = 10 | Min Displacement Range (x ATR) = 0.65 | Stop Distance (x ATR) = 2.2 | Cooldown After Exit (bars) = 12 | Don't Chase: Skip Signals Beyond ... sigma From VWAP = On, 2</t>
  </si>
  <si>
    <t xml:space="preserve">Stop Distance (x ATR) = 2.2 | Deep Pullback Signal (optional) = On | Anchor = Month | Don't Chase: Skip Signals Beyond ... sigma From VWAP = On, 1.25 | Close % At TP1 = 50</t>
  </si>
  <si>
    <t xml:space="preserve">Structure Lookback (bars) = 20 | Stop Distance (x ATR) = 2.2 | Anchor = Month | Source = ohlc4 | Don't Chase: Skip Signals Beyond ... sigma From VWAP = On, 1.25 | Close % At TP1 = 70</t>
  </si>
  <si>
    <t xml:space="preserve">Stop Distance (x ATR) = 2.2 | Anchor = Month | Source = ohlc4 | Don't Chase: Skip Signals Beyond ... sigma From VWAP = On, 1.25 | Close % At TP1 = 70</t>
  </si>
  <si>
    <t xml:space="preserve">Structure Lookback (bars) = 20 | Signal Break Lookback (bars) = 8 | Stop Distance (x ATR) = 2.2 | Anchor = Month | Don't Chase: Skip Signals Beyond ... sigma From VWAP = On, 1.25 | Close % At TP1 = 30</t>
  </si>
  <si>
    <t xml:space="preserve">Signal Break Lookback (bars) = 8 | Stop Distance (x ATR) = 2.2 | Anchor = Month | Don't Chase: Skip Signals Beyond ... sigma From VWAP = On, 1.25 | Close % At TP1 = 30</t>
  </si>
  <si>
    <t xml:space="preserve">Structure Lookback (bars) = 20 | Stop Distance (x ATR) = 2.2 | Anchor = Month | Don't Chase: Skip Signals Beyond ... sigma From VWAP = On, 1.25 | Skip Choppy Sessions: Max VWAP Crosses Per 100 Bars = On, 8 | Close % At TP1 = 70</t>
  </si>
  <si>
    <t xml:space="preserve">Stop Distance (x ATR) = 2.2 | Anchor = Month | Don't Chase: Skip Signals Beyond ... sigma From VWAP = On, 1.25 | Skip Choppy Sessions: Max VWAP Crosses Per 100 Bars = On, 8 | Close % At TP1 = 70</t>
  </si>
  <si>
    <t xml:space="preserve">Structure Lookback (bars) = 20 | Stop Distance (x ATR) = 2.2 | TP4 (R) = 2.5 | Anchor = Month | Don't Chase: Skip Signals Beyond ... sigma From VWAP = On, 1.25 | Close % At TP1 = 50</t>
  </si>
  <si>
    <t xml:space="preserve">Stop Distance (x ATR) = 2.2 | TP4 (R) = 2.5 | Anchor = Month | Don't Chase: Skip Signals Beyond ... sigma From VWAP = On, 1.25 | Close % At TP1 = 30</t>
  </si>
  <si>
    <t xml:space="preserve">Structure Lookback (bars) = 20 | Min Displacement Range (x ATR) = 0.5 | Stop Distance (x ATR) = 2.2 | Anchor = Month | Don't Chase: Skip Signals Beyond ... sigma From VWAP = On, 1.25 | Skip Choppy Sessions: Max VWAP Crosses Per 100 Bars = On, 12 | Close % At TP1 = 30</t>
  </si>
  <si>
    <t xml:space="preserve">Min Displacement Range (x ATR) = 0.65 | Stop Distance (x ATR) = 2.4 | Cooldown After Exit (bars) = 12 | Don't Chase: Skip Signals Beyond ... sigma From VWAP = On, 2 | Close % At TP1 = 30</t>
  </si>
  <si>
    <t xml:space="preserve">Structure Lookback (bars) = 20 | Stop Distance (x ATR) = 2.2 | Daily Stop (R lost, 0 = off) = 1 | Anchor = Month | Don't Chase: Skip Signals Beyond ... sigma From VWAP = On, 1.25 | Close % At TP1 = 70</t>
  </si>
  <si>
    <t xml:space="preserve">Structure Lookback (bars) = 20 | Max Close Distance From Extreme (% of range) = 30 | Stop Distance (x ATR) = 2.2 | Anchor = Month | Don't Chase: Skip Signals Beyond ... sigma From VWAP = On, 1.25 | Close % At TP1 = 50</t>
  </si>
  <si>
    <t xml:space="preserve">Min Displacement Range (x ATR) = 0.65 | Momentum Lookback (bars) = 5 | Stop Distance (x ATR) = 2.2 | Cooldown After Exit (bars) = 12 | VWAP Slope Bars = 2 | Don't Chase: Skip Signals Beyond ... sigma From VWAP = On, 2</t>
  </si>
  <si>
    <t xml:space="preserve">Structure Lookback (bars) = 20 | Stop Distance (x ATR) = 2.2 | Anchor = Month | Don't Chase: Skip Signals Beyond ... sigma From VWAP = On, 1.25 | Skip Signals Too Close To VWAP: Min Distance (x ATR) = On, 0.75 | Close % At TP1 = 70</t>
  </si>
  <si>
    <t xml:space="preserve">Structure Lookback (bars) = 20 | Stop Distance (x ATR) = 2.2 | TP1 (R) = 0.4 | Anchor = Month | Don't Chase: Skip Signals Beyond ... sigma From VWAP = On, 1.25 | Close % At TP1 = 30</t>
  </si>
  <si>
    <t xml:space="preserve">Stop Distance (x ATR) = 2.2 | TP1 (R) = 0.4 | Anchor = Month | Don't Chase: Skip Signals Beyond ... sigma From VWAP = On, 1.25 | Close % At TP1 = 30</t>
  </si>
  <si>
    <t xml:space="preserve">Structure Lookback (bars) = 20 | Min Displacement Range (x ATR) = 0.5 | Min Displacement Body (% of range) = 45 | Max Close Distance From Extreme (% of range) = 35 | Stop Distance (x ATR) = 2.2 | TP4 (R) = 3 | Anchor = Month | Don't Chase: Skip Signals Beyond ... sigma From VWAP = On, 1.25 | Close % At TP1 = 30</t>
  </si>
  <si>
    <t xml:space="preserve">Structure Lookback (bars) = 20 | Stop Distance (x ATR) = 2.2 | Half Stop When Session Opens Outside Prev Range = Off | Anchor = Month | Don't Chase: Skip Signals Beyond ... sigma From VWAP = On, 1.25 | Close % At TP1 = 50</t>
  </si>
  <si>
    <t xml:space="preserve">Stop Distance (x ATR) = 2.2 | Half Stop When Session Opens Outside Prev Range = Off | Anchor = Month | Don't Chase: Skip Signals Beyond ... sigma From VWAP = On, 1.25 | Close % At TP1 = 50</t>
  </si>
  <si>
    <t xml:space="preserve">Min Displacement Range (x ATR) = 0.65 | Momentum Lookback (bars) = 5 | Stop Distance (x ATR) = 2.2 | Cooldown After Exit (bars) = 12 | Same-Direction Re-arm = Replace with newer | Don't Chase: Skip Signals Beyond ... sigma From VWAP = On, 2 | Close % At TP1 = 50</t>
  </si>
  <si>
    <t xml:space="preserve">Structure Lookback (bars) = 20 | Min Displacement Range (x ATR) = 0.5 | Anchor = Month | Don't Chase: Skip Signals Beyond ... sigma From VWAP = On, 1.25</t>
  </si>
  <si>
    <t xml:space="preserve">Structure Lookback (bars) = 20 | Stop Distance (x ATR) = 2.2 | Anchor = Month | Don't Chase: Skip Signals Beyond ... sigma From VWAP = On, 1.25 | Skip Choppy Sessions: Max VWAP Crosses Per 100 Bars = On, 16 | Close % At TP1 = 70</t>
  </si>
  <si>
    <t xml:space="preserve">Structure Lookback (bars) = 20 | Stop Distance (x ATR) = 2.2 | Skip First Bars After VWAP Reset = 3 | Anchor = Month | Don't Chase: Skip Signals Beyond ... sigma From VWAP = On, 1.25 | Close % At TP1 = 70</t>
  </si>
  <si>
    <t xml:space="preserve">Structure Lookback (bars) = 20 | Stop Distance (x ATR) = 2.2 | Skip First Bars After VWAP Reset = 12 | Anchor = Month | Don't Chase: Skip Signals Beyond ... sigma From VWAP = On, 1.25 | Close % At TP1 = 70</t>
  </si>
  <si>
    <t xml:space="preserve">Stop Distance (x ATR) = 2.2 | Anchor = Month | Don't Chase: Skip Signals Beyond ... sigma From VWAP = On, 1.25 | Skip Choppy Sessions: Max VWAP Crosses Per 100 Bars = On, 16 | Close % At TP1 = 70</t>
  </si>
  <si>
    <t xml:space="preserve">Stop Distance (x ATR) = 2.2 | Skip First Bars After VWAP Reset = 3 | Anchor = Month | Don't Chase: Skip Signals Beyond ... sigma From VWAP = On, 1.25 | Close % At TP1 = 70</t>
  </si>
  <si>
    <t xml:space="preserve">Stop Distance (x ATR) = 2.2 | Skip First Bars After VWAP Reset = 12 | Anchor = Month | Don't Chase: Skip Signals Beyond ... sigma From VWAP = On, 1.25 | Close % At TP1 = 70</t>
  </si>
  <si>
    <t xml:space="preserve">Stop Distance (x ATR) = 2.2 | Skip First Bars After VWAP Reset = 18 | Anchor = Month | Don't Chase: Skip Signals Beyond ... sigma From VWAP = On, 1.25 | Close % At TP1 = 70</t>
  </si>
  <si>
    <t xml:space="preserve">Structure Lookback (bars) = 20 | Min Displacement Range (x ATR) = 0.5 | Stop Distance (x ATR) = 2.2 | Anchor = Month | Don't Chase: Skip Signals Beyond ... sigma From VWAP = On, 2.2 | Close % At TP1 = 50</t>
  </si>
  <si>
    <t xml:space="preserve">Stop Distance (x ATR) = 2.2 | After A Loss, No Same-Direction Trade Until A Win = On | Anchor = Month | Don't Chase: Skip Signals Beyond ... sigma From VWAP = On, 1.25 | Close % At TP1 = 70</t>
  </si>
  <si>
    <t xml:space="preserve">Min Displacement Range (x ATR) = 0.65 | Min Displacement Body (% of range) = 60 | Momentum Lookback (bars) = 5 | Stop Distance (x ATR) = 2.2 | Cooldown After Exit (bars) = 12 | Don't Chase: Skip Signals Beyond ... sigma From VWAP = On, 2</t>
  </si>
  <si>
    <t xml:space="preserve">Structure Lookback (bars) = 20 | Min Displacement Range (x ATR) = 0.5 | Stop Distance (x ATR) = 2.2 | VWAP Slope Bars = 1 | Anchor = Month | Don't Chase: Skip Signals Beyond ... sigma From VWAP = On, 1.25</t>
  </si>
  <si>
    <t xml:space="preserve">Anchor = Month | Don't Chase: Skip Signals Beyond ... sigma From VWAP = On, 1.25 | Skip Choppy Sessions: Max VWAP Crosses Per 100 Bars = On, 6</t>
  </si>
  <si>
    <t xml:space="preserve">Structure Lookback (bars) = 20 | Stop Distance (x ATR) = 2.2 | Anchor = Month | Don't Chase: Skip Signals Beyond ... sigma From VWAP = On, 1.25 | Skip Choppy Sessions: Max VWAP Crosses Per 100 Bars = On, 12 | Close % At TP1 = 70</t>
  </si>
  <si>
    <t xml:space="preserve">Stop Distance (x ATR) = 2.2 | Anchor = Month | Don't Chase: Skip Signals Beyond ... sigma From VWAP = On, 1.25 | Skip Choppy Sessions: Max VWAP Crosses Per 100 Bars = On, 12 | Close % At TP1 = 70</t>
  </si>
  <si>
    <t xml:space="preserve">Min Displacement Range (x ATR) = 0.65 | Momentum Lookback (bars) = 5 | Stop Distance (x ATR) = 2.2 | Cooldown After Exit (bars) = 12 | Slope Looks Across The Session Start = Off | Don't Chase: Skip Signals Beyond ... sigma From VWAP = On, 2</t>
  </si>
  <si>
    <t xml:space="preserve">Structure Lookback (bars) = 20 | Signal Break Lookback (bars) = 8 | Min Displacement Range (x ATR) = 0.5 | Stop Distance (x ATR) = 2.2 | Anchor = Month | Don't Chase: Skip Signals Beyond ... sigma From VWAP = On, 1.25</t>
  </si>
  <si>
    <t xml:space="preserve">Structure Lookback (bars) = 20 | Momentum Min (x ATR) = 0 | Stop Distance (x ATR) = 2.2 | Anchor = Month | Don't Chase: Skip Signals Beyond ... sigma From VWAP = On, 1.25 | Close % At TP1 = 70</t>
  </si>
  <si>
    <t xml:space="preserve">Min Displacement Range (x ATR) = 0.65 | Momentum Lookback (bars) = 5 | Stop Distance (x ATR) = 2.2 | Cooldown After Exit (bars) = 12 | Entry Price = Market (next bar open) | Don't Chase: Skip Signals Beyond ... sigma From VWAP = On, 2</t>
  </si>
  <si>
    <t xml:space="preserve">Momentum Min (x ATR) = 0 | Stop Distance (x ATR) = 2.2 | Anchor = Month | Don't Chase: Skip Signals Beyond ... sigma From VWAP = On, 1.25 | Close % At TP1 = 70</t>
  </si>
  <si>
    <t xml:space="preserve">Structure Lookback (bars) = 20 | Stop Distance (x ATR) = 2.2 | VWAP Slope Bars = 1 | Anchor = Month | Don't Chase: Skip Signals Beyond ... sigma From VWAP = On, 1.25</t>
  </si>
  <si>
    <t xml:space="preserve">Stop Distance (x ATR) = 2.2 | VWAP Slope Bars = 1 | Anchor = Month | Don't Chase: Skip Signals Beyond ... sigma From VWAP = On, 1.25</t>
  </si>
  <si>
    <t xml:space="preserve">Retest Window (bars) = 2 | Min Displacement Range (x ATR) = 0.65 | Momentum Lookback (bars) = 5 | Stop Distance (x ATR) = 2.2 | Cooldown After Exit (bars) = 12 | Don't Chase: Skip Signals Beyond ... sigma From VWAP = On, 2 | Close % At TP1 = 30</t>
  </si>
  <si>
    <t xml:space="preserve">Entry Level Lookback (bars) = 3 | Min Displacement Range (x ATR) = 0.65 | Momentum Lookback (bars) = 5 | Stop Distance (x ATR) = 2.2 | Cooldown After Exit (bars) = 12 | Don't Chase: Skip Signals Beyond ... sigma From VWAP = On, 2</t>
  </si>
  <si>
    <t xml:space="preserve">Retest Window (bars) = 3 | Stop Distance (x ATR) = 2.2 | Anchor = Month | Don't Chase: Skip Signals Beyond ... sigma From VWAP = On, 1.25</t>
  </si>
  <si>
    <t xml:space="preserve">Min Displacement Range (x ATR) = 0.65 | Momentum Lookback (bars) = 5 | Stop Distance (x ATR) = 2.2 | Cooldown After Exit (bars) = 12 | Deep Pullback Signal (optional) = On | Don't Chase: Skip Signals Beyond ... sigma From VWAP = On, 2</t>
  </si>
  <si>
    <t xml:space="preserve">Structure Lookback (bars) = 20 | Signal Break Lookback (bars) = 10 | Stop Distance (x ATR) = 2.2 | Anchor = Month | Don't Chase: Skip Signals Beyond ... sigma From VWAP = On, 1.25</t>
  </si>
  <si>
    <t xml:space="preserve">Signal Break Lookback (bars) = 10 | Stop Distance (x ATR) = 2.2 | Anchor = Month | Don't Chase: Skip Signals Beyond ... sigma From VWAP = On, 1.25</t>
  </si>
  <si>
    <t xml:space="preserve">Min Displacement Body (% of range) = 60 | Anchor = Month | Don't Chase: Skip Signals Beyond ... sigma From VWAP = On, 2 | Skip Signals Too Close To VWAP: Min Distance (x ATR) = On, 1.5</t>
  </si>
  <si>
    <t xml:space="preserve">Structure Lookback (bars) = 20 | Min Displacement Body (% of range) = 45 | Stop Distance (x ATR) = 2.2 | Anchor = Month | Don't Chase: Skip Signals Beyond ... sigma From VWAP = On, 1.25 | Close % At TP1 = 70</t>
  </si>
  <si>
    <t xml:space="preserve">Stop Distance (x ATR) = 2.2 | Anchor = Month | Don't Chase: Skip Signals Beyond ... sigma From VWAP = On, 2.6</t>
  </si>
  <si>
    <t xml:space="preserve">Structure Lookback (bars) = 20 | Min Displacement Range (x ATR) = 0.5 | Stop Distance (x ATR) = 2.2 | Anchor = Month | Don't Chase: Skip Signals Beyond ... sigma From VWAP = On, 2.4 | Close % At TP1 = 30</t>
  </si>
  <si>
    <t xml:space="preserve">Stop Distance (x ATR) = 2.2 | Impulse Min Body (% of range) = 40 | Anchor = Month | Don't Chase: Skip Signals Beyond ... sigma From VWAP = On, 1.25 | Close % At TP1 = 50</t>
  </si>
  <si>
    <t xml:space="preserve">Structure Lookback (bars) = 20 | Min Displacement Range (x ATR) = 0.5 | Stop Distance (x ATR) = 2.2 | Anchor = Month | Source = ohlc4 | Don't Chase: Skip Signals Beyond ... sigma From VWAP = On, 1.25</t>
  </si>
  <si>
    <t xml:space="preserve">Min Displacement Range (x ATR) = 0.65 | Stop Distance (x ATR) = 2.2 | Anchor = Month | Don't Chase: Skip Signals Beyond ... sigma From VWAP = On, 1.25</t>
  </si>
  <si>
    <t xml:space="preserve">Structure Lookback (bars) = 20 | Min Displacement Range (x ATR) = 0.5 | Stop Distance (x ATR) = 2.2 | Prev Session Net Impulses = 5 | Anchor = Month | Don't Chase: Skip Signals Beyond ... sigma From VWAP = On, 1.25</t>
  </si>
  <si>
    <t xml:space="preserve">Structure Lookback (bars) = 20 | Entry Level Lookback (bars) = 3 | Min Displacement Range (x ATR) = 0.5 | Stop Distance (x ATR) = 2.2 | Anchor = Month | Don't Chase: Skip Signals Beyond ... sigma From VWAP = On, 1.25</t>
  </si>
  <si>
    <t xml:space="preserve">Structure Lookback (bars) = 20 | Min Displacement Range (x ATR) = 0.65 | Stop Distance (x ATR) = 2.2 | Anchor = Month | Don't Chase: Skip Signals Beyond ... sigma From VWAP = On, 1.25</t>
  </si>
  <si>
    <t xml:space="preserve">Min CMO (clean move) = 0 | Anchor = Month | Don't Chase: Skip Signals Beyond ... sigma From VWAP = On, 1.25</t>
  </si>
  <si>
    <t xml:space="preserve">Min Displacement Body (% of range) = 45 | Stop Distance (x ATR) = 2.2 | Anchor = Month | Don't Chase: Skip Signals Beyond ... sigma From VWAP = On, 1.25 | Close % At TP1 = 70</t>
  </si>
  <si>
    <t xml:space="preserve">Structure Lookback (bars) = 20 | Min Displacement Range (x ATR) = 0.5 | Stop Distance (x ATR) = 2.2 | After A Loss, No Same-Direction Trade Until A Win = On | Anchor = Month | Don't Chase: Skip Signals Beyond ... sigma From VWAP = On, 1.25 | Close % At TP1 = 50</t>
  </si>
  <si>
    <t xml:space="preserve">Structure Lookback (bars) = 20 | Min Displacement Body (% of range) = 60 | Stop Distance (x ATR) = 2.2 | Anchor = Month | Don't Chase: Skip Signals Beyond ... sigma From VWAP = On, 1.25 | Close % At TP1 = 30</t>
  </si>
  <si>
    <t xml:space="preserve">Stop Distance (x ATR) = 2.2 | Anchor = Month | When TP2 Hits, Move Stop To (R) = On, 0 R (breakeven) | Don't Chase: Skip Signals Beyond ... sigma From VWAP = On, 2</t>
  </si>
  <si>
    <t xml:space="preserve">Min Displacement Range (x ATR) = 0.65 | Stop Distance (x ATR) = 2.2 | Prev Session Net Impulses = 5 | Cooldown After Exit (bars) = 12 | Don't Chase: Skip Signals Beyond ... sigma From VWAP = On, 2</t>
  </si>
  <si>
    <t xml:space="preserve">Structure Lookback (bars) = 20 | Stop Distance (x ATR) = 2.2 | Half Stop (x ATR) = 1.2 | Anchor = Month | Don't Chase: Skip Signals Beyond ... sigma From VWAP = On, 1.25</t>
  </si>
  <si>
    <t xml:space="preserve">Stop Distance (x ATR) = 2.2 | Half Stop (x ATR) = 1.2 | Anchor = Month | Don't Chase: Skip Signals Beyond ... sigma From VWAP = On, 1.25</t>
  </si>
  <si>
    <t xml:space="preserve">Momentum Min (x ATR) = 1.5 | Stop Distance (x ATR) = 2.2 | Anchor = Month | Don't Chase: Skip Signals Beyond ... sigma From VWAP = On, 1.25 | Close % At TP1 = 70</t>
  </si>
  <si>
    <t xml:space="preserve">Structure Lookback (bars) = 20 | Min Displacement Range (x ATR) = 0.65 | Stop Distance (x ATR) = 2.2 | Cooldown After Exit (bars) = 12 | Don't Chase: Skip Signals Beyond ... sigma From VWAP = On, 2</t>
  </si>
  <si>
    <t xml:space="preserve">Min Displacement Range (x ATR) = 0.65 | Stop Distance (x ATR) = 2.2 | Prev Session Net Impulses = 4 | Cooldown After Exit (bars) = 12 | Don't Chase: Skip Signals Beyond ... sigma From VWAP = On, 2</t>
  </si>
  <si>
    <t xml:space="preserve">Structure Lookback (bars) = 20 | Min Displacement Range (x ATR) = 0.5 | Stop Distance (x ATR) = 2.2 | Anchor = Month | Don't Chase: Skip Signals Beyond ... sigma From VWAP = On, 1.25 | Skip Choppy Sessions: Max VWAP Crosses Per 100 Bars = On, 16 | Close % At TP1 = 30</t>
  </si>
  <si>
    <t xml:space="preserve">Structure Lookback (bars) = 20 | Min Displacement Range (x ATR) = 0.5 | Stop Distance (x ATR) = 2.2 | Skip First Bars After VWAP Reset = 3 | Anchor = Month | Don't Chase: Skip Signals Beyond ... sigma From VWAP = On, 1.25 | Close % At TP1 = 30</t>
  </si>
  <si>
    <t xml:space="preserve">Structure Lookback (bars) = 6 | Min Displacement Range (x ATR) = 0.5 | Stop Distance (x ATR) = 2.2 | Anchor = Month | Don't Chase: Skip Signals Beyond ... sigma From VWAP = On, 1.25 | Close % At TP1 = 30</t>
  </si>
  <si>
    <t xml:space="preserve">Min Displacement Range (x ATR) = 0.65 | Momentum Lookback (bars) = 5 | Stop Distance (x ATR) = 2.2 | Cooldown After Exit (bars) = 12 | Don't Chase: Skip Signals Beyond ... sigma From VWAP = On, 2 | Skip Signals Too Close To VWAP: Min Distance (x ATR) = On, 0.5 | Close % At TP1 = 30</t>
  </si>
  <si>
    <t xml:space="preserve">Min Displacement Range (x ATR) = 0.65 | Stop Distance (x ATR) = 2.2 | Cooldown After Exit (bars) = 12 | Daily Stop (R lost, 0 = off) = 1 | Don't Chase: Skip Signals Beyond ... sigma From VWAP = On, 2</t>
  </si>
  <si>
    <t xml:space="preserve">Min Displacement Range (x ATR) = 0.65 | Stop Distance (x ATR) = 2.2 | Cooldown After Exit (bars) = 12 | Don't Chase: Skip Signals Beyond ... sigma From VWAP = On, 2 | Skip When The 1h EMA20 Moved More Than ... ATR In 3 Hours = On, 1</t>
  </si>
  <si>
    <t xml:space="preserve">Min Displacement Range (x ATR) = 0.65 | Momentum Lookback (bars) = 5 | Stop Distance (x ATR) = 2.2 | Cooldown After Exit (bars) = 12 | ATR Length = 7 | Don't Chase: Skip Signals Beyond ... sigma From VWAP = On, 2</t>
  </si>
  <si>
    <t xml:space="preserve">Structure Lookback (bars) = 20 | Entry Level Lookback (bars) = 4 | Stop Distance (x ATR) = 2.2 | Anchor = Month | Don't Chase: Skip Signals Beyond ... sigma From VWAP = On, 1.25 | Close % At TP1 = 30</t>
  </si>
  <si>
    <t xml:space="preserve">Entry Level Lookback (bars) = 4 | Stop Distance (x ATR) = 2.2 | Anchor = Month | Don't Chase: Skip Signals Beyond ... sigma From VWAP = On, 1.25 | Close % At TP1 = 30</t>
  </si>
  <si>
    <t xml:space="preserve">Min Displacement Range (x ATR) = 0.65 | Stop Distance (x ATR) = 2.2 | Cooldown After Exit (bars) = 12 | Source = close | Don't Chase: Skip Signals Beyond ... sigma From VWAP = On, 2</t>
  </si>
  <si>
    <t xml:space="preserve">Min Displacement Range (x ATR) = 0.4 | Stop Distance (x ATR) = 2.2 | Anchor = Month | Don't Chase: Skip Signals Beyond ... sigma From VWAP = On, 1.25</t>
  </si>
  <si>
    <t xml:space="preserve">Structure Lookback (bars) = 20 | Signal Break Lookback (bars) = 3 | Stop Distance (x ATR) = 2.2 | Anchor = Month | Don't Chase: Skip Signals Beyond ... sigma From VWAP = On, 1.25 | Close % At TP1 = 70</t>
  </si>
  <si>
    <t xml:space="preserve">Min Displacement Range (x ATR) = 0.65 | Momentum Lookback (bars) = 5 | Momentum Min (x ATR) = 0.5 | Stop Distance (x ATR) = 2.2 | Cooldown After Exit (bars) = 12 | Don't Chase: Skip Signals Beyond ... sigma From VWAP = On, 2 | Close % At TP1 = 30</t>
  </si>
  <si>
    <t xml:space="preserve">Signal Break Lookback (bars) = 3 | Stop Distance (x ATR) = 2.2 | Anchor = Month | Don't Chase: Skip Signals Beyond ... sigma From VWAP = On, 1.25 | Close % At TP1 = 70</t>
  </si>
  <si>
    <t xml:space="preserve">Structure Lookback (bars) = 20 | Min Displacement Range (x ATR) = 0.5 | Stop Distance (x ATR) = 2.2 | TP4 (R) = 3 | Stop Mode = Swing + Buffer (ATR capped) | Anchor = Month | Don't Chase: Skip Signals Beyond ... sigma From VWAP = On, 1.25 | Close % At TP1 = 50</t>
  </si>
  <si>
    <t xml:space="preserve">Min Displacement Range (x ATR) = 0.65 | Stop Distance (x ATR) = 2.2 | Don't Chase: Skip Signals Beyond ... sigma From VWAP = On, 2</t>
  </si>
  <si>
    <t xml:space="preserve">Structure Lookback (bars) = 20 | Min Displacement Range (x ATR) = 0.5 | Stop Distance (x ATR) = 2.2 | Anchor = Month | Don't Chase: Skip Signals Beyond ... sigma From VWAP = On, 1.25 | Skip Signals Too Close To VWAP: Min Distance (x ATR) = On, 1 | Close % At TP1 = 30</t>
  </si>
  <si>
    <t xml:space="preserve">Structure Lookback (bars) = 20 | Stop Distance (x ATR) = 2.2 | Half Stop (x ATR) = 0.6 | Anchor = Month | Don't Chase: Skip Signals Beyond ... sigma From VWAP = On, 1.25 | Close % At TP1 = 50</t>
  </si>
  <si>
    <t xml:space="preserve">Stop Distance (x ATR) = 2.2 | Half Stop (x ATR) = 0.6 | Anchor = Month | Don't Chase: Skip Signals Beyond ... sigma From VWAP = On, 1.25 | Close % At TP1 = 50</t>
  </si>
  <si>
    <t xml:space="preserve">Structure Lookback (bars) = 20 | Stop Distance (x ATR) = 2.2 | Anchor = Month | Source = close | Don't Chase: Skip Signals Beyond ... sigma From VWAP = On, 1.25 | Close % At TP1 = 30</t>
  </si>
  <si>
    <t xml:space="preserve">Stop Distance (x ATR) = 2.2 | Anchor = Month | Source = close | Don't Chase: Skip Signals Beyond ... sigma From VWAP = On, 1.25 | Close % At TP1 = 30</t>
  </si>
  <si>
    <t xml:space="preserve">Structure Lookback (bars) = 20 | Stop Distance (x ATR) = 2.2 | ATR Length = 30 | Anchor = Month | Don't Chase: Skip Signals Beyond ... sigma From VWAP = On, 1.25 | Close % At TP1 = 30</t>
  </si>
  <si>
    <t xml:space="preserve">Min Displacement Range (x ATR) = 0.65 | Momentum Lookback (bars) = 5 | Momentum Min (x ATR) = 1.2 | Stop Distance (x ATR) = 2.2 | Cooldown After Exit (bars) = 12 | Don't Chase: Skip Signals Beyond ... sigma From VWAP = On, 2</t>
  </si>
  <si>
    <t xml:space="preserve">Structure Lookback (bars) = 20 | Retest Window (bars) = 8 | Stop Distance (x ATR) = 2.2 | Anchor = Month | Don't Chase: Skip Signals Beyond ... sigma From VWAP = On, 1.25</t>
  </si>
  <si>
    <t xml:space="preserve">Retest Window (bars) = 8 | Stop Distance (x ATR) = 2.2 | Anchor = Month | Don't Chase: Skip Signals Beyond ... sigma From VWAP = On, 1.25</t>
  </si>
  <si>
    <t xml:space="preserve">Min Displacement Range (x ATR) = 0.65 | Stop Distance (x ATR) = 2.2 | Cooldown After Exit (bars) = 12 | Max Fills Per Day = 1 | Don't Chase: Skip Signals Beyond ... sigma From VWAP = On, 2</t>
  </si>
  <si>
    <t xml:space="preserve">Structure Lookback (bars) = 20 | Min Displacement Range (x ATR) = 0.5 | Stop Distance (x ATR) = 2.2 | Cooldown After Exit (bars) = 12 | Anchor = Month | Don't Chase: Skip Signals Beyond ... sigma From VWAP = On, 1.25</t>
  </si>
  <si>
    <t xml:space="preserve">Stop Distance (x ATR) = 2.2 | Cooldown After Exit (bars) = 6 | Anchor = Month | Don't Chase: Skip Signals Beyond ... sigma From VWAP = On, 1.25 | Close % At TP1 = 50</t>
  </si>
  <si>
    <t xml:space="preserve">Stop Distance (x ATR) = 2.2 | ATR Length = 30 | Anchor = Month | Don't Chase: Skip Signals Beyond ... sigma From VWAP = On, 1.25 | Close % At TP1 = 50</t>
  </si>
  <si>
    <t xml:space="preserve">Structure Lookback (bars) = 20 | Min Displacement Range (x ATR) = 0.5 | Momentum Lookback (bars) = 15 | Stop Distance (x ATR) = 2.2 | Anchor = Month | Don't Chase: Skip Signals Beyond ... sigma From VWAP = On, 1.25 | Close % At TP1 = 30</t>
  </si>
  <si>
    <t xml:space="preserve">Structure Lookback (bars) = 20 | Stop Distance (x ATR) = 2.2 | Anchor = Month | Don't Chase: Skip Signals Beyond ... sigma From VWAP = On, 3</t>
  </si>
  <si>
    <t xml:space="preserve">Max Close Distance From Extreme (% of range) = 30 | Stop Distance (x ATR) = 2.2 | Anchor = Month | Don't Chase: Skip Signals Beyond ... sigma From VWAP = On, 1.25 | Close % At TP1 = 50</t>
  </si>
  <si>
    <t xml:space="preserve">Structure Lookback (bars) = 20 | Stop Distance (x ATR) = 2.2 | Prev Session Net Impulses = 5 | Anchor = Month | Don't Chase: Skip Signals Beyond ... sigma From VWAP = On, 1.25 | Close % At TP1 = 50</t>
  </si>
  <si>
    <t xml:space="preserve">Stop Distance (x ATR) = 2.2 | Prev Session Net Impulses = 5 | Anchor = Month | Don't Chase: Skip Signals Beyond ... sigma From VWAP = On, 1.25 | Close % At TP1 = 50</t>
  </si>
  <si>
    <t xml:space="preserve">Structure Lookback (bars) = 20 | Stop Distance (x ATR) = 2.2 | Anchor = Month | Don't Chase: Skip Signals Beyond ... sigma From VWAP = On, 1.25 | Skip Signals Too Close To VWAP: Min Distance (x ATR) = On, 1 | Close % At TP1 = 50</t>
  </si>
  <si>
    <t xml:space="preserve">Structure Lookback (bars) = 20 | Stop Distance (x ATR) = 2.2 | TP1 (R) = 0.5 | Anchor = Month | Don't Chase: Skip Signals Beyond ... sigma From VWAP = On, 1.25 | Close % At TP1 = 50</t>
  </si>
  <si>
    <t xml:space="preserve">Stop Distance (x ATR) = 2.2 | TP1 (R) = 0.5 | Anchor = Month | Don't Chase: Skip Signals Beyond ... sigma From VWAP = On, 1.25 | Close % At TP1 = 50</t>
  </si>
  <si>
    <t xml:space="preserve">Min Displacement Range (x ATR) = 0.65 | Min Displacement Body (% of range) = 45 | Momentum Lookback (bars) = 5 | Stop Distance (x ATR) = 2.2 | Cooldown After Exit (bars) = 12 | Don't Chase: Skip Signals Beyond ... sigma From VWAP = On, 2</t>
  </si>
  <si>
    <t xml:space="preserve">Stop Distance (x ATR) = 2.2 | Anchor = Month | Don't Chase: Skip Signals Beyond ... sigma From VWAP = On, 2 | Skip Signals Too Close To VWAP: Min Distance (x ATR) = On, 1.5 | Close % At TP1 = 30</t>
  </si>
  <si>
    <t xml:space="preserve">Structure Lookback (bars) = 20 | Min Displacement Range (x ATR) = 0.5 | Stop Distance (x ATR) = 2.2 | Cooldown After Exit (bars) = 6 | Anchor = Month | Don't Chase: Skip Signals Beyond ... sigma From VWAP = On, 1.25 | Close % At TP1 = 30</t>
  </si>
  <si>
    <t xml:space="preserve">Structure Lookback (bars) = 20 | Stop Distance (x ATR) = 2.2 | Anchor = Month | Don't Chase: Skip Signals Beyond ... sigma From VWAP = On, 2 | Close % At TP1 = 50</t>
  </si>
  <si>
    <t xml:space="preserve">Structure Lookback (bars) = 20 | Entry Level Lookback (bars) = 10 | Min Displacement Range (x ATR) = 0.5 | Stop Distance (x ATR) = 2.2 | Anchor = Month | Don't Chase: Skip Signals Beyond ... sigma From VWAP = On, 1.25 | Close % At TP1 = 50</t>
  </si>
  <si>
    <t xml:space="preserve">Structure Lookback (bars) = 20 | Min Displacement Range (x ATR) = 0.5 | Stop Distance (x ATR) = 2.2 | Impulse Min Body (% of range) = 60 | Anchor = Month | Don't Chase: Skip Signals Beyond ... sigma From VWAP = On, 1.25 | Close % At TP1 = 30</t>
  </si>
  <si>
    <t xml:space="preserve">Stop Distance (x ATR) = 2.2 | Anchor = Month | Don't Chase: Skip Signals Beyond ... sigma From VWAP = On, 1.25 | Skip Signals Too Close To VWAP: Min Distance (x ATR) = On, 1 | Close % At TP1 = 70</t>
  </si>
  <si>
    <t xml:space="preserve">Structure Lookback (bars) = 20 | Signal Break Lookback (bars) = 8 | Stop Distance (x ATR) = 2.2 | Anchor = Month | Don't Chase: Skip Signals Beyond ... sigma From VWAP = On, 1.25 | Close % At TP1 = 50</t>
  </si>
  <si>
    <t xml:space="preserve">Signal Break Lookback (bars) = 8 | Stop Distance (x ATR) = 2.2 | Anchor = Month | Don't Chase: Skip Signals Beyond ... sigma From VWAP = On, 1.25 | Close % At TP1 = 50</t>
  </si>
  <si>
    <t xml:space="preserve">Momentum Lookback (bars) = 5 | Stop Distance (x ATR) = 2.2 | Anchor = Month | Don't Chase: Skip Signals Beyond ... sigma From VWAP = On, 1.25 | Close % At TP1 = 70</t>
  </si>
  <si>
    <t xml:space="preserve">Structure Lookback (bars) = 20 | Entry Level Lookback (bars) = 3 | Stop Distance (x ATR) = 2.2 | Anchor = Month | Don't Chase: Skip Signals Beyond ... sigma From VWAP = On, 1.25 | Close % At TP1 = 30</t>
  </si>
  <si>
    <t xml:space="preserve">Entry Level Lookback (bars) = 3 | Stop Distance (x ATR) = 2.2 | Anchor = Month | Don't Chase: Skip Signals Beyond ... sigma From VWAP = On, 1.25 | Close % At TP1 = 30</t>
  </si>
  <si>
    <t xml:space="preserve">Structure Lookback (bars) = 20 | Min Displacement Range (x ATR) = 0.5 | Stop Distance (x ATR) = 2.5 | Anchor = Month | Don't Chase: Skip Signals Beyond ... sigma From VWAP = On, 1.25</t>
  </si>
  <si>
    <t xml:space="preserve">Stop Distance (x ATR) = 2.2 | Skip First Bars After VWAP Reset = 6 | Anchor = Month | Don't Chase: Skip Signals Beyond ... sigma From VWAP = On, 2 | Close % At TP1 = 50</t>
  </si>
  <si>
    <t xml:space="preserve">Min Displacement Range (x ATR) = 0.65 | Momentum Lookback (bars) = 5 | Stop Distance (x ATR) = 2.2 | Cooldown After Exit (bars) = 12 | When TP3 Hits, Move Stop To (R) = On, 1 R | Don't Chase: Skip Signals Beyond ... sigma From VWAP = On, 2</t>
  </si>
  <si>
    <t xml:space="preserve">Stop Distance (x ATR) = 2.2 | Daily Stop (R lost, 0 = off) = 1 | Anchor = Month | Don't Chase: Skip Signals Beyond ... sigma From VWAP = On, 1.25 | Close % At TP1 = 70</t>
  </si>
  <si>
    <t xml:space="preserve">Stop Distance (x ATR) = 2.2 | Cooldown After Exit (bars) = 12 | Anchor = Month | Don't Chase: Skip Signals Beyond ... sigma From VWAP = On, 2 | Close % At TP1 = 30</t>
  </si>
  <si>
    <t xml:space="preserve">Stop Distance (x ATR) = 2.2 | Anchor = Month | Don't Chase: Skip Signals Beyond ... sigma From VWAP = On, 2 | Close % At TP1 = 50</t>
  </si>
  <si>
    <t xml:space="preserve">Stop Distance (x ATR) = 2.2 | ATR Length = 21 | Anchor = Month | Don't Chase: Skip Signals Beyond ... sigma From VWAP = On, 1.25 | Close % At TP1 = 70</t>
  </si>
  <si>
    <t xml:space="preserve">Stop Distance (x ATR) = 2.2 | Anchor = Month | Don't Chase: Skip Signals Beyond ... sigma From VWAP = On, 1.75 | Close % At TP1 = 70</t>
  </si>
  <si>
    <t xml:space="preserve">Structure Lookback (bars) = 20 | Stop Distance (x ATR) = 2.2 | ATR Length = 21 | Anchor = Month | Don't Chase: Skip Signals Beyond ... sigma From VWAP = On, 1.25 | Close % At TP1 = 30</t>
  </si>
  <si>
    <t xml:space="preserve">Structure Lookback (bars) = 20 | Min Displacement Range (x ATR) = 0.5 | Stop Distance (x ATR) = 2.2 | Skip Sunday (UTC) Weekly Open = Off | Anchor = Month | Don't Chase: Skip Signals Beyond ... sigma From VWAP = On, 1.25 | Close % At TP1 = 50</t>
  </si>
  <si>
    <t xml:space="preserve">Structure Lookback (bars) = 20 | Min Displacement Range (x ATR) = 0.5 | Stop Distance (x ATR) = 2.2 | VWAP Slope Bars = 1 | TP4 (R) = 3 | Anchor = Month | Don't Chase: Skip Signals Beyond ... sigma From VWAP = On, 1.25</t>
  </si>
  <si>
    <t xml:space="preserve">Stop Distance (x ATR) = 2.2 | Deep Pullback Signal (optional) = On | Anchor = Month | Don't Chase: Skip Signals Beyond ... sigma From VWAP = On, 1.25 | Close % At TP1 = 70</t>
  </si>
  <si>
    <t xml:space="preserve">Stop Distance (x ATR) = 2.2 | Prev Session Net Impulses = 2 | Anchor = Month | Don't Chase: Skip Signals Beyond ... sigma From VWAP = On, 1.25 | Close % At TP1 = 30</t>
  </si>
  <si>
    <t xml:space="preserve">Structure Lookback (bars) = 8 | Min Displacement Range (x ATR) = 0.65 | Momentum Lookback (bars) = 5 | Stop Distance (x ATR) = 2.2 | Cooldown After Exit (bars) = 12 | Don't Chase: Skip Signals Beyond ... sigma From VWAP = On, 2 | Close % At TP1 = 30</t>
  </si>
  <si>
    <t xml:space="preserve">Structure Lookback (bars) = 20 | Stop Distance (x ATR) = 2.2 | Prev Session Net Impulses = 4 | Anchor = Month | Don't Chase: Skip Signals Beyond ... sigma From VWAP = On, 1.25 | Close % At TP1 = 70</t>
  </si>
  <si>
    <t xml:space="preserve">Stop Distance (x ATR) = 2.2 | Prev Session Net Impulses = 4 | Anchor = Month | Don't Chase: Skip Signals Beyond ... sigma From VWAP = On, 1.25 | Close % At TP1 = 70</t>
  </si>
  <si>
    <t xml:space="preserve">Structure Lookback (bars) = 20 | Stop Distance (x ATR) = 2.2 | Anchor = Month | Don't Chase: Skip Signals Beyond ... sigma From VWAP = On, 1.75 | Close % At TP1 = 70</t>
  </si>
  <si>
    <t xml:space="preserve">Structure Lookback (bars) = 20 | Max Close Distance From Extreme (% of range) = 30 | Stop Distance (x ATR) = 2.2 | Anchor = Month | Don't Chase: Skip Signals Beyond ... sigma From VWAP = On, 1.25 | Close % At TP1 = 70</t>
  </si>
  <si>
    <t xml:space="preserve">Structure Lookback (bars) = 20 | Stop Distance (x ATR) = 2.2 | Anchor = Month | Don't Chase: Skip Signals Beyond ... sigma From VWAP = On, 1.25 | Close % At TP1 = 70</t>
  </si>
  <si>
    <t xml:space="preserve">Structure Lookback (bars) = 20 | Stop Distance (x ATR) = 2.2 | Prev Session Net Impulses = 2 | Anchor = Month | Don't Chase: Skip Signals Beyond ... sigma From VWAP = On, 1.25 | Close % At TP1 = 70</t>
  </si>
  <si>
    <t xml:space="preserve">Structure Lookback (bars) = 20 | Stop Distance (x ATR) = 2.2 | Anchor = Month | Don't Chase: Skip Signals Beyond ... sigma From VWAP = On, 1.25 | Skip When The 1h EMA20 Moved More Than ... ATR In 3 Hours = On, 1 | Close % At TP1 = 70</t>
  </si>
  <si>
    <t xml:space="preserve">Structure Lookback (bars) = 20 | Stop Distance (x ATR) = 2.2 | Anchor = Month | Don't Chase: Skip Signals Beyond ... sigma From VWAP = On, 1.25 | Skip When The 1h EMA20 Moved More Than ... ATR In 3 Hours = On, 1.2 | Close % At TP1 = 70</t>
  </si>
  <si>
    <t xml:space="preserve">Stop Distance (x ATR) = 2.2 | Anchor = Month | Don't Chase: Skip Signals Beyond ... sigma From VWAP = On, 1.25 | Close % At TP1 = 70</t>
  </si>
  <si>
    <t xml:space="preserve">Stop Distance (x ATR) = 2.2 | Anchor = Month | Don't Chase: Skip Signals Beyond ... sigma From VWAP = On, 1.25 | Skip When The 1h EMA20 Moved More Than ... ATR In 3 Hours = On, 1 | Close % At TP1 = 70</t>
  </si>
  <si>
    <t xml:space="preserve">Stop Distance (x ATR) = 2.2 | Anchor = Month | Don't Chase: Skip Signals Beyond ... sigma From VWAP = On, 1.25 | Skip When The 1h EMA20 Moved More Than ... ATR In 3 Hours = On, 1.2 | Close % At TP1 = 70</t>
  </si>
  <si>
    <t xml:space="preserve">Structure Lookback (bars) = 6 | Stop Distance (x ATR) = 2.2 | Anchor = Month | Don't Chase: Skip Signals Beyond ... sigma From VWAP = On, 1.25 | Close % At TP1 = 70</t>
  </si>
  <si>
    <t xml:space="preserve">Structure Lookback (bars) = 8 | Stop Distance (x ATR) = 2.2 | Anchor = Month | Don't Chase: Skip Signals Beyond ... sigma From VWAP = On, 1.25 | Close % At TP1 = 70</t>
  </si>
  <si>
    <t xml:space="preserve">Structure Lookback (bars) = 12 | Stop Distance (x ATR) = 2.2 | Anchor = Month | Don't Chase: Skip Signals Beyond ... sigma From VWAP = On, 1.25 | Close % At TP1 = 70</t>
  </si>
  <si>
    <t xml:space="preserve">Structure Lookback (bars) = 15 | Stop Distance (x ATR) = 2.2 | Anchor = Month | Don't Chase: Skip Signals Beyond ... sigma From VWAP = On, 1.25 | Close % At TP1 = 70</t>
  </si>
  <si>
    <t xml:space="preserve">Structure Lookback (bars) = 20 | Stop Distance (x ATR) = 2.2 | Re-anchor Breakout After A Trade = Off | Anchor = Month | Don't Chase: Skip Signals Beyond ... sigma From VWAP = On, 1.25 | Close % At TP1 = 70</t>
  </si>
  <si>
    <t xml:space="preserve">Min Displacement Range (x ATR) = 0.65 | Momentum Lookback (bars) = 5 | Stop Distance (x ATR) = 2.2 | Cooldown After Exit (bars) = 12 | Entry Price = Custom % of signal candle | Custom % = 30 | Don't Chase: Skip Signals Beyond ... sigma From VWAP = On, 2 | Close % At TP1 = 30</t>
  </si>
  <si>
    <t xml:space="preserve">Structure Lookback (bars) = 20 | Min Displacement Range (x ATR) = 0.5 | Stop Distance (x ATR) = 2.2 | Half Stop On First Counter-Bias Impulse = Off | Anchor = Month | Don't Chase: Skip Signals Beyond ... sigma From VWAP = On, 1.25</t>
  </si>
  <si>
    <t xml:space="preserve">Structure Lookback (bars) = 20 | Stop Distance (x ATR) = 2.2 | Swing Lookback (bars) = 10 | Stop Mode = Swing + Buffer (ATR capped) | Anchor = Month | Don't Chase: Skip Signals Beyond ... sigma From VWAP = On, 1.25 | Close % At TP1 = 50</t>
  </si>
  <si>
    <t xml:space="preserve">Stop Distance (x ATR) = 2.2 | Swing Lookback (bars) = 10 | Stop Mode = Swing + Buffer (ATR capped) | Anchor = Month | Don't Chase: Skip Signals Beyond ... sigma From VWAP = On, 1.25 | Close % At TP1 = 50</t>
  </si>
  <si>
    <t xml:space="preserve">Min Displacement Range (x ATR) = 0.65 | Max Close Distance From Extreme (% of range) = 30 | Momentum Lookback (bars) = 5 | Stop Distance (x ATR) = 2.2 | Cooldown After Exit (bars) = 12 | Don't Chase: Skip Signals Beyond ... sigma From VWAP = On, 2</t>
  </si>
  <si>
    <t xml:space="preserve">Structure Lookback (bars) = 20 | Stop Distance (x ATR) = 2.2 | Impulse Min Body (% of range) = 60 | Anchor = Month | Don't Chase: Skip Signals Beyond ... sigma From VWAP = On, 1.25 | Close % At TP1 = 70</t>
  </si>
  <si>
    <t xml:space="preserve">Stop Distance (x ATR) = 2.2 | Impulse Min Body (% of range) = 60 | Anchor = Month | Don't Chase: Skip Signals Beyond ... sigma From VWAP = On, 1.25 | Close % At TP1 = 70</t>
  </si>
  <si>
    <t xml:space="preserve">Structure Lookback (bars) = 20 | Min Displacement Range (x ATR) = 0.5 | Stop Distance (x ATR) = 2.2 | Anchor = Month | Don't Chase: Skip Signals Beyond ... sigma From VWAP = On, 1.25 | Skip Choppy Sessions: Max VWAP Crosses Per 100 Bars = On, 10 | Close % At TP1 = 50</t>
  </si>
  <si>
    <t xml:space="preserve">Structure Lookback (bars) = 20 | Retest Window (bars) = 3 | Stop Distance (x ATR) = 2.2 | Anchor = Month | Don't Chase: Skip Signals Beyond ... sigma From VWAP = On, 1.25 | Close % At TP1 = 30</t>
  </si>
  <si>
    <t xml:space="preserve">Structure Lookback (bars) = 20 | Min Displacement Range (x ATR) = 0.5 | Min Displacement Body (% of range) = 50 | Stop Distance (x ATR) = 2.2 | Anchor = Month | Don't Chase: Skip Signals Beyond ... sigma From VWAP = On, 1.25 | Close % At TP1 = 30</t>
  </si>
  <si>
    <t xml:space="preserve">Structure Lookback (bars) = 20 | Stop Distance (x ATR) = 2.2 | VWAP Slope Bars = 2 | Anchor = Month | Don't Chase: Skip Signals Beyond ... sigma From VWAP = On, 1.25 | Close % At TP1 = 70</t>
  </si>
  <si>
    <t xml:space="preserve">Stop Distance (x ATR) = 2.2 | VWAP Slope Bars = 2 | Anchor = Month | Don't Chase: Skip Signals Beyond ... sigma From VWAP = On, 1.25 | Close % At TP1 = 70</t>
  </si>
  <si>
    <t xml:space="preserve">Structure Lookback (bars) = 20 | Min Displacement Range (x ATR) = 0.5 | Min Displacement Body (% of range) = 60 | Stop Distance (x ATR) = 2.2 | Anchor = Month | Don't Chase: Skip Signals Beyond ... sigma From VWAP = On, 1.25</t>
  </si>
  <si>
    <t xml:space="preserve">Structure Lookback (bars) = 20 | Entry Level Lookback (bars) = 8 | Stop Distance (x ATR) = 2.2 | Anchor = Month | Don't Chase: Skip Signals Beyond ... sigma From VWAP = On, 1.25 | Close % At TP1 = 70</t>
  </si>
  <si>
    <t xml:space="preserve">Structure Lookback (bars) = 20 | Entry Level Lookback (bars) = 10 | Stop Distance (x ATR) = 2.2 | Anchor = Month | Don't Chase: Skip Signals Beyond ... sigma From VWAP = On, 1.25 | Close % At TP1 = 70</t>
  </si>
  <si>
    <t xml:space="preserve">Entry Level Lookback (bars) = 8 | Stop Distance (x ATR) = 2.2 | Anchor = Month | Don't Chase: Skip Signals Beyond ... sigma From VWAP = On, 1.25 | Close % At TP1 = 70</t>
  </si>
  <si>
    <t xml:space="preserve">Entry Level Lookback (bars) = 10 | Stop Distance (x ATR) = 2.2 | Anchor = Month | Don't Chase: Skip Signals Beyond ... sigma From VWAP = On, 1.25 | Close % At TP1 = 70</t>
  </si>
  <si>
    <t xml:space="preserve">Min Displacement Range (x ATR) = 0.65 | Stop Distance (x ATR) = 2.2 | Cooldown After Exit (bars) = 12 | Final Exit At = TP3 | Don't Chase: Skip Signals Beyond ... sigma From VWAP = On, 2</t>
  </si>
  <si>
    <t xml:space="preserve">Stop Distance (x ATR) = 2.2 | TP4 (R) = 2.5 | Anchor = Month | Don't Chase: Skip Signals Beyond ... sigma From VWAP = On, 1.25 | Close % At TP1 = 50</t>
  </si>
  <si>
    <t xml:space="preserve">Min Displacement Range (x ATR) = 0.65 | Stop Distance (x ATR) = 2.2 | Cooldown After Exit (bars) = 12 | Don't Chase: Skip Signals Beyond ... sigma From VWAP = On, 2.2 | Close % At TP1 = 30</t>
  </si>
  <si>
    <t xml:space="preserve">Structure Lookback (bars) = 20 | Min Displacement Range (x ATR) = 0.5 | Stop Distance (x ATR) = 2.2 | Cooldown After Exit (bars) = 3 | Anchor = Month | Don't Chase: Skip Signals Beyond ... sigma From VWAP = On, 1.25 | Close % At TP1 = 50</t>
  </si>
  <si>
    <t xml:space="preserve">Min Displacement Range (x ATR) = 0.65 | Momentum Lookback (bars) = 5 | Stop Distance (x ATR) = 2.2 | Cooldown After Exit (bars) = 12 | ATR Length = 30 | Don't Chase: Skip Signals Beyond ... sigma From VWAP = On, 2 | Close % At TP1 = 30</t>
  </si>
  <si>
    <t xml:space="preserve">Min Displacement Range (x ATR) = 0.65 | Momentum Lookback (bars) = 5 | Stop Distance (x ATR) = 2.2 | Half Stop When Session Opens Outside Prev Range = Off | Cooldown After Exit (bars) = 12 | Don't Chase: Skip Signals Beyond ... sigma From VWAP = On, 2</t>
  </si>
  <si>
    <t xml:space="preserve">Structure Lookback (bars) = 20 | Min Displacement Range (x ATR) = 0.5 | Stop Distance (x ATR) = 2.2 | Anchor = Month | Source = hl2 | Don't Chase: Skip Signals Beyond ... sigma From VWAP = On, 1.25</t>
  </si>
  <si>
    <t xml:space="preserve">Min Displacement Range (x ATR) = 0.65 | Momentum Lookback (bars) = 5 | Stop Distance (x ATR) = 2.2 | Cooldown After Exit (bars) = 12 | Stop Mode = Swing + Buffer (ATR capped) | Don't Chase: Skip Signals Beyond ... sigma From VWAP = On, 2</t>
  </si>
  <si>
    <t xml:space="preserve">Structure Lookback (bars) = 20 | Min Displacement Range (x ATR) = 0.5 | Stop Distance (x ATR) = 2.2 | Half Stop When Session Opens Outside Prev Range = Off | Anchor = Month | Don't Chase: Skip Signals Beyond ... sigma From VWAP = On, 1.25 | Close % At TP1 = 30</t>
  </si>
  <si>
    <t xml:space="preserve">Min Displacement Range (x ATR) = 0.65 | Stop Distance (x ATR) = 2.2 | Anchor = Month | Don't Chase: Skip Signals Beyond ... sigma From VWAP = On, 2</t>
  </si>
  <si>
    <t xml:space="preserve">Structure Lookback (bars) = 20 | Min Displacement Range (x ATR) = 0.5 | Stop Distance (x ATR) = 2.2 | Anchor = Month | Don't Chase: Skip Signals Beyond ... sigma From VWAP = On, 1.25 | Skip Signals Too Close To VWAP: Min Distance (x ATR) = On, 0.75 | Close % At TP1 = 50</t>
  </si>
  <si>
    <t xml:space="preserve">Min Displacement Range (x ATR) = 0.65 | Momentum Lookback (bars) = 5 | Cooldown After Exit (bars) = 12 | Don't Chase: Skip Signals Beyond ... sigma From VWAP = On, 2</t>
  </si>
  <si>
    <t xml:space="preserve">Structure Lookback (bars) = 20 | Min Displacement Range (x ATR) = 0.5 | Stop Distance (x ATR) = 2.2 | Max Fills Per Day = 1 | Anchor = Month | Don't Chase: Skip Signals Beyond ... sigma From VWAP = On, 1.25 | Close % At TP1 = 50</t>
  </si>
  <si>
    <t xml:space="preserve">Structure Lookback (bars) = 20 | Min Displacement Range (x ATR) = 0.5 | Stop Distance (x ATR) = 2.2 | Swing Lookback (bars) = 10 | Stop Mode = Swing + Buffer (ATR capped) | Anchor = Month | Don't Chase: Skip Signals Beyond ... sigma From VWAP = On, 1.25 | Close % At TP1 = 30</t>
  </si>
  <si>
    <t xml:space="preserve">Max Close Distance From Extreme (% of range) = 35 | Stop Distance (x ATR) = 2.2 | Anchor = Month | Don't Chase: Skip Signals Beyond ... sigma From VWAP = On, 1.25 | Close % At TP1 = 70</t>
  </si>
  <si>
    <t xml:space="preserve">Structure Lookback (bars) = 20 | Min Displacement Range (x ATR) = 0.5 | Stop Distance (x ATR) = 2.2 | Anchor = Month | Don't Chase: Skip Signals Beyond ... sigma From VWAP = On, 1.75 | Close % At TP1 = 50</t>
  </si>
  <si>
    <t xml:space="preserve">Structure Lookback (bars) = 20 | Stop Distance (x ATR) = 2.2 | Half Stop On First Counter-Bias Impulse = Off | Anchor = Month | Don't Chase: Skip Signals Beyond ... sigma From VWAP = On, 1.25 | Close % At TP1 = 30</t>
  </si>
  <si>
    <t xml:space="preserve">Structure Lookback (bars) = 20 | Signal Break Lookback (bars) = 10 | Stop Distance (x ATR) = 2.2 | Anchor = Month | Don't Chase: Skip Signals Beyond ... sigma From VWAP = On, 1.25 | Close % At TP1 = 30</t>
  </si>
  <si>
    <t xml:space="preserve">Stop Distance (x ATR) = 2.2 | Half Stop On First Counter-Bias Impulse = Off | Anchor = Month | Don't Chase: Skip Signals Beyond ... sigma From VWAP = On, 1.25 | Close % At TP1 = 30</t>
  </si>
  <si>
    <t xml:space="preserve">Signal Break Lookback (bars) = 10 | Stop Distance (x ATR) = 2.2 | Anchor = Month | Don't Chase: Skip Signals Beyond ... sigma From VWAP = On, 1.25 | Close % At TP1 = 30</t>
  </si>
  <si>
    <t xml:space="preserve">Structure Lookback (bars) = 20 | Min Displacement Range (x ATR) = 0.5 | Stop Distance (x ATR) = 2.2 | Skip First Bars After VWAP Reset = 9 | Anchor = Month | Don't Chase: Skip Signals Beyond ... sigma From VWAP = On, 1.25 | Close % At TP1 = 50</t>
  </si>
  <si>
    <t xml:space="preserve">Structure Lookback (bars) = 20 | Min Displacement Range (x ATR) = 0.5 | Stop Distance (x ATR) = 2.2 | Skip First Bars After VWAP Reset = 12 | Anchor = Month | Don't Chase: Skip Signals Beyond ... sigma From VWAP = On, 1.25 | Close % At TP1 = 50</t>
  </si>
  <si>
    <t xml:space="preserve">Structure Lookback (bars) = 20 | Min Displacement Range (x ATR) = 0.5 | Stop Distance (x ATR) = 2.2 | Skip First Bars After VWAP Reset = 18 | Anchor = Month | Don't Chase: Skip Signals Beyond ... sigma From VWAP = On, 1.25 | Close % At TP1 = 50</t>
  </si>
  <si>
    <t xml:space="preserve">Structure Lookback (bars) = 20 | Min Displacement Range (x ATR) = 0.5 | Stop Distance (x ATR) = 2.2 | Skip First Bars After VWAP Reset = 6 | Anchor = Month | Don't Chase: Skip Signals Beyond ... sigma From VWAP = On, 1.25 | Close % At TP1 = 50</t>
  </si>
  <si>
    <t xml:space="preserve">Min CMO (clean move) = 30 | Stop Distance (x ATR) = 2.2 | Anchor = Month | Don't Chase: Skip Signals Beyond ... sigma From VWAP = On, 1.25 | Close % At TP1 = 50</t>
  </si>
  <si>
    <t xml:space="preserve">Structure Lookback (bars) = 20 | Min CMO (clean move) = 30 | Stop Distance (x ATR) = 2.2 | Anchor = Month | Don't Chase: Skip Signals Beyond ... sigma From VWAP = On, 1.25 | Close % At TP1 = 50</t>
  </si>
  <si>
    <t xml:space="preserve">Structure Lookback (bars) = 20 | Min Displacement Range (x ATR) = 0.5 | Stop Distance (x ATR) = 2.2 | Daily Stop (R lost, 0 = off) = 1 | Anchor = Month | Don't Chase: Skip Signals Beyond ... sigma From VWAP = On, 1.25 | Close % At TP1 = 70</t>
  </si>
  <si>
    <t xml:space="preserve">Structure Lookback (bars) = 20 | Min Displacement Range (x ATR) = 0.5 | Stop Distance (x ATR) = 2.2 | Prev Session Net Impulses = 4 | Anchor = Month | Don't Chase: Skip Signals Beyond ... sigma From VWAP = On, 1.25 | Close % At TP1 = 30</t>
  </si>
  <si>
    <t xml:space="preserve">Structure Lookback (bars) = 20 | Stop Distance (x ATR) = 2.2 | Deep Pullback Signal (optional) = On | Anchor = Month | Don't Chase: Skip Signals Beyond ... sigma From VWAP = On, 1.25 | Close % At TP1 = 30</t>
  </si>
  <si>
    <t xml:space="preserve">Structure Lookback (bars) = 20 | Min Displacement Range (x ATR) = 0.5 | Momentum Min (x ATR) = 0 | Stop Distance (x ATR) = 2.2 | Anchor = Month | Don't Chase: Skip Signals Beyond ... sigma From VWAP = On, 1.25 | Close % At TP1 = 30</t>
  </si>
  <si>
    <t xml:space="preserve">Structure Lookback (bars) = 20 | Min Displacement Range (x ATR) = 0.5 | Stop Distance (x ATR) = 2.2 | Anchor = Month | Don't Chase: Skip Signals Beyond ... sigma From VWAP = On, 1.25 | Close % At TP1 = 30</t>
  </si>
  <si>
    <t xml:space="preserve">Structure Lookback (bars) = 20 | Min Displacement Range (x ATR) = 0.5 | Stop Distance (x ATR) = 2.2 | Prev Session Net Impulses = 2 | Anchor = Month | Don't Chase: Skip Signals Beyond ... sigma From VWAP = On, 1.25 | Close % At TP1 = 30</t>
  </si>
  <si>
    <t xml:space="preserve">Structure Lookback (bars) = 20 | Min Displacement Range (x ATR) = 0.5 | Stop Distance (x ATR) = 2.2 | Anchor = Month | Don't Chase: Skip Signals Beyond ... sigma From VWAP = On, 1.25 | Skip When The 1h EMA20 Moved More Than ... ATR In 3 Hours = On, 1.2 | Close % At TP1 = 30</t>
  </si>
  <si>
    <t xml:space="preserve">Structure Lookback (bars) = 20 | Min Displacement Range (x ATR) = 0.5 | Stop Distance (x ATR) = 2.2 | Anchor = Month | Don't Chase: Skip Signals Beyond ... sigma From VWAP = On, 1.25 | Skip When The 1h EMA20 Moved More Than ... ATR In 3 Hours = On, 1 | Close % At TP1 = 30</t>
  </si>
  <si>
    <t xml:space="preserve">Structure Lookback (bars) = 20 | Stop Distance (x ATR) = 2.2 | TP1 (R) = 0.8 | Anchor = Month | Don't Chase: Skip Signals Beyond ... sigma From VWAP = On, 1.25 | Close % At TP1 = 50</t>
  </si>
  <si>
    <t xml:space="preserve">Stop Distance (x ATR) = 2.2 | TP1 (R) = 0.8 | Anchor = Month | Don't Chase: Skip Signals Beyond ... sigma From VWAP = On, 1.25 | Close % At TP1 = 50</t>
  </si>
  <si>
    <t xml:space="preserve">Momentum Lookback (bars) = 8 | Stop Distance (x ATR) = 2.2 | Anchor = Month | Don't Chase: Skip Signals Beyond ... sigma From VWAP = On, 1.25 | Close % At TP1 = 50</t>
  </si>
  <si>
    <t xml:space="preserve">Structure Lookback (bars) = 20 | Momentum Min (x ATR) = 1.2 | Stop Distance (x ATR) = 2.2 | Anchor = Month | Don't Chase: Skip Signals Beyond ... sigma From VWAP = On, 1.25 | Close % At TP1 = 50</t>
  </si>
  <si>
    <t xml:space="preserve">Momentum Min (x ATR) = 1.2 | Stop Distance (x ATR) = 2.2 | Anchor = Month | Don't Chase: Skip Signals Beyond ... sigma From VWAP = On, 1.25 | Close % At TP1 = 50</t>
  </si>
  <si>
    <t xml:space="preserve">Min Displacement Range (x ATR) = 0.65 | Stop Distance (x ATR) = 2.2 | Impulse Min Body (% of range) = 60 | Cooldown After Exit (bars) = 12 | Don't Chase: Skip Signals Beyond ... sigma From VWAP = On, 2</t>
  </si>
  <si>
    <t xml:space="preserve">Structure Lookback (bars) = 12 | Min Displacement Range (x ATR) = 0.65 | Stop Distance (x ATR) = 2.2 | Cooldown After Exit (bars) = 12 | Don't Chase: Skip Signals Beyond ... sigma From VWAP = On, 2</t>
  </si>
  <si>
    <t xml:space="preserve">Structure Lookback (bars) = 20 | Stop Distance (x ATR) = 2.2 | Half Stop (x ATR) = 1.2 | Anchor = Month | Don't Chase: Skip Signals Beyond ... sigma From VWAP = On, 1.25 | Close % At TP1 = 30</t>
  </si>
  <si>
    <t xml:space="preserve">Stop Distance (x ATR) = 2.2 | Half Stop (x ATR) = 1.2 | Anchor = Month | Don't Chase: Skip Signals Beyond ... sigma From VWAP = On, 1.25 | Close % At TP1 = 30</t>
  </si>
  <si>
    <t xml:space="preserve">Structure Lookback (bars) = 20 | Min Displacement Range (x ATR) = 0.5 | Stop Distance (x ATR) = 2.2 | Anchor = Month | Don't Chase: Skip Signals Beyond ... sigma From VWAP = On, 1.25 | Skip Choppy Sessions: Max VWAP Crosses Per 100 Bars = On, 8 | Close % At TP1 = 50</t>
  </si>
  <si>
    <t xml:space="preserve">Structure Lookback (bars) = 20 | Min Displacement Range (x ATR) = 0.5 | Stop Distance (x ATR) = 2.2 | Anchor = Month | Don't Chase: Skip Signals Beyond ... sigma From VWAP = On, 2 | Close % At TP1 = 50</t>
  </si>
  <si>
    <t xml:space="preserve">Structure Lookback (bars) = 20 | Min Displacement Range (x ATR) = 0.5 | Min Displacement Body (% of range) = 45 | Stop Distance (x ATR) = 2.2 | TP4 (R) = 3 | Stop Mode = Swing + Buffer (ATR capped) | Anchor = Month | Don't Chase: Skip Signals Beyond ... sigma From VWAP = On, 1.25 | Close % At TP1 = 50</t>
  </si>
  <si>
    <t xml:space="preserve">Structure Lookback (bars) = 20 | Min Displacement Range (x ATR) = 0.5 | Max Close Distance From Extreme (% of range) = 30 | Stop Distance (x ATR) = 2.2 | Anchor = Month | Don't Chase: Skip Signals Beyond ... sigma From VWAP = On, 1.25 | Close % At TP1 = 70</t>
  </si>
  <si>
    <t xml:space="preserve">Structure Lookback (bars) = 20 | Stop Distance (x ATR) = 2.2 | TP4 (R) = 2.5 | Anchor = Month | Don't Chase: Skip Signals Beyond ... sigma From VWAP = On, 1.25 | Close % At TP1 = 70</t>
  </si>
  <si>
    <t xml:space="preserve">Cooldown After Exit (bars) = 12 | Anchor = Month | Skip Signals Too Close To VWAP: Min Distance (x ATR) = On, 1.5</t>
  </si>
  <si>
    <t xml:space="preserve">Structure Lookback (bars) = 20 | Min Displacement Range (x ATR) = 0.5 | Momentum Min (x ATR) = 1.5 | Stop Distance (x ATR) = 2.2 | Anchor = Month | Don't Chase: Skip Signals Beyond ... sigma From VWAP = On, 1.25 | Close % At TP1 = 50</t>
  </si>
  <si>
    <t xml:space="preserve">Structure Lookback (bars) = 20 | Max Close Distance From Extreme (% of range) = 35 | Stop Distance (x ATR) = 2.2 | Anchor = Month | Don't Chase: Skip Signals Beyond ... sigma From VWAP = On, 1.25 | Close % At TP1 = 70</t>
  </si>
  <si>
    <t xml:space="preserve">Min Displacement Body (% of range) = 60 | Stop Distance (x ATR) = 2.2 | Anchor = Month | When TP2 Hits, Move Stop To (R) = On, 0 R (breakeven) | Don't Chase: Skip Signals Beyond ... sigma From VWAP = On, 2</t>
  </si>
  <si>
    <t xml:space="preserve">Structure Lookback (bars) = 20 | Min Displacement Range (x ATR) = 0.5 | Stop Distance (x ATR) = 2.2 | TP4 (R) = 3 | Anchor = Month | Don't Chase: Skip Signals Beyond ... sigma From VWAP = On, 3 | Close % At TP1 = 30</t>
  </si>
  <si>
    <t xml:space="preserve">Structure Lookback (bars) = 20 | Momentum Lookback (bars) = 8 | Stop Distance (x ATR) = 2.2 | Anchor = Month | Don't Chase: Skip Signals Beyond ... sigma From VWAP = On, 1.25 | Close % At TP1 = 70</t>
  </si>
  <si>
    <t xml:space="preserve">Min Displacement Range (x ATR) = 0.65 | Momentum Lookback (bars) = 8 | Stop Distance (x ATR) = 2.2 | Cooldown After Exit (bars) = 12 | Don't Chase: Skip Signals Beyond ... sigma From VWAP = On, 2 | Close % At TP1 = 30</t>
  </si>
  <si>
    <t xml:space="preserve">Structure Lookback (bars) = 20 | Min Displacement Range (x ATR) = 0.5 | Max Close Distance From Extreme (% of range) = 20 | Stop Distance (x ATR) = 2.2 | Anchor = Month | Don't Chase: Skip Signals Beyond ... sigma From VWAP = On, 1.25 | Close % At TP1 = 30</t>
  </si>
  <si>
    <t xml:space="preserve">Structure Lookback (bars) = 20 | Min Displacement Range (x ATR) = 0.5 | Stop Distance (x ATR) = 2.2 | TP4 (R) = 3 | Anchor = Month | Close % At TP1 = 50</t>
  </si>
  <si>
    <t xml:space="preserve">Structure Lookback (bars) = 20 | Stop Distance (x ATR) = 2.2 | Anchor = Month | Don't Chase: Skip Signals Beyond ... sigma From VWAP = On, 2.4 | Close % At TP1 = 50</t>
  </si>
  <si>
    <t xml:space="preserve">Min Displacement Body (% of range) = 45 | Anchor = Month | Don't Chase: Skip Signals Beyond ... sigma From VWAP = On, 1.25</t>
  </si>
  <si>
    <t xml:space="preserve">Structure Lookback (bars) = 20 | Min Displacement Range (x ATR) = 0.5 | Min Displacement Body (% of range) = 45 | Stop Distance (x ATR) = 2.2 | Anchor = Month | Don't Chase: Skip Signals Beyond ... sigma From VWAP = On, 1.25 | Close % At TP1 = 30</t>
  </si>
  <si>
    <t xml:space="preserve">Min Displacement Range (x ATR) = 0.65 | Momentum Min (x ATR) = 1.2 | Stop Distance (x ATR) = 2.2 | Cooldown After Exit (bars) = 12 | Don't Chase: Skip Signals Beyond ... sigma From VWAP = On, 2</t>
  </si>
  <si>
    <t xml:space="preserve">Structure Lookback (bars) = 20 | Min Displacement Range (x ATR) = 0.5 | Stop Distance (x ATR) = 2.2 | TP1 (R) = 0.8 | Anchor = Month | Don't Chase: Skip Signals Beyond ... sigma From VWAP = On, 1.25 | Close % At TP1 = 30</t>
  </si>
  <si>
    <t xml:space="preserve">Structure Lookback (bars) = 20 | Min Displacement Range (x ATR) = 0.5 | Stop Distance (x ATR) = 2.2 | Anchor = Month | Don't Chase: Skip Signals Beyond ... sigma From VWAP = On, 2.6 | Close % At TP1 = 50</t>
  </si>
  <si>
    <t xml:space="preserve">Min Displacement Range (x ATR) = 0.65 | Stop Distance (x ATR) = 2.2 | Cooldown After Exit (bars) = 12 | Entry Price = Custom % of signal candle | Custom % = 50 | Don't Chase: Skip Signals Beyond ... sigma From VWAP = On, 2 | Close % At TP1 = 30</t>
  </si>
  <si>
    <t xml:space="preserve">Structure Lookback (bars) = 20 | Min Displacement Range (x ATR) = 0.5 | Stop Distance (x ATR) = 2.2 | TP4 (R) = 3 | Anchor = Month | Don't Chase: Skip Signals Beyond ... sigma From VWAP = On, 2.4 | Close % At TP1 = 30</t>
  </si>
  <si>
    <t xml:space="preserve">ATR Length = 30 | Anchor = Month | Don't Chase: Skip Signals Beyond ... sigma From VWAP = On, 1.25</t>
  </si>
  <si>
    <t xml:space="preserve">Structure Lookback (bars) = 20 | Signal Break Lookback (bars) = 4 | Min Displacement Range (x ATR) = 0.5 | Stop Distance (x ATR) = 2.2 | Anchor = Month | Don't Chase: Skip Signals Beyond ... sigma From VWAP = On, 1.25 | Close % At TP1 = 30</t>
  </si>
  <si>
    <t xml:space="preserve">Min Displacement Range (x ATR) = 0.65 | Max Close Distance From Extreme (% of range) = 35 | Momentum Lookback (bars) = 5 | Stop Distance (x ATR) = 2.2 | Cooldown After Exit (bars) = 12 | Don't Chase: Skip Signals Beyond ... sigma From VWAP = On, 2 | Close % At TP1 = 50</t>
  </si>
  <si>
    <t xml:space="preserve">Structure Lookback (bars) = 20 | Min Displacement Range (x ATR) = 0.5 | Stop Distance (x ATR) = 2.4 | Anchor = Month | Don't Chase: Skip Signals Beyond ... sigma From VWAP = On, 1.25</t>
  </si>
  <si>
    <t xml:space="preserve">Structure Lookback (bars) = 20 | Min Displacement Range (x ATR) = 0.5 | Min CMO (clean move) = 40 | Stop Distance (x ATR) = 2.2 | Anchor = Month | Don't Chase: Skip Signals Beyond ... sigma From VWAP = On, 1.25 | Close % At TP1 = 30</t>
  </si>
  <si>
    <t xml:space="preserve">Structure Lookback (bars) = 20 | Min Displacement Range (x ATR) = 0.5 | Min Displacement Body (% of range) = 45 | Stop Distance (x ATR) = 2.2 | TP4 (R) = 3 | Anchor = Month | Don't Chase: Skip Signals Beyond ... sigma From VWAP = On, 1.25 | Trade Only In Kill Zones (Indian time) = On: Asia 05:30-09:30, London 11:30-14:30, New York 16:30-19:30, London Close 19:30-21:30</t>
  </si>
  <si>
    <t xml:space="preserve">Structure Lookback (bars) = 20 | Entry Level Lookback (bars) = 4 | Stop Distance (x ATR) = 2.2 | Anchor = Month | Don't Chase: Skip Signals Beyond ... sigma From VWAP = On, 1.25 | Close % At TP1 = 50</t>
  </si>
  <si>
    <t xml:space="preserve">Entry Level Lookback (bars) = 4 | Stop Distance (x ATR) = 2.2 | Anchor = Month | Don't Chase: Skip Signals Beyond ... sigma From VWAP = On, 1.25 | Close % At TP1 = 50</t>
  </si>
  <si>
    <t xml:space="preserve">Min Displacement Range (x ATR) = 0.65 | Momentum Lookback (bars) = 5 | Stop Distance (x ATR) = 2.2 | Cooldown After Exit (bars) = 12 | Final Exit At = TP3 | Don't Chase: Skip Signals Beyond ... sigma From VWAP = On, 2</t>
  </si>
  <si>
    <t xml:space="preserve">Structure Lookback (bars) = 20 | Min Displacement Range (x ATR) = 0.5 | Stop Distance (x ATR) = 2.2 | Anchor = Month | When TP3 Hits, Move Stop To (R) = On, 1 R | Don't Chase: Skip Signals Beyond ... sigma From VWAP = On, 1.25</t>
  </si>
  <si>
    <t xml:space="preserve">Structure Lookback (bars) = 20 | Stop Distance (x ATR) = 2.2 | Anchor = Month | Source = close | Don't Chase: Skip Signals Beyond ... sigma From VWAP = On, 1.25 | Close % At TP1 = 50</t>
  </si>
  <si>
    <t xml:space="preserve">Structure Lookback (bars) = 20 | Stop Distance (x ATR) = 2.2 | Anchor = Month | Don't Chase: Skip Signals Beyond ... sigma From VWAP = On, 2.6 | Close % At TP1 = 50</t>
  </si>
  <si>
    <t xml:space="preserve">Stop Distance (x ATR) = 2.2 | Anchor = Month | Source = close | Don't Chase: Skip Signals Beyond ... sigma From VWAP = On, 1.25 | Close % At TP1 = 50</t>
  </si>
  <si>
    <t xml:space="preserve">Structure Lookback (bars) = 20 | Min Displacement Range (x ATR) = 0.5 | Stop Distance (x ATR) = 2.2 | VWAP Slope Bars = 2 | Anchor = Month | Don't Chase: Skip Signals Beyond ... sigma From VWAP = On, 1.25 | Close % At TP1 = 30</t>
  </si>
  <si>
    <t xml:space="preserve">Structure Lookback (bars) = 20 | Stop Distance (x ATR) = 2.2 | ATR Length = 30 | Anchor = Month | Don't Chase: Skip Signals Beyond ... sigma From VWAP = On, 1.25 | Close % At TP1 = 50</t>
  </si>
  <si>
    <t xml:space="preserve">Structure Lookback (bars) = 20 | Min Displacement Range (x ATR) = 0.5 | Stop Distance (x ATR) = 2.2 | TP1 (R) = 0.5 | Anchor = Month | Don't Chase: Skip Signals Beyond ... sigma From VWAP = On, 1.25 | Close % At TP1 = 30</t>
  </si>
  <si>
    <t xml:space="preserve">Structure Lookback (bars) = 20 | Stop Distance (x ATR) = 2.2 | Anchor = Month | Don't Chase: Skip Signals Beyond ... sigma From VWAP = On, 1.25 | Skip Signals Too Close To VWAP: Min Distance (x ATR) = On, 1 | Close % At TP1 = 70</t>
  </si>
  <si>
    <t xml:space="preserve">Stop Distance (x ATR) = 2.2 | Anchor = Month | Don't Chase: Skip Signals Beyond ... sigma From VWAP = On, 2.4 | Close % At TP1 = 30</t>
  </si>
  <si>
    <t xml:space="preserve">Min Displacement Range (x ATR) = 0.65 | Stop Distance (x ATR) = 2.2 | Cooldown After Exit (bars) = 12 | Anchor = Month</t>
  </si>
  <si>
    <t xml:space="preserve">Structure Lookback (bars) = 20 | Signal Break Lookback (bars) = 8 | Stop Distance (x ATR) = 2.2 | Anchor = Month | Don't Chase: Skip Signals Beyond ... sigma From VWAP = On, 1.25 | Close % At TP1 = 70</t>
  </si>
  <si>
    <t xml:space="preserve">Signal Break Lookback (bars) = 8 | Stop Distance (x ATR) = 2.2 | Anchor = Month | Don't Chase: Skip Signals Beyond ... sigma From VWAP = On, 1.25 | Close % At TP1 = 70</t>
  </si>
  <si>
    <t xml:space="preserve">Min Displacement Range (x ATR) = 0.65 | Stop Distance (x ATR) = 2.2 | Cooldown After Exit (bars) = 12 | Anchor = Month | Don't Chase: Skip Signals Beyond ... sigma From VWAP = On, 2 | Close % At TP1 = 30</t>
  </si>
  <si>
    <t xml:space="preserve">Structure Lookback (bars) = 20 | Min Displacement Range (x ATR) = 0.5 | Min CMO (clean move) = 0 | Stop Distance (x ATR) = 2.2 | Anchor = Month | Don't Chase: Skip Signals Beyond ... sigma From VWAP = On, 1.25 | Close % At TP1 = 50</t>
  </si>
  <si>
    <t xml:space="preserve">Structure Lookback (bars) = 20 | Entry Level Lookback (bars) = 3 | Stop Distance (x ATR) = 2.2 | Anchor = Month | Don't Chase: Skip Signals Beyond ... sigma From VWAP = On, 1.25 | Close % At TP1 = 50</t>
  </si>
  <si>
    <t xml:space="preserve">Entry Level Lookback (bars) = 3 | Stop Distance (x ATR) = 2.2 | Anchor = Month | Don't Chase: Skip Signals Beyond ... sigma From VWAP = On, 1.25 | Close % At TP1 = 50</t>
  </si>
  <si>
    <t xml:space="preserve">Structure Lookback (bars) = 20 | Signal Break Lookback (bars) = 10 | Min Displacement Range (x ATR) = 0.5 | Stop Distance (x ATR) = 2.2 | Anchor = Month | Don't Chase: Skip Signals Beyond ... sigma From VWAP = On, 1.25</t>
  </si>
  <si>
    <t xml:space="preserve">Structure Lookback (bars) = 20 | Min Displacement Range (x ATR) = 0.5 | Stop Distance (x ATR) = 2.2 | TP4 (R) = 2.5 | Anchor = Month | Don't Chase: Skip Signals Beyond ... sigma From VWAP = On, 1.25 | Close % At TP1 = 30</t>
  </si>
  <si>
    <t xml:space="preserve">Structure Lookback (bars) = 20 | Stop Distance (x ATR) = 2.2 | ATR Length = 21 | Anchor = Month | Don't Chase: Skip Signals Beyond ... sigma From VWAP = On, 1.25 | Close % At TP1 = 50</t>
  </si>
  <si>
    <t xml:space="preserve">Structure Lookback (bars) = 20 | Min Displacement Range (x ATR) = 0.5 | Stop Distance (x ATR) = 1.5 | TP4 (R) = 3 | Anchor = Month | Don't Chase: Skip Signals Beyond ... sigma From VWAP = On, 1.25</t>
  </si>
  <si>
    <t xml:space="preserve">Structure Lookback (bars) = 20 | Min Displacement Range (x ATR) = 0.5 | Min Displacement Body (% of range) = 45 | Stop Distance (x ATR) = 2.2 | TP4 (R) = 3 | Anchor = Month | Close % At TP1 = 30</t>
  </si>
  <si>
    <t xml:space="preserve">Structure Lookback (bars) = 20 | Entry Level Lookback (bars) = 8 | Min Displacement Range (x ATR) = 0.5 | Stop Distance (x ATR) = 2.2 | Anchor = Month | Don't Chase: Skip Signals Beyond ... sigma From VWAP = On, 1.25 | Close % At TP1 = 50</t>
  </si>
  <si>
    <t xml:space="preserve">Structure Lookback (bars) = 20 | Stop Distance (x ATR) = 2.2 | Prev Session Net Impulses = 5 | Anchor = Month | Don't Chase: Skip Signals Beyond ... sigma From VWAP = On, 1.25 | Close % At TP1 = 70</t>
  </si>
  <si>
    <t xml:space="preserve">Stop Distance (x ATR) = 2.2 | Prev Session Net Impulses = 5 | Anchor = Month | Don't Chase: Skip Signals Beyond ... sigma From VWAP = On, 1.25 | Close % At TP1 = 70</t>
  </si>
  <si>
    <t xml:space="preserve">Stop Distance (x ATR) = 2.2 | Cooldown After Exit (bars) = 6 | Anchor = Month | Don't Chase: Skip Signals Beyond ... sigma From VWAP = On, 1.25 | Close % At TP1 = 70</t>
  </si>
  <si>
    <t xml:space="preserve">Min Displacement Range (x ATR) = 0.65 | Stop Distance (x ATR) = 2.2 | Cooldown After Exit (bars) = 3 | Don't Chase: Skip Signals Beyond ... sigma From VWAP = On, 2</t>
  </si>
  <si>
    <t xml:space="preserve">Stop Distance (x ATR) = 2.2 | Anchor = Month | Don't Chase: Skip Signals Beyond ... sigma From VWAP = On, 2.2 | Close % At TP1 = 70</t>
  </si>
  <si>
    <t xml:space="preserve">Min Displacement Range (x ATR) = 0.65 | Momentum Lookback (bars) = 5 | Momentum Min (x ATR) = 0 | Stop Distance (x ATR) = 2.2 | Cooldown After Exit (bars) = 12 | Don't Chase: Skip Signals Beyond ... sigma From VWAP = On, 2 | Close % At TP1 = 30</t>
  </si>
  <si>
    <t xml:space="preserve">Min Displacement Body (% of range) = 60 | Stop Distance (x ATR) = 2.2 | Anchor = Month | Don't Chase: Skip Signals Beyond ... sigma From VWAP = On, 1.25 | Close % At TP1 = 50</t>
  </si>
  <si>
    <t xml:space="preserve">Structure Lookback (bars) = 20 | Retest Window (bars) = 8 | Stop Distance (x ATR) = 2.2 | Anchor = Month | Don't Chase: Skip Signals Beyond ... sigma From VWAP = On, 1.25 | Close % At TP1 = 30</t>
  </si>
  <si>
    <t xml:space="preserve">Retest Window (bars) = 8 | Stop Distance (x ATR) = 2.2 | Anchor = Month | Don't Chase: Skip Signals Beyond ... sigma From VWAP = On, 1.25 | Close % At TP1 = 30</t>
  </si>
  <si>
    <t xml:space="preserve">Structure Lookback (bars) = 20 | Stop Distance (x ATR) = 2.2 | Anchor = Month | Don't Chase: Skip Signals Beyond ... sigma From VWAP = On, 2.2 | Close % At TP1 = 70</t>
  </si>
  <si>
    <t xml:space="preserve">Min Displacement Body (% of range) = 60 | Stop Distance (x ATR) = 2.2 | Anchor = Month | Don't Chase: Skip Signals Beyond ... sigma From VWAP = On, 2 | Close % At TP1 = 50</t>
  </si>
  <si>
    <t xml:space="preserve">Structure Lookback (bars) = 20 | Stop Distance (x ATR) = 2.2 | Half Stop (x ATR) = 0.6 | Anchor = Month | Don't Chase: Skip Signals Beyond ... sigma From VWAP = On, 1.25 | Close % At TP1 = 70</t>
  </si>
  <si>
    <t xml:space="preserve">Stop Distance (x ATR) = 2.2 | Half Stop (x ATR) = 0.6 | Anchor = Month | Don't Chase: Skip Signals Beyond ... sigma From VWAP = On, 1.25 | Close % At TP1 = 70</t>
  </si>
  <si>
    <t xml:space="preserve">Min Displacement Range (x ATR) = 0.65 | Momentum Lookback (bars) = 5 | Stop Distance (x ATR) = 2.2 | Prev Session Net Impulses = 4 | Cooldown After Exit (bars) = 12 | Don't Chase: Skip Signals Beyond ... sigma From VWAP = On, 2 | Close % At TP1 = 30</t>
  </si>
  <si>
    <t xml:space="preserve">Structure Lookback (bars) = 20 | Min Displacement Range (x ATR) = 0.5 | Stop Distance (x ATR) = 2.2 | Anchor = Month | Don't Chase: Skip Signals Beyond ... sigma From VWAP = On, 1.25 | Skip Choppy Sessions: Max VWAP Crosses Per 100 Bars = On, 12 | Close % At TP1 = 50</t>
  </si>
  <si>
    <t xml:space="preserve">Structure Lookback (bars) = 20 | Signal Break Lookback (bars) = 10 | Stop Distance (x ATR) = 2.2 | Anchor = Month | Don't Chase: Skip Signals Beyond ... sigma From VWAP = On, 1.25 | Close % At TP1 = 50</t>
  </si>
  <si>
    <t xml:space="preserve">Signal Break Lookback (bars) = 10 | Stop Distance (x ATR) = 2.2 | Anchor = Month | Don't Chase: Skip Signals Beyond ... sigma From VWAP = On, 1.25 | Close % At TP1 = 50</t>
  </si>
  <si>
    <t xml:space="preserve">Structure Lookback (bars) = 20 | Min Displacement Range (x ATR) = 0.5 | Stop Distance (x ATR) = 2.2 | TP4 (R) = 3 | Anchor = Month | Don't Chase: Skip Signals Beyond ... sigma From VWAP = On, 2.2 | Close % At TP1 = 30</t>
  </si>
  <si>
    <t xml:space="preserve">Min Displacement Range (x ATR) = 0.65 | Momentum Lookback (bars) = 5 | Stop Distance (x ATR) = 2.2 | Swing Lookback (bars) = 10 | Cooldown After Exit (bars) = 12 | Stop Mode = Swing + Buffer (ATR capped) | Don't Chase: Skip Signals Beyond ... sigma From VWAP = On, 2</t>
  </si>
  <si>
    <t xml:space="preserve">Max Close Distance From Extreme (% of range) = 30 | Stop Distance (x ATR) = 2.2 | Anchor = Month | Don't Chase: Skip Signals Beyond ... sigma From VWAP = On, 1.25 | Close % At TP1 = 70</t>
  </si>
  <si>
    <t xml:space="preserve">Stop Distance (x ATR) = 2.2 | ATR Length = 30 | Anchor = Month | Don't Chase: Skip Signals Beyond ... sigma From VWAP = On, 1.25 | Close % At TP1 = 70</t>
  </si>
  <si>
    <t xml:space="preserve">Stop Distance (x ATR) = 2.2 | Impulse Min Body (% of range) = 40 | Anchor = Month | Don't Chase: Skip Signals Beyond ... sigma From VWAP = On, 1.25 | Close % At TP1 = 70</t>
  </si>
  <si>
    <t xml:space="preserve">Stop Distance (x ATR) = 2.2 | Anchor = Month | Don't Chase: Skip Signals Beyond ... sigma From VWAP = On, 2.6 | Close % At TP1 = 30</t>
  </si>
  <si>
    <t xml:space="preserve">Structure Lookback (bars) = 20 | Stop Distance (x ATR) = 2.2 | Half Stop (x ATR) = 1.2 | Anchor = Month | Don't Chase: Skip Signals Beyond ... sigma From VWAP = On, 1.25 | Close % At TP1 = 50</t>
  </si>
  <si>
    <t xml:space="preserve">Stop Distance (x ATR) = 2.2 | Half Stop (x ATR) = 1.2 | Anchor = Month | Don't Chase: Skip Signals Beyond ... sigma From VWAP = On, 1.25 | Close % At TP1 = 50</t>
  </si>
  <si>
    <t xml:space="preserve">Cooldown After Exit (bars) = 12 | Skip First Bars After VWAP Reset = 6 | Anchor = Month | Skip Signals Too Close To VWAP: Min Distance (x ATR) = On, 1.5</t>
  </si>
  <si>
    <t xml:space="preserve">Min Displacement Body (% of range) = 60 | Stop Distance (x ATR) = 2.2 | Cooldown After Exit (bars) = 12 | Anchor = Month</t>
  </si>
  <si>
    <t xml:space="preserve">Structure Lookback (bars) = 20 | Stop Distance (x ATR) = 2.2 | Half Stop When Session Opens Outside Prev Range = Off | Anchor = Month | Don't Chase: Skip Signals Beyond ... sigma From VWAP = On, 1.25 | Close % At TP1 = 70</t>
  </si>
  <si>
    <t xml:space="preserve">Stop Distance (x ATR) = 2.2 | Half Stop When Session Opens Outside Prev Range = Off | Anchor = Month | Don't Chase: Skip Signals Beyond ... sigma From VWAP = On, 1.25 | Close % At TP1 = 70</t>
  </si>
  <si>
    <t xml:space="preserve">Signal Break Lookback (bars) = 8 | Min Displacement Range (x ATR) = 0.65 | Momentum Lookback (bars) = 5 | Stop Distance (x ATR) = 2.2 | Cooldown After Exit (bars) = 12 | Don't Chase: Skip Signals Beyond ... sigma From VWAP = On, 2 | Close % At TP1 = 30</t>
  </si>
  <si>
    <t xml:space="preserve">Structure Lookback (bars) = 20 | Min Displacement Range (x ATR) = 0.5 | Stop Distance (x ATR) = 2.2 | ATR Length = 21 | Anchor = Month | Don't Chase: Skip Signals Beyond ... sigma From VWAP = On, 1.25</t>
  </si>
  <si>
    <t xml:space="preserve">VWAP Slope Bars = 5 | Anchor = Month | Don't Chase: Skip Signals Beyond ... sigma From VWAP = On, 1.25</t>
  </si>
  <si>
    <t xml:space="preserve">Structure Lookback (bars) = 20 | Signal Break Lookback (bars) = 8 | Min Displacement Range (x ATR) = 0.5 | Stop Distance (x ATR) = 2.2 | Anchor = Month | Don't Chase: Skip Signals Beyond ... sigma From VWAP = On, 1.25 | Close % At TP1 = 30</t>
  </si>
  <si>
    <t xml:space="preserve">Structure Lookback (bars) = 15 | Min Displacement Range (x ATR) = 0.65 | Momentum Lookback (bars) = 5 | Stop Distance (x ATR) = 2.2 | Cooldown After Exit (bars) = 12 | Don't Chase: Skip Signals Beyond ... sigma From VWAP = On, 2</t>
  </si>
  <si>
    <t xml:space="preserve">Min Displacement Body (% of range) = 50 | Anchor = Month | Don't Chase: Skip Signals Beyond ... sigma From VWAP = On, 1.25</t>
  </si>
  <si>
    <t xml:space="preserve">Structure Lookback (bars) = 20 | Min Displacement Range (x ATR) = 0.5 | Stop Distance (x ATR) = 2.2 | Anchor = Month | Don't Chase: Skip Signals Beyond ... sigma From VWAP = On, 2.4 | Close % At TP1 = 50</t>
  </si>
  <si>
    <t xml:space="preserve">Structure Lookback (bars) = 20 | Stop Distance (x ATR) = 2.2 | VWAP Slope Bars = 1 | Anchor = Month | Don't Chase: Skip Signals Beyond ... sigma From VWAP = On, 1.25 | Close % At TP1 = 30</t>
  </si>
  <si>
    <t xml:space="preserve">Stop Distance (x ATR) = 2.2 | VWAP Slope Bars = 1 | Anchor = Month | Don't Chase: Skip Signals Beyond ... sigma From VWAP = On, 1.25 | Close % At TP1 = 30</t>
  </si>
  <si>
    <t xml:space="preserve">Structure Lookback (bars) = 20 | Min Displacement Body (% of range) = 60 | Stop Distance (x ATR) = 2.2 | Anchor = Month | Don't Chase: Skip Signals Beyond ... sigma From VWAP = On, 1.25 | Close % At TP1 = 50</t>
  </si>
  <si>
    <t xml:space="preserve">Structure Lookback (bars) = 20 | Min Displacement Range (x ATR) = 0.5 | Stop Distance (x ATR) = 2.2 | Anchor = Month | Don't Chase: Skip Signals Beyond ... sigma From VWAP = On, 1.25 | Trade Only In Kill Zones (Indian time) = On: Asia 05:30-09:30, London 11:30-14:30, New York 16:30-19:30, London Close 19:30-21:30 | Close % At TP1 = 50</t>
  </si>
  <si>
    <t xml:space="preserve">Min Displacement Range (x ATR) = 0.65 | Momentum Lookback (bars) = 5 | Stop Distance (x ATR) = 2.2 | Half Stop (x ATR) = 0.6 | Cooldown After Exit (bars) = 12 | Don't Chase: Skip Signals Beyond ... sigma From VWAP = On, 2</t>
  </si>
  <si>
    <t xml:space="preserve">Structure Lookback (bars) = 20 | Min Displacement Range (x ATR) = 0.5 | Stop Distance (x ATR) = 2.2 | After A Loss, No Same-Direction Trade Until A Win = On | Anchor = Month | Don't Chase: Skip Signals Beyond ... sigma From VWAP = On, 1.25 | Close % At TP1 = 70</t>
  </si>
  <si>
    <t xml:space="preserve">Min Displacement Range (x ATR) = 0.65 | Momentum Lookback (bars) = 5 | Stop Distance (x ATR) = 2.2 | Cooldown After Exit (bars) = 12 | Don't Chase: Skip Signals Beyond ... sigma From VWAP = On, 2.2 | Close % At TP1 = 50</t>
  </si>
  <si>
    <t xml:space="preserve">Min Displacement Range (x ATR) = 0.65 | Momentum Lookback (bars) = 5 | Min CMO (clean move) = 40 | Stop Distance (x ATR) = 2.2 | Cooldown After Exit (bars) = 12 | Don't Chase: Skip Signals Beyond ... sigma From VWAP = On, 2</t>
  </si>
  <si>
    <t xml:space="preserve">Structure Lookback (bars) = 20 | Min Displacement Range (x ATR) = 0.5 | Stop Distance (x ATR) = 2.2 | Anchor = Month | Source = ohlc4 | Don't Chase: Skip Signals Beyond ... sigma From VWAP = On, 1.25 | Close % At TP1 = 30</t>
  </si>
  <si>
    <t xml:space="preserve">Structure Lookback (bars) = 20 | Min Displacement Range (x ATR) = 0.5 | Stop Distance (x ATR) = 2.2 | Anchor = Month | Don't Chase: Skip Signals Beyond ... sigma From VWAP = On, 1.25 | Skip Choppy Sessions: Max VWAP Crosses Per 100 Bars = On, 16 | Close % At TP1 = 50</t>
  </si>
  <si>
    <t xml:space="preserve">Structure Lookback (bars) = 20 | Min Displacement Range (x ATR) = 0.5 | Stop Distance (x ATR) = 2.2 | Skip First Bars After VWAP Reset = 3 | Anchor = Month | Don't Chase: Skip Signals Beyond ... sigma From VWAP = On, 1.25 | Close % At TP1 = 50</t>
  </si>
  <si>
    <t xml:space="preserve">Min Displacement Range (x ATR) = 0.5 | Stop Distance (x ATR) = 2.2 | Anchor = Month | Don't Chase: Skip Signals Beyond ... sigma From VWAP = On, 1.25 | Close % At TP1 = 30</t>
  </si>
  <si>
    <t xml:space="preserve">Structure Lookback (bars) = 8 | Min Displacement Range (x ATR) = 0.5 | Stop Distance (x ATR) = 2.2 | Anchor = Month | Don't Chase: Skip Signals Beyond ... sigma From VWAP = On, 1.25 | Close % At TP1 = 30</t>
  </si>
  <si>
    <t xml:space="preserve">Structure Lookback (bars) = 12 | Min Displacement Range (x ATR) = 0.5 | Stop Distance (x ATR) = 2.2 | Anchor = Month | Don't Chase: Skip Signals Beyond ... sigma From VWAP = On, 1.25 | Close % At TP1 = 30</t>
  </si>
  <si>
    <t xml:space="preserve">Min Displacement Range (x ATR) = 0.65 | Momentum Lookback (bars) = 5 | Stop Distance (x ATR) = 2.2 | Cooldown After Exit (bars) = 12 | VWAP Slope Bars = 5 | Don't Chase: Skip Signals Beyond ... sigma From VWAP = On, 2 | Close % At TP1 = 30</t>
  </si>
  <si>
    <t xml:space="preserve">Structure Lookback (bars) = 20 | Min Displacement Range (x ATR) = 0.5 | Stop Distance (x ATR) = 2.2 | Re-anchor Breakout After A Trade = Off | Anchor = Month | Don't Chase: Skip Signals Beyond ... sigma From VWAP = On, 1.25 | Close % At TP1 = 30</t>
  </si>
  <si>
    <t xml:space="preserve">Structure Lookback (bars) = 15 | Min Displacement Range (x ATR) = 0.5 | Stop Distance (x ATR) = 2.2 | Anchor = Month | Don't Chase: Skip Signals Beyond ... sigma From VWAP = On, 1.25 | Close % At TP1 = 30</t>
  </si>
  <si>
    <t xml:space="preserve">Structure Lookback (bars) = 20 | Entry Level Lookback (bars) = 4 | Min Displacement Range (x ATR) = 0.5 | Stop Distance (x ATR) = 2.2 | Anchor = Month | Don't Chase: Skip Signals Beyond ... sigma From VWAP = On, 1.25 | Close % At TP1 = 30</t>
  </si>
  <si>
    <t xml:space="preserve">Structure Lookback (bars) = 20 | Min Displacement Range (x ATR) = 0.5 | Stop Distance (x ATR) = 2.2 | Anchor = Month | Don't Chase: Skip Signals Beyond ... sigma From VWAP = On, 1.25 | Skip Signals Too Close To VWAP: Min Distance (x ATR) = On, 1 | Close % At TP1 = 50</t>
  </si>
  <si>
    <t xml:space="preserve">Structure Lookback (bars) = 20 | Min Displacement Range (x ATR) = 0.4 | Stop Distance (x ATR) = 2.2 | Anchor = Month | Don't Chase: Skip Signals Beyond ... sigma From VWAP = On, 1.25 | Close % At TP1 = 30</t>
  </si>
  <si>
    <t xml:space="preserve">Structure Lookback (bars) = 20 | Min Displacement Range (x ATR) = 0.5 | Stop Distance (x ATR) = 2.2 | Half Stop (x ATR) = 0.6 | Anchor = Month | Don't Chase: Skip Signals Beyond ... sigma From VWAP = On, 1.25 | Close % At TP1 = 30</t>
  </si>
  <si>
    <t xml:space="preserve">Structure Lookback (bars) = 20 | Min Displacement Range (x ATR) = 0.5 | Stop Distance (x ATR) = 2.2 | Anchor = Month | Don't Chase: Skip Signals Beyond ... sigma From VWAP = On, 1.5 | Close % At TP1 = 50</t>
  </si>
  <si>
    <t xml:space="preserve">Structure Lookback (bars) = 20 | Min Displacement Range (x ATR) = 0.5 | Momentum Lookback (bars) = 15 | Stop Distance (x ATR) = 2.2 | Anchor = Month | Don't Chase: Skip Signals Beyond ... sigma From VWAP = On, 1.25 | Close % At TP1 = 50</t>
  </si>
  <si>
    <t xml:space="preserve">Structure Lookback (bars) = 20 | Min Displacement Range (x ATR) = 0.5 | Max Close Distance From Extreme (% of range) = 20 | Stop Distance (x ATR) = 2.2 | TP4 (R) = 3 | Anchor = Month | Don't Chase: Skip Signals Beyond ... sigma From VWAP = On, 1.25</t>
  </si>
  <si>
    <t xml:space="preserve">Structure Lookback (bars) = 20 | Min Displacement Range (x ATR) = 0.5 | Stop Distance (x ATR) = 2.2 | ATR Length = 30 | Anchor = Month | Don't Chase: Skip Signals Beyond ... sigma From VWAP = On, 1.25</t>
  </si>
  <si>
    <t xml:space="preserve">Structure Lookback (bars) = 20 | Min Displacement Range (x ATR) = 0.5 | Stop Distance (x ATR) = 2.2 | Anchor = Month | Source = hl2 | Don't Chase: Skip Signals Beyond ... sigma From VWAP = On, 1.25 | Close % At TP1 = 30</t>
  </si>
  <si>
    <t xml:space="preserve">Min Displacement Range (x ATR) = 0.65 | Momentum Lookback (bars) = 5 | Stop Distance (x ATR) = 2.2 | Strict Bias Check (optional) = On | Cooldown After Exit (bars) = 12 | Don't Chase: Skip Signals Beyond ... sigma From VWAP = On, 2 | Close % At TP1 = 30</t>
  </si>
  <si>
    <t xml:space="preserve">Stop Distance (x ATR) = 2.2 | Cooldown After Exit (bars) = 12 | Anchor = Month | Don't Chase: Skip Signals Beyond ... sigma From VWAP = On, 2 | Close % At TP1 = 50</t>
  </si>
  <si>
    <t xml:space="preserve">Structure Lookback (bars) = 15 | Min Displacement Range (x ATR) = 0.65 | Stop Distance (x ATR) = 2.2 | Cooldown After Exit (bars) = 12 | Don't Chase: Skip Signals Beyond ... sigma From VWAP = On, 2</t>
  </si>
  <si>
    <t xml:space="preserve">Structure Lookback (bars) = 20 | Min Displacement Range (x ATR) = 0.5 | Stop Distance (x ATR) = 2.2 | Cooldown After Exit (bars) = 6 | Anchor = Month | Don't Chase: Skip Signals Beyond ... sigma From VWAP = On, 1.25 | Close % At TP1 = 50</t>
  </si>
  <si>
    <t xml:space="preserve">Min Displacement Range (x ATR) = 0.65 | Stop Distance (x ATR) = 2.2 | Cooldown After Exit (bars) = 12 | Skip Sunday (UTC) Weekly Open = Off | Don't Chase: Skip Signals Beyond ... sigma From VWAP = On, 2</t>
  </si>
  <si>
    <t xml:space="preserve">Stop Distance (x ATR) = 2.2 | TP4 (R) = 2.5 | Anchor = Month | Don't Chase: Skip Signals Beyond ... sigma From VWAP = On, 1.25 | Close % At TP1 = 70</t>
  </si>
  <si>
    <t xml:space="preserve">Structure Lookback (bars) = 20 | Min Displacement Range (x ATR) = 0.5 | Stop Distance (x ATR) = 2.2 | Anchor = Month | Entry Price = Custom % of signal candle | Custom % = 50 | Don't Chase: Skip Signals Beyond ... sigma From VWAP = On, 1.25 | Close % At TP1 = 30</t>
  </si>
  <si>
    <t xml:space="preserve">Min Displacement Range (x ATR) = 0.65 | Momentum Lookback (bars) = 5 | Stop Distance (x ATR) = 2.2 | Prev Session Net Impulses = 5 | Cooldown After Exit (bars) = 12 | Don't Chase: Skip Signals Beyond ... sigma From VWAP = On, 2 | Close % At TP1 = 30</t>
  </si>
  <si>
    <t xml:space="preserve">Structure Lookback (bars) = 20 | Min Displacement Range (x ATR) = 0.5 | Stop Distance (x ATR) = 2.2 | TP4 (R) = 3 | Anchor = Month | Don't Chase: Skip Signals Beyond ... sigma From VWAP = On, 2.6</t>
  </si>
  <si>
    <t xml:space="preserve">Structure Lookback (bars) = 20 | Min Displacement Range (x ATR) = 0.5 | Stop Distance (x ATR) = 2.2 | TP4 (R) = 3 | Anchor = Month | Don't Chase: Skip Signals Beyond ... sigma From VWAP = On, 2</t>
  </si>
  <si>
    <t xml:space="preserve">Min Displacement Range (x ATR) = 1 | Anchor = Month | Don't Chase: Skip Signals Beyond ... sigma From VWAP = On, 1.25 | Close % At TP1 = 30</t>
  </si>
  <si>
    <t xml:space="preserve">Anchor = Month | Don't Chase: Skip Signals Beyond ... sigma From VWAP = On, 2.2 | Close % At TP1 = 30</t>
  </si>
  <si>
    <t xml:space="preserve">Structure Lookback (bars) = 20 | Stop Distance (x ATR) = 2.2 | Same-Direction Re-arm = Replace with newer | Anchor = Month | Don't Chase: Skip Signals Beyond ... sigma From VWAP = On, 1.25</t>
  </si>
  <si>
    <t xml:space="preserve">Min Displacement Range (x ATR) = 0.5 | Anchor = Month | Don't Chase: Skip Signals Beyond ... sigma From VWAP = On, 1.25</t>
  </si>
  <si>
    <t xml:space="preserve">Structure Lookback (bars) = 20 | Retest Window (bars) = 12 | Stop Distance (x ATR) = 2.2 | Anchor = Month | Don't Chase: Skip Signals Beyond ... sigma From VWAP = On, 1.25</t>
  </si>
  <si>
    <t xml:space="preserve">Structure Lookback (bars) = 20 | Min Displacement Range (x ATR) = 0.5 | Momentum Lookback (bars) = 8 | Stop Distance (x ATR) = 2.2 | Anchor = Month | Don't Chase: Skip Signals Beyond ... sigma From VWAP = On, 1.25 | Close % At TP1 = 70</t>
  </si>
  <si>
    <t xml:space="preserve">Momentum Min (x ATR) = 1.5 | Anchor = Month | Don't Chase: Skip Signals Beyond ... sigma From VWAP = On, 1.25</t>
  </si>
  <si>
    <t xml:space="preserve">Structure Lookback (bars) = 20 | Min Displacement Range (x ATR) = 0.5 | Min Displacement Body (% of range) = 50 | Stop Distance (x ATR) = 2.2 | Anchor = Month | Don't Chase: Skip Signals Beyond ... sigma From VWAP = On, 1.25 | Close % At TP1 = 50</t>
  </si>
  <si>
    <t xml:space="preserve">Min Displacement Range (x ATR) = 0.65 | Stop Distance (x ATR) = 2.2 | Cooldown After Exit (bars) = 12 | Slope Looks Across The Session Start = Off | Don't Chase: Skip Signals Beyond ... sigma From VWAP = On, 2</t>
  </si>
  <si>
    <t xml:space="preserve">Structure Lookback (bars) = 8 | Min Displacement Range (x ATR) = 0.65 | Stop Distance (x ATR) = 2.2 | Cooldown After Exit (bars) = 12 | Don't Chase: Skip Signals Beyond ... sigma From VWAP = On, 2 | Close % At TP1 = 30</t>
  </si>
  <si>
    <t xml:space="preserve">Structure Lookback (bars) = 20 | Min Displacement Range (x ATR) = 0.5 | Stop Distance (x ATR) = 2.2 | Anchor = Month | Don't Chase: Skip Signals Beyond ... sigma From VWAP = On, 3</t>
  </si>
  <si>
    <t xml:space="preserve">Min Displacement Range (x ATR) = 0.65 | Max Close Distance From Extreme (% of range) = 20 | Momentum Lookback (bars) = 5 | Stop Distance (x ATR) = 2.2 | Cooldown After Exit (bars) = 12 | Don't Chase: Skip Signals Beyond ... sigma From VWAP = On, 2</t>
  </si>
  <si>
    <t xml:space="preserve">Structure Lookback (bars) = 20 | Stop Distance (x ATR) = 2.2 | Half Stop On First Counter-Bias Impulse = Off | Anchor = Month | Don't Chase: Skip Signals Beyond ... sigma From VWAP = On, 1.25 | Close % At TP1 = 50</t>
  </si>
  <si>
    <t xml:space="preserve">Stop Distance (x ATR) = 2.2 | Half Stop On First Counter-Bias Impulse = Off | Anchor = Month | Don't Chase: Skip Signals Beyond ... sigma From VWAP = On, 1.25 | Close % At TP1 = 50</t>
  </si>
  <si>
    <t xml:space="preserve">Structure Lookback (bars) = 20 | Min Displacement Range (x ATR) = 0.5 | Stop Distance (x ATR) = 2.2 | Swing Lookback (bars) = 10 | TP4 (R) = 3 | Stop Mode = Swing + Buffer (ATR capped) | Anchor = Month | Don't Chase: Skip Signals Beyond ... sigma From VWAP = On, 1.25 | Close % At TP1 = 30</t>
  </si>
  <si>
    <t xml:space="preserve">Structure Lookback (bars) = 20 | Stop Distance (x ATR) = 2.2 | Stop Mode = Swing + Buffer (ATR capped) | Anchor = Month | Don't Chase: Skip Signals Beyond ... sigma From VWAP = On, 1.25</t>
  </si>
  <si>
    <t xml:space="preserve">Structure Lookback (bars) = 20 | Stop Distance (x ATR) = 2.2 | Deep Pullback Signal (optional) = On | Anchor = Month | Don't Chase: Skip Signals Beyond ... sigma From VWAP = On, 1.25 | Close % At TP1 = 50</t>
  </si>
  <si>
    <t xml:space="preserve">Structure Lookback (bars) = 20 | Retest Window (bars) = 3 | Min Displacement Range (x ATR) = 0.5 | Stop Distance (x ATR) = 2.2 | Anchor = Month | Don't Chase: Skip Signals Beyond ... sigma From VWAP = On, 1.25</t>
  </si>
  <si>
    <t xml:space="preserve">Structure Lookback (bars) = 20 | Stop Distance (x ATR) = 2.2 | TP1 (R) = 0.5 | Anchor = Month | Don't Chase: Skip Signals Beyond ... sigma From VWAP = On, 1.25 | Close % At TP1 = 70</t>
  </si>
  <si>
    <t xml:space="preserve">Stop Distance (x ATR) = 2.2 | TP1 (R) = 0.5 | Anchor = Month | Don't Chase: Skip Signals Beyond ... sigma From VWAP = On, 1.25 | Close % At TP1 = 70</t>
  </si>
  <si>
    <t xml:space="preserve">Retest Window (bars) = 3 | Stop Distance (x ATR) = 2.2 | Anchor = Month | Don't Chase: Skip Signals Beyond ... sigma From VWAP = On, 1.25 | Close % At TP1 = 30</t>
  </si>
  <si>
    <t xml:space="preserve">Min Displacement Range (x ATR) = 0.65 | Stop Distance (x ATR) = 2.2 | Anchor = Month | Don't Chase: Skip Signals Beyond ... sigma From VWAP = On, 1.25 | Close % At TP1 = 30</t>
  </si>
  <si>
    <t xml:space="preserve">Structure Lookback (bars) = 20 | Min Displacement Range (x ATR) = 0.5 | Stop Distance (x ATR) = 2.2 | Prev Session Net Impulses = 5 | Anchor = Month | Don't Chase: Skip Signals Beyond ... sigma From VWAP = On, 1.25 | Close % At TP1 = 30</t>
  </si>
  <si>
    <t xml:space="preserve">Structure Lookback (bars) = 20 | Entry Level Lookback (bars) = 3 | Min Displacement Range (x ATR) = 0.5 | Stop Distance (x ATR) = 2.2 | Anchor = Month | Don't Chase: Skip Signals Beyond ... sigma From VWAP = On, 1.25 | Close % At TP1 = 30</t>
  </si>
  <si>
    <t xml:space="preserve">Structure Lookback (bars) = 20 | Min Displacement Range (x ATR) = 0.65 | Stop Distance (x ATR) = 2.2 | Anchor = Month | Don't Chase: Skip Signals Beyond ... sigma From VWAP = On, 1.25 | Close % At TP1 = 30</t>
  </si>
  <si>
    <t xml:space="preserve">Min Displacement Range (x ATR) = 0.65 | Momentum Lookback (bars) = 5 | Stop Distance (x ATR) = 2.2 | Cooldown After Exit (bars) = 12 | Skip First Bars After VWAP Reset = 3 | Don't Chase: Skip Signals Beyond ... sigma From VWAP = On, 2 | Close % At TP1 = 50</t>
  </si>
  <si>
    <t xml:space="preserve">Structure Lookback (bars) = 20 | Min Displacement Range (x ATR) = 0.5 | Max Close Distance From Extreme (% of range) = 20 | Stop Distance (x ATR) = 2.2 | Anchor = Month | Don't Chase: Skip Signals Beyond ... sigma From VWAP = On, 1.25 | Close % At TP1 = 50</t>
  </si>
  <si>
    <t xml:space="preserve">Structure Lookback (bars) = 20 | Min Displacement Range (x ATR) = 0.5 | Min CMO (clean move) = 30 | Stop Distance (x ATR) = 2.2 | Anchor = Month | Don't Chase: Skip Signals Beyond ... sigma From VWAP = On, 1.25 | Close % At TP1 = 30</t>
  </si>
  <si>
    <t xml:space="preserve">Structure Lookback (bars) = 20 | Signal Break Lookback (bars) = 10 | Stop Distance (x ATR) = 2.2 | Anchor = Month | Don't Chase: Skip Signals Beyond ... sigma From VWAP = On, 1.25 | Close % At TP1 = 70</t>
  </si>
  <si>
    <t xml:space="preserve">Signal Break Lookback (bars) = 10 | Stop Distance (x ATR) = 2.2 | Anchor = Month | Don't Chase: Skip Signals Beyond ... sigma From VWAP = On, 1.25 | Close % At TP1 = 70</t>
  </si>
  <si>
    <t xml:space="preserve">Structure Lookback (bars) = 6 | Min Displacement Range (x ATR) = 0.5 | Stop Distance (x ATR) = 2.2 | Anchor = Month | Don't Chase: Skip Signals Beyond ... sigma From VWAP = On, 1.25 | Close % At TP1 = 50</t>
  </si>
  <si>
    <t xml:space="preserve">Structure Lookback (bars) = 20 | Min Displacement Range (x ATR) = 0.5 | Stop Distance (x ATR) = 2.2 | TP1 (R) = 0.4 | Anchor = Month | Don't Chase: Skip Signals Beyond ... sigma From VWAP = On, 1.25 | Close % At TP1 = 30</t>
  </si>
  <si>
    <t xml:space="preserve">Structure Lookback (bars) = 20 | Stop Distance (x ATR) = 2.2 | Half Stop (x ATR) = 1.2 | Anchor = Month | Don't Chase: Skip Signals Beyond ... sigma From VWAP = On, 1.25 | Close % At TP1 = 70</t>
  </si>
  <si>
    <t xml:space="preserve">Stop Distance (x ATR) = 2.2 | Half Stop (x ATR) = 1.2 | Anchor = Month | Don't Chase: Skip Signals Beyond ... sigma From VWAP = On, 1.25 | Close % At TP1 = 70</t>
  </si>
  <si>
    <t xml:space="preserve">Structure Lookback (bars) = 20 | Min Displacement Range (x ATR) = 0.5 | Stop Distance (x ATR) = 2.2 | Stop Mode = Swing + Buffer (ATR capped) | Anchor = Month | Don't Chase: Skip Signals Beyond ... sigma From VWAP = On, 1.25 | Close % At TP1 = 30</t>
  </si>
  <si>
    <t xml:space="preserve">Retest Window (bars) = 8 | Min Displacement Range (x ATR) = 0.65 | Momentum Lookback (bars) = 5 | Stop Distance (x ATR) = 2.2 | Cooldown After Exit (bars) = 12 | Don't Chase: Skip Signals Beyond ... sigma From VWAP = On, 2</t>
  </si>
  <si>
    <t xml:space="preserve">Structure Lookback (bars) = 20 | Min Displacement Range (x ATR) = 0.5 | Max Close Distance From Extreme (% of range) = 35 | Stop Distance (x ATR) = 2.2 | TP4 (R) = 3 | Anchor = Month | Don't Chase: Skip Signals Beyond ... sigma From VWAP = On, 1.25 | Close % At TP1 = 50</t>
  </si>
  <si>
    <t xml:space="preserve">Structure Lookback (bars) = 20 | Stop Distance (x ATR) = 2.2 | TP1 (R) = 0.4 | Anchor = Month | Don't Chase: Skip Signals Beyond ... sigma From VWAP = On, 1.25 | Close % At TP1 = 50</t>
  </si>
  <si>
    <t xml:space="preserve">Stop Distance (x ATR) = 2.2 | TP1 (R) = 0.4 | Anchor = Month | Don't Chase: Skip Signals Beyond ... sigma From VWAP = On, 1.25 | Close % At TP1 = 50</t>
  </si>
  <si>
    <t xml:space="preserve">Structure Lookback (bars) = 20 | Stop Distance (x ATR) = 2.2 | ATR Length = 21 | Anchor = Month | Don't Chase: Skip Signals Beyond ... sigma From VWAP = On, 1.25 | Close % At TP1 = 70</t>
  </si>
  <si>
    <t xml:space="preserve">Structure Lookback (bars) = 20 | Entry Level Lookback (bars) = 3 | Stop Distance (x ATR) = 2.2 | Anchor = Month | Don't Chase: Skip Signals Beyond ... sigma From VWAP = On, 1.25 | Close % At TP1 = 70</t>
  </si>
  <si>
    <t xml:space="preserve">Entry Level Lookback (bars) = 3 | Stop Distance (x ATR) = 2.2 | Anchor = Month | Don't Chase: Skip Signals Beyond ... sigma From VWAP = On, 1.25 | Close % At TP1 = 70</t>
  </si>
  <si>
    <t xml:space="preserve">Structure Lookback (bars) = 12 | Min Displacement Range (x ATR) = 0.65 | Momentum Lookback (bars) = 5 | Stop Distance (x ATR) = 2.2 | Cooldown After Exit (bars) = 12 | Don't Chase: Skip Signals Beyond ... sigma From VWAP = On, 2 | Close % At TP1 = 30</t>
  </si>
  <si>
    <t xml:space="preserve">Structure Lookback (bars) = 20 | Min Displacement Range (x ATR) = 0.5 | Min Displacement Body (% of range) = 45 | Stop Distance (x ATR) = 2.2 | TP4 (R) = 3 | Anchor = Month | When TP3 Hits, Move Stop To (R) = On, 1 R | Don't Chase: Skip Signals Beyond ... sigma From VWAP = On, 1.25</t>
  </si>
  <si>
    <t xml:space="preserve">Min Displacement Range (x ATR) = 0.65 | Momentum Lookback (bars) = 5 | Stop Distance (x ATR) = 2.2 | Cooldown After Exit (bars) = 6 | Don't Chase: Skip Signals Beyond ... sigma From VWAP = On, 2</t>
  </si>
  <si>
    <t xml:space="preserve">Structure Lookback (bars) = 20 | Min Displacement Range (x ATR) = 0.5 | Min Displacement Body (% of range) = 45 | Stop Distance (x ATR) = 2.2 | TP4 (R) = 3 | Anchor = Month | Don't Chase: Skip Signals Beyond ... sigma From VWAP = On, 3</t>
  </si>
  <si>
    <t xml:space="preserve">Structure Lookback (bars) = 20 | Stop Distance (x ATR) = 2.4 | Anchor = Month | Don't Chase: Skip Signals Beyond ... sigma From VWAP = On, 1.25</t>
  </si>
  <si>
    <t xml:space="preserve">Stop Distance (x ATR) = 2.4 | Anchor = Month | Don't Chase: Skip Signals Beyond ... sigma From VWAP = On, 1.25</t>
  </si>
  <si>
    <t xml:space="preserve">Min Displacement Range (x ATR) = 0.65 | Min Displacement Body (% of range) = 60 | Stop Distance (x ATR) = 2.2 | Don't Chase: Skip Signals Beyond ... sigma From VWAP = On, 2 | Close % At TP1 = 30</t>
  </si>
  <si>
    <t xml:space="preserve">Structure Lookback (bars) = 20 | Min Displacement Range (x ATR) = 0.5 | Stop Distance (x ATR) = 2.2 | Cooldown After Exit (bars) = 12 | Anchor = Month | Don't Chase: Skip Signals Beyond ... sigma From VWAP = On, 1.25 | Close % At TP1 = 30</t>
  </si>
  <si>
    <t xml:space="preserve">Structure Lookback (bars) = 20 | Retest Window (bars) = 8 | Stop Distance (x ATR) = 2.2 | Anchor = Month | Don't Chase: Skip Signals Beyond ... sigma From VWAP = On, 1.25 | Close % At TP1 = 50</t>
  </si>
  <si>
    <t xml:space="preserve">Retest Window (bars) = 8 | Stop Distance (x ATR) = 2.2 | Anchor = Month | Don't Chase: Skip Signals Beyond ... sigma From VWAP = On, 1.25 | Close % At TP1 = 50</t>
  </si>
  <si>
    <t xml:space="preserve">Structure Lookback (bars) = 20 | Entry Level Lookback (bars) = 4 | Stop Distance (x ATR) = 2.2 | Anchor = Month | Don't Chase: Skip Signals Beyond ... sigma From VWAP = On, 1.25 | Close % At TP1 = 70</t>
  </si>
  <si>
    <t xml:space="preserve">Entry Level Lookback (bars) = 4 | Stop Distance (x ATR) = 2.2 | Anchor = Month | Don't Chase: Skip Signals Beyond ... sigma From VWAP = On, 1.25 | Close % At TP1 = 70</t>
  </si>
  <si>
    <t xml:space="preserve">Structure Lookback (bars) = 20 | Stop Distance (x ATR) = 2.2 | Anchor = Month | Source = close | Don't Chase: Skip Signals Beyond ... sigma From VWAP = On, 1.25 | Close % At TP1 = 70</t>
  </si>
  <si>
    <t xml:space="preserve">Stop Distance (x ATR) = 2.2 | Anchor = Month | Source = close | Don't Chase: Skip Signals Beyond ... sigma From VWAP = On, 1.25 | Close % At TP1 = 70</t>
  </si>
  <si>
    <t xml:space="preserve">Min Displacement Range (x ATR) = 0.5 | Momentum Lookback (bars) = 5 | Stop Distance (x ATR) = 2.2 | Cooldown After Exit (bars) = 12 | Don't Chase: Skip Signals Beyond ... sigma From VWAP = On, 2 | Close % At TP1 = 30</t>
  </si>
  <si>
    <t xml:space="preserve">Structure Lookback (bars) = 20 | Min Displacement Range (x ATR) = 0.5 | Stop Distance (x ATR) = 2.2 | Half Stop (x ATR) = 1.2 | Anchor = Month | Don't Chase: Skip Signals Beyond ... sigma From VWAP = On, 1.25</t>
  </si>
  <si>
    <t xml:space="preserve">Structure Lookback (bars) = 20 | Stop Distance (x ATR) = 2.2 | ATR Length = 30 | Anchor = Month | Don't Chase: Skip Signals Beyond ... sigma From VWAP = On, 1.25 | Close % At TP1 = 70</t>
  </si>
  <si>
    <t xml:space="preserve">Structure Lookback (bars) = 20 | Min Displacement Range (x ATR) = 0.5 | Stop Distance (x ATR) = 2.2 | Impulse Min Body (% of range) = 60 | Anchor = Month | Don't Chase: Skip Signals Beyond ... sigma From VWAP = On, 1.25 | Close % At TP1 = 50</t>
  </si>
  <si>
    <t xml:space="preserve">Min Displacement Range (x ATR) = 0.65 | Max Close Distance From Extreme (% of range) = 30 | Stop Distance (x ATR) = 2.2 | Cooldown After Exit (bars) = 12 | Don't Chase: Skip Signals Beyond ... sigma From VWAP = On, 2</t>
  </si>
  <si>
    <t xml:space="preserve">Min Displacement Range (x ATR) = 0.65 | Stop Distance (x ATR) = 2.2 | Cooldown After Exit (bars) = 12 | VWAP Slope Bars = 10 | Don't Chase: Skip Signals Beyond ... sigma From VWAP = On, 2 | Close % At TP1 = 50</t>
  </si>
  <si>
    <t xml:space="preserve">Min Displacement Range (x ATR) = 0.65 | Stop Distance (x ATR) = 2.2 | Cooldown After Exit (bars) = 12 | Don't Chase: Skip Signals Beyond ... sigma From VWAP = On, 2.4 | Close % At TP1 = 30</t>
  </si>
  <si>
    <t xml:space="preserve">Structure Lookback (bars) = 20 | Retest Window (bars) = 3 | Stop Distance (x ATR) = 2.2 | Anchor = Month | Don't Chase: Skip Signals Beyond ... sigma From VWAP = On, 1.25 | Close % At TP1 = 50</t>
  </si>
  <si>
    <t xml:space="preserve">Structure Lookback (bars) = 20 | Min Displacement Range (x ATR) = 0.5 | Stop Distance (x ATR) = 2.2 | Anchor = Month | Source = hl2 | Don't Chase: Skip Signals Beyond ... sigma From VWAP = On, 1.25 | Close % At TP1 = 50</t>
  </si>
  <si>
    <t xml:space="preserve">Stop Distance (x ATR) = 2.2 | Prev Session Net Impulses = 2 | Anchor = Month | Don't Chase: Skip Signals Beyond ... sigma From VWAP = On, 1.25 | Close % At TP1 = 50</t>
  </si>
  <si>
    <t xml:space="preserve">Structure Lookback (bars) = 20 | Min Displacement Range (x ATR) = 0.5 | Stop Distance (x ATR) = 2.2 | Anchor = Month | Source = close | Don't Chase: Skip Signals Beyond ... sigma From VWAP = On, 1.25</t>
  </si>
  <si>
    <t xml:space="preserve">Structure Lookback (bars) = 20 | Min Displacement Range (x ATR) = 0.5 | Stop Distance (x ATR) = 2.2 | Anchor = Month | Don't Chase: Skip Signals Beyond ... sigma From VWAP = On, 1.25 | Skip Choppy Sessions: Max VWAP Crosses Per 100 Bars = On, 8 | Close % At TP1 = 70</t>
  </si>
  <si>
    <t xml:space="preserve">Structure Lookback (bars) = 20 | Retest Window (bars) = 8 | Min Displacement Range (x ATR) = 0.5 | Stop Distance (x ATR) = 2.2 | Anchor = Month | Don't Chase: Skip Signals Beyond ... sigma From VWAP = On, 1.25</t>
  </si>
  <si>
    <t xml:space="preserve">Structure Lookback (bars) = 20 | Min Displacement Range (x ATR) = 0.5 | Min Displacement Body (% of range) = 45 | Momentum Min (x ATR) = 1.5 | Stop Distance (x ATR) = 2.2 | TP4 (R) = 3 | Anchor = Month | Don't Chase: Skip Signals Beyond ... sigma From VWAP = On, 1.25</t>
  </si>
  <si>
    <t xml:space="preserve">Structure Lookback (bars) = 20 | Stop Distance (x ATR) = 2.2 | Swing Lookback (bars) = 10 | Stop Mode = Swing + Buffer (ATR capped) | Anchor = Month | Don't Chase: Skip Signals Beyond ... sigma From VWAP = On, 1.25 | Close % At TP1 = 70</t>
  </si>
  <si>
    <t xml:space="preserve">Structure Lookback (bars) = 20 | Min Displacement Range (x ATR) = 0.5 | Stop Distance (x ATR) = 2.2 | Skip First Bars After VWAP Reset = 9 | Anchor = Month | Don't Chase: Skip Signals Beyond ... sigma From VWAP = On, 1.25 | Close % At TP1 = 70</t>
  </si>
  <si>
    <t xml:space="preserve">Structure Lookback (bars) = 20 | Min Displacement Range (x ATR) = 0.5 | Stop Distance (x ATR) = 2.2 | Skip First Bars After VWAP Reset = 12 | Anchor = Month | Don't Chase: Skip Signals Beyond ... sigma From VWAP = On, 1.25 | Close % At TP1 = 70</t>
  </si>
  <si>
    <t xml:space="preserve">Structure Lookback (bars) = 20 | Min Displacement Range (x ATR) = 0.5 | Stop Distance (x ATR) = 2.2 | Skip First Bars After VWAP Reset = 18 | Anchor = Month | Don't Chase: Skip Signals Beyond ... sigma From VWAP = On, 1.25 | Close % At TP1 = 70</t>
  </si>
  <si>
    <t xml:space="preserve">Structure Lookback (bars) = 20 | Min Displacement Range (x ATR) = 0.5 | Stop Distance (x ATR) = 2.2 | Skip First Bars After VWAP Reset = 6 | Anchor = Month | Don't Chase: Skip Signals Beyond ... sigma From VWAP = On, 1.25 | Close % At TP1 = 70</t>
  </si>
  <si>
    <t xml:space="preserve">Stop Distance (x ATR) = 2.2 | Swing Lookback (bars) = 10 | Stop Mode = Swing + Buffer (ATR capped) | Anchor = Month | Don't Chase: Skip Signals Beyond ... sigma From VWAP = On, 1.25 | Close % At TP1 = 70</t>
  </si>
  <si>
    <t xml:space="preserve">Structure Lookback (bars) = 20 | Min Displacement Range (x ATR) = 0.5 | Stop Distance (x ATR) = 2.2 | Anchor = Month | Don't Chase: Skip Signals Beyond ... sigma From VWAP = On, 1.25 | Skip Signals Too Close To VWAP: Min Distance (x ATR) = On, 0.75 | Close % At TP1 = 70</t>
  </si>
  <si>
    <t xml:space="preserve">Structure Lookback (bars) = 20 | Min Displacement Range (x ATR) = 0.5 | Stop Distance (x ATR) = 2.2 | Prev Session Net Impulses = 4 | Anchor = Month | Don't Chase: Skip Signals Beyond ... sigma From VWAP = On, 1.25 | Close % At TP1 = 50</t>
  </si>
  <si>
    <t xml:space="preserve">Signal Break Lookback (bars) = 4 | Anchor = Month | Don't Chase: Skip Signals Beyond ... sigma From VWAP = On, 1.25</t>
  </si>
  <si>
    <t xml:space="preserve">Structure Lookback (bars) = 20 | Min Displacement Range (x ATR) = 0.5 | Stop Distance (x ATR) = 2.2 | Cooldown After Exit (bars) = 3 | Anchor = Month | Don't Chase: Skip Signals Beyond ... sigma From VWAP = On, 1.25 | Close % At TP1 = 70</t>
  </si>
  <si>
    <t xml:space="preserve">Min Displacement Range (x ATR) = 0.4 | Stop Distance (x ATR) = 2.2 | Anchor = Month | Don't Chase: Skip Signals Beyond ... sigma From VWAP = On, 1.25 | Close % At TP1 = 30</t>
  </si>
  <si>
    <t xml:space="preserve">Structure Lookback (bars) = 20 | Min Displacement Range (x ATR) = 0.5 | Momentum Min (x ATR) = 0 | Stop Distance (x ATR) = 2.2 | Anchor = Month | Don't Chase: Skip Signals Beyond ... sigma From VWAP = On, 1.25 | Close % At TP1 = 50</t>
  </si>
  <si>
    <t xml:space="preserve">Structure Lookback (bars) = 20 | Min Displacement Range (x ATR) = 0.5 | Stop Distance (x ATR) = 2.2 | Anchor = Month | Don't Chase: Skip Signals Beyond ... sigma From VWAP = On, 1.25 | Close % At TP1 = 50</t>
  </si>
  <si>
    <t xml:space="preserve">Structure Lookback (bars) = 20 | Min Displacement Range (x ATR) = 0.5 | Stop Distance (x ATR) = 2.2 | Prev Session Net Impulses = 2 | Anchor = Month | Don't Chase: Skip Signals Beyond ... sigma From VWAP = On, 1.25 | Close % At TP1 = 50</t>
  </si>
  <si>
    <t xml:space="preserve">Structure Lookback (bars) = 20 | Min Displacement Range (x ATR) = 0.5 | Stop Distance (x ATR) = 2.2 | Anchor = Month | Don't Chase: Skip Signals Beyond ... sigma From VWAP = On, 1.25 | Skip When The 1h EMA20 Moved More Than ... ATR In 3 Hours = On, 1.2 | Close % At TP1 = 50</t>
  </si>
  <si>
    <t xml:space="preserve">Structure Lookback (bars) = 20 | Min Displacement Range (x ATR) = 0.5 | Stop Distance (x ATR) = 2.2 | Anchor = Month | Don't Chase: Skip Signals Beyond ... sigma From VWAP = On, 1.25 | Skip When The 1h EMA20 Moved More Than ... ATR In 3 Hours = On, 1 | Close % At TP1 = 50</t>
  </si>
  <si>
    <t xml:space="preserve">Structure Lookback (bars) = 20 | Min Displacement Range (x ATR) = 0.5 | Stop Distance (x ATR) = 2.2 | Max Fills Per Day = 1 | Anchor = Month | Don't Chase: Skip Signals Beyond ... sigma From VWAP = On, 1.25 | Close % At TP1 = 70</t>
  </si>
  <si>
    <t xml:space="preserve">Stop Distance (x ATR) = 2.2 | Anchor = Month | Don't Chase: Skip Signals Beyond ... sigma From VWAP = On, 2.4 | Close % At TP1 = 50</t>
  </si>
  <si>
    <t xml:space="preserve">Structure Lookback (bars) = 20 | Min Displacement Range (x ATR) = 0.5 | Min Displacement Body (% of range) = 45 | Max Close Distance From Extreme (% of range) = 35 | Stop Distance (x ATR) = 2.2 | TP4 (R) = 3 | Anchor = Month | Don't Chase: Skip Signals Beyond ... sigma From VWAP = On, 1.25 | Close % At TP1 = 50</t>
  </si>
  <si>
    <t xml:space="preserve">Stop Distance (x ATR) = 2.2 | Anchor = Month | Don't Chase: Skip Signals Beyond ... sigma From VWAP = On, 2 | Close % At TP1 = 70</t>
  </si>
  <si>
    <t xml:space="preserve">Stop Distance (x ATR) = 2.2 | Skip First Bars After VWAP Reset = 6 | Anchor = Month | Don't Chase: Skip Signals Beyond ... sigma From VWAP = On, 2 | Close % At TP1 = 70</t>
  </si>
  <si>
    <t xml:space="preserve">Structure Lookback (bars) = 20 | Min Displacement Range (x ATR) = 0.5 | Stop Distance (x ATR) = 2.2 | Anchor = Month | Don't Chase: Skip Signals Beyond ... sigma From VWAP = On, 1.25 | Skip Choppy Sessions: Max VWAP Crosses Per 100 Bars = On, 10 | Close % At TP1 = 70</t>
  </si>
  <si>
    <t xml:space="preserve">Min Displacement Range (x ATR) = 0.65 | Stop Distance (x ATR) = 2.2 | Cooldown After Exit (bars) = 12 | Don't Chase: Skip Signals Beyond ... sigma From VWAP = On, 2 | Skip Signals Too Close To VWAP: Min Distance (x ATR) = On, 0.25</t>
  </si>
  <si>
    <t xml:space="preserve">VWAP Slope Bars = 10 | Anchor = Month | Don't Chase: Skip Signals Beyond ... sigma From VWAP = On, 1.25</t>
  </si>
  <si>
    <t xml:space="preserve">Structure Lookback (bars) = 20 | Min Displacement Range (x ATR) = 0.5 | Min Displacement Body (% of range) = 45 | Stop Distance (x ATR) = 2.2 | Anchor = Month | Don't Chase: Skip Signals Beyond ... sigma From VWAP = On, 1.25 | Close % At TP1 = 50</t>
  </si>
  <si>
    <t xml:space="preserve">Structure Lookback (bars) = 20 | Min Displacement Range (x ATR) = 0.5 | Stop Distance (x ATR) = 2.2 | Half Stop On First Counter-Bias Impulse = Off | TP4 (R) = 3 | Anchor = Month | Don't Chase: Skip Signals Beyond ... sigma From VWAP = On, 1.25</t>
  </si>
  <si>
    <t xml:space="preserve">Min Displacement Range (x ATR) = 0.65 | Anchor = Month | Don't Chase: Skip Signals Beyond ... sigma From VWAP = On, 1.25</t>
  </si>
  <si>
    <t xml:space="preserve">Structure Lookback (bars) = 20 | Signal Break Lookback (bars) = 4 | Min Displacement Range (x ATR) = 0.5 | Stop Distance (x ATR) = 2.2 | Anchor = Month | Don't Chase: Skip Signals Beyond ... sigma From VWAP = On, 1.25 | Close % At TP1 = 50</t>
  </si>
  <si>
    <t xml:space="preserve">Structure Lookback (bars) = 20 | Stop Distance (x ATR) = 2.2 | Anchor = Month | Don't Chase: Skip Signals Beyond ... sigma From VWAP = On, 2 | Close % At TP1 = 70</t>
  </si>
  <si>
    <t xml:space="preserve">Structure Lookback (bars) = 20 | Min Displacement Range (x ATR) = 0.5 | Stop Distance (x ATR) = 2.2 | Skip Sunday (UTC) Weekly Open = Off | Anchor = Month | Don't Chase: Skip Signals Beyond ... sigma From VWAP = On, 1.25 | Close % At TP1 = 70</t>
  </si>
  <si>
    <t xml:space="preserve">Stop Distance (x ATR) = 2.2 | Anchor = Month | Don't Chase: Skip Signals Beyond ... sigma From VWAP = On, 2.6 | Close % At TP1 = 50</t>
  </si>
  <si>
    <t xml:space="preserve">Min Displacement Range (x ATR) = 0.65 | Stop Distance (x ATR) = 2.2 | Cooldown After Exit (bars) = 12 | Stop Mode = Swing + Buffer (ATR capped) | Don't Chase: Skip Signals Beyond ... sigma From VWAP = On, 2</t>
  </si>
  <si>
    <t xml:space="preserve">Signal Break Lookback (bars) = 4 | Min Displacement Range (x ATR) = 0.65 | Momentum Lookback (bars) = 5 | Stop Distance (x ATR) = 2.2 | Cooldown After Exit (bars) = 12 | Don't Chase: Skip Signals Beyond ... sigma From VWAP = On, 2</t>
  </si>
  <si>
    <t xml:space="preserve">Structure Lookback (bars) = 20 | Entry Level Lookback (bars) = 10 | Min Displacement Range (x ATR) = 0.5 | Stop Distance (x ATR) = 2.2 | Anchor = Month | Don't Chase: Skip Signals Beyond ... sigma From VWAP = On, 1.25 | Close % At TP1 = 70</t>
  </si>
  <si>
    <t xml:space="preserve">Structure Lookback (bars) = 20 | Min Displacement Range (x ATR) = 0.5 | Stop Distance (x ATR) = 2.2 | Anchor = Month | Don't Chase: Skip Signals Beyond ... sigma From VWAP = On, 2.2 | Close % At TP1 = 70</t>
  </si>
  <si>
    <t xml:space="preserve">Stop Distance (x ATR) = 2.2 | Anchor = Month | When TP2 Hits, Move Stop To (R) = On, 0 R (breakeven) | Don't Chase: Skip Signals Beyond ... sigma From VWAP = On, 2 | Close % At TP1 = 30</t>
  </si>
  <si>
    <t xml:space="preserve">Min Displacement Range (x ATR) = 0.4 | Anchor = Month | Don't Chase: Skip Signals Beyond ... sigma From VWAP = On, 1.25</t>
  </si>
  <si>
    <t xml:space="preserve">Min Displacement Range (x ATR) = 0.65 | Stop Distance (x ATR) = 2.2 | Cooldown After Exit (bars) = 12 | After A Loss, No Same-Direction Trade Until A Win = On | Don't Chase: Skip Signals Beyond ... sigma From VWAP = On, 2</t>
  </si>
  <si>
    <t xml:space="preserve">Min Displacement Range (x ATR) = 0.65 | Stop Distance (x ATR) = 2.2 | Cooldown After Exit (bars) = 12 | Don't Chase: Skip Signals Beyond ... sigma From VWAP = On, 2</t>
  </si>
  <si>
    <t xml:space="preserve">Min Displacement Range (x ATR) = 0.65 | Stop Distance (x ATR) = 2.2 | Cooldown After Exit (bars) = 12 | Don't Chase: Skip Signals Beyond ... sigma From VWAP = On, 2 | Skip When The 1h EMA20 Moved More Than ... ATR In 3 Hours = On, 1.2</t>
  </si>
  <si>
    <t xml:space="preserve">Structure Lookback (bars) = 20 | Min Displacement Range (x ATR) = 0.5 | Stop Distance (x ATR) = 2.2 | TP4 (R) = 3 | Anchor = Month | When TP3 Hits, Move Stop To (R) = On, 1 R | Don't Chase: Skip Signals Beyond ... sigma From VWAP = On, 1.25</t>
  </si>
  <si>
    <t xml:space="preserve">Structure Lookback (bars) = 20 | Min Displacement Range (x ATR) = 0.5 | Stop Distance (x ATR) = 2.2 | VWAP Slope Bars = 10 | Anchor = Month | Don't Chase: Skip Signals Beyond ... sigma From VWAP = On, 1.25</t>
  </si>
  <si>
    <t xml:space="preserve">Min Displacement Range (x ATR) = 0.65 | Stop Distance (x ATR) = 2.2 | Impulse Min Body (% of range) = 40 | Cooldown After Exit (bars) = 12 | Don't Chase: Skip Signals Beyond ... sigma From VWAP = On, 2</t>
  </si>
  <si>
    <t xml:space="preserve">Structure Lookback (bars) = 20 | Stop Distance (x ATR) = 2.2 | Anchor = Month | Don't Chase: Skip Signals Beyond ... sigma From VWAP = On, 3 | Close % At TP1 = 30</t>
  </si>
  <si>
    <t xml:space="preserve">Structure Lookback (bars) = 20 | Min Displacement Range (x ATR) = 0.5 | Min Displacement Body (% of range) = 45 | Stop Distance (x ATR) = 2.2 | Swing Lookback (bars) = 10 | TP4 (R) = 3 | Stop Mode = Swing + Buffer (ATR capped) | Anchor = Month | Don't Chase: Skip Signals Beyond ... sigma From VWAP = On, 1.25</t>
  </si>
  <si>
    <t xml:space="preserve">Min Displacement Range (x ATR) = 0.65 | Min Displacement Body (% of range) = 45 | Stop Distance (x ATR) = 2.2 | Cooldown After Exit (bars) = 12 | Don't Chase: Skip Signals Beyond ... sigma From VWAP = On, 2</t>
  </si>
  <si>
    <t xml:space="preserve">Structure Lookback (bars) = 20 | Min Displacement Range (x ATR) = 0.5 | Min Displacement Body (% of range) = 45 | Stop Distance (x ATR) = 2.2 | TP4 (R) = 3 | Anchor = Month | Don't Chase: Skip Signals Beyond ... sigma From VWAP = On, 2.4</t>
  </si>
  <si>
    <t xml:space="preserve">Structure Lookback (bars) = 20 | Signal Break Lookback (bars) = 8 | Min Displacement Range (x ATR) = 0.5 | Stop Distance (x ATR) = 2.2 | Anchor = Month | Don't Chase: Skip Signals Beyond ... sigma From VWAP = On, 1.25 | Close % At TP1 = 50</t>
  </si>
  <si>
    <t xml:space="preserve">Structure Lookback (bars) = 20 | Min Displacement Range (x ATR) = 0.5 | Stop Distance (x ATR) = 2.2 | Anchor = Month | Don't Chase: Skip Signals Beyond ... sigma From VWAP = On, 2.6 | Close % At TP1 = 70</t>
  </si>
  <si>
    <t xml:space="preserve">Structure Lookback (bars) = 20 | Signal Break Lookback (bars) = 10 | Min Displacement Range (x ATR) = 0.5 | Stop Distance (x ATR) = 2.2 | Anchor = Month | Don't Chase: Skip Signals Beyond ... sigma From VWAP = On, 1.25 | Close % At TP1 = 30</t>
  </si>
  <si>
    <t xml:space="preserve">Structure Lookback (bars) = 20 | Min Displacement Range (x ATR) = 0.5 | Stop Distance (x ATR) = 2 | Anchor = Month | Don't Chase: Skip Signals Beyond ... sigma From VWAP = On, 1.25</t>
  </si>
  <si>
    <t xml:space="preserve">Structure Lookback (bars) = 20 | Min Displacement Range (x ATR) = 0.5 | Stop Distance (x ATR) = 2.2 | Anchor = Month | Source = ohlc4 | Don't Chase: Skip Signals Beyond ... sigma From VWAP = On, 1.25 | Close % At TP1 = 50</t>
  </si>
  <si>
    <t xml:space="preserve">Structure Lookback (bars) = 20 | Stop Distance (x ATR) = 2.2 | VWAP Slope Bars = 1 | Anchor = Month | Don't Chase: Skip Signals Beyond ... sigma From VWAP = On, 1.25 | Close % At TP1 = 50</t>
  </si>
  <si>
    <t xml:space="preserve">Stop Distance (x ATR) = 2.2 | VWAP Slope Bars = 1 | Anchor = Month | Don't Chase: Skip Signals Beyond ... sigma From VWAP = On, 1.25 | Close % At TP1 = 50</t>
  </si>
  <si>
    <t xml:space="preserve">VWAP Slope Bars = 2 | Anchor = Month | Don't Chase: Skip Signals Beyond ... sigma From VWAP = On, 1.25</t>
  </si>
  <si>
    <t xml:space="preserve">Max Close Distance From Extreme (% of range) = 20 | Anchor = Month | Don't Chase: Skip Signals Beyond ... sigma From VWAP = On, 1.25 | Close % At TP1 = 50</t>
  </si>
  <si>
    <t xml:space="preserve">Min Displacement Range (x ATR) = 0.65 | Stop Distance (x ATR) = 2.2 | Cooldown After Exit (bars) = 12 | Anchor = Month | Don't Chase: Skip Signals Beyond ... sigma From VWAP = On, 2 | Close % At TP1 = 50</t>
  </si>
  <si>
    <t xml:space="preserve">Structure Lookback (bars) = 20 | Min Displacement Range (x ATR) = 0.5 | Max Close Distance From Extreme (% of range) = 35 | Stop Distance (x ATR) = 2.2 | Anchor = Month | Don't Chase: Skip Signals Beyond ... sigma From VWAP = On, 1.25 | Close % At TP1 = 70</t>
  </si>
  <si>
    <t xml:space="preserve">Structure Lookback (bars) = 20 | Min Displacement Range (x ATR) = 0.5 | Stop Distance (x ATR) = 2.2 | TP1 (R) = 0.8 | Anchor = Month | Don't Chase: Skip Signals Beyond ... sigma From VWAP = On, 1.25 | Close % At TP1 = 50</t>
  </si>
  <si>
    <t xml:space="preserve">Momentum Lookback (bars) = 15 | Anchor = Month | Don't Chase: Skip Signals Beyond ... sigma From VWAP = On, 1.25</t>
  </si>
  <si>
    <t xml:space="preserve">Structure Lookback (bars) = 20 | Stop Distance (x ATR) = 2.2 | Anchor = Month | When TP3 Hits, Move Stop To (R) = On, 1 R | Don't Chase: Skip Signals Beyond ... sigma From VWAP = On, 1.25</t>
  </si>
  <si>
    <t xml:space="preserve">Min Displacement Range (x ATR) = 0.65 | Cooldown After Exit (bars) = 12 | Skip First Bars After VWAP Reset = 6 | Anchor = Month</t>
  </si>
  <si>
    <t xml:space="preserve">Structure Lookback (bars) = 20 | Min Displacement Range (x ATR) = 0.5 | Stop Distance (x ATR) = 2.2 | Deep Pullback Signal (optional) = On | Anchor = Month | Don't Chase: Skip Signals Beyond ... sigma From VWAP = On, 1.25</t>
  </si>
  <si>
    <t xml:space="preserve">Structure Lookback (bars) = 20 | Min Displacement Range (x ATR) = 0.5 | Momentum Lookback (bars) = 5 | Stop Distance (x ATR) = 2.2 | TP4 (R) = 3 | Anchor = Month | Don't Chase: Skip Signals Beyond ... sigma From VWAP = On, 1.25</t>
  </si>
  <si>
    <t xml:space="preserve">Structure Lookback (bars) = 20 | Min Displacement Range (x ATR) = 0.5 | Stop Distance (x ATR) = 2.2 | Half Stop When Session Opens Outside Prev Range = Off | Anchor = Month | Don't Chase: Skip Signals Beyond ... sigma From VWAP = On, 1.25 | Close % At TP1 = 50</t>
  </si>
  <si>
    <t xml:space="preserve">Min Displacement Range (x ATR) = 0.65 | Min Displacement Body (% of range) = 50 | Stop Distance (x ATR) = 2.2 | Cooldown After Exit (bars) = 12 | Don't Chase: Skip Signals Beyond ... sigma From VWAP = On, 2 | Close % At TP1 = 30</t>
  </si>
  <si>
    <t xml:space="preserve">Structure Lookback (bars) = 20 | Stop Distance (x ATR) = 2.2 | TP1 (R) = 0.8 | Anchor = Month | Don't Chase: Skip Signals Beyond ... sigma From VWAP = On, 1.25 | Close % At TP1 = 70</t>
  </si>
  <si>
    <t xml:space="preserve">Structure Lookback (bars) = 20 | Stop Distance (x ATR) = 2.4 | Anchor = Month | Don't Chase: Skip Signals Beyond ... sigma From VWAP = On, 1.25 | Close % At TP1 = 30</t>
  </si>
  <si>
    <t xml:space="preserve">Stop Distance (x ATR) = 2.2 | TP1 (R) = 0.8 | Anchor = Month | Don't Chase: Skip Signals Beyond ... sigma From VWAP = On, 1.25 | Close % At TP1 = 70</t>
  </si>
  <si>
    <t xml:space="preserve">Stop Distance (x ATR) = 2.4 | Anchor = Month | Don't Chase: Skip Signals Beyond ... sigma From VWAP = On, 1.25 | Close % At TP1 = 30</t>
  </si>
  <si>
    <t xml:space="preserve">Structure Lookback (bars) = 20 | Min Displacement Range (x ATR) = 0.5 | Stop Distance (x ATR) = 2.2 | Swing Lookback (bars) = 10 | Stop Mode = Swing + Buffer (ATR capped) | Anchor = Month | Don't Chase: Skip Signals Beyond ... sigma From VWAP = On, 1.25 | Close % At TP1 = 50</t>
  </si>
  <si>
    <t xml:space="preserve">Stop Distance (x ATR) = 2.2 | Anchor = Month | Don't Chase: Skip Signals Beyond ... sigma From VWAP = On, 2 | Skip Signals Too Close To VWAP: Min Distance (x ATR) = On, 1.5 | Close % At TP1 = 50</t>
  </si>
  <si>
    <t xml:space="preserve">Min Displacement Range (x ATR) = 0.65 | Momentum Lookback (bars) = 5 | Stop Distance (x ATR) = 2.2 | Cooldown After Exit (bars) = 12 | Don't Chase: Skip Signals Beyond ... sigma From VWAP = On, 2.4 | Close % At TP1 = 50</t>
  </si>
  <si>
    <t xml:space="preserve">Structure Lookback (bars) = 20 | Min Displacement Range (x ATR) = 0.5 | Stop Distance (x ATR) = 2.2 | VWAP Slope Bars = 1 | Anchor = Month | Don't Chase: Skip Signals Beyond ... sigma From VWAP = On, 1.25 | Close % At TP1 = 30</t>
  </si>
  <si>
    <t xml:space="preserve">Structure Lookback (bars) = 20 | Min Displacement Range (x ATR) = 0.5 | Momentum Min (x ATR) = 1.2 | Stop Distance (x ATR) = 2.2 | Anchor = Month | Don't Chase: Skip Signals Beyond ... sigma From VWAP = On, 1.25 | Close % At TP1 = 30</t>
  </si>
  <si>
    <t xml:space="preserve">Min Displacement Range (x ATR) = 0.65 | Momentum Lookback (bars) = 5 | Stop Distance (x ATR) = 2.2 | Cooldown After Exit (bars) = 12 | Don't Chase: Skip Signals Beyond ... sigma From VWAP = On, 2 | Skip When The 1h EMA20 Moved More Than ... ATR In 3 Hours = On, 1 | Close % At TP1 = 30</t>
  </si>
  <si>
    <t xml:space="preserve">Stop Distance (x ATR) = 2.2 | Cooldown After Exit (bars) = 12 | Anchor = Month</t>
  </si>
  <si>
    <t xml:space="preserve">Structure Lookback (bars) = 20 | Min Displacement Range (x ATR) = 0.5 | Stop Distance (x ATR) = 2.2 | Anchor = Month | Source = hl2 | Don't Chase: Skip Signals Beyond ... sigma From VWAP = On, 1.25 | Close % At TP1 = 70</t>
  </si>
  <si>
    <t xml:space="preserve">Min Displacement Range (x ATR) = 0.65 | Stop Distance (x ATR) = 2.2 | Cooldown After Exit (bars) = 12 | Don't Chase: Skip Signals Beyond ... sigma From VWAP = On, 2 | Skip Signals Too Close To VWAP: Min Distance (x ATR) = On, 0.5 | Close % At TP1 = 30</t>
  </si>
  <si>
    <t xml:space="preserve">Entry Level Lookback (bars) = 10 | Min Displacement Range (x ATR) = 0.65 | Momentum Lookback (bars) = 5 | Stop Distance (x ATR) = 2.2 | Cooldown After Exit (bars) = 12 | Don't Chase: Skip Signals Beyond ... sigma From VWAP = On, 2</t>
  </si>
  <si>
    <t xml:space="preserve">Structure Lookback (bars) = 20 | Min Displacement Range (x ATR) = 0.5 | Stop Distance (x ATR) = 2.2 | Anchor = Month | When TP3 Hits, Move Stop To (R) = On, 1 R | Don't Chase: Skip Signals Beyond ... sigma From VWAP = On, 1.25 | Close % At TP1 = 30</t>
  </si>
  <si>
    <t xml:space="preserve">Structure Lookback (bars) = 20 | Signal Break Lookback (bars) = 3 | Min Displacement Range (x ATR) = 0.5 | Stop Distance (x ATR) = 2.2 | Anchor = Month | Don't Chase: Skip Signals Beyond ... sigma From VWAP = On, 1.25</t>
  </si>
  <si>
    <t xml:space="preserve">Stop Distance (x ATR) = 2.2 | Cooldown After Exit (bars) = 12 | Anchor = Month | Don't Chase: Skip Signals Beyond ... sigma From VWAP = On, 2 | Close % At TP1 = 70</t>
  </si>
  <si>
    <t xml:space="preserve">Structure Lookback (bars) = 20 | Retest Window (bars) = 8 | Stop Distance (x ATR) = 2.2 | Anchor = Month | Don't Chase: Skip Signals Beyond ... sigma From VWAP = On, 1.25 | Close % At TP1 = 70</t>
  </si>
  <si>
    <t xml:space="preserve">Retest Window (bars) = 8 | Stop Distance (x ATR) = 2.2 | Anchor = Month | Don't Chase: Skip Signals Beyond ... sigma From VWAP = On, 1.25 | Close % At TP1 = 70</t>
  </si>
  <si>
    <t xml:space="preserve">Structure Lookback (bars) = 20 | Min Displacement Range (x ATR) = 0.5 | Stop Distance (x ATR) = 2.2 | TP4 (R) = 2.5 | Anchor = Month | Don't Chase: Skip Signals Beyond ... sigma From VWAP = On, 1.25 | Close % At TP1 = 50</t>
  </si>
  <si>
    <t xml:space="preserve">Min Displacement Body (% of range) = 60 | Skip First Bars After VWAP Reset = 6 | Anchor = Month | Don't Chase: Skip Signals Beyond ... sigma From VWAP = On, 2 | Close % At TP1 = 30</t>
  </si>
  <si>
    <t xml:space="preserve">Structure Lookback (bars) = 20 | Min Displacement Range (x ATR) = 0.5 | Stop Distance (x ATR) = 2.4 | Anchor = Month | Don't Chase: Skip Signals Beyond ... sigma From VWAP = On, 1.25 | Close % At TP1 = 30</t>
  </si>
  <si>
    <t xml:space="preserve">Min Displacement Range (x ATR) = 0.65 | Momentum Lookback (bars) = 5 | Stop Distance (x ATR) = 2.2 | Cooldown After Exit (bars) = 12 | Skip Sunday (UTC) Weekly Open = Off | Don't Chase: Skip Signals Beyond ... sigma From VWAP = On, 2 | Close % At TP1 = 30</t>
  </si>
  <si>
    <t xml:space="preserve">Structure Lookback (bars) = 20 | Min Displacement Range (x ATR) = 0.5 | Stop Distance (x ATR) = 2.2 | VWAP Slope Bars = 2 | Anchor = Month | Don't Chase: Skip Signals Beyond ... sigma From VWAP = On, 1.25 | Close % At TP1 = 50</t>
  </si>
  <si>
    <t xml:space="preserve">Structure Lookback (bars) = 20 | Min Displacement Range (x ATR) = 0.5 | Stop Distance (x ATR) = 2.2 | TP1 (R) = 0.5 | Anchor = Month | Don't Chase: Skip Signals Beyond ... sigma From VWAP = On, 1.25 | Close % At TP1 = 50</t>
  </si>
  <si>
    <t xml:space="preserve">Structure Lookback (bars) = 20 | Stop Distance (x ATR) = 2.2 | Half Stop On First Counter-Bias Impulse = Off | Anchor = Month | Don't Chase: Skip Signals Beyond ... sigma From VWAP = On, 1.25 | Close % At TP1 = 70</t>
  </si>
  <si>
    <t xml:space="preserve">Stop Distance (x ATR) = 2.2 | Half Stop On First Counter-Bias Impulse = Off | Anchor = Month | Don't Chase: Skip Signals Beyond ... sigma From VWAP = On, 1.25 | Close % At TP1 = 70</t>
  </si>
  <si>
    <t xml:space="preserve">Stop Distance (x ATR) = 2 | Anchor = Month | Don't Chase: Skip Signals Beyond ... sigma From VWAP = On, 1.25</t>
  </si>
  <si>
    <t xml:space="preserve">Structure Lookback (bars) = 20 | Min Displacement Range (x ATR) = 0.5 | Max Close Distance From Extreme (% of range) = 20 | Stop Distance (x ATR) = 2.2 | Anchor = Month | Don't Chase: Skip Signals Beyond ... sigma From VWAP = On, 1.25 | Close % At TP1 = 70</t>
  </si>
  <si>
    <t xml:space="preserve">Structure Lookback (bars) = 20 | Min Displacement Range (x ATR) = 0.5 | Stop Distance (x ATR) = 2.2 | TP4 (R) = 3 | Anchor = Month | Don't Chase: Skip Signals Beyond ... sigma From VWAP = On, 1.75 | Close % At TP1 = 30</t>
  </si>
  <si>
    <t xml:space="preserve">Min Displacement Range (x ATR) = 0.65 | Momentum Lookback (bars) = 5 | Stop Distance (x ATR) = 2.2 | Cooldown After Exit (bars) = 12 | Anchor = Month | Don't Chase: Skip Signals Beyond ... sigma From VWAP = On, 2</t>
  </si>
  <si>
    <t xml:space="preserve">Structure Lookback (bars) = 20 | Min Displacement Range (x ATR) = 0.5 | Stop Distance (x ATR) = 2.2 | Half Stop On First Counter-Bias Impulse = Off | Anchor = Month | Don't Chase: Skip Signals Beyond ... sigma From VWAP = On, 1.25 | Close % At TP1 = 30</t>
  </si>
  <si>
    <t xml:space="preserve">Min Displacement Range (x ATR) = 0.65 | Momentum Lookback (bars) = 5 | Stop Distance (x ATR) = 2.4 | Cooldown After Exit (bars) = 12 | Don't Chase: Skip Signals Beyond ... sigma From VWAP = On, 2 | Close % At TP1 = 70</t>
  </si>
  <si>
    <t xml:space="preserve">Min Displacement Range (x ATR) = 0.65 | Stop Distance (x ATR) = 2.2 | Cooldown After Exit (bars) = 6 | Don't Chase: Skip Signals Beyond ... sigma From VWAP = On, 2 | Close % At TP1 = 30</t>
  </si>
  <si>
    <t xml:space="preserve">Max Fills Per Day = 1 | Anchor = Month | Don't Chase: Skip Signals Beyond ... sigma From VWAP = On, 1.25</t>
  </si>
  <si>
    <t xml:space="preserve">Structure Lookback (bars) = 20 | Min Displacement Range (x ATR) = 0.5 | Stop Distance (x ATR) = 2.2 | Anchor = Month | Don't Chase: Skip Signals Beyond ... sigma From VWAP = On, 2 | Close % At TP1 = 70</t>
  </si>
  <si>
    <t xml:space="preserve">Structure Lookback (bars) = 20 | Min Displacement Range (x ATR) = 0.5 | Momentum Lookback (bars) = 15 | Stop Distance (x ATR) = 2.2 | Anchor = Month | Don't Chase: Skip Signals Beyond ... sigma From VWAP = On, 1.25 | Close % At TP1 = 70</t>
  </si>
  <si>
    <t xml:space="preserve">Structure Lookback (bars) = 20 | Stop Distance (x ATR) = 2.2 | Deep Pullback Signal (optional) = On | Anchor = Month | Don't Chase: Skip Signals Beyond ... sigma From VWAP = On, 1.25 | Close % At TP1 = 70</t>
  </si>
  <si>
    <t xml:space="preserve">Structure Lookback (bars) = 20 | Min Displacement Range (x ATR) = 0.5 | Stop Distance (x ATR) = 2.8 | Anchor = Month | Don't Chase: Skip Signals Beyond ... sigma From VWAP = On, 1.25</t>
  </si>
  <si>
    <t xml:space="preserve">Structure Lookback (bars) = 20 | Min Displacement Range (x ATR) = 0.5 | Min Displacement Body (% of range) = 45 | Stop Distance (x ATR) = 2.2 | TP4 (R) = 3 | Stop Mode = Swing + Buffer (ATR capped) | Anchor = Month | Don't Chase: Skip Signals Beyond ... sigma From VWAP = On, 1.25 | Close % At TP1 = 70</t>
  </si>
  <si>
    <t xml:space="preserve">Structure Lookback (bars) = 20 | Min Displacement Range (x ATR) = 0.5 | Min Displacement Body (% of range) = 50 | Stop Distance (x ATR) = 2.2 | Anchor = Month | Don't Chase: Skip Signals Beyond ... sigma From VWAP = On, 1.25 | Close % At TP1 = 70</t>
  </si>
  <si>
    <t xml:space="preserve">Min Displacement Range (x ATR) = 0.65 | Min Displacement Body (% of range) = 60 | Anchor = Month | Don't Chase: Skip Signals Beyond ... sigma From VWAP = On, 2 | Close % At TP1 = 30</t>
  </si>
  <si>
    <t xml:space="preserve">Min Displacement Body (% of range) = 60 | Stop Distance (x ATR) = 2.2 | Don't Chase: Skip Signals Beyond ... sigma From VWAP = On, 2 | Close % At TP1 = 30</t>
  </si>
  <si>
    <t xml:space="preserve">Min Displacement Range (x ATR) = 0.65 | Skip First Bars After VWAP Reset = 6 | Anchor = Month | Don't Chase: Skip Signals Beyond ... sigma From VWAP = On, 2 | Close % At TP1 = 30</t>
  </si>
  <si>
    <t xml:space="preserve">Structure Lookback (bars) = 20 | Min Displacement Range (x ATR) = 0.5 | Stop Distance (x ATR) = 2.2 | Anchor = Month | Don't Chase: Skip Signals Beyond ... sigma From VWAP = On, 1.25 | Skip Signals Too Close To VWAP: Min Distance (x ATR) = On, 1 | Close % At TP1 = 70</t>
  </si>
  <si>
    <t xml:space="preserve">Structure Lookback (bars) = 20 | Min Displacement Body (% of range) = 60 | Stop Distance (x ATR) = 2.2 | Anchor = Month | Don't Chase: Skip Signals Beyond ... sigma From VWAP = On, 1.25 | Close % At TP1 = 70</t>
  </si>
  <si>
    <t xml:space="preserve">Structure Lookback (bars) = 20 | Min Displacement Range (x ATR) = 0.5 | Stop Distance (x ATR) = 2.2 | Cooldown After Exit (bars) = 6 | Anchor = Month | Don't Chase: Skip Signals Beyond ... sigma From VWAP = On, 1.25 | Close % At TP1 = 70</t>
  </si>
  <si>
    <t xml:space="preserve">Momentum Lookback (bars) = 5 | Anchor = Month | Don't Chase: Skip Signals Beyond ... sigma From VWAP = On, 1.25 | Close % At TP1 = 30</t>
  </si>
  <si>
    <t xml:space="preserve">Min Displacement Range (x ATR) = 0.5 | Stop Distance (x ATR) = 2.2 | Anchor = Month | Don't Chase: Skip Signals Beyond ... sigma From VWAP = On, 1.25 | Close % At TP1 = 50</t>
  </si>
  <si>
    <t xml:space="preserve">Structure Lookback (bars) = 8 | Min Displacement Range (x ATR) = 0.5 | Stop Distance (x ATR) = 2.2 | Anchor = Month | Don't Chase: Skip Signals Beyond ... sigma From VWAP = On, 1.25 | Close % At TP1 = 50</t>
  </si>
  <si>
    <t xml:space="preserve">Structure Lookback (bars) = 12 | Min Displacement Range (x ATR) = 0.5 | Stop Distance (x ATR) = 2.2 | Anchor = Month | Don't Chase: Skip Signals Beyond ... sigma From VWAP = On, 1.25 | Close % At TP1 = 50</t>
  </si>
  <si>
    <t xml:space="preserve">Structure Lookback (bars) = 20 | Min Displacement Range (x ATR) = 0.5 | Stop Distance (x ATR) = 2.2 | Anchor = Month | Don't Chase: Skip Signals Beyond ... sigma From VWAP = On, 1.25 | Skip Choppy Sessions: Max VWAP Crosses Per 100 Bars = On, 16 | Close % At TP1 = 70</t>
  </si>
  <si>
    <t xml:space="preserve">Structure Lookback (bars) = 20 | Min Displacement Range (x ATR) = 0.5 | Stop Distance (x ATR) = 2.2 | Skip First Bars After VWAP Reset = 3 | Anchor = Month | Don't Chase: Skip Signals Beyond ... sigma From VWAP = On, 1.25 | Close % At TP1 = 70</t>
  </si>
  <si>
    <t xml:space="preserve">Structure Lookback (bars) = 20 | Min Displacement Range (x ATR) = 0.5 | Stop Distance (x ATR) = 2.2 | Re-anchor Breakout After A Trade = Off | Anchor = Month | Don't Chase: Skip Signals Beyond ... sigma From VWAP = On, 1.25 | Close % At TP1 = 50</t>
  </si>
  <si>
    <t xml:space="preserve">Structure Lookback (bars) = 15 | Min Displacement Range (x ATR) = 0.5 | Stop Distance (x ATR) = 2.2 | Anchor = Month | Don't Chase: Skip Signals Beyond ... sigma From VWAP = On, 1.25 | Close % At TP1 = 50</t>
  </si>
  <si>
    <t xml:space="preserve">Structure Lookback (bars) = 20 | Min Displacement Range (x ATR) = 0.5 | Stop Distance (x ATR) = 2.2 | ATR Length = 21 | Anchor = Month | Don't Chase: Skip Signals Beyond ... sigma From VWAP = On, 1.25 | Close % At TP1 = 30</t>
  </si>
  <si>
    <t xml:space="preserve">Structure Lookback (bars) = 20 | Entry Level Lookback (bars) = 4 | Min Displacement Range (x ATR) = 0.5 | Stop Distance (x ATR) = 2.2 | Anchor = Month | Don't Chase: Skip Signals Beyond ... sigma From VWAP = On, 1.25 | Close % At TP1 = 50</t>
  </si>
  <si>
    <t xml:space="preserve">Min Displacement Range (x ATR) = 0.65 | Stop Distance (x ATR) = 2.2 | Swing Lookback (bars) = 10 | Cooldown After Exit (bars) = 12 | Stop Mode = Swing + Buffer (ATR capped) | Don't Chase: Skip Signals Beyond ... sigma From VWAP = On, 2</t>
  </si>
  <si>
    <t xml:space="preserve">Structure Lookback (bars) = 20 | Min Displacement Range (x ATR) = 0.4 | Stop Distance (x ATR) = 2.2 | Anchor = Month | Don't Chase: Skip Signals Beyond ... sigma From VWAP = On, 1.25 | Close % At TP1 = 50</t>
  </si>
  <si>
    <t xml:space="preserve">Min Displacement Range (x ATR) = 0.65 | Stop Distance (x ATR) = 2.2 | Cooldown After Exit (bars) = 12 | When TP3 Hits, Move Stop To (R) = On, 1 R | Don't Chase: Skip Signals Beyond ... sigma From VWAP = On, 2 | Close % At TP1 = 30</t>
  </si>
  <si>
    <t xml:space="preserve">Structure Lookback (bars) = 20 | Min Displacement Range (x ATR) = 0.5 | Stop Distance (x ATR) = 2.2 | Half Stop (x ATR) = 0.6 | Anchor = Month | Don't Chase: Skip Signals Beyond ... sigma From VWAP = On, 1.25 | Close % At TP1 = 50</t>
  </si>
  <si>
    <t xml:space="preserve">Min Displacement Range (x ATR) = 0.65 | Stop Distance (x ATR) = 2.2 | Cooldown After Exit (bars) = 12 | VWAP Slope Bars = 0 | Don't Chase: Skip Signals Beyond ... sigma From VWAP = On, 2 | Close % At TP1 = 30</t>
  </si>
  <si>
    <t xml:space="preserve">Structure Lookback (bars) = 20 | Stop Distance (x ATR) = 2.2 | Anchor = Month | Don't Chase: Skip Signals Beyond ... sigma From VWAP = On, 2.6 | Close % At TP1 = 70</t>
  </si>
  <si>
    <t xml:space="preserve">Structure Lookback (bars) = 20 | Min Displacement Range (x ATR) = 0.5 | Stop Distance (x ATR) = 2.2 | Anchor = Month | Don't Chase: Skip Signals Beyond ... sigma From VWAP = On, 2.4 | Close % At TP1 = 70</t>
  </si>
  <si>
    <t xml:space="preserve">Structure Lookback (bars) = 20 | Stop Distance (x ATR) = 2.2 | Anchor = Month | Don't Chase: Skip Signals Beyond ... sigma From VWAP = On, 2.4 | Close % At TP1 = 70</t>
  </si>
  <si>
    <t xml:space="preserve">Min Displacement Body (% of range) = 60 | Stop Distance (x ATR) = 2.2 | Anchor = Month | Don't Chase: Skip Signals Beyond ... sigma From VWAP = On, 1.25 | Close % At TP1 = 70</t>
  </si>
  <si>
    <t xml:space="preserve">Structure Lookback (bars) = 20 | Min Displacement Range (x ATR) = 0.5 | Stop Distance (x ATR) = 2.2 | Anchor = Month | Don't Chase: Skip Signals Beyond ... sigma From VWAP = On, 1.75 | Close % At TP1 = 70</t>
  </si>
  <si>
    <t xml:space="preserve">Min Displacement Range (x ATR) = 0.65 | Stop Distance (x ATR) = 2.2 | Anchor = Month | Don't Chase: Skip Signals Beyond ... sigma From VWAP = On, 2 | Close % At TP1 = 30</t>
  </si>
  <si>
    <t xml:space="preserve">Structure Lookback (bars) = 20 | Min Displacement Range (x ATR) = 0.5 | Stop Distance (x ATR) = 2.2 | Anchor = Month | Don't Chase: Skip Signals Beyond ... sigma From VWAP = On, 1.25 | Skip Choppy Sessions: Max VWAP Crosses Per 100 Bars = On, 12 | Close % At TP1 = 70</t>
  </si>
  <si>
    <t xml:space="preserve">Structure Lookback (bars) = 20 | Stop Distance (x ATR) = 2.4 | Anchor = Month | Don't Chase: Skip Signals Beyond ... sigma From VWAP = On, 1.25 | Close % At TP1 = 50</t>
  </si>
  <si>
    <t xml:space="preserve">Stop Distance (x ATR) = 2.4 | Anchor = Month | Don't Chase: Skip Signals Beyond ... sigma From VWAP = On, 1.25 | Close % At TP1 = 50</t>
  </si>
  <si>
    <t xml:space="preserve">Structure Lookback (bars) = 20 | Min Displacement Range (x ATR) = 0.5 | Stop Distance (x ATR) = 2.2 | ATR Length = 30 | Anchor = Month | Don't Chase: Skip Signals Beyond ... sigma From VWAP = On, 1.25 | Close % At TP1 = 30</t>
  </si>
  <si>
    <t xml:space="preserve">Structure Lookback (bars) = 20 | Min Displacement Range (x ATR) = 0.5 | Stop Distance (x ATR) = 2.2 | Anchor = Month | Entry Price = Custom % of signal candle | Custom % = 50 | Don't Chase: Skip Signals Beyond ... sigma From VWAP = On, 1.25 | Close % At TP1 = 50</t>
  </si>
  <si>
    <t xml:space="preserve">Structure Lookback (bars) = 20 | Entry Level Lookback (bars) = 8 | Min Displacement Range (x ATR) = 0.5 | Stop Distance (x ATR) = 2.2 | Anchor = Month | Don't Chase: Skip Signals Beyond ... sigma From VWAP = On, 1.25 | Close % At TP1 = 70</t>
  </si>
  <si>
    <t xml:space="preserve">Structure Lookback (bars) = 20 | Min Displacement Range (x ATR) = 0.5 | Min CMO (clean move) = 0 | Stop Distance (x ATR) = 2.2 | Anchor = Month | Don't Chase: Skip Signals Beyond ... sigma From VWAP = On, 1.25 | Close % At TP1 = 70</t>
  </si>
  <si>
    <t xml:space="preserve">Min Displacement Range (x ATR) = 0.65 | Stop Distance (x ATR) = 2.2 | Half Stop (x ATR) = 1.2 | Cooldown After Exit (bars) = 12 | Don't Chase: Skip Signals Beyond ... sigma From VWAP = On, 2</t>
  </si>
  <si>
    <t xml:space="preserve">Structure Lookback (bars) = 20 | Stop Distance (x ATR) = 2.2 | Anchor = Month | When TP3 Hits, Move Stop To (R) = On, 1 R | Don't Chase: Skip Signals Beyond ... sigma From VWAP = On, 1.25 | Close % At TP1 = 30</t>
  </si>
  <si>
    <t xml:space="preserve">ATR Length = 21 | Anchor = Month | Don't Chase: Skip Signals Beyond ... sigma From VWAP = On, 1.25</t>
  </si>
  <si>
    <t xml:space="preserve">Structure Lookback (bars) = 20 | Min Displacement Range (x ATR) = 0.5 | Stop Distance (x ATR) = 2.2 | TP4 (R) = 3 | Stop Mode = Swing + Buffer (ATR capped) | Anchor = Month | Don't Chase: Skip Signals Beyond ... sigma From VWAP = On, 1.25 | Close % At TP1 = 70</t>
  </si>
  <si>
    <t xml:space="preserve">Min Displacement Range (x ATR) = 0.65 | Stop Distance (x ATR) = 2.2 | Anchor = Month | Don't Chase: Skip Signals Beyond ... sigma From VWAP = On, 1.25 | Close % At TP1 = 50</t>
  </si>
  <si>
    <t xml:space="preserve">Structure Lookback (bars) = 20 | Min Displacement Range (x ATR) = 0.5 | Stop Distance (x ATR) = 2.2 | Prev Session Net Impulses = 5 | Anchor = Month | Don't Chase: Skip Signals Beyond ... sigma From VWAP = On, 1.25 | Close % At TP1 = 50</t>
  </si>
  <si>
    <t xml:space="preserve">Min CMO (clean move) = 30 | Stop Distance (x ATR) = 2.2 | Anchor = Month | Don't Chase: Skip Signals Beyond ... sigma From VWAP = On, 1.25 | Close % At TP1 = 70</t>
  </si>
  <si>
    <t xml:space="preserve">Structure Lookback (bars) = 20 | Min CMO (clean move) = 30 | Stop Distance (x ATR) = 2.2 | Anchor = Month | Don't Chase: Skip Signals Beyond ... sigma From VWAP = On, 1.25 | Close % At TP1 = 70</t>
  </si>
  <si>
    <t xml:space="preserve">Structure Lookback (bars) = 20 | Min Displacement Range (x ATR) = 0.5 | Momentum Min (x ATR) = 1.5 | Stop Distance (x ATR) = 2.2 | Anchor = Month | Don't Chase: Skip Signals Beyond ... sigma From VWAP = On, 1.25 | Close % At TP1 = 70</t>
  </si>
  <si>
    <t xml:space="preserve">Structure Lookback (bars) = 20 | Entry Level Lookback (bars) = 3 | Min Displacement Range (x ATR) = 0.5 | Stop Distance (x ATR) = 2.2 | Anchor = Month | Don't Chase: Skip Signals Beyond ... sigma From VWAP = On, 1.25 | Close % At TP1 = 50</t>
  </si>
  <si>
    <t xml:space="preserve">Structure Lookback (bars) = 20 | Momentum Min (x ATR) = 1.2 | Stop Distance (x ATR) = 2.2 | Anchor = Month | Don't Chase: Skip Signals Beyond ... sigma From VWAP = On, 1.25 | Close % At TP1 = 70</t>
  </si>
  <si>
    <t xml:space="preserve">Momentum Min (x ATR) = 1.2 | Stop Distance (x ATR) = 2.2 | Anchor = Month | Don't Chase: Skip Signals Beyond ... sigma From VWAP = On, 1.25 | Close % At TP1 = 70</t>
  </si>
  <si>
    <t xml:space="preserve">Structure Lookback (bars) = 20 | Min Displacement Range (x ATR) = 0.65 | Stop Distance (x ATR) = 2.2 | Anchor = Month | Don't Chase: Skip Signals Beyond ... sigma From VWAP = On, 1.25 | Close % At TP1 = 50</t>
  </si>
  <si>
    <t xml:space="preserve">Min Displacement Range (x ATR) = 0.65 | Momentum Lookback (bars) = 5 | Stop Distance (x ATR) = 2.2 | Cooldown After Exit (bars) = 12 | Daily Stop (R lost, 0 = off) = 1 | Don't Chase: Skip Signals Beyond ... sigma From VWAP = On, 2 | Close % At TP1 = 30</t>
  </si>
  <si>
    <t xml:space="preserve">Structure Lookback (bars) = 20 | Stop Distance (x ATR) = 2.2 | Same-Direction Re-arm = Replace with newer | Anchor = Month | Don't Chase: Skip Signals Beyond ... sigma From VWAP = On, 1.25 | Close % At TP1 = 30</t>
  </si>
  <si>
    <t xml:space="preserve">Retest Window (bars) = 3 | Stop Distance (x ATR) = 2.2 | Anchor = Month | Don't Chase: Skip Signals Beyond ... sigma From VWAP = On, 1.25 | Close % At TP1 = 50</t>
  </si>
  <si>
    <t xml:space="preserve">Momentum Lookback (bars) = 8 | Stop Distance (x ATR) = 2.2 | Anchor = Month | Don't Chase: Skip Signals Beyond ... sigma From VWAP = On, 1.25 | Close % At TP1 = 70</t>
  </si>
  <si>
    <t xml:space="preserve">Min Displacement Range (x ATR) = 0.65 | Min CMO (clean move) = 0 | Stop Distance (x ATR) = 2.2 | Cooldown After Exit (bars) = 12 | Don't Chase: Skip Signals Beyond ... sigma From VWAP = On, 2</t>
  </si>
  <si>
    <t xml:space="preserve">Min Displacement Range (x ATR) = 0.65 | Stop Distance (x ATR) = 2.2 | Half Stop (x ATR) = 0.6 | Cooldown After Exit (bars) = 12 | Don't Chase: Skip Signals Beyond ... sigma From VWAP = On, 2</t>
  </si>
  <si>
    <t xml:space="preserve">Structure Lookback (bars) = 20 | Min Displacement Range (x ATR) = 0.5 | Stop Distance (x ATR) = 2.2 | TP4 (R) = 3 | Anchor = Month | Don't Chase: Skip Signals Beyond ... sigma From VWAP = On, 3 | Close % At TP1 = 50</t>
  </si>
  <si>
    <t xml:space="preserve">Stop Distance (x ATR) = 2.2 | Same-Direction Re-arm = Replace with newer | Anchor = Month | Don't Chase: Skip Signals Beyond ... sigma From VWAP = On, 1.25</t>
  </si>
  <si>
    <t xml:space="preserve">Structure Lookback (bars) = 20 | Min Displacement Range (x ATR) = 0.5 | Min Displacement Body (% of range) = 45 | Stop Distance (x ATR) = 2.2 | TP4 (R) = 3 | Anchor = Month | Don't Chase: Skip Signals Beyond ... sigma From VWAP = On, 1.75</t>
  </si>
  <si>
    <t xml:space="preserve">Structure Lookback (bars) = 6 | Min Displacement Range (x ATR) = 0.65 | Momentum Lookback (bars) = 5 | Stop Distance (x ATR) = 2.2 | Cooldown After Exit (bars) = 12 | Don't Chase: Skip Signals Beyond ... sigma From VWAP = On, 2 | Close % At TP1 = 30</t>
  </si>
  <si>
    <t xml:space="preserve">Structure Lookback (bars) = 20 | Min Displacement Range (x ATR) = 0.5 | Stop Distance (x ATR) = 2.2 | Cooldown After Exit (bars) = 12 | Anchor = Month | Don't Chase: Skip Signals Beyond ... sigma From VWAP = On, 1.25 | Close % At TP1 = 50</t>
  </si>
  <si>
    <t xml:space="preserve">Structure Lookback (bars) = 20 | Min Displacement Range (x ATR) = 0.5 | Min Displacement Body (% of range) = 60 | Stop Distance (x ATR) = 2.2 | Anchor = Month | Don't Chase: Skip Signals Beyond ... sigma From VWAP = On, 1.25 | Close % At TP1 = 30</t>
  </si>
  <si>
    <t xml:space="preserve">Min Displacement Range (x ATR) = 0.65 | Momentum Lookback (bars) = 5 | Stop Distance (x ATR) = 2.2 | Half Stop On First Counter-Bias Impulse = Off | Cooldown After Exit (bars) = 12 | Don't Chase: Skip Signals Beyond ... sigma From VWAP = On, 2 | Close % At TP1 = 30</t>
  </si>
  <si>
    <t xml:space="preserve">Structure Lookback (bars) = 20 | Min Displacement Range (x ATR) = 0.5 | Stop Distance (x ATR) = 2.2 | Anchor = Month | Don't Chase: Skip Signals Beyond ... sigma From VWAP = On, 3 | Close % At TP1 = 30</t>
  </si>
  <si>
    <t xml:space="preserve">Stop Distance (x ATR) = 2.2 | Stop Mode = Swing + Buffer (ATR capped) | Anchor = Month | Don't Chase: Skip Signals Beyond ... sigma From VWAP = On, 1.25</t>
  </si>
  <si>
    <t xml:space="preserve">Min Displacement Range (x ATR) = 0.65 | Momentum Lookback (bars) = 8 | Stop Distance (x ATR) = 2.2 | Cooldown After Exit (bars) = 12 | Don't Chase: Skip Signals Beyond ... sigma From VWAP = On, 2 | Close % At TP1 = 50</t>
  </si>
  <si>
    <t xml:space="preserve">Retest Window (bars) = 12 | Stop Distance (x ATR) = 2.2 | Anchor = Month | Don't Chase: Skip Signals Beyond ... sigma From VWAP = On, 1.25</t>
  </si>
  <si>
    <t xml:space="preserve">Structure Lookback (bars) = 20 | Stop Distance (x ATR) = 2.2 | Stop Mode = Swing + Buffer (ATR capped) | Anchor = Month | Don't Chase: Skip Signals Beyond ... sigma From VWAP = On, 1.25 | Close % At TP1 = 30</t>
  </si>
  <si>
    <t xml:space="preserve">Stop Distance (x ATR) = 2.2 | VWAP Slope Bars = 0 | Anchor = Month | Don't Chase: Skip Signals Beyond ... sigma From VWAP = On, 1.25 | Close % At TP1 = 70</t>
  </si>
  <si>
    <t xml:space="preserve">Min Displacement Range (x ATR) = 0.65 | Stop Distance (x ATR) = 2.2 | Cooldown After Exit (bars) = 12 | Anchor = Month | Close % At TP1 = 30</t>
  </si>
  <si>
    <t xml:space="preserve">Min Displacement Range (x ATR) = 0.65 | Stop Distance (x ATR) = 2.2 | Cooldown After Exit (bars) = 12 | VWAP Slope Bars = 2 | Don't Chase: Skip Signals Beyond ... sigma From VWAP = On, 2 | Close % At TP1 = 30</t>
  </si>
  <si>
    <t xml:space="preserve">Structure Lookback (bars) = 20 | Min Displacement Range (x ATR) = 0.5 | Momentum Lookback (bars) = 5 | Stop Distance (x ATR) = 2.2 | TP4 (R) = 3 | Anchor = Month | Don't Chase: Skip Signals Beyond ... sigma From VWAP = On, 1.25 | Close % At TP1 = 30</t>
  </si>
  <si>
    <t xml:space="preserve">Stop Distance (x ATR) = 2.2 | Anchor = Month | Don't Chase: Skip Signals Beyond ... sigma From VWAP = On, 2.6 | Close % At TP1 = 70</t>
  </si>
  <si>
    <t xml:space="preserve">Structure Lookback (bars) = 20 | Min Displacement Range (x ATR) = 0.5 | Stop Distance (x ATR) = 2.2 | Half Stop (x ATR) = 1.2 | Anchor = Month | Don't Chase: Skip Signals Beyond ... sigma From VWAP = On, 1.25 | Close % At TP1 = 30</t>
  </si>
  <si>
    <t xml:space="preserve">Min Displacement Range (x ATR) = 0.5 | Stop Distance (x ATR) = 2.2 | Cooldown After Exit (bars) = 12 | Don't Chase: Skip Signals Beyond ... sigma From VWAP = On, 2</t>
  </si>
  <si>
    <t xml:space="preserve">Min Displacement Range (x ATR) = 0.65 | Stop Distance (x ATR) = 2.2 | Cooldown After Exit (bars) = 12 | VWAP Slope Bars = 1 | Don't Chase: Skip Signals Beyond ... sigma From VWAP = On, 2 | Close % At TP1 = 30</t>
  </si>
  <si>
    <t xml:space="preserve">Stop Distance (x ATR) = 2.2 | Anchor = Month | Don't Chase: Skip Signals Beyond ... sigma From VWAP = On, 2.4 | Close % At TP1 = 70</t>
  </si>
  <si>
    <t xml:space="preserve">Signal Break Lookback (bars) = 4 | Min Displacement Range (x ATR) = 0.65 | Stop Distance (x ATR) = 2.2 | Cooldown After Exit (bars) = 12 | Don't Chase: Skip Signals Beyond ... sigma From VWAP = On, 2</t>
  </si>
  <si>
    <t xml:space="preserve">Min Displacement Range (x ATR) = 0.65 | Stop Distance (x ATR) = 2 | Cooldown After Exit (bars) = 12 | Don't Chase: Skip Signals Beyond ... sigma From VWAP = On, 2 | Close % At TP1 = 30</t>
  </si>
  <si>
    <t xml:space="preserve">Structure Lookback (bars) = 20 | Stop Distance (x ATR) = 2.2 | Anchor = Month | When TP3 Hits, Move Stop To (R) = On, 1 R | Don't Chase: Skip Signals Beyond ... sigma From VWAP = On, 1.25 | Close % At TP1 = 50</t>
  </si>
  <si>
    <t xml:space="preserve">Min Displacement Range (x ATR) = 0.65 | Stop Distance (x ATR) = 2.2 | Anchor = Month | When TP2 Hits, Move Stop To (R) = On, 0 R (breakeven) | Don't Chase: Skip Signals Beyond ... sigma From VWAP = On, 2</t>
  </si>
  <si>
    <t xml:space="preserve">Structure Lookback (bars) = 20 | Signal Break Lookback (bars) = 10 | Min Displacement Range (x ATR) = 0.5 | Stop Distance (x ATR) = 2.2 | Anchor = Month | Don't Chase: Skip Signals Beyond ... sigma From VWAP = On, 1.25 | Close % At TP1 = 50</t>
  </si>
  <si>
    <t xml:space="preserve">Structure Lookback (bars) = 20 | Stop Distance (x ATR) = 2.4 | Anchor = Month | Don't Chase: Skip Signals Beyond ... sigma From VWAP = On, 1.25 | Close % At TP1 = 70</t>
  </si>
  <si>
    <t xml:space="preserve">Stop Distance (x ATR) = 2.4 | Anchor = Month | Don't Chase: Skip Signals Beyond ... sigma From VWAP = On, 1.25 | Close % At TP1 = 70</t>
  </si>
  <si>
    <t xml:space="preserve">Min Displacement Range (x ATR) = 0.65 | Momentum Lookback (bars) = 5 | Stop Distance (x ATR) = 2.2 | Cooldown After Exit (bars) = 12 | Same-Direction Re-arm = Replace with newer | Don't Chase: Skip Signals Beyond ... sigma From VWAP = On, 2 | Close % At TP1 = 70</t>
  </si>
  <si>
    <t xml:space="preserve">Stop Distance (x ATR) = 2.2 | Cooldown After Exit (bars) = 12 | Don't Chase: Skip Signals Beyond ... sigma From VWAP = On, 2</t>
  </si>
  <si>
    <t xml:space="preserve">Min Displacement Range (x ATR) = 0.65 | Momentum Lookback (bars) = 5 | Stop Distance (x ATR) = 2.2 | Cooldown After Exit (bars) = 12 | TP1 (R) = 0.8 | Don't Chase: Skip Signals Beyond ... sigma From VWAP = On, 2 | Close % At TP1 = 30</t>
  </si>
  <si>
    <t xml:space="preserve">Momentum Lookback (bars) = 5 | Stop Distance (x ATR) = 2.2 | Cooldown After Exit (bars) = 12 | Don't Chase: Skip Signals Beyond ... sigma From VWAP = On, 2</t>
  </si>
  <si>
    <t xml:space="preserve">Min Displacement Range (x ATR) = 0.65 | Min Displacement Body (% of range) = 60 | Cooldown After Exit (bars) = 12 | Don't Chase: Skip Signals Beyond ... sigma From VWAP = On, 2</t>
  </si>
  <si>
    <t xml:space="preserve">Structure Lookback (bars) = 20 | Min Displacement Range (x ATR) = 0.5 | Stop Distance (x ATR) = 2.5 | Anchor = Month | Don't Chase: Skip Signals Beyond ... sigma From VWAP = On, 1.25 | Close % At TP1 = 30</t>
  </si>
  <si>
    <t xml:space="preserve">Retest Window (bars) = 3 | Min Displacement Range (x ATR) = 0.65 | Momentum Lookback (bars) = 5 | Stop Distance (x ATR) = 2.2 | Cooldown After Exit (bars) = 12 | Don't Chase: Skip Signals Beyond ... sigma From VWAP = On, 2 | Close % At TP1 = 50</t>
  </si>
  <si>
    <t xml:space="preserve">Min Displacement Range (x ATR) = 0.65 | Momentum Lookback (bars) = 5 | Stop Distance (x ATR) = 2.2 | Cooldown After Exit (bars) = 12 | Entry Price = Custom % of signal candle | Custom % = 50 | Don't Chase: Skip Signals Beyond ... sigma From VWAP = On, 2</t>
  </si>
  <si>
    <t xml:space="preserve">Structure Lookback (bars) = 20 | Stop Distance (x ATR) = 2.5 | Anchor = Month | Don't Chase: Skip Signals Beyond ... sigma From VWAP = On, 1.25</t>
  </si>
  <si>
    <t xml:space="preserve">Stop Distance (x ATR) = 2.5 | Anchor = Month | Don't Chase: Skip Signals Beyond ... sigma From VWAP = On, 1.25</t>
  </si>
  <si>
    <t xml:space="preserve">Structure Lookback (bars) = 20 | Stop Distance (x ATR) = 2.2 | Anchor = Month | When TP1 Hits, Move Stop To (R) = On, 0 R (breakeven) | When TP2 Hits, Move Stop To (R) = On, 0.6 R | When TP3 Hits, Move Stop To (R) = On, 1 R | Don't Chase: Skip Signals Beyond ... sigma From VWAP = On, 1.25</t>
  </si>
  <si>
    <t xml:space="preserve">Min Displacement Body (% of range) = 60 | Stop Distance (x ATR) = 2.2 | Cooldown After Exit (bars) = 12 | Anchor = Month | Close % At TP1 = 30</t>
  </si>
  <si>
    <t xml:space="preserve">Structure Lookback (bars) = 20 | Retest Window (bars) = 12 | Stop Distance (x ATR) = 2.2 | Anchor = Month | Don't Chase: Skip Signals Beyond ... sigma From VWAP = On, 1.25 | Close % At TP1 = 30</t>
  </si>
  <si>
    <t xml:space="preserve">Signal Break Lookback (bars) = 10 | Min Displacement Range (x ATR) = 0.65 | Momentum Lookback (bars) = 5 | Stop Distance (x ATR) = 2.2 | Cooldown After Exit (bars) = 12 | Don't Chase: Skip Signals Beyond ... sigma From VWAP = On, 2 | Close % At TP1 = 30</t>
  </si>
  <si>
    <t xml:space="preserve">Structure Lookback (bars) = 20 | Min Displacement Range (x ATR) = 0.5 | Stop Distance (x ATR) = 2.2 | Anchor = Month | Source = ohlc4 | Don't Chase: Skip Signals Beyond ... sigma From VWAP = On, 1.25 | Close % At TP1 = 70</t>
  </si>
  <si>
    <t xml:space="preserve">Min Displacement Body (% of range) = 60 | Stop Distance (x ATR) = 2.2 | Anchor = Month | Don't Chase: Skip Signals Beyond ... sigma From VWAP = On, 2 | Close % At TP1 = 70</t>
  </si>
  <si>
    <t xml:space="preserve">Min Displacement Body (% of range) = 60 | Anchor = Month | Don't Chase: Skip Signals Beyond ... sigma From VWAP = On, 2 | Close % At TP1 = 30</t>
  </si>
  <si>
    <t xml:space="preserve">Min Displacement Range (x ATR) = 0.65 | Stop Distance (x ATR) = 2.2 | Cooldown After Exit (bars) = 12 | VWAP Slope Bars = 5 | Don't Chase: Skip Signals Beyond ... sigma From VWAP = On, 2 | Close % At TP1 = 30</t>
  </si>
  <si>
    <t xml:space="preserve">Structure Lookback (bars) = 20 | Min Displacement Range (x ATR) = 0.5 | Stop Distance (x ATR) = 2.2 | Stop Mode = Swing + Buffer (ATR capped) | Anchor = Month | Don't Chase: Skip Signals Beyond ... sigma From VWAP = On, 1.25 | Close % At TP1 = 50</t>
  </si>
  <si>
    <t xml:space="preserve">Min Displacement Body (% of range) = 60 | Stop Distance (x ATR) = 2.2 | Anchor = Month | When TP2 Hits, Move Stop To (R) = On, 0 R (breakeven) | Don't Chase: Skip Signals Beyond ... sigma From VWAP = On, 2 | Close % At TP1 = 30</t>
  </si>
  <si>
    <t xml:space="preserve">Structure Lookback (bars) = 20 | Signal Break Lookback (bars) = 4 | Min Displacement Range (x ATR) = 0.5 | Stop Distance (x ATR) = 2.2 | Anchor = Month | Don't Chase: Skip Signals Beyond ... sigma From VWAP = On, 1.25 | Close % At TP1 = 70</t>
  </si>
  <si>
    <t xml:space="preserve">Min Displacement Range (x ATR) = 0.65 | Stop Distance (x ATR) = 2.2 | Cooldown After Exit (bars) = 12 | When TP2 Hits, Move Stop To (R) = On, 0.6 R | Don't Chase: Skip Signals Beyond ... sigma From VWAP = On, 2</t>
  </si>
  <si>
    <t xml:space="preserve">Structure Lookback (bars) = 20 | Signal Break Lookback (bars) = 8 | Min Displacement Range (x ATR) = 0.5 | Stop Distance (x ATR) = 2.2 | Anchor = Month | Don't Chase: Skip Signals Beyond ... sigma From VWAP = On, 1.25 | Close % At TP1 = 70</t>
  </si>
  <si>
    <t xml:space="preserve">Stop Distance (x ATR) = 2.2 | Anchor = Month | Don't Chase: Skip Signals Beyond ... sigma From VWAP = On, 3</t>
  </si>
  <si>
    <t xml:space="preserve">Structure Lookback (bars) = 20 | Min Displacement Range (x ATR) = 0.5 | Min Displacement Body (% of range) = 45 | Stop Distance (x ATR) = 2.2 | Anchor = Month | Don't Chase: Skip Signals Beyond ... sigma From VWAP = On, 1.25 | Close % At TP1 = 70</t>
  </si>
  <si>
    <t xml:space="preserve">Structure Lookback (bars) = 20 | Stop Distance (x ATR) = 2.2 | VWAP Slope Bars = 1 | Anchor = Month | Don't Chase: Skip Signals Beyond ... sigma From VWAP = On, 1.25 | Close % At TP1 = 70</t>
  </si>
  <si>
    <t xml:space="preserve">Stop Distance (x ATR) = 2.2 | VWAP Slope Bars = 1 | Anchor = Month | Don't Chase: Skip Signals Beyond ... sigma From VWAP = On, 1.25 | Close % At TP1 = 70</t>
  </si>
  <si>
    <t xml:space="preserve">Min Displacement Range (x ATR) = 0.65 | Momentum Lookback (bars) = 5 | Momentum Min (x ATR) = 0.5 | Stop Distance (x ATR) = 2.2 | Cooldown After Exit (bars) = 12 | Don't Chase: Skip Signals Beyond ... sigma From VWAP = On, 2 | Close % At TP1 = 50</t>
  </si>
  <si>
    <t xml:space="preserve">Min Displacement Range (x ATR) = 0.65 | Stop Distance (x ATR) = 2.2 | Half Stop On First Counter-Bias Impulse = Off | Cooldown After Exit (bars) = 12 | Don't Chase: Skip Signals Beyond ... sigma From VWAP = On, 2</t>
  </si>
  <si>
    <t xml:space="preserve">Min Displacement Range (x ATR) = 0.65 | Min Displacement Body (% of range) = 60 | Momentum Lookback (bars) = 5 | Stop Distance (x ATR) = 2.2 | Cooldown After Exit (bars) = 12 | Don't Chase: Skip Signals Beyond ... sigma From VWAP = On, 2 | Close % At TP1 = 30</t>
  </si>
  <si>
    <t xml:space="preserve">Structure Lookback (bars) = 20 | Min Displacement Range (x ATR) = 0.5 | Stop Distance (x ATR) = 2.2 | TP4 (R) = 3 | Anchor = Month | Don't Chase: Skip Signals Beyond ... sigma From VWAP = On, 2.4 | Close % At TP1 = 50</t>
  </si>
  <si>
    <t xml:space="preserve">Anchor = Month | Don't Chase: Skip Signals Beyond ... sigma From VWAP = On, 2.6</t>
  </si>
  <si>
    <t xml:space="preserve">Min Displacement Range (x ATR) = 0.4 | Stop Distance (x ATR) = 2.2 | Anchor = Month | Don't Chase: Skip Signals Beyond ... sigma From VWAP = On, 1.25 | Close % At TP1 = 50</t>
  </si>
  <si>
    <t xml:space="preserve">Structure Lookback (bars) = 20 | Min Displacement Range (x ATR) = 0.5 | Stop Distance (x ATR) = 2.2 | Prev Session Net Impulses = 4 | Anchor = Month | Don't Chase: Skip Signals Beyond ... sigma From VWAP = On, 1.25 | Close % At TP1 = 70</t>
  </si>
  <si>
    <t xml:space="preserve">Structure Lookback (bars) = 20 | Min Displacement Range (x ATR) = 0.5 | Momentum Min (x ATR) = 0 | Stop Distance (x ATR) = 2.2 | Anchor = Month | Don't Chase: Skip Signals Beyond ... sigma From VWAP = On, 1.25 | Close % At TP1 = 70</t>
  </si>
  <si>
    <t xml:space="preserve">Structure Lookback (bars) = 20 | Min Displacement Range (x ATR) = 0.5 | Stop Distance (x ATR) = 2.2 | Anchor = Month | Don't Chase: Skip Signals Beyond ... sigma From VWAP = On, 1.25 | Close % At TP1 = 70</t>
  </si>
  <si>
    <t xml:space="preserve">Structure Lookback (bars) = 20 | Min Displacement Range (x ATR) = 0.5 | Stop Distance (x ATR) = 2.2 | Prev Session Net Impulses = 2 | Anchor = Month | Don't Chase: Skip Signals Beyond ... sigma From VWAP = On, 1.25 | Close % At TP1 = 70</t>
  </si>
  <si>
    <t xml:space="preserve">Structure Lookback (bars) = 20 | Min Displacement Range (x ATR) = 0.5 | Stop Distance (x ATR) = 2.2 | Anchor = Month | Don't Chase: Skip Signals Beyond ... sigma From VWAP = On, 1.25 | Skip When The 1h EMA20 Moved More Than ... ATR In 3 Hours = On, 1.2 | Close % At TP1 = 70</t>
  </si>
  <si>
    <t xml:space="preserve">Structure Lookback (bars) = 20 | Min Displacement Range (x ATR) = 0.5 | Stop Distance (x ATR) = 2.2 | Anchor = Month | Don't Chase: Skip Signals Beyond ... sigma From VWAP = On, 1.25 | Skip When The 1h EMA20 Moved More Than ... ATR In 3 Hours = On, 1 | Close % At TP1 = 70</t>
  </si>
  <si>
    <t xml:space="preserve">Min Displacement Range (x ATR) = 0.65 | Min Displacement Body (% of range) = 60 | Stop Distance (x ATR) = 2.2 | Cooldown After Exit (bars) = 12 | Don't Chase: Skip Signals Beyond ... sigma From VWAP = On, 2</t>
  </si>
  <si>
    <t xml:space="preserve">Structure Lookback (bars) = 20 | Min Displacement Range (x ATR) = 0.5 | Max Close Distance From Extreme (% of range) = 20 | Stop Distance (x ATR) = 2.2 | TP4 (R) = 3 | Anchor = Month | Don't Chase: Skip Signals Beyond ... sigma From VWAP = On, 1.25 | Close % At TP1 = 30</t>
  </si>
  <si>
    <t xml:space="preserve">Structure Lookback (bars) = 20 | Stop Distance (x ATR) = 2.2 | Anchor = Month | When TP3 Hits, Move Stop To (R) = On, 1 R | Don't Chase: Skip Signals Beyond ... sigma From VWAP = On, 1.25 | Close % At TP1 = 70</t>
  </si>
  <si>
    <t xml:space="preserve">Structure Lookback (bars) = 20 | Retest Window (bars) = 8 | Min Displacement Range (x ATR) = 0.5 | Stop Distance (x ATR) = 2.2 | Anchor = Month | Don't Chase: Skip Signals Beyond ... sigma From VWAP = On, 1.25 | Close % At TP1 = 30</t>
  </si>
  <si>
    <t xml:space="preserve">After A Loss, No Same-Direction Trade Until A Win = On | Anchor = Month | Don't Chase: Skip Signals Beyond ... sigma From VWAP = On, 1.25</t>
  </si>
  <si>
    <t xml:space="preserve">Structure Lookback (bars) = 20 | Retest Window (bars) = 3 | Stop Distance (x ATR) = 2.2 | Anchor = Month | Don't Chase: Skip Signals Beyond ... sigma From VWAP = On, 1.25 | Close % At TP1 = 70</t>
  </si>
  <si>
    <t xml:space="preserve">Min Displacement Range (x ATR) = 0.65 | Momentum Lookback (bars) = 5 | Stop Distance (x ATR) = 2.2 | Cooldown After Exit (bars) = 12 | VWAP Slope Bars = 0 | Don't Chase: Skip Signals Beyond ... sigma From VWAP = On, 2</t>
  </si>
  <si>
    <t xml:space="preserve">Signal Break Lookback (bars) = 8 | Anchor = Month | Don't Chase: Skip Signals Beyond ... sigma From VWAP = On, 1.25</t>
  </si>
  <si>
    <t xml:space="preserve">Structure Lookback (bars) = 20 | Min Displacement Range (x ATR) = 0.5 | Stop Distance (x ATR) = 2.2 | Anchor = Month | Don't Chase: Skip Signals Beyond ... sigma From VWAP = On, 1.5 | Close % At TP1 = 70</t>
  </si>
  <si>
    <t xml:space="preserve">Structure Lookback (bars) = 20 | Min Displacement Range (x ATR) = 0.5 | Stop Distance (x ATR) = 2.2 | Impulse Min Body (% of range) = 60 | Anchor = Month | Don't Chase: Skip Signals Beyond ... sigma From VWAP = On, 1.25 | Close % At TP1 = 70</t>
  </si>
  <si>
    <t xml:space="preserve">Stop Distance (x ATR) = 2.2 | VWAP Slope Bars = 0 | Anchor = Month | Don't Chase: Skip Signals Beyond ... sigma From VWAP = On, 1.25 | Close % At TP1 = 50</t>
  </si>
  <si>
    <t xml:space="preserve">Structure Lookback (bars) = 20 | Min Displacement Range (x ATR) = 0.5 | Momentum Lookback (bars) = 5 | Stop Distance (x ATR) = 2.2 | TP4 (R) = 3 | Anchor = Month | Don't Chase: Skip Signals Beyond ... sigma From VWAP = On, 1.25 | Close % At TP1 = 50</t>
  </si>
  <si>
    <t xml:space="preserve">Structure Lookback (bars) = 20 | Stop Distance (x ATR) = 2.2 | Anchor = Month | When TP1 Hits, Move Stop To (R) = On, 0 R (breakeven) | Don't Chase: Skip Signals Beyond ... sigma From VWAP = On, 1.25</t>
  </si>
  <si>
    <t xml:space="preserve">Anchor = Month | Don't Chase: Skip Signals Beyond ... sigma From VWAP = On, 2.4</t>
  </si>
  <si>
    <t xml:space="preserve">Structure Lookback (bars) = 6 | Min Displacement Range (x ATR) = 0.5 | Stop Distance (x ATR) = 2.2 | Anchor = Month | Don't Chase: Skip Signals Beyond ... sigma From VWAP = On, 1.25 | Close % At TP1 = 70</t>
  </si>
  <si>
    <t xml:space="preserve">Half Stop When Session Opens Outside Prev Range = Off | Anchor = Month | Don't Chase: Skip Signals Beyond ... sigma From VWAP = On, 1.25</t>
  </si>
  <si>
    <t xml:space="preserve">Min Displacement Range (x ATR) = 0.65 | Stop Distance (x ATR) = 2.2 | Cooldown After Exit (bars) = 12 | Final Exit At = TP3 | Don't Chase: Skip Signals Beyond ... sigma From VWAP = On, 2 | Close % At TP1 = 30</t>
  </si>
  <si>
    <t xml:space="preserve">Structure Lookback (bars) = 15 | Anchor = Month | Don't Chase: Skip Signals Beyond ... sigma From VWAP = On, 1.25</t>
  </si>
  <si>
    <t xml:space="preserve">Anchor = Month | Source = ohlc4 | Don't Chase: Skip Signals Beyond ... sigma From VWAP = On, 1.25</t>
  </si>
  <si>
    <t xml:space="preserve">Anchor = Month | Don't Chase: Skip Signals Beyond ... sigma From VWAP = On, 1.25 | Skip Choppy Sessions: Max VWAP Crosses Per 100 Bars = On, 12</t>
  </si>
  <si>
    <t xml:space="preserve">Structure Lookback (bars) = 20 | Min Displacement Range (x ATR) = 0.5 | Min Displacement Body (% of range) = 45 | Stop Distance (x ATR) = 2.2 | TP4 (R) = 3 | Anchor = Month | Don't Chase: Skip Signals Beyond ... sigma From VWAP = On, 2.2</t>
  </si>
  <si>
    <t xml:space="preserve">Structure Lookback (bars) = 20 | Min Displacement Range (x ATR) = 0.5 | Stop Distance (x ATR) = 2.2 | TP4 (R) = 3 | Anchor = Month | Don't Chase: Skip Signals Beyond ... sigma From VWAP = On, 2.2 | Close % At TP1 = 50</t>
  </si>
  <si>
    <t xml:space="preserve">Stop Distance (x ATR) = 2.2 | Prev Session Net Impulses = 2 | Anchor = Month | Don't Chase: Skip Signals Beyond ... sigma From VWAP = On, 1.25 | Close % At TP1 = 70</t>
  </si>
  <si>
    <t xml:space="preserve">Min Displacement Range (x ATR) = 0.65 | Momentum Lookback (bars) = 5 | Stop Distance (x ATR) = 2.2 | Cooldown After Exit (bars) = 12 | Don't Chase: Skip Signals Beyond ... sigma From VWAP = On, 2 | Skip Signals Too Close To VWAP: Min Distance (x ATR) = On, 0.5 | Close % At TP1 = 50</t>
  </si>
  <si>
    <t xml:space="preserve">Min Displacement Range (x ATR) = 0.65 | Momentum Lookback (bars) = 5 | Stop Distance (x ATR) = 2.2 | Cooldown After Exit (bars) = 12 | TP1 (R) = 0.5 | Don't Chase: Skip Signals Beyond ... sigma From VWAP = On, 2 | Close % At TP1 = 30</t>
  </si>
  <si>
    <t xml:space="preserve">Momentum Min (x ATR) = 0 | Anchor = Month | Don't Chase: Skip Signals Beyond ... sigma From VWAP = On, 1.25</t>
  </si>
  <si>
    <t xml:space="preserve">Structure Lookback (bars) = 20 | Min Displacement Range (x ATR) = 0.5 | Stop Distance (x ATR) = 2.2 | VWAP Slope Bars = 2 | TP4 (R) = 3 | Anchor = Month | Don't Chase: Skip Signals Beyond ... sigma From VWAP = On, 1.25</t>
  </si>
  <si>
    <t xml:space="preserve">Structure Lookback (bars) = 20 | Min Displacement Range (x ATR) = 0.5 | Stop Distance (x ATR) = 2.2 | Prev Session Net Impulses = 5 | TP4 (R) = 3 | Anchor = Month | Don't Chase: Skip Signals Beyond ... sigma From VWAP = On, 1.25</t>
  </si>
  <si>
    <t xml:space="preserve">Structure Lookback (bars) = 20 | Min Displacement Range (x ATR) = 0.5 | Stop Distance (x ATR) = 2.2 | Impulse Min Body (% of range) = 60 | TP4 (R) = 3 | Anchor = Month | Don't Chase: Skip Signals Beyond ... sigma From VWAP = On, 1.25</t>
  </si>
  <si>
    <t xml:space="preserve">Min Displacement Range (x ATR) = 0.65 | Momentum Lookback (bars) = 5 | Stop Distance (x ATR) = 2.2 | Cooldown After Exit (bars) = 12 | Entry Price = Custom % of signal candle | Custom % = 30 | Don't Chase: Skip Signals Beyond ... sigma From VWAP = On, 2 | Close % At TP1 = 50</t>
  </si>
  <si>
    <t xml:space="preserve">Structure Lookback (bars) = 20 | Min Displacement Range (x ATR) = 0.5 | Stop Distance (x ATR) = 2.2 | Anchor = Month | When TP3 Hits, Move Stop To (R) = On, 1 R | Don't Chase: Skip Signals Beyond ... sigma From VWAP = On, 1.25 | Close % At TP1 = 50</t>
  </si>
  <si>
    <t xml:space="preserve">Structure Lookback (bars) = 20 | Stop Distance (x ATR) = 2.2 | Anchor = Month | Entry Price = Market (next bar open) | Don't Chase: Skip Signals Beyond ... sigma From VWAP = On, 1.25</t>
  </si>
  <si>
    <t xml:space="preserve">Structure Lookback (bars) = 20 | Min Displacement Range (x ATR) = 0.5 | Stop Distance (x ATR) = 2.2 | Max Fills Per Day = 1 | TP4 (R) = 3 | Anchor = Month | Don't Chase: Skip Signals Beyond ... sigma From VWAP = On, 1.25</t>
  </si>
  <si>
    <t xml:space="preserve">Structure Lookback (bars) = 20 | Stop Distance (x ATR) = 2.2 | Anchor = Month | Don't Chase: Skip Signals Beyond ... sigma From VWAP = On, 3 | Close % At TP1 = 50</t>
  </si>
  <si>
    <t xml:space="preserve">Prev Session Net Impulses = 2 | Anchor = Month | Don't Chase: Skip Signals Beyond ... sigma From VWAP = On, 1.25</t>
  </si>
  <si>
    <t xml:space="preserve">Structure Lookback (bars) = 20 | Min Displacement Range (x ATR) = 0.5 | Min Displacement Body (% of range) = 45 | Stop Distance (x ATR) = 2.2 | TP4 (R) = 3 | Anchor = Month | Close % At TP1 = 50</t>
  </si>
  <si>
    <t xml:space="preserve">Min Displacement Range (x ATR) = 0.4 | Momentum Lookback (bars) = 5 | Stop Distance (x ATR) = 2.2 | Cooldown After Exit (bars) = 12 | Don't Chase: Skip Signals Beyond ... sigma From VWAP = On, 2 | Close % At TP1 = 30</t>
  </si>
  <si>
    <t xml:space="preserve">Min Displacement Range (x ATR) = 0.65 | Momentum Lookback (bars) = 5 | Stop Distance (x ATR) = 2.2 | Cooldown After Exit (bars) = 12 | Don't Chase: Skip Signals Beyond ... sigma From VWAP = On, 2 | Skip Signals Too Close To VWAP: Min Distance (x ATR) = On, 0.25 | Close % At TP1 = 30</t>
  </si>
  <si>
    <t xml:space="preserve">Min Displacement Range (x ATR) = 0.65 | Momentum Lookback (bars) = 5 | Stop Distance (x ATR) = 2.2 | Half Stop (x ATR) = 1.2 | Cooldown After Exit (bars) = 12 | Don't Chase: Skip Signals Beyond ... sigma From VWAP = On, 2 | Close % At TP1 = 30</t>
  </si>
  <si>
    <t xml:space="preserve">Stop Distance (x ATR) = 2.2 | Don't Chase: Skip Signals Beyond ... sigma From VWAP = On, 2</t>
  </si>
  <si>
    <t xml:space="preserve">Structure Lookback (bars) = 20 | Min Displacement Range (x ATR) = 0.5 | Stop Distance (x ATR) = 2.4 | Anchor = Month | Don't Chase: Skip Signals Beyond ... sigma From VWAP = On, 1.25 | Close % At TP1 = 50</t>
  </si>
  <si>
    <t xml:space="preserve">Min Displacement Body (% of range) = 60 | Stop Distance (x ATR) = 2.2 | Skip First Bars After VWAP Reset = 6 | Anchor = Month</t>
  </si>
  <si>
    <t xml:space="preserve">Structure Lookback (bars) = 20 | Min Displacement Range (x ATR) = 0.5 | Stop Distance (x ATR) = 2.2 | Cooldown After Exit (bars) = 8 | Anchor = Month | Don't Chase: Skip Signals Beyond ... sigma From VWAP = On, 1.25</t>
  </si>
  <si>
    <t xml:space="preserve">Min Displacement Range (x ATR) = 0.65 | Skip First Bars After VWAP Reset = 6 | Anchor = Month</t>
  </si>
  <si>
    <t xml:space="preserve">Min Displacement Range (x ATR) = 0.65 | Momentum Lookback (bars) = 5 | Stop Distance (x ATR) = 2.2 | Cooldown After Exit (bars) = 12 | Don't Chase: Skip Signals Beyond ... sigma From VWAP = On, 2 | Close % At TP1 = 30</t>
  </si>
  <si>
    <t xml:space="preserve">Min Displacement Range (x ATR) = 0.65 | Momentum Lookback (bars) = 5 | Stop Distance (x ATR) = 2.2 | Cooldown After Exit (bars) = 12 | Don't Chase: Skip Signals Beyond ... sigma From VWAP = On, 2 | Skip When The 1h EMA20 Moved More Than ... ATR In 3 Hours = On, 1.2 | Close % At TP1 = 30</t>
  </si>
  <si>
    <t xml:space="preserve">Structure Lookback (bars) = 20 | Min Displacement Range (x ATR) = 0.5 | Stop Distance (x ATR) = 2.2 | Anchor = Month | When TP2 Hits, Move Stop To (R) = On, 0.6 R | Don't Chase: Skip Signals Beyond ... sigma From VWAP = On, 1.25</t>
  </si>
  <si>
    <t xml:space="preserve">Structure Lookback (bars) = 20 | Min Displacement Range (x ATR) = 0.5 | Min Displacement Body (% of range) = 45 | Stop Distance (x ATR) = 2.2 | TP4 (R) = 3 | Anchor = Month | When TP3 Hits, Move Stop To (R) = On, 1 R | Don't Chase: Skip Signals Beyond ... sigma From VWAP = On, 1.25 | Close % At TP1 = 30</t>
  </si>
  <si>
    <t xml:space="preserve">Stop Distance (x ATR) = 2.2 | Anchor = Month | When TP2 Hits, Move Stop To (R) = On, 0 R (breakeven) | Don't Chase: Skip Signals Beyond ... sigma From VWAP = On, 2 | Close % At TP1 = 50</t>
  </si>
  <si>
    <t xml:space="preserve">Min Displacement Range (x ATR) = 0.65 | Stop Distance (x ATR) = 2.2 | Cooldown After Exit (bars) = 12 | Anchor = Month | Don't Chase: Skip Signals Beyond ... sigma From VWAP = On, 2 | Close % At TP1 = 70</t>
  </si>
  <si>
    <t xml:space="preserve">Structure Lookback (bars) = 20 | Min Displacement Range (x ATR) = 0.5 | Stop Distance (x ATR) = 2.2 | Skip First Bars After VWAP Reset = 18 | TP4 (R) = 3 | Anchor = Month | Don't Chase: Skip Signals Beyond ... sigma From VWAP = On, 1.25</t>
  </si>
  <si>
    <t xml:space="preserve">Structure Lookback (bars) = 20 | Min Displacement Range (x ATR) = 0.5 | Stop Distance (x ATR) = 2.2 | Skip Sunday (UTC) Weekly Open = Off | TP4 (R) = 3 | Anchor = Month | Don't Chase: Skip Signals Beyond ... sigma From VWAP = On, 1.25</t>
  </si>
  <si>
    <t xml:space="preserve">Structure Lookback (bars) = 20 | Min Displacement Range (x ATR) = 0.5 | Stop Distance (x ATR) = 2.2 | ATR Length = 21 | Anchor = Month | Don't Chase: Skip Signals Beyond ... sigma From VWAP = On, 1.25 | Close % At TP1 = 50</t>
  </si>
  <si>
    <t xml:space="preserve">Min Displacement Range (x ATR) = 0.65 | Anchor = Month</t>
  </si>
  <si>
    <t xml:space="preserve">Structure Lookback (bars) = 20 | Min Displacement Range (x ATR) = 0.5 | Stop Distance (x ATR) = 2.2 | TP4 (R) = 3 | Anchor = Month | When TP3 Hits, Move Stop To (R) = On, 1 R | Don't Chase: Skip Signals Beyond ... sigma From VWAP = On, 1.25 | Close % At TP1 = 30</t>
  </si>
  <si>
    <t xml:space="preserve">Structure Lookback (bars) = 20 | Min Displacement Range (x ATR) = 0.5 | Stop Distance (x ATR) = 2.2 | ATR Length = 30 | Anchor = Month | Don't Chase: Skip Signals Beyond ... sigma From VWAP = On, 1.25 | Close % At TP1 = 50</t>
  </si>
  <si>
    <t xml:space="preserve">Structure Lookback (bars) = 20 | Min Displacement Range (x ATR) = 0.5 | Min Displacement Body (% of range) = 45 | Stop Distance (x ATR) = 1.5 | TP4 (R) = 3 | Anchor = Month | Don't Chase: Skip Signals Beyond ... sigma From VWAP = On, 1.25</t>
  </si>
  <si>
    <t xml:space="preserve">Structure Lookback (bars) = 20 | Min Displacement Range (x ATR) = 0.5 | Stop Distance (x ATR) = 2.2 | Anchor = Month | Source = close | Don't Chase: Skip Signals Beyond ... sigma From VWAP = On, 1.25 | Close % At TP1 = 30</t>
  </si>
  <si>
    <t xml:space="preserve">Min Displacement Range (x ATR) = 0.65 | Stop Distance (x ATR) = 2.2 | Strict Bias Check (optional) = On | Cooldown After Exit (bars) = 12 | Don't Chase: Skip Signals Beyond ... sigma From VWAP = On, 2 | Close % At TP1 = 30</t>
  </si>
  <si>
    <t xml:space="preserve">Structure Lookback (bars) = 6 | Min Displacement Range (x ATR) = 0.65 | Stop Distance (x ATR) = 2.2 | Cooldown After Exit (bars) = 12 | Don't Chase: Skip Signals Beyond ... sigma From VWAP = On, 2 | Close % At TP1 = 30</t>
  </si>
  <si>
    <t xml:space="preserve">Structure Lookback (bars) = 20 | Min Displacement Range (x ATR) = 0.5 | Min CMO (clean move) = 30 | Stop Distance (x ATR) = 2.2 | Anchor = Month | Don't Chase: Skip Signals Beyond ... sigma From VWAP = On, 1.25 | Close % At TP1 = 50</t>
  </si>
  <si>
    <t xml:space="preserve">Stop Distance (x ATR) = 2.2 | Anchor = Month | When TP3 Hits, Move Stop To (R) = On, 1 R | Don't Chase: Skip Signals Beyond ... sigma From VWAP = On, 1.25</t>
  </si>
  <si>
    <t xml:space="preserve">Structure Lookback (bars) = 20 | Min Displacement Range (x ATR) = 0.65 | Stop Distance (x ATR) = 2.2 | Cooldown After Exit (bars) = 12 | Don't Chase: Skip Signals Beyond ... sigma From VWAP = On, 2 | Close % At TP1 = 30</t>
  </si>
  <si>
    <t xml:space="preserve">Structure Lookback (bars) = 20 | Min Displacement Range (x ATR) = 0.5 | Max Close Distance From Extreme (% of range) = 30 | Stop Distance (x ATR) = 2.2 | TP4 (R) = 3 | Anchor = Month | Don't Chase: Skip Signals Beyond ... sigma From VWAP = On, 1.25</t>
  </si>
  <si>
    <t xml:space="preserve">Min Displacement Range (x ATR) = 0.65 | Stop Distance (x ATR) = 2.2 | Prev Session Net Impulses = 4 | Cooldown After Exit (bars) = 12 | Don't Chase: Skip Signals Beyond ... sigma From VWAP = On, 2 | Close % At TP1 = 30</t>
  </si>
  <si>
    <t xml:space="preserve">Structure Lookback (bars) = 20 | Stop Distance (x ATR) = 2.2 | Anchor = Month | When TP1 Hits, Move Stop To (R) = On, 0 R (breakeven) | Don't Chase: Skip Signals Beyond ... sigma From VWAP = On, 1.25 | Close % At TP1 = 30</t>
  </si>
  <si>
    <t xml:space="preserve">Min Displacement Range (x ATR) = 0.65 | Stop Distance (x ATR) = 2.2 | Cooldown After Exit (bars) = 12 | ATR Length = 7 | Don't Chase: Skip Signals Beyond ... sigma From VWAP = On, 2 | Close % At TP1 = 30</t>
  </si>
  <si>
    <t xml:space="preserve">Structure Lookback (bars) = 20 | Stop Distance (x ATR) = 2.2 | Same-Direction Re-arm = Replace with newer | Anchor = Month | Don't Chase: Skip Signals Beyond ... sigma From VWAP = On, 1.25 | Close % At TP1 = 50</t>
  </si>
  <si>
    <t xml:space="preserve">Stop Distance (x ATR) = 2 | Anchor = Month | Don't Chase: Skip Signals Beyond ... sigma From VWAP = On, 1.25 | Close % At TP1 = 30</t>
  </si>
  <si>
    <t xml:space="preserve">Min Displacement Range (x ATR) = 0.65 | Stop Distance (x ATR) = 2.2 | Cooldown After Exit (bars) = 12 | Entry Price = Custom % of signal candle | Custom % = 50 | Don't Chase: Skip Signals Beyond ... sigma From VWAP = On, 2 | Close % At TP1 = 50</t>
  </si>
  <si>
    <t xml:space="preserve">Structure Lookback (bars) = 20 | Stop Distance (x ATR) = 2.2 | Anchor = Month | When TP1 Hits, Move Stop To (R) = On, 0 R (breakeven) | When TP2 Hits, Move Stop To (R) = On, 0.6 R | When TP3 Hits, Move Stop To (R) = On, 1 R | Don't Chase: Skip Signals Beyond ... sigma From VWAP = On, 1.25 | Close % At TP1 = 30</t>
  </si>
  <si>
    <t xml:space="preserve">Structure Lookback (bars) = 20 | Min Displacement Range (x ATR) = 0.5 | Stop Distance (x ATR) = 2.2 | TP1 (R) = 0.4 | Anchor = Month | Don't Chase: Skip Signals Beyond ... sigma From VWAP = On, 1.25 | Close % At TP1 = 50</t>
  </si>
  <si>
    <t xml:space="preserve">Structure Lookback (bars) = 20 | Min Displacement Range (x ATR) = 0.5 | Stop Distance (x ATR) = 2.2 | Half Stop (x ATR) = 1.2 | Anchor = Month | Don't Chase: Skip Signals Beyond ... sigma From VWAP = On, 1.25 | Close % At TP1 = 50</t>
  </si>
  <si>
    <t xml:space="preserve">Momentum Lookback (bars) = 8 | Anchor = Month | Don't Chase: Skip Signals Beyond ... sigma From VWAP = On, 1.25</t>
  </si>
  <si>
    <t xml:space="preserve">Structure Lookback (bars) = 20 | Min Displacement Range (x ATR) = 0.5 | Anchor = Month | Don't Chase: Skip Signals Beyond ... sigma From VWAP = On, 1.25 | Close % At TP1 = 30</t>
  </si>
  <si>
    <t xml:space="preserve">Structure Lookback (bars) = 20 | Min Displacement Range (x ATR) = 0.5 | Stop Distance (x ATR) = 2.2 | Deep Pullback Signal (optional) = On | Anchor = Month | Don't Chase: Skip Signals Beyond ... sigma From VWAP = On, 1.25 | Close % At TP1 = 30</t>
  </si>
  <si>
    <t xml:space="preserve">Structure Lookback (bars) = 20 | Stop Distance (x ATR) = 2 | Anchor = Month | Don't Chase: Skip Signals Beyond ... sigma From VWAP = On, 1.25</t>
  </si>
  <si>
    <t xml:space="preserve">Structure Lookback (bars) = 20 | Min Displacement Range (x ATR) = 0.5 | Min Displacement Body (% of range) = 45 | Stop Distance (x ATR) = 2.2 | VWAP Slope Bars = 1 | TP4 (R) = 3 | Anchor = Month | Don't Chase: Skip Signals Beyond ... sigma From VWAP = On, 1.25</t>
  </si>
  <si>
    <t xml:space="preserve">Structure Lookback (bars) = 20 | Min Displacement Range (x ATR) = 0.5 | Stop Distance (x ATR) = 2.2 | TP1 (R) = 0.8 | Anchor = Month | Don't Chase: Skip Signals Beyond ... sigma From VWAP = On, 1.25 | Close % At TP1 = 70</t>
  </si>
  <si>
    <t xml:space="preserve">Structure Lookback (bars) = 20 | Min Displacement Range (x ATR) = 0.5 | Stop Distance (x ATR) = 2.2 | TP4 (R) = 3 | Anchor = Month | Don't Chase: Skip Signals Beyond ... sigma From VWAP = On, 2 | Close % At TP1 = 30</t>
  </si>
  <si>
    <t xml:space="preserve">Structure Lookback (bars) = 20 | Stop Distance (x ATR) = 2.2 | TP1 (R) = 0.4 | Anchor = Month | Don't Chase: Skip Signals Beyond ... sigma From VWAP = On, 1.25 | Close % At TP1 = 70</t>
  </si>
  <si>
    <t xml:space="preserve">Min Displacement Range (x ATR) = 0.65 | Momentum Lookback (bars) = 5 | Stop Distance (x ATR) = 2.2 | Cooldown After Exit (bars) = 12 | Anchor = Week | Don't Chase: Skip Signals Beyond ... sigma From VWAP = On, 2</t>
  </si>
  <si>
    <t xml:space="preserve">Stop Distance (x ATR) = 2.2 | TP1 (R) = 0.4 | Anchor = Month | Don't Chase: Skip Signals Beyond ... sigma From VWAP = On, 1.25 | Close % At TP1 = 70</t>
  </si>
  <si>
    <t xml:space="preserve">Structure Lookback (bars) = 20 | Min Displacement Range (x ATR) = 0.5 | Momentum Lookback (bars) = 5 | Stop Distance (x ATR) = 2.2 | TP4 (R) = 3 | Anchor = Month | Don't Chase: Skip Signals Beyond ... sigma From VWAP = On, 1.25 | Close % At TP1 = 70</t>
  </si>
  <si>
    <t xml:space="preserve">Structure Lookback (bars) = 20 | Min Displacement Range (x ATR) = 0.5 | Stop Distance (x ATR) = 2 | Anchor = Month | Don't Chase: Skip Signals Beyond ... sigma From VWAP = On, 1.25 | Close % At TP1 = 30</t>
  </si>
  <si>
    <t xml:space="preserve">Min Displacement Range (x ATR) = 0.65 | Momentum Lookback (bars) = 5 | Stop Distance (x ATR) = 2.2 | Cooldown After Exit (bars) = 12 | VWAP Slope Bars = 1 | Don't Chase: Skip Signals Beyond ... sigma From VWAP = On, 2</t>
  </si>
  <si>
    <t xml:space="preserve">Stop Distance (x ATR) = 2.2 | VWAP Slope Bars = 0 | Anchor = Month | Don't Chase: Skip Signals Beyond ... sigma From VWAP = On, 1.25 | Close % At TP1 = 30</t>
  </si>
  <si>
    <t xml:space="preserve">Structure Lookback (bars) = 20 | Min Displacement Range (x ATR) = 0.5 | Min Displacement Body (% of range) = 45 | Stop Distance (x ATR) = 1.2 | TP4 (R) = 3 | Anchor = Month | Don't Chase: Skip Signals Beyond ... sigma From VWAP = On, 1.25</t>
  </si>
  <si>
    <t xml:space="preserve">Structure Lookback (bars) = 20 | Stop Distance (x ATR) = 2.2 | Stop Mode = Swing + Buffer (ATR capped) | Anchor = Month | Don't Chase: Skip Signals Beyond ... sigma From VWAP = On, 1.25 | Close % At TP1 = 50</t>
  </si>
  <si>
    <t xml:space="preserve">Min Displacement Range (x ATR) = 0.65 | Stop Distance (x ATR) = 2.2 | Cooldown After Exit (bars) = 12 | Source = close | Don't Chase: Skip Signals Beyond ... sigma From VWAP = On, 2 | Close % At TP1 = 30</t>
  </si>
  <si>
    <t xml:space="preserve">Structure Lookback (bars) = 20 | Stop Distance (x ATR) = 2.2 | Anchor = Month | Final Exit At = TP1 | Don't Chase: Skip Signals Beyond ... sigma From VWAP = On, 1.25</t>
  </si>
  <si>
    <t xml:space="preserve">Min Displacement Range (x ATR) = 0.65 | Momentum Lookback (bars) = 5 | Stop Distance (x ATR) = 2.2 | Prev Session Net Impulses = 4 | Cooldown After Exit (bars) = 12 | Don't Chase: Skip Signals Beyond ... sigma From VWAP = On, 2 | Close % At TP1 = 50</t>
  </si>
  <si>
    <t xml:space="preserve">Structure Lookback (bars) = 20 | Min Displacement Range (x ATR) = 0.5 | Stop Distance (x ATR) = 2.2 | Anchor = Month | Don't Chase: Skip Signals Beyond ... sigma From VWAP = On, 3 | Close % At TP1 = 50</t>
  </si>
  <si>
    <t xml:space="preserve">Structure Lookback (bars) = 20 | Retest Window (bars) = 12 | Min Displacement Range (x ATR) = 0.5 | Stop Distance (x ATR) = 2.2 | Anchor = Month | Don't Chase: Skip Signals Beyond ... sigma From VWAP = On, 1.25</t>
  </si>
  <si>
    <t xml:space="preserve">Structure Lookback (bars) = 20 | Retest Window (bars) = 3 | Min Displacement Range (x ATR) = 0.5 | Stop Distance (x ATR) = 2.2 | Anchor = Month | Don't Chase: Skip Signals Beyond ... sigma From VWAP = On, 1.25 | Close % At TP1 = 30</t>
  </si>
  <si>
    <t xml:space="preserve">Min Displacement Range (x ATR) = 0.65 | Momentum Lookback (bars) = 5 | Stop Distance (x ATR) = 2.2 | Cooldown After Exit (bars) = 12 | TP1 (R) = 0.4 | Don't Chase: Skip Signals Beyond ... sigma From VWAP = On, 2 | Close % At TP1 = 30</t>
  </si>
  <si>
    <t xml:space="preserve">Min Displacement Body (% of range) = 60 | Anchor = Month | Don't Chase: Skip Signals Beyond ... sigma From VWAP = On, 2 | Skip Signals Too Close To VWAP: Min Distance (x ATR) = On, 1.5 | Close % At TP1 = 30</t>
  </si>
  <si>
    <t xml:space="preserve">Structure Lookback (bars) = 20 | Stop Distance (x ATR) = 2.2 | Anchor = Month | When TP1 Hits, Move Stop To (R) = On, 0 R (breakeven) | Don't Chase: Skip Signals Beyond ... sigma From VWAP = On, 1.25 | Close % At TP1 = 50</t>
  </si>
  <si>
    <t xml:space="preserve">Anchor = Month | Don't Chase: Skip Signals Beyond ... sigma From VWAP = On, 1.25 | Skip Signals Too Close To VWAP: Min Distance (x ATR) = On, 1</t>
  </si>
  <si>
    <t xml:space="preserve">Structure Lookback (bars) = 20 | Signal Break Lookback (bars) = 10 | Min Displacement Range (x ATR) = 0.5 | Stop Distance (x ATR) = 2.2 | Anchor = Month | Don't Chase: Skip Signals Beyond ... sigma From VWAP = On, 1.25 | Close % At TP1 = 70</t>
  </si>
  <si>
    <t xml:space="preserve">Min Displacement Range (x ATR) = 0.65 | Momentum Lookback (bars) = 5 | Stop Distance (x ATR) = 2.2 | Cooldown After Exit (bars) = 12 | Entry Price = Custom % of signal candle | Custom % = 50 | Don't Chase: Skip Signals Beyond ... sigma From VWAP = On, 2 | Close % At TP1 = 30</t>
  </si>
  <si>
    <t xml:space="preserve">Structure Lookback (bars) = 20 | Min Displacement Range (x ATR) = 0.5 | Stop Distance (x ATR) = 2.2 | Anchor = Month</t>
  </si>
  <si>
    <t xml:space="preserve">Stop Distance (x ATR) = 2.2 | Same-Direction Re-arm = Replace with newer | Anchor = Month | Don't Chase: Skip Signals Beyond ... sigma From VWAP = On, 1.25 | Close % At TP1 = 30</t>
  </si>
  <si>
    <t xml:space="preserve">Entry Level Lookback (bars) = 4 | Min Displacement Range (x ATR) = 0.65 | Momentum Lookback (bars) = 5 | Stop Distance (x ATR) = 2.2 | Cooldown After Exit (bars) = 12 | Don't Chase: Skip Signals Beyond ... sigma From VWAP = On, 2 | Close % At TP1 = 30</t>
  </si>
  <si>
    <t xml:space="preserve">Min Displacement Range (x ATR) = 0.65 | Momentum Lookback (bars) = 5 | Stop Distance (x ATR) = 2.2 | Cooldown After Exit (bars) = 12 | After A Loss, No Same-Direction Trade Until A Win = On | Don't Chase: Skip Signals Beyond ... sigma From VWAP = On, 2 | Close % At TP1 = 30</t>
  </si>
  <si>
    <t xml:space="preserve">Min Displacement Range (x ATR) = 0.65 | Max Close Distance From Extreme (% of range) = 35 | Momentum Lookback (bars) = 5 | Stop Distance (x ATR) = 2.2 | Cooldown After Exit (bars) = 12 | Don't Chase: Skip Signals Beyond ... sigma From VWAP = On, 2 | Close % At TP1 = 70</t>
  </si>
  <si>
    <t xml:space="preserve">Stop Distance (x ATR) = 2.2 | Anchor = Month | When TP3 Hits, Move Stop To (R) = On, 1 R | Don't Chase: Skip Signals Beyond ... sigma From VWAP = On, 1.25 | Close % At TP1 = 30</t>
  </si>
  <si>
    <t xml:space="preserve">Structure Lookback (bars) = 20 | Min Displacement Range (x ATR) = 0.5 | Stop Distance (x ATR) = 2.2 | TP4 (R) = 2.5 | Anchor = Month | Don't Chase: Skip Signals Beyond ... sigma From VWAP = On, 1.25 | Close % At TP1 = 70</t>
  </si>
  <si>
    <t xml:space="preserve">Min Displacement Range (x ATR) = 0.65 | Momentum Lookback (bars) = 5 | Stop Distance (x ATR) = 2.2 | Cooldown After Exit (bars) = 12 | Max Fills Per Day = 1 | Don't Chase: Skip Signals Beyond ... sigma From VWAP = On, 2 | Close % At TP1 = 30</t>
  </si>
  <si>
    <t xml:space="preserve">Min Displacement Range (x ATR) = 0.65 | Stop Distance (x ATR) = 2.2 | Don't Chase: Skip Signals Beyond ... sigma From VWAP = On, 2 | Close % At TP1 = 30</t>
  </si>
  <si>
    <t xml:space="preserve">Structure Lookback (bars) = 8 | Min Displacement Range (x ATR) = 0.65 | Momentum Lookback (bars) = 5 | Stop Distance (x ATR) = 2.2 | Cooldown After Exit (bars) = 12 | Don't Chase: Skip Signals Beyond ... sigma From VWAP = On, 2 | Close % At TP1 = 50</t>
  </si>
  <si>
    <t xml:space="preserve">Structure Lookback (bars) = 20 | Min Displacement Range (x ATR) = 0.5 | Stop Distance (x ATR) = 2.2 | Half Stop On First Counter-Bias Impulse = Off | Anchor = Month | Don't Chase: Skip Signals Beyond ... sigma From VWAP = On, 1.25 | Close % At TP1 = 50</t>
  </si>
  <si>
    <t xml:space="preserve">Min Displacement Range (x ATR) = 0.65 | Stop Distance (x ATR) = 2.2 | Anchor = Month | Don't Chase: Skip Signals Beyond ... sigma From VWAP = On, 1.25 | Close % At TP1 = 70</t>
  </si>
  <si>
    <t xml:space="preserve">Structure Lookback (bars) = 20 | Min Displacement Range (x ATR) = 0.5 | Stop Distance (x ATR) = 2.2 | Prev Session Net Impulses = 5 | Anchor = Month | Don't Chase: Skip Signals Beyond ... sigma From VWAP = On, 1.25 | Close % At TP1 = 70</t>
  </si>
  <si>
    <t xml:space="preserve">Structure Lookback (bars) = 20 | Entry Level Lookback (bars) = 3 | Min Displacement Range (x ATR) = 0.5 | Stop Distance (x ATR) = 2.2 | Anchor = Month | Don't Chase: Skip Signals Beyond ... sigma From VWAP = On, 1.25 | Close % At TP1 = 70</t>
  </si>
  <si>
    <t xml:space="preserve">Structure Lookback (bars) = 20 | Min Displacement Range (x ATR) = 0.65 | Stop Distance (x ATR) = 2.2 | Anchor = Month | Don't Chase: Skip Signals Beyond ... sigma From VWAP = On, 1.25 | Close % At TP1 = 70</t>
  </si>
  <si>
    <t xml:space="preserve">Min Displacement Range (x ATR) = 0.65 | Momentum Lookback (bars) = 5 | Stop Distance (x ATR) = 2.2 | Cooldown After Exit (bars) = 12 | Anchor = Month | Don't Chase: Skip Signals Beyond ... sigma From VWAP = On, 2 | Close % At TP1 = 30</t>
  </si>
  <si>
    <t xml:space="preserve">Stop Distance (x ATR) = 2.2 | Stop Mode = Swing + Buffer (ATR capped) | Anchor = Month | Don't Chase: Skip Signals Beyond ... sigma From VWAP = On, 1.25 | Close % At TP1 = 30</t>
  </si>
  <si>
    <t xml:space="preserve">Stop Distance (x ATR) = 2.2 | Anchor = Month | Final Exit At = TP3 | Don't Chase: Skip Signals Beyond ... sigma From VWAP = On, 2</t>
  </si>
  <si>
    <t xml:space="preserve">Min Displacement Range (x ATR) = 0.5 | Stop Distance (x ATR) = 2.2 | Anchor = Month | Don't Chase: Skip Signals Beyond ... sigma From VWAP = On, 1.25 | Close % At TP1 = 70</t>
  </si>
  <si>
    <t xml:space="preserve">Structure Lookback (bars) = 8 | Min Displacement Range (x ATR) = 0.5 | Stop Distance (x ATR) = 2.2 | Anchor = Month | Don't Chase: Skip Signals Beyond ... sigma From VWAP = On, 1.25 | Close % At TP1 = 70</t>
  </si>
  <si>
    <t xml:space="preserve">Structure Lookback (bars) = 12 | Min Displacement Range (x ATR) = 0.5 | Stop Distance (x ATR) = 2.2 | Anchor = Month | Don't Chase: Skip Signals Beyond ... sigma From VWAP = On, 1.25 | Close % At TP1 = 70</t>
  </si>
  <si>
    <t xml:space="preserve">Structure Lookback (bars) = 20 | Min Displacement Range (x ATR) = 0.5 | Max Close Distance From Extreme (% of range) = 35 | Stop Distance (x ATR) = 2.2 | TP4 (R) = 3 | Anchor = Month | Don't Chase: Skip Signals Beyond ... sigma From VWAP = On, 1.25 | Close % At TP1 = 70</t>
  </si>
  <si>
    <t xml:space="preserve">Min Displacement Range (x ATR) = 1 | Anchor = Month | Don't Chase: Skip Signals Beyond ... sigma From VWAP = On, 1.25 | Close % At TP1 = 50</t>
  </si>
  <si>
    <t xml:space="preserve">Structure Lookback (bars) = 20 | Min Displacement Range (x ATR) = 0.5 | Stop Distance (x ATR) = 2.2 | Re-anchor Breakout After A Trade = Off | Anchor = Month | Don't Chase: Skip Signals Beyond ... sigma From VWAP = On, 1.25 | Close % At TP1 = 70</t>
  </si>
  <si>
    <t xml:space="preserve">Structure Lookback (bars) = 15 | Min Displacement Range (x ATR) = 0.5 | Stop Distance (x ATR) = 2.2 | Anchor = Month | Don't Chase: Skip Signals Beyond ... sigma From VWAP = On, 1.25 | Close % At TP1 = 70</t>
  </si>
  <si>
    <t xml:space="preserve">Structure Lookback (bars) = 20 | Entry Level Lookback (bars) = 4 | Min Displacement Range (x ATR) = 0.5 | Stop Distance (x ATR) = 2.2 | Anchor = Month | Don't Chase: Skip Signals Beyond ... sigma From VWAP = On, 1.25 | Close % At TP1 = 70</t>
  </si>
  <si>
    <t xml:space="preserve">Min Displacement Range (x ATR) = 0.65 | Stop Distance (x ATR) = 2.2 | Prev Session Net Impulses = 5 | Cooldown After Exit (bars) = 12 | Don't Chase: Skip Signals Beyond ... sigma From VWAP = On, 2 | Close % At TP1 = 30</t>
  </si>
  <si>
    <t xml:space="preserve">Structure Lookback (bars) = 20 | Min Displacement Range (x ATR) = 0.65 | Momentum Lookback (bars) = 5 | Stop Distance (x ATR) = 2.2 | Cooldown After Exit (bars) = 12 | Don't Chase: Skip Signals Beyond ... sigma From VWAP = On, 2</t>
  </si>
  <si>
    <t xml:space="preserve">Structure Lookback (bars) = 20 | Min Displacement Range (x ATR) = 0.4 | Stop Distance (x ATR) = 2.2 | Anchor = Month | Don't Chase: Skip Signals Beyond ... sigma From VWAP = On, 1.25 | Close % At TP1 = 70</t>
  </si>
  <si>
    <t xml:space="preserve">Structure Lookback (bars) = 20 | Min Displacement Range (x ATR) = 0.5 | Stop Distance (x ATR) = 1.5 | TP4 (R) = 3 | Anchor = Month | Don't Chase: Skip Signals Beyond ... sigma From VWAP = On, 1.25 | Close % At TP1 = 30</t>
  </si>
  <si>
    <t xml:space="preserve">Min Displacement Range (x ATR) = 0.65 | Anchor = Month | Don't Chase: Skip Signals Beyond ... sigma From VWAP = On, 2 | Close % At TP1 = 30</t>
  </si>
  <si>
    <t xml:space="preserve">Structure Lookback (bars) = 20 | Min Displacement Range (x ATR) = 0.5 | Stop Distance (x ATR) = 2.2 | Half Stop (x ATR) = 0.6 | Anchor = Month | Don't Chase: Skip Signals Beyond ... sigma From VWAP = On, 1.25 | Close % At TP1 = 70</t>
  </si>
  <si>
    <t xml:space="preserve">Anchor = Month | Don't Chase: Skip Signals Beyond ... sigma From VWAP = On, 1.25 | Skip Signals Too Close To VWAP: Min Distance (x ATR) = On, 0.75</t>
  </si>
  <si>
    <t xml:space="preserve">Structure Lookback (bars) = 20 | Min Displacement Range (x ATR) = 0.5 | Stop Distance (x ATR) = 2.2 | TP4 (R) = 3 | Anchor = Month | Don't Chase: Skip Signals Beyond ... sigma From VWAP = On, 1.5</t>
  </si>
  <si>
    <t xml:space="preserve">Anchor = Month | Don't Chase: Skip Signals Beyond ... sigma From VWAP = On, 1.25 | Skip Choppy Sessions: Max VWAP Crosses Per 100 Bars = On, 10</t>
  </si>
  <si>
    <t xml:space="preserve">Structure Lookback (bars) = 20 | Min Displacement Range (x ATR) = 0.5 | Stop Distance (x ATR) = 2.2 | Cooldown After Exit (bars) = 12 | Anchor = Month | Don't Chase: Skip Signals Beyond ... sigma From VWAP = On, 1.25 | Close % At TP1 = 70</t>
  </si>
  <si>
    <t xml:space="preserve">Structure Lookback (bars) = 20 | Min Displacement Range (x ATR) = 0.5 | Stop Distance (x ATR) = 2.2 | Anchor = Month | Entry Price = Custom % of signal candle | Custom % = 50 | Don't Chase: Skip Signals Beyond ... sigma From VWAP = On, 1.25 | Close % At TP1 = 70</t>
  </si>
  <si>
    <t xml:space="preserve">Min Displacement Range (x ATR) = 0.65 | Stop Distance (x ATR) = 2.2 | Cooldown After Exit (bars) = 12 | Don't Chase: Skip Signals Beyond ... sigma From VWAP = On, 2.2 | Close % At TP1 = 50</t>
  </si>
  <si>
    <t xml:space="preserve">Retest Window (bars) = 3 | Stop Distance (x ATR) = 2.2 | Anchor = Month | Don't Chase: Skip Signals Beyond ... sigma From VWAP = On, 1.25 | Close % At TP1 = 70</t>
  </si>
  <si>
    <t xml:space="preserve">Min Displacement Range (x ATR) = 0.65 | Stop Distance (x ATR) = 2.2 | Cooldown After Exit (bars) = 12 | Don't Chase: Skip Signals Beyond ... sigma From VWAP = On, 2 | Skip When The 1h EMA20 Moved More Than ... ATR In 3 Hours = On, 1 | Close % At TP1 = 30</t>
  </si>
  <si>
    <t xml:space="preserve">Structure Lookback (bars) = 20 | Stop Distance (x ATR) = 2.2 | Anchor = Month | When TP2 Hits, Move Stop To (R) = On, 0 R (breakeven) | Don't Chase: Skip Signals Beyond ... sigma From VWAP = On, 1.25 | Close % At TP1 = 70</t>
  </si>
  <si>
    <t xml:space="preserve">Structure Lookback (bars) = 20 | Min Displacement Range (x ATR) = 0.5 | Stop Distance (x ATR) = 2.2 | VWAP Slope Bars = 2 | Anchor = Month | Don't Chase: Skip Signals Beyond ... sigma From VWAP = On, 1.25 | Close % At TP1 = 70</t>
  </si>
  <si>
    <t xml:space="preserve">Min Displacement Range (x ATR) = 0.65 | Momentum Lookback (bars) = 5 | Stop Distance (x ATR) = 2.2 | Cooldown After Exit (bars) = 12 | ATR Length = 7 | Don't Chase: Skip Signals Beyond ... sigma From VWAP = On, 2 | Close % At TP1 = 30</t>
  </si>
  <si>
    <t xml:space="preserve">Structure Lookback (bars) = 20 | Min Displacement Range (x ATR) = 0.5 | Stop Distance (x ATR) = 2.2 | Anchor = Month | Final Exit At = TP3 | Don't Chase: Skip Signals Beyond ... sigma From VWAP = On, 1.25</t>
  </si>
  <si>
    <t xml:space="preserve">Structure Lookback (bars) = 20 | Min Displacement Range (x ATR) = 0.5 | Stop Distance (x ATR) = 2.2 | TP1 (R) = 0.5 | Anchor = Month | Don't Chase: Skip Signals Beyond ... sigma From VWAP = On, 1.25 | Close % At TP1 = 70</t>
  </si>
  <si>
    <t xml:space="preserve">Structure Lookback (bars) = 20 | Min Displacement Range (x ATR) = 0.5 | Stop Distance (x ATR) = 2.2 | TP4 (R) = 3 | Anchor = Month | Don't Chase: Skip Signals Beyond ... sigma From VWAP = On, 2.6 | Close % At TP1 = 30</t>
  </si>
  <si>
    <t xml:space="preserve">Structure Lookback (bars) = 6 | Anchor = Month | Don't Chase: Skip Signals Beyond ... sigma From VWAP = On, 1.25</t>
  </si>
  <si>
    <t xml:space="preserve">Stop Distance (x ATR) = 2.2 | Anchor = Month | Don't Chase: Skip Signals Beyond ... sigma From VWAP = On, 3 | Close % At TP1 = 30</t>
  </si>
  <si>
    <t xml:space="preserve">Prev Session Net Impulses = 4 | Anchor = Month | Don't Chase: Skip Signals Beyond ... sigma From VWAP = On, 1.25</t>
  </si>
  <si>
    <t xml:space="preserve">Anchor = Month | Source = hl2 | Don't Chase: Skip Signals Beyond ... sigma From VWAP = On, 1.25</t>
  </si>
  <si>
    <t xml:space="preserve">Structure Lookback (bars) = 12 | Anchor = Month | Don't Chase: Skip Signals Beyond ... sigma From VWAP = On, 1.25</t>
  </si>
  <si>
    <t xml:space="preserve">Max Fills Per Day = 2 | Anchor = Month | Don't Chase: Skip Signals Beyond ... sigma From VWAP = On, 1.25</t>
  </si>
  <si>
    <t xml:space="preserve">Cooldown After Exit (bars) = 12 | Skip First Bars After VWAP Reset = 6 | Anchor = Month | Don't Chase: Skip Signals Beyond ... sigma From VWAP = On, 2</t>
  </si>
  <si>
    <t xml:space="preserve">Anchor = Month | Don't Chase: Skip Signals Beyond ... sigma From VWAP = On, 1.25 | Skip Choppy Sessions: Max VWAP Crosses Per 100 Bars = On, 16</t>
  </si>
  <si>
    <t xml:space="preserve">Skip First Bars After VWAP Reset = 3 | Anchor = Month | Don't Chase: Skip Signals Beyond ... sigma From VWAP = On, 1.25</t>
  </si>
  <si>
    <t xml:space="preserve">Skip First Bars After VWAP Reset = 18 | Anchor = Month | Don't Chase: Skip Signals Beyond ... sigma From VWAP = On, 1.25</t>
  </si>
  <si>
    <t xml:space="preserve">Stop Distance (x ATR) = 2.2 | Anchor = Month | When TP3 Hits, Move Stop To (R) = On, 1 R | Don't Chase: Skip Signals Beyond ... sigma From VWAP = On, 1.25 | Close % At TP1 = 50</t>
  </si>
  <si>
    <t xml:space="preserve">Stop Distance (x ATR) = 2.2 | Anchor = Month | When TP1 Hits, Move Stop To (R) = On, 0 R (breakeven) | When TP2 Hits, Move Stop To (R) = On, 0.6 R | When TP3 Hits, Move Stop To (R) = On, 1 R | Don't Chase: Skip Signals Beyond ... sigma From VWAP = On, 1.25</t>
  </si>
  <si>
    <t xml:space="preserve">Structure Lookback (bars) = 20 | Stop Distance (x ATR) = 2.2 | Anchor = Month | When TP1 Hits, Move Stop To (R) = On, 0 R (breakeven) | Don't Chase: Skip Signals Beyond ... sigma From VWAP = On, 1.25 | Close % At TP1 = 70</t>
  </si>
  <si>
    <t xml:space="preserve">Structure Lookback (bars) = 20 | Min Displacement Range (x ATR) = 0.5 | Stop Distance (x ATR) = 2.2 | Half Stop When Session Opens Outside Prev Range = Off | Anchor = Month | Don't Chase: Skip Signals Beyond ... sigma From VWAP = On, 1.25 | Close % At TP1 = 70</t>
  </si>
  <si>
    <t xml:space="preserve">Structure Lookback (bars) = 20 | Stop Distance (x ATR) = 2.2 | Anchor = Month | When TP1 Hits, Move Stop To (R) = On, 0 R (breakeven) | When TP2 Hits, Move Stop To (R) = On, 0.6 R | When TP3 Hits, Move Stop To (R) = On, 1 R | Don't Chase: Skip Signals Beyond ... sigma From VWAP = On, 1.25 | Close % At TP1 = 50</t>
  </si>
  <si>
    <t xml:space="preserve">Min Displacement Range (x ATR) = 0.65 | Momentum Lookback (bars) = 5 | Stop Distance (x ATR) = 2.2 | Cooldown After Exit (bars) = 12 | When TP3 Hits, Move Stop To (R) = On, 1 R | Don't Chase: Skip Signals Beyond ... sigma From VWAP = On, 2 | Close % At TP1 = 30</t>
  </si>
  <si>
    <t xml:space="preserve">Structure Lookback (bars) = 20 | Signal Break Lookback (bars) = 3 | Min Displacement Range (x ATR) = 0.5 | Stop Distance (x ATR) = 2.2 | Anchor = Month | Don't Chase: Skip Signals Beyond ... sigma From VWAP = On, 1.25 | Close % At TP1 = 30</t>
  </si>
  <si>
    <t xml:space="preserve">Min Displacement Range (x ATR) = 0.65 | Stop Distance (x ATR) = 2.2 | Cooldown After Exit (bars) = 12 | Anchor = Week | Don't Chase: Skip Signals Beyond ... sigma From VWAP = On, 2</t>
  </si>
  <si>
    <t xml:space="preserve">Min Displacement Range (x ATR) = 0.65 | Skip First Bars After VWAP Reset = 6 | Anchor = Month | Skip Signals Too Close To VWAP: Min Distance (x ATR) = On, 1.5</t>
  </si>
  <si>
    <t xml:space="preserve">Stop Distance (x ATR) = 2.2 | Anchor = Month | Final Exit At = TP1 | Don't Chase: Skip Signals Beyond ... sigma From VWAP = On, 1.25</t>
  </si>
  <si>
    <t xml:space="preserve">Min Displacement Range (x ATR) = 0.65 | Momentum Lookback (bars) = 5 | Momentum Min (x ATR) = 0 | Stop Distance (x ATR) = 2.2 | Cooldown After Exit (bars) = 12 | Don't Chase: Skip Signals Beyond ... sigma From VWAP = On, 2 | Close % At TP1 = 50</t>
  </si>
  <si>
    <t xml:space="preserve">Structure Lookback (bars) = 20 | Min Displacement Range (x ATR) = 0.5 | Stop Distance (x ATR) = 2.2 | Swing Lookback (bars) = 10 | Stop Mode = Swing + Buffer (ATR capped) | Anchor = Month | Don't Chase: Skip Signals Beyond ... sigma From VWAP = On, 1.25 | Close % At TP1 = 70</t>
  </si>
  <si>
    <t xml:space="preserve">Cooldown After Exit (bars) = 12 | Anchor = Month | Don't Chase: Skip Signals Beyond ... sigma From VWAP = On, 2</t>
  </si>
  <si>
    <t xml:space="preserve">Min Displacement Range (x ATR) = 0.65 | Stop Distance (x ATR) = 2.2 | Anchor = Month | Don't Chase: Skip Signals Beyond ... sigma From VWAP = On, 2 | Close % At TP1 = 50</t>
  </si>
  <si>
    <t xml:space="preserve">Skip Sunday (UTC) Weekly Open = Off | Anchor = Month | Don't Chase: Skip Signals Beyond ... sigma From VWAP = On, 1.25</t>
  </si>
  <si>
    <t xml:space="preserve">Structure Lookback (bars) = 20 | Min Displacement Range (x ATR) = 0.5 | Min Displacement Body (% of range) = 45 | Stop Distance (x ATR) = 2.2 | TP4 (R) = 3 | Anchor = Month | Don't Chase: Skip Signals Beyond ... sigma From VWAP = On, 3 | Close % At TP1 = 30</t>
  </si>
  <si>
    <t xml:space="preserve">Deep Pullback Signal (optional) = On | Anchor = Month | Don't Chase: Skip Signals Beyond ... sigma From VWAP = On, 1.25</t>
  </si>
  <si>
    <t xml:space="preserve">Structure Lookback (bars) = 20 | Min Displacement Range (x ATR) = 0.5 | Stop Distance (x ATR) = 2.2 | Skip First Bars After VWAP Reset = 9 | TP4 (R) = 3 | Anchor = Month | Don't Chase: Skip Signals Beyond ... sigma From VWAP = On, 1.25</t>
  </si>
  <si>
    <t xml:space="preserve">Structure Lookback (bars) = 20 | Min Displacement Range (x ATR) = 0.5 | Stop Distance (x ATR) = 2.2 | ATR Length = 21 | TP4 (R) = 3 | Anchor = Month | Don't Chase: Skip Signals Beyond ... sigma From VWAP = On, 1.25</t>
  </si>
  <si>
    <t xml:space="preserve">Structure Lookback (bars) = 20 | Min Displacement Range (x ATR) = 0.5 | Stop Distance (x ATR) = 2.2 | Prev Session Net Impulses = 4 | TP4 (R) = 3 | Anchor = Month | Don't Chase: Skip Signals Beyond ... sigma From VWAP = On, 1.25</t>
  </si>
  <si>
    <t xml:space="preserve">Structure Lookback (bars) = 20 | Min Displacement Range (x ATR) = 0.5 | Stop Distance (x ATR) = 2.2 | VWAP Slope Bars = 1 | Anchor = Month | Don't Chase: Skip Signals Beyond ... sigma From VWAP = On, 1.25 | Close % At TP1 = 50</t>
  </si>
  <si>
    <t xml:space="preserve">Stop Distance (x ATR) = 2.2 | Anchor = Month | When TP3 Hits, Move Stop To (R) = On, 1 R | Don't Chase: Skip Signals Beyond ... sigma From VWAP = On, 1.25 | Close % At TP1 = 70</t>
  </si>
  <si>
    <t xml:space="preserve">Retest Window (bars) = 12 | Stop Distance (x ATR) = 2.2 | Anchor = Month | Don't Chase: Skip Signals Beyond ... sigma From VWAP = On, 1.25 | Close % At TP1 = 30</t>
  </si>
  <si>
    <t xml:space="preserve">Cooldown After Exit (bars) = 12 | Anchor = Month | Don't Chase: Skip Signals Beyond ... sigma From VWAP = On, 2 | Skip Signals Too Close To VWAP: Min Distance (x ATR) = On, 1.5</t>
  </si>
  <si>
    <t xml:space="preserve">Structure Lookback (bars) = 20 | Stop Distance (x ATR) = 2.2 | Anchor = Month | Final Exit At = TP3 | Don't Chase: Skip Signals Beyond ... sigma From VWAP = On, 1.25 | Close % At TP1 = 70</t>
  </si>
  <si>
    <t xml:space="preserve">Structure Lookback (bars) = 20 | Min Displacement Range (x ATR) = 0.5 | Min CMO (clean move) = 40 | Stop Distance (x ATR) = 2.2 | Anchor = Month | Don't Chase: Skip Signals Beyond ... sigma From VWAP = On, 1.25 | Close % At TP1 = 50</t>
  </si>
  <si>
    <t xml:space="preserve">Structure Lookback (bars) = 20 | Retest Window (bars) = 12 | Stop Distance (x ATR) = 2.2 | Anchor = Month | Don't Chase: Skip Signals Beyond ... sigma From VWAP = On, 1.25 | Close % At TP1 = 50</t>
  </si>
  <si>
    <t xml:space="preserve">Min Displacement Range (x ATR) = 0.65 | Momentum Lookback (bars) = 5 | Min CMO (clean move) = 30 | Stop Distance (x ATR) = 2.2 | Cooldown After Exit (bars) = 12 | Don't Chase: Skip Signals Beyond ... sigma From VWAP = On, 2 | Close % At TP1 = 30</t>
  </si>
  <si>
    <t xml:space="preserve">Structure Lookback (bars) = 20 | Retest Window (bars) = 8 | Min Displacement Range (x ATR) = 0.5 | Stop Distance (x ATR) = 2.2 | Anchor = Month | Don't Chase: Skip Signals Beyond ... sigma From VWAP = On, 1.25 | Close % At TP1 = 50</t>
  </si>
  <si>
    <t xml:space="preserve">Min Displacement Range (x ATR) = 0.65 | Skip First Bars After VWAP Reset = 6 | Don't Chase: Skip Signals Beyond ... sigma From VWAP = On, 2</t>
  </si>
  <si>
    <t xml:space="preserve">Min Displacement Range (x ATR) = 0.65 | Momentum Lookback (bars) = 5 | Stop Distance (x ATR) = 2.2 | Cooldown After Exit (bars) = 12</t>
  </si>
  <si>
    <t xml:space="preserve">Structure Lookback (bars) = 20 | Min Displacement Range (x ATR) = 0.5 | Min Displacement Body (% of range) = 45 | Max Close Distance From Extreme (% of range) = 35 | Stop Distance (x ATR) = 2.2 | TP4 (R) = 3 | Anchor = Month | Don't Chase: Skip Signals Beyond ... sigma From VWAP = On, 1.25 | Close % At TP1 = 70</t>
  </si>
  <si>
    <t xml:space="preserve">Min Displacement Range (x ATR) = 0.65 | Cooldown After Exit (bars) = 12 | Anchor = Month | Don't Chase: Skip Signals Beyond ... sigma From VWAP = On, 2</t>
  </si>
  <si>
    <t xml:space="preserve">Structure Lookback (bars) = 20 | Min Displacement Range (x ATR) = 0.5 | Stop Distance (x ATR) = 2.2 | VWAP Slope Bars = 1 | TP4 (R) = 3 | Anchor = Month | Don't Chase: Skip Signals Beyond ... sigma From VWAP = On, 1.25 | Close % At TP1 = 30</t>
  </si>
  <si>
    <t xml:space="preserve">Min Displacement Range (x ATR) = 0.65 | Max Close Distance From Extreme (% of range) = 35 | Stop Distance (x ATR) = 2.2 | Cooldown After Exit (bars) = 12 | Don't Chase: Skip Signals Beyond ... sigma From VWAP = On, 2</t>
  </si>
  <si>
    <t xml:space="preserve">Structure Lookback (bars) = 20 | Stop Distance (x ATR) = 2.2 | Anchor = Month | When TP2 Hits, Move Stop To (R) = On, 0 R (breakeven) | Don't Chase: Skip Signals Beyond ... sigma From VWAP = On, 1.25 | Close % At TP1 = 50</t>
  </si>
  <si>
    <t xml:space="preserve">Min Displacement Range (x ATR) = 0.4 | Stop Distance (x ATR) = 2.2 | Cooldown After Exit (bars) = 12 | Don't Chase: Skip Signals Beyond ... sigma From VWAP = On, 2</t>
  </si>
  <si>
    <t xml:space="preserve">Structure Lookback (bars) = 20 | Stop Distance (x ATR) = 2.2 | Anchor = Month</t>
  </si>
  <si>
    <t xml:space="preserve">Min Displacement Range (x ATR) = 0.65 | Stop Distance (x ATR) = 2.2 | Cooldown After Exit (bars) = 12 | Daily Stop (R lost, 0 = off) = 1 | Don't Chase: Skip Signals Beyond ... sigma From VWAP = On, 2 | Close % At TP1 = 30</t>
  </si>
  <si>
    <t xml:space="preserve">Min Displacement Range (x ATR) = 0.65 | Momentum Lookback (bars) = 5 | Stop Distance (x ATR) = 2.2 | Prev Session Net Impulses = 5 | Cooldown After Exit (bars) = 12 | Don't Chase: Skip Signals Beyond ... sigma From VWAP = On, 2 | Close % At TP1 = 50</t>
  </si>
  <si>
    <t xml:space="preserve">Min Displacement Range (x ATR) = 0.65 | Momentum Lookback (bars) = 5 | Momentum Min (x ATR) = 1.2 | Stop Distance (x ATR) = 2.2 | Cooldown After Exit (bars) = 12 | Don't Chase: Skip Signals Beyond ... sigma From VWAP = On, 2 | Close % At TP1 = 30</t>
  </si>
  <si>
    <t xml:space="preserve">Structure Lookback (bars) = 20 | Min Displacement Range (x ATR) = 0.5 | Momentum Min (x ATR) = 1.2 | Stop Distance (x ATR) = 2.2 | Anchor = Month | Don't Chase: Skip Signals Beyond ... sigma From VWAP = On, 1.25 | Close % At TP1 = 50</t>
  </si>
  <si>
    <t xml:space="preserve">Structure Lookback (bars) = 20 | Min Displacement Range (x ATR) = 0.5 | Stop Distance (x ATR) = 2.2 | Anchor = Month | When TP2 Hits, Move Stop To (R) = On, 0.6 R | Don't Chase: Skip Signals Beyond ... sigma From VWAP = On, 1.25 | Close % At TP1 = 30</t>
  </si>
  <si>
    <t xml:space="preserve">Min Displacement Range (x ATR) = 0.65 | Stop Distance (x ATR) = 2.2 | Cooldown After Exit (bars) = 12 | Max Fills Per Day = 1 | Don't Chase: Skip Signals Beyond ... sigma From VWAP = On, 2 | Close % At TP1 = 30</t>
  </si>
  <si>
    <t xml:space="preserve">Structure Lookback (bars) = 20 | Stop Distance (x ATR) = 2.2 | Anchor = Month | Final Exit At = TP3 | Don't Chase: Skip Signals Beyond ... sigma From VWAP = On, 1.25 | Close % At TP1 = 50</t>
  </si>
  <si>
    <t xml:space="preserve">Min Displacement Range (x ATR) = 0.65 | Momentum Lookback (bars) = 5 | Stop Distance (x ATR) = 2.2 | Cooldown After Exit (bars) = 12 | Entry Price = Market (next bar open) | Don't Chase: Skip Signals Beyond ... sigma From VWAP = On, 2 | Close % At TP1 = 30</t>
  </si>
  <si>
    <t xml:space="preserve">Min Displacement Range (x ATR) = 0.65 | Stop Distance (x ATR) = 2.2 | Impulse Min Body (% of range) = 60 | Cooldown After Exit (bars) = 12 | Don't Chase: Skip Signals Beyond ... sigma From VWAP = On, 2 | Close % At TP1 = 30</t>
  </si>
  <si>
    <t xml:space="preserve">Structure Lookback (bars) = 12 | Min Displacement Range (x ATR) = 0.65 | Stop Distance (x ATR) = 2.2 | Cooldown After Exit (bars) = 12 | Don't Chase: Skip Signals Beyond ... sigma From VWAP = On, 2 | Close % At TP1 = 30</t>
  </si>
  <si>
    <t xml:space="preserve">Min Displacement Range (x ATR) = 0.65 | Momentum Lookback (bars) = 5 | Stop Distance (x ATR) = 2.2 | Cooldown After Exit (bars) = 12 | Final Exit At = TP3 | Don't Chase: Skip Signals Beyond ... sigma From VWAP = On, 2 | Close % At TP1 = 30</t>
  </si>
  <si>
    <t xml:space="preserve">Anchor = Month | Don't Chase: Skip Signals Beyond ... sigma From VWAP = On, 2 | Close % At TP1 = 30</t>
  </si>
  <si>
    <t xml:space="preserve">Structure Lookback (bars) = 20 | Min Displacement Range (x ATR) = 0.5 | Stop Distance (x ATR) = 2.2 | Swing Lookback (bars) = 10 | TP4 (R) = 3 | Stop Mode = Swing + Buffer (ATR capped) | Anchor = Month | Don't Chase: Skip Signals Beyond ... sigma From VWAP = On, 1.25 | Close % At TP1 = 50</t>
  </si>
  <si>
    <t xml:space="preserve">Stop Distance (x ATR) = 2.2 | Anchor = Month | When TP1 Hits, Move Stop To (R) = On, 0 R (breakeven) | When TP2 Hits, Move Stop To (R) = On, 0.6 R | When TP3 Hits, Move Stop To (R) = On, 1 R | Don't Chase: Skip Signals Beyond ... sigma From VWAP = On, 1.25 | Close % At TP1 = 30</t>
  </si>
  <si>
    <t xml:space="preserve">Anchor = Month | Don't Chase: Skip Signals Beyond ... sigma From VWAP = On, 1.25 | Skip Choppy Sessions: Max VWAP Crosses Per 100 Bars = On, 6 | Close % At TP1 = 30</t>
  </si>
  <si>
    <t xml:space="preserve">Min Displacement Body (% of range) = 60 | Don't Chase: Skip Signals Beyond ... sigma From VWAP = On, 2</t>
  </si>
  <si>
    <t xml:space="preserve">Min Displacement Body (% of range) = 60 | Stop Distance (x ATR) = 2.2 | Anchor = Month</t>
  </si>
  <si>
    <t xml:space="preserve">Stop Distance (x ATR) = 2.2 | Final Exit At = TP3 | Don't Chase: Skip Signals Beyond ... sigma From VWAP = On, 2</t>
  </si>
  <si>
    <t xml:space="preserve">Stop Distance (x ATR) = 2.2 | Anchor = Month | When TP2 Hits, Move Stop To (R) = On, 0 R (breakeven) | Don't Chase: Skip Signals Beyond ... sigma From VWAP = On, 1.25 | Close % At TP1 = 70</t>
  </si>
  <si>
    <t xml:space="preserve">Structure Lookback (bars) = 20 | Stop Distance (x ATR) = 2.2 | Anchor = Month | When TP1 Hits, Move Stop To (R) = On, 0 R (breakeven) | When TP2 Hits, Move Stop To (R) = On, 0.6 R | When TP3 Hits, Move Stop To (R) = On, 1 R | Don't Chase: Skip Signals Beyond ... sigma From VWAP = On, 1.25 | Close % At TP1 = 70</t>
  </si>
  <si>
    <t xml:space="preserve">Min Displacement Range (x ATR) = 0.65 | Stop Distance (x ATR) = 2.2 | Cooldown After Exit (bars) = 12 | Don't Chase: Skip Signals Beyond ... sigma From VWAP = On, 2.4 | Close % At TP1 = 50</t>
  </si>
  <si>
    <t xml:space="preserve">Stop Distance (x ATR) = 2.2 | VWAP Slope Bars = 0 | Anchor = Month | Don't Chase: Skip Signals Beyond ... sigma From VWAP = On, 1.25</t>
  </si>
  <si>
    <t xml:space="preserve">Signal Break Lookback (bars) = 3 | Anchor = Month | Don't Chase: Skip Signals Beyond ... sigma From VWAP = On, 1.25</t>
  </si>
  <si>
    <t xml:space="preserve">Structure Lookback (bars) = 20 | Min Displacement Range (x ATR) = 0.5 | Min Displacement Body (% of range) = 45 | Stop Distance (x ATR) = 2.2 | TP4 (R) = 2.5 | Anchor = Month | Don't Chase: Skip Signals Beyond ... sigma From VWAP = On, 1.25</t>
  </si>
  <si>
    <t xml:space="preserve">Structure Lookback (bars) = 20 | Stop Distance (x ATR) = 2.2 | Anchor = Month | Final Exit At = TP3 | Don't Chase: Skip Signals Beyond ... sigma From VWAP = On, 1.25 | Close % At TP1 = 30</t>
  </si>
  <si>
    <t xml:space="preserve">Structure Lookback (bars) = 20 | Min Displacement Range (x ATR) = 0.5 | Stop Distance (x ATR) = 2.2 | VWAP Slope Bars = 10 | Anchor = Month | Don't Chase: Skip Signals Beyond ... sigma From VWAP = On, 1.25 | Close % At TP1 = 30</t>
  </si>
  <si>
    <t xml:space="preserve">Structure Lookback (bars) = 20 | Min Displacement Range (x ATR) = 0.5 | Min Displacement Body (% of range) = 60 | Stop Distance (x ATR) = 2.2 | Anchor = Month | Don't Chase: Skip Signals Beyond ... sigma From VWAP = On, 1.25 | Close % At TP1 = 50</t>
  </si>
  <si>
    <t xml:space="preserve">Stop Distance (x ATR) = 2 | Anchor = Month | Don't Chase: Skip Signals Beyond ... sigma From VWAP = On, 1.25 | Close % At TP1 = 50</t>
  </si>
  <si>
    <t xml:space="preserve">Structure Lookback (bars) = 20 | Min Displacement Range (x ATR) = 0.5 | Stop Distance (x ATR) = 2.2 | Half Stop (x ATR) = 1.2 | Anchor = Month | Don't Chase: Skip Signals Beyond ... sigma From VWAP = On, 1.25 | Close % At TP1 = 70</t>
  </si>
  <si>
    <t xml:space="preserve">Min Displacement Range (x ATR) = 0.65 | Stop Distance (x ATR) = 2.4 | Cooldown After Exit (bars) = 12 | Don't Chase: Skip Signals Beyond ... sigma From VWAP = On, 2 | Close % At TP1 = 50</t>
  </si>
  <si>
    <t xml:space="preserve">Structure Lookback (bars) = 20 | Min Displacement Range (x ATR) = 0.5 | Stop Distance (x ATR) = 2.2 | ATR Length = 30 | Anchor = Month | Don't Chase: Skip Signals Beyond ... sigma From VWAP = On, 1.25 | Close % At TP1 = 70</t>
  </si>
  <si>
    <t xml:space="preserve">Structure Lookback (bars) = 20 | Min Displacement Range (x ATR) = 0.5 | Stop Distance (x ATR) = 2.2 | Anchor = Month | When TP3 Hits, Move Stop To (R) = On, 1 R | Don't Chase: Skip Signals Beyond ... sigma From VWAP = On, 1.25 | Close % At TP1 = 70</t>
  </si>
  <si>
    <t xml:space="preserve">Structure Lookback (bars) = 20 | Min Displacement Range (x ATR) = 0.5 | Stop Distance (x ATR) = 2.2 | ATR Length = 21 | Anchor = Month | Don't Chase: Skip Signals Beyond ... sigma From VWAP = On, 1.25 | Close % At TP1 = 70</t>
  </si>
  <si>
    <t xml:space="preserve">Stop Distance (x ATR) = 2.2 | Same-Direction Re-arm = Replace with newer | Anchor = Month | Don't Chase: Skip Signals Beyond ... sigma From VWAP = On, 1.25 | Close % At TP1 = 50</t>
  </si>
  <si>
    <t xml:space="preserve">Structure Lookback (bars) = 20 | Min Displacement Range (x ATR) = 0.5 | Stop Distance (x ATR) = 2.2 | TP4 (R) = 3 | Anchor = Month | Don't Chase: Skip Signals Beyond ... sigma From VWAP = On, 1.75 | Close % At TP1 = 50</t>
  </si>
  <si>
    <t xml:space="preserve">Min CMO (clean move) = 0 | Anchor = Month | Don't Chase: Skip Signals Beyond ... sigma From VWAP = On, 1.25 | Close % At TP1 = 30</t>
  </si>
  <si>
    <t xml:space="preserve">Structure Lookback (bars) = 20 | Stop Distance (x ATR) = 2.2 | VWAP Slope Bars = 5 | Anchor = Month | Don't Chase: Skip Signals Beyond ... sigma From VWAP = On, 1.25</t>
  </si>
  <si>
    <t xml:space="preserve">Stop Distance (x ATR) = 2.2 | VWAP Slope Bars = 5 | Anchor = Month | Don't Chase: Skip Signals Beyond ... sigma From VWAP = On, 1.25</t>
  </si>
  <si>
    <t xml:space="preserve">Stop Distance (x ATR) = 2.2 | Anchor = Month | Don't Chase: Skip Signals Beyond ... sigma From VWAP = On, 2 | Skip Signals Too Close To VWAP: Min Distance (x ATR) = On, 1.5 | Close % At TP1 = 70</t>
  </si>
  <si>
    <t xml:space="preserve">Structure Lookback (bars) = 20 | Stop Distance (x ATR) = 2.2 | Same-Direction Re-arm = Replace with newer | Anchor = Month | Don't Chase: Skip Signals Beyond ... sigma From VWAP = On, 1.25 | Close % At TP1 = 70</t>
  </si>
  <si>
    <t xml:space="preserve">Stop Distance (x ATR) = 2.2 | Anchor = Month | Don't Chase: Skip Signals Beyond ... sigma From VWAP = On, 3 | Close % At TP1 = 50</t>
  </si>
  <si>
    <t xml:space="preserve">Signal Break Lookback (bars) = 10 | Anchor = Month | Don't Chase: Skip Signals Beyond ... sigma From VWAP = On, 1.25</t>
  </si>
  <si>
    <t xml:space="preserve">Structure Lookback (bars) = 20 | Min Displacement Range (x ATR) = 0.5 | Stop Distance (x ATR) = 2.2 | Cooldown After Exit (bars) = 8 | Anchor = Month | Don't Chase: Skip Signals Beyond ... sigma From VWAP = On, 1.25 | Close % At TP1 = 30</t>
  </si>
  <si>
    <t xml:space="preserve">Min Displacement Body (% of range) = 60 | Anchor = Month | Don't Chase: Skip Signals Beyond ... sigma From VWAP = On, 1.25</t>
  </si>
  <si>
    <t xml:space="preserve">Structure Lookback (bars) = 20 | Min Displacement Range (x ATR) = 0.5 | Min Displacement Body (% of range) = 45 | Stop Distance (x ATR) = 2.2 | Swing Lookback (bars) = 10 | TP4 (R) = 3 | Stop Mode = Swing + Buffer (ATR capped) | Anchor = Month | Don't Chase: Skip Signals Beyond ... sigma From VWAP = On, 1.25 | Close % At TP1 = 30</t>
  </si>
  <si>
    <t xml:space="preserve">Structure Lookback (bars) = 20 | Min Displacement Range (x ATR) = 0.5 | Stop Distance (x ATR) = 2.2 | TP4 (R) = 3 | Anchor = Month | When TP3 Hits, Move Stop To (R) = On, 1 R | Don't Chase: Skip Signals Beyond ... sigma From VWAP = On, 1.25 | Close % At TP1 = 50</t>
  </si>
  <si>
    <t xml:space="preserve">Structure Lookback (bars) = 20 | Min Displacement Range (x ATR) = 0.5 | Stop Distance (x ATR) = 2.4 | Anchor = Month | Don't Chase: Skip Signals Beyond ... sigma From VWAP = On, 1.25 | Close % At TP1 = 70</t>
  </si>
  <si>
    <t xml:space="preserve">Stop Distance (x ATR) = 2.2 | Cooldown After Exit (bars) = 8 | Anchor = Month | Don't Chase: Skip Signals Beyond ... sigma From VWAP = On, 1.25</t>
  </si>
  <si>
    <t xml:space="preserve">Min Displacement Range (x ATR) = 0.4 | Stop Distance (x ATR) = 2.2 | Anchor = Month | Don't Chase: Skip Signals Beyond ... sigma From VWAP = On, 1.25 | Close % At TP1 = 70</t>
  </si>
  <si>
    <t xml:space="preserve">Skip First Bars After VWAP Reset = 6 | Anchor = Month | Don't Chase: Skip Signals Beyond ... sigma From VWAP = On, 2 | Skip Signals Too Close To VWAP: Min Distance (x ATR) = On, 1.5 | Close % At TP1 = 30</t>
  </si>
  <si>
    <t xml:space="preserve">Min Displacement Range (x ATR) = 0.65 | Momentum Lookback (bars) = 5 | Stop Distance (x ATR) = 2.2 | Cooldown After Exit (bars) = 12 | Deep Pullback Signal (optional) = On | Don't Chase: Skip Signals Beyond ... sigma From VWAP = On, 2 | Close % At TP1 = 30</t>
  </si>
  <si>
    <t xml:space="preserve">Structure Lookback (bars) = 20 | Stop Distance (x ATR) = 2.2 | Anchor = Month | When TP2 Hits, Move Stop To (R) = On, 0 R (breakeven) | Don't Chase: Skip Signals Beyond ... sigma From VWAP = On, 1.25 | Close % At TP1 = 30</t>
  </si>
  <si>
    <t xml:space="preserve">Structure Lookback (bars) = 20 | Min Displacement Range (x ATR) = 0.5 | Stop Distance (x ATR) = 2.2 | Anchor = Month | Don't Chase: Skip Signals Beyond ... sigma From VWAP = On, 1.25 | Trade Only In Kill Zones (Indian time) = On: Asia 05:30-09:30, London 11:30-14:30, New York 16:30-19:30, London Close 19:30-21:30 | Close % At TP1 = 70</t>
  </si>
  <si>
    <t xml:space="preserve">Stop Distance (x ATR) = 2.2 | Stop Mode = Swing + Buffer (ATR capped) | Anchor = Month | Don't Chase: Skip Signals Beyond ... sigma From VWAP = On, 1.25 | Close % At TP1 = 50</t>
  </si>
  <si>
    <t xml:space="preserve">Structure Lookback (bars) = 20 | Stop Distance (x ATR) = 2.2 | Anchor = Month | Final Exit At = TP3 | Don't Chase: Skip Signals Beyond ... sigma From VWAP = On, 1.25</t>
  </si>
  <si>
    <t xml:space="preserve">Stop Distance (x ATR) = 2.2 | Anchor = Month | When TP1 Hits, Move Stop To (R) = On, 0 R (breakeven) | When TP2 Hits, Move Stop To (R) = On, 0.6 R | When TP3 Hits, Move Stop To (R) = On, 1 R | Don't Chase: Skip Signals Beyond ... sigma From VWAP = On, 1.25 | Close % At TP1 = 50</t>
  </si>
  <si>
    <t xml:space="preserve">Structure Lookback (bars) = 20 | Min Displacement Range (x ATR) = 0.5 | Min Displacement Body (% of range) = 45 | Stop Distance (x ATR) = 2.2 | TP4 (R) = 3 | Anchor = Month | Don't Chase: Skip Signals Beyond ... sigma From VWAP = On, 1.5</t>
  </si>
  <si>
    <t xml:space="preserve">Impulse Min Body (% of range) = 60 | Anchor = Month | Don't Chase: Skip Signals Beyond ... sigma From VWAP = On, 1.25</t>
  </si>
  <si>
    <t xml:space="preserve">Structure Lookback (bars) = 20 | Stop Distance (x ATR) = 2.2 | Stop Mode = Swing + Buffer (ATR capped) | Anchor = Month | Don't Chase: Skip Signals Beyond ... sigma From VWAP = On, 1.25 | Close % At TP1 = 70</t>
  </si>
  <si>
    <t xml:space="preserve">Anchor = Month | Don't Chase: Skip Signals Beyond ... sigma From VWAP = On, 1.25</t>
  </si>
  <si>
    <t xml:space="preserve">Anchor = Month | Don't Chase: Skip Signals Beyond ... sigma From VWAP = On, 1.25 | Skip When The 1h EMA20 Moved More Than ... ATR In 3 Hours = On, 1</t>
  </si>
  <si>
    <t xml:space="preserve">Anchor = Month | Don't Chase: Skip Signals Beyond ... sigma From VWAP = On, 1.25 | Skip When The 1h EMA20 Moved More Than ... ATR In 3 Hours = On, 1.2</t>
  </si>
  <si>
    <t xml:space="preserve">Structure Lookback (bars) = 8 | Anchor = Month | Don't Chase: Skip Signals Beyond ... sigma From VWAP = On, 1.25</t>
  </si>
  <si>
    <t xml:space="preserve">Structure Lookback (bars) = 20 | Stop Distance (x ATR) = 2 | Anchor = Month | Don't Chase: Skip Signals Beyond ... sigma From VWAP = On, 1.25 | Close % At TP1 = 30</t>
  </si>
  <si>
    <t xml:space="preserve">Entry Level Lookback (bars) = 4 | Anchor = Month | Don't Chase: Skip Signals Beyond ... sigma From VWAP = On, 1.25</t>
  </si>
  <si>
    <t xml:space="preserve">Impulse Min Body (% of range) = 40 | Anchor = Month | Don't Chase: Skip Signals Beyond ... sigma From VWAP = On, 1.25</t>
  </si>
  <si>
    <t xml:space="preserve">Structure Lookback (bars) = 20 | Min Displacement Range (x ATR) = 0.5 | Stop Distance (x ATR) = 2.2 | Deep Pullback Signal (optional) = On | Anchor = Month | Don't Chase: Skip Signals Beyond ... sigma From VWAP = On, 1.25 | Close % At TP1 = 50</t>
  </si>
  <si>
    <t xml:space="preserve">Min Displacement Range (x ATR) = 0.65 | Max Close Distance From Extreme (% of range) = 30 | Momentum Lookback (bars) = 5 | Stop Distance (x ATR) = 2.2 | Cooldown After Exit (bars) = 12 | Don't Chase: Skip Signals Beyond ... sigma From VWAP = On, 2 | Close % At TP1 = 30</t>
  </si>
  <si>
    <t xml:space="preserve">Structure Lookback (bars) = 20 | Min Displacement Range (x ATR) = 0.5 | Stop Distance (x ATR) = 2.8 | Anchor = Month | Don't Chase: Skip Signals Beyond ... sigma From VWAP = On, 1.25 | Close % At TP1 = 30</t>
  </si>
  <si>
    <t xml:space="preserve">Structure Lookback (bars) = 20 | Min Displacement Range (x ATR) = 0.5 | Stop Distance (x ATR) = 2.2 | Anchor = Month | Final Exit At = TP3 | Don't Chase: Skip Signals Beyond ... sigma From VWAP = On, 1.25 | Close % At TP1 = 30</t>
  </si>
  <si>
    <t xml:space="preserve">Structure Lookback (bars) = 20 | Min Displacement Range (x ATR) = 0.5 | Stop Distance (x ATR) = 2.2 | Anchor = Month | Don't Chase: Skip Signals Beyond ... sigma From VWAP = On, 3 | Close % At TP1 = 70</t>
  </si>
  <si>
    <t xml:space="preserve">Stop Distance (x ATR) = 2.2 | Anchor = Month | Entry Price = Market (next bar open) | Don't Chase: Skip Signals Beyond ... sigma From VWAP = On, 1.25</t>
  </si>
  <si>
    <t xml:space="preserve">Structure Lookback (bars) = 20 | Min Displacement Range (x ATR) = 0.5 | Min Displacement Body (% of range) = 45 | Stop Distance (x ATR) = 2.2 | TP4 (R) = 3 | Anchor = Month | Don't Chase: Skip Signals Beyond ... sigma From VWAP = On, 2.4 | Close % At TP1 = 30</t>
  </si>
  <si>
    <t xml:space="preserve">Min Displacement Range (x ATR) = 0.65 | Momentum Lookback (bars) = 5 | Stop Distance (x ATR) = 2.2 | Strict Bias Check (optional) = On | Cooldown After Exit (bars) = 12 | Don't Chase: Skip Signals Beyond ... sigma From VWAP = On, 2 | Close % At TP1 = 50</t>
  </si>
  <si>
    <t xml:space="preserve">Structure Lookback (bars) = 20 | Min Displacement Range (x ATR) = 0.5 | Min Displacement Body (% of range) = 45 | Stop Distance (x ATR) = 2.2 | TP4 (R) = 3 | Anchor = Month | When TP3 Hits, Move Stop To (R) = On, 1 R | Don't Chase: Skip Signals Beyond ... sigma From VWAP = On, 1.25 | Close % At TP1 = 50</t>
  </si>
  <si>
    <t xml:space="preserve">Structure Lookback (bars) = 20 | Min Displacement Range (x ATR) = 0.5 | Stop Distance (x ATR) = 2.2 | Stop Mode = Swing + Buffer (ATR capped) | Anchor = Month | Don't Chase: Skip Signals Beyond ... sigma From VWAP = On, 1.25 | Close % At TP1 = 70</t>
  </si>
  <si>
    <t xml:space="preserve">Anchor = Month | Source = close | Don't Chase: Skip Signals Beyond ... sigma From VWAP = On, 1.25</t>
  </si>
  <si>
    <t xml:space="preserve">Structure Lookback (bars) = 20 | Stop Distance (x ATR) = 2.5 | Anchor = Month | Don't Chase: Skip Signals Beyond ... sigma From VWAP = On, 1.25 | Close % At TP1 = 30</t>
  </si>
  <si>
    <t xml:space="preserve">Stop Distance (x ATR) = 2.5 | Anchor = Month | Don't Chase: Skip Signals Beyond ... sigma From VWAP = On, 1.25 | Close % At TP1 = 30</t>
  </si>
  <si>
    <t xml:space="preserve">Structure Lookback (bars) = 20 | Min Displacement Range (x ATR) = 0.5 | Stop Distance (x ATR) = 2.2 | Anchor = Month | Source = close | Don't Chase: Skip Signals Beyond ... sigma From VWAP = On, 1.25 | Close % At TP1 = 50</t>
  </si>
  <si>
    <t xml:space="preserve">Stop Distance (x ATR) = 2.2 | Skip First Bars After VWAP Reset = 6 | Anchor = Month</t>
  </si>
  <si>
    <t xml:space="preserve">Min Displacement Range (x ATR) = 0.65 | Stop Distance (x ATR) = 2.2 | Cooldown After Exit (bars) = 12 | Deep Pullback Signal (optional) = On | Don't Chase: Skip Signals Beyond ... sigma From VWAP = On, 2</t>
  </si>
  <si>
    <t xml:space="preserve">Structure Lookback (bars) = 8 | Min Displacement Range (x ATR) = 0.65 | Stop Distance (x ATR) = 2.2 | Cooldown After Exit (bars) = 12 | Don't Chase: Skip Signals Beyond ... sigma From VWAP = On, 2 | Close % At TP1 = 50</t>
  </si>
  <si>
    <t xml:space="preserve">Stop Distance (x ATR) = 2.2 | Anchor = Month | When TP2 Hits, Move Stop To (R) = On, 0 R (breakeven) | Don't Chase: Skip Signals Beyond ... sigma From VWAP = On, 1.25 | Close % At TP1 = 50</t>
  </si>
  <si>
    <t xml:space="preserve">Structure Lookback (bars) = 20 | Min Displacement Range (x ATR) = 0.5 | Stop Distance (x ATR) = 2 | Anchor = Month | Don't Chase: Skip Signals Beyond ... sigma From VWAP = On, 1.25 | Close % At TP1 = 50</t>
  </si>
  <si>
    <t xml:space="preserve">Stop Distance (x ATR) = 2.2 | Anchor = Month | When TP1 Hits, Move Stop To (R) = On, 0 R (breakeven) | Don't Chase: Skip Signals Beyond ... sigma From VWAP = On, 1.25 | Close % At TP1 = 70</t>
  </si>
  <si>
    <t xml:space="preserve">Min Displacement Body (% of range) = 60 | Stop Distance (x ATR) = 2.2 | Anchor = Month | Final Exit At = TP3 | Don't Chase: Skip Signals Beyond ... sigma From VWAP = On, 2</t>
  </si>
  <si>
    <t xml:space="preserve">Structure Lookback (bars) = 20 | Stop Distance (x ATR) = 2.2 | VWAP Slope Bars = 0 | Anchor = Month | Don't Chase: Skip Signals Beyond ... sigma From VWAP = On, 1.25 | Close % At TP1 = 70</t>
  </si>
  <si>
    <t xml:space="preserve">Max Close Distance From Extreme (% of range) = 30 | Anchor = Month | Don't Chase: Skip Signals Beyond ... sigma From VWAP = On, 1.25</t>
  </si>
  <si>
    <t xml:space="preserve">Structure Lookback (bars) = 20 | Stop Distance (x ATR) = 2.2 | Anchor = Month | Don't Chase: Skip Signals Beyond ... sigma From VWAP = On, 3 | Close % At TP1 = 70</t>
  </si>
  <si>
    <t xml:space="preserve">Min Displacement Body (% of range) = 60 | Stop Distance (x ATR) = 2.2 | Anchor = Month | When TP2 Hits, Move Stop To (R) = On, 0 R (breakeven) | Don't Chase: Skip Signals Beyond ... sigma From VWAP = On, 2 | Close % At TP1 = 50</t>
  </si>
  <si>
    <t xml:space="preserve">Structure Lookback (bars) = 20 | Min Displacement Range (x ATR) = 0.5 | Min Displacement Body (% of range) = 45 | Max Close Distance From Extreme (% of range) = 20 | Stop Distance (x ATR) = 2.2 | TP4 (R) = 3 | Anchor = Month | Don't Chase: Skip Signals Beyond ... sigma From VWAP = On, 1.25</t>
  </si>
  <si>
    <t xml:space="preserve">Min Displacement Range (x ATR) = 0.65 | Momentum Lookback (bars) = 5 | Stop Distance (x ATR) = 2.2 | Cooldown After Exit (bars) = 12 | ATR Length = 30 | Don't Chase: Skip Signals Beyond ... sigma From VWAP = On, 2 | Close % At TP1 = 50</t>
  </si>
  <si>
    <t xml:space="preserve">Structure Lookback (bars) = 20 | Stop Distance (x ATR) = 2.2 | Anchor = Month | When TP2 Hits, Move Stop To (R) = On, 0.6 R | Don't Chase: Skip Signals Beyond ... sigma From VWAP = On, 1.25</t>
  </si>
  <si>
    <t xml:space="preserve">Structure Lookback (bars) = 20 | Min Displacement Range (x ATR) = 0.5 | Stop Distance (x ATR) = 2.2 | Prev Session Net Impulses = 2 | TP4 (R) = 3 | Anchor = Month | Don't Chase: Skip Signals Beyond ... sigma From VWAP = On, 1.25</t>
  </si>
  <si>
    <t xml:space="preserve">ATR Length = 30 | Anchor = Month | Don't Chase: Skip Signals Beyond ... sigma From VWAP = On, 1.25 | Close % At TP1 = 30</t>
  </si>
  <si>
    <t xml:space="preserve">Structure Lookback (bars) = 20 | Min Displacement Range (x ATR) = 0.5 | Stop Distance (x ATR) = 2.2 | Anchor = Month | When TP2 Hits, Move Stop To (R) = On, 0.6 R | Don't Chase: Skip Signals Beyond ... sigma From VWAP = On, 1.25 | Close % At TP1 = 50</t>
  </si>
  <si>
    <t xml:space="preserve">Structure Lookback (bars) = 20 | Min Displacement Range (x ATR) = 0.5 | Stop Distance (x ATR) = 2.2 | Half Stop (x ATR) = 0.6 | TP4 (R) = 3 | Anchor = Month | Don't Chase: Skip Signals Beyond ... sigma From VWAP = On, 1.25</t>
  </si>
  <si>
    <t xml:space="preserve">Min Displacement Range (x ATR) = 0.65 | Min Displacement Body (% of range) = 60 | Stop Distance (x ATR) = 2.2 | Don't Chase: Skip Signals Beyond ... sigma From VWAP = On, 2 | Close % At TP1 = 50</t>
  </si>
  <si>
    <t xml:space="preserve">Stop Distance (x ATR) = 2.2 | Cooldown After Exit (bars) = 12 | Anchor = Month | Skip Signals Too Close To VWAP: Min Distance (x ATR) = On, 1.5</t>
  </si>
  <si>
    <t xml:space="preserve">Stop Distance (x ATR) = 2.2 | Anchor = Month | When TP1 Hits, Move Stop To (R) = On, 0 R (breakeven) | When TP2 Hits, Move Stop To (R) = On, 0.6 R | When TP3 Hits, Move Stop To (R) = On, 1 R | Don't Chase: Skip Signals Beyond ... sigma From VWAP = On, 1.25 | Close % At TP1 = 70</t>
  </si>
  <si>
    <t xml:space="preserve">Stop Distance (x ATR) = 2.2 | Cooldown After Exit (bars) = 8 | Anchor = Month | Don't Chase: Skip Signals Beyond ... sigma From VWAP = On, 1.25 | Close % At TP1 = 30</t>
  </si>
  <si>
    <t xml:space="preserve">Structure Lookback (bars) = 20 | Min Displacement Range (x ATR) = 0.5 | Stop Distance (x ATR) = 2.2 | Anchor = Month | When TP1 Hits, Move Stop To (R) = On, 0 R (breakeven) | When TP2 Hits, Move Stop To (R) = On, 0.6 R | When TP3 Hits, Move Stop To (R) = On, 1 R | Don't Chase: Skip Signals Beyond ... sigma From VWAP = On, 1.25</t>
  </si>
  <si>
    <t xml:space="preserve">Min Displacement Range (x ATR) = 0.65 | Momentum Lookback (bars) = 5 | Stop Distance (x ATR) = 2.2 | Cooldown After Exit (bars) = 12 | Anchor = Month | Don't Chase: Skip Signals Beyond ... sigma From VWAP = On, 2 | Close % At TP1 = 50</t>
  </si>
  <si>
    <t xml:space="preserve">Structure Lookback (bars) = 20 | Min Displacement Range (x ATR) = 0.5 | Min Displacement Body (% of range) = 45 | Stop Distance (x ATR) = 2.2 | TP4 (R) = 3 | Anchor = Month | Don't Chase: Skip Signals Beyond ... sigma From VWAP = On, 1.25 | Trade Only In Kill Zones (Indian time) = On: Asia 05:30-09:30, London 11:30-14:30, New York 16:30-19:30, London Close 19:30-21:30 | Close % At TP1 = 30</t>
  </si>
  <si>
    <t xml:space="preserve">Entry Level Lookback (bars) = 3 | Min Displacement Range (x ATR) = 0.65 | Momentum Lookback (bars) = 5 | Stop Distance (x ATR) = 2.2 | Cooldown After Exit (bars) = 12 | Don't Chase: Skip Signals Beyond ... sigma From VWAP = On, 2 | Close % At TP1 = 30</t>
  </si>
  <si>
    <t xml:space="preserve">Structure Lookback (bars) = 12 | Min Displacement Range (x ATR) = 0.65 | Momentum Lookback (bars) = 5 | Stop Distance (x ATR) = 2.2 | Cooldown After Exit (bars) = 12 | Don't Chase: Skip Signals Beyond ... sigma From VWAP = On, 2 | Close % At TP1 = 50</t>
  </si>
  <si>
    <t xml:space="preserve">Stop Distance (x ATR) = 2.2 | Anchor = Month | When TP1 Hits, Move Stop To (R) = On, 0 R (breakeven) | Don't Chase: Skip Signals Beyond ... sigma From VWAP = On, 1.25 | Close % At TP1 = 50</t>
  </si>
  <si>
    <t xml:space="preserve">Structure Lookback (bars) = 20 | Min Displacement Range (x ATR) = 0.5 | Stop Distance (x ATR) = 2.5 | Anchor = Month | Don't Chase: Skip Signals Beyond ... sigma From VWAP = On, 1.25 | Close % At TP1 = 50</t>
  </si>
  <si>
    <t xml:space="preserve">Min Displacement Range (x ATR) = 0.5 | Anchor = Month</t>
  </si>
  <si>
    <t xml:space="preserve">Min Displacement Range (x ATR) = 0.65 | Momentum Lookback (bars) = 5 | Stop Distance (x ATR) = 2.2 | Cooldown After Exit (bars) = 12 | Slope Looks Across The Session Start = Off | Don't Chase: Skip Signals Beyond ... sigma From VWAP = On, 2 | Close % At TP1 = 30</t>
  </si>
  <si>
    <t xml:space="preserve">Min Displacement Range (x ATR) = 0.65 | Stop Distance (x ATR) = 2.2 | Cooldown After Exit (bars) = 3 | Don't Chase: Skip Signals Beyond ... sigma From VWAP = On, 2 | Close % At TP1 = 30</t>
  </si>
  <si>
    <t xml:space="preserve">Min Displacement Range (x ATR) = 0.65 | Momentum Lookback (bars) = 5 | Stop Distance (x ATR) = 2.2 | Half Stop When Session Opens Outside Prev Range = Off | Cooldown After Exit (bars) = 12 | Don't Chase: Skip Signals Beyond ... sigma From VWAP = On, 2 | Close % At TP1 = 30</t>
  </si>
  <si>
    <t xml:space="preserve">Structure Lookback (bars) = 20 | Min Displacement Range (x ATR) = 0.5 | Stop Distance (x ATR) = 2.2 | Skip First Bars After VWAP Reset = 18 | TP4 (R) = 3 | Anchor = Month | Don't Chase: Skip Signals Beyond ... sigma From VWAP = On, 1.25 | Close % At TP1 = 30</t>
  </si>
  <si>
    <t xml:space="preserve">Min Displacement Range (x ATR) = 0.65 | Momentum Lookback (bars) = 5 | Stop Distance (x ATR) = 2.2 | Swing Lookback (bars) = 10 | Cooldown After Exit (bars) = 12 | Stop Mode = Swing + Buffer (ATR capped) | Don't Chase: Skip Signals Beyond ... sigma From VWAP = On, 2 | Close % At TP1 = 30</t>
  </si>
  <si>
    <t xml:space="preserve">Min Displacement Range (x ATR) = 0.65 | Momentum Lookback (bars) = 5 | Stop Distance (x ATR) = 2.2 | Cooldown After Exit (bars) = 12 | Stop Mode = Swing + Buffer (ATR capped) | Don't Chase: Skip Signals Beyond ... sigma From VWAP = On, 2 | Close % At TP1 = 30</t>
  </si>
  <si>
    <t xml:space="preserve">Structure Lookback (bars) = 15 | Min Displacement Range (x ATR) = 0.65 | Momentum Lookback (bars) = 5 | Stop Distance (x ATR) = 2.2 | Cooldown After Exit (bars) = 12 | Don't Chase: Skip Signals Beyond ... sigma From VWAP = On, 2 | Close % At TP1 = 30</t>
  </si>
  <si>
    <t xml:space="preserve">Stop Distance (x ATR) = 2.2 | Anchor = Month | When TP2 Hits, Move Stop To (R) = On, 0 R (breakeven) | Don't Chase: Skip Signals Beyond ... sigma From VWAP = On, 2 | Close % At TP1 = 70</t>
  </si>
  <si>
    <t xml:space="preserve">Retest Window (bars) = 8 | Min Displacement Range (x ATR) = 0.65 | Momentum Lookback (bars) = 5 | Stop Distance (x ATR) = 2.2 | Cooldown After Exit (bars) = 12 | Don't Chase: Skip Signals Beyond ... sigma From VWAP = On, 2 | Close % At TP1 = 30</t>
  </si>
  <si>
    <t xml:space="preserve">Min Displacement Range (x ATR) = 0.65 | Cooldown After Exit (bars) = 12 | Don't Chase: Skip Signals Beyond ... sigma From VWAP = On, 2 | Close % At TP1 = 30</t>
  </si>
  <si>
    <t xml:space="preserve">Stop Distance (x ATR) = 2.2 | Anchor = Month | When TP1 Hits, Move Stop To (R) = On, 0 R (breakeven) | Don't Chase: Skip Signals Beyond ... sigma From VWAP = On, 1.25 | Close % At TP1 = 30</t>
  </si>
  <si>
    <t xml:space="preserve">Anchor = Month | Don't Chase: Skip Signals Beyond ... sigma From VWAP = On, 2.4 | Close % At TP1 = 30</t>
  </si>
  <si>
    <t xml:space="preserve">Structure Lookback (bars) = 15 | Min Displacement Range (x ATR) = 0.65 | Stop Distance (x ATR) = 2.2 | Cooldown After Exit (bars) = 12 | Don't Chase: Skip Signals Beyond ... sigma From VWAP = On, 2 | Close % At TP1 = 30</t>
  </si>
  <si>
    <t xml:space="preserve">Structure Lookback (bars) = 20 | Stop Distance (x ATR) = 2.2 | Anchor = Month | When TP2 Hits, Move Stop To (R) = On, 0 R (breakeven) | Don't Chase: Skip Signals Beyond ... sigma From VWAP = On, 1.25</t>
  </si>
  <si>
    <t xml:space="preserve">Stop Distance (x ATR) = 2.2 | Cooldown After Exit (bars) = 12 | Anchor = Month | Close % At TP1 = 50</t>
  </si>
  <si>
    <t xml:space="preserve">Stop Distance (x ATR) = 2.2 | Anchor = Month | Final Exit At = TP3 | Don't Chase: Skip Signals Beyond ... sigma From VWAP = On, 2 | Close % At TP1 = 30</t>
  </si>
  <si>
    <t xml:space="preserve">Stop Distance (x ATR) = 2.2 | Cooldown After Exit (bars) = 8 | Anchor = Month | Don't Chase: Skip Signals Beyond ... sigma From VWAP = On, 1.25 | Close % At TP1 = 50</t>
  </si>
  <si>
    <t xml:space="preserve">Min Displacement Range (x ATR) = 0.65 | Momentum Lookback (bars) = 5 | Stop Distance (x ATR) = 2.2 | Cooldown After Exit (bars) = 12 | Entry Price = Custom % of signal candle | Custom % = 50 | Don't Chase: Skip Signals Beyond ... sigma From VWAP = On, 2 | Close % At TP1 = 50</t>
  </si>
  <si>
    <t xml:space="preserve">Retest Window (bars) = 12 | Stop Distance (x ATR) = 2.2 | Anchor = Month | Don't Chase: Skip Signals Beyond ... sigma From VWAP = On, 1.25 | Close % At TP1 = 50</t>
  </si>
  <si>
    <t xml:space="preserve">Structure Lookback (bars) = 20 | Min Displacement Range (x ATR) = 0.5 | Stop Distance (x ATR) = 2.2 | ATR Length = 7 | Anchor = Month | Don't Chase: Skip Signals Beyond ... sigma From VWAP = On, 1.25</t>
  </si>
  <si>
    <t xml:space="preserve">Stop Distance (x ATR) = 2.2 | Anchor = Month | Don't Chase: Skip Signals Beyond ... sigma From VWAP = On, 3 | Close % At TP1 = 70</t>
  </si>
  <si>
    <t xml:space="preserve">Structure Lookback (bars) = 20 | Signal Break Lookback (bars) = 3 | Min Displacement Range (x ATR) = 0.5 | Stop Distance (x ATR) = 2.2 | Anchor = Month | Don't Chase: Skip Signals Beyond ... sigma From VWAP = On, 1.25 | Close % At TP1 = 50</t>
  </si>
  <si>
    <t xml:space="preserve">Min Displacement Range (x ATR) = 0.65 | Momentum Lookback (bars) = 5 | Stop Distance (x ATR) = 2.2 | Cooldown After Exit (bars) = 12 | Don't Chase: Skip Signals Beyond ... sigma From VWAP = On, 2.2 | Close % At TP1 = 70</t>
  </si>
  <si>
    <t xml:space="preserve">Min Displacement Range (x ATR) = 0.65 | Momentum Lookback (bars) = 5 | Stop Distance (x ATR) = 2.2 | Cooldown After Exit (bars) = 12 | Anchor = Week | Don't Chase: Skip Signals Beyond ... sigma From VWAP = On, 2 | Close % At TP1 = 30</t>
  </si>
  <si>
    <t xml:space="preserve">Min Displacement Range (x ATR) = 0.65 | Stop Distance (x ATR) = 2.2 | Anchor = Month | When TP2 Hits, Move Stop To (R) = On, 0 R (breakeven) | Don't Chase: Skip Signals Beyond ... sigma From VWAP = On, 2 | Close % At TP1 = 30</t>
  </si>
  <si>
    <t xml:space="preserve">Max Close Distance From Extreme (% of range) = 20 | Anchor = Month | Don't Chase: Skip Signals Beyond ... sigma From VWAP = On, 1.25 | Close % At TP1 = 70</t>
  </si>
  <si>
    <t xml:space="preserve">Cooldown After Exit (bars) = 3 | Anchor = Month | Don't Chase: Skip Signals Beyond ... sigma From VWAP = On, 1.25</t>
  </si>
  <si>
    <t xml:space="preserve">Structure Lookback (bars) = 20 | Min Displacement Range (x ATR) = 0.5 | Stop Distance (x ATR) = 2.2 | Anchor = Month | Final Exit At = TP3 | Don't Chase: Skip Signals Beyond ... sigma From VWAP = On, 1.25 | Close % At TP1 = 50</t>
  </si>
  <si>
    <t xml:space="preserve">Stop Distance (x ATR) = 2.2 | Anchor = Month | When TP2 Hits, Move Stop To (R) = On, 0 R (breakeven) | Don't Chase: Skip Signals Beyond ... sigma From VWAP = On, 1.25 | Close % At TP1 = 30</t>
  </si>
  <si>
    <t xml:space="preserve">Retest Window (bars) = 12 | Min Displacement Range (x ATR) = 0.65 | Momentum Lookback (bars) = 5 | Stop Distance (x ATR) = 2.2 | Cooldown After Exit (bars) = 12 | Don't Chase: Skip Signals Beyond ... sigma From VWAP = On, 2</t>
  </si>
  <si>
    <t xml:space="preserve">Anchor = Month | Don't Chase: Skip Signals Beyond ... sigma From VWAP = On, 1.5</t>
  </si>
  <si>
    <t xml:space="preserve">Stop Distance (x ATR) = 2.2 | Same-Direction Re-arm = Replace with newer | Anchor = Month | Don't Chase: Skip Signals Beyond ... sigma From VWAP = On, 1.25 | Close % At TP1 = 70</t>
  </si>
  <si>
    <t xml:space="preserve">Structure Lookback (bars) = 20 | Retest Window (bars) = 8 | Min Displacement Range (x ATR) = 0.5 | Stop Distance (x ATR) = 2.2 | Anchor = Month | Don't Chase: Skip Signals Beyond ... sigma From VWAP = On, 1.25 | Close % At TP1 = 70</t>
  </si>
  <si>
    <t xml:space="preserve">Min Displacement Body (% of range) = 45 | Anchor = Month | Don't Chase: Skip Signals Beyond ... sigma From VWAP = On, 1.25 | Close % At TP1 = 30</t>
  </si>
  <si>
    <t xml:space="preserve">Structure Lookback (bars) = 20 | Stop Distance (x ATR) = 2.2 | VWAP Slope Bars = 5 | Anchor = Month | Don't Chase: Skip Signals Beyond ... sigma From VWAP = On, 1.25 | Close % At TP1 = 30</t>
  </si>
  <si>
    <t xml:space="preserve">Stop Distance (x ATR) = 2.2 | VWAP Slope Bars = 5 | Anchor = Month | Don't Chase: Skip Signals Beyond ... sigma From VWAP = On, 1.25 | Close % At TP1 = 30</t>
  </si>
  <si>
    <t xml:space="preserve">Min Displacement Range (x ATR) = 0.65 | Stop Distance (x ATR) = 2.2 | Cooldown After Exit (bars) = 12 | Anchor = Week | Don't Chase: Skip Signals Beyond ... sigma From VWAP = On, 2 | Close % At TP1 = 30</t>
  </si>
  <si>
    <t xml:space="preserve">Structure Lookback (bars) = 20 | Min Displacement Range (x ATR) = 0.5 | Max Close Distance From Extreme (% of range) = 30 | Stop Distance (x ATR) = 2.2 | TP4 (R) = 3 | Anchor = Month | Don't Chase: Skip Signals Beyond ... sigma From VWAP = On, 1.25 | Close % At TP1 = 30</t>
  </si>
  <si>
    <t xml:space="preserve">Min Displacement Body (% of range) = 50 | Anchor = Month | Don't Chase: Skip Signals Beyond ... sigma From VWAP = On, 1.25 | Close % At TP1 = 30</t>
  </si>
  <si>
    <t xml:space="preserve">Stop Distance (x ATR) = 2.2 | Anchor = Month | When TP1 Hits, Move Stop To (R) = On, 0 R (breakeven) | Don't Chase: Skip Signals Beyond ... sigma From VWAP = On, 1.25</t>
  </si>
  <si>
    <t xml:space="preserve">Structure Lookback (bars) = 20 | Anchor = Month | Don't Chase: Skip Signals Beyond ... sigma From VWAP = On, 1.25</t>
  </si>
  <si>
    <t xml:space="preserve">Structure Lookback (bars) = 20 | Retest Window (bars) = 2 | Stop Distance (x ATR) = 2.2 | Anchor = Month | Don't Chase: Skip Signals Beyond ... sigma From VWAP = On, 1.25</t>
  </si>
  <si>
    <t xml:space="preserve">Structure Lookback (bars) = 20 | Min Displacement Range (x ATR) = 0.5 | Stop Distance (x ATR) = 2.2 | TP4 (R) = 3 | Anchor = Month | Don't Chase: Skip Signals Beyond ... sigma From VWAP = On, 2 | Close % At TP1 = 50</t>
  </si>
  <si>
    <t xml:space="preserve">Structure Lookback (bars) = 20 | Min Displacement Range (x ATR) = 0.5 | Stop Distance (x ATR) = 2.2 | Cooldown After Exit (bars) = 8 | Anchor = Month | Don't Chase: Skip Signals Beyond ... sigma From VWAP = On, 1.25 | Close % At TP1 = 50</t>
  </si>
  <si>
    <t xml:space="preserve">Structure Lookback (bars) = 20 | Min Displacement Range (x ATR) = 0.5 | Min Displacement Body (% of range) = 45 | Stop Distance (x ATR) = 2.2 | TP4 (R) = 2.5 | Anchor = Month | Don't Chase: Skip Signals Beyond ... sigma From VWAP = On, 1.25 | Close % At TP1 = 30</t>
  </si>
  <si>
    <t xml:space="preserve">Max Fills Per Day = 1 | Anchor = Month | Don't Chase: Skip Signals Beyond ... sigma From VWAP = On, 1.25 | Close % At TP1 = 30</t>
  </si>
  <si>
    <t xml:space="preserve">Structure Lookback (bars) = 20 | Retest Window (bars) = 3 | Min Displacement Range (x ATR) = 0.5 | Stop Distance (x ATR) = 2.2 | Anchor = Month | Don't Chase: Skip Signals Beyond ... sigma From VWAP = On, 1.25 | Close % At TP1 = 50</t>
  </si>
  <si>
    <t xml:space="preserve">Stop Distance (x ATR) = 2.2 | Cooldown After Exit (bars) = 8 | Anchor = Month | Don't Chase: Skip Signals Beyond ... sigma From VWAP = On, 1.25 | Close % At TP1 = 70</t>
  </si>
  <si>
    <t xml:space="preserve">Min Displacement Range (x ATR) = 0.65 | Stop Distance (x ATR) = 2.2 | Cooldown After Exit (bars) = 12 | Don't Chase: Skip Signals Beyond ... sigma From VWAP = On, 2 | Skip Signals Too Close To VWAP: Min Distance (x ATR) = On, 0.5 | Close % At TP1 = 50</t>
  </si>
  <si>
    <t xml:space="preserve">Min Displacement Range (x ATR) = 0.65 | Momentum Lookback (bars) = 5 | Stop Distance (x ATR) = 2.2 | Cooldown After Exit (bars) = 12 | VWAP Slope Bars = 2 | Don't Chase: Skip Signals Beyond ... sigma From VWAP = On, 2 | Close % At TP1 = 30</t>
  </si>
  <si>
    <t xml:space="preserve">Structure Lookback (bars) = 20 | Min Displacement Range (x ATR) = 0.5 | Stop Distance (x ATR) = 2.2 | Half Stop On First Counter-Bias Impulse = Off | TP4 (R) = 3 | Anchor = Month | Don't Chase: Skip Signals Beyond ... sigma From VWAP = On, 1.25 | Close % At TP1 = 30</t>
  </si>
  <si>
    <t xml:space="preserve">Min Displacement Range (x ATR) = 0.65 | Momentum Lookback (bars) = 5 | Stop Distance (x ATR) = 2.2 | Cooldown After Exit (bars) = 12 | Close % At TP1 = 30</t>
  </si>
  <si>
    <t xml:space="preserve">Structure Lookback (bars) = 20 | Stop Distance (x ATR) = 2 | Anchor = Month | Don't Chase: Skip Signals Beyond ... sigma From VWAP = On, 1.25 | Close % At TP1 = 50</t>
  </si>
  <si>
    <t xml:space="preserve">Half Stop (x ATR) = 0.6 | Anchor = Month | Don't Chase: Skip Signals Beyond ... sigma From VWAP = On, 1.25</t>
  </si>
  <si>
    <t xml:space="preserve">Structure Lookback (bars) = 20 | Min Displacement Range (x ATR) = 0.5 | Max Close Distance From Extreme (% of range) = 15 | Stop Distance (x ATR) = 2.2 | Anchor = Month | Don't Chase: Skip Signals Beyond ... sigma From VWAP = On, 1.25</t>
  </si>
  <si>
    <t xml:space="preserve">Structure Lookback (bars) = 20 | Min Displacement Range (x ATR) = 0.5 | Stop Distance (x ATR) = 2.2 | Half Stop On First Counter-Bias Impulse = Off | Anchor = Month | Don't Chase: Skip Signals Beyond ... sigma From VWAP = On, 1.25 | Close % At TP1 = 70</t>
  </si>
  <si>
    <t xml:space="preserve">Stop Distance (x ATR) = 2.2 | Stop Mode = Swing + Buffer (ATR capped) | Anchor = Month | Don't Chase: Skip Signals Beyond ... sigma From VWAP = On, 1.25 | Close % At TP1 = 70</t>
  </si>
  <si>
    <t xml:space="preserve">Structure Lookback (bars) = 20 | Min Displacement Range (x ATR) = 0.5 | Stop Distance (x ATR) = 2.2 | VWAP Slope Bars = 0 | Anchor = Month | Don't Chase: Skip Signals Beyond ... sigma From VWAP = On, 1.25</t>
  </si>
  <si>
    <t xml:space="preserve">Same-Direction Re-arm = Replace with newer | Anchor = Month | Don't Chase: Skip Signals Beyond ... sigma From VWAP = On, 1.25</t>
  </si>
  <si>
    <t xml:space="preserve">Structure Lookback (bars) = 20 | Min Displacement Range (x ATR) = 0.5 | TP4 (R) = 3 | Anchor = Month | Don't Chase: Skip Signals Beyond ... sigma From VWAP = On, 1.25</t>
  </si>
  <si>
    <t xml:space="preserve">Min Displacement Range (x ATR) = 0.65 | Stop Distance (x ATR) = 2.2 | Cooldown After Exit (bars) = 12 | VWAP Slope Bars = 10 | Don't Chase: Skip Signals Beyond ... sigma From VWAP = On, 2 | Close % At TP1 = 70</t>
  </si>
  <si>
    <t xml:space="preserve">Structure Lookback (bars) = 20 | Retest Window (bars) = 12 | Stop Distance (x ATR) = 2.2 | Anchor = Month | Don't Chase: Skip Signals Beyond ... sigma From VWAP = On, 1.25 | Close % At TP1 = 70</t>
  </si>
  <si>
    <t xml:space="preserve">Min Displacement Range (x ATR) = 0.65 | Max Close Distance From Extreme (% of range) = 20 | Momentum Lookback (bars) = 5 | Stop Distance (x ATR) = 2.2 | Cooldown After Exit (bars) = 12 | Don't Chase: Skip Signals Beyond ... sigma From VWAP = On, 2 | Close % At TP1 = 30</t>
  </si>
  <si>
    <t xml:space="preserve">Structure Lookback (bars) = 20 | Min Displacement Range (x ATR) = 0.5 | Min Displacement Body (% of range) = 45 | Stop Distance (x ATR) = 2.2 | TP4 (R) = 3 | Anchor = Month | Don't Chase: Skip Signals Beyond ... sigma From VWAP = On, 1.75 | Close % At TP1 = 30</t>
  </si>
  <si>
    <t xml:space="preserve">Min Displacement Range (x ATR) = 0.65 | Momentum Lookback (bars) = 5 | Stop Distance (x ATR) = 2.2 | Half Stop (x ATR) = 0.6 | Cooldown After Exit (bars) = 12 | Don't Chase: Skip Signals Beyond ... sigma From VWAP = On, 2 | Close % At TP1 = 30</t>
  </si>
  <si>
    <t xml:space="preserve">Min Displacement Range (x ATR) = 0.65 | Momentum Lookback (bars) = 5 | Stop Distance (x ATR) = 2.2 | Half Stop On First Counter-Bias Impulse = Off | Cooldown After Exit (bars) = 12 | Don't Chase: Skip Signals Beyond ... sigma From VWAP = On, 2 | Close % At TP1 = 50</t>
  </si>
  <si>
    <t xml:space="preserve">Min Displacement Range (x ATR) = 0.65 | Momentum Lookback (bars) = 5 | Stop Distance (x ATR) = 2.2 | Cooldown After Exit (bars) = 12 | Skip First Bars After VWAP Reset = 3 | Don't Chase: Skip Signals Beyond ... sigma From VWAP = On, 2 | Close % At TP1 = 70</t>
  </si>
  <si>
    <t xml:space="preserve">Structure Lookback (bars) = 20 | Min Displacement Range (x ATR) = 0.5 | Stop Distance (x ATR) = 2.2 | Anchor = Month | When TP2 Hits, Move Stop To (R) = On, 0.6 R | Don't Chase: Skip Signals Beyond ... sigma From VWAP = On, 1.25 | Close % At TP1 = 70</t>
  </si>
  <si>
    <t xml:space="preserve">Min Displacement Range (x ATR) = 0.65 | Stop Distance (x ATR) = 2.2 | Cooldown After Exit (bars) = 12 | Slope Looks Across The Session Start = Off | Don't Chase: Skip Signals Beyond ... sigma From VWAP = On, 2 | Close % At TP1 = 30</t>
  </si>
  <si>
    <t xml:space="preserve">Min Displacement Range (x ATR) = 0.65 | Stop Distance (x ATR) = 2.2 | Cooldown After Exit (bars) = 12 | Entry Price = Market (next bar open) | Don't Chase: Skip Signals Beyond ... sigma From VWAP = On, 2</t>
  </si>
  <si>
    <t xml:space="preserve">Min Displacement Range (x ATR) = 0.65 | Min Displacement Body (% of range) = 50 | Stop Distance (x ATR) = 2.2 | Cooldown After Exit (bars) = 12 | Don't Chase: Skip Signals Beyond ... sigma From VWAP = On, 2 | Close % At TP1 = 50</t>
  </si>
  <si>
    <t xml:space="preserve">Structure Lookback (bars) = 20 | Min Displacement Range (x ATR) = 0.5 | Min Displacement Body (% of range) = 45 | Stop Distance (x ATR) = 2.2 | TP4 (R) = 3 | Anchor = Month | Don't Chase: Skip Signals Beyond ... sigma From VWAP = On, 2.2 | Close % At TP1 = 30</t>
  </si>
  <si>
    <t xml:space="preserve">Structure Lookback (bars) = 20 | Min Displacement Range (x ATR) = 0.5 | Stop Distance (x ATR) = 2.2 | Max Fills Per Day = 1 | TP4 (R) = 3 | Anchor = Month | Don't Chase: Skip Signals Beyond ... sigma From VWAP = On, 1.25 | Close % At TP1 = 30</t>
  </si>
  <si>
    <t xml:space="preserve">Min Displacement Range (x ATR) = 0.65 | Stop Distance (x ATR) = 2.2 | Cooldown After Exit (bars) = 12 | Same-Direction Re-arm = Replace with newer | Don't Chase: Skip Signals Beyond ... sigma From VWAP = On, 2</t>
  </si>
  <si>
    <t xml:space="preserve">Structure Lookback (bars) = 20 | Min Displacement Range (x ATR) = 0.5 | Stop Distance (x ATR) = 2.2 | Anchor = Month | Close % At TP1 = 30</t>
  </si>
  <si>
    <t xml:space="preserve">Structure Lookback (bars) = 20 | Min Displacement Range (x ATR) = 0.5 | Min Displacement Body (% of range) = 45 | TP4 (R) = 3 | Anchor = Month | Don't Chase: Skip Signals Beyond ... sigma From VWAP = On, 1.25</t>
  </si>
  <si>
    <t xml:space="preserve">Structure Lookback (bars) = 20 | Min Displacement Range (x ATR) = 0.5 | Stop Distance (x ATR) = 2.2 | TP4 (R) = 3 | After A Loss, No Same-Direction Trade Until A Win = On | Anchor = Month | Don't Chase: Skip Signals Beyond ... sigma From VWAP = On, 1.25</t>
  </si>
  <si>
    <t xml:space="preserve">Min Displacement Body (% of range) = 60 | Stop Distance (x ATR) = 2.2 | Anchor = Month | Final Exit At = TP3 | Don't Chase: Skip Signals Beyond ... sigma From VWAP = On, 2 | Close % At TP1 = 30</t>
  </si>
  <si>
    <t xml:space="preserve">Min Displacement Body (% of range) = 45 | Anchor = Month</t>
  </si>
  <si>
    <t xml:space="preserve">Min Displacement Range (x ATR) = 0.65 | Stop Distance (x ATR) = 2.2 | Anchor = Month | Don't Chase: Skip Signals Beyond ... sigma From VWAP = On, 2 | Close % At TP1 = 70</t>
  </si>
  <si>
    <t xml:space="preserve">Anchor = Month | Don't Chase: Skip Signals Beyond ... sigma From VWAP = On, 1.25 | Skip Signals Too Close To VWAP: Min Distance (x ATR) = On, 1.5</t>
  </si>
  <si>
    <t xml:space="preserve">Min Displacement Range (x ATR) = 0.65 | Min Displacement Body (% of range) = 60 | Stop Distance (x ATR) = 2.2 | Anchor = Month</t>
  </si>
  <si>
    <t xml:space="preserve">Min Displacement Range (x ATR) = 0.65 | Stop Distance (x ATR) = 2.2 | Cooldown After Exit (bars) = 12 | TP1 (R) = 0.8 | Don't Chase: Skip Signals Beyond ... sigma From VWAP = On, 2 | Close % At TP1 = 30</t>
  </si>
  <si>
    <t xml:space="preserve">Structure Lookback (bars) = 20 | Min Displacement Range (x ATR) = 0.5 | Stop Distance (x ATR) = 2.2 | Skip First Bars After VWAP Reset = 12 | TP4 (R) = 3 | Anchor = Month | Don't Chase: Skip Signals Beyond ... sigma From VWAP = On, 1.25</t>
  </si>
  <si>
    <t xml:space="preserve">Structure Lookback (bars) = 20 | Entry Level Lookback (bars) = 4 | Min Displacement Range (x ATR) = 0.5 | Stop Distance (x ATR) = 2.2 | TP4 (R) = 3 | Anchor = Month | Don't Chase: Skip Signals Beyond ... sigma From VWAP = On, 1.25</t>
  </si>
  <si>
    <t xml:space="preserve">Structure Lookback (bars) = 20 | Min Displacement Range (x ATR) = 0.5 | Min CMO (clean move) = 0 | Stop Distance (x ATR) = 2.2 | TP4 (R) = 3 | Anchor = Month | Don't Chase: Skip Signals Beyond ... sigma From VWAP = On, 1.25</t>
  </si>
  <si>
    <t xml:space="preserve">Cooldown After Exit (bars) = 12 | Anchor = Month | Skip Signals Too Close To VWAP: Min Distance (x ATR) = On, 1.5 | Close % At TP1 = 30</t>
  </si>
  <si>
    <t xml:space="preserve">Structure Lookback (bars) = 20 | Retest Window (bars) = 12 | Min Displacement Range (x ATR) = 0.5 | Stop Distance (x ATR) = 2.2 | Anchor = Month | Don't Chase: Skip Signals Beyond ... sigma From VWAP = On, 1.25 | Close % At TP1 = 30</t>
  </si>
  <si>
    <t xml:space="preserve">Min Displacement Range (x ATR) = 0.65 | Momentum Lookback (bars) = 5 | Stop Distance (x ATR) = 2.2 | Cooldown After Exit (bars) = 12 | VWAP Slope Bars = 5 | Don't Chase: Skip Signals Beyond ... sigma From VWAP = On, 2 | Close % At TP1 = 50</t>
  </si>
  <si>
    <t xml:space="preserve">Structure Lookback (bars) = 20 | Min Displacement Range (x ATR) = 0.5 | Stop Distance (x ATR) = 2.2 | TP4 (R) = 3 | Anchor = Month | When TP3 Hits, Move Stop To (R) = On, 1 R | Don't Chase: Skip Signals Beyond ... sigma From VWAP = On, 1.25 | Close % At TP1 = 70</t>
  </si>
  <si>
    <t xml:space="preserve">Min Displacement Body (% of range) = 60 | Stop Distance (x ATR) = 2.2 | Skip First Bars After VWAP Reset = 6 | Anchor = Month | Close % At TP1 = 30</t>
  </si>
  <si>
    <t xml:space="preserve">Structure Lookback (bars) = 20 | Min Displacement Range (x ATR) = 0.5 | Min Displacement Body (% of range) = 45 | Stop Distance (x ATR) = 2.2 | VWAP Slope Bars = 2 | TP4 (R) = 3 | Anchor = Month | Don't Chase: Skip Signals Beyond ... sigma From VWAP = On, 1.25</t>
  </si>
  <si>
    <t xml:space="preserve">Min Displacement Range (x ATR) = 0.65 | Stop Distance (x ATR) = 2.2 | Cooldown After Exit (bars) = 12 | VWAP Slope Bars = 0 | Don't Chase: Skip Signals Beyond ... sigma From VWAP = On, 2 | Close % At TP1 = 50</t>
  </si>
  <si>
    <t xml:space="preserve">Min Displacement Range (x ATR) = 0.65 | Anchor = Month | Skip Signals Too Close To VWAP: Min Distance (x ATR) = On, 1.5</t>
  </si>
  <si>
    <t xml:space="preserve">Structure Lookback (bars) = 20 | Min Displacement Range (x ATR) = 0.5 | Max Close Distance From Extreme (% of range) = 15 | Stop Distance (x ATR) = 2.2 | Anchor = Month | Don't Chase: Skip Signals Beyond ... sigma From VWAP = On, 1.25 | Close % At TP1 = 30</t>
  </si>
  <si>
    <t xml:space="preserve">Structure Lookback (bars) = 20 | Min Displacement Range (x ATR) = 0.5 | Min CMO (clean move) = 30 | Stop Distance (x ATR) = 2.2 | Anchor = Month | Don't Chase: Skip Signals Beyond ... sigma From VWAP = On, 1.25 | Close % At TP1 = 70</t>
  </si>
  <si>
    <t xml:space="preserve">Max Close Distance From Extreme (% of range) = 15 | Anchor = Month | Don't Chase: Skip Signals Beyond ... sigma From VWAP = On, 1.25</t>
  </si>
  <si>
    <t xml:space="preserve">Structure Lookback (bars) = 20 | Stop Distance (x ATR) = 2.2 | VWAP Slope Bars = 0 | Anchor = Month | Don't Chase: Skip Signals Beyond ... sigma From VWAP = On, 1.25 | Close % At TP1 = 50</t>
  </si>
  <si>
    <t xml:space="preserve">Structure Lookback (bars) = 20 | Stop Distance (x ATR) = 2.2 | VWAP Slope Bars = 5 | Anchor = Month | Don't Chase: Skip Signals Beyond ... sigma From VWAP = On, 1.25 | Close % At TP1 = 50</t>
  </si>
  <si>
    <t xml:space="preserve">Stop Distance (x ATR) = 2.2 | VWAP Slope Bars = 5 | Anchor = Month | Don't Chase: Skip Signals Beyond ... sigma From VWAP = On, 1.25 | Close % At TP1 = 50</t>
  </si>
  <si>
    <t xml:space="preserve">Min Displacement Range (x ATR) = 0.65 | Min Displacement Body (% of range) = 60 | Momentum Lookback (bars) = 5 | Stop Distance (x ATR) = 2.2 | Cooldown After Exit (bars) = 12 | Don't Chase: Skip Signals Beyond ... sigma From VWAP = On, 2 | Close % At TP1 = 50</t>
  </si>
  <si>
    <t xml:space="preserve">Structure Lookback (bars) = 20 | Min Displacement Range (x ATR) = 0.5 | Stop Distance (x ATR) = 2.2 | Anchor = Month | Final Exit At = TP3 | Don't Chase: Skip Signals Beyond ... sigma From VWAP = On, 1.25 | Close % At TP1 = 70</t>
  </si>
  <si>
    <t xml:space="preserve">Structure Lookback (bars) = 20 | Min Displacement Range (x ATR) = 0.5 | Stop Distance (x ATR) = 2.2 | Skip Sunday (UTC) Weekly Open = Off | TP4 (R) = 3 | Anchor = Month | Don't Chase: Skip Signals Beyond ... sigma From VWAP = On, 1.25 | Close % At TP1 = 30</t>
  </si>
  <si>
    <t xml:space="preserve">Min Displacement Range (x ATR) = 0.65 | Stop Distance (x ATR) = 2.2 | Cooldown After Exit (bars) = 12 | TP1 (R) = 0.4 | Don't Chase: Skip Signals Beyond ... sigma From VWAP = On, 2 | Close % At TP1 = 30</t>
  </si>
  <si>
    <t xml:space="preserve">Anchor = Month | Don't Chase: Skip Signals Beyond ... sigma From VWAP = On, 2.2 | Close % At TP1 = 50</t>
  </si>
  <si>
    <t xml:space="preserve">Structure Lookback (bars) = 20 | Min Displacement Range (x ATR) = 0.5 | Min Displacement Body (% of range) = 45 | Stop Distance (x ATR) = 2.2 | TP4 (R) = 3 | Anchor = Month | Final Exit At = TP3 | Don't Chase: Skip Signals Beyond ... sigma From VWAP = On, 1.25</t>
  </si>
  <si>
    <t xml:space="preserve">Min Displacement Body (% of range) = 60 | Stop Distance (x ATR) = 2.2 | Don't Chase: Skip Signals Beyond ... sigma From VWAP = On, 2 | Close % At TP1 = 50</t>
  </si>
  <si>
    <t xml:space="preserve">Min Displacement Range (x ATR) = 0.65 | Momentum Lookback (bars) = 5 | Stop Distance (x ATR) = 2.2 | Cooldown After Exit (bars) = 12 | Don't Chase: Skip Signals Beyond ... sigma From VWAP = On, 2 | Skip When The 1h EMA20 Moved More Than ... ATR In 3 Hours = On, 1 | Close % At TP1 = 50</t>
  </si>
  <si>
    <t xml:space="preserve">Structure Lookback (bars) = 20 | Min Displacement Range (x ATR) = 0.5 | Stop Distance (x ATR) = 2.2 | ATR Length = 7 | Anchor = Month | Don't Chase: Skip Signals Beyond ... sigma From VWAP = On, 1.25 | Close % At TP1 = 30</t>
  </si>
  <si>
    <t xml:space="preserve">Signal Break Lookback (bars) = 10 | Min Displacement Range (x ATR) = 0.65 | Momentum Lookback (bars) = 5 | Stop Distance (x ATR) = 2.2 | Cooldown After Exit (bars) = 12 | Don't Chase: Skip Signals Beyond ... sigma From VWAP = On, 2 | Close % At TP1 = 50</t>
  </si>
  <si>
    <t xml:space="preserve">Structure Lookback (bars) = 20 | Min Displacement Range (x ATR) = 0.5 | Stop Distance (x ATR) = 2.2 | TP4 (R) = 3 | Anchor = Month | Don't Chase: Skip Signals Beyond ... sigma From VWAP = On, 2.2 | Close % At TP1 = 70</t>
  </si>
  <si>
    <t xml:space="preserve">Structure Lookback (bars) = 20 | Min Displacement Range (x ATR) = 0.5 | Min Displacement Body (% of range) = 45 | Stop Distance (x ATR) = 2.2 | TP4 (R) = 3 | Anchor = Month | Don't Chase: Skip Signals Beyond ... sigma From VWAP = On, 3 | Close % At TP1 = 50</t>
  </si>
  <si>
    <t xml:space="preserve">Structure Lookback (bars) = 20 | Min Displacement Range (x ATR) = 0.5 | Stop Distance (x ATR) = 2.2 | TP1 (R) = 0.4 | Anchor = Month | Don't Chase: Skip Signals Beyond ... sigma From VWAP = On, 1.25 | Close % At TP1 = 70</t>
  </si>
  <si>
    <t xml:space="preserve">Structure Lookback (bars) = 20 | Min Displacement Range (x ATR) = 0.5 | Stop Distance (x ATR) = 2.2 | TP4 (R) = 3 | Anchor = Month | Don't Chase: Skip Signals Beyond ... sigma From VWAP = On, 2.6 | Close % At TP1 = 50</t>
  </si>
  <si>
    <t xml:space="preserve">Min Displacement Range (x ATR) = 0.65 | Stop Distance (x ATR) = 2.2 | Cooldown After Exit (bars) = 6 | Don't Chase: Skip Signals Beyond ... sigma From VWAP = On, 2 | Close % At TP1 = 50</t>
  </si>
  <si>
    <t xml:space="preserve">Structure Lookback (bars) = 20 | Min Displacement Range (x ATR) = 0.5 | Stop Distance (x ATR) = 2.2 | Prev Session Net Impulses = 5 | TP4 (R) = 3 | Anchor = Month | Don't Chase: Skip Signals Beyond ... sigma From VWAP = On, 1.25 | Close % At TP1 = 30</t>
  </si>
  <si>
    <t xml:space="preserve">TP4 (R) = 3 | Anchor = Month | Don't Chase: Skip Signals Beyond ... sigma From VWAP = On, 1.25</t>
  </si>
  <si>
    <t xml:space="preserve">Structure Lookback (bars) = 20 | Min Displacement Range (x ATR) = 0.5 | Stop Distance (x ATR) = 2.2 | Impulse Min Body (% of range) = 60 | TP4 (R) = 3 | Anchor = Month | Don't Chase: Skip Signals Beyond ... sigma From VWAP = On, 1.25 | Close % At TP1 = 30</t>
  </si>
  <si>
    <t xml:space="preserve">Stop Distance (x ATR) = 2.2 | Anchor = Month | When TP2 Hits, Move Stop To (R) = On, 0 R (breakeven) | Don't Chase: Skip Signals Beyond ... sigma From VWAP = On, 1.25</t>
  </si>
  <si>
    <t xml:space="preserve">Min Displacement Range (x ATR) = 0.65 | Min Displacement Body (% of range) = 45 | Stop Distance (x ATR) = 2.2 | Cooldown After Exit (bars) = 12 | Don't Chase: Skip Signals Beyond ... sigma From VWAP = On, 2 | Close % At TP1 = 30</t>
  </si>
  <si>
    <t xml:space="preserve">Min Displacement Range (x ATR) = 0.65 | Stop Distance (x ATR) = 2.2 | Cooldown After Exit (bars) = 12 | Don't Chase: Skip Signals Beyond ... sigma From VWAP = On, 2 | Skip Signals Too Close To VWAP: Min Distance (x ATR) = On, 0.25 | Close % At TP1 = 30</t>
  </si>
  <si>
    <t xml:space="preserve">Momentum Lookback (bars) = 5 | Anchor = Month | Don't Chase: Skip Signals Beyond ... sigma From VWAP = On, 1.25 | Close % At TP1 = 50</t>
  </si>
  <si>
    <t xml:space="preserve">Structure Lookback (bars) = 20 | Min Displacement Range (x ATR) = 0.5 | Stop Distance (x ATR) = 2.2 | Anchor = Month | When TP2 Hits, Move Stop To (R) = On, 0 R (breakeven) | Don't Chase: Skip Signals Beyond ... sigma From VWAP = On, 1.25 | Close % At TP1 = 70</t>
  </si>
  <si>
    <t xml:space="preserve">Min Displacement Range (x ATR) = 0.5 | Anchor = Month | Don't Chase: Skip Signals Beyond ... sigma From VWAP = On, 1.25 | Close % At TP1 = 30</t>
  </si>
  <si>
    <t xml:space="preserve">VWAP Slope Bars = 5 | Anchor = Month | Don't Chase: Skip Signals Beyond ... sigma From VWAP = On, 1.25 | Close % At TP1 = 30</t>
  </si>
  <si>
    <t xml:space="preserve">Structure Lookback (bars) = 20 | Min Displacement Range (x ATR) = 0.5 | Max Close Distance From Extreme (% of range) = 15 | Stop Distance (x ATR) = 2.2 | Anchor = Month | Don't Chase: Skip Signals Beyond ... sigma From VWAP = On, 1.25 | Close % At TP1 = 50</t>
  </si>
  <si>
    <t xml:space="preserve">Anchor = Month | Don't Chase: Skip Signals Beyond ... sigma From VWAP = On, 1.25 | Skip Choppy Sessions: Max VWAP Crosses Per 100 Bars = On, 8</t>
  </si>
  <si>
    <t xml:space="preserve">Structure Lookback (bars) = 20 | Min Displacement Range (x ATR) = 0.5 | Stop Distance (x ATR) = 2.2 | Anchor = Month | When TP2 Hits, Move Stop To (R) = On, 0 R (breakeven) | Don't Chase: Skip Signals Beyond ... sigma From VWAP = On, 1.25 | Close % At TP1 = 50</t>
  </si>
  <si>
    <t xml:space="preserve">Structure Lookback (bars) = 20 | Stop Distance (x ATR) = 2.5 | Anchor = Month | Don't Chase: Skip Signals Beyond ... sigma From VWAP = On, 1.25 | Close % At TP1 = 50</t>
  </si>
  <si>
    <t xml:space="preserve">Structure Lookback (bars) = 20 | Min Displacement Range (x ATR) = 0.5 | Stop Distance (x ATR) = 2 | Anchor = Month | Don't Chase: Skip Signals Beyond ... sigma From VWAP = On, 1.25 | Close % At TP1 = 70</t>
  </si>
  <si>
    <t xml:space="preserve">Stop Distance (x ATR) = 2.5 | Anchor = Month | Don't Chase: Skip Signals Beyond ... sigma From VWAP = On, 1.25 | Close % At TP1 = 50</t>
  </si>
  <si>
    <t xml:space="preserve">Structure Lookback (bars) = 20 | Min Displacement Range (x ATR) = 0.5 | Min Displacement Body (% of range) = 45 | Stop Distance (x ATR) = 2.2 | TP4 (R) = 2.5 | Anchor = Month | Don't Chase: Skip Signals Beyond ... sigma From VWAP = On, 1.25 | Close % At TP1 = 50</t>
  </si>
  <si>
    <t xml:space="preserve">Momentum Lookback (bars) = 15 | Anchor = Month | Don't Chase: Skip Signals Beyond ... sigma From VWAP = On, 1.25 | Close % At TP1 = 30</t>
  </si>
  <si>
    <t xml:space="preserve">Min Displacement Range (x ATR) = 0.65 | Momentum Lookback (bars) = 5 | Stop Distance (x ATR) = 2.2 | Cooldown After Exit (bars) = 12 | Anchor = Month | Don't Chase: Skip Signals Beyond ... sigma From VWAP = On, 2 | Close % At TP1 = 70</t>
  </si>
  <si>
    <t xml:space="preserve">Stop Distance (x ATR) = 2.2 | Anchor = Month | Final Exit At = TP3 | Don't Chase: Skip Signals Beyond ... sigma From VWAP = On, 2 | Close % At TP1 = 50</t>
  </si>
  <si>
    <t xml:space="preserve">Min Displacement Range (x ATR) = 0.65 | Min Displacement Body (% of range) = 60 | Stop Distance (x ATR) = 2.2 | Cooldown After Exit (bars) = 12 | Don't Chase: Skip Signals Beyond ... sigma From VWAP = On, 2 | Close % At TP1 = 30</t>
  </si>
  <si>
    <t xml:space="preserve">Structure Lookback (bars) = 20 | Min Displacement Range (x ATR) = 0.5 | Stop Distance (x ATR) = 2.2 | Anchor = Month | When TP2 Hits, Move Stop To (R) = On, 0 R (breakeven) | Don't Chase: Skip Signals Beyond ... sigma From VWAP = On, 1.25 | Close % At TP1 = 30</t>
  </si>
  <si>
    <t xml:space="preserve">Structure Lookback (bars) = 20 | Min Displacement Range (x ATR) = 0.5 | Min Displacement Body (% of range) = 45 | Stop Distance (x ATR) = 1.5 | TP4 (R) = 3 | Anchor = Month | Don't Chase: Skip Signals Beyond ... sigma From VWAP = On, 1.25 | Close % At TP1 = 30</t>
  </si>
  <si>
    <t xml:space="preserve">Prev Session Net Impulses = 5 | Anchor = Month | Don't Chase: Skip Signals Beyond ... sigma From VWAP = On, 1.25</t>
  </si>
  <si>
    <t xml:space="preserve">Structure Lookback (bars) = 20 | Min Displacement Range (x ATR) = 0.5 | Stop Distance (x ATR) = 2.2 | Anchor = Month | Source = close | Don't Chase: Skip Signals Beyond ... sigma From VWAP = On, 1.25 | Close % At TP1 = 70</t>
  </si>
  <si>
    <t xml:space="preserve">Structure Lookback (bars) = 20 | Min Displacement Range (x ATR) = 0.5 | Stop Distance (x ATR) = 1.5 | TP4 (R) = 3 | Anchor = Month | Don't Chase: Skip Signals Beyond ... sigma From VWAP = On, 1.25 | Close % At TP1 = 50</t>
  </si>
  <si>
    <t xml:space="preserve">Structure Lookback (bars) = 20 | Min Displacement Range (x ATR) = 0.5 | Min Displacement Body (% of range) = 45 | Stop Distance (x ATR) = 2.2 | TP4 (R) = 3 | Anchor = Month | When TP3 Hits, Move Stop To (R) = On, 1 R | Don't Chase: Skip Signals Beyond ... sigma From VWAP = On, 1.25 | Close % At TP1 = 70</t>
  </si>
  <si>
    <t xml:space="preserve">Structure Lookback (bars) = 20 | Stop Distance (x ATR) = 2 | Anchor = Month | Don't Chase: Skip Signals Beyond ... sigma From VWAP = On, 1.25 | Close % At TP1 = 70</t>
  </si>
  <si>
    <t xml:space="preserve">ATR Length = 7 | Anchor = Month | Don't Chase: Skip Signals Beyond ... sigma From VWAP = On, 1.25</t>
  </si>
  <si>
    <t xml:space="preserve">Structure Lookback (bars) = 20 | Min Displacement Range (x ATR) = 0.5 | Stop Distance (x ATR) = 2.2 | Anchor = Month | When TP2 Hits, Move Stop To (R) = On, 0 R (breakeven) | Don't Chase: Skip Signals Beyond ... sigma From VWAP = On, 1.25</t>
  </si>
  <si>
    <t xml:space="preserve">Structure Lookback (bars) = 20 | Min Displacement Range (x ATR) = 0.5 | Stop Distance (x ATR) = 2.2 | Skip First Bars After VWAP Reset = 18 | TP4 (R) = 3 | Anchor = Month | Don't Chase: Skip Signals Beyond ... sigma From VWAP = On, 1.25 | Close % At TP1 = 50</t>
  </si>
  <si>
    <t xml:space="preserve">Structure Lookback (bars) = 20 | Retest Window (bars) = 2 | Stop Distance (x ATR) = 2.2 | Anchor = Month | Don't Chase: Skip Signals Beyond ... sigma From VWAP = On, 1.25 | Close % At TP1 = 30</t>
  </si>
  <si>
    <t xml:space="preserve">Min Displacement Range (x ATR) = 0.65 | Stop Distance (x ATR) = 2.2 | Cooldown After Exit (bars) = 12 | Anchor = Week | Don't Chase: Skip Signals Beyond ... sigma From VWAP = On, 2 | Close % At TP1 = 50</t>
  </si>
  <si>
    <t xml:space="preserve">Structure Lookback (bars) = 20 | Min Displacement Range (x ATR) = 0.5 | Stop Distance (x ATR) = 2.2 | Cooldown After Exit (bars) = 8 | Anchor = Month | Don't Chase: Skip Signals Beyond ... sigma From VWAP = On, 1.25 | Close % At TP1 = 70</t>
  </si>
  <si>
    <t xml:space="preserve">Min Displacement Range (x ATR) = 0.65 | Stop Distance (x ATR) = 2.2 | Cooldown After Exit (bars) = 12 | When TP3 Hits, Move Stop To (R) = On, 1 R | Don't Chase: Skip Signals Beyond ... sigma From VWAP = On, 2 | Close % At TP1 = 50</t>
  </si>
  <si>
    <t xml:space="preserve">Structure Lookback (bars) = 20 | Min Displacement Range (x ATR) = 0.5 | Min Displacement Body (% of range) = 45 | Stop Distance (x ATR) = 2.2 | TP4 (R) = 3 | Anchor = Month | Close % At TP1 = 70</t>
  </si>
  <si>
    <t xml:space="preserve">Structure Lookback (bars) = 20 | Min Displacement Range (x ATR) = 0.5 | Stop Distance (x ATR) = 2.2 | VWAP Slope Bars = 1 | Anchor = Month | Don't Chase: Skip Signals Beyond ... sigma From VWAP = On, 1.25 | Close % At TP1 = 70</t>
  </si>
  <si>
    <t xml:space="preserve">Min Displacement Range (x ATR) = 0.65 | Momentum Lookback (bars) = 5 | Cooldown After Exit (bars) = 12 | Don't Chase: Skip Signals Beyond ... sigma From VWAP = On, 2 | Close % At TP1 = 30</t>
  </si>
  <si>
    <t xml:space="preserve">Structure Lookback (bars) = 20 | Min Displacement Range (x ATR) = 0.5 | Stop Distance (x ATR) = 2.2 | VWAP Slope Bars = 0 | Anchor = Month | Don't Chase: Skip Signals Beyond ... sigma From VWAP = On, 1.25 | Close % At TP1 = 30</t>
  </si>
  <si>
    <t xml:space="preserve">Min Displacement Range (x ATR) = 0.65 | Stop Distance (x ATR) = 2.2 | Cooldown After Exit (bars) = 12 | Don't Chase: Skip Signals Beyond ... sigma From VWAP = On, 3</t>
  </si>
  <si>
    <t xml:space="preserve">Min Displacement Range (x ATR) = 0.65 | Momentum Lookback (bars) = 5 | Stop Distance (x ATR) = 2.2 | Cooldown After Exit (bars) = 6 | Don't Chase: Skip Signals Beyond ... sigma From VWAP = On, 2 | Close % At TP1 = 30</t>
  </si>
  <si>
    <t xml:space="preserve">Cooldown After Exit (bars) = 12 | Skip First Bars After VWAP Reset = 6 | Anchor = Month | Skip Signals Too Close To VWAP: Min Distance (x ATR) = On, 1.5 | Close % At TP1 = 30</t>
  </si>
  <si>
    <t xml:space="preserve">Min Displacement Range (x ATR) = 0.65 | Momentum Lookback (bars) = 5 | Stop Distance (x ATR) = 2.2 | Cooldown After Exit (bars) = 12 | Close % At TP1 = 50</t>
  </si>
  <si>
    <t xml:space="preserve">VWAP Slope Bars = 1 | Anchor = Month | Don't Chase: Skip Signals Beyond ... sigma From VWAP = On, 1.25</t>
  </si>
  <si>
    <t xml:space="preserve">Structure Lookback (bars) = 20 | Min Displacement Range (x ATR) = 0.5 | Stop Distance (x ATR) = 2.2 | Anchor = Month | When TP1 Hits, Move Stop To (R) = On, 0 R (breakeven) | Don't Chase: Skip Signals Beyond ... sigma From VWAP = On, 1.25</t>
  </si>
  <si>
    <t xml:space="preserve">Min Displacement Body (% of range) = 60 | Cooldown After Exit (bars) = 12 | Anchor = Month | Don't Chase: Skip Signals Beyond ... sigma From VWAP = On, 2</t>
  </si>
  <si>
    <t xml:space="preserve">Stop Distance (x ATR) = 2.8 | Anchor = Month</t>
  </si>
  <si>
    <t xml:space="preserve">Structure Lookback (bars) = 20 | Min Displacement Range (x ATR) = 0.5 | Max Close Distance From Extreme (% of range) = 15 | Stop Distance (x ATR) = 2.2 | Anchor = Month | Don't Chase: Skip Signals Beyond ... sigma From VWAP = On, 1.25 | Close % At TP1 = 70</t>
  </si>
  <si>
    <t xml:space="preserve">Stop Distance (x ATR) = 2.2 | Anchor = Month | When TP2 Hits, Move Stop To (R) = On, 0.6 R | Don't Chase: Skip Signals Beyond ... sigma From VWAP = On, 1.25</t>
  </si>
  <si>
    <t xml:space="preserve">Min Displacement Range (x ATR) = 0.5 | Momentum Lookback (bars) = 5 | Stop Distance (x ATR) = 2.2 | Cooldown After Exit (bars) = 12 | Don't Chase: Skip Signals Beyond ... sigma From VWAP = On, 2 | Close % At TP1 = 50</t>
  </si>
  <si>
    <t xml:space="preserve">Structure Lookback (bars) = 20 | Min Displacement Range (x ATR) = 0.5 | Stop Distance (x ATR) = 2.2 | TP4 (R) = 3 | Anchor = Month | Don't Chase: Skip Signals Beyond ... sigma From VWAP = On, 1.5 | Close % At TP1 = 30</t>
  </si>
  <si>
    <t xml:space="preserve">Min Displacement Range (x ATR) = 0.65 | Momentum Lookback (bars) = 5 | Stop Distance (x ATR) = 2.2 | Cooldown After Exit (bars) = 12 | Skip Sunday (UTC) Weekly Open = Off | Don't Chase: Skip Signals Beyond ... sigma From VWAP = On, 2 | Close % At TP1 = 50</t>
  </si>
  <si>
    <t xml:space="preserve">Structure Lookback (bars) = 20 | Min Displacement Range (x ATR) = 0.5 | Stop Distance (x ATR) = 2.2 | VWAP Slope Bars = 10 | Anchor = Month | Don't Chase: Skip Signals Beyond ... sigma From VWAP = On, 1.25 | Close % At TP1 = 50</t>
  </si>
  <si>
    <t xml:space="preserve">Min Displacement Range (x ATR) = 0.65 | Stop Distance (x ATR) = 2.2 | Cooldown After Exit (bars) = 12 | Skip Sunday (UTC) Weekly Open = Off | Don't Chase: Skip Signals Beyond ... sigma From VWAP = On, 2 | Close % At TP1 = 30</t>
  </si>
  <si>
    <t xml:space="preserve">Min Displacement Range (x ATR) = 0.65 | Max Close Distance From Extreme (% of range) = 30 | Stop Distance (x ATR) = 2.2 | Cooldown After Exit (bars) = 12 | Don't Chase: Skip Signals Beyond ... sigma From VWAP = On, 2 | Close % At TP1 = 30</t>
  </si>
  <si>
    <t xml:space="preserve">Structure Lookback (bars) = 20 | Min Displacement Range (x ATR) = 0.5 | Stop Distance (x ATR) = 2.2 | ATR Length = 7 | Anchor = Month | Don't Chase: Skip Signals Beyond ... sigma From VWAP = On, 1.25 | Close % At TP1 = 50</t>
  </si>
  <si>
    <t xml:space="preserve">Min Displacement Body (% of range) = 60 | Stop Distance (x ATR) = 2.2 | Anchor = Month | Close % At TP1 = 30</t>
  </si>
  <si>
    <t xml:space="preserve">Structure Lookback (bars) = 20 | Min Displacement Range (x ATR) = 0.5 | Stop Distance (x ATR) = 2.2 | VWAP Slope Bars = 2 | TP4 (R) = 3 | Anchor = Month | Don't Chase: Skip Signals Beyond ... sigma From VWAP = On, 1.25 | Close % At TP1 = 30</t>
  </si>
  <si>
    <t xml:space="preserve">Structure Lookback (bars) = 20 | Stop Distance (x ATR) = 2.2 | VWAP Slope Bars = 5 | Anchor = Month | Don't Chase: Skip Signals Beyond ... sigma From VWAP = On, 1.25 | Close % At TP1 = 70</t>
  </si>
  <si>
    <t xml:space="preserve">Stop Distance (x ATR) = 2.2 | VWAP Slope Bars = 5 | Anchor = Month | Don't Chase: Skip Signals Beyond ... sigma From VWAP = On, 1.25 | Close % At TP1 = 70</t>
  </si>
  <si>
    <t xml:space="preserve">Min Displacement Range (x ATR) = 0.65 | Stop Distance (x ATR) = 2.2 | Cooldown After Exit (bars) = 12 | TP1 (R) = 0.5 | Don't Chase: Skip Signals Beyond ... sigma From VWAP = On, 2 | Close % At TP1 = 30</t>
  </si>
  <si>
    <t xml:space="preserve">Min Displacement Range (x ATR) = 0.65 | Momentum Lookback (bars) = 5 | Stop Distance (x ATR) = 2.2 | Cooldown After Exit (bars) = 12 | Anchor = Week | Don't Chase: Skip Signals Beyond ... sigma From VWAP = On, 2 | Close % At TP1 = 50</t>
  </si>
  <si>
    <t xml:space="preserve">Structure Lookback (bars) = 20 | Min Displacement Range (x ATR) = 0.5 | Min Displacement Body (% of range) = 60 | Stop Distance (x ATR) = 2.2 | Anchor = Month | Don't Chase: Skip Signals Beyond ... sigma From VWAP = On, 1.25 | Close % At TP1 = 70</t>
  </si>
  <si>
    <t xml:space="preserve">Min Displacement Range (x ATR) = 0.65 | Stop Distance (x ATR) = 2.2 | Cooldown After Exit (bars) = 12 | Don't Chase: Skip Signals Beyond ... sigma From VWAP = On, 2 | Close % At TP1 = 30</t>
  </si>
  <si>
    <t xml:space="preserve">Min Displacement Range (x ATR) = 0.65 | Stop Distance (x ATR) = 2.2 | Cooldown After Exit (bars) = 12 | Don't Chase: Skip Signals Beyond ... sigma From VWAP = On, 2 | Skip When The 1h EMA20 Moved More Than ... ATR In 3 Hours = On, 1.2 | Close % At TP1 = 30</t>
  </si>
  <si>
    <t xml:space="preserve">Min Displacement Range (x ATR) = 0.65 | Skip First Bars After VWAP Reset = 6 | Anchor = Month | Close % At TP1 = 30</t>
  </si>
  <si>
    <t xml:space="preserve">Structure Lookback (bars) = 20 | Min Displacement Range (x ATR) = 0.5 | Stop Distance (x ATR) = 2.2 | ATR Length = 21 | TP4 (R) = 3 | Anchor = Month | Don't Chase: Skip Signals Beyond ... sigma From VWAP = On, 1.25 | Close % At TP1 = 30</t>
  </si>
  <si>
    <t xml:space="preserve">Structure Lookback (bars) = 20 | Min Displacement Range (x ATR) = 0.5 | Stop Distance (x ATR) = 2.2 | Prev Session Net Impulses = 4 | TP4 (R) = 3 | Anchor = Month | Don't Chase: Skip Signals Beyond ... sigma From VWAP = On, 1.25 | Close % At TP1 = 30</t>
  </si>
  <si>
    <t xml:space="preserve">Min Displacement Range (x ATR) = 0.65 | Min Displacement Body (% of range) = 60 | Anchor = Month | Don't Chase: Skip Signals Beyond ... sigma From VWAP = On, 2 | Close % At TP1 = 50</t>
  </si>
  <si>
    <t xml:space="preserve">Min Displacement Range (x ATR) = 0.65 | Stop Distance (x ATR) = 2.2 | Impulse Min Body (% of range) = 40 | Cooldown After Exit (bars) = 12 | Don't Chase: Skip Signals Beyond ... sigma From VWAP = On, 2 | Close % At TP1 = 30</t>
  </si>
  <si>
    <t xml:space="preserve">Min Displacement Range (x ATR) = 0.65 | Anchor = Month | Don't Chase: Skip Signals Beyond ... sigma From VWAP = On, 1.25 | Close % At TP1 = 30</t>
  </si>
  <si>
    <t xml:space="preserve">Structure Lookback (bars) = 20 | Min Displacement Range (x ATR) = 0.65 | Stop Distance (x ATR) = 2.2 | Cooldown After Exit (bars) = 12 | Don't Chase: Skip Signals Beyond ... sigma From VWAP = On, 2 | Close % At TP1 = 50</t>
  </si>
  <si>
    <t xml:space="preserve">Signal Break Lookback (bars) = 4 | Anchor = Month | Don't Chase: Skip Signals Beyond ... sigma From VWAP = On, 1.25 | Close % At TP1 = 30</t>
  </si>
  <si>
    <t xml:space="preserve">Structure Lookback (bars) = 20 | Min Displacement Range (x ATR) = 0.5 | Min Displacement Body (% of range) = 45 | Stop Distance (x ATR) = 2.2 | Daily Stop (R lost, 0 = off) = 1 | TP4 (R) = 3 | Anchor = Month | Don't Chase: Skip Signals Beyond ... sigma From VWAP = On, 1.25</t>
  </si>
  <si>
    <t xml:space="preserve">Min Displacement Range (x ATR) = 0.65 | Stop Distance (x ATR) = 2.2 | Prev Session Net Impulses = 4 | Cooldown After Exit (bars) = 12 | Don't Chase: Skip Signals Beyond ... sigma From VWAP = On, 2 | Close % At TP1 = 50</t>
  </si>
  <si>
    <t xml:space="preserve">Structure Lookback (bars) = 20 | Min Displacement Range (x ATR) = 0.5 | Stop Distance (x ATR) = 2.2 | Cooldown After Exit (bars) = 3 | TP4 (R) = 3 | Anchor = Month | Don't Chase: Skip Signals Beyond ... sigma From VWAP = On, 1.25</t>
  </si>
  <si>
    <t xml:space="preserve">Stop Distance (x ATR) = 2.2 | Anchor = Month | Final Exit At = TP3 | Don't Chase: Skip Signals Beyond ... sigma From VWAP = On, 1.25 | Close % At TP1 = 70</t>
  </si>
  <si>
    <t xml:space="preserve">Min Displacement Range (x ATR) = 0.65 | Stop Distance (x ATR) = 2.2 | Cooldown After Exit (bars) = 12 | VWAP Slope Bars = 1 | Don't Chase: Skip Signals Beyond ... sigma From VWAP = On, 2 | Close % At TP1 = 50</t>
  </si>
  <si>
    <t xml:space="preserve">Min Displacement Range (x ATR) = 0.65 | Stop Distance (x ATR) = 2.2 | Half Stop When Session Opens Outside Prev Range = Off | Cooldown After Exit (bars) = 12 | Don't Chase: Skip Signals Beyond ... sigma From VWAP = On, 2</t>
  </si>
  <si>
    <t xml:space="preserve">Min Displacement Range (x ATR) = 0.65 | Stop Distance (x ATR) = 2.2 | Half Stop (x ATR) = 0.6 | Cooldown After Exit (bars) = 12 | Don't Chase: Skip Signals Beyond ... sigma From VWAP = On, 2 | Close % At TP1 = 30</t>
  </si>
  <si>
    <t xml:space="preserve">Structure Lookback (bars) = 20 | Min Displacement Range (x ATR) = 0.5 | Stop Distance (x ATR) = 2.8 | Anchor = Month | Don't Chase: Skip Signals Beyond ... sigma From VWAP = On, 1.25 | Close % At TP1 = 50</t>
  </si>
  <si>
    <t xml:space="preserve">VWAP Slope Bars = 2 | Anchor = Month | Don't Chase: Skip Signals Beyond ... sigma From VWAP = On, 1.25 | Close % At TP1 = 30</t>
  </si>
  <si>
    <t xml:space="preserve">Min Displacement Range (x ATR) = 0.65 | Momentum Lookback (bars) = 5 | Stop Distance (x ATR) = 2.2 | Cooldown After Exit (bars) = 12 | TP1 (R) = 0.8 | Don't Chase: Skip Signals Beyond ... sigma From VWAP = On, 2 | Close % At TP1 = 50</t>
  </si>
  <si>
    <t xml:space="preserve">Momentum Min (x ATR) = 1.5 | Anchor = Month | Don't Chase: Skip Signals Beyond ... sigma From VWAP = On, 1.25 | Close % At TP1 = 30</t>
  </si>
  <si>
    <t xml:space="preserve">Structure Lookback (bars) = 20 | Min Displacement Range (x ATR) = 0.5 | Min Displacement Body (% of range) = 45 | Momentum Lookback (bars) = 5 | Stop Distance (x ATR) = 2.2 | TP4 (R) = 3 | Anchor = Month | Don't Chase: Skip Signals Beyond ... sigma From VWAP = On, 1.25 | Close % At TP1 = 70</t>
  </si>
  <si>
    <t xml:space="preserve">Structure Lookback (bars) = 6 | Min Displacement Range (x ATR) = 0.65 | Momentum Lookback (bars) = 5 | Stop Distance (x ATR) = 2.2 | Cooldown After Exit (bars) = 12 | Don't Chase: Skip Signals Beyond ... sigma From VWAP = On, 2 | Close % At TP1 = 50</t>
  </si>
  <si>
    <t xml:space="preserve">Structure Lookback (bars) = 20 | Min Displacement Range (x ATR) = 0.5 | Min Displacement Body (% of range) = 45 | Stop Distance (x ATR) = 2.2 | Swing Lookback (bars) = 10 | TP4 (R) = 3 | Stop Mode = Swing + Buffer (ATR capped) | Anchor = Month | Don't Chase: Skip Signals Beyond ... sigma From VWAP = On, 1.25 | Close % At TP1 = 50</t>
  </si>
  <si>
    <t xml:space="preserve">Min Displacement Range (x ATR) = 0.65 | Stop Distance (x ATR) = 2.2 | Anchor = Month | Final Exit At = TP3 | Don't Chase: Skip Signals Beyond ... sigma From VWAP = On, 2</t>
  </si>
  <si>
    <t xml:space="preserve">Structure Lookback (bars) = 20 | Signal Break Lookback (bars) = 3 | Min Displacement Range (x ATR) = 0.5 | Stop Distance (x ATR) = 2.2 | Anchor = Month | Don't Chase: Skip Signals Beyond ... sigma From VWAP = On, 1.25 | Close % At TP1 = 70</t>
  </si>
  <si>
    <t xml:space="preserve">Structure Lookback (bars) = 20 | Min Displacement Range (x ATR) = 0.5 | Min Displacement Body (% of range) = 45 | Stop Distance (x ATR) = 2.2 | Max Fills Per Day = 1 | TP4 (R) = 3 | Anchor = Month | Don't Chase: Skip Signals Beyond ... sigma From VWAP = On, 1.25</t>
  </si>
  <si>
    <t xml:space="preserve">Structure Lookback (bars) = 6 | Min Displacement Range (x ATR) = 0.5 | Stop Distance (x ATR) = 2.2 | TP4 (R) = 3 | Anchor = Month | Don't Chase: Skip Signals Beyond ... sigma From VWAP = On, 1.25</t>
  </si>
  <si>
    <t xml:space="preserve">Stop Distance (x ATR) = 2.2 | Cooldown After Exit (bars) = 12 | Anchor = Month | Skip Signals Too Close To VWAP: Min Distance (x ATR) = On, 1.5 | Close % At TP1 = 30</t>
  </si>
  <si>
    <t xml:space="preserve">Structure Lookback (bars) = 20 | Min Displacement Range (x ATR) = 0.5 | Min Displacement Body (% of range) = 45 | Stop Distance (x ATR) = 2.2 | TP4 (R) = 3 | Anchor = Month | Final Exit At = TP3 | Don't Chase: Skip Signals Beyond ... sigma From VWAP = On, 1.25 | Close % At TP1 = 30</t>
  </si>
  <si>
    <t xml:space="preserve">Min Displacement Range (x ATR) = 0.65 | Momentum Lookback (bars) = 5 | Stop Distance (x ATR) = 2.2 | Cooldown After Exit (bars) = 12 | Daily Stop (R lost, 0 = off) = 1 | Don't Chase: Skip Signals Beyond ... sigma From VWAP = On, 2 | Close % At TP1 = 50</t>
  </si>
  <si>
    <t xml:space="preserve">Structure Lookback (bars) = 20 | Min Displacement Range (x ATR) = 0.5 | Max Close Distance From Extreme (% of range) = 30 | Stop Distance (x ATR) = 2.2 | TP4 (R) = 3 | Anchor = Month | Don't Chase: Skip Signals Beyond ... sigma From VWAP = On, 1.25 | Close % At TP1 = 50</t>
  </si>
  <si>
    <t xml:space="preserve">Structure Lookback (bars) = 20 | Min Displacement Range (x ATR) = 0.5 | Min Displacement Body (% of range) = 45 | Stop Distance (x ATR) = 2.2 | TP4 (R) = 3 | Anchor = Month | Don't Chase: Skip Signals Beyond ... sigma From VWAP = On, 2</t>
  </si>
  <si>
    <t xml:space="preserve">Structure Lookback (bars) = 20 | Min Displacement Range (x ATR) = 0.5 | Min Displacement Body (% of range) = 45 | Stop Distance (x ATR) = 2.2 | Skip Sunday (UTC) Weekly Open = Off | TP4 (R) = 3 | Anchor = Month | Don't Chase: Skip Signals Beyond ... sigma From VWAP = On, 1.25</t>
  </si>
  <si>
    <t xml:space="preserve">Structure Lookback (bars) = 20 | Min Displacement Range (x ATR) = 0.5 | Momentum Min (x ATR) = 1.2 | Stop Distance (x ATR) = 2.2 | Anchor = Month | Don't Chase: Skip Signals Beyond ... sigma From VWAP = On, 1.25 | Close % At TP1 = 70</t>
  </si>
  <si>
    <t xml:space="preserve">Min Displacement Range (x ATR) = 0.65 | Stop Distance (x ATR) = 2.2 | Cooldown After Exit (bars) = 12</t>
  </si>
  <si>
    <t xml:space="preserve">Min Displacement Range (x ATR) = 0.65 | Momentum Lookback (bars) = 5 | Stop Distance (x ATR) = 2.2 | Cooldown After Exit (bars) = 12 | When TP2 Hits, Move Stop To (R) = On, 0 R (breakeven) | Don't Chase: Skip Signals Beyond ... sigma From VWAP = On, 2</t>
  </si>
  <si>
    <t xml:space="preserve">Structure Lookback (bars) = 20 | Signal Break Lookback (bars) = 4 | Min Displacement Range (x ATR) = 0.5 | Stop Distance (x ATR) = 2.2 | TP4 (R) = 3 | Anchor = Month | Don't Chase: Skip Signals Beyond ... sigma From VWAP = On, 1.25</t>
  </si>
  <si>
    <t xml:space="preserve">Min Displacement Range (x ATR) = 0.65 | Stop Distance (x ATR) = 2.2 | Cooldown After Exit (bars) = 12 | Final Exit At = TP3 | Don't Chase: Skip Signals Beyond ... sigma From VWAP = On, 2 | Close % At TP1 = 50</t>
  </si>
  <si>
    <t xml:space="preserve">Structure Lookback (bars) = 20 | Stop Distance (x ATR) = 2.2 | Anchor = Month | Close % At TP1 = 30</t>
  </si>
  <si>
    <t xml:space="preserve">Structure Lookback (bars) = 20 | Min Displacement Range (x ATR) = 0.5 | Min Displacement Body (% of range) = 45 | Max Close Distance From Extreme (% of range) = 30 | Stop Distance (x ATR) = 2.2 | TP4 (R) = 3 | Anchor = Month | Don't Chase: Skip Signals Beyond ... sigma From VWAP = On, 1.25</t>
  </si>
  <si>
    <t xml:space="preserve">Structure Lookback (bars) = 20 | Min Displacement Range (x ATR) = 0.5 | Stop Distance (x ATR) = 2.2 | Same-Direction Re-arm = Replace with newer | Anchor = Month | Don't Chase: Skip Signals Beyond ... sigma From VWAP = On, 1.25</t>
  </si>
  <si>
    <t xml:space="preserve">Structure Lookback (bars) = 20 | Stop Distance (x ATR) = 2.2 | Anchor = Month | Entry Price = Custom % of signal candle | Custom % = 30 | Don't Chase: Skip Signals Beyond ... sigma From VWAP = On, 1.25 | Close % At TP1 = 70</t>
  </si>
  <si>
    <t xml:space="preserve">Structure Lookback (bars) = 20 | Min Displacement Range (x ATR) = 0.5 | Min Displacement Body (% of range) = 45 | Stop Distance (x ATR) = 2.2 | VWAP Slope Bars = 1 | TP4 (R) = 3 | Anchor = Month | Don't Chase: Skip Signals Beyond ... sigma From VWAP = On, 1.25 | Close % At TP1 = 30</t>
  </si>
  <si>
    <t xml:space="preserve">Structure Lookback (bars) = 20 | Min Displacement Body (% of range) = 45 | Stop Distance (x ATR) = 2.2 | TP4 (R) = 3 | Anchor = Month | Don't Chase: Skip Signals Beyond ... sigma From VWAP = On, 1.25 | Close % At TP1 = 70</t>
  </si>
  <si>
    <t xml:space="preserve">Stop Distance (x ATR) = 2.2 | Anchor = Month | Final Exit At = TP3 | Don't Chase: Skip Signals Beyond ... sigma From VWAP = On, 1.25 | Close % At TP1 = 50</t>
  </si>
  <si>
    <t xml:space="preserve">Min Displacement Range (x ATR) = 0.4 | Anchor = Month | Don't Chase: Skip Signals Beyond ... sigma From VWAP = On, 1.25 | Close % At TP1 = 30</t>
  </si>
  <si>
    <t xml:space="preserve">Structure Lookback (bars) = 20 | Min Displacement Range (x ATR) = 0.5 | Min Displacement Body (% of range) = 45 | Stop Distance (x ATR) = 2.2 | TP4 (R) = 3 | Anchor = Month | Don't Chase: Skip Signals Beyond ... sigma From VWAP = On, 2.4 | Close % At TP1 = 50</t>
  </si>
  <si>
    <t xml:space="preserve">Structure Lookback (bars) = 20 | Min Displacement Range (x ATR) = 0.5 | Min Displacement Body (% of range) = 45 | Stop Distance (x ATR) = 2.2 | TP4 (R) = 2.5 | Anchor = Month | Don't Chase: Skip Signals Beyond ... sigma From VWAP = On, 1.25 | Close % At TP1 = 70</t>
  </si>
  <si>
    <t xml:space="preserve">Structure Lookback (bars) = 20 | Retest Window (bars) = 2 | Stop Distance (x ATR) = 2.2 | Anchor = Month | Don't Chase: Skip Signals Beyond ... sigma From VWAP = On, 1.25 | Close % At TP1 = 50</t>
  </si>
  <si>
    <t xml:space="preserve">Min Displacement Range (x ATR) = 0.65 | Stop Distance (x ATR) = 2.2 | Cooldown After Exit (bars) = 12 | After A Loss, No Same-Direction Trade Until A Win = On | Don't Chase: Skip Signals Beyond ... sigma From VWAP = On, 2 | Close % At TP1 = 30</t>
  </si>
  <si>
    <t xml:space="preserve">Structure Lookback (bars) = 20 | Min Displacement Range (x ATR) = 0.5 | Stop Distance (x ATR) = 2.2 | VWAP Slope Bars = 0 | Anchor = Month | Don't Chase: Skip Signals Beyond ... sigma From VWAP = On, 1.25 | Close % At TP1 = 50</t>
  </si>
  <si>
    <t xml:space="preserve">Min Displacement Range (x ATR) = 1 | Anchor = Month | Don't Chase: Skip Signals Beyond ... sigma From VWAP = On, 1.25 | Close % At TP1 = 70</t>
  </si>
  <si>
    <t xml:space="preserve">Anchor = Month | Trade Only In Kill Zones (Indian time) = On: London 11:30-14:30, New York 16:30-19:30</t>
  </si>
  <si>
    <t xml:space="preserve">Structure Lookback (bars) = 20 | Min Displacement Range (x ATR) = 0.5 | Anchor = Month | Don't Chase: Skip Signals Beyond ... sigma From VWAP = On, 1.25 | Close % At TP1 = 50</t>
  </si>
  <si>
    <t xml:space="preserve">Structure Lookback (bars) = 20 | Min Displacement Range (x ATR) = 0.5 | Stop Distance (x ATR) = 2.2 | ATR Length = 7 | Anchor = Month | Don't Chase: Skip Signals Beyond ... sigma From VWAP = On, 1.25 | Close % At TP1 = 70</t>
  </si>
  <si>
    <t xml:space="preserve">Structure Lookback (bars) = 20 | Stop Distance (x ATR) = 2.2 | VWAP Slope Bars = 0 | Anchor = Month | Don't Chase: Skip Signals Beyond ... sigma From VWAP = On, 1.25 | Close % At TP1 = 30</t>
  </si>
  <si>
    <t xml:space="preserve">Min Displacement Body (% of range) = 60 | Stop Distance (x ATR) = 2.2 | Anchor = Month | Final Exit At = TP3 | Don't Chase: Skip Signals Beyond ... sigma From VWAP = On, 2 | Close % At TP1 = 50</t>
  </si>
  <si>
    <t xml:space="preserve">Structure Lookback (bars) = 20 | Min Displacement Range (x ATR) = 0.5 | Min Displacement Body (% of range) = 45 | Max Close Distance From Extreme (% of range) = 20 | Stop Distance (x ATR) = 2.2 | TP4 (R) = 3 | Anchor = Month | Don't Chase: Skip Signals Beyond ... sigma From VWAP = On, 1.25 | Close % At TP1 = 30</t>
  </si>
  <si>
    <t xml:space="preserve">Min Displacement Range (x ATR) = 0.65 | Min CMO (clean move) = 0 | Stop Distance (x ATR) = 2.2 | Cooldown After Exit (bars) = 12 | Don't Chase: Skip Signals Beyond ... sigma From VWAP = On, 2 | Close % At TP1 = 30</t>
  </si>
  <si>
    <t xml:space="preserve">Half Stop On First Counter-Bias Impulse = Off | Anchor = Month | Don't Chase: Skip Signals Beyond ... sigma From VWAP = On, 1.25</t>
  </si>
  <si>
    <t xml:space="preserve">Min Displacement Body (% of range) = 60 | Stop Distance (x ATR) = 2.2 | Anchor = Month | When TP2 Hits, Move Stop To (R) = On, 0 R (breakeven) | Don't Chase: Skip Signals Beyond ... sigma From VWAP = On, 2 | Close % At TP1 = 70</t>
  </si>
  <si>
    <t xml:space="preserve">Swing Lookback (bars) = 10 | Stop Mode = Swing + Buffer (ATR capped) | Anchor = Month | Don't Chase: Skip Signals Beyond ... sigma From VWAP = On, 1.25</t>
  </si>
  <si>
    <t xml:space="preserve">Min Displacement Body (% of range) = 60 | Stop Distance (x ATR) = 2.2 | Anchor = Month | Skip Signals Too Close To VWAP: Min Distance (x ATR) = On, 1.5</t>
  </si>
  <si>
    <t xml:space="preserve">Min Displacement Range (x ATR) = 0.65 | Stop Distance (x ATR) = 2.2 | Cooldown After Exit (bars) = 12 | Source = close | Don't Chase: Skip Signals Beyond ... sigma From VWAP = On, 2 | Close % At TP1 = 50</t>
  </si>
  <si>
    <t xml:space="preserve">Structure Lookback (bars) = 20 | Min Displacement Body (% of range) = 45 | Stop Distance (x ATR) = 2.2 | TP4 (R) = 3 | Anchor = Month | Don't Chase: Skip Signals Beyond ... sigma From VWAP = On, 1.25 | Close % At TP1 = 50</t>
  </si>
  <si>
    <t xml:space="preserve">Structure Lookback (bars) = 20 | Min Displacement Range (x ATR) = 0.5 | Stop Distance (x ATR) = 2.2 | Prev Session Net Impulses = 2 | TP4 (R) = 3 | Anchor = Month | Don't Chase: Skip Signals Beyond ... sigma From VWAP = On, 1.25 | Close % At TP1 = 30</t>
  </si>
  <si>
    <t xml:space="preserve">Min Displacement Range (x ATR) = 0.65 | Momentum Lookback (bars) = 5 | Stop Distance (x ATR) = 2.2 | Prev Session Net Impulses = 4 | Cooldown After Exit (bars) = 12 | Don't Chase: Skip Signals Beyond ... sigma From VWAP = On, 2 | Close % At TP1 = 70</t>
  </si>
  <si>
    <t xml:space="preserve">Structure Lookback (bars) = 20 | Min Displacement Range (x ATR) = 0.5 | Stop Distance (x ATR) = 2.2 | Anchor = Month | When TP1 Hits, Move Stop To (R) = On, 0 R (breakeven) | Don't Chase: Skip Signals Beyond ... sigma From VWAP = On, 1.25 | Close % At TP1 = 30</t>
  </si>
  <si>
    <t xml:space="preserve">Min Displacement Range (x ATR) = 0.65 | Momentum Lookback (bars) = 5 | Momentum Min (x ATR) = 0.5 | Stop Distance (x ATR) = 2.2 | Cooldown After Exit (bars) = 12 | Don't Chase: Skip Signals Beyond ... sigma From VWAP = On, 2 | Close % At TP1 = 70</t>
  </si>
  <si>
    <t xml:space="preserve">Structure Lookback (bars) = 20 | Min Displacement Range (x ATR) = 0.5 | Stop Distance (x ATR) = 2.2 | Anchor = Month | Close % At TP1 = 50</t>
  </si>
  <si>
    <t xml:space="preserve">Min Displacement Range (x ATR) = 0.4 | Anchor = Month</t>
  </si>
  <si>
    <t xml:space="preserve">Min Displacement Range (x ATR) = 0.65 | Stop Distance (x ATR) = 2.2 | Don't Chase: Skip Signals Beyond ... sigma From VWAP = On, 2 | Close % At TP1 = 50</t>
  </si>
  <si>
    <t xml:space="preserve">Structure Lookback (bars) = 15 | Anchor = Month | Don't Chase: Skip Signals Beyond ... sigma From VWAP = On, 1.25 | Close % At TP1 = 30</t>
  </si>
  <si>
    <t xml:space="preserve">Anchor = Month | Trade Only In Kill Zones (Indian time) = On: London 11:30-14:30, New York 16:30-19:30, London Close 19:30-21:30</t>
  </si>
  <si>
    <t xml:space="preserve">After A Loss, No Same-Direction Trade Until A Win = On | Anchor = Month | Don't Chase: Skip Signals Beyond ... sigma From VWAP = On, 1.25 | Close % At TP1 = 30</t>
  </si>
  <si>
    <t xml:space="preserve">VWAP Slope Bars = 10 | Anchor = Month | Don't Chase: Skip Signals Beyond ... sigma From VWAP = On, 1.25 | Close % At TP1 = 30</t>
  </si>
  <si>
    <t xml:space="preserve">Structure Lookback (bars) = 6 | Min Displacement Range (x ATR) = 0.65 | Stop Distance (x ATR) = 2.2 | Cooldown After Exit (bars) = 12 | Don't Chase: Skip Signals Beyond ... sigma From VWAP = On, 2 | Close % At TP1 = 50</t>
  </si>
  <si>
    <t xml:space="preserve">Min Displacement Range (x ATR) = 0.65 | Min Displacement Body (% of range) = 60 | Cooldown After Exit (bars) = 12 | Don't Chase: Skip Signals Beyond ... sigma From VWAP = On, 2 | Close % At TP1 = 30</t>
  </si>
  <si>
    <t xml:space="preserve">Min Displacement Range (x ATR) = 0.65 | Momentum Lookback (bars) = 5 | Stop Distance (x ATR) = 2.2 | Cooldown After Exit (bars) = 12 | When TP3 Hits, Move Stop To (R) = On, 1 R | Don't Chase: Skip Signals Beyond ... sigma From VWAP = On, 2 | Close % At TP1 = 50</t>
  </si>
  <si>
    <t xml:space="preserve">Entry Level Lookback (bars) = 8 | Anchor = Month | Don't Chase: Skip Signals Beyond ... sigma From VWAP = On, 1.25</t>
  </si>
  <si>
    <t xml:space="preserve">Min Displacement Range (x ATR) = 0.65 | Stop Distance (x ATR) = 2.2 | Anchor = Month | When TP2 Hits, Move Stop To (R) = On, 0 R (breakeven) | Don't Chase: Skip Signals Beyond ... sigma From VWAP = On, 2 | Close % At TP1 = 50</t>
  </si>
  <si>
    <t xml:space="preserve">Stop Distance (x ATR) = 2.2 | Skip First Bars After VWAP Reset = 6 | Anchor = Month | Close % At TP1 = 30</t>
  </si>
  <si>
    <t xml:space="preserve">Structure Lookback (bars) = 20 | Min Displacement Range (x ATR) = 0.5 | Stop Distance (x ATR) = 2.2 | TP4 (R) = 3 | Anchor = Month | Don't Chase: Skip Signals Beyond ... sigma From VWAP = On, 1.75 | Close % At TP1 = 70</t>
  </si>
  <si>
    <t xml:space="preserve">Min Displacement Body (% of range) = 60 | Cooldown After Exit (bars) = 12 | Skip First Bars After VWAP Reset = 6 | Anchor = Month</t>
  </si>
  <si>
    <t xml:space="preserve">Min Displacement Range (x ATR) = 0.65 | Momentum Lookback (bars) = 5 | Stop Distance (x ATR) = 2.2 | Cooldown After Exit (bars) = 12 | Don't Chase: Skip Signals Beyond ... sigma From VWAP = On, 2 | Skip Signals Too Close To VWAP: Min Distance (x ATR) = On, 0.25 | Close % At TP1 = 50</t>
  </si>
  <si>
    <t xml:space="preserve">Structure Lookback (bars) = 20 | Min Displacement Range (x ATR) = 0.5 | Min Displacement Body (% of range) = 45 | Momentum Lookback (bars) = 5 | Stop Distance (x ATR) = 2.2 | TP4 (R) = 3 | Anchor = Month | Don't Chase: Skip Signals Beyond ... sigma From VWAP = On, 1.25 | Close % At TP1 = 50</t>
  </si>
  <si>
    <t xml:space="preserve">Min Displacement Range (x ATR) = 0.65 | Stop Distance (x ATR) = 2.2 | Cooldown After Exit (bars) = 12 | ATR Length = 7 | Don't Chase: Skip Signals Beyond ... sigma From VWAP = On, 2 | Close % At TP1 = 50</t>
  </si>
  <si>
    <t xml:space="preserve">Min Displacement Range (x ATR) = 0.65 | Stop Distance (x ATR) = 2.2 | Skip First Bars After VWAP Reset = 6 | Anchor = Month</t>
  </si>
  <si>
    <t xml:space="preserve">Structure Lookback (bars) = 20 | Min Displacement Body (% of range) = 45 | Stop Distance (x ATR) = 2.2 | TP4 (R) = 3 | Anchor = Month | Don't Chase: Skip Signals Beyond ... sigma From VWAP = On, 1.25 | Close % At TP1 = 30</t>
  </si>
  <si>
    <t xml:space="preserve">Stop Distance (x ATR) = 2.2 | Final Exit At = TP3 | Don't Chase: Skip Signals Beyond ... sigma From VWAP = On, 2 | Close % At TP1 = 30</t>
  </si>
  <si>
    <t xml:space="preserve">Stop Distance (x ATR) = 2.2 | Anchor = Month | Final Exit At = TP3 | Don't Chase: Skip Signals Beyond ... sigma From VWAP = On, 1.25 | Close % At TP1 = 30</t>
  </si>
  <si>
    <t xml:space="preserve">Structure Lookback (bars) = 20 | Min Displacement Range (x ATR) = 0.5 | Min Displacement Body (% of range) = 45 | Stop Distance (x ATR) = 2.2 | TP4 (R) = 3 | Anchor = Month | Don't Chase: Skip Signals Beyond ... sigma From VWAP = On, 2.6</t>
  </si>
  <si>
    <t xml:space="preserve">Min Displacement Range (x ATR) = 0.65 | Min Displacement Body (% of range) = 60 | Stop Distance (x ATR) = 2.2 | Anchor = Month | Close % At TP1 = 30</t>
  </si>
  <si>
    <t xml:space="preserve">Stop Distance (x ATR) = 2.2 | Anchor = Month | Final Exit At = TP3 | Don't Chase: Skip Signals Beyond ... sigma From VWAP = On, 2 | Close % At TP1 = 70</t>
  </si>
  <si>
    <t xml:space="preserve">Structure Lookback (bars) = 20 | Min Displacement Range (x ATR) = 0.5 | Min Displacement Body (% of range) = 45 | Stop Distance (x ATR) = 2.2 | TP4 (R) = 3 | Anchor = Month | Final Exit At = TP3 | Don't Chase: Skip Signals Beyond ... sigma From VWAP = On, 1.25 | Close % At TP1 = 50</t>
  </si>
  <si>
    <t xml:space="preserve">Stop Distance (x ATR) = 3 | Anchor = Month | Close % At TP1 = 70</t>
  </si>
  <si>
    <t xml:space="preserve">Min Displacement Range (x ATR) = 0.65 | Cooldown After Exit (bars) = 12 | Anchor = Month | Skip Signals Too Close To VWAP: Min Distance (x ATR) = On, 1.5 | Close % At TP1 = 30</t>
  </si>
  <si>
    <t xml:space="preserve">Min Displacement Body (% of range) = 60 | Skip First Bars After VWAP Reset = 6 | Anchor = Month | Skip Signals Too Close To VWAP: Min Distance (x ATR) = On, 1.5</t>
  </si>
  <si>
    <t xml:space="preserve">Min Displacement Range (x ATR) = 0.5 | Anchor = Month | Close % At TP1 = 30</t>
  </si>
  <si>
    <t xml:space="preserve">Min Displacement Range (x ATR) = 0.65 | Stop Distance (x ATR) = 2.2 | Cooldown After Exit (bars) = 12 | Don't Chase: Skip Signals Beyond ... sigma From VWAP = On, 2 | Skip When The 1h EMA20 Moved More Than ... ATR In 3 Hours = On, 1 | Close % At TP1 = 50</t>
  </si>
  <si>
    <t xml:space="preserve">Min Displacement Range (x ATR) = 0.65 | Momentum Lookback (bars) = 5 | Stop Distance (x ATR) = 2.2 | Cooldown After Exit (bars) = 12 | Close % At TP1 = 70</t>
  </si>
  <si>
    <t xml:space="preserve">Min Displacement Range (x ATR) = 0.65 | Momentum Lookback (bars) = 5 | Stop Distance (x ATR) = 2.2 | Cooldown After Exit (bars) = 12 | ATR Length = 7 | Don't Chase: Skip Signals Beyond ... sigma From VWAP = On, 2 | Close % At TP1 = 50</t>
  </si>
  <si>
    <t xml:space="preserve">Stop Distance (x ATR) = 3 | Anchor = Month | Close % At TP1 = 50</t>
  </si>
  <si>
    <t xml:space="preserve">Min Displacement Range (x ATR) = 0.65 | Stop Distance (x ATR) = 2.2 | Cooldown After Exit (bars) = 12 | Anchor = Week | Don't Chase: Skip Signals Beyond ... sigma From VWAP = On, 2 | Close % At TP1 = 70</t>
  </si>
  <si>
    <t xml:space="preserve">Structure Lookback (bars) = 20 | Retest Window (bars) = 12 | Min Displacement Range (x ATR) = 0.5 | Stop Distance (x ATR) = 2.2 | Anchor = Month | Don't Chase: Skip Signals Beyond ... sigma From VWAP = On, 1.25 | Close % At TP1 = 50</t>
  </si>
  <si>
    <t xml:space="preserve">Structure Lookback (bars) = 20 | Min Displacement Range (x ATR) = 0.5 | Stop Distance (x ATR) = 2.2 | Max Fills Per Day = 1 | TP4 (R) = 3 | Anchor = Month | Don't Chase: Skip Signals Beyond ... sigma From VWAP = On, 1.25 | Close % At TP1 = 50</t>
  </si>
  <si>
    <t xml:space="preserve">Structure Lookback (bars) = 20 | Min Displacement Body (% of range) = 45 | Stop Distance (x ATR) = 2.2 | TP4 (R) = 3 | Anchor = Month | Don't Chase: Skip Signals Beyond ... sigma From VWAP = On, 1.25</t>
  </si>
  <si>
    <t xml:space="preserve">Structure Lookback (bars) = 20 | Retest Window (bars) = 3 | Min Displacement Range (x ATR) = 0.5 | Stop Distance (x ATR) = 2.2 | Anchor = Month | Don't Chase: Skip Signals Beyond ... sigma From VWAP = On, 1.25 | Close % At TP1 = 70</t>
  </si>
  <si>
    <t xml:space="preserve">Min Displacement Range (x ATR) = 0.65 | Momentum Lookback (bars) = 5 | Stop Distance (x ATR) = 2.2 | Cooldown After Exit (bars) = 12 | TP1 (R) = 0.5 | Don't Chase: Skip Signals Beyond ... sigma From VWAP = On, 2 | Close % At TP1 = 50</t>
  </si>
  <si>
    <t xml:space="preserve">Structure Lookback (bars) = 20 | Min Displacement Range (x ATR) = 0.5 | Min Displacement Body (% of range) = 45 | Max Close Distance From Extreme (% of range) = 30 | Stop Distance (x ATR) = 2.2 | TP4 (R) = 3 | Anchor = Month | Don't Chase: Skip Signals Beyond ... sigma From VWAP = On, 1.25 | Close % At TP1 = 30</t>
  </si>
  <si>
    <t xml:space="preserve">Structure Lookback (bars) = 20 | Min Displacement Range (x ATR) = 0.5 | Min Displacement Body (% of range) = 45 | Stop Distance (x ATR) = 2.2 | TP4 (R) = 3 | Anchor = Month | Don't Chase: Skip Signals Beyond ... sigma From VWAP = On, 2.2 | Close % At TP1 = 50</t>
  </si>
  <si>
    <t xml:space="preserve">Structure Lookback (bars) = 20 | Min Displacement Range (x ATR) = 0.5 | Stop Distance (x ATR) = 2.2 | TP4 (R) = 3 | Anchor = Month | Don't Chase: Skip Signals Beyond ... sigma From VWAP = On, 2 | Close % At TP1 = 70</t>
  </si>
  <si>
    <t xml:space="preserve">ATR Length = 21 | Anchor = Month | Don't Chase: Skip Signals Beyond ... sigma From VWAP = On, 1.25 | Close % At TP1 = 30</t>
  </si>
  <si>
    <t xml:space="preserve">Structure Lookback (bars) = 20 | Min Displacement Range (x ATR) = 0.5 | Stop Distance (x ATR) = 2.2 | Half Stop (x ATR) = 0.6 | TP4 (R) = 3 | Anchor = Month | Don't Chase: Skip Signals Beyond ... sigma From VWAP = On, 1.25 | Close % At TP1 = 30</t>
  </si>
  <si>
    <t xml:space="preserve">Min Displacement Body (% of range) = 60 | Anchor = Month | Don't Chase: Skip Signals Beyond ... sigma From VWAP = On, 2 | Close % At TP1 = 50</t>
  </si>
  <si>
    <t xml:space="preserve">Structure Lookback (bars) = 20 | Min Displacement Range (x ATR) = 0.5 | Min Displacement Body (% of range) = 45 | Stop Distance (x ATR) = 2.2 | TP4 (R) = 3 | Anchor = Month | Don't Chase: Skip Signals Beyond ... sigma From VWAP = On, 1.5 | Close % At TP1 = 30</t>
  </si>
  <si>
    <t xml:space="preserve">Structure Lookback (bars) = 20 | Min Displacement Range (x ATR) = 0.5 | Stop Distance (x ATR) = 2.2 | Anchor = Month | When TP1 Hits, Move Stop To (R) = On, 0 R (breakeven) | Don't Chase: Skip Signals Beyond ... sigma From VWAP = On, 1.25 | Close % At TP1 = 50</t>
  </si>
  <si>
    <t xml:space="preserve">Min Displacement Range (x ATR) = 0.65 | Momentum Lookback (bars) = 5 | Stop Distance (x ATR) = 2.2 | Don't Chase: Skip Signals Beyond ... sigma From VWAP = On, 2</t>
  </si>
  <si>
    <t xml:space="preserve">Structure Lookback (bars) = 20 | Min Displacement Range (x ATR) = 0.5 | Stop Distance (x ATR) = 2.2 | TP4 (R) = 3 | Anchor = Month | Don't Chase: Skip Signals Beyond ... sigma From VWAP = On, 1.25 | Skip Signals Too Close To VWAP: Min Distance (x ATR) = On, 0.75</t>
  </si>
  <si>
    <t xml:space="preserve">Structure Lookback (bars) = 20 | Min Displacement Range (x ATR) = 0.5 | Min Displacement Body (% of range) = 45 | Stop Distance (x ATR) = 2.2 | Half Stop On First Counter-Bias Impulse = Off | TP4 (R) = 3 | Anchor = Month | Don't Chase: Skip Signals Beyond ... sigma From VWAP = On, 1.25</t>
  </si>
  <si>
    <t xml:space="preserve">Min Displacement Range (x ATR) = 0.65 | Stop Distance (x ATR) = 2.2 | Impulse Min Body (% of range) = 60 | Cooldown After Exit (bars) = 12 | Don't Chase: Skip Signals Beyond ... sigma From VWAP = On, 2 | Close % At TP1 = 50</t>
  </si>
  <si>
    <t xml:space="preserve">Structure Lookback (bars) = 12 | Min Displacement Range (x ATR) = 0.65 | Stop Distance (x ATR) = 2.2 | Cooldown After Exit (bars) = 12 | Don't Chase: Skip Signals Beyond ... sigma From VWAP = On, 2 | Close % At TP1 = 50</t>
  </si>
  <si>
    <t xml:space="preserve">Cooldown After Exit (bars) = 12 | Skip First Bars After VWAP Reset = 6 | Anchor = Month | Don't Chase: Skip Signals Beyond ... sigma From VWAP = On, 2 | Close % At TP1 = 30</t>
  </si>
  <si>
    <t xml:space="preserve">Structure Lookback (bars) = 20 | Min Displacement Range (x ATR) = 0.5 | Stop Distance (x ATR) = 2.5 | Anchor = Month | Don't Chase: Skip Signals Beyond ... sigma From VWAP = On, 1.25 | Close % At TP1 = 70</t>
  </si>
  <si>
    <t xml:space="preserve">Anchor = Month | Don't Chase: Skip Signals Beyond ... sigma From VWAP = On, 3</t>
  </si>
  <si>
    <t xml:space="preserve">Structure Lookback (bars) = 20 | Min Displacement Range (x ATR) = 0.5 | Stop Distance (x ATR) = 2.2 | Half Stop When Session Opens Outside Prev Range = Off | TP4 (R) = 3 | Anchor = Month | Don't Chase: Skip Signals Beyond ... sigma From VWAP = On, 1.25</t>
  </si>
  <si>
    <t xml:space="preserve">Structure Lookback (bars) = 20 | Min Displacement Range (x ATR) = 0.5 | Stop Distance (x ATR) = 2.2 | Half Stop (x ATR) = 1.2 | TP4 (R) = 3 | Anchor = Month | Don't Chase: Skip Signals Beyond ... sigma From VWAP = On, 1.25</t>
  </si>
  <si>
    <t xml:space="preserve">Structure Lookback (bars) = 20 | Min Displacement Range (x ATR) = 0.5 | Stop Distance (x ATR) = 2.2 | TP4 (R) = 3 | Anchor = Month | Don't Chase: Skip Signals Beyond ... sigma From VWAP = On, 1.25 | Skip Choppy Sessions: Max VWAP Crosses Per 100 Bars = On, 16</t>
  </si>
  <si>
    <t xml:space="preserve">Structure Lookback (bars) = 20 | Min Displacement Range (x ATR) = 0.5 | Stop Distance (x ATR) = 2.2 | Skip First Bars After VWAP Reset = 3 | TP4 (R) = 3 | Anchor = Month | Don't Chase: Skip Signals Beyond ... sigma From VWAP = On, 1.25</t>
  </si>
  <si>
    <t xml:space="preserve">Momentum Lookback (bars) = 5 | Stop Distance (x ATR) = 2.2 | Cooldown After Exit (bars) = 12 | Don't Chase: Skip Signals Beyond ... sigma From VWAP = On, 2 | Close % At TP1 = 30</t>
  </si>
  <si>
    <t xml:space="preserve">Structure Lookback (bars) = 20 | Min Displacement Range (x ATR) = 0.5 | Stop Distance (x ATR) = 2.2 | VWAP Slope Bars = 5 | Anchor = Month | Don't Chase: Skip Signals Beyond ... sigma From VWAP = On, 1.25</t>
  </si>
  <si>
    <t xml:space="preserve">Structure Lookback (bars) = 20 | Min Displacement Range (x ATR) = 0.65 | Stop Distance (x ATR) = 2.2 | TP4 (R) = 3 | Anchor = Month | Don't Chase: Skip Signals Beyond ... sigma From VWAP = On, 1.25</t>
  </si>
  <si>
    <t xml:space="preserve">Structure Lookback (bars) = 20 | Retest Window (bars) = 2 | Stop Distance (x ATR) = 2.2 | Anchor = Month | Don't Chase: Skip Signals Beyond ... sigma From VWAP = On, 1.25 | Close % At TP1 = 70</t>
  </si>
  <si>
    <t xml:space="preserve">Min Displacement Range (x ATR) = 0.65 | Momentum Lookback (bars) = 5 | Stop Distance (x ATR) = 2.2 | Half Stop (x ATR) = 1.2 | Cooldown After Exit (bars) = 12 | Don't Chase: Skip Signals Beyond ... sigma From VWAP = On, 2 | Close % At TP1 = 50</t>
  </si>
  <si>
    <t xml:space="preserve">Anchor = Month | Don't Chase: Skip Signals Beyond ... sigma From VWAP = On, 1.25 | Skip Signals Too Close To VWAP: Min Distance (x ATR) = On, 1 | Close % At TP1 = 30</t>
  </si>
  <si>
    <t xml:space="preserve">Structure Lookback (bars) = 20 | Retest Window (bars) = 12 | Min Displacement Range (x ATR) = 0.5 | Stop Distance (x ATR) = 2.2 | TP4 (R) = 3 | Anchor = Month | Don't Chase: Skip Signals Beyond ... sigma From VWAP = On, 1.25</t>
  </si>
  <si>
    <t xml:space="preserve">Structure Lookback (bars) = 20 | Stop Distance (x ATR) = 2.2 | Anchor = Month | Entry Price = Market (next bar open) | Don't Chase: Skip Signals Beyond ... sigma From VWAP = On, 1.25 | Close % At TP1 = 30</t>
  </si>
  <si>
    <t xml:space="preserve">Structure Lookback (bars) = 20 | Retest Window (bars) = 8 | Min Displacement Range (x ATR) = 0.5 | Stop Distance (x ATR) = 2.2 | TP4 (R) = 3 | Anchor = Month | Don't Chase: Skip Signals Beyond ... sigma From VWAP = On, 1.25</t>
  </si>
  <si>
    <t xml:space="preserve">Min Displacement Range (x ATR) = 0.65 | Momentum Lookback (bars) = 5 | Stop Distance (x ATR) = 2.2 | Cooldown After Exit (bars) = 12 | Don't Chase: Skip Signals Beyond ... sigma From VWAP = On, 2 | Skip Signals Too Close To VWAP: Min Distance (x ATR) = On, 0.5 | Close % At TP1 = 70</t>
  </si>
  <si>
    <t xml:space="preserve">Structure Lookback (bars) = 20 | Stop Distance (x ATR) = 2.5 | Anchor = Month | Don't Chase: Skip Signals Beyond ... sigma From VWAP = On, 1.25 | Close % At TP1 = 70</t>
  </si>
  <si>
    <t xml:space="preserve">Stop Distance (x ATR) = 2.5 | Anchor = Month | Don't Chase: Skip Signals Beyond ... sigma From VWAP = On, 1.25 | Close % At TP1 = 70</t>
  </si>
  <si>
    <t xml:space="preserve">Max Fills Per Day = 1 | Anchor = Month</t>
  </si>
  <si>
    <t xml:space="preserve">Min Displacement Range (x ATR) = 0.65 | Momentum Lookback (bars) = 5 | Stop Distance (x ATR) = 2.2 | Cooldown After Exit (bars) = 12 | Don't Chase: Skip Signals Beyond ... sigma From VWAP = On, 2 | Close % At TP1 = 50</t>
  </si>
  <si>
    <t xml:space="preserve">Min Displacement Range (x ATR) = 0.65 | Momentum Lookback (bars) = 5 | Stop Distance (x ATR) = 2.2 | Cooldown After Exit (bars) = 12 | Don't Chase: Skip Signals Beyond ... sigma From VWAP = On, 2 | Skip When The 1h EMA20 Moved More Than ... ATR In 3 Hours = On, 1.2 | Close % At TP1 = 50</t>
  </si>
  <si>
    <t xml:space="preserve">Structure Lookback (bars) = 20 | Min Displacement Range (x ATR) = 0.5 | Min Displacement Body (% of range) = 45 | Stop Distance (x ATR) = 2.2 | Skip First Bars After VWAP Reset = 18 | TP4 (R) = 3 | Anchor = Month | Don't Chase: Skip Signals Beyond ... sigma From VWAP = On, 1.25</t>
  </si>
  <si>
    <t xml:space="preserve">Structure Lookback (bars) = 20 | Min Displacement Range (x ATR) = 0.5 | Stop Distance (x ATR) = 2.2 | VWAP Slope Bars = 1 | TP4 (R) = 3 | Anchor = Month | Don't Chase: Skip Signals Beyond ... sigma From VWAP = On, 1.25 | Close % At TP1 = 50</t>
  </si>
  <si>
    <t xml:space="preserve">Stop Distance (x ATR) = 2.8 | Anchor = Month | Close % At TP1 = 30</t>
  </si>
  <si>
    <t xml:space="preserve">Structure Lookback (bars) = 20 | Min Displacement Range (x ATR) = 0.5 | Stop Distance (x ATR) = 2.2 | TP4 (R) = 3 | After A Loss, No Same-Direction Trade Until A Win = On | Anchor = Month | Don't Chase: Skip Signals Beyond ... sigma From VWAP = On, 1.25 | Close % At TP1 = 30</t>
  </si>
  <si>
    <t xml:space="preserve">Stop Distance (x ATR) = 2.2 | Anchor = Month | Final Exit At = TP3 | Don't Chase: Skip Signals Beyond ... sigma From VWAP = On, 1.25</t>
  </si>
  <si>
    <t xml:space="preserve">Min Displacement Body (% of range) = 60 | Stop Distance (x ATR) = 2.2 | Skip First Bars After VWAP Reset = 6 | Anchor = Month | Close % At TP1 = 50</t>
  </si>
  <si>
    <t xml:space="preserve">Stop Distance (x ATR) = 2.2 | Anchor = Month | Entry Price = Custom % of signal candle | Custom % = 30 | Don't Chase: Skip Signals Beyond ... sigma From VWAP = On, 1.25 | Close % At TP1 = 70</t>
  </si>
  <si>
    <t xml:space="preserve">Structure Lookback (bars) = 20 | Min Displacement Range (x ATR) = 0.5 | Min Displacement Body (% of range) = 45 | Momentum Lookback (bars) = 5 | Stop Distance (x ATR) = 2.2 | TP4 (R) = 3 | Anchor = Month | Don't Chase: Skip Signals Beyond ... sigma From VWAP = On, 1.25 | Close % At TP1 = 30</t>
  </si>
  <si>
    <t xml:space="preserve">Min Displacement Range (x ATR) = 0.65 | Stop Distance (x ATR) = 2.2 | Cooldown After Exit (bars) = 12 | Don't Chase: Skip Signals Beyond ... sigma From VWAP = On, 2.4 | Close % At TP1 = 70</t>
  </si>
  <si>
    <t xml:space="preserve">Stop Distance (x ATR) = 2.2 | When TP2 Hits, Move Stop To (R) = On, 0 R (breakeven) | Don't Chase: Skip Signals Beyond ... sigma From VWAP = On, 2</t>
  </si>
  <si>
    <t xml:space="preserve">Structure Lookback (bars) = 20 | Min Displacement Range (x ATR) = 0.5 | Min Displacement Body (% of range) = 45 | Stop Distance (x ATR) = 2.2 | TP4 (R) = 3 | Anchor = Month | Don't Chase: Skip Signals Beyond ... sigma From VWAP = On, 1.75 | Close % At TP1 = 50</t>
  </si>
  <si>
    <t xml:space="preserve">Stop Distance (x ATR) = 2.2 | Anchor = Month | Final Exit At = TP1 | Don't Chase: Skip Signals Beyond ... sigma From VWAP = On, 2</t>
  </si>
  <si>
    <t xml:space="preserve">ATR Length = 7 | Anchor = Month | Don't Chase: Skip Signals Beyond ... sigma From VWAP = On, 1.25 | Close % At TP1 = 30</t>
  </si>
  <si>
    <t xml:space="preserve">Structure Lookback (bars) = 20 | Min Displacement Range (x ATR) = 0.5 | Stop Distance (x ATR) = 2.2 | Skip Sunday (UTC) Weekly Open = Off | TP4 (R) = 3 | Anchor = Month | Don't Chase: Skip Signals Beyond ... sigma From VWAP = On, 1.25 | Close % At TP1 = 50</t>
  </si>
  <si>
    <t xml:space="preserve">Structure Lookback (bars) = 20 | Min Displacement Range (x ATR) = 0.5 | Min Displacement Body (% of range) = 45 | Stop Distance (x ATR) = 2.2 | TP4 (R) = 3 | Anchor = Month | Final Exit At = TP3 | Don't Chase: Skip Signals Beyond ... sigma From VWAP = On, 1.25 | Close % At TP1 = 70</t>
  </si>
  <si>
    <t xml:space="preserve">Min Displacement Range (x ATR) = 0.65 | Momentum Lookback (bars) = 5 | Stop Distance (x ATR) = 2.2 | Cooldown After Exit (bars) = 12 | Anchor = Week | Don't Chase: Skip Signals Beyond ... sigma From VWAP = On, 2 | Close % At TP1 = 70</t>
  </si>
  <si>
    <t xml:space="preserve">Min Displacement Range (x ATR) = 0.65 | Stop Distance (x ATR) = 2.2 | Anchor = Month</t>
  </si>
  <si>
    <t xml:space="preserve">Cooldown After Exit (bars) = 12 | Anchor = Month | Don't Chase: Skip Signals Beyond ... sigma From VWAP = On, 2 | Close % At TP1 = 30</t>
  </si>
  <si>
    <t xml:space="preserve">Stop Distance (x ATR) = 2.2 | Don't Chase: Skip Signals Beyond ... sigma From VWAP = On, 2 | Close % At TP1 = 30</t>
  </si>
  <si>
    <t xml:space="preserve">Cooldown After Exit (bars) = 6 | Anchor = Month | Don't Chase: Skip Signals Beyond ... sigma From VWAP = On, 1.25</t>
  </si>
  <si>
    <t xml:space="preserve">Structure Lookback (bars) = 20 | Min Displacement Range (x ATR) = 0.5 | Min Displacement Body (% of range) = 45 | Max Close Distance From Extreme (% of range) = 30 | Stop Distance (x ATR) = 2.2 | TP4 (R) = 3 | Anchor = Month | Don't Chase: Skip Signals Beyond ... sigma From VWAP = On, 1.25 | Close % At TP1 = 50</t>
  </si>
  <si>
    <t xml:space="preserve">Min Displacement Range (x ATR) = 0.65 | Momentum Lookback (bars) = 5 | Momentum Min (x ATR) = 0 | Stop Distance (x ATR) = 2.2 | Cooldown After Exit (bars) = 12 | Don't Chase: Skip Signals Beyond ... sigma From VWAP = On, 2 | Close % At TP1 = 70</t>
  </si>
  <si>
    <t xml:space="preserve">Entry Level Lookback (bars) = 3 | Anchor = Month | Don't Chase: Skip Signals Beyond ... sigma From VWAP = On, 1.25</t>
  </si>
  <si>
    <t xml:space="preserve">Half Stop When Session Opens Outside Prev Range = Off | Anchor = Month | Don't Chase: Skip Signals Beyond ... sigma From VWAP = On, 1.25 | Close % At TP1 = 30</t>
  </si>
  <si>
    <t xml:space="preserve">Min Displacement Range (x ATR) = 0.65 | Momentum Lookback (bars) = 5 | Stop Distance (x ATR) = 2.2 | Cooldown After Exit (bars) = 12 | Max Fills Per Day = 1 | Don't Chase: Skip Signals Beyond ... sigma From VWAP = On, 2 | Close % At TP1 = 50</t>
  </si>
  <si>
    <t xml:space="preserve">Momentum Min (x ATR) = 0 | Anchor = Month | Don't Chase: Skip Signals Beyond ... sigma From VWAP = On, 1.25 | Close % At TP1 = 30</t>
  </si>
  <si>
    <t xml:space="preserve">Structure Lookback (bars) = 20 | Min Displacement Range (x ATR) = 0.5 | Min Displacement Body (% of range) = 45 | Stop Distance (x ATR) = 2.2 | Daily Stop (R lost, 0 = off) = 1 | TP4 (R) = 3 | Anchor = Month | Don't Chase: Skip Signals Beyond ... sigma From VWAP = On, 1.25 | Close % At TP1 = 30</t>
  </si>
  <si>
    <t xml:space="preserve">Min Displacement Body (% of range) = 60 | Skip First Bars After VWAP Reset = 6 | Anchor = Month</t>
  </si>
  <si>
    <t xml:space="preserve">Anchor = Month | Source = ohlc4 | Don't Chase: Skip Signals Beyond ... sigma From VWAP = On, 1.25 | Close % At TP1 = 30</t>
  </si>
  <si>
    <t xml:space="preserve">TP1 (R) = 0.8 | Anchor = Month | Don't Chase: Skip Signals Beyond ... sigma From VWAP = On, 1.25 | Close % At TP1 = 30</t>
  </si>
  <si>
    <t xml:space="preserve">Anchor = Month | Don't Chase: Skip Signals Beyond ... sigma From VWAP = On, 1.25 | Skip Choppy Sessions: Max VWAP Crosses Per 100 Bars = On, 12 | Close % At TP1 = 30</t>
  </si>
  <si>
    <t xml:space="preserve">Max Fills Per Day = 1 | Anchor = Month | Don't Chase: Skip Signals Beyond ... sigma From VWAP = On, 1.25 | Close % At TP1 = 50</t>
  </si>
  <si>
    <t xml:space="preserve">Structure Lookback (bars) = 20 | Entry Level Lookback (bars) = 4 | Min Displacement Range (x ATR) = 0.5 | Stop Distance (x ATR) = 2.2 | TP4 (R) = 3 | Anchor = Month | Don't Chase: Skip Signals Beyond ... sigma From VWAP = On, 1.25 | Close % At TP1 = 30</t>
  </si>
  <si>
    <t xml:space="preserve">Signal Break Lookback (bars) = 8 | Anchor = Month | Don't Chase: Skip Signals Beyond ... sigma From VWAP = On, 1.25 | Close % At TP1 = 30</t>
  </si>
  <si>
    <t xml:space="preserve">Entry Level Lookback (bars) = 8 | Anchor = Month</t>
  </si>
  <si>
    <t xml:space="preserve">Deep Pullback Signal (optional) = On | Anchor = Month</t>
  </si>
  <si>
    <t xml:space="preserve">Structure Lookback (bars) = 20 | Min Displacement Range (x ATR) = 0.5 | Min CMO (clean move) = 0 | Stop Distance (x ATR) = 2.2 | TP4 (R) = 3 | Anchor = Month | Don't Chase: Skip Signals Beyond ... sigma From VWAP = On, 1.25 | Close % At TP1 = 30</t>
  </si>
  <si>
    <t xml:space="preserve">Prev Session Net Impulses = 4 | Anchor = Month | Don't Chase: Skip Signals Beyond ... sigma From VWAP = On, 1.25 | Close % At TP1 = 30</t>
  </si>
  <si>
    <t xml:space="preserve">Stop Distance (x ATR) = 2.2 | Cooldown After Exit (bars) = 12 | Anchor = Month | Skip Signals Too Close To VWAP: Min Distance (x ATR) = On, 1.5 | Close % At TP1 = 50</t>
  </si>
  <si>
    <t xml:space="preserve">Prev Session Net Impulses = 2 | Anchor = Month | Don't Chase: Skip Signals Beyond ... sigma From VWAP = On, 1.25 | Close % At TP1 = 30</t>
  </si>
  <si>
    <t xml:space="preserve">Min Displacement Body (% of range) = 60 | Stop Distance (x ATR) = 2.2 | Anchor = Month | Close % At TP1 = 50</t>
  </si>
  <si>
    <t xml:space="preserve">Anchor = Month | Source = hl2 | Don't Chase: Skip Signals Beyond ... sigma From VWAP = On, 1.25 | Close % At TP1 = 30</t>
  </si>
  <si>
    <t xml:space="preserve">Structure Lookback (bars) = 12 | Anchor = Month | Don't Chase: Skip Signals Beyond ... sigma From VWAP = On, 1.25 | Close % At TP1 = 30</t>
  </si>
  <si>
    <t xml:space="preserve">Anchor = Month | Don't Chase: Skip Signals Beyond ... sigma From VWAP = On, 1.25 | Skip Signals Too Close To VWAP: Min Distance (x ATR) = On, 0.75 | Close % At TP1 = 30</t>
  </si>
  <si>
    <t xml:space="preserve">Min Displacement Range (x ATR) = 0.65 | Momentum Lookback (bars) = 5 | Momentum Min (x ATR) = 1.2 | Stop Distance (x ATR) = 2.2 | Cooldown After Exit (bars) = 12 | Don't Chase: Skip Signals Beyond ... sigma From VWAP = On, 2 | Close % At TP1 = 50</t>
  </si>
  <si>
    <t xml:space="preserve">Structure Lookback (bars) = 20 | Min Displacement Range (x ATR) = 0.65 | Momentum Lookback (bars) = 5 | Stop Distance (x ATR) = 2.2 | Cooldown After Exit (bars) = 12 | Don't Chase: Skip Signals Beyond ... sigma From VWAP = On, 2 | Close % At TP1 = 30</t>
  </si>
  <si>
    <t xml:space="preserve">Min Displacement Range (x ATR) = 0.65 | Stop Distance (x ATR) = 2.2 | Cooldown After Exit (bars) = 12 | Max Fills Per Day = 1 | Don't Chase: Skip Signals Beyond ... sigma From VWAP = On, 2 | Close % At TP1 = 50</t>
  </si>
  <si>
    <t xml:space="preserve">Retest Window (bars) = 8 | Anchor = Month | Don't Chase: Skip Signals Beyond ... sigma From VWAP = On, 1.25</t>
  </si>
  <si>
    <t xml:space="preserve">Structure Lookback (bars) = 20 | Min Displacement Range (x ATR) = 0.5 | Stop Distance (x ATR) = 2.2 | Same-Direction Re-arm = Replace with newer | Anchor = Month | Don't Chase: Skip Signals Beyond ... sigma From VWAP = On, 1.25 | Close % At TP1 = 30</t>
  </si>
  <si>
    <t xml:space="preserve">Structure Lookback (bars) = 20 | Min Displacement Range (x ATR) = 0.5 | Stop Distance (x ATR) = 2.2 | Swing Lookback (bars) = 10 | TP4 (R) = 3 | Stop Mode = Swing + Buffer (ATR capped) | Anchor = Month | Don't Chase: Skip Signals Beyond ... sigma From VWAP = On, 1.25 | Close % At TP1 = 70</t>
  </si>
  <si>
    <t xml:space="preserve">Min Displacement Range (x ATR) = 0.65 | Momentum Lookback (bars) = 5 | Stop Distance (x ATR) = 2.2 | Prev Session Net Impulses = 5 | Cooldown After Exit (bars) = 12 | Don't Chase: Skip Signals Beyond ... sigma From VWAP = On, 2 | Close % At TP1 = 70</t>
  </si>
  <si>
    <t xml:space="preserve">Min Displacement Range (x ATR) = 0.65 | Stop Distance (x ATR) = 2.2 | Cooldown After Exit (bars) = 12 | Daily Stop (R lost, 0 = off) = 1 | Don't Chase: Skip Signals Beyond ... sigma From VWAP = On, 2 | Close % At TP1 = 50</t>
  </si>
  <si>
    <t xml:space="preserve">Structure Lookback (bars) = 20 | Min Displacement Range (x ATR) = 0.5 | Stop Distance (x ATR) = 2.2 | TP4 (R) = 3 | Anchor = Month | When TP2 Hits, Move Stop To (R) = On, 0.6 R | Don't Chase: Skip Signals Beyond ... sigma From VWAP = On, 1.25</t>
  </si>
  <si>
    <t xml:space="preserve">Structure Lookback (bars) = 20 | Min Displacement Range (x ATR) = 0.5 | Stop Distance (x ATR) = 2.2 | TP4 (R) = 3 | Anchor = Month | When TP2 Hits, Move Stop To (R) = On, 0.6 R | Don't Chase: Skip Signals Beyond ... sigma From VWAP = On, 1.25 | Close % At TP1 = 30</t>
  </si>
  <si>
    <t xml:space="preserve">Structure Lookback (bars) = 20 | Min Displacement Range (x ATR) = 0.5 | Stop Distance (x ATR) = 2.2 | TP4 (R) = 3 | Anchor = Month | When TP2 Hits, Move Stop To (R) = On, 0.6 R | Don't Chase: Skip Signals Beyond ... sigma From VWAP = On, 1.25 | Close % At TP1 = 50</t>
  </si>
  <si>
    <t xml:space="preserve">Structure Lookback (bars) = 20 | Min Displacement Range (x ATR) = 0.5 | Stop Distance (x ATR) = 2.2 | TP4 (R) = 3 | Anchor = Month | When TP2 Hits, Move Stop To (R) = On, 0.6 R | Don't Chase: Skip Signals Beyond ... sigma From VWAP = On, 1.25 | Close % At TP1 = 70</t>
  </si>
  <si>
    <t xml:space="preserve">Stop Distance (x ATR) = 2.2 | Anchor = Month</t>
  </si>
  <si>
    <t xml:space="preserve">Max Close Distance From Extreme (% of range) = 35 | Anchor = Month | Don't Chase: Skip Signals Beyond ... sigma From VWAP = On, 1.25</t>
  </si>
  <si>
    <t xml:space="preserve">Structure Lookback (bars) = 20 | Min Displacement Range (x ATR) = 0.5 | Stop Distance (x ATR) = 2.2 | Prev Session Net Impulses = 5 | TP4 (R) = 3 | Anchor = Month | Don't Chase: Skip Signals Beyond ... sigma From VWAP = On, 1.25 | Close % At TP1 = 50</t>
  </si>
  <si>
    <t xml:space="preserve">Structure Lookback (bars) = 20 | Min Displacement Range (x ATR) = 0.5 | Stop Distance (x ATR) = 2.2 | Impulse Min Body (% of range) = 60 | TP4 (R) = 3 | Anchor = Month | Don't Chase: Skip Signals Beyond ... sigma From VWAP = On, 1.25 | Close % At TP1 = 50</t>
  </si>
  <si>
    <t xml:space="preserve">Min Displacement Range (x ATR) = 0.65 | Cooldown After Exit (bars) = 12 | Anchor = Month | Don't Chase: Skip Signals Beyond ... sigma From VWAP = On, 2 | Close % At TP1 = 30</t>
  </si>
  <si>
    <t xml:space="preserve">Stop Distance (x ATR) = 2.2 | Skip First Bars After VWAP Reset = 6 | Anchor = Month | Skip Signals Too Close To VWAP: Min Distance (x ATR) = On, 1.5</t>
  </si>
  <si>
    <t xml:space="preserve">Min Displacement Range (x ATR) = 0.65 | Stop Distance (x ATR) = 2.2 | Anchor = Month | Final Exit At = TP3 | Don't Chase: Skip Signals Beyond ... sigma From VWAP = On, 2 | Close % At TP1 = 30</t>
  </si>
  <si>
    <t xml:space="preserve">Structure Lookback (bars) = 20 | Min Displacement Range (x ATR) = 0.5 | Min Displacement Body (% of range) = 45 | Stop Distance (x ATR) = 1.2 | TP4 (R) = 3 | Anchor = Month | Don't Chase: Skip Signals Beyond ... sigma From VWAP = On, 1.25 | Close % At TP1 = 30</t>
  </si>
  <si>
    <t xml:space="preserve">Retest Window (bars) = 8 | Min Displacement Range (x ATR) = 0.65 | Momentum Lookback (bars) = 5 | Stop Distance (x ATR) = 2.2 | Cooldown After Exit (bars) = 12 | Don't Chase: Skip Signals Beyond ... sigma From VWAP = On, 2 | Close % At TP1 = 50</t>
  </si>
  <si>
    <t xml:space="preserve">Max Close Distance From Extreme (% of range) = 15 | Anchor = Month | Don't Chase: Skip Signals Beyond ... sigma From VWAP = On, 1.25 | Close % At TP1 = 30</t>
  </si>
  <si>
    <t xml:space="preserve">Structure Lookback (bars) = 20 | Min Displacement Range (x ATR) = 0.5 | Min Displacement Body (% of range) = 45 | Stop Distance (x ATR) = 2.2 | VWAP Slope Bars = 2 | TP4 (R) = 3 | Anchor = Month | Don't Chase: Skip Signals Beyond ... sigma From VWAP = On, 1.25 | Close % At TP1 = 30</t>
  </si>
  <si>
    <t xml:space="preserve">VWAP Slope Bars = 1 | Anchor = Month</t>
  </si>
  <si>
    <t xml:space="preserve">After A Loss, No Same-Direction Trade Until A Win = On | Anchor = Month</t>
  </si>
  <si>
    <t xml:space="preserve">Min Displacement Body (% of range) = 60 | Don't Chase: Skip Signals Beyond ... sigma From VWAP = On, 2 | Close % At TP1 = 30</t>
  </si>
  <si>
    <t xml:space="preserve">Min Displacement Range (x ATR) = 0.5 | Stop Distance (x ATR) = 2.2 | Cooldown After Exit (bars) = 12 | Don't Chase: Skip Signals Beyond ... sigma From VWAP = On, 2 | Close % At TP1 = 30</t>
  </si>
  <si>
    <t xml:space="preserve">Structure Lookback (bars) = 20 | Min Displacement Range (x ATR) = 0.5 | Min Displacement Body (% of range) = 45 | Stop Distance (x ATR) = 2.2 | Skip First Bars After VWAP Reset = 18 | TP4 (R) = 3 | Anchor = Month | Don't Chase: Skip Signals Beyond ... sigma From VWAP = On, 1.25 | Close % At TP1 = 30</t>
  </si>
  <si>
    <t xml:space="preserve">Min Displacement Range (x ATR) = 0.65 | Momentum Lookback (bars) = 5 | Stop Distance (x ATR) = 1.5 | Cooldown After Exit (bars) = 12 | Don't Chase: Skip Signals Beyond ... sigma From VWAP = On, 2</t>
  </si>
  <si>
    <t xml:space="preserve">Structure Lookback (bars) = 20 | Min Displacement Range (x ATR) = 0.5 | Min Displacement Body (% of range) = 45 | Max Close Distance From Extreme (% of range) = 30 | Stop Distance (x ATR) = 2.2 | TP4 (R) = 3 | Anchor = Month | Don't Chase: Skip Signals Beyond ... sigma From VWAP = On, 1.25 | Close % At TP1 = 70</t>
  </si>
  <si>
    <t xml:space="preserve">Structure Lookback (bars) = 20 | Min Displacement Range (x ATR) = 0.5 | Stop Distance (x ATR) = 2.2 | ATR Length = 21 | TP4 (R) = 3 | Anchor = Month | Don't Chase: Skip Signals Beyond ... sigma From VWAP = On, 1.25 | Close % At TP1 = 50</t>
  </si>
  <si>
    <t xml:space="preserve">Structure Lookback (bars) = 20 | Min Displacement Range (x ATR) = 0.5 | Stop Distance (x ATR) = 2.2 | TP4 (R) = 3 | Anchor = Month | Don't Chase: Skip Signals Beyond ... sigma From VWAP = On, 1.5 | Close % At TP1 = 50</t>
  </si>
  <si>
    <t xml:space="preserve">Structure Lookback (bars) = 20 | Min Displacement Range (x ATR) = 0.5 | Min Displacement Body (% of range) = 45 | Stop Distance (x ATR) = 1.5 | TP4 (R) = 3 | Anchor = Month | Don't Chase: Skip Signals Beyond ... sigma From VWAP = On, 1.25 | Close % At TP1 = 50</t>
  </si>
  <si>
    <t xml:space="preserve">Structure Lookback (bars) = 20 | Min Displacement Range (x ATR) = 0.5 | Stop Distance (x ATR) = 2.2 | Prev Session Net Impulses = 4 | TP4 (R) = 3 | Anchor = Month | Don't Chase: Skip Signals Beyond ... sigma From VWAP = On, 1.25 | Close % At TP1 = 50</t>
  </si>
  <si>
    <t xml:space="preserve">Min Displacement Range (x ATR) = 0.65 | Momentum Lookback (bars) = 5 | Stop Distance (x ATR) = 2.2 | Cooldown After Exit (bars) = 12 | TP1 (R) = 0.4 | Don't Chase: Skip Signals Beyond ... sigma From VWAP = On, 2 | Close % At TP1 = 50</t>
  </si>
  <si>
    <t xml:space="preserve">Retest Window (bars) = 3 | Min Displacement Range (x ATR) = 0.65 | Momentum Lookback (bars) = 5 | Stop Distance (x ATR) = 2.2 | Cooldown After Exit (bars) = 12 | Don't Chase: Skip Signals Beyond ... sigma From VWAP = On, 2 | Close % At TP1 = 70</t>
  </si>
  <si>
    <t xml:space="preserve">Deep Pullback Signal (optional) = On | Anchor = Month | Don't Chase: Skip Signals Beyond ... sigma From VWAP = On, 1.25 | Close % At TP1 = 30</t>
  </si>
  <si>
    <t xml:space="preserve">Anchor = Month | Trade Only In Kill Zones (Indian time) = On: London 11:30-14:30, New York 16:30-19:30, London Close 19:30-21:30 | Close % At TP1 = 30</t>
  </si>
  <si>
    <t xml:space="preserve">Anchor = Month | Skip Choppy Sessions: Max VWAP Crosses Per 100 Bars = On, 6 | Close % At TP1 = 70</t>
  </si>
  <si>
    <t xml:space="preserve">Structure Lookback (bars) = 20 | Min Displacement Range (x ATR) = 0.5 | Stop Distance (x ATR) = 2.2 | Anchor = Month | Final Exit At = TP2 | Don't Chase: Skip Signals Beyond ... sigma From VWAP = On, 1.25 | Close % At TP1 = 70</t>
  </si>
  <si>
    <t xml:space="preserve">Anchor = Month | Skip When The 1h EMA20 Moved More Than ... ATR In 3 Hours = On, 1</t>
  </si>
  <si>
    <t xml:space="preserve">Min Displacement Range (x ATR) = 0.65 | Momentum Lookback (bars) = 5 | Stop Distance (x ATR) = 2.2 | Cooldown After Exit (bars) = 12 | Entry Price = Market (next bar open) | Don't Chase: Skip Signals Beyond ... sigma From VWAP = On, 2 | Close % At TP1 = 50</t>
  </si>
  <si>
    <t xml:space="preserve">Skip Sunday (UTC) Weekly Open = Off | Anchor = Month | Don't Chase: Skip Signals Beyond ... sigma From VWAP = On, 1.25 | Close % At TP1 = 30</t>
  </si>
  <si>
    <t xml:space="preserve">Structure Lookback (bars) = 20 | Min Displacement Range (x ATR) = 0.5 | Stop Distance (x ATR) = 2.2 | TP4 (R) = 3 | Anchor = Month | Don't Chase: Skip Signals Beyond ... sigma From VWAP = On, 2.6 | Close % At TP1 = 70</t>
  </si>
  <si>
    <t xml:space="preserve">Max Fills Per Day = 2 | Anchor = Month | Don't Chase: Skip Signals Beyond ... sigma From VWAP = On, 1.25 | Close % At TP1 = 30</t>
  </si>
  <si>
    <t xml:space="preserve">Structure Lookback (bars) = 20 | Min Displacement Range (x ATR) = 0.5 | Stop Distance (x ATR) = 2.2 | Cooldown After Exit (bars) = 3 | TP4 (R) = 3 | Anchor = Month | Don't Chase: Skip Signals Beyond ... sigma From VWAP = On, 1.25 | Close % At TP1 = 30</t>
  </si>
  <si>
    <t xml:space="preserve">Anchor = Month | Don't Chase: Skip Signals Beyond ... sigma From VWAP = On, 1.25 | Skip Choppy Sessions: Max VWAP Crosses Per 100 Bars = On, 16 | Close % At TP1 = 30</t>
  </si>
  <si>
    <t xml:space="preserve">Structure Lookback (bars) = 20 | Stop Distance (x ATR) = 2.2 | Anchor = Month | Entry Price = Custom % of signal candle | Custom % = 30 | Don't Chase: Skip Signals Beyond ... sigma From VWAP = On, 1.25 | Close % At TP1 = 50</t>
  </si>
  <si>
    <t xml:space="preserve">Min Displacement Range (x ATR) = 0.65 | Stop Distance (x ATR) = 2.2 | Cooldown After Exit (bars) = 12 | Close % At TP1 = 30</t>
  </si>
  <si>
    <t xml:space="preserve">Min Displacement Range (x ATR) = 0.65 | Stop Distance (x ATR) = 2.2 | Cooldown After Exit (bars) = 12 | Don't Chase: Skip Signals Beyond ... sigma From VWAP = On, 2.2 | Close % At TP1 = 70</t>
  </si>
  <si>
    <t xml:space="preserve">Entry Level Lookback (bars) = 4 | Min Displacement Range (x ATR) = 0.65 | Momentum Lookback (bars) = 5 | Stop Distance (x ATR) = 2.2 | Cooldown After Exit (bars) = 12 | Don't Chase: Skip Signals Beyond ... sigma From VWAP = On, 2 | Close % At TP1 = 50</t>
  </si>
  <si>
    <t xml:space="preserve">Min Displacement Range (x ATR) = 0.65 | Momentum Lookback (bars) = 5 | Stop Distance (x ATR) = 2.2 | Cooldown After Exit (bars) = 12 | After A Loss, No Same-Direction Trade Until A Win = On | Don't Chase: Skip Signals Beyond ... sigma From VWAP = On, 2 | Close % At TP1 = 50</t>
  </si>
  <si>
    <t xml:space="preserve">Anchor = Month | Don't Chase: Skip Signals Beyond ... sigma From VWAP = On, 1.25 | Skip Choppy Sessions: Max VWAP Crosses Per 100 Bars = On, 10 | Close % At TP1 = 30</t>
  </si>
  <si>
    <t xml:space="preserve">Structure Lookback (bars) = 20 | Min Displacement Range (x ATR) = 0.5 | Stop Distance (x ATR) = 2.2 | Half Stop On First Counter-Bias Impulse = Off | TP4 (R) = 3 | Anchor = Month | Don't Chase: Skip Signals Beyond ... sigma From VWAP = On, 1.25 | Close % At TP1 = 50</t>
  </si>
  <si>
    <t xml:space="preserve">Anchor = Month | Trade Only In Kill Zones (Indian time) = On: London 11:30-14:30, New York 16:30-19:30 | Close % At TP1 = 30</t>
  </si>
  <si>
    <t xml:space="preserve">Structure Lookback (bars) = 20 | Min Displacement Range (x ATR) = 0.5 | Min Displacement Body (% of range) = 45 | Stop Distance (x ATR) = 2.2 | Max Fills Per Day = 1 | TP4 (R) = 3 | Anchor = Month | Don't Chase: Skip Signals Beyond ... sigma From VWAP = On, 1.25 | Close % At TP1 = 30</t>
  </si>
  <si>
    <t xml:space="preserve">Structure Lookback (bars) = 20 | Min Displacement Range (x ATR) = 0.5 | Momentum Min (x ATR) = 1.2 | Stop Distance (x ATR) = 2.2 | TP4 (R) = 3 | Anchor = Month | Don't Chase: Skip Signals Beyond ... sigma From VWAP = On, 1.25</t>
  </si>
  <si>
    <t xml:space="preserve">Structure Lookback (bars) = 15 | Min Displacement Range (x ATR) = 0.65 | Stop Distance (x ATR) = 2.2 | Cooldown After Exit (bars) = 12 | Don't Chase: Skip Signals Beyond ... sigma From VWAP = On, 2 | Close % At TP1 = 50</t>
  </si>
  <si>
    <t xml:space="preserve">Structure Lookback (bars) = 20 | Signal Break Lookback (bars) = 8 | Min Displacement Range (x ATR) = 0.5 | Stop Distance (x ATR) = 2.2 | TP4 (R) = 3 | Anchor = Month | Don't Chase: Skip Signals Beyond ... sigma From VWAP = On, 1.25</t>
  </si>
  <si>
    <t xml:space="preserve">Structure Lookback (bars) = 15 | Min Displacement Range (x ATR) = 0.65 | Momentum Lookback (bars) = 5 | Stop Distance (x ATR) = 2.2 | Cooldown After Exit (bars) = 12 | Don't Chase: Skip Signals Beyond ... sigma From VWAP = On, 2 | Close % At TP1 = 50</t>
  </si>
  <si>
    <t xml:space="preserve">Structure Lookback (bars) = 20 | Min Displacement Range (x ATR) = 0.5 | Min Displacement Body (% of range) = 45 | Stop Distance (x ATR) = 2.2 | Cooldown After Exit (bars) = 8 | TP4 (R) = 3 | Anchor = Month | Don't Chase: Skip Signals Beyond ... sigma From VWAP = On, 1.25</t>
  </si>
  <si>
    <t xml:space="preserve">Structure Lookback (bars) = 20 | Min Displacement Range (x ATR) = 0.5 | Stop Distance (x ATR) = 2.2 | Anchor = Month | Final Exit At = TP2 | Don't Chase: Skip Signals Beyond ... sigma From VWAP = On, 1.25 | Close % At TP1 = 50</t>
  </si>
  <si>
    <t xml:space="preserve">Structure Lookback (bars) = 20 | Min Displacement Range (x ATR) = 0.5 | Min Displacement Body (% of range) = 45 | Stop Distance (x ATR) = 2.2 | TP4 (R) = 3 | After A Loss, No Same-Direction Trade Until A Win = On | Anchor = Month | Don't Chase: Skip Signals Beyond ... sigma From VWAP = On, 1.25</t>
  </si>
  <si>
    <t xml:space="preserve">Structure Lookback (bars) = 20 | Min Displacement Range (x ATR) = 0.5 | Min Displacement Body (% of range) = 45 | Stop Distance (x ATR) = 2.2 | Prev Session Net Impulses = 5 | TP4 (R) = 3 | Anchor = Month | Don't Chase: Skip Signals Beyond ... sigma From VWAP = On, 1.25</t>
  </si>
  <si>
    <t xml:space="preserve">Structure Lookback (bars) = 20 | Min Displacement Range (x ATR) = 0.5 | Stop Distance (x ATR) = 2.2 | TP4 (R) = 3 | Anchor = Month | Source = ohlc4 | Don't Chase: Skip Signals Beyond ... sigma From VWAP = On, 1.25</t>
  </si>
  <si>
    <t xml:space="preserve">Structure Lookback (bars) = 20 | Min Displacement Range (x ATR) = 0.5 | Stop Distance (x ATR) = 2.2 | TP4 (R) = 3 | Anchor = Month | Source = close | Don't Chase: Skip Signals Beyond ... sigma From VWAP = On, 1.25</t>
  </si>
  <si>
    <t xml:space="preserve">Min Displacement Range (x ATR) = 0.65 | Max Close Distance From Extreme (% of range) = 35 | Stop Distance (x ATR) = 2.2 | Cooldown After Exit (bars) = 12 | Don't Chase: Skip Signals Beyond ... sigma From VWAP = On, 2 | Close % At TP1 = 30</t>
  </si>
  <si>
    <t xml:space="preserve">Structure Lookback (bars) = 20 | Entry Level Lookback (bars) = 3 | Min Displacement Range (x ATR) = 0.5 | Stop Distance (x ATR) = 2.2 | TP4 (R) = 3 | Anchor = Month | Don't Chase: Skip Signals Beyond ... sigma From VWAP = On, 1.25</t>
  </si>
  <si>
    <t xml:space="preserve">Structure Lookback (bars) = 20 | Signal Break Lookback (bars) = 4 | Min Displacement Range (x ATR) = 0.5 | Stop Distance (x ATR) = 2.2 | TP4 (R) = 3 | Anchor = Month | Don't Chase: Skip Signals Beyond ... sigma From VWAP = On, 1.25 | Close % At TP1 = 30</t>
  </si>
  <si>
    <t xml:space="preserve">Anchor = Month | Don't Chase: Skip Signals Beyond ... sigma From VWAP = On, 1.25 | Skip Choppy Sessions: Max VWAP Crosses Per 100 Bars = On, 6 | Close % At TP1 = 50</t>
  </si>
  <si>
    <t xml:space="preserve">Structure Lookback (bars) = 20 | Min Displacement Range (x ATR) = 0.5 | Min Displacement Body (% of range) = 45 | Stop Distance (x ATR) = 2.2 | Skip First Bars After VWAP Reset = 9 | TP4 (R) = 3 | Anchor = Month | Don't Chase: Skip Signals Beyond ... sigma From VWAP = On, 1.25</t>
  </si>
  <si>
    <t xml:space="preserve">Structure Lookback (bars) = 20 | Min Displacement Range (x ATR) = 0.5 | Momentum Min (x ATR) = 0 | Stop Distance (x ATR) = 2.2 | TP4 (R) = 3 | Anchor = Month | Don't Chase: Skip Signals Beyond ... sigma From VWAP = On, 1.25</t>
  </si>
  <si>
    <t xml:space="preserve">Structure Lookback (bars) = 20 | Min Displacement Range (x ATR) = 0.5 | Stop Distance (x ATR) = 2.2 | TP4 (R) = 3 | Anchor = Month | Don't Chase: Skip Signals Beyond ... sigma From VWAP = On, 1.25</t>
  </si>
  <si>
    <t xml:space="preserve">Structure Lookback (bars) = 20 | Min Displacement Range (x ATR) = 0.5 | Stop Distance (x ATR) = 2.2 | TP4 (R) = 3 | Anchor = Month | Don't Chase: Skip Signals Beyond ... sigma From VWAP = On, 1.25 | Skip When The 1h EMA20 Moved More Than ... ATR In 3 Hours = On, 1</t>
  </si>
  <si>
    <t xml:space="preserve">Structure Lookback (bars) = 20 | Min Displacement Range (x ATR) = 0.5 | Stop Distance (x ATR) = 2.2 | TP4 (R) = 3 | Anchor = Month | Don't Chase: Skip Signals Beyond ... sigma From VWAP = On, 1.25 | Skip When The 1h EMA20 Moved More Than ... ATR In 3 Hours = On, 1.2</t>
  </si>
  <si>
    <t xml:space="preserve">Structure Lookback (bars) = 20 | Min Displacement Range (x ATR) = 0.5 | Momentum Lookback (bars) = 8 | Stop Distance (x ATR) = 2.2 | TP4 (R) = 3 | Anchor = Month | Don't Chase: Skip Signals Beyond ... sigma From VWAP = On, 1.25</t>
  </si>
  <si>
    <t xml:space="preserve">Structure Lookback (bars) = 20 | Min Displacement Range (x ATR) = 0.5 | Stop Distance (x ATR) = 2.2 | Prev Session Net Impulses = 2 | TP4 (R) = 3 | Anchor = Month | Don't Chase: Skip Signals Beyond ... sigma From VWAP = On, 1.25 | Close % At TP1 = 50</t>
  </si>
  <si>
    <t xml:space="preserve">ATR Length = 30 | Anchor = Month | Don't Chase: Skip Signals Beyond ... sigma From VWAP = On, 1.25 | Close % At TP1 = 50</t>
  </si>
  <si>
    <t xml:space="preserve">Structure Lookback (bars) = 20 | Min Displacement Range (x ATR) = 0.5 | Min Displacement Body (% of range) = 45 | Stop Distance (x ATR) = 2.2 | ATR Length = 21 | TP4 (R) = 3 | Anchor = Month | Don't Chase: Skip Signals Beyond ... sigma From VWAP = On, 1.25</t>
  </si>
  <si>
    <t xml:space="preserve">Structure Lookback (bars) = 20 | Min Displacement Range (x ATR) = 0.5 | Min Displacement Body (% of range) = 45 | Stop Distance (x ATR) = 2.2 | Prev Session Net Impulses = 2 | TP4 (R) = 3 | Anchor = Month | Don't Chase: Skip Signals Beyond ... sigma From VWAP = On, 1.25</t>
  </si>
  <si>
    <t xml:space="preserve">Stop Distance (x ATR) = 2.8 | Anchor = Month | Close % At TP1 = 50</t>
  </si>
  <si>
    <t xml:space="preserve">Min Displacement Range (x ATR) = 0.65 | Max Close Distance From Extreme (% of range) = 30 | Momentum Lookback (bars) = 5 | Stop Distance (x ATR) = 2.2 | Cooldown After Exit (bars) = 12 | Don't Chase: Skip Signals Beyond ... sigma From VWAP = On, 2 | Close % At TP1 = 50</t>
  </si>
  <si>
    <t xml:space="preserve">Structure Lookback (bars) = 20 | Min Displacement Range (x ATR) = 0.5 | Min Displacement Body (% of range) = 45 | Stop Distance (x ATR) = 2.2 | Half Stop (x ATR) = 0.6 | TP4 (R) = 3 | Anchor = Month | Don't Chase: Skip Signals Beyond ... sigma From VWAP = On, 1.25</t>
  </si>
  <si>
    <t xml:space="preserve">Min Displacement Range (x ATR) = 0.65 | Stop Distance (x ATR) = 2.2 | Anchor = Month | Close % At TP1 = 30</t>
  </si>
  <si>
    <t xml:space="preserve">Min Displacement Range (x ATR) = 0.65 | Min Displacement Body (% of range) = 60 | Stop Distance (x ATR) = 2.2 | Cooldown After Exit (bars) = 12 | Don't Chase: Skip Signals Beyond ... sigma From VWAP = On, 2 | Close % At TP1 = 50</t>
  </si>
  <si>
    <t xml:space="preserve">Min Displacement Range (x ATR) = 0.65 | Momentum Lookback (bars) = 5 | Stop Distance (x ATR) = 2.2 | Swing Lookback (bars) = 10 | Cooldown After Exit (bars) = 12 | Stop Mode = Swing + Buffer (ATR capped) | Don't Chase: Skip Signals Beyond ... sigma From VWAP = On, 2 | Close % At TP1 = 50</t>
  </si>
  <si>
    <t xml:space="preserve">Structure Lookback (bars) = 20 | Min Displacement Range (x ATR) = 0.5 | Stop Distance (x ATR) = 2.8 | Anchor = Month | Don't Chase: Skip Signals Beyond ... sigma From VWAP = On, 1.25 | Close % At TP1 = 70</t>
  </si>
  <si>
    <t xml:space="preserve">Structure Lookback (bars) = 20 | Min Displacement Range (x ATR) = 0.5 | Min Displacement Body (% of range) = 45 | Stop Distance (x ATR) = 2.2 | TP4 (R) = 3 | Anchor = Month | Don't Chase: Skip Signals Beyond ... sigma From VWAP = On, 1.25 | Trade Only In Kill Zones (Indian time) = On: Asia 05:30-09:30, London 11:30-14:30, New York 16:30-19:30, London Close 19:30-21:30 | Close % At TP1 = 50</t>
  </si>
  <si>
    <t xml:space="preserve">Structure Lookback (bars) = 20 | Min Displacement Range (x ATR) = 0.5 | Min Displacement Body (% of range) = 45 | Momentum Lookback (bars) = 5 | Stop Distance (x ATR) = 2.2 | TP4 (R) = 3 | Anchor = Month | Don't Chase: Skip Signals Beyond ... sigma From VWAP = On, 1.25</t>
  </si>
  <si>
    <t xml:space="preserve">Min Displacement Range (x ATR) = 0.65 | Anchor = Month | Don't Chase: Skip Signals Beyond ... sigma From VWAP = On, 2 | Close % At TP1 = 50</t>
  </si>
  <si>
    <t xml:space="preserve">Structure Lookback (bars) = 20 | Min Displacement Range (x ATR) = 0.5 | Stop Distance (x ATR) = 2.2 | Anchor = Month | Final Exit At = TP2 | Don't Chase: Skip Signals Beyond ... sigma From VWAP = On, 1.25 | Close % At TP1 = 30</t>
  </si>
  <si>
    <t xml:space="preserve">Structure Lookback (bars) = 20 | Min Displacement Range (x ATR) = 0.5 | Min CMO (clean move) = 40 | Stop Distance (x ATR) = 2.2 | Anchor = Month | Don't Chase: Skip Signals Beyond ... sigma From VWAP = On, 1.25 | Close % At TP1 = 70</t>
  </si>
  <si>
    <t xml:space="preserve">Structure Lookback (bars) = 20 | Min Displacement Range (x ATR) = 0.5 | Stop Distance (x ATR) = 2.2 | VWAP Slope Bars = 10 | Anchor = Month | Don't Chase: Skip Signals Beyond ... sigma From VWAP = On, 1.25 | Close % At TP1 = 70</t>
  </si>
  <si>
    <t xml:space="preserve">Min Displacement Range (x ATR) = 0.65 | Stop Distance (x ATR) = 2.2 | Cooldown After Exit (bars) = 3 | Don't Chase: Skip Signals Beyond ... sigma From VWAP = On, 2 | Close % At TP1 = 50</t>
  </si>
  <si>
    <t xml:space="preserve">Structure Lookback (bars) = 20 | Min Displacement Range (x ATR) = 0.5 | Stop Distance (x ATR) = 2 | TP4 (R) = 3 | Anchor = Month | Don't Chase: Skip Signals Beyond ... sigma From VWAP = On, 1.25</t>
  </si>
  <si>
    <t xml:space="preserve">Structure Lookback (bars) = 20 | Min Displacement Range (x ATR) = 0.5 | Stop Distance (x ATR) = 2 | TP4 (R) = 3 | Anchor = Month | Don't Chase: Skip Signals Beyond ... sigma From VWAP = On, 1.25 | Close % At TP1 = 50</t>
  </si>
  <si>
    <t xml:space="preserve">Structure Lookback (bars) = 20 | Min Displacement Range (x ATR) = 0.5 | Stop Distance (x ATR) = 2 | TP4 (R) = 3 | Anchor = Month | Don't Chase: Skip Signals Beyond ... sigma From VWAP = On, 1.25 | Close % At TP1 = 70</t>
  </si>
  <si>
    <t xml:space="preserve">Structure Lookback (bars) = 20 | Min Displacement Range (x ATR) = 0.5 | Stop Distance (x ATR) = 2 | TP4 (R) = 3 | Anchor = Month | Don't Chase: Skip Signals Beyond ... sigma From VWAP = On, 1.25 | Close % At TP1 = 30</t>
  </si>
  <si>
    <t xml:space="preserve">Momentum Lookback (bars) = 20 | Anchor = Month</t>
  </si>
  <si>
    <t xml:space="preserve">Anchor = Month | Don't Chase: Skip Signals Beyond ... sigma From VWAP = On, 3 | Close % At TP1 = 30</t>
  </si>
  <si>
    <t xml:space="preserve">Structure Lookback (bars) = 20 | Min Displacement Range (x ATR) = 0.5 | Min Displacement Body (% of range) = 45 | Stop Distance (x ATR) = 2.2 | TP4 (R) = 3 | Anchor = Month | Don't Chase: Skip Signals Beyond ... sigma From VWAP = On, 2 | Close % At TP1 = 30</t>
  </si>
  <si>
    <t xml:space="preserve">All 19 loss-recovery rules of the strategy + Off, on each timeframe and setting (2021-2026, after spread)</t>
  </si>
  <si>
    <t xml:space="preserve">$10,000 start, $50 base risk, sized like the strategy (a stop-out loses the computed risk incl. spread), no leverage limit. "$500 cap" = Hard Cap on, Clamp. Ranked only if the account survived, made money, never risked more than $500 (5% of the start) on one trade and never fell more than 40% from a peak. Exact recovery, Oscar's Grind and Crooks divide by the R of the final target, like the strategy. Crooks with Start again, splits and random orders: sheet Crooks A and B test.</t>
  </si>
  <si>
    <t xml:space="preserve">SUMMARY - every rule on the 8 profitable best / low-streak settings (all timeframes)</t>
  </si>
  <si>
    <t xml:space="preserve">Recovery rule</t>
  </si>
  <si>
    <t xml:space="preserve">Hard cap</t>
  </si>
  <si>
    <t xml:space="preserve">Account survived (of 8)</t>
  </si>
  <si>
    <t xml:space="preserve">Eligible (survived, profitable, max risk &lt;= $500, drawdown &lt;= 40%)</t>
  </si>
  <si>
    <t xml:space="preserve">Average rank (1 = best)</t>
  </si>
  <si>
    <t xml:space="preserve">Profit / drawdown vs Off (average)</t>
  </si>
  <si>
    <t xml:space="preserve">Net profit vs Off (average)</t>
  </si>
  <si>
    <t xml:space="preserve">Verdict</t>
  </si>
  <si>
    <t xml:space="preserve">none</t>
  </si>
  <si>
    <t xml:space="preserve">baseline</t>
  </si>
  <si>
    <t xml:space="preserve">$500</t>
  </si>
  <si>
    <t xml:space="preserve">Crooks B</t>
  </si>
  <si>
    <t xml:space="preserve">about as good as Off, more profit</t>
  </si>
  <si>
    <t xml:space="preserve">% of equity</t>
  </si>
  <si>
    <t xml:space="preserve">worse risk-adjusted than Off</t>
  </si>
  <si>
    <t xml:space="preserve">Paroli</t>
  </si>
  <si>
    <t xml:space="preserve">Rule C: carry the losses</t>
  </si>
  <si>
    <t xml:space="preserve">Crooks A</t>
  </si>
  <si>
    <t xml:space="preserve">much worse than Off</t>
  </si>
  <si>
    <t xml:space="preserve">Oscar's Grind</t>
  </si>
  <si>
    <t xml:space="preserve">Reverse D'Alembert</t>
  </si>
  <si>
    <t xml:space="preserve">D'Alembert</t>
  </si>
  <si>
    <t xml:space="preserve">Step-up (+$ per loss in a row)</t>
  </si>
  <si>
    <t xml:space="preserve">Delayed recovery</t>
  </si>
  <si>
    <t xml:space="preserve">Recover losses over N trades</t>
  </si>
  <si>
    <t xml:space="preserve">Rule C split</t>
  </si>
  <si>
    <t xml:space="preserve">Recover a % of losses per trade</t>
  </si>
  <si>
    <t xml:space="preserve">Exact recovery at final TP</t>
  </si>
  <si>
    <t xml:space="preserve">Labouchere</t>
  </si>
  <si>
    <t xml:space="preserve">Grand Martingale</t>
  </si>
  <si>
    <t xml:space="preserve">Fibonacci</t>
  </si>
  <si>
    <t xml:space="preserve">Martingale (multiply after each loss)</t>
  </si>
  <si>
    <t xml:space="preserve">Recover all losses on the next trade</t>
  </si>
  <si>
    <t xml:space="preserve">Rules that were never eligible (blew the account, needed more than $500 on one trade or fell more than 40% in every case) are not listed. Detail per timeframe below.</t>
  </si>
  <si>
    <t xml:space="preserve">Settings</t>
  </si>
  <si>
    <t xml:space="preserve">Rule detail</t>
  </si>
  <si>
    <t xml:space="preserve">Net profit ($)</t>
  </si>
  <si>
    <t xml:space="preserve">Max drawdown ($)</t>
  </si>
  <si>
    <t xml:space="preserve">Max drawdown %</t>
  </si>
  <si>
    <t xml:space="preserve">Largest risk on one trade ($)</t>
  </si>
  <si>
    <t xml:space="preserve">Account blown?</t>
  </si>
  <si>
    <t xml:space="preserve">Profit / max drawdown</t>
  </si>
  <si>
    <t xml:space="preserve">Profit factor</t>
  </si>
  <si>
    <t xml:space="preserve">Worst run of losing trades ($)</t>
  </si>
  <si>
    <t xml:space="preserve">Rank (survived, by profit / drawdown)</t>
  </si>
  <si>
    <t xml:space="preserve">Default settings</t>
  </si>
  <si>
    <t xml:space="preserve">fixed $50 risk</t>
  </si>
  <si>
    <t xml:space="preserve">YES, after 482 trades</t>
  </si>
  <si>
    <t xml:space="preserve">risk = $50 + all open losses</t>
  </si>
  <si>
    <t xml:space="preserve">YES, after 35 trades</t>
  </si>
  <si>
    <t xml:space="preserve">YES, after 48 trades</t>
  </si>
  <si>
    <t xml:space="preserve">N = 3</t>
  </si>
  <si>
    <t xml:space="preserve">YES, after 36 trades</t>
  </si>
  <si>
    <t xml:space="preserve">YES, after 57 trades</t>
  </si>
  <si>
    <t xml:space="preserve">50% of open losses</t>
  </si>
  <si>
    <t xml:space="preserve">YES, after 37 trades</t>
  </si>
  <si>
    <t xml:space="preserve">YES, after 55 trades</t>
  </si>
  <si>
    <t xml:space="preserve">x2 after each loss</t>
  </si>
  <si>
    <t xml:space="preserve">sized so the final TP repays open losses</t>
  </si>
  <si>
    <t xml:space="preserve">+$25 per loss in a row</t>
  </si>
  <si>
    <t xml:space="preserve">YES, after 51 trades</t>
  </si>
  <si>
    <t xml:space="preserve">1,1,2,3,5... units</t>
  </si>
  <si>
    <t xml:space="preserve">YES, after 40 trades</t>
  </si>
  <si>
    <t xml:space="preserve">YES, after 49 trades</t>
  </si>
  <si>
    <t xml:space="preserve">+1 unit after a loss, -1 after a win</t>
  </si>
  <si>
    <t xml:space="preserve">carried losses / 3</t>
  </si>
  <si>
    <t xml:space="preserve">YES, after 42 trades</t>
  </si>
  <si>
    <t xml:space="preserve">YES, after 63 trades</t>
  </si>
  <si>
    <t xml:space="preserve">Rule C with profit steps</t>
  </si>
  <si>
    <t xml:space="preserve">1-2-3 line</t>
  </si>
  <si>
    <t xml:space="preserve">YES, after 31 trades</t>
  </si>
  <si>
    <t xml:space="preserve">x2 + 1 unit</t>
  </si>
  <si>
    <t xml:space="preserve">x2 after a win, 3-win reset</t>
  </si>
  <si>
    <t xml:space="preserve">YES, after 347 trades</t>
  </si>
  <si>
    <t xml:space="preserve">+1 unit after a win</t>
  </si>
  <si>
    <t xml:space="preserve">YES, after 324 trades</t>
  </si>
  <si>
    <t xml:space="preserve">starts after 2 losses</t>
  </si>
  <si>
    <t xml:space="preserve">YES, after 58 trades</t>
  </si>
  <si>
    <t xml:space="preserve">1% of equity</t>
  </si>
  <si>
    <t xml:space="preserve">no</t>
  </si>
  <si>
    <t xml:space="preserve">+1 unit after a win until +1 unit up</t>
  </si>
  <si>
    <t xml:space="preserve">YES, after 70 trades</t>
  </si>
  <si>
    <t xml:space="preserve">YES, after 71 trades</t>
  </si>
  <si>
    <t xml:space="preserve">base, base, then every 2nd trade risks loss / final TP R; resets on a recovery win</t>
  </si>
  <si>
    <t xml:space="preserve">YES, after 169 trades</t>
  </si>
  <si>
    <t xml:space="preserve">YES, after 288 trades</t>
  </si>
  <si>
    <t xml:space="preserve">as Crooks A, recovery = loss / 3 / final TP R; resets when all is won back</t>
  </si>
  <si>
    <t xml:space="preserve">YES, after 192 trades</t>
  </si>
  <si>
    <t xml:space="preserve">YES, after 230 trades</t>
  </si>
  <si>
    <t xml:space="preserve">Best settings (profit)</t>
  </si>
  <si>
    <t xml:space="preserve">YES, after 162 trades</t>
  </si>
  <si>
    <t xml:space="preserve">YES, after 100 trades</t>
  </si>
  <si>
    <t xml:space="preserve">YES, after 251 trades</t>
  </si>
  <si>
    <t xml:space="preserve">YES, after 253 trades</t>
  </si>
  <si>
    <t xml:space="preserve">YES, after 41 trades</t>
  </si>
  <si>
    <t xml:space="preserve">Best settings with short losing streaks</t>
  </si>
  <si>
    <t xml:space="preserve">YES, after 149 trades</t>
  </si>
  <si>
    <t xml:space="preserve">YES, after 99 trades</t>
  </si>
  <si>
    <t xml:space="preserve">YES, after 85 trades</t>
  </si>
  <si>
    <t xml:space="preserve">YES, after 232 trades</t>
  </si>
  <si>
    <t xml:space="preserve">YES, after 321 trades</t>
  </si>
  <si>
    <t xml:space="preserve">YES, after 233 trades</t>
  </si>
  <si>
    <t xml:space="preserve">YES, after 1555 trades</t>
  </si>
  <si>
    <t xml:space="preserve">YES, after 1091 trades</t>
  </si>
  <si>
    <t xml:space="preserve">YES, after 21 trades</t>
  </si>
  <si>
    <t xml:space="preserve">YES, after 83 trades</t>
  </si>
  <si>
    <t xml:space="preserve">YES, after 101 trades</t>
  </si>
  <si>
    <t xml:space="preserve">YES, after 86 trades</t>
  </si>
  <si>
    <t xml:space="preserve">YES, after 98 trades</t>
  </si>
  <si>
    <t xml:space="preserve">YES, after 102 trades</t>
  </si>
  <si>
    <t xml:space="preserve">YES, after 164 trades</t>
  </si>
  <si>
    <t xml:space="preserve">YES, after 84 trades</t>
  </si>
  <si>
    <t xml:space="preserve">YES, after 73 trades</t>
  </si>
  <si>
    <t xml:space="preserve">YES, after 104 trades</t>
  </si>
  <si>
    <t xml:space="preserve">YES, after 103 trades</t>
  </si>
  <si>
    <t xml:space="preserve">YES, after 19 trades</t>
  </si>
  <si>
    <t xml:space="preserve">YES, after 82 trades</t>
  </si>
  <si>
    <t xml:space="preserve">YES, after 20 trades</t>
  </si>
  <si>
    <t xml:space="preserve">YES, after 867 trades</t>
  </si>
  <si>
    <t xml:space="preserve">YES, after 678 trades</t>
  </si>
  <si>
    <t xml:space="preserve">YES, after 130 trades</t>
  </si>
  <si>
    <t xml:space="preserve">YES, after 159 trades</t>
  </si>
  <si>
    <t xml:space="preserve">YES, after 267 trades</t>
  </si>
  <si>
    <t xml:space="preserve">YES, after 181 trades</t>
  </si>
  <si>
    <t xml:space="preserve">YES, after 119 trades</t>
  </si>
  <si>
    <t xml:space="preserve">YES, after 125 trades</t>
  </si>
  <si>
    <t xml:space="preserve">YES, after 200 trades</t>
  </si>
  <si>
    <t xml:space="preserve">YES, after 122 trades</t>
  </si>
  <si>
    <t xml:space="preserve">YES, after 202 trades</t>
  </si>
  <si>
    <t xml:space="preserve">YES, after 123 trades</t>
  </si>
  <si>
    <t xml:space="preserve">YES, after 201 trades</t>
  </si>
  <si>
    <t xml:space="preserve">YES, after 336 trades</t>
  </si>
  <si>
    <t xml:space="preserve">YES, after 121 trades</t>
  </si>
  <si>
    <t xml:space="preserve">YES, after 308 trades</t>
  </si>
  <si>
    <t xml:space="preserve">YES, after 72 trades</t>
  </si>
  <si>
    <t xml:space="preserve">YES, after 178 trades</t>
  </si>
  <si>
    <t xml:space="preserve">YES, after 127 trades</t>
  </si>
  <si>
    <t xml:space="preserve">YES, after 124 trades</t>
  </si>
  <si>
    <t xml:space="preserve">YES, after 184 trades</t>
  </si>
  <si>
    <t xml:space="preserve">YES, after 25 trades</t>
  </si>
  <si>
    <t xml:space="preserve">YES, after 147 trades</t>
  </si>
  <si>
    <t xml:space="preserve">YES, after 1522 trades</t>
  </si>
  <si>
    <t xml:space="preserve">YES, after 138 trades</t>
  </si>
  <si>
    <t xml:space="preserve">YES, after 139 trades</t>
  </si>
  <si>
    <t xml:space="preserve">YES, after 1342 trades</t>
  </si>
  <si>
    <t xml:space="preserve">YES, after 381 trades</t>
  </si>
  <si>
    <t xml:space="preserve">YES, after 2466 trades</t>
  </si>
  <si>
    <t xml:space="preserve">YES, after 352 trades</t>
  </si>
  <si>
    <t xml:space="preserve">YES, after 544 trades</t>
  </si>
  <si>
    <t xml:space="preserve">YES, after 1546 trades</t>
  </si>
  <si>
    <t xml:space="preserve">YES, after 890 trades</t>
  </si>
  <si>
    <t xml:space="preserve">YES, after 1536 trades</t>
  </si>
  <si>
    <t xml:space="preserve">YES, after 543 trades</t>
  </si>
  <si>
    <t xml:space="preserve">YES, after 1076 trades</t>
  </si>
  <si>
    <t xml:space="preserve">YES, after 525 trades</t>
  </si>
  <si>
    <t xml:space="preserve">YES, after 1537 trades</t>
  </si>
  <si>
    <t xml:space="preserve">YES, after 574 trades</t>
  </si>
  <si>
    <t xml:space="preserve">YES, after 118 trades</t>
  </si>
  <si>
    <t xml:space="preserve">YES, after 310 trades</t>
  </si>
  <si>
    <t xml:space="preserve">YES, after 1547 trades</t>
  </si>
  <si>
    <t xml:space="preserve">YES, after 1326 trades</t>
  </si>
  <si>
    <t xml:space="preserve">YES, after 495 trades</t>
  </si>
  <si>
    <t xml:space="preserve">YES, after 371 trades</t>
  </si>
  <si>
    <t xml:space="preserve">YES, after 1333 trades</t>
  </si>
  <si>
    <t xml:space="preserve">YES, after 1068 trades</t>
  </si>
  <si>
    <t xml:space="preserve">YES, after 1162 trades</t>
  </si>
  <si>
    <t xml:space="preserve">YES, after 1015 trades</t>
  </si>
  <si>
    <t xml:space="preserve">YES, after 1532 trades</t>
  </si>
  <si>
    <t xml:space="preserve">YES, after 22 trades</t>
  </si>
  <si>
    <t xml:space="preserve">YES, after 492 trades</t>
  </si>
  <si>
    <t xml:space="preserve">YES, after 489 trades</t>
  </si>
  <si>
    <t xml:space="preserve">YES, after 487 trades</t>
  </si>
  <si>
    <t xml:space="preserve">YES, after 488 trades</t>
  </si>
  <si>
    <t xml:space="preserve">YES, after 497 trades</t>
  </si>
  <si>
    <t xml:space="preserve">YES, after 490 trades</t>
  </si>
  <si>
    <t xml:space="preserve">YES, after 417 trades</t>
  </si>
  <si>
    <t xml:space="preserve">YES, after 428 trades</t>
  </si>
  <si>
    <t xml:space="preserve">YES, after 422 trades</t>
  </si>
  <si>
    <t xml:space="preserve">YES, after 418 trades</t>
  </si>
  <si>
    <t xml:space="preserve">YES, after 53 trades</t>
  </si>
  <si>
    <t xml:space="preserve">YES, after 94 trades</t>
  </si>
  <si>
    <t xml:space="preserve">YES, after 95 trades</t>
  </si>
  <si>
    <t xml:space="preserve">YES, after 91 trades</t>
  </si>
  <si>
    <t xml:space="preserve">YES, after 97 trades</t>
  </si>
  <si>
    <t xml:space="preserve">YES, after 67 trades</t>
  </si>
  <si>
    <t xml:space="preserve">YES, after 93 trades</t>
  </si>
  <si>
    <t xml:space="preserve">YES, after 116 trades</t>
  </si>
  <si>
    <t xml:space="preserve">YES, after 74 trades</t>
  </si>
  <si>
    <t xml:space="preserve">YES, after 92 trades</t>
  </si>
  <si>
    <t xml:space="preserve">YES, after 117 trades</t>
  </si>
  <si>
    <t xml:space="preserve">YES, after 481 trades</t>
  </si>
  <si>
    <t xml:space="preserve">YES, after 377 trades</t>
  </si>
  <si>
    <t xml:space="preserve">Rule C and Rule C split with the loss split over 1, 2, 3, 4 or 5 trades (2021-2026, after spread)</t>
  </si>
  <si>
    <t xml:space="preserve">Rule C: carried = how far closed equity is below its last high; next risk = max(base, carried / split). Rule C split: the same, and the base steps up with total profit (200 -&gt; 200/3, 500 -&gt; 500/5, 1000 -&gt; 1000/8, then +1 part per +500). $10,000 start, $50 base, hard cap $500 with Clamp unless shown. Partial closes update the carried losses per part.</t>
  </si>
  <si>
    <t xml:space="preserve">WHAT IT SHOWS</t>
  </si>
  <si>
    <t xml:space="preserve">1. With the best settings (profitable signals) and the hard cap on, Rule C split at split 2 or 3 made 5-9x the profit of fixed risk (Off), and per $ staked it lost about the same as Off.</t>
  </si>
  <si>
    <t xml:space="preserve">2. Without the hard cap, Rule C split at split 1-3 blew the $10,000 account on M1, M5 and M15. With the default settings every Rule C variant blew the account.</t>
  </si>
  <si>
    <t xml:space="preserve">3. Split 3 was the better choice than 2 on most cases: similar profit with a smaller drawdown (M15 best: 33% vs 46%). Drawdowns are still far larger than Off (16-70% vs 3-17%).</t>
  </si>
  <si>
    <t xml:space="preserve">4. The cap action matters: "Start again" (forget the carried losses when the risk would pass the cap) kept M5 alive where Clamp blew it, and gave M15 its best profit for the drawdown.</t>
  </si>
  <si>
    <t xml:space="preserve">5. Stress test (part 3): add 0.05-0.10 R of extra cost per trade (live slippage, weaker edge). H1 stays clearly profitable; M15 holds to about 0.05 R; M1 and M5 blow up - their edge is too thin.</t>
  </si>
  <si>
    <t xml:space="preserve">PART 1 - split 1 to 5, without and with the $500 hard cap (Clamp)</t>
  </si>
  <si>
    <t xml:space="preserve">Rule</t>
  </si>
  <si>
    <t xml:space="preserve">Split</t>
  </si>
  <si>
    <t xml:space="preserve">Average stake ($)</t>
  </si>
  <si>
    <t xml:space="preserve">Largest stake ($)</t>
  </si>
  <si>
    <t xml:space="preserve">vs Off (1 = same)</t>
  </si>
  <si>
    <t xml:space="preserve">Profit per $ of average stake</t>
  </si>
  <si>
    <t xml:space="preserve">Max drawdown per $ of average stake</t>
  </si>
  <si>
    <t xml:space="preserve">2021-23 alone: net ($)</t>
  </si>
  <si>
    <t xml:space="preserve">2024-26 alone: net ($)</t>
  </si>
  <si>
    <t xml:space="preserve">Off (fixed $50)</t>
  </si>
  <si>
    <t xml:space="preserve">Rule C</t>
  </si>
  <si>
    <t xml:space="preserve">YES, after 34 trades</t>
  </si>
  <si>
    <t xml:space="preserve">YES, after 161 trades</t>
  </si>
  <si>
    <t xml:space="preserve">YES, after 148 trades</t>
  </si>
  <si>
    <t xml:space="preserve">YES, after 173 trades</t>
  </si>
  <si>
    <t xml:space="preserve">YES, after 113 trades</t>
  </si>
  <si>
    <t xml:space="preserve">YES, after 120 trades</t>
  </si>
  <si>
    <t xml:space="preserve">YES, after 199 trades</t>
  </si>
  <si>
    <t xml:space="preserve">YES, after 335 trades</t>
  </si>
  <si>
    <t xml:space="preserve">YES, after 128 trades</t>
  </si>
  <si>
    <t xml:space="preserve">YES, after 198 trades</t>
  </si>
  <si>
    <t xml:space="preserve">YES, after 81 trades</t>
  </si>
  <si>
    <t xml:space="preserve">YES, after 144 trades</t>
  </si>
  <si>
    <t xml:space="preserve">YES, after 1274 trades</t>
  </si>
  <si>
    <t xml:space="preserve">YES, after 1259 trades</t>
  </si>
  <si>
    <t xml:space="preserve">YES, after 351 trades</t>
  </si>
  <si>
    <t xml:space="preserve">YES, after 465 trades</t>
  </si>
  <si>
    <t xml:space="preserve">YES, after 526 trades</t>
  </si>
  <si>
    <t xml:space="preserve">YES, after 494 trades</t>
  </si>
  <si>
    <t xml:space="preserve">YES, after 486 trades</t>
  </si>
  <si>
    <t xml:space="preserve">YES, after 415 trades</t>
  </si>
  <si>
    <t xml:space="preserve">YES, after 54 trades</t>
  </si>
  <si>
    <t xml:space="preserve">YES, after 112 trades</t>
  </si>
  <si>
    <t xml:space="preserve">PART 2 - split 2 and 3: hard cap size and what happens when the risk would pass it (Clamp = trade at the cap, Start again = forget the carried losses)</t>
  </si>
  <si>
    <t xml:space="preserve">If the risk would pass the cap</t>
  </si>
  <si>
    <t xml:space="preserve">$250</t>
  </si>
  <si>
    <t xml:space="preserve">Clamp</t>
  </si>
  <si>
    <t xml:space="preserve">Start again</t>
  </si>
  <si>
    <t xml:space="preserve">$1000</t>
  </si>
  <si>
    <t xml:space="preserve">YES</t>
  </si>
  <si>
    <t xml:space="preserve">PART 3 - stress test on the best settings: the same runs with 0.05 R and 0.10 R of extra cost on every trade (slippage, a weaker live edge)</t>
  </si>
  <si>
    <t xml:space="preserve">Hard cap / action</t>
  </si>
  <si>
    <t xml:space="preserve">Net ($), as tested</t>
  </si>
  <si>
    <t xml:space="preserve">Max DD %, as tested</t>
  </si>
  <si>
    <t xml:space="preserve">Net ($), +0.05 R cost</t>
  </si>
  <si>
    <t xml:space="preserve">Max DD %, +0.05 R</t>
  </si>
  <si>
    <t xml:space="preserve">Net ($), +0.10 R cost</t>
  </si>
  <si>
    <t xml:space="preserve">Max DD %, +0.10 R</t>
  </si>
  <si>
    <t xml:space="preserve">$500 Clamp</t>
  </si>
  <si>
    <t xml:space="preserve">$500 Start again</t>
  </si>
  <si>
    <t xml:space="preserve">Crooks A and Crooks B loss recovery (FxPro MT5 gold, 2021-2026, after spread)</t>
  </si>
  <si>
    <t xml:space="preserve">HOW THE RULES WORK</t>
  </si>
  <si>
    <t xml:space="preserve">Crooks A: trades 1 and 2 of a cycle risk the base ($50). From trade 3, every other trade (3, 5, 7 ...) is a RECOVERY trade and the trades between risk the base. Recovery risk = max(base, loss to win back / final target R): e.g. $250 to win back with TP4 (2R) as the final target -&gt; $125; with TP2 (1R) -&gt; $250; with TP1 (0.6R) -&gt; $417. Losses add to the loss to win back, wins reduce it (never below 0). A winning recovery trade starts a new cycle (base, base, recovery ...), even if not everything is back; so does winning everything back.</t>
  </si>
  <si>
    <t xml:space="preserve">Crooks B: the same alternation, but recovery risk = max(base, loss to win back / split / final target R), with split = the Rule C split setting, and a new cycle starts only when the whole loss is won back (a recovery win that leaves some of the loss keeps alternating). Split 1 = Crooks A sizing with the Crooks B reset.</t>
  </si>
  <si>
    <t xml:space="preserve">Example, 5 losses in a row, base $50, final target TP2 (1R), Crooks A: risks $50, $50, $100, $50, $250. Same with TP4 (2R): $50, $50, $50, $50, $100. Hard cap: only when it is switched on; "Start again" = forget the loss to win back and trade 1 of a new cycle at the base risk.</t>
  </si>
  <si>
    <t xml:space="preserve">Test: $10,000 start, $50 base, every trade sized like the strategy and the EA (a stop-out loses the computed risk incl. spread), no leverage limit. The EA's own sizing code was run on these trades and gave the same risk on every trade (1.9 million trades compared, every rule except % of equity).</t>
  </si>
  <si>
    <t xml:space="preserve">HOW TO SET IT</t>
  </si>
  <si>
    <t xml:space="preserve">TradingView strategy, group LOSS RECOVERY (strategy only): Loss Recovery = "Crooks A (base, base, then recovery every 2nd trade)" or "Crooks B (Crooks A with the loss split over N trades)"; for Crooks B also "Split The Loss Over This Many Trades (Rule C, Crooks B)" = 2-5. Group RISK: tick "Hard Cap: Max Loss Per Trade ($)", 500, and "If The Risk Would Exceed The Cap" = "Start again from the base risk". The final target is "Exit At" (TP1-TP4).</t>
  </si>
  <si>
    <t xml:space="preserve">MT5 EA, group LOSS RECOVERY: Loss recovery (InpRec) = Crooks A / Crooks B; InpCSplit = the split (Crooks B). RISK: InpCapOn = true, InpHardCap = 500, InpCapAction = Start again from the base risk. The EA keeps the cycle in memory: after an EA restart it starts at trade 1 of a new cycle.</t>
  </si>
  <si>
    <t xml:space="preserve">Chart table row "CROOKS: LOSS TO WIN BACK": the $ still to win back, the number of the next (or open) trade in the cycle and whether it is a base or a recovery trade.</t>
  </si>
  <si>
    <t xml:space="preserve">TP1 rule (switch "Crooks At Exit TP1: Bank The Loss At TP1, Rest To TP2", EA InpCrkT1; on by default): only with Final Exit At = TP1, on the recovery trades. The position is doubled, half closes at TP1 and banks the whole recovery amount, the other half runs to TP2 with its stop moved to the entry; the stop sits where a stop-out loses exactly the recovery amount (TP1 / 2 - 1.5 x costs = 0.3R with TP1 0.6R and no costs). Tested in part 6: it loses on gold - untick it.</t>
  </si>
  <si>
    <t xml:space="preserve">1. Gold trades do not win more often after losses (M15 best settings: 45.4% of all trades profitable, 42.3% right after two losses). So Crooks cannot make the signals better: it makes more money only because the recovery trades risk more than $50, and the account also falls deeper.</t>
  </si>
  <si>
    <t xml:space="preserve">2. Always use the hard cap. Without it, Crooks A blew the $10,000 account in up to 48% of the random orders (worst strategy per timeframe: M1 48%, M5 36%, M15 31%, H1 15%) and Crooks B split 1 in up to 51%; with the default settings 18 of 24 uncapped Crooks runs blew the account. With the $500 cap and "Start again", the worst share of random orders that blew the account (any Crooks rule and split, worst strategy) was: M1 0.8%, M5 none, M15 none, H1 none.</t>
  </si>
  <si>
    <t xml:space="preserve">3. H1 best settings (H1-S1): Off $3,087, fall 3% | Crooks A $4,251, fall 5% (random orders: median $3,875, worst 5% $2,441, 95% of orders fall less than 15%) | Crooks B split 3 $3,142, fall 3% (median $3,135, 95% fall &lt; 8%).</t>
  </si>
  <si>
    <t xml:space="preserve">4. M15 best settings (M15-S1): Off $9,077, fall 9% | Crooks A $12,348, fall 16% (random orders: median $11,015, worst 5% $7,678, 95% of orders fall less than 24%) | Crooks B split 3 $10,459, fall 16% (median $10,270, 95% fall &lt; 24%).</t>
  </si>
  <si>
    <t xml:space="preserve">5. M5 best settings (M5-S1): Off $6,136, fall 17% | Crooks A $9,244, fall 31% (random orders: median $8,657, worst 5% $2,898, 95% of orders fall less than 47%) | Crooks B split 3 $5,978, fall 25% (median $8,337, 95% fall &lt; 42%).</t>
  </si>
  <si>
    <t xml:space="preserve">6. M1 best settings (M1-S1): Off $5,442, fall 13% | Crooks A $15,766, fall 18% (random orders: median $7,419, worst 5% $1,874, 95% of orders fall less than 55%) | Crooks B split 3 $9,378, fall 15% (median $6,957, 95% fall &lt; 50%).</t>
  </si>
  <si>
    <t xml:space="preserve">7. Luck of the order: when the real order "beats" 90%+ of the random orders, the backtest is luckier than average - use the random-order median as the fair expectation (part 3). Example: M1 best settings, Crooks A with the cap made $15,766 in the backtest, but the median of 500 random orders is $7,419.</t>
  </si>
  <si>
    <t xml:space="preserve">8. Per $ of drawdown, fixed risk (Off) stays as good or better on most settings: Crooks A ($500 cap, Start again) had a better profit / drawdown than Off on 10 of 25 profitable strategies, Crooks B split 3 on 8 of 25. More profit for the same fall is also possible by raising the fixed risk. Crooks A beat Off on the random-order median net on 25 of 25.</t>
  </si>
  <si>
    <t xml:space="preserve">9. A bigger split in Crooks B is the gentle version (less extra profit, less extra fall). On H1, Crooks B split 4-5 never risked more than the base on 5 of 8 strategies: the losses there never grow large enough, so it trades like Off.</t>
  </si>
  <si>
    <t xml:space="preserve">10. Partial close at TP1 (low-streak strategies marked "strategy and EA only"): the recovery size still divides by the final target R, so a recovery win pays back less than the loss.</t>
  </si>
  <si>
    <t xml:space="preserve">11. Against all 19 rules (sheet Recovery rules, $500 cap = Clamp): on the 8 profitable best / low-streak settings, Crooks B + $500 cap (split 3) is the best rule after Off that stayed within the limits in every case - 0.95 x Off's profit per $ of drawdown with 1.38 x its profit. Next: % of equity + $500 cap (0.81), Paroli (0.81), Paroli + $500 cap (0.81).</t>
  </si>
  <si>
    <t xml:space="preserve">12. TP1 rule (part 6): of 28,220 TP1-rule trades on every exit-at-TP1 setting tested, only 25% reached TP1; 75% hit the tight stop (36% on the entry candle itself). On the only settings that are profitable with the exit at TP1 (3, all H1; Off $740 to $971), with the $500 cap and Start again the random-order median was -$479 to -$197 with the TP1 rule against $1,067 to $1,333 with the plain rule (Crooks A), and -$362 to -$41 against $1,123 to $1,260 (Crooks B split 3). Without the cap its median can look higher, but it blew the account in 13-38% of the random orders (plain rule 0-1%). Keep the TP1 rule off on gold.</t>
  </si>
  <si>
    <t xml:space="preserve">PART 1 - quick answer: the best settings per timeframe with the main Crooks choices ($500 cap, Start again) vs Off</t>
  </si>
  <si>
    <t xml:space="preserve">Final target R</t>
  </si>
  <si>
    <t xml:space="preserve">Backtest net ($)</t>
  </si>
  <si>
    <t xml:space="preserve">Backtest deepest fall %</t>
  </si>
  <si>
    <t xml:space="preserve">Average risk ($)</t>
  </si>
  <si>
    <t xml:space="preserve">Largest risk ($)</t>
  </si>
  <si>
    <t xml:space="preserve">Random orders: median net ($)</t>
  </si>
  <si>
    <t xml:space="preserve">Random orders: worst 5% net ($)</t>
  </si>
  <si>
    <t xml:space="preserve">Random orders: 95% fall less than</t>
  </si>
  <si>
    <t xml:space="preserve">Random orders: account blown</t>
  </si>
  <si>
    <t xml:space="preserve">Random orders: fall &gt; 40%</t>
  </si>
  <si>
    <t xml:space="preserve">M1-S1: Most profit + Longest winning streak + Highest win rate + Smoothest + London close session only</t>
  </si>
  <si>
    <t xml:space="preserve">$500, Start again</t>
  </si>
  <si>
    <t xml:space="preserve">M1-S2: Shortest losing streak + Shortest losing streak - indicator only</t>
  </si>
  <si>
    <t xml:space="preserve">M5-S1: Most profit + Smoothest + New York session only</t>
  </si>
  <si>
    <t xml:space="preserve">M5-S2: Shortest losing streak + Shortest losing streak - indicator only + Longest winning streak + Highest win rate + Every year positive</t>
  </si>
  <si>
    <t xml:space="preserve">M15-S1: Most profit</t>
  </si>
  <si>
    <t xml:space="preserve">M15-S3: Shortest losing streak - indicator only + Smoothest</t>
  </si>
  <si>
    <t xml:space="preserve">H1-S1: Most profit + Every year positive</t>
  </si>
  <si>
    <t xml:space="preserve">H1-S3: Shortest losing streak - indicator only</t>
  </si>
  <si>
    <t xml:space="preserve">PART 2 - backtest: every strategy x Crooks A / Crooks B split 1-5 x hard cap (none / $500 Clamp / $500 Start again / $500 Stop trading); each half from a fresh $10,000</t>
  </si>
  <si>
    <t xml:space="preserve">Worst run of losses ($)</t>
  </si>
  <si>
    <t xml:space="preserve">Account</t>
  </si>
  <si>
    <t xml:space="preserve">2021-23 net ($)</t>
  </si>
  <si>
    <t xml:space="preserve">2021-23 max drawdown %</t>
  </si>
  <si>
    <t xml:space="preserve">2024-26 net ($)</t>
  </si>
  <si>
    <t xml:space="preserve">2024-26 max drawdown %</t>
  </si>
  <si>
    <t xml:space="preserve">Eligible (whole run kept trading to the end, whole run and both halves profitable, risk &lt;= $500, falls &lt;= 40%)</t>
  </si>
  <si>
    <t xml:space="preserve">BLOWN after 483 trades</t>
  </si>
  <si>
    <t xml:space="preserve">BLOWN after 289 trades</t>
  </si>
  <si>
    <t xml:space="preserve">BLOWN after 170 trades</t>
  </si>
  <si>
    <t xml:space="preserve">$500, Clamp</t>
  </si>
  <si>
    <t xml:space="preserve">BLOWN after 339 trades</t>
  </si>
  <si>
    <t xml:space="preserve">$500, Stop trading</t>
  </si>
  <si>
    <t xml:space="preserve">stopped by the cap</t>
  </si>
  <si>
    <t xml:space="preserve">BLOWN after 51 trades</t>
  </si>
  <si>
    <t xml:space="preserve">BLOWN after 175 trades</t>
  </si>
  <si>
    <t xml:space="preserve">BLOWN after 253 trades</t>
  </si>
  <si>
    <t xml:space="preserve">BLOWN after 193 trades</t>
  </si>
  <si>
    <t xml:space="preserve">BLOWN after 191 trades</t>
  </si>
  <si>
    <t xml:space="preserve">BLOWN after 272 trades</t>
  </si>
  <si>
    <t xml:space="preserve">BLOWN after 231 trades</t>
  </si>
  <si>
    <t xml:space="preserve">BLOWN after 292 trades</t>
  </si>
  <si>
    <t xml:space="preserve">BLOWN after 211 trades</t>
  </si>
  <si>
    <t xml:space="preserve">BLOWN after 334 trades</t>
  </si>
  <si>
    <t xml:space="preserve">BLOWN after 219 trades</t>
  </si>
  <si>
    <t xml:space="preserve">BLOWN after 233 trades</t>
  </si>
  <si>
    <t xml:space="preserve">BLOWN after 295 trades</t>
  </si>
  <si>
    <t xml:space="preserve">M1-S1: Most profit (+4 more goals)</t>
  </si>
  <si>
    <t xml:space="preserve">survived</t>
  </si>
  <si>
    <t xml:space="preserve">M1-S2: Shortest losing streak (+1 more goals)</t>
  </si>
  <si>
    <t xml:space="preserve">BLOWN after 1556 trades</t>
  </si>
  <si>
    <t xml:space="preserve">M1-S3: Most trades a day</t>
  </si>
  <si>
    <t xml:space="preserve">BLOWN after 685 trades</t>
  </si>
  <si>
    <t xml:space="preserve">M1-S4: Simplest</t>
  </si>
  <si>
    <t xml:space="preserve">BLOWN after 1092 trades</t>
  </si>
  <si>
    <t xml:space="preserve">BLOWN after 283 trades</t>
  </si>
  <si>
    <t xml:space="preserve">BLOWN after 254 trades</t>
  </si>
  <si>
    <t xml:space="preserve">BLOWN after 268 trades</t>
  </si>
  <si>
    <t xml:space="preserve">BLOWN after 889 trades</t>
  </si>
  <si>
    <t xml:space="preserve">BLOWN after 86 trades</t>
  </si>
  <si>
    <t xml:space="preserve">BLOWN after 172 trades</t>
  </si>
  <si>
    <t xml:space="preserve">BLOWN after 384 trades</t>
  </si>
  <si>
    <t xml:space="preserve">BLOWN after 130 trades</t>
  </si>
  <si>
    <t xml:space="preserve">BLOWN after 180 trades</t>
  </si>
  <si>
    <t xml:space="preserve">BLOWN after 869 trades</t>
  </si>
  <si>
    <t xml:space="preserve">BLOWN after 182 trades</t>
  </si>
  <si>
    <t xml:space="preserve">BLOWN after 252 trades</t>
  </si>
  <si>
    <t xml:space="preserve">BLOWN after 482 trades</t>
  </si>
  <si>
    <t xml:space="preserve">BLOWN after 256 trades</t>
  </si>
  <si>
    <t xml:space="preserve">BLOWN after 259 trades</t>
  </si>
  <si>
    <t xml:space="preserve">BLOWN after 387 trades</t>
  </si>
  <si>
    <t xml:space="preserve">BLOWN after 258 trades</t>
  </si>
  <si>
    <t xml:space="preserve">BLOWN after 262 trades</t>
  </si>
  <si>
    <t xml:space="preserve">BLOWN after 373 trades</t>
  </si>
  <si>
    <t xml:space="preserve">M5-S1: Most profit (+2 more goals)</t>
  </si>
  <si>
    <t xml:space="preserve">BLOWN after 1137 trades</t>
  </si>
  <si>
    <t xml:space="preserve">M5-S2: Shortest losing streak (+4 more goals)</t>
  </si>
  <si>
    <t xml:space="preserve">M5-S3: Most trades a day</t>
  </si>
  <si>
    <t xml:space="preserve">M5-S4: Simplest</t>
  </si>
  <si>
    <t xml:space="preserve">BLOWN after 1346 trades</t>
  </si>
  <si>
    <t xml:space="preserve">BLOWN after 2467 trades</t>
  </si>
  <si>
    <t xml:space="preserve">BLOWN after 1537 trades</t>
  </si>
  <si>
    <t xml:space="preserve">BLOWN after 1533 trades</t>
  </si>
  <si>
    <t xml:space="preserve">BLOWN after 1253 trades</t>
  </si>
  <si>
    <t xml:space="preserve">BLOWN after 1558 trades</t>
  </si>
  <si>
    <t xml:space="preserve">BLOWN after 1281 trades</t>
  </si>
  <si>
    <t xml:space="preserve">BLOWN after 1456 trades</t>
  </si>
  <si>
    <t xml:space="preserve">BLOWN after 1342 trades</t>
  </si>
  <si>
    <t xml:space="preserve">BLOWN after 1334 trades</t>
  </si>
  <si>
    <t xml:space="preserve">BLOWN after 1532 trades</t>
  </si>
  <si>
    <t xml:space="preserve">BLOWN after 1373 trades</t>
  </si>
  <si>
    <t xml:space="preserve">BLOWN after 1283 trades</t>
  </si>
  <si>
    <t xml:space="preserve">BLOWN after 2080 trades</t>
  </si>
  <si>
    <t xml:space="preserve">BLOWN after 1335 trades</t>
  </si>
  <si>
    <t xml:space="preserve">BLOWN after 1277 trades</t>
  </si>
  <si>
    <t xml:space="preserve">M15-S2: Shortest losing streak</t>
  </si>
  <si>
    <t xml:space="preserve">M15-S3: Shortest losing streak - indicator only (+1 more goals)</t>
  </si>
  <si>
    <t xml:space="preserve">M15-S4: Longest winning streak</t>
  </si>
  <si>
    <t xml:space="preserve">M15-S5: Highest win rate</t>
  </si>
  <si>
    <t xml:space="preserve">M15-S6: Most trades a day</t>
  </si>
  <si>
    <t xml:space="preserve">M15-S7: Every year positive</t>
  </si>
  <si>
    <t xml:space="preserve">M15-S8: Simplest</t>
  </si>
  <si>
    <t xml:space="preserve">M15-S9: Asia session only</t>
  </si>
  <si>
    <t xml:space="preserve">BLOWN after 650 trades</t>
  </si>
  <si>
    <t xml:space="preserve">BLOWN after 652 trades</t>
  </si>
  <si>
    <t xml:space="preserve">BLOWN after 436 trades</t>
  </si>
  <si>
    <t xml:space="preserve">BLOWN after 304 trades</t>
  </si>
  <si>
    <t xml:space="preserve">BLOWN after 378 trades</t>
  </si>
  <si>
    <t xml:space="preserve">BLOWN after 438 trades</t>
  </si>
  <si>
    <t xml:space="preserve">BLOWN after 382 trades</t>
  </si>
  <si>
    <t xml:space="preserve">H1-S1: Most profit (+1 more goals)</t>
  </si>
  <si>
    <t xml:space="preserve">H1-S2: Shortest losing streak</t>
  </si>
  <si>
    <t xml:space="preserve">H1-S4: Longest winning streak</t>
  </si>
  <si>
    <t xml:space="preserve">H1-S5: Highest win rate</t>
  </si>
  <si>
    <t xml:space="preserve">H1-S6: Most trades a day</t>
  </si>
  <si>
    <t xml:space="preserve">H1-S7: Smoothest</t>
  </si>
  <si>
    <t xml:space="preserve">H1-S8: Simplest</t>
  </si>
  <si>
    <t xml:space="preserve">PART 3 - fair odds: the same trades of each profitable strategy replayed in 500 random orders (the order of wins and losses is luck; the trades themselves are the same)</t>
  </si>
  <si>
    <t xml:space="preserve">Backtest beats this share of the random orders</t>
  </si>
  <si>
    <t xml:space="preserve">Median net ($)</t>
  </si>
  <si>
    <t xml:space="preserve">Worst 5% net ($)</t>
  </si>
  <si>
    <t xml:space="preserve">Best 5% net ($)</t>
  </si>
  <si>
    <t xml:space="preserve">Median deepest fall %</t>
  </si>
  <si>
    <t xml:space="preserve">95% of orders fall less than</t>
  </si>
  <si>
    <t xml:space="preserve">Account blown</t>
  </si>
  <si>
    <t xml:space="preserve">Fall &gt; 40%</t>
  </si>
  <si>
    <t xml:space="preserve">Losing money</t>
  </si>
  <si>
    <t xml:space="preserve">Median largest risk ($)</t>
  </si>
  <si>
    <t xml:space="preserve">PART 4 - stress test: the same runs with 0.05 R and 0.10 R of extra cost on every trade (slippage, a weaker live edge)</t>
  </si>
  <si>
    <t xml:space="preserve">PART 5 - hard cap size: $250 / $500 / $1,000 with Clamp or Start again (Crooks A, Crooks B split 1-3)</t>
  </si>
  <si>
    <t xml:space="preserve">$250, Clamp</t>
  </si>
  <si>
    <t xml:space="preserve">$250, Start again</t>
  </si>
  <si>
    <t xml:space="preserve">$1000, Clamp</t>
  </si>
  <si>
    <t xml:space="preserve">$1000, Start again</t>
  </si>
  <si>
    <t xml:space="preserve">PART 6 - TP1 rule (Final Exit At TP1): the recovery trade banks the recovery amount at TP1 with half of a double position, the rest runs to TP2; its stop loses exactly the recovery amount (replayed bar by bar like TradingView; new signals are skipped while the rest runs on)</t>
  </si>
  <si>
    <t xml:space="preserve">Settings (all with Final Exit At TP1)</t>
  </si>
  <si>
    <t xml:space="preserve">TP1 R</t>
  </si>
  <si>
    <t xml:space="preserve">R per trade after spread</t>
  </si>
  <si>
    <t xml:space="preserve">TP1 rule possible (share of trades)</t>
  </si>
  <si>
    <t xml:space="preserve">As a TP1-rule trade: reached TP1</t>
  </si>
  <si>
    <t xml:space="preserve">... hit the tight stop</t>
  </si>
  <si>
    <t xml:space="preserve">... stopped on the entry candle</t>
  </si>
  <si>
    <t xml:space="preserve">... average result (x the recovery amount)</t>
  </si>
  <si>
    <t xml:space="preserve">Best settings, exit TP1</t>
  </si>
  <si>
    <t xml:space="preserve">Stop Distance (x ATR) = 4 | Cooldown After Exit (bars) = 8 | Anchor = Month | Final Exit At = TP1 | Trade Only In Kill Zones (Indian time) = On: London Close 19:30-21:30</t>
  </si>
  <si>
    <t xml:space="preserve">Final Exit At = TP1</t>
  </si>
  <si>
    <t xml:space="preserve">Low-streak settings, exit TP1</t>
  </si>
  <si>
    <t xml:space="preserve">Stop Distance (x ATR) = 4 | Cooldown After Exit (bars) = 30 | Anchor = Month | Final Exit At = TP1 | Trade Only In Kill Zones (Indian time) = On: London Close 19:30-21:30</t>
  </si>
  <si>
    <t xml:space="preserve">Stop Distance (x ATR) = 2.4 | TP4 (R) = 2.5 | Anchor = Month | Entry Price = Market (next bar open) | Final Exit At = TP1 | Skip Choppy Sessions: Max VWAP Crosses Per 100 Bars = On, 8 | Trade Only Between (Time Zone = Asia/Kolkata) = On, 1830-2230</t>
  </si>
  <si>
    <t xml:space="preserve">Stop Distance (x ATR) = 2.4 | Anchor = Month | Entry Price = Market (next bar open) | Final Exit At = TP1 | Skip Choppy Sessions: Max VWAP Crosses Per 100 Bars = On, 8 | Trade Only Between (Time Zone = Asia/Kolkata) = On, 1830-2230</t>
  </si>
  <si>
    <t xml:space="preserve">Stop Distance (x ATR) = 4 | Half Stop (x ATR) = 1.2 | Final Exit At = TP1</t>
  </si>
  <si>
    <t xml:space="preserve">Min CMO (clean move) = 30 | Stop Distance (x ATR) = 4 | Half Stop (x ATR) = 1.2 | Final Exit At = TP1 | Skip When The 1h EMA20 Moved More Than ... ATR In 3 Hours = On, 1.2</t>
  </si>
  <si>
    <t xml:space="preserve">Best TP1-exit settings found #1</t>
  </si>
  <si>
    <t xml:space="preserve">Best TP1-exit settings found #2</t>
  </si>
  <si>
    <t xml:space="preserve">Min Displacement Range (x ATR) = 0.65 | Momentum Lookback (bars) = 5 | Stop Distance (x ATR) = 2.4 | Cooldown After Exit (bars) = 12 | Final Exit At = TP1 | Don't Chase: Skip Signals Beyond ... sigma From VWAP = On, 2</t>
  </si>
  <si>
    <t xml:space="preserve">Structure Lookback (bars) = 20 | Stop Distance (x ATR) = 2.2 | Max Fills Per Day = 1 | Anchor = Month | Final Exit At = TP1 | Don't Chase: Skip Signals Beyond ... sigma From VWAP = On, 1.25</t>
  </si>
  <si>
    <t xml:space="preserve">TP1 rule</t>
  </si>
  <si>
    <t xml:space="preserve">Trades taken</t>
  </si>
  <si>
    <t xml:space="preserve">TP1-rule trades</t>
  </si>
  <si>
    <t xml:space="preserve">Signals skipped (rest still running)</t>
  </si>
  <si>
    <t xml:space="preserve">on</t>
  </si>
  <si>
    <t xml:space="preserve">BLOWN after 591 trades</t>
  </si>
  <si>
    <t xml:space="preserve">BLOWN after 421 trades</t>
  </si>
  <si>
    <t xml:space="preserve">BLOWN after 929 trades</t>
  </si>
  <si>
    <t xml:space="preserve">BLOWN after 588 trades</t>
  </si>
  <si>
    <t xml:space="preserve">BLOWN after 415 trades</t>
  </si>
  <si>
    <t xml:space="preserve">BLOWN after 668 trades</t>
  </si>
  <si>
    <t xml:space="preserve">BLOWN after 590 trades</t>
  </si>
  <si>
    <t xml:space="preserve">BLOWN after 407 trades</t>
  </si>
  <si>
    <t xml:space="preserve">BLOWN after 1064 trades</t>
  </si>
  <si>
    <t xml:space="preserve">BLOWN after 437 trades</t>
  </si>
  <si>
    <t xml:space="preserve">BLOWN after 461 trades</t>
  </si>
  <si>
    <t xml:space="preserve">BLOWN after 659 trades</t>
  </si>
  <si>
    <t xml:space="preserve">off (plain Crooks)</t>
  </si>
  <si>
    <t xml:space="preserve">BLOWN after 207 trades</t>
  </si>
  <si>
    <t xml:space="preserve">BLOWN after 2645 trades</t>
  </si>
  <si>
    <t xml:space="preserve">BLOWN after 493 trades</t>
  </si>
  <si>
    <t xml:space="preserve">BLOWN after 757 trades</t>
  </si>
  <si>
    <t xml:space="preserve">BLOWN after 713 trades</t>
  </si>
  <si>
    <t xml:space="preserve">BLOWN after 2211 trades</t>
  </si>
  <si>
    <t xml:space="preserve">BLOWN after 508 trades</t>
  </si>
  <si>
    <t xml:space="preserve">BLOWN after 230 trades</t>
  </si>
  <si>
    <t xml:space="preserve">BLOWN after 246 trades</t>
  </si>
  <si>
    <t xml:space="preserve">BLOWN after 300 trades</t>
  </si>
  <si>
    <t xml:space="preserve">BLOWN after 37 trades</t>
  </si>
  <si>
    <t xml:space="preserve">BLOWN after 83 trades</t>
  </si>
  <si>
    <t xml:space="preserve">BLOWN after 198 trades</t>
  </si>
  <si>
    <t xml:space="preserve">BLOWN after 47 trades</t>
  </si>
  <si>
    <t xml:space="preserve">BLOWN after 93 trades</t>
  </si>
  <si>
    <t xml:space="preserve">BLOWN after 214 trades</t>
  </si>
  <si>
    <t xml:space="preserve">BLOWN after 61 trades</t>
  </si>
  <si>
    <t xml:space="preserve">BLOWN after 103 trades</t>
  </si>
  <si>
    <t xml:space="preserve">BLOWN after 213 trades</t>
  </si>
  <si>
    <t xml:space="preserve">BLOWN after 306 trades</t>
  </si>
  <si>
    <t xml:space="preserve">BLOWN after 320 trades</t>
  </si>
  <si>
    <t xml:space="preserve">BLOWN after 39 trades</t>
  </si>
  <si>
    <t xml:space="preserve">BLOWN after 109 trades</t>
  </si>
  <si>
    <t xml:space="preserve">BLOWN after 263 trades</t>
  </si>
  <si>
    <t xml:space="preserve">BLOWN after 49 trades</t>
  </si>
  <si>
    <t xml:space="preserve">BLOWN after 121 trades</t>
  </si>
  <si>
    <t xml:space="preserve">BLOWN after 257 trades</t>
  </si>
  <si>
    <t xml:space="preserve">BLOWN after 63 trades</t>
  </si>
  <si>
    <t xml:space="preserve">BLOWN after 125 trades</t>
  </si>
  <si>
    <t xml:space="preserve">BLOWN after 224 trades</t>
  </si>
  <si>
    <t xml:space="preserve">BLOWN after 177 trades</t>
  </si>
  <si>
    <t xml:space="preserve">BLOWN after 1030 trades</t>
  </si>
  <si>
    <t xml:space="preserve">BLOWN after 344 trades</t>
  </si>
  <si>
    <t xml:space="preserve">BLOWN after 412 trades</t>
  </si>
  <si>
    <t xml:space="preserve">BLOWN after 1498 trades</t>
  </si>
  <si>
    <t xml:space="preserve">BLOWN after 330 trades</t>
  </si>
  <si>
    <t xml:space="preserve">BLOWN after 406 trades</t>
  </si>
  <si>
    <t xml:space="preserve">BLOWN after 811 trades</t>
  </si>
  <si>
    <t xml:space="preserve">BLOWN after 332 trades</t>
  </si>
  <si>
    <t xml:space="preserve">BLOWN after 394 trades</t>
  </si>
  <si>
    <t xml:space="preserve">BLOWN after 928 trades</t>
  </si>
  <si>
    <t xml:space="preserve">BLOWN after 1357 trades</t>
  </si>
  <si>
    <t xml:space="preserve">BLOWN after 1323 trades</t>
  </si>
  <si>
    <t xml:space="preserve">BLOWN after 1002 trades</t>
  </si>
  <si>
    <t xml:space="preserve">BLOWN after 2198 trades</t>
  </si>
  <si>
    <t xml:space="preserve">BLOWN after 326 trades</t>
  </si>
  <si>
    <t xml:space="preserve">BLOWN after 463 trades</t>
  </si>
  <si>
    <t xml:space="preserve">BLOWN after 630 trades</t>
  </si>
  <si>
    <t xml:space="preserve">BLOWN after 345 trades</t>
  </si>
  <si>
    <t xml:space="preserve">BLOWN after 255 trades</t>
  </si>
  <si>
    <t xml:space="preserve">BLOWN after 232 trades</t>
  </si>
  <si>
    <t xml:space="preserve">BLOWN after 742 trades</t>
  </si>
  <si>
    <t xml:space="preserve">BLOWN after 420 trades</t>
  </si>
  <si>
    <t xml:space="preserve">BLOWN after 1933 trades</t>
  </si>
  <si>
    <t xml:space="preserve">BLOWN after 1068 trades</t>
  </si>
  <si>
    <t xml:space="preserve">BLOWN after 17 trades</t>
  </si>
  <si>
    <t xml:space="preserve">BLOWN after 122 trades</t>
  </si>
  <si>
    <t xml:space="preserve">BLOWN after 376 trades</t>
  </si>
  <si>
    <t xml:space="preserve">BLOWN after 25 trades</t>
  </si>
  <si>
    <t xml:space="preserve">BLOWN after 69 trades</t>
  </si>
  <si>
    <t xml:space="preserve">BLOWN after 293 trades</t>
  </si>
  <si>
    <t xml:space="preserve">BLOWN after 31 trades</t>
  </si>
  <si>
    <t xml:space="preserve">BLOWN after 71 trades</t>
  </si>
  <si>
    <t xml:space="preserve">BLOWN after 67 trades</t>
  </si>
  <si>
    <t xml:space="preserve">BLOWN after 79 trades</t>
  </si>
  <si>
    <t xml:space="preserve">BLOWN after 273 trades</t>
  </si>
  <si>
    <t xml:space="preserve">BLOWN after 746 trades</t>
  </si>
  <si>
    <t xml:space="preserve">BLOWN after 931 trades</t>
  </si>
  <si>
    <t xml:space="preserve">BLOWN after 269 trades</t>
  </si>
  <si>
    <t xml:space="preserve">BLOWN after 895 trades</t>
  </si>
  <si>
    <t xml:space="preserve">BLOWN after 95 trades</t>
  </si>
  <si>
    <t xml:space="preserve">BLOWN after 825 trades</t>
  </si>
  <si>
    <t xml:space="preserve">BLOWN after 107 trades</t>
  </si>
  <si>
    <t xml:space="preserve">BLOWN after 267 trades</t>
  </si>
  <si>
    <t xml:space="preserve">BLOWN after 608 trades</t>
  </si>
  <si>
    <t xml:space="preserve">BLOWN after 315 trades</t>
  </si>
  <si>
    <t xml:space="preserve">BLOWN after 676 trades</t>
  </si>
  <si>
    <t xml:space="preserve">BLOWN after 132 trades</t>
  </si>
  <si>
    <t xml:space="preserve">BLOWN after 1574 trades</t>
  </si>
  <si>
    <t xml:space="preserve">BLOWN after 133 trades</t>
  </si>
  <si>
    <t xml:space="preserve">BLOWN after 305 trades</t>
  </si>
  <si>
    <t xml:space="preserve">BLOWN after 682 trades</t>
  </si>
  <si>
    <t xml:space="preserve">BLOWN after 284 trades</t>
  </si>
  <si>
    <t xml:space="preserve">BLOWN after 583 trades</t>
  </si>
  <si>
    <t xml:space="preserve">BLOWN after 909 trades</t>
  </si>
  <si>
    <t xml:space="preserve">BLOWN after 907 trades</t>
  </si>
  <si>
    <t xml:space="preserve">BLOWN after 688 trades</t>
  </si>
  <si>
    <t xml:space="preserve">BLOWN after 1875 trades</t>
  </si>
  <si>
    <t xml:space="preserve">BLOWN after 240 trades</t>
  </si>
  <si>
    <t xml:space="preserve">BLOWN after 649 trades</t>
  </si>
  <si>
    <t xml:space="preserve">BLOWN after 703 trades</t>
  </si>
  <si>
    <t xml:space="preserve">BLOWN after 721 trades</t>
  </si>
  <si>
    <t xml:space="preserve">BLOWN after 840 trades</t>
  </si>
  <si>
    <t xml:space="preserve">BLOWN after 632 trades</t>
  </si>
  <si>
    <t xml:space="preserve">BLOWN after 843 trades</t>
  </si>
  <si>
    <t xml:space="preserve">BLOWN after 248 trades</t>
  </si>
  <si>
    <t xml:space="preserve">BLOWN after 244 trades</t>
  </si>
  <si>
    <t xml:space="preserve">BLOWN after 503 trades</t>
  </si>
  <si>
    <t xml:space="preserve">BLOWN after 1585 trades</t>
  </si>
  <si>
    <t xml:space="preserve">BLOWN after 1730 trades</t>
  </si>
  <si>
    <t xml:space="preserve">BLOWN after 385 trades</t>
  </si>
  <si>
    <t xml:space="preserve">BLOWN after 1554 trades</t>
  </si>
  <si>
    <t xml:space="preserve">BLOWN after 96 trades</t>
  </si>
  <si>
    <t xml:space="preserve">BLOWN after 1301 trades</t>
  </si>
  <si>
    <t xml:space="preserve">BLOWN after 162 trades</t>
  </si>
  <si>
    <t xml:space="preserve">BLOWN after 242 trades</t>
  </si>
  <si>
    <t xml:space="preserve">BLOWN after 1298 trades</t>
  </si>
  <si>
    <t xml:space="preserve">BLOWN after 112 trades</t>
  </si>
  <si>
    <t xml:space="preserve">BLOWN after 204 trades</t>
  </si>
  <si>
    <t xml:space="preserve">BLOWN after 684 trades</t>
  </si>
  <si>
    <t xml:space="preserve">BLOWN after 200 trades</t>
  </si>
  <si>
    <t xml:space="preserve">BLOWN after 158 trades</t>
  </si>
  <si>
    <t xml:space="preserve">BLOWN after 1571 trades</t>
  </si>
  <si>
    <t xml:space="preserve">BLOWN after 542 trades</t>
  </si>
  <si>
    <t xml:space="preserve">BLOWN after 723 trades</t>
  </si>
  <si>
    <t xml:space="preserve">BLOWN after 549 trades</t>
  </si>
  <si>
    <t xml:space="preserve">BLOWN after 364 trades</t>
  </si>
  <si>
    <t xml:space="preserve">BLOWN after 602 trades</t>
  </si>
  <si>
    <t xml:space="preserve">BLOWN after 543 trades</t>
  </si>
  <si>
    <t xml:space="preserve">BLOWN after 751 trades</t>
  </si>
  <si>
    <t xml:space="preserve">BLOWN after 729 trades</t>
  </si>
  <si>
    <t xml:space="preserve">BLOWN after 189 trades</t>
  </si>
  <si>
    <t xml:space="preserve">BLOWN after 199 trades</t>
  </si>
  <si>
    <t xml:space="preserve">BLOWN after 70 trades</t>
  </si>
  <si>
    <t xml:space="preserve">BLOWN after 882 trades</t>
  </si>
  <si>
    <t xml:space="preserve">BLOWN after 356 trades</t>
  </si>
  <si>
    <t xml:space="preserve">BLOWN after 195 trades</t>
  </si>
  <si>
    <t xml:space="preserve">BLOWN after 455 trades</t>
  </si>
  <si>
    <t xml:space="preserve">BLOWN after 867 trades</t>
  </si>
  <si>
    <t xml:space="preserve">BLOWN after 169 trades</t>
  </si>
  <si>
    <t xml:space="preserve">BLOWN after 451 trades</t>
  </si>
  <si>
    <t xml:space="preserve">BLOWN after 453 trades</t>
  </si>
  <si>
    <t xml:space="preserve">Accuracy per timeframe, settings and year (FxPro MT5 GOLD, 2021-2026)</t>
  </si>
  <si>
    <t xml:space="preserve">Every value links to the year-total rows of the year x month sheets (green).</t>
  </si>
  <si>
    <t xml:space="preserve">Trades per day = trades / trading days in the data (2026 = 2 Jan - 2 Oct). Year rows: 2021: 258 days, 2022: 258 days, 2023: 257 days, 2024: 259 days, 2025: 258 days, 2026: 195 days.</t>
  </si>
  <si>
    <t xml:space="preserve">Year</t>
  </si>
  <si>
    <t xml:space="preserve">Win %</t>
  </si>
  <si>
    <t xml:space="preserve">Profitable %</t>
  </si>
  <si>
    <t xml:space="preserve">TP1 %</t>
  </si>
  <si>
    <t xml:space="preserve">TP2 %</t>
  </si>
  <si>
    <t xml:space="preserve">TP3 %</t>
  </si>
  <si>
    <t xml:space="preserve">TP4 %</t>
  </si>
  <si>
    <t xml:space="preserve">R per trade</t>
  </si>
  <si>
    <t xml:space="preserve">Longest win streak</t>
  </si>
  <si>
    <t xml:space="preserve">2021</t>
  </si>
  <si>
    <t xml:space="preserve">2022</t>
  </si>
  <si>
    <t xml:space="preserve">2023</t>
  </si>
  <si>
    <t xml:space="preserve">2024</t>
  </si>
  <si>
    <t xml:space="preserve">2025</t>
  </si>
  <si>
    <t xml:space="preserve">2026</t>
  </si>
  <si>
    <t xml:space="preserve">2021-2026</t>
  </si>
  <si>
    <t xml:space="preserve">M1 - Default settings - accuracy per year and month</t>
  </si>
  <si>
    <t xml:space="preserve">Settings: default settings</t>
  </si>
  <si>
    <t xml:space="preserve">Blue = backtest counts / R / streaks; black = formulas. Month = IST date of the fill. Monthly streaks are counted inside the month; year and 2021-2026 streaks use the full trade sequence (a breakeven exit ends a streak).</t>
  </si>
  <si>
    <t xml:space="preserve">Wins (closed at final target)</t>
  </si>
  <si>
    <t xml:space="preserve">TP1 hits</t>
  </si>
  <si>
    <t xml:space="preserve">TP2 hits</t>
  </si>
  <si>
    <t xml:space="preserve">TP3 hits</t>
  </si>
  <si>
    <t xml:space="preserve">TP4 hits</t>
  </si>
  <si>
    <t xml:space="preserve">Breakeven exits</t>
  </si>
  <si>
    <t xml:space="preserve">Total R</t>
  </si>
  <si>
    <t xml:space="preserve">Spread cost (R)</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</si>
  <si>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</si>
  <si>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</si>
  <si>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</si>
  <si>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</si>
  <si>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</si>
  <si>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</si>
  <si>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</si>
  <si>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</si>
  <si>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</si>
  <si>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</si>
  <si>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</si>
  <si>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</si>
  <si>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2021 total</t>
  </si>
  <si>
    <t xml:space="preserve">All</t>
  </si>
  <si>
    <t xml:space="preserve">2022 total</t>
  </si>
  <si>
    <t xml:space="preserve">2023 total</t>
  </si>
  <si>
    <t xml:space="preserve">2024 total</t>
  </si>
  <si>
    <t xml:space="preserve">2025 total</t>
  </si>
  <si>
    <t xml:space="preserve">2026 total</t>
  </si>
  <si>
    <t xml:space="preserve">M1 - Best settings (profit) - accuracy per year and month</t>
  </si>
  <si>
    <t xml:space="preserve">Settings: Stop Distance (x ATR) = 4 | Cooldown After Exit (bars) = 8 | Anchor = Month | Trade Only In Kill Zones (Indian time) = On: London Close 19:30-21:30</t>
  </si>
  <si>
    <t xml:space="preserve">M1 - Best settings with short losing streaks - accuracy per year and month</t>
  </si>
  <si>
    <t xml:space="preserve">Settings: Stop Distance (x ATR) = 4 | Cooldown After Exit (bars) = 30 | Anchor = Month | Trade Only In Kill Zones (Indian time) = On: London Close 19:30-21:30</t>
  </si>
  <si>
    <t xml:space="preserve">M5 - Default settings - accuracy per year and month</t>
  </si>
  <si>
    <t xml:space="preserve">M5 - Best settings (profit) - accuracy per year and month</t>
  </si>
  <si>
    <t xml:space="preserve">Settings: Stop Distance (x ATR) = 2.4 | TP4 (R) = 2.5 | Anchor = Month | Entry Price = Market (next bar open) | Skip Choppy Sessions: Max VWAP Crosses Per 100 Bars = On, 8 | Trade Only Between (Time Zone = Asia/Kolkata) = On, 1830-2230</t>
  </si>
  <si>
    <t xml:space="preserve">M5 - Best settings with short losing streaks - accuracy per year and month</t>
  </si>
  <si>
    <t xml:space="preserve">Settings: Stop Distance (x ATR) = 2.4 | Anchor = Month | Entry Price = Market (next bar open) | When TP2 Hits, Move Stop To (R) = On, 0.6 R | Skip Choppy Sessions: Max VWAP Crosses Per 100 Bars = On, 8 | Trade Only Between (Time Zone = Asia/Kolkata) = On, 1830-2230</t>
  </si>
  <si>
    <t xml:space="preserve">M15 - Default settings - accuracy per year and month</t>
  </si>
  <si>
    <t xml:space="preserve">M15 - Best settings (profit) - accuracy per year and month</t>
  </si>
  <si>
    <t xml:space="preserve">Settings: Stop Distance (x ATR) = 4 | Half Stop (x ATR) = 1.2 | When TP3 Hits, Move Stop To (R) = On, 1 R</t>
  </si>
  <si>
    <t xml:space="preserve">M15 - Best settings with short losing streaks - accuracy per year and month</t>
  </si>
  <si>
    <t xml:space="preserve">Settings: Min CMO (clean move) = 30 | Stop Distance (x ATR) = 4 | Half Stop (x ATR) = 1.2 | When TP3 Hits, Move Stop To (R) = On, 1 R | Skip When The 1h EMA20 Moved More Than ... ATR In 3 Hours = On, 1.2 | Close % At TP1 = 70</t>
  </si>
  <si>
    <t xml:space="preserve">H1 - Default settings - accuracy per year and month</t>
  </si>
  <si>
    <t xml:space="preserve">H1 - Best settings (profit) - accuracy per year and month</t>
  </si>
  <si>
    <t xml:space="preserve">Settings: Min Displacement Range (x ATR) = 0.65 | Momentum Lookback (bars) = 5 | Stop Distance (x ATR) = 2.4 | Cooldown After Exit (bars) = 12 | Don't Chase: Skip Signals Beyond ... sigma From VWAP = On, 2</t>
  </si>
  <si>
    <t xml:space="preserve">H1 - Best settings with short losing streaks - accuracy per year and month</t>
  </si>
  <si>
    <t xml:space="preserve">Settings: Structure Lookback (bars) = 20 | Stop Distance (x ATR) = 2.2 | Max Fills Per Day = 1 | Anchor = Month | Don't Chase: Skip Signals Beyond ... sigma From VWAP = On, 1.25 | Close % At TP1 = 70</t>
  </si>
  <si>
    <t xml:space="preserve">TP1, TP2, TP3 and TP4 individually: accuracy and win / losing streaks</t>
  </si>
  <si>
    <t xml:space="preserve">Part 1: with the settings as they are, how often each target was reached before the stop, and the longest run of trades that did / did not reach it. Part 2: each target used as the real final exit (TP1 = 0.6R, TP2 = 1R, TP3 = 1.5R, TP4 = 2R), same signals, no stop moves, no partials.</t>
  </si>
  <si>
    <t xml:space="preserve">PART 1 - targets reached (with the final exit of each setting)</t>
  </si>
  <si>
    <t xml:space="preserve">TP1 longest run reached</t>
  </si>
  <si>
    <t xml:space="preserve">TP1 longest run not reached</t>
  </si>
  <si>
    <t xml:space="preserve">TP2 longest run reached</t>
  </si>
  <si>
    <t xml:space="preserve">TP2 longest run not reached</t>
  </si>
  <si>
    <t xml:space="preserve">TP3 longest run reached</t>
  </si>
  <si>
    <t xml:space="preserve">TP3 longest run not reached</t>
  </si>
  <si>
    <t xml:space="preserve">TP4 longest run reached</t>
  </si>
  <si>
    <t xml:space="preserve">TP4 longest run not reached</t>
  </si>
  <si>
    <t xml:space="preserve">PART 2 - each target as the real final exit (2021-2026, after spread)</t>
  </si>
  <si>
    <t xml:space="preserve">Signals from</t>
  </si>
  <si>
    <t xml:space="preserve">Final exit</t>
  </si>
  <si>
    <t xml:space="preserve">Wins</t>
  </si>
  <si>
    <t xml:space="preserve">2021-23 R per trade after spread</t>
  </si>
  <si>
    <t xml:space="preserve">2024-26 R per trade after spread</t>
  </si>
  <si>
    <t xml:space="preserve">Worst single-year losing streak</t>
  </si>
  <si>
    <t xml:space="preserve">TP1 (0.6R)</t>
  </si>
  <si>
    <t xml:space="preserve">TP2 (1R)</t>
  </si>
  <si>
    <t xml:space="preserve">TP3 (1.5R)</t>
  </si>
  <si>
    <t xml:space="preserve">TP4 (2R)</t>
  </si>
  <si>
    <t xml:space="preserve">TP4 (2.5R)</t>
  </si>
  <si>
    <t xml:space="preserve">Every indicator setting changed one at a time (all others default), final exit TP4, after spread</t>
  </si>
  <si>
    <t xml:space="preserve">Sorted by 2021-23 result. 2021-23 = where settings were judged; 2024-26 = the check. Blue = backtest results; R per trade = formula.</t>
  </si>
  <si>
    <t xml:space="preserve">Setting changed</t>
  </si>
  <si>
    <t xml:space="preserve">2021-23 R per trade</t>
  </si>
  <si>
    <t xml:space="preserve">2024-26 R per trade</t>
  </si>
  <si>
    <t xml:space="preserve">default</t>
  </si>
  <si>
    <t xml:space="preserve">Kill zones: London close</t>
  </si>
  <si>
    <t xml:space="preserve">Hours: New York 18:30-22:30 IST</t>
  </si>
  <si>
    <t xml:space="preserve">Kill zones: New York</t>
  </si>
  <si>
    <t xml:space="preserve">Kill zones: London</t>
  </si>
  <si>
    <t xml:space="preserve">Hours: London 12:30-16:30 IST</t>
  </si>
  <si>
    <t xml:space="preserve">Kill zones: London+New York+London close</t>
  </si>
  <si>
    <t xml:space="preserve">Kill zones: London+New York</t>
  </si>
  <si>
    <t xml:space="preserve">Hours: London+NY 12:30-22:30 IST</t>
  </si>
  <si>
    <t xml:space="preserve">Hours: Europe+US 12:30-02:30 IST</t>
  </si>
  <si>
    <t xml:space="preserve">stopAtr = 3.0</t>
  </si>
  <si>
    <t xml:space="preserve">Kill zones: Asia+London</t>
  </si>
  <si>
    <t xml:space="preserve">Kill zones: Asia+London+New York</t>
  </si>
  <si>
    <t xml:space="preserve">Kill zones: Asia+London+New York+London close</t>
  </si>
  <si>
    <t xml:space="preserve">Kill zones: all four, shift +1 h</t>
  </si>
  <si>
    <t xml:space="preserve">Kill zones: Asia+New York</t>
  </si>
  <si>
    <t xml:space="preserve">Kill zones: Asia</t>
  </si>
  <si>
    <t xml:space="preserve">stopAtr = 2.5</t>
  </si>
  <si>
    <t xml:space="preserve">Longs only</t>
  </si>
  <si>
    <t xml:space="preserve">stopAtr = 2.2</t>
  </si>
  <si>
    <t xml:space="preserve">Kill zones: all four, shift -1 h</t>
  </si>
  <si>
    <t xml:space="preserve">Shorts only</t>
  </si>
  <si>
    <t xml:space="preserve">Hours: Asia 04:30-12:30 IST</t>
  </si>
  <si>
    <t xml:space="preserve">1h EMA20 speed cap = 1.65</t>
  </si>
  <si>
    <t xml:space="preserve">maxFills = 10</t>
  </si>
  <si>
    <t xml:space="preserve">1h EMA20 speed cap = 2.00</t>
  </si>
  <si>
    <t xml:space="preserve">1h EMA20 speed cap = 1.20</t>
  </si>
  <si>
    <t xml:space="preserve">VWAP anchor = month</t>
  </si>
  <si>
    <t xml:space="preserve">Days: no Wed</t>
  </si>
  <si>
    <t xml:space="preserve">Don't Chase = 1.5 sigma</t>
  </si>
  <si>
    <t xml:space="preserve">cooldownBars = 12</t>
  </si>
  <si>
    <t xml:space="preserve">Choppy sessions max crosses = 8</t>
  </si>
  <si>
    <t xml:space="preserve">Entry = 70% of signal candle</t>
  </si>
  <si>
    <t xml:space="preserve">dispBodyPct = 70.0</t>
  </si>
  <si>
    <t xml:space="preserve">Stop mode = swing (10 bars + 0.22 ATR)</t>
  </si>
  <si>
    <t xml:space="preserve">dispAtr = 1.2</t>
  </si>
  <si>
    <t xml:space="preserve">Half stop = off</t>
  </si>
  <si>
    <t xml:space="preserve">Days: no Fri</t>
  </si>
  <si>
    <t xml:space="preserve">Days: no Tue</t>
  </si>
  <si>
    <t xml:space="preserve">slopeBars = 10</t>
  </si>
  <si>
    <t xml:space="preserve">Choppy sessions max crosses = 12</t>
  </si>
  <si>
    <t xml:space="preserve">momLen = 20</t>
  </si>
  <si>
    <t xml:space="preserve">Don't Chase = 2.0 sigma</t>
  </si>
  <si>
    <t xml:space="preserve">cooldownBars = 6</t>
  </si>
  <si>
    <t xml:space="preserve">Stop mode = swing (6 bars + 0.22 ATR)</t>
  </si>
  <si>
    <t xml:space="preserve">VWAP anchor = week</t>
  </si>
  <si>
    <t xml:space="preserve">cmoMin = 40.0</t>
  </si>
  <si>
    <t xml:space="preserve">Entry = 50% of signal candle</t>
  </si>
  <si>
    <t xml:space="preserve">TP4 = 2.5R</t>
  </si>
  <si>
    <t xml:space="preserve">Days: no Thu</t>
  </si>
  <si>
    <t xml:space="preserve">cooldownBars = 3</t>
  </si>
  <si>
    <t xml:space="preserve">Don't Chase = 2.4 sigma</t>
  </si>
  <si>
    <t xml:space="preserve">momLen = 15</t>
  </si>
  <si>
    <t xml:space="preserve">After a loss no same-direction trade = on</t>
  </si>
  <si>
    <t xml:space="preserve">dispAtr = 1.0</t>
  </si>
  <si>
    <t xml:space="preserve">Min distance from VWAP = 1.5 ATR</t>
  </si>
  <si>
    <t xml:space="preserve">retestBars = 2</t>
  </si>
  <si>
    <t xml:space="preserve">dispClosePct = 15.0</t>
  </si>
  <si>
    <t xml:space="preserve">TP4 = 3.0R</t>
  </si>
  <si>
    <t xml:space="preserve">Choppy sessions max crosses = 16</t>
  </si>
  <si>
    <t xml:space="preserve">minOpenBars = 12</t>
  </si>
  <si>
    <t xml:space="preserve">minOpenBars = 6</t>
  </si>
  <si>
    <t xml:space="preserve">halfStopAtr = 1.2</t>
  </si>
  <si>
    <t xml:space="preserve">slopeBars = 5</t>
  </si>
  <si>
    <t xml:space="preserve">slopeBars = 0</t>
  </si>
  <si>
    <t xml:space="preserve">momAtr = 1.5</t>
  </si>
  <si>
    <t xml:space="preserve">cmoMin = 30.0</t>
  </si>
  <si>
    <t xml:space="preserve">dispBodyPct = 60.0</t>
  </si>
  <si>
    <t xml:space="preserve">Stop to +1R at TP3</t>
  </si>
  <si>
    <t xml:space="preserve">Don't Chase = 3.0 sigma</t>
  </si>
  <si>
    <t xml:space="preserve">VWAP source = close</t>
  </si>
  <si>
    <t xml:space="preserve">minOpenBars = 3</t>
  </si>
  <si>
    <t xml:space="preserve">atrLen = 30</t>
  </si>
  <si>
    <t xml:space="preserve">retestBars = 3</t>
  </si>
  <si>
    <t xml:space="preserve">dispClosePct = 20.0</t>
  </si>
  <si>
    <t xml:space="preserve">BE at TP1, +0.6R at TP2, +1R at TP3</t>
  </si>
  <si>
    <t xml:space="preserve">retestBars = 8</t>
  </si>
  <si>
    <t xml:space="preserve">entryLen = 4</t>
  </si>
  <si>
    <t xml:space="preserve">dispBodyPct = 50.0</t>
  </si>
  <si>
    <t xml:space="preserve">Min distance from VWAP = 1.0 ATR</t>
  </si>
  <si>
    <t xml:space="preserve">Stop to +0.6R at TP2</t>
  </si>
  <si>
    <t xml:space="preserve">structLen = 6</t>
  </si>
  <si>
    <t xml:space="preserve">slopeBars = 2</t>
  </si>
  <si>
    <t xml:space="preserve">biasNet = 5</t>
  </si>
  <si>
    <t xml:space="preserve">dispBodyPct = 45.0</t>
  </si>
  <si>
    <t xml:space="preserve">Deep pullback signal = on</t>
  </si>
  <si>
    <t xml:space="preserve">Stop to breakeven at TP1</t>
  </si>
  <si>
    <t xml:space="preserve">biasNet = 4</t>
  </si>
  <si>
    <t xml:space="preserve">Stop to breakeven at TP2</t>
  </si>
  <si>
    <t xml:space="preserve">entryLen = 3</t>
  </si>
  <si>
    <t xml:space="preserve">atrLen = 21</t>
  </si>
  <si>
    <t xml:space="preserve">structLen = 8</t>
  </si>
  <si>
    <t xml:space="preserve">Strict bias check = on</t>
  </si>
  <si>
    <t xml:space="preserve">retestBars = 12</t>
  </si>
  <si>
    <t xml:space="preserve">impBodyPct = 40.0</t>
  </si>
  <si>
    <t xml:space="preserve">Min distance from VWAP = 0.5 ATR</t>
  </si>
  <si>
    <t xml:space="preserve">Slope across session start = off</t>
  </si>
  <si>
    <t xml:space="preserve">slopeBars = 1</t>
  </si>
  <si>
    <t xml:space="preserve">Half stop when opening outside prev range = off</t>
  </si>
  <si>
    <t xml:space="preserve">Longs above VWAP / shorts below = off</t>
  </si>
  <si>
    <t xml:space="preserve">Half stop never wider than normal = on</t>
  </si>
  <si>
    <t xml:space="preserve">biasNet = 2</t>
  </si>
  <si>
    <t xml:space="preserve">Re-anchor breakout after a trade = off</t>
  </si>
  <si>
    <t xml:space="preserve">impBodyPct = 60.0</t>
  </si>
  <si>
    <t xml:space="preserve">VWAP source = ohlc4</t>
  </si>
  <si>
    <t xml:space="preserve">momAtr = 0.5</t>
  </si>
  <si>
    <t xml:space="preserve">momAtr = 0.0</t>
  </si>
  <si>
    <t xml:space="preserve">entryLen = 8</t>
  </si>
  <si>
    <t xml:space="preserve">momAtr = 1.2</t>
  </si>
  <si>
    <t xml:space="preserve">brkLen = 8</t>
  </si>
  <si>
    <t xml:space="preserve">cmoMin = 10.0</t>
  </si>
  <si>
    <t xml:space="preserve">VWAP source = hl2</t>
  </si>
  <si>
    <t xml:space="preserve">cmoMin = 0.0</t>
  </si>
  <si>
    <t xml:space="preserve">entryLen = 10</t>
  </si>
  <si>
    <t xml:space="preserve">structLen = 12</t>
  </si>
  <si>
    <t xml:space="preserve">dispClosePct = 35.0</t>
  </si>
  <si>
    <t xml:space="preserve">dispClosePct = 30.0</t>
  </si>
  <si>
    <t xml:space="preserve">structLen = 15</t>
  </si>
  <si>
    <t xml:space="preserve">atrLen = 7</t>
  </si>
  <si>
    <t xml:space="preserve">brkLen = 10</t>
  </si>
  <si>
    <t xml:space="preserve">momLen = 8</t>
  </si>
  <si>
    <t xml:space="preserve">brkLen = 4</t>
  </si>
  <si>
    <t xml:space="preserve">dispAtr = 0.65</t>
  </si>
  <si>
    <t xml:space="preserve">dispAtr = 0.5</t>
  </si>
  <si>
    <t xml:space="preserve">Entry = 30% of signal candle</t>
  </si>
  <si>
    <t xml:space="preserve">Re-arm = replace with newer</t>
  </si>
  <si>
    <t xml:space="preserve">dayStopR = 3.0</t>
  </si>
  <si>
    <t xml:space="preserve">halfStopAtr = 0.6</t>
  </si>
  <si>
    <t xml:space="preserve">Entry = market (next bar)</t>
  </si>
  <si>
    <t xml:space="preserve">TP4 = 1.5R</t>
  </si>
  <si>
    <t xml:space="preserve">Final exit at TP3</t>
  </si>
  <si>
    <t xml:space="preserve">structLen = 20</t>
  </si>
  <si>
    <t xml:space="preserve">momLen = 5</t>
  </si>
  <si>
    <t xml:space="preserve">dayStopR = 2.0</t>
  </si>
  <si>
    <t xml:space="preserve">Skip Sunday = off</t>
  </si>
  <si>
    <t xml:space="preserve">Count fill-bar stops in daily stop = on</t>
  </si>
  <si>
    <t xml:space="preserve">brkLen = 3</t>
  </si>
  <si>
    <t xml:space="preserve">Final exit at TP1</t>
  </si>
  <si>
    <t xml:space="preserve">Final exit at TP2</t>
  </si>
  <si>
    <t xml:space="preserve">Days: no Mon</t>
  </si>
  <si>
    <t xml:space="preserve">dayStopR = 1.0</t>
  </si>
  <si>
    <t xml:space="preserve">maxFills = 3</t>
  </si>
  <si>
    <t xml:space="preserve">stopAtr = 1.5</t>
  </si>
  <si>
    <t xml:space="preserve">maxFills = 2</t>
  </si>
  <si>
    <t xml:space="preserve">maxFills = 1</t>
  </si>
  <si>
    <t xml:space="preserve">stopAtr = 1.2</t>
  </si>
  <si>
    <t xml:space="preserve">Settings in combination: the best pairs / triples / quadruples, and the step-by-step search over every setting</t>
  </si>
  <si>
    <t xml:space="preserve">Part 1: combinations (size 1-4) of the settings that helped alone. Part 2: the search - each step adds the one change (of ~170) that most improves 2021-23; 2024-26 is only reported.</t>
  </si>
  <si>
    <t xml:space="preserve">PART 1 - combinations (final exit TP4), top 25 per timeframe by 2021-23</t>
  </si>
  <si>
    <t xml:space="preserve">Combination</t>
  </si>
  <si>
    <t xml:space="preserve">Hours: New York 18:30-22:30 IST + dispAtr = 1.2 + Count fill-bar stops in daily stop = on</t>
  </si>
  <si>
    <t xml:space="preserve">Hours: New York 18:30-22:30 IST + dispAtr = 1.2 + dayStopR = 2.0 + Count fill-bar stops in daily stop = on</t>
  </si>
  <si>
    <t xml:space="preserve">Hours: New York 18:30-22:30 IST + dispAtr = 1.2</t>
  </si>
  <si>
    <t xml:space="preserve">Hours: New York 18:30-22:30 IST + dispAtr = 1.2 + dayStopR = 2.0</t>
  </si>
  <si>
    <t xml:space="preserve">Hours: New York 18:30-22:30 IST + Choppy sessions max crosses = 8 + VWAP anchor = week</t>
  </si>
  <si>
    <t xml:space="preserve">Hours: New York 18:30-22:30 IST + Choppy sessions max crosses = 8 + dayStopR = 2.0 + VWAP anchor = week</t>
  </si>
  <si>
    <t xml:space="preserve">Hours: New York 18:30-22:30 IST + Choppy sessions max crosses = 8 + Count fill-bar stops in daily stop = on + VWAP anchor = week</t>
  </si>
  <si>
    <t xml:space="preserve">Hours: New York 18:30-22:30 IST + VWAP anchor = week</t>
  </si>
  <si>
    <t xml:space="preserve">Hours: New York 18:30-22:30 IST + Count fill-bar stops in daily stop = on</t>
  </si>
  <si>
    <t xml:space="preserve">Hours: New York 18:30-22:30 IST + dayStopR = 2.0 + Count fill-bar stops in daily stop = on</t>
  </si>
  <si>
    <t xml:space="preserve">Hours: New York 18:30-22:30 IST + dayStopR = 2.0</t>
  </si>
  <si>
    <t xml:space="preserve">Hours: New York 18:30-22:30 IST + stopAtr = 3.0</t>
  </si>
  <si>
    <t xml:space="preserve">Hours: New York 18:30-22:30 IST + dayStopR = 2.0 + VWAP anchor = week</t>
  </si>
  <si>
    <t xml:space="preserve">Hours: New York 18:30-22:30 IST + stopAtr = 3.0 + dayStopR = 2.0</t>
  </si>
  <si>
    <t xml:space="preserve">Hours: New York 18:30-22:30 IST + stopAtr = 3.0 + Count fill-bar stops in daily stop = on</t>
  </si>
  <si>
    <t xml:space="preserve">Hours: New York 18:30-22:30 IST + stopAtr = 3.0 + dayStopR = 2.0 + Count fill-bar stops in daily stop = on</t>
  </si>
  <si>
    <t xml:space="preserve">Hours: New York 18:30-22:30 IST + Count fill-bar stops in daily stop = on + VWAP anchor = week</t>
  </si>
  <si>
    <t xml:space="preserve">Hours: New York 18:30-22:30 IST + dayStopR = 2.0 + Count fill-bar stops in daily stop = on + VWAP anchor = week</t>
  </si>
  <si>
    <t xml:space="preserve">Hours: New York 18:30-22:30 IST + Choppy sessions max crosses = 8 + stopAtr = 3.0 + VWAP anchor = week</t>
  </si>
  <si>
    <t xml:space="preserve">Hours: New York 18:30-22:30 IST + stopAtr = 3.0 + VWAP anchor = week</t>
  </si>
  <si>
    <t xml:space="preserve">Hours: New York 18:30-22:30 IST + stopAtr = 3.0 + dayStopR = 2.0 + VWAP anchor = week</t>
  </si>
  <si>
    <t xml:space="preserve">Hours: New York 18:30-22:30 IST + stopAtr = 3.0 + Count fill-bar stops in daily stop = on + VWAP anchor = week</t>
  </si>
  <si>
    <t xml:space="preserve">Hours: New York 18:30-22:30 IST + slopeBars = 10 + Count fill-bar stops in daily stop = on</t>
  </si>
  <si>
    <t xml:space="preserve">Hours: New York 18:30-22:30 IST + slopeBars = 10 + dayStopR = 2.0 + Count fill-bar stops in daily stop = on</t>
  </si>
  <si>
    <t xml:space="preserve">M5: 11 of 140 combinations positive in 2021-23 after spread; 3 of those also positive in 2024-26.</t>
  </si>
  <si>
    <t xml:space="preserve">Kill zones: New York + cooldownBars = 12 + retestBars = 2 + VWAP anchor = month</t>
  </si>
  <si>
    <t xml:space="preserve">Kill zones: New York + retestBars = 2 + VWAP anchor = month</t>
  </si>
  <si>
    <t xml:space="preserve">Don't Chase = 1.5 sigma + stopAtr = 3.0 + momLen = 15 + VWAP anchor = month</t>
  </si>
  <si>
    <t xml:space="preserve">stopAtr = 3.0 + momLen = 15 + cooldownBars = 12 + VWAP anchor = month</t>
  </si>
  <si>
    <t xml:space="preserve">Kill zones: New York + cooldownBars = 12 + VWAP anchor = month</t>
  </si>
  <si>
    <t xml:space="preserve">stopAtr = 3.0 + momLen = 15 + VWAP anchor = month</t>
  </si>
  <si>
    <t xml:space="preserve">stopAtr = 3.0 + VWAP anchor = month</t>
  </si>
  <si>
    <t xml:space="preserve">stopAtr = 3.0 + momLen = 15 + atrLen = 30 + VWAP anchor = month</t>
  </si>
  <si>
    <t xml:space="preserve">Don't Chase = 1.5 sigma + retestBars = 2</t>
  </si>
  <si>
    <t xml:space="preserve">stopAtr = 3.0 + atrLen = 30 + VWAP anchor = month</t>
  </si>
  <si>
    <t xml:space="preserve">stopAtr = 3.0 + retestBars = 2 + VWAP anchor = month</t>
  </si>
  <si>
    <t xml:space="preserve">Kill zones: New York + VWAP anchor = month</t>
  </si>
  <si>
    <t xml:space="preserve">stopAtr = 3.0 + atrLen = 30 + retestBars = 2 + VWAP anchor = month</t>
  </si>
  <si>
    <t xml:space="preserve">momLen = 15 + cooldownBars = 12 + atrLen = 30 + VWAP anchor = month</t>
  </si>
  <si>
    <t xml:space="preserve">stopAtr = 3.0 + cooldownBars = 12 + VWAP anchor = month</t>
  </si>
  <si>
    <t xml:space="preserve">stopAtr = 3.0 + momLen = 15 + retestBars = 2 + VWAP anchor = month</t>
  </si>
  <si>
    <t xml:space="preserve">Don't Chase = 1.5 sigma + momLen = 15 + cooldownBars = 12 + VWAP anchor = month</t>
  </si>
  <si>
    <t xml:space="preserve">stopAtr = 3.0 + momLen = 15 + cooldownBars = 12 + retestBars = 2</t>
  </si>
  <si>
    <t xml:space="preserve">Don't Chase = 1.5 sigma + momLen = 15 + VWAP anchor = month</t>
  </si>
  <si>
    <t xml:space="preserve">stopAtr = 3.0 + atrLen = 30</t>
  </si>
  <si>
    <t xml:space="preserve">cooldownBars = 12 + atrLen = 30 + VWAP anchor = month</t>
  </si>
  <si>
    <t xml:space="preserve">momLen = 15 + cooldownBars = 12 + VWAP anchor = month</t>
  </si>
  <si>
    <t xml:space="preserve">Don't Chase = 1.5 sigma + stopAtr = 3.0 + atrLen = 30 + VWAP anchor = month</t>
  </si>
  <si>
    <t xml:space="preserve">momLen = 15 + VWAP anchor = month</t>
  </si>
  <si>
    <t xml:space="preserve">M15: 13 of 116 combinations positive in 2021-23 after spread; 11 of those also positive in 2024-26.</t>
  </si>
  <si>
    <t xml:space="preserve">Don't Chase = 2.0 sigma + dispAtr = 0.65 + stopAtr = 2.2 + cooldownBars = 12</t>
  </si>
  <si>
    <t xml:space="preserve">Don't Chase = 2.0 sigma + stopAtr = 2.2 + cooldownBars = 12</t>
  </si>
  <si>
    <t xml:space="preserve">Don't Chase = 2.0 sigma + stopAtr = 2.2 + cooldownBars = 12 + dispBodyPct = 60.0</t>
  </si>
  <si>
    <t xml:space="preserve">Don't Chase = 2.0 sigma + minOpenBars = 6 + cooldownBars = 12</t>
  </si>
  <si>
    <t xml:space="preserve">Don't Chase = 2.0 sigma + cooldownBars = 12 + dispBodyPct = 60.0</t>
  </si>
  <si>
    <t xml:space="preserve">Don't Chase = 2.0 sigma + minOpenBars = 6 + dispAtr = 0.65 + cooldownBars = 12</t>
  </si>
  <si>
    <t xml:space="preserve">VWAP anchor = month + Don't Chase = 2.0 sigma + dispAtr = 0.65 + cooldownBars = 12</t>
  </si>
  <si>
    <t xml:space="preserve">Don't Chase = 2.0 sigma + cooldownBars = 12</t>
  </si>
  <si>
    <t xml:space="preserve">VWAP anchor = month + Don't Chase = 2.0 sigma + cooldownBars = 12</t>
  </si>
  <si>
    <t xml:space="preserve">VWAP anchor = month + Don't Chase = 2.0 sigma + stopAtr = 2.2</t>
  </si>
  <si>
    <t xml:space="preserve">VWAP anchor = month + Don't Chase = 2.0 sigma + dispAtr = 0.65 + stopAtr = 2.2</t>
  </si>
  <si>
    <t xml:space="preserve">VWAP anchor = month + Don't Chase = 2.0 sigma + minOpenBars = 6 + stopAtr = 2.2</t>
  </si>
  <si>
    <t xml:space="preserve">VWAP anchor = month + Don't Chase = 2.0 sigma + stopAtr = 2.2 + cooldownBars = 12</t>
  </si>
  <si>
    <t xml:space="preserve">Don't Chase = 2.0 sigma + minOpenBars = 6 + dispAtr = 0.65 + stopAtr = 2.2</t>
  </si>
  <si>
    <t xml:space="preserve">VWAP anchor = month + Don't Chase = 2.0 sigma + Min distance from VWAP = 1.5 ATR + cooldownBars = 12</t>
  </si>
  <si>
    <t xml:space="preserve">VWAP anchor = month + Don't Chase = 2.0 sigma + cooldownBars = 12 + dispBodyPct = 60.0</t>
  </si>
  <si>
    <t xml:space="preserve">Don't Chase = 2.0 sigma + minOpenBars = 6 + dispBodyPct = 60.0</t>
  </si>
  <si>
    <t xml:space="preserve">VWAP anchor = month + Don't Chase = 2.0 sigma + stopAtr = 2.2 + dispBodyPct = 60.0</t>
  </si>
  <si>
    <t xml:space="preserve">VWAP anchor = month + Don't Chase = 2.0 sigma + minOpenBars = 6 + cooldownBars = 12</t>
  </si>
  <si>
    <t xml:space="preserve">Don't Chase = 2.0 sigma + dispAtr = 0.65 + stopAtr = 2.2 + dispBodyPct = 60.0</t>
  </si>
  <si>
    <t xml:space="preserve">VWAP anchor = month + Don't Chase = 2.0 sigma + dispAtr = 0.65</t>
  </si>
  <si>
    <t xml:space="preserve">Don't Chase = 2.0 sigma + dispAtr = 0.65 + cooldownBars = 12 + dispBodyPct = 60.0</t>
  </si>
  <si>
    <t xml:space="preserve">Don't Chase = 2.0 sigma + dispAtr = 0.65 + cooldownBars = 12</t>
  </si>
  <si>
    <t xml:space="preserve">Don't Chase = 2.0 sigma + stopAtr = 2.2 + dispBodyPct = 60.0</t>
  </si>
  <si>
    <t xml:space="preserve">VWAP anchor = month + Don't Chase = 2.0 sigma + dispAtr = 0.65 + Min distance from VWAP = 1.5 ATR</t>
  </si>
  <si>
    <t xml:space="preserve">H1: 81 of 143 combinations positive in 2021-23 after spread; 76 of those also positive in 2024-26.</t>
  </si>
  <si>
    <t xml:space="preserve">PART 2 - step-by-step search over every setting (chosen on 2021-23 only)</t>
  </si>
  <si>
    <t xml:space="preserve">Search</t>
  </si>
  <si>
    <t xml:space="preserve">Step</t>
  </si>
  <si>
    <t xml:space="preserve">Change added</t>
  </si>
  <si>
    <t xml:space="preserve">2021-23 win %</t>
  </si>
  <si>
    <t xml:space="preserve">2021-23 longest W</t>
  </si>
  <si>
    <t xml:space="preserve">2021-23 longest L</t>
  </si>
  <si>
    <t xml:space="preserve">2024-26 longest W</t>
  </si>
  <si>
    <t xml:space="preserve">2024-26 longest L</t>
  </si>
  <si>
    <t xml:space="preserve">Most profit, from default</t>
  </si>
  <si>
    <t xml:space="preserve">start: default</t>
  </si>
  <si>
    <t xml:space="preserve">stopAtr = 4.0</t>
  </si>
  <si>
    <t xml:space="preserve">dispAtr = 0.4</t>
  </si>
  <si>
    <t xml:space="preserve">Most profit, from best combination</t>
  </si>
  <si>
    <t xml:space="preserve">start: Hours: New York 18:30-22:30 IST + Choppy sessions max crosses = 8 + VWAP anchor = week</t>
  </si>
  <si>
    <t xml:space="preserve">stopAtr = 2.4</t>
  </si>
  <si>
    <t xml:space="preserve">Choppy sessions max crosses = 6</t>
  </si>
  <si>
    <t xml:space="preserve">start: stopAtr = 3.0 + momLen = 15 + cooldownBars = 12 + VWAP anchor = month</t>
  </si>
  <si>
    <t xml:space="preserve">Don't Chase = 1.25 sigma</t>
  </si>
  <si>
    <t xml:space="preserve">start: Don't Chase = 2.0 sigma + dispAtr = 0.65 + stopAtr = 2.2 + cooldownBars = 12</t>
  </si>
  <si>
    <t xml:space="preserve">Exit choices for the candidate settings: each TP as the exit, breakeven moves, 50% partial at TP1</t>
  </si>
  <si>
    <t xml:space="preserve">Breakeven = stop moved to the entry when that target is hit (a breakeven exit is neither a win nor a loss and ends a streak). After spread.</t>
  </si>
  <si>
    <t xml:space="preserve">Candidate settings</t>
  </si>
  <si>
    <t xml:space="preserve">Exit</t>
  </si>
  <si>
    <t xml:space="preserve">2021-23</t>
  </si>
  <si>
    <t xml:space="preserve">2024-26</t>
  </si>
  <si>
    <t xml:space="preserve">Exit at TP1 (0.6R)</t>
  </si>
  <si>
    <t xml:space="preserve">Exit at TP2 (1R)</t>
  </si>
  <si>
    <t xml:space="preserve">Exit at TP3 (1.5R)</t>
  </si>
  <si>
    <t xml:space="preserve">Exit at TP4 (2R)</t>
  </si>
  <si>
    <t xml:space="preserve">TP4 + breakeven at TP1</t>
  </si>
  <si>
    <t xml:space="preserve">TP2 + breakeven at TP1</t>
  </si>
  <si>
    <t xml:space="preserve">TP4 + breakeven at TP2</t>
  </si>
  <si>
    <t xml:space="preserve">50% at TP1 + breakeven, rest TP4</t>
  </si>
  <si>
    <t xml:space="preserve">stopAtr = 2.2 + Don't Chase = 1.5 sigma</t>
  </si>
  <si>
    <t xml:space="preserve">stopAtr = 2.2 + Don't Chase = 2.0 sigma</t>
  </si>
  <si>
    <t xml:space="preserve">How fragile are the recommended settings? Every single setting changed once more on top of them</t>
  </si>
  <si>
    <t xml:space="preserve">A setting that only works at one exact value is probably luck. Shown: how many one-step changes stay profitable after spread in both halves, and the changes that hurt most.</t>
  </si>
  <si>
    <t xml:space="preserve">One-step changes tested</t>
  </si>
  <si>
    <t xml:space="preserve">Still profitable in 2021-23 and 2024-26</t>
  </si>
  <si>
    <t xml:space="preserve">Share</t>
  </si>
  <si>
    <t xml:space="preserve">Median R per trade after spread (all changes)</t>
  </si>
  <si>
    <t xml:space="preserve">R per trade of the pick itself</t>
  </si>
  <si>
    <t xml:space="preserve">Most damaging change</t>
  </si>
  <si>
    <t xml:space="preserve">R per trade after it</t>
  </si>
  <si>
    <t xml:space="preserve">2nd most damaging</t>
  </si>
  <si>
    <t xml:space="preserve">3rd most damaging</t>
  </si>
  <si>
    <t xml:space="preserve">stopAtr = 2.0</t>
  </si>
  <si>
    <t xml:space="preserve">Close 70% at TP1</t>
  </si>
  <si>
    <t xml:space="preserve">minOpenBars = 18</t>
  </si>
  <si>
    <t xml:space="preserve">When the default settings trade (IST hour of the fill) and what the spread costs then</t>
  </si>
  <si>
    <t xml:space="preserve">With max 5 fills a day, M1 uses all 5 fills every day in the quiet hours just after the broker midnight (VWAP reset) - where the spread is a big part of the small stop.</t>
  </si>
  <si>
    <t xml:space="preserve">IST hour</t>
  </si>
  <si>
    <t xml:space="preserve">Spread cost (R per trade)</t>
  </si>
  <si>
    <t xml:space="preserve">00:00</t>
  </si>
  <si>
    <t xml:space="preserve">01:00</t>
  </si>
  <si>
    <t xml:space="preserve">02:00</t>
  </si>
  <si>
    <t xml:space="preserve">03:00</t>
  </si>
  <si>
    <t xml:space="preserve">04:00</t>
  </si>
  <si>
    <t xml:space="preserve">05:00</t>
  </si>
  <si>
    <t xml:space="preserve">06:00</t>
  </si>
  <si>
    <t xml:space="preserve">07:00</t>
  </si>
  <si>
    <t xml:space="preserve">08:00</t>
  </si>
  <si>
    <t xml:space="preserve">09:00</t>
  </si>
  <si>
    <t xml:space="preserve">10:00</t>
  </si>
  <si>
    <t xml:space="preserve">11:00</t>
  </si>
  <si>
    <t xml:space="preserve">12:00</t>
  </si>
  <si>
    <t xml:space="preserve">13:00</t>
  </si>
  <si>
    <t xml:space="preserve">14:00</t>
  </si>
  <si>
    <t xml:space="preserve">15:00</t>
  </si>
  <si>
    <t xml:space="preserve">16:00</t>
  </si>
  <si>
    <t xml:space="preserve">17:00</t>
  </si>
  <si>
    <t xml:space="preserve">18:00</t>
  </si>
  <si>
    <t xml:space="preserve">19:00</t>
  </si>
  <si>
    <t xml:space="preserve">20:00</t>
  </si>
  <si>
    <t xml:space="preserve">21:00</t>
  </si>
  <si>
    <t xml:space="preserve">22:00</t>
  </si>
  <si>
    <t xml:space="preserve">23:00</t>
  </si>
  <si>
    <t xml:space="preserve">Total</t>
  </si>
  <si>
    <t xml:space="preserve">Why the losing streak depends on the win rate (and only a little on the filters)</t>
  </si>
  <si>
    <t xml:space="preserve">Expected longest losing streak in N independent trades with win rate p: ln(N x p) / ln(1/(1-p)) + 0.5772 / ln(1/(1-p)) - 0.5 (Schilling). Edit the blue cells.</t>
  </si>
  <si>
    <t xml:space="preserve">Win rate p -&gt;</t>
  </si>
  <si>
    <t xml:space="preserve">Trades N</t>
  </si>
  <si>
    <t xml:space="preserve">Expected longest WIN streak (same formula with p and 1-p swapped)</t>
  </si>
  <si>
    <t xml:space="preserve">How to read it: the default settings win about 33% at TP4 (2R). Over ~900 H1 trades the table expects a longest losing streak of ~15 - the backtest had 15.</t>
  </si>
  <si>
    <t xml:space="preserve">Exiting at TP1 (0.6R) wins about 60%: the expected longest losing streak drops to ~7, as in the backtest - but 0.6R wins need &gt; 62.5% plus spread to make money.</t>
  </si>
  <si>
    <t xml:space="preserve">Losses in this backtest do not cluster: the chance of a loss after 1, 2, 3... losses in a row stays at the overall loss rate, so pausing after losses does not shorten streaks.</t>
  </si>
  <si>
    <t xml:space="preserve">So the ways to shorter losing streaks are: a higher win rate (nearer target, breakeven move, partial close at TP1) or fewer trades - not pause / stop-for-the-day rules.</t>
  </si>
  <si>
    <t xml:space="preserve">Do losses cluster? Chance that the next trade loses after k losses in a row (default settings, exit TP4, 2021-2026)</t>
  </si>
  <si>
    <t xml:space="preserve">Loss rate (all trades)</t>
  </si>
  <si>
    <t xml:space="preserve">After 1 loss</t>
  </si>
  <si>
    <t xml:space="preserve">After 2 losses</t>
  </si>
  <si>
    <t xml:space="preserve">After 3 losses</t>
  </si>
  <si>
    <t xml:space="preserve">After 4 losses</t>
  </si>
  <si>
    <t xml:space="preserve">After 5+ losses</t>
  </si>
  <si>
    <t xml:space="preserve">Cases after 5+</t>
  </si>
  <si>
    <t xml:space="preserve">If losses clustered, the chance after several losses would be clearly higher than the overall rate. It is not, so a streak is just bad luck in a row.</t>
  </si>
</sst>
</file>

<file path=xl/styles.xml><?xml version="1.0" encoding="utf-8"?>
<styleSheet xmlns="http://schemas.openxmlformats.org/spreadsheetml/2006/main">
  <numFmts count="9">
    <numFmt numFmtId="164" formatCode="General"/>
    <numFmt numFmtId="165" formatCode="0.00"/>
    <numFmt numFmtId="166" formatCode="0.0%"/>
    <numFmt numFmtId="167" formatCode="0.000"/>
    <numFmt numFmtId="168" formatCode="0.0"/>
    <numFmt numFmtId="169" formatCode="#,##0;\(#,##0\);\-"/>
    <numFmt numFmtId="170" formatCode="#,##0"/>
    <numFmt numFmtId="171" formatCode="General"/>
    <numFmt numFmtId="172" formatCode="0%"/>
  </numFmts>
  <fonts count="19">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2"/>
      <name val="Arial"/>
      <family val="0"/>
      <charset val="1"/>
    </font>
    <font>
      <i val="true"/>
      <sz val="9"/>
      <name val="Arial"/>
      <family val="0"/>
      <charset val="1"/>
    </font>
    <font>
      <b val="true"/>
      <sz val="9"/>
      <name val="Arial"/>
      <family val="0"/>
      <charset val="1"/>
    </font>
    <font>
      <b val="true"/>
      <sz val="9"/>
      <color rgb="FFFFFFFF"/>
      <name val="Arial"/>
      <family val="0"/>
      <charset val="1"/>
    </font>
    <font>
      <u val="single"/>
      <sz val="9"/>
      <color rgb="FF0563C1"/>
      <name val="Arial"/>
      <family val="0"/>
      <charset val="1"/>
    </font>
    <font>
      <sz val="9"/>
      <color rgb="FF808080"/>
      <name val="Arial"/>
      <family val="0"/>
      <charset val="1"/>
    </font>
    <font>
      <b val="true"/>
      <u val="single"/>
      <sz val="9"/>
      <color rgb="FF0563C1"/>
      <name val="Arial"/>
      <family val="0"/>
      <charset val="1"/>
    </font>
    <font>
      <sz val="9"/>
      <name val="Arial"/>
      <family val="0"/>
      <charset val="1"/>
    </font>
    <font>
      <sz val="9"/>
      <color rgb="FF0000FF"/>
      <name val="Arial"/>
      <family val="0"/>
      <charset val="1"/>
    </font>
    <font>
      <b val="true"/>
      <sz val="9"/>
      <color rgb="FF0000FF"/>
      <name val="Arial"/>
      <family val="0"/>
      <charset val="1"/>
    </font>
    <font>
      <i val="true"/>
      <sz val="8"/>
      <name val="Arial"/>
      <family val="0"/>
      <charset val="1"/>
    </font>
    <font>
      <sz val="9"/>
      <color rgb="FF008000"/>
      <name val="Arial"/>
      <family val="0"/>
      <charset val="1"/>
    </font>
    <font>
      <b val="true"/>
      <sz val="9"/>
      <color rgb="FF008000"/>
      <name val="Arial"/>
      <family val="0"/>
      <charset val="1"/>
    </font>
  </fonts>
  <fills count="9">
    <fill>
      <patternFill patternType="none"/>
    </fill>
    <fill>
      <patternFill patternType="gray125"/>
    </fill>
    <fill>
      <patternFill patternType="solid">
        <fgColor rgb="FFE2EFDA"/>
        <bgColor rgb="FFD9E1F2"/>
      </patternFill>
    </fill>
    <fill>
      <patternFill patternType="solid">
        <fgColor rgb="FF1F3864"/>
        <bgColor rgb="FF333333"/>
      </patternFill>
    </fill>
    <fill>
      <patternFill patternType="solid">
        <fgColor rgb="FFFFF2CC"/>
        <bgColor rgb="FFE2EFDA"/>
      </patternFill>
    </fill>
    <fill>
      <patternFill patternType="solid">
        <fgColor rgb="FFC6EFCE"/>
        <bgColor rgb="FFE2EFDA"/>
      </patternFill>
    </fill>
    <fill>
      <patternFill patternType="solid">
        <fgColor rgb="FFF8CBAD"/>
        <bgColor rgb="FFFFE699"/>
      </patternFill>
    </fill>
    <fill>
      <patternFill patternType="solid">
        <fgColor rgb="FFFFE699"/>
        <bgColor rgb="FFFFF2CC"/>
      </patternFill>
    </fill>
    <fill>
      <patternFill patternType="solid">
        <fgColor rgb="FFD9E1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9" fontId="14"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70" fontId="14" fillId="0" borderId="1" xfId="0" applyFont="true" applyBorder="true" applyAlignment="true" applyProtection="false">
      <alignment horizontal="center" vertical="bottom" textRotation="0" wrapText="false" indent="0" shrinkToFit="false"/>
      <protection locked="true" hidden="false"/>
    </xf>
    <xf numFmtId="165" fontId="13" fillId="0" borderId="1" xfId="0" applyFont="true" applyBorder="true" applyAlignment="true" applyProtection="false">
      <alignment horizontal="center" vertical="bottom" textRotation="0" wrapText="false" indent="0" shrinkToFit="false"/>
      <protection locked="true" hidden="false"/>
    </xf>
    <xf numFmtId="166" fontId="13"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8" fontId="14"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7" fontId="13" fillId="0" borderId="1" xfId="0" applyFont="true" applyBorder="true" applyAlignment="true" applyProtection="false">
      <alignment horizontal="center" vertical="bottom" textRotation="0" wrapText="false" indent="0" shrinkToFit="false"/>
      <protection locked="true" hidden="false"/>
    </xf>
    <xf numFmtId="171" fontId="8" fillId="0" borderId="1" xfId="0" applyFont="true" applyBorder="true" applyAlignment="true" applyProtection="false">
      <alignment horizontal="center" vertical="bottom" textRotation="0" wrapText="false" indent="0" shrinkToFit="false"/>
      <protection locked="true" hidden="false"/>
    </xf>
    <xf numFmtId="164" fontId="15" fillId="0"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9" fontId="14" fillId="0" borderId="1" xfId="0" applyFont="true" applyBorder="true" applyAlignment="true" applyProtection="false">
      <alignment horizontal="center" vertical="bottom" textRotation="0" wrapText="false" indent="0" shrinkToFit="false"/>
      <protection locked="true" hidden="false"/>
    </xf>
    <xf numFmtId="166" fontId="14"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false" applyProtection="false">
      <alignment horizontal="general" vertical="bottom" textRotation="0" wrapText="false" indent="0" shrinkToFit="false"/>
      <protection locked="true" hidden="false"/>
    </xf>
    <xf numFmtId="164" fontId="14" fillId="5" borderId="1" xfId="0" applyFont="true" applyBorder="true" applyAlignment="false" applyProtection="false">
      <alignment horizontal="general" vertical="bottom" textRotation="0" wrapText="false" indent="0" shrinkToFit="false"/>
      <protection locked="true" hidden="false"/>
    </xf>
    <xf numFmtId="165" fontId="14" fillId="5"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3" fillId="6" borderId="1" xfId="0" applyFont="true" applyBorder="true" applyAlignment="false" applyProtection="false">
      <alignment horizontal="general" vertical="bottom"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6" fontId="14" fillId="6" borderId="1" xfId="0" applyFont="true" applyBorder="true" applyAlignment="false" applyProtection="false">
      <alignment horizontal="general" vertical="bottom" textRotation="0" wrapText="false" indent="0" shrinkToFit="false"/>
      <protection locked="true" hidden="false"/>
    </xf>
    <xf numFmtId="165" fontId="13" fillId="6" borderId="1" xfId="0" applyFont="true" applyBorder="true" applyAlignment="false" applyProtection="false">
      <alignment horizontal="general" vertical="bottom" textRotation="0" wrapText="false" indent="0" shrinkToFit="false"/>
      <protection locked="true" hidden="false"/>
    </xf>
    <xf numFmtId="165" fontId="14" fillId="6" borderId="1" xfId="0" applyFont="true" applyBorder="true" applyAlignment="false" applyProtection="false">
      <alignment horizontal="general" vertical="bottom" textRotation="0" wrapText="false" indent="0" shrinkToFit="false"/>
      <protection locked="true" hidden="false"/>
    </xf>
    <xf numFmtId="169" fontId="14" fillId="5" borderId="1" xfId="0" applyFont="true" applyBorder="true" applyAlignment="false" applyProtection="false">
      <alignment horizontal="general" vertical="bottom" textRotation="0" wrapText="false" indent="0" shrinkToFit="false"/>
      <protection locked="true" hidden="false"/>
    </xf>
    <xf numFmtId="166" fontId="14" fillId="5" borderId="1" xfId="0" applyFont="true" applyBorder="true" applyAlignment="false" applyProtection="false">
      <alignment horizontal="general" vertical="bottom" textRotation="0" wrapText="false" indent="0" shrinkToFit="false"/>
      <protection locked="true" hidden="false"/>
    </xf>
    <xf numFmtId="165" fontId="13" fillId="5"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9" fontId="15" fillId="7" borderId="1" xfId="0" applyFont="true" applyBorder="true" applyAlignment="false" applyProtection="false">
      <alignment horizontal="general" vertical="bottom" textRotation="0" wrapText="false" indent="0" shrinkToFit="false"/>
      <protection locked="true" hidden="false"/>
    </xf>
    <xf numFmtId="166" fontId="15" fillId="7" borderId="1" xfId="0" applyFont="true" applyBorder="true" applyAlignment="false" applyProtection="false">
      <alignment horizontal="general" vertical="bottom" textRotation="0" wrapText="false" indent="0" shrinkToFit="false"/>
      <protection locked="true" hidden="false"/>
    </xf>
    <xf numFmtId="165" fontId="8" fillId="7" borderId="1" xfId="0" applyFont="true" applyBorder="true" applyAlignment="false" applyProtection="false">
      <alignment horizontal="general" vertical="bottom" textRotation="0" wrapText="false" indent="0" shrinkToFit="false"/>
      <protection locked="true" hidden="false"/>
    </xf>
    <xf numFmtId="168" fontId="8" fillId="7" borderId="1" xfId="0" applyFont="true" applyBorder="true" applyAlignment="false" applyProtection="false">
      <alignment horizontal="general" vertical="bottom" textRotation="0" wrapText="false" indent="0" shrinkToFit="false"/>
      <protection locked="true" hidden="false"/>
    </xf>
    <xf numFmtId="168" fontId="13" fillId="6" borderId="1"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5" fontId="15" fillId="7" borderId="1" xfId="0" applyFont="true" applyBorder="true" applyAlignment="false" applyProtection="false">
      <alignment horizontal="general" vertical="bottom" textRotation="0" wrapText="false" indent="0" shrinkToFit="false"/>
      <protection locked="true" hidden="false"/>
    </xf>
    <xf numFmtId="170" fontId="14" fillId="0" borderId="1" xfId="0" applyFont="true" applyBorder="true" applyAlignment="false" applyProtection="false">
      <alignment horizontal="general" vertical="bottom" textRotation="0" wrapText="false" indent="0" shrinkToFit="false"/>
      <protection locked="true" hidden="false"/>
    </xf>
    <xf numFmtId="170" fontId="15" fillId="7"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71" fontId="17" fillId="0" borderId="1" xfId="0" applyFont="true" applyBorder="true" applyAlignment="false" applyProtection="false">
      <alignment horizontal="general" vertical="bottom" textRotation="0" wrapText="false" indent="0" shrinkToFit="false"/>
      <protection locked="true" hidden="false"/>
    </xf>
    <xf numFmtId="166" fontId="17" fillId="0" borderId="1" xfId="0" applyFont="true" applyBorder="true" applyAlignment="false" applyProtection="false">
      <alignment horizontal="general" vertical="bottom" textRotation="0" wrapText="false" indent="0" shrinkToFit="false"/>
      <protection locked="true" hidden="false"/>
    </xf>
    <xf numFmtId="168" fontId="17" fillId="0" borderId="1" xfId="0" applyFont="true" applyBorder="true" applyAlignment="false" applyProtection="false">
      <alignment horizontal="general" vertical="bottom" textRotation="0" wrapText="false" indent="0" shrinkToFit="false"/>
      <protection locked="true" hidden="false"/>
    </xf>
    <xf numFmtId="167" fontId="17" fillId="0" borderId="1" xfId="0" applyFont="true" applyBorder="true" applyAlignment="false" applyProtection="false">
      <alignment horizontal="general" vertical="bottom" textRotation="0" wrapText="false" indent="0" shrinkToFit="false"/>
      <protection locked="true" hidden="false"/>
    </xf>
    <xf numFmtId="171" fontId="18" fillId="7" borderId="1" xfId="0" applyFont="true" applyBorder="true" applyAlignment="false" applyProtection="false">
      <alignment horizontal="general" vertical="bottom" textRotation="0" wrapText="false" indent="0" shrinkToFit="false"/>
      <protection locked="true" hidden="false"/>
    </xf>
    <xf numFmtId="166" fontId="18" fillId="7" borderId="1" xfId="0" applyFont="true" applyBorder="true" applyAlignment="false" applyProtection="false">
      <alignment horizontal="general" vertical="bottom" textRotation="0" wrapText="false" indent="0" shrinkToFit="false"/>
      <protection locked="true" hidden="false"/>
    </xf>
    <xf numFmtId="168" fontId="18" fillId="7" borderId="1" xfId="0" applyFont="true" applyBorder="true" applyAlignment="false" applyProtection="false">
      <alignment horizontal="general" vertical="bottom" textRotation="0" wrapText="false" indent="0" shrinkToFit="false"/>
      <protection locked="true" hidden="false"/>
    </xf>
    <xf numFmtId="167" fontId="18" fillId="7"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false" applyProtection="false">
      <alignment horizontal="general" vertical="bottom" textRotation="0" wrapText="false" indent="0" shrinkToFit="false"/>
      <protection locked="true" hidden="false"/>
    </xf>
    <xf numFmtId="165" fontId="8" fillId="8" borderId="1" xfId="0" applyFont="true" applyBorder="true" applyAlignment="false" applyProtection="false">
      <alignment horizontal="general" vertical="bottom" textRotation="0" wrapText="false" indent="0" shrinkToFit="false"/>
      <protection locked="true" hidden="false"/>
    </xf>
    <xf numFmtId="164" fontId="15" fillId="8" borderId="1" xfId="0" applyFont="true" applyBorder="true" applyAlignment="false" applyProtection="false">
      <alignment horizontal="general" vertical="bottom" textRotation="0" wrapText="false" indent="0" shrinkToFit="false"/>
      <protection locked="true" hidden="false"/>
    </xf>
    <xf numFmtId="166" fontId="8" fillId="8" borderId="1" xfId="0" applyFont="true" applyBorder="true" applyAlignment="false" applyProtection="false">
      <alignment horizontal="general" vertical="bottom" textRotation="0" wrapText="false" indent="0" shrinkToFit="false"/>
      <protection locked="true" hidden="false"/>
    </xf>
    <xf numFmtId="167" fontId="8" fillId="8" borderId="1" xfId="0" applyFont="true" applyBorder="true" applyAlignment="false" applyProtection="false">
      <alignment horizontal="general" vertical="bottom" textRotation="0" wrapText="false" indent="0" shrinkToFit="false"/>
      <protection locked="true" hidden="false"/>
    </xf>
    <xf numFmtId="164" fontId="15" fillId="7" borderId="1" xfId="0" applyFont="true" applyBorder="true" applyAlignment="false" applyProtection="false">
      <alignment horizontal="general" vertical="bottom" textRotation="0" wrapText="false" indent="0" shrinkToFit="false"/>
      <protection locked="true" hidden="false"/>
    </xf>
    <xf numFmtId="166" fontId="8" fillId="7" borderId="1" xfId="0" applyFont="true" applyBorder="true" applyAlignment="false" applyProtection="false">
      <alignment horizontal="general" vertical="bottom" textRotation="0" wrapText="false" indent="0" shrinkToFit="false"/>
      <protection locked="true" hidden="false"/>
    </xf>
    <xf numFmtId="167" fontId="8" fillId="7"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8" fontId="15" fillId="7" borderId="1" xfId="0" applyFont="true" applyBorder="true" applyAlignment="false" applyProtection="false">
      <alignment horizontal="general" vertical="bottom" textRotation="0" wrapText="false" indent="0" shrinkToFit="false"/>
      <protection locked="true" hidden="false"/>
    </xf>
    <xf numFmtId="167" fontId="14" fillId="5" borderId="1" xfId="0" applyFont="true" applyBorder="true" applyAlignment="false" applyProtection="false">
      <alignment horizontal="general" vertical="bottom" textRotation="0" wrapText="false" indent="0" shrinkToFit="false"/>
      <protection locked="true" hidden="false"/>
    </xf>
    <xf numFmtId="167" fontId="14" fillId="6"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3" fillId="7" borderId="1" xfId="0" applyFont="true" applyBorder="true" applyAlignment="false" applyProtection="false">
      <alignment horizontal="general" vertical="bottom" textRotation="0" wrapText="false" indent="0" shrinkToFit="false"/>
      <protection locked="true" hidden="false"/>
    </xf>
    <xf numFmtId="172" fontId="15" fillId="2" borderId="1" xfId="0" applyFont="true" applyBorder="true" applyAlignment="false" applyProtection="false">
      <alignment horizontal="general" vertical="bottom" textRotation="0" wrapText="false" indent="0" shrinkToFit="false"/>
      <protection locked="true" hidden="false"/>
    </xf>
    <xf numFmtId="170" fontId="15" fillId="0" borderId="1" xfId="0" applyFont="true" applyBorder="true" applyAlignment="false" applyProtection="false">
      <alignment horizontal="general" vertical="bottom" textRotation="0" wrapText="false" indent="0" shrinkToFit="false"/>
      <protection locked="true" hidden="false"/>
    </xf>
    <xf numFmtId="172" fontId="8" fillId="2"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Gold_2021_2026_Auction_Retest.xlsx" TargetMode="External"/><Relationship Id="rId2" Type="http://schemas.openxmlformats.org/officeDocument/2006/relationships/hyperlink" Target="Gold_2021_2026_Auction_Retest.xlsx" TargetMode="External"/><Relationship Id="rId3" Type="http://schemas.openxmlformats.org/officeDocument/2006/relationships/hyperlink" Target="Gold_2021_2026_Auction_Retest.xlsx" TargetMode="External"/><Relationship Id="rId4" Type="http://schemas.openxmlformats.org/officeDocument/2006/relationships/hyperlink" Target="Gold_2021_2026_Auction_Retest.xlsx" TargetMode="External"/><Relationship Id="rId5" Type="http://schemas.openxmlformats.org/officeDocument/2006/relationships/hyperlink" Target="Gold_2021_2026_Auction_Retest.xlsx" TargetMode="External"/><Relationship Id="rId6" Type="http://schemas.openxmlformats.org/officeDocument/2006/relationships/hyperlink" Target="Gold_2021_2026_Auction_Retest.xlsx" TargetMode="External"/><Relationship Id="rId7" Type="http://schemas.openxmlformats.org/officeDocument/2006/relationships/hyperlink" Target="Gold_2021_2026_Auction_Retest.xlsx" TargetMode="External"/><Relationship Id="rId8" Type="http://schemas.openxmlformats.org/officeDocument/2006/relationships/hyperlink" Target="Gold_2021_2026_Auction_Retest.xlsx" TargetMode="External"/><Relationship Id="rId9" Type="http://schemas.openxmlformats.org/officeDocument/2006/relationships/hyperlink" Target="Gold_2021_2026_Auction_Retest.xlsx" TargetMode="External"/><Relationship Id="rId10" Type="http://schemas.openxmlformats.org/officeDocument/2006/relationships/hyperlink" Target="Gold_2021_2026_Auction_Retest.xlsx" TargetMode="External"/><Relationship Id="rId11" Type="http://schemas.openxmlformats.org/officeDocument/2006/relationships/hyperlink" Target="Gold_2021_2026_Auction_Retest.xlsx" TargetMode="External"/><Relationship Id="rId12" Type="http://schemas.openxmlformats.org/officeDocument/2006/relationships/hyperlink" Target="Gold_2021_2026_Auction_Retest.xlsx" TargetMode="External"/><Relationship Id="rId13" Type="http://schemas.openxmlformats.org/officeDocument/2006/relationships/hyperlink" Target="Gold_2021_2026_Auction_Retest.xlsx" TargetMode="External"/><Relationship Id="rId14" Type="http://schemas.openxmlformats.org/officeDocument/2006/relationships/hyperlink" Target="Gold_2021_2026_Auction_Retest.xlsx" TargetMode="External"/><Relationship Id="rId15" Type="http://schemas.openxmlformats.org/officeDocument/2006/relationships/hyperlink" Target="Gold_2021_2026_Auction_Retest.xlsx" TargetMode="External"/><Relationship Id="rId16" Type="http://schemas.openxmlformats.org/officeDocument/2006/relationships/hyperlink" Target="Gold_2021_2026_Auction_Retest.xlsx" TargetMode="External"/><Relationship Id="rId17" Type="http://schemas.openxmlformats.org/officeDocument/2006/relationships/hyperlink" Target="Gold_2021_2026_Auction_Retest.xlsx" TargetMode="External"/><Relationship Id="rId18" Type="http://schemas.openxmlformats.org/officeDocument/2006/relationships/hyperlink" Target="Gold_2021_2026_Auction_Retest.xlsx" TargetMode="External"/><Relationship Id="rId19" Type="http://schemas.openxmlformats.org/officeDocument/2006/relationships/hyperlink" Target="Gold_2021_2026_Auction_Retest.xlsx" TargetMode="External"/><Relationship Id="rId20" Type="http://schemas.openxmlformats.org/officeDocument/2006/relationships/hyperlink" Target="Gold_2021_2026_Auction_Retest.xlsx" TargetMode="External"/><Relationship Id="rId21" Type="http://schemas.openxmlformats.org/officeDocument/2006/relationships/hyperlink" Target="Gold_2021_2026_Auction_Retest.xlsx" TargetMode="External"/><Relationship Id="rId22" Type="http://schemas.openxmlformats.org/officeDocument/2006/relationships/hyperlink" Target="Gold_2021_2026_Auction_Retest.xlsx" TargetMode="External"/><Relationship Id="rId23" Type="http://schemas.openxmlformats.org/officeDocument/2006/relationships/hyperlink" Target="Gold_2021_2026_Auction_Retest.xlsx" TargetMode="External"/><Relationship Id="rId24" Type="http://schemas.openxmlformats.org/officeDocument/2006/relationships/hyperlink" Target="Gold_2021_2026_Auction_Retest.xlsx" TargetMode="External"/><Relationship Id="rId25" Type="http://schemas.openxmlformats.org/officeDocument/2006/relationships/hyperlink" Target="Gold_2021_2026_Auction_Retest.xlsx" TargetMode="External"/><Relationship Id="rId26" Type="http://schemas.openxmlformats.org/officeDocument/2006/relationships/hyperlink" Target="Gold_2021_2026_Auction_Retest.xlsx" TargetMode="External"/><Relationship Id="rId27" Type="http://schemas.openxmlformats.org/officeDocument/2006/relationships/hyperlink" Target="Gold_2021_2026_Auction_Retest.xlsx" TargetMode="External"/><Relationship Id="rId28" Type="http://schemas.openxmlformats.org/officeDocument/2006/relationships/hyperlink" Target="Gold_2021_2026_Auction_Retest.xlsx" TargetMode="External"/><Relationship Id="rId29" Type="http://schemas.openxmlformats.org/officeDocument/2006/relationships/hyperlink" Target="Gold_2021_2026_Auction_Retest.xlsx" TargetMode="External"/><Relationship Id="rId30" Type="http://schemas.openxmlformats.org/officeDocument/2006/relationships/hyperlink" Target="Gold_2021_2026_Auction_Retest.xlsx" TargetMode="External"/><Relationship Id="rId31" Type="http://schemas.openxmlformats.org/officeDocument/2006/relationships/hyperlink" Target="Gold_2021_2026_Auction_Retest.xlsx" TargetMode="External"/><Relationship Id="rId32" Type="http://schemas.openxmlformats.org/officeDocument/2006/relationships/hyperlink" Target="Gold_2021_2026_Auction_Retest.xlsx" TargetMode="External"/><Relationship Id="rId33" Type="http://schemas.openxmlformats.org/officeDocument/2006/relationships/hyperlink" Target="Gold_2021_2026_Auction_Retest.xlsx" TargetMode="External"/><Relationship Id="rId34" Type="http://schemas.openxmlformats.org/officeDocument/2006/relationships/hyperlink" Target="Gold_2021_2026_Auction_Retest.xlsx" TargetMode="External"/><Relationship Id="rId35" Type="http://schemas.openxmlformats.org/officeDocument/2006/relationships/hyperlink" Target="Gold_2021_2026_Auction_Retest.xlsx" TargetMode="External"/><Relationship Id="rId36" Type="http://schemas.openxmlformats.org/officeDocument/2006/relationships/hyperlink" Target="Gold_2021_2026_Auction_Retest.xlsx" TargetMode="External"/><Relationship Id="rId37" Type="http://schemas.openxmlformats.org/officeDocument/2006/relationships/hyperlink" Target="Gold_2021_2026_Auction_Retest.xlsx" TargetMode="External"/><Relationship Id="rId38" Type="http://schemas.openxmlformats.org/officeDocument/2006/relationships/hyperlink" Target="Gold_2021_2026_Auction_Retest.xlsx" TargetMode="External"/><Relationship Id="rId39" Type="http://schemas.openxmlformats.org/officeDocument/2006/relationships/hyperlink" Target="Gold_2021_2026_Auction_Retest.xlsx" TargetMode="External"/><Relationship Id="rId40" Type="http://schemas.openxmlformats.org/officeDocument/2006/relationships/hyperlink" Target="Gold_2021_2026_Auction_Retest.xlsx" TargetMode="External"/><Relationship Id="rId41" Type="http://schemas.openxmlformats.org/officeDocument/2006/relationships/hyperlink" Target="Gold_2021_2026_Auction_Retest.xlsx" TargetMode="External"/><Relationship Id="rId42" Type="http://schemas.openxmlformats.org/officeDocument/2006/relationships/hyperlink" Target="Gold_2021_2026_Auction_Retest.xlsx" TargetMode="External"/><Relationship Id="rId43" Type="http://schemas.openxmlformats.org/officeDocument/2006/relationships/hyperlink" Target="Gold_2021_2026_Auction_Retest.xlsx" TargetMode="External"/><Relationship Id="rId44" Type="http://schemas.openxmlformats.org/officeDocument/2006/relationships/hyperlink" Target="Gold_2021_2026_Auction_Retest.xlsx" TargetMode="External"/><Relationship Id="rId45" Type="http://schemas.openxmlformats.org/officeDocument/2006/relationships/hyperlink" Target="Gold_2021_2026_Auction_Retest.xlsx" TargetMode="External"/><Relationship Id="rId46" Type="http://schemas.openxmlformats.org/officeDocument/2006/relationships/hyperlink" Target="Gold_2021_2026_Auction_Retest.xlsx" TargetMode="External"/><Relationship Id="rId47" Type="http://schemas.openxmlformats.org/officeDocument/2006/relationships/hyperlink" Target="Gold_2021_2026_Auction_Retest.xlsx" TargetMode="External"/><Relationship Id="rId48" Type="http://schemas.openxmlformats.org/officeDocument/2006/relationships/hyperlink" Target="Gold_2021_2026_Auction_Retest.xlsx" TargetMode="External"/><Relationship Id="rId49" Type="http://schemas.openxmlformats.org/officeDocument/2006/relationships/hyperlink" Target="Gold_2021_2026_Auction_Retest.xlsx" TargetMode="External"/><Relationship Id="rId50" Type="http://schemas.openxmlformats.org/officeDocument/2006/relationships/hyperlink" Target="Gold_2021_2026_Auction_Retest.xlsx" TargetMode="External"/><Relationship Id="rId51" Type="http://schemas.openxmlformats.org/officeDocument/2006/relationships/hyperlink" Target="Gold_2021_2026_Auction_Retest.xlsx" TargetMode="External"/><Relationship Id="rId52" Type="http://schemas.openxmlformats.org/officeDocument/2006/relationships/hyperlink" Target="Gold_2021_2026_Auction_Retest.xlsx" TargetMode="External"/><Relationship Id="rId53" Type="http://schemas.openxmlformats.org/officeDocument/2006/relationships/hyperlink" Target="Gold_2021_2026_Auction_Retest.xlsx" TargetMode="External"/><Relationship Id="rId54" Type="http://schemas.openxmlformats.org/officeDocument/2006/relationships/hyperlink" Target="Gold_2021_2026_Auction_Retest.xlsx" TargetMode="External"/><Relationship Id="rId55" Type="http://schemas.openxmlformats.org/officeDocument/2006/relationships/hyperlink" Target="Gold_2021_2026_Auction_Retest.xlsx" TargetMode="External"/><Relationship Id="rId56" Type="http://schemas.openxmlformats.org/officeDocument/2006/relationships/hyperlink" Target="Gold_2021_2026_Auction_Retest.xlsx" TargetMode="External"/><Relationship Id="rId57" Type="http://schemas.openxmlformats.org/officeDocument/2006/relationships/hyperlink" Target="Gold_2021_2026_Auction_Retest.xlsx" TargetMode="External"/><Relationship Id="rId58" Type="http://schemas.openxmlformats.org/officeDocument/2006/relationships/hyperlink" Target="Gold_2021_2026_Auction_Retest.xlsx" TargetMode="External"/><Relationship Id="rId59" Type="http://schemas.openxmlformats.org/officeDocument/2006/relationships/hyperlink" Target="Gold_2021_2026_Auction_Retest.xlsx" TargetMode="External"/><Relationship Id="rId60" Type="http://schemas.openxmlformats.org/officeDocument/2006/relationships/hyperlink" Target="Gold_2021_2026_Auction_Retest.xlsx" TargetMode="External"/><Relationship Id="rId61" Type="http://schemas.openxmlformats.org/officeDocument/2006/relationships/hyperlink" Target="Gold_2021_2026_Auction_Retest.xlsx" TargetMode="External"/><Relationship Id="rId62" Type="http://schemas.openxmlformats.org/officeDocument/2006/relationships/hyperlink" Target="Gold_2021_2026_Auction_Retest.xlsx" TargetMode="External"/><Relationship Id="rId63" Type="http://schemas.openxmlformats.org/officeDocument/2006/relationships/hyperlink" Target="Gold_2021_2026_Auction_Retest.xlsx" TargetMode="External"/>
</Relationships>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9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t="s">
        <v>19</v>
      </c>
    </row>
    <row r="23" customFormat="false" ht="15" hidden="false" customHeight="false" outlineLevel="0" collapsed="false">
      <c r="A23" s="2" t="s">
        <v>20</v>
      </c>
    </row>
    <row r="24" customFormat="false" ht="15" hidden="false" customHeight="false" outlineLevel="0" collapsed="false">
      <c r="A24" s="2" t="s">
        <v>21</v>
      </c>
    </row>
    <row r="25" customFormat="false" ht="15" hidden="false" customHeight="false" outlineLevel="0" collapsed="false">
      <c r="A25" s="2" t="s">
        <v>22</v>
      </c>
    </row>
    <row r="26" customFormat="false" ht="15" hidden="false" customHeight="false" outlineLevel="0" collapsed="false">
      <c r="A26" s="2" t="s">
        <v>23</v>
      </c>
    </row>
    <row r="27" customFormat="false" ht="15" hidden="false" customHeight="false" outlineLevel="0" collapsed="false">
      <c r="A27" s="2" t="s">
        <v>24</v>
      </c>
    </row>
    <row r="28" customFormat="false" ht="15" hidden="false" customHeight="false" outlineLevel="0" collapsed="false">
      <c r="A28" s="2" t="s">
        <v>25</v>
      </c>
    </row>
    <row r="29" customFormat="false" ht="15" hidden="false" customHeight="false" outlineLevel="0" collapsed="false">
      <c r="A29" s="2"/>
    </row>
    <row r="30" customFormat="false" ht="15" hidden="false" customHeight="false" outlineLevel="0" collapsed="false">
      <c r="A30" s="2" t="s">
        <v>26</v>
      </c>
    </row>
    <row r="31" customFormat="false" ht="15" hidden="false" customHeight="false" outlineLevel="0" collapsed="false">
      <c r="A31" s="2"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26"/>
    <col collapsed="false" customWidth="true" hidden="false" outlineLevel="0" max="6" min="6" style="0" width="9"/>
    <col collapsed="false" customWidth="true" hidden="false" outlineLevel="0" max="7" min="7" style="0" width="8"/>
    <col collapsed="false" customWidth="true" hidden="false" outlineLevel="0" max="10" min="8" style="0" width="9"/>
    <col collapsed="false" customWidth="true" hidden="false" outlineLevel="0" max="11" min="11" style="0" width="8"/>
    <col collapsed="false" customWidth="true" hidden="false" outlineLevel="0" max="13" min="12" style="0" width="9"/>
    <col collapsed="false" customWidth="true" hidden="false" outlineLevel="0" max="14" min="14" style="0" width="8"/>
    <col collapsed="false" customWidth="true" hidden="false" outlineLevel="0" max="15" min="15" style="0" width="10"/>
    <col collapsed="false" customWidth="true" hidden="false" outlineLevel="0" max="16" min="16" style="0" width="12"/>
    <col collapsed="false" customWidth="true" hidden="false" outlineLevel="0" max="17" min="17" style="0" width="9"/>
    <col collapsed="false" customWidth="true" hidden="false" outlineLevel="0" max="18" min="18" style="0" width="12"/>
    <col collapsed="false" customWidth="true" hidden="false" outlineLevel="0" max="19" min="19" style="0" width="9"/>
    <col collapsed="false" customWidth="true" hidden="false" outlineLevel="0" max="20" min="20" style="0" width="90"/>
  </cols>
  <sheetData>
    <row r="1" customFormat="false" ht="15" hidden="false" customHeight="false" outlineLevel="0" collapsed="false">
      <c r="A1" s="3" t="s">
        <v>28</v>
      </c>
    </row>
    <row r="2" customFormat="false" ht="30" hidden="false" customHeight="true" outlineLevel="0" collapsed="false">
      <c r="A2" s="4" t="s">
        <v>29</v>
      </c>
      <c r="B2" s="4"/>
      <c r="C2" s="4"/>
      <c r="D2" s="4"/>
      <c r="E2" s="4"/>
      <c r="F2" s="4"/>
      <c r="G2" s="4"/>
      <c r="H2" s="4"/>
      <c r="I2" s="4"/>
      <c r="J2" s="4"/>
      <c r="K2" s="4"/>
      <c r="L2" s="4"/>
      <c r="M2" s="4"/>
      <c r="N2" s="4"/>
      <c r="O2" s="4"/>
      <c r="P2" s="4"/>
    </row>
    <row r="4" customFormat="false" ht="15" hidden="false" customHeight="false" outlineLevel="0" collapsed="false">
      <c r="A4" s="5" t="s">
        <v>30</v>
      </c>
      <c r="B4" s="5"/>
      <c r="C4" s="5"/>
      <c r="D4" s="5"/>
      <c r="E4" s="5"/>
    </row>
    <row r="5" customFormat="false" ht="19.5" hidden="false" customHeight="true" outlineLevel="0" collapsed="false">
      <c r="A5" s="6" t="s">
        <v>31</v>
      </c>
      <c r="B5" s="6" t="s">
        <v>32</v>
      </c>
      <c r="C5" s="6" t="s">
        <v>33</v>
      </c>
      <c r="D5" s="6" t="s">
        <v>34</v>
      </c>
      <c r="E5" s="6" t="s">
        <v>35</v>
      </c>
    </row>
    <row r="6" customFormat="false" ht="15" hidden="false" customHeight="false" outlineLevel="0" collapsed="false">
      <c r="A6" s="7" t="s">
        <v>36</v>
      </c>
      <c r="B6" s="8" t="s">
        <v>37</v>
      </c>
      <c r="C6" s="8" t="s">
        <v>38</v>
      </c>
      <c r="D6" s="8" t="s">
        <v>39</v>
      </c>
      <c r="E6" s="8" t="s">
        <v>40</v>
      </c>
    </row>
    <row r="7" customFormat="false" ht="15" hidden="false" customHeight="false" outlineLevel="0" collapsed="false">
      <c r="A7" s="7" t="s">
        <v>41</v>
      </c>
      <c r="B7" s="8" t="s">
        <v>42</v>
      </c>
      <c r="C7" s="8" t="s">
        <v>43</v>
      </c>
      <c r="D7" s="8" t="s">
        <v>44</v>
      </c>
      <c r="E7" s="8" t="s">
        <v>45</v>
      </c>
    </row>
    <row r="8" customFormat="false" ht="15" hidden="false" customHeight="false" outlineLevel="0" collapsed="false">
      <c r="A8" s="7" t="s">
        <v>46</v>
      </c>
      <c r="B8" s="8" t="s">
        <v>42</v>
      </c>
      <c r="C8" s="8" t="s">
        <v>43</v>
      </c>
      <c r="D8" s="8" t="s">
        <v>47</v>
      </c>
      <c r="E8" s="8" t="s">
        <v>48</v>
      </c>
    </row>
    <row r="9" customFormat="false" ht="15" hidden="false" customHeight="false" outlineLevel="0" collapsed="false">
      <c r="A9" s="7" t="s">
        <v>49</v>
      </c>
      <c r="B9" s="8" t="s">
        <v>37</v>
      </c>
      <c r="C9" s="8" t="s">
        <v>43</v>
      </c>
      <c r="D9" s="8" t="s">
        <v>50</v>
      </c>
      <c r="E9" s="8" t="s">
        <v>51</v>
      </c>
    </row>
    <row r="10" customFormat="false" ht="15" hidden="false" customHeight="false" outlineLevel="0" collapsed="false">
      <c r="A10" s="7" t="s">
        <v>52</v>
      </c>
      <c r="B10" s="8" t="s">
        <v>37</v>
      </c>
      <c r="C10" s="8" t="s">
        <v>43</v>
      </c>
      <c r="D10" s="8" t="s">
        <v>53</v>
      </c>
      <c r="E10" s="8" t="s">
        <v>54</v>
      </c>
    </row>
    <row r="11" customFormat="false" ht="15" hidden="false" customHeight="false" outlineLevel="0" collapsed="false">
      <c r="A11" s="7" t="s">
        <v>55</v>
      </c>
      <c r="B11" s="8" t="s">
        <v>56</v>
      </c>
      <c r="C11" s="8" t="s">
        <v>57</v>
      </c>
      <c r="D11" s="8" t="s">
        <v>58</v>
      </c>
      <c r="E11" s="8" t="s">
        <v>59</v>
      </c>
    </row>
    <row r="12" customFormat="false" ht="15" hidden="false" customHeight="false" outlineLevel="0" collapsed="false">
      <c r="A12" s="7" t="s">
        <v>60</v>
      </c>
      <c r="B12" s="9" t="s">
        <v>61</v>
      </c>
      <c r="C12" s="8" t="s">
        <v>43</v>
      </c>
      <c r="D12" s="8" t="s">
        <v>62</v>
      </c>
      <c r="E12" s="8" t="s">
        <v>40</v>
      </c>
    </row>
    <row r="13" customFormat="false" ht="15" hidden="false" customHeight="false" outlineLevel="0" collapsed="false">
      <c r="A13" s="7" t="s">
        <v>63</v>
      </c>
      <c r="B13" s="8" t="s">
        <v>37</v>
      </c>
      <c r="C13" s="8" t="s">
        <v>38</v>
      </c>
      <c r="D13" s="8" t="s">
        <v>47</v>
      </c>
      <c r="E13" s="8" t="s">
        <v>64</v>
      </c>
    </row>
    <row r="14" customFormat="false" ht="15" hidden="false" customHeight="false" outlineLevel="0" collapsed="false">
      <c r="A14" s="7" t="s">
        <v>65</v>
      </c>
      <c r="B14" s="8" t="s">
        <v>66</v>
      </c>
      <c r="C14" s="8" t="s">
        <v>67</v>
      </c>
      <c r="D14" s="8" t="s">
        <v>68</v>
      </c>
      <c r="E14" s="8" t="s">
        <v>69</v>
      </c>
    </row>
    <row r="15" customFormat="false" ht="15" hidden="false" customHeight="false" outlineLevel="0" collapsed="false">
      <c r="A15" s="7" t="s">
        <v>70</v>
      </c>
      <c r="B15" s="9" t="s">
        <v>61</v>
      </c>
      <c r="C15" s="9" t="s">
        <v>61</v>
      </c>
      <c r="D15" s="8" t="s">
        <v>71</v>
      </c>
      <c r="E15" s="9" t="s">
        <v>61</v>
      </c>
    </row>
    <row r="16" customFormat="false" ht="15" hidden="false" customHeight="false" outlineLevel="0" collapsed="false">
      <c r="A16" s="7" t="s">
        <v>72</v>
      </c>
      <c r="B16" s="9" t="s">
        <v>61</v>
      </c>
      <c r="C16" s="9" t="s">
        <v>61</v>
      </c>
      <c r="D16" s="9" t="s">
        <v>61</v>
      </c>
      <c r="E16" s="9" t="s">
        <v>61</v>
      </c>
    </row>
    <row r="17" customFormat="false" ht="15" hidden="false" customHeight="false" outlineLevel="0" collapsed="false">
      <c r="A17" s="7" t="s">
        <v>73</v>
      </c>
      <c r="B17" s="9" t="s">
        <v>61</v>
      </c>
      <c r="C17" s="8" t="s">
        <v>38</v>
      </c>
      <c r="D17" s="9" t="s">
        <v>61</v>
      </c>
      <c r="E17" s="9" t="s">
        <v>61</v>
      </c>
    </row>
    <row r="18" customFormat="false" ht="15" hidden="false" customHeight="false" outlineLevel="0" collapsed="false">
      <c r="A18" s="7" t="s">
        <v>74</v>
      </c>
      <c r="B18" s="8" t="s">
        <v>37</v>
      </c>
      <c r="C18" s="9" t="s">
        <v>61</v>
      </c>
      <c r="D18" s="9" t="s">
        <v>61</v>
      </c>
      <c r="E18" s="9" t="s">
        <v>61</v>
      </c>
    </row>
    <row r="20" customFormat="false" ht="15" hidden="false" customHeight="false" outlineLevel="0" collapsed="false">
      <c r="A20" s="5" t="s">
        <v>75</v>
      </c>
      <c r="B20" s="5"/>
      <c r="C20" s="5"/>
      <c r="D20" s="5"/>
      <c r="E20" s="5"/>
    </row>
    <row r="21" customFormat="false" ht="54" hidden="false" customHeight="true" outlineLevel="0" collapsed="false">
      <c r="A21" s="6" t="s">
        <v>76</v>
      </c>
      <c r="B21" s="6" t="s">
        <v>77</v>
      </c>
      <c r="C21" s="6" t="s">
        <v>78</v>
      </c>
      <c r="D21" s="6" t="s">
        <v>79</v>
      </c>
      <c r="E21" s="6" t="s">
        <v>80</v>
      </c>
      <c r="F21" s="6" t="s">
        <v>81</v>
      </c>
      <c r="G21" s="6" t="s">
        <v>82</v>
      </c>
      <c r="H21" s="6" t="s">
        <v>83</v>
      </c>
      <c r="I21" s="6" t="s">
        <v>84</v>
      </c>
      <c r="J21" s="6" t="s">
        <v>85</v>
      </c>
      <c r="K21" s="6" t="s">
        <v>86</v>
      </c>
      <c r="L21" s="6" t="s">
        <v>49</v>
      </c>
      <c r="M21" s="6" t="s">
        <v>87</v>
      </c>
      <c r="N21" s="6" t="s">
        <v>88</v>
      </c>
      <c r="O21" s="6" t="s">
        <v>89</v>
      </c>
      <c r="P21" s="6" t="s">
        <v>90</v>
      </c>
      <c r="Q21" s="6" t="s">
        <v>91</v>
      </c>
      <c r="R21" s="6" t="s">
        <v>92</v>
      </c>
      <c r="S21" s="6" t="s">
        <v>91</v>
      </c>
      <c r="T21" s="6" t="s">
        <v>93</v>
      </c>
    </row>
    <row r="22" customFormat="false" ht="39.75" hidden="false" customHeight="true" outlineLevel="0" collapsed="false">
      <c r="A22" s="10" t="s">
        <v>94</v>
      </c>
      <c r="B22" s="11" t="s">
        <v>32</v>
      </c>
      <c r="C22" s="12" t="s">
        <v>95</v>
      </c>
      <c r="D22" s="12" t="s">
        <v>96</v>
      </c>
      <c r="E22" s="13" t="n">
        <v>1.319</v>
      </c>
      <c r="F22" s="14" t="n">
        <v>0.3662</v>
      </c>
      <c r="G22" s="14" t="n">
        <v>0.6297</v>
      </c>
      <c r="H22" s="15" t="n">
        <v>0.0545</v>
      </c>
      <c r="I22" s="15" t="n">
        <v>0.0601</v>
      </c>
      <c r="J22" s="15" t="n">
        <v>0.0573</v>
      </c>
      <c r="K22" s="16" t="n">
        <v>4</v>
      </c>
      <c r="L22" s="16" t="n">
        <v>8</v>
      </c>
      <c r="M22" s="16" t="n">
        <v>14</v>
      </c>
      <c r="N22" s="17" t="n">
        <v>30.01</v>
      </c>
      <c r="O22" s="18" t="n">
        <v>5441.57</v>
      </c>
      <c r="P22" s="18" t="n">
        <v>17859.4</v>
      </c>
      <c r="Q22" s="14" t="n">
        <v>0.4614</v>
      </c>
      <c r="R22" s="18" t="n">
        <v>15765.65</v>
      </c>
      <c r="S22" s="14" t="n">
        <v>0.1767</v>
      </c>
      <c r="T22" s="12" t="s">
        <v>97</v>
      </c>
    </row>
    <row r="23" customFormat="false" ht="39.75" hidden="false" customHeight="true" outlineLevel="0" collapsed="false">
      <c r="A23" s="10" t="s">
        <v>98</v>
      </c>
      <c r="B23" s="11" t="s">
        <v>32</v>
      </c>
      <c r="C23" s="12" t="s">
        <v>99</v>
      </c>
      <c r="D23" s="12" t="s">
        <v>96</v>
      </c>
      <c r="E23" s="13" t="n">
        <v>1.213</v>
      </c>
      <c r="F23" s="14" t="n">
        <v>0.3646</v>
      </c>
      <c r="G23" s="14" t="n">
        <v>0.626</v>
      </c>
      <c r="H23" s="15" t="n">
        <v>0.0286</v>
      </c>
      <c r="I23" s="15" t="n">
        <v>0.075</v>
      </c>
      <c r="J23" s="15" t="n">
        <v>0.0516</v>
      </c>
      <c r="K23" s="16" t="n">
        <v>4</v>
      </c>
      <c r="L23" s="16" t="n">
        <v>7</v>
      </c>
      <c r="M23" s="16" t="n">
        <v>12</v>
      </c>
      <c r="N23" s="17" t="n">
        <v>30.73</v>
      </c>
      <c r="O23" s="18" t="n">
        <v>4561.27</v>
      </c>
      <c r="P23" s="18" t="n">
        <v>29940.03</v>
      </c>
      <c r="Q23" s="14" t="n">
        <v>0.4104</v>
      </c>
      <c r="R23" s="18" t="n">
        <v>965.26</v>
      </c>
      <c r="S23" s="14" t="n">
        <v>0.3664</v>
      </c>
      <c r="T23" s="12" t="s">
        <v>100</v>
      </c>
    </row>
    <row r="24" customFormat="false" ht="39.75" hidden="false" customHeight="true" outlineLevel="0" collapsed="false">
      <c r="A24" s="10" t="s">
        <v>101</v>
      </c>
      <c r="B24" s="11" t="s">
        <v>32</v>
      </c>
      <c r="C24" s="12" t="s">
        <v>55</v>
      </c>
      <c r="D24" s="12" t="s">
        <v>96</v>
      </c>
      <c r="E24" s="13" t="n">
        <v>1.422</v>
      </c>
      <c r="F24" s="14" t="n">
        <v>0.3614</v>
      </c>
      <c r="G24" s="14" t="n">
        <v>0.6239</v>
      </c>
      <c r="H24" s="15" t="n">
        <v>0.0632</v>
      </c>
      <c r="I24" s="15" t="n">
        <v>0.0249</v>
      </c>
      <c r="J24" s="15" t="n">
        <v>0.0439</v>
      </c>
      <c r="K24" s="16" t="n">
        <v>4</v>
      </c>
      <c r="L24" s="16" t="n">
        <v>7</v>
      </c>
      <c r="M24" s="16" t="n">
        <v>14</v>
      </c>
      <c r="N24" s="17" t="n">
        <v>34.45</v>
      </c>
      <c r="O24" s="18" t="n">
        <v>4470.32</v>
      </c>
      <c r="P24" s="18" t="n">
        <v>25623.29</v>
      </c>
      <c r="Q24" s="14" t="n">
        <v>0.3857</v>
      </c>
      <c r="R24" s="18" t="n">
        <v>8960.71</v>
      </c>
      <c r="S24" s="14" t="n">
        <v>0.2492</v>
      </c>
      <c r="T24" s="12" t="s">
        <v>102</v>
      </c>
    </row>
    <row r="25" customFormat="false" ht="39.75" hidden="false" customHeight="true" outlineLevel="0" collapsed="false">
      <c r="A25" s="10" t="s">
        <v>103</v>
      </c>
      <c r="B25" s="11" t="s">
        <v>32</v>
      </c>
      <c r="C25" s="12" t="s">
        <v>65</v>
      </c>
      <c r="D25" s="12" t="s">
        <v>96</v>
      </c>
      <c r="E25" s="13" t="n">
        <v>1.351</v>
      </c>
      <c r="F25" s="14" t="n">
        <v>0.3609</v>
      </c>
      <c r="G25" s="14" t="n">
        <v>0.6261</v>
      </c>
      <c r="H25" s="15" t="n">
        <v>0.0489</v>
      </c>
      <c r="I25" s="15" t="n">
        <v>0.0341</v>
      </c>
      <c r="J25" s="15" t="n">
        <v>0.0415</v>
      </c>
      <c r="K25" s="16" t="n">
        <v>4</v>
      </c>
      <c r="L25" s="16" t="n">
        <v>8</v>
      </c>
      <c r="M25" s="16" t="n">
        <v>14</v>
      </c>
      <c r="N25" s="17" t="n">
        <v>37.97</v>
      </c>
      <c r="O25" s="18" t="n">
        <v>4040.42</v>
      </c>
      <c r="P25" s="18" t="n">
        <v>25252.4</v>
      </c>
      <c r="Q25" s="14" t="n">
        <v>0.4438</v>
      </c>
      <c r="R25" s="18" t="n">
        <v>10595.14</v>
      </c>
      <c r="S25" s="14" t="n">
        <v>0.1987</v>
      </c>
      <c r="T25" s="12" t="s">
        <v>104</v>
      </c>
    </row>
    <row r="27" customFormat="false" ht="39.75" hidden="false" customHeight="true" outlineLevel="0" collapsed="false">
      <c r="A27" s="10" t="s">
        <v>105</v>
      </c>
      <c r="B27" s="11" t="s">
        <v>33</v>
      </c>
      <c r="C27" s="12" t="s">
        <v>106</v>
      </c>
      <c r="D27" s="12" t="s">
        <v>96</v>
      </c>
      <c r="E27" s="13" t="n">
        <v>0.991</v>
      </c>
      <c r="F27" s="14" t="n">
        <v>0.3207</v>
      </c>
      <c r="G27" s="14" t="n">
        <v>0.6291</v>
      </c>
      <c r="H27" s="15" t="n">
        <v>0.0969</v>
      </c>
      <c r="I27" s="15" t="n">
        <v>0.0776</v>
      </c>
      <c r="J27" s="15" t="n">
        <v>0.0872</v>
      </c>
      <c r="K27" s="16" t="n">
        <v>4</v>
      </c>
      <c r="L27" s="16" t="n">
        <v>7</v>
      </c>
      <c r="M27" s="16" t="n">
        <v>21</v>
      </c>
      <c r="N27" s="17" t="n">
        <v>37.22</v>
      </c>
      <c r="O27" s="18" t="n">
        <v>6136.32</v>
      </c>
      <c r="P27" s="18" t="n">
        <v>51480.28</v>
      </c>
      <c r="Q27" s="14" t="n">
        <v>0.3588</v>
      </c>
      <c r="R27" s="18" t="n">
        <v>9244.49</v>
      </c>
      <c r="S27" s="14" t="n">
        <v>0.3077</v>
      </c>
      <c r="T27" s="12" t="s">
        <v>107</v>
      </c>
    </row>
    <row r="28" customFormat="false" ht="39.75" hidden="false" customHeight="true" outlineLevel="0" collapsed="false">
      <c r="A28" s="10" t="s">
        <v>108</v>
      </c>
      <c r="B28" s="11" t="s">
        <v>33</v>
      </c>
      <c r="C28" s="12" t="s">
        <v>109</v>
      </c>
      <c r="D28" s="12" t="s">
        <v>96</v>
      </c>
      <c r="E28" s="13" t="n">
        <v>1.139</v>
      </c>
      <c r="F28" s="14" t="n">
        <v>0.5236</v>
      </c>
      <c r="G28" s="14" t="n">
        <v>0.6277</v>
      </c>
      <c r="H28" s="15" t="n">
        <v>0.0465</v>
      </c>
      <c r="I28" s="15" t="n">
        <v>0.0434</v>
      </c>
      <c r="J28" s="15" t="n">
        <v>0.045</v>
      </c>
      <c r="K28" s="16" t="n">
        <v>6</v>
      </c>
      <c r="L28" s="16" t="n">
        <v>11</v>
      </c>
      <c r="M28" s="16" t="n">
        <v>9</v>
      </c>
      <c r="N28" s="17" t="n">
        <v>25.77</v>
      </c>
      <c r="O28" s="18" t="n">
        <v>3667.19</v>
      </c>
      <c r="P28" s="18" t="n">
        <v>24417.33</v>
      </c>
      <c r="Q28" s="14" t="n">
        <v>0.341</v>
      </c>
      <c r="R28" s="18" t="n">
        <v>2116.38</v>
      </c>
      <c r="S28" s="14" t="n">
        <v>0.1925</v>
      </c>
      <c r="T28" s="12" t="s">
        <v>110</v>
      </c>
    </row>
    <row r="29" customFormat="false" ht="39.75" hidden="false" customHeight="true" outlineLevel="0" collapsed="false">
      <c r="A29" s="10" t="s">
        <v>111</v>
      </c>
      <c r="B29" s="11" t="s">
        <v>33</v>
      </c>
      <c r="C29" s="12" t="s">
        <v>55</v>
      </c>
      <c r="D29" s="12" t="s">
        <v>96</v>
      </c>
      <c r="E29" s="13" t="n">
        <v>1.215</v>
      </c>
      <c r="F29" s="14" t="n">
        <v>0.369</v>
      </c>
      <c r="G29" s="14" t="n">
        <v>0.6299</v>
      </c>
      <c r="H29" s="15" t="n">
        <v>0.066</v>
      </c>
      <c r="I29" s="15" t="n">
        <v>0.0786</v>
      </c>
      <c r="J29" s="15" t="n">
        <v>0.0723</v>
      </c>
      <c r="K29" s="16" t="n">
        <v>4</v>
      </c>
      <c r="L29" s="16" t="n">
        <v>6</v>
      </c>
      <c r="M29" s="16" t="n">
        <v>13</v>
      </c>
      <c r="N29" s="17" t="n">
        <v>37.95</v>
      </c>
      <c r="O29" s="18" t="n">
        <v>6275.5</v>
      </c>
      <c r="P29" s="18" t="n">
        <v>38465.04</v>
      </c>
      <c r="Q29" s="14" t="n">
        <v>0.4522</v>
      </c>
      <c r="R29" s="18" t="n">
        <v>14021.94</v>
      </c>
      <c r="S29" s="14" t="n">
        <v>0.1534</v>
      </c>
      <c r="T29" s="12" t="s">
        <v>112</v>
      </c>
    </row>
    <row r="30" customFormat="false" ht="39.75" hidden="false" customHeight="true" outlineLevel="0" collapsed="false">
      <c r="A30" s="10" t="s">
        <v>113</v>
      </c>
      <c r="B30" s="11" t="s">
        <v>33</v>
      </c>
      <c r="C30" s="12" t="s">
        <v>65</v>
      </c>
      <c r="D30" s="12" t="s">
        <v>96</v>
      </c>
      <c r="E30" s="13" t="n">
        <v>1.002</v>
      </c>
      <c r="F30" s="14" t="n">
        <v>0.3683</v>
      </c>
      <c r="G30" s="14" t="n">
        <v>0.6263</v>
      </c>
      <c r="H30" s="15" t="n">
        <v>0.0696</v>
      </c>
      <c r="I30" s="15" t="n">
        <v>0.045</v>
      </c>
      <c r="J30" s="15" t="n">
        <v>0.0578</v>
      </c>
      <c r="K30" s="16" t="n">
        <v>4</v>
      </c>
      <c r="L30" s="16" t="n">
        <v>8</v>
      </c>
      <c r="M30" s="16" t="n">
        <v>20</v>
      </c>
      <c r="N30" s="17" t="n">
        <v>44.7</v>
      </c>
      <c r="O30" s="18" t="n">
        <v>4134.19</v>
      </c>
      <c r="P30" s="18" t="n">
        <v>5171.53</v>
      </c>
      <c r="Q30" s="14" t="n">
        <v>0.4951</v>
      </c>
      <c r="R30" s="18" t="n">
        <v>5156.73</v>
      </c>
      <c r="S30" s="14" t="n">
        <v>0.2282</v>
      </c>
      <c r="T30" s="12" t="s">
        <v>114</v>
      </c>
    </row>
    <row r="32" customFormat="false" ht="39.75" hidden="false" customHeight="true" outlineLevel="0" collapsed="false">
      <c r="A32" s="10" t="s">
        <v>115</v>
      </c>
      <c r="B32" s="11" t="s">
        <v>34</v>
      </c>
      <c r="C32" s="12" t="s">
        <v>36</v>
      </c>
      <c r="D32" s="12" t="s">
        <v>96</v>
      </c>
      <c r="E32" s="13" t="n">
        <v>0.935</v>
      </c>
      <c r="F32" s="14" t="n">
        <v>0.4539</v>
      </c>
      <c r="G32" s="14" t="n">
        <v>0.6628</v>
      </c>
      <c r="H32" s="15" t="n">
        <v>0.1353</v>
      </c>
      <c r="I32" s="15" t="n">
        <v>0.1324</v>
      </c>
      <c r="J32" s="15" t="n">
        <v>0.1338</v>
      </c>
      <c r="K32" s="16" t="n">
        <v>6</v>
      </c>
      <c r="L32" s="16" t="n">
        <v>8</v>
      </c>
      <c r="M32" s="16" t="n">
        <v>17</v>
      </c>
      <c r="N32" s="17" t="n">
        <v>23.23</v>
      </c>
      <c r="O32" s="18" t="n">
        <v>9076.9</v>
      </c>
      <c r="P32" s="18" t="n">
        <v>67852.71</v>
      </c>
      <c r="Q32" s="14" t="n">
        <v>0.3608</v>
      </c>
      <c r="R32" s="18" t="n">
        <v>12348.06</v>
      </c>
      <c r="S32" s="14" t="n">
        <v>0.1619</v>
      </c>
      <c r="T32" s="12" t="s">
        <v>116</v>
      </c>
    </row>
    <row r="33" customFormat="false" ht="39.75" hidden="false" customHeight="true" outlineLevel="0" collapsed="false">
      <c r="A33" s="10" t="s">
        <v>117</v>
      </c>
      <c r="B33" s="11" t="s">
        <v>34</v>
      </c>
      <c r="C33" s="12" t="s">
        <v>41</v>
      </c>
      <c r="D33" s="12" t="s">
        <v>118</v>
      </c>
      <c r="E33" s="13" t="n">
        <v>0.766</v>
      </c>
      <c r="F33" s="14" t="n">
        <v>0.6614</v>
      </c>
      <c r="G33" s="14" t="n">
        <v>0.6614</v>
      </c>
      <c r="H33" s="15" t="n">
        <v>0.0648</v>
      </c>
      <c r="I33" s="15" t="n">
        <v>0.0682</v>
      </c>
      <c r="J33" s="15" t="n">
        <v>0.0664</v>
      </c>
      <c r="K33" s="16" t="n">
        <v>6</v>
      </c>
      <c r="L33" s="16" t="n">
        <v>18</v>
      </c>
      <c r="M33" s="16" t="n">
        <v>5</v>
      </c>
      <c r="N33" s="17" t="n">
        <v>22.61</v>
      </c>
      <c r="O33" s="18" t="n">
        <v>3704.09</v>
      </c>
      <c r="P33" s="18" t="n">
        <v>15152.96</v>
      </c>
      <c r="Q33" s="14" t="n">
        <v>0.3727</v>
      </c>
      <c r="R33" s="18" t="n">
        <v>3169.3</v>
      </c>
      <c r="S33" s="14" t="n">
        <v>0.1444</v>
      </c>
      <c r="T33" s="12" t="s">
        <v>119</v>
      </c>
    </row>
    <row r="34" customFormat="false" ht="39.75" hidden="false" customHeight="true" outlineLevel="0" collapsed="false">
      <c r="A34" s="10" t="s">
        <v>120</v>
      </c>
      <c r="B34" s="11" t="s">
        <v>34</v>
      </c>
      <c r="C34" s="12" t="s">
        <v>121</v>
      </c>
      <c r="D34" s="12" t="s">
        <v>96</v>
      </c>
      <c r="E34" s="13" t="n">
        <v>0.76</v>
      </c>
      <c r="F34" s="14" t="n">
        <v>0.4517</v>
      </c>
      <c r="G34" s="14" t="n">
        <v>0.6537</v>
      </c>
      <c r="H34" s="15" t="n">
        <v>0.1343</v>
      </c>
      <c r="I34" s="15" t="n">
        <v>0.1294</v>
      </c>
      <c r="J34" s="15" t="n">
        <v>0.1319</v>
      </c>
      <c r="K34" s="16" t="n">
        <v>6</v>
      </c>
      <c r="L34" s="16" t="n">
        <v>6</v>
      </c>
      <c r="M34" s="16" t="n">
        <v>8</v>
      </c>
      <c r="N34" s="17" t="n">
        <v>14.36</v>
      </c>
      <c r="O34" s="18" t="n">
        <v>7274.17</v>
      </c>
      <c r="P34" s="18" t="n">
        <v>47681.14</v>
      </c>
      <c r="Q34" s="14" t="n">
        <v>0.2564</v>
      </c>
      <c r="R34" s="18" t="n">
        <v>11592.75</v>
      </c>
      <c r="S34" s="14" t="n">
        <v>0.0624</v>
      </c>
      <c r="T34" s="12" t="s">
        <v>122</v>
      </c>
    </row>
    <row r="35" customFormat="false" ht="39.75" hidden="false" customHeight="true" outlineLevel="0" collapsed="false">
      <c r="A35" s="10" t="s">
        <v>123</v>
      </c>
      <c r="B35" s="11" t="s">
        <v>34</v>
      </c>
      <c r="C35" s="12" t="s">
        <v>49</v>
      </c>
      <c r="D35" s="12" t="s">
        <v>118</v>
      </c>
      <c r="E35" s="13" t="n">
        <v>0.813</v>
      </c>
      <c r="F35" s="14" t="n">
        <v>0.6628</v>
      </c>
      <c r="G35" s="14" t="n">
        <v>0.6628</v>
      </c>
      <c r="H35" s="15" t="n">
        <v>0.0765</v>
      </c>
      <c r="I35" s="15" t="n">
        <v>0.0639</v>
      </c>
      <c r="J35" s="15" t="n">
        <v>0.0702</v>
      </c>
      <c r="K35" s="16" t="n">
        <v>6</v>
      </c>
      <c r="L35" s="16" t="n">
        <v>22</v>
      </c>
      <c r="M35" s="16" t="n">
        <v>6</v>
      </c>
      <c r="N35" s="17" t="n">
        <v>24.32</v>
      </c>
      <c r="O35" s="18" t="n">
        <v>4150.61</v>
      </c>
      <c r="P35" s="18" t="n">
        <v>25426.18</v>
      </c>
      <c r="Q35" s="14" t="n">
        <v>0.3976</v>
      </c>
      <c r="R35" s="18" t="n">
        <v>4529.84</v>
      </c>
      <c r="S35" s="14" t="n">
        <v>0.1008</v>
      </c>
      <c r="T35" s="12" t="s">
        <v>124</v>
      </c>
    </row>
    <row r="36" customFormat="false" ht="39.75" hidden="false" customHeight="true" outlineLevel="0" collapsed="false">
      <c r="A36" s="10" t="s">
        <v>125</v>
      </c>
      <c r="B36" s="11" t="s">
        <v>34</v>
      </c>
      <c r="C36" s="12" t="s">
        <v>52</v>
      </c>
      <c r="D36" s="12" t="s">
        <v>118</v>
      </c>
      <c r="E36" s="13" t="n">
        <v>0.935</v>
      </c>
      <c r="F36" s="14" t="n">
        <v>0.6981</v>
      </c>
      <c r="G36" s="14" t="n">
        <v>0.6981</v>
      </c>
      <c r="H36" s="15" t="n">
        <v>0.067</v>
      </c>
      <c r="I36" s="15" t="n">
        <v>0.044</v>
      </c>
      <c r="J36" s="15" t="n">
        <v>0.0554</v>
      </c>
      <c r="K36" s="16" t="n">
        <v>5</v>
      </c>
      <c r="L36" s="16" t="n">
        <v>21</v>
      </c>
      <c r="M36" s="16" t="n">
        <v>5</v>
      </c>
      <c r="N36" s="17" t="n">
        <v>19.15</v>
      </c>
      <c r="O36" s="18" t="n">
        <v>3772.06</v>
      </c>
      <c r="P36" s="18" t="n">
        <v>17583.56</v>
      </c>
      <c r="Q36" s="14" t="n">
        <v>0.3034</v>
      </c>
      <c r="R36" s="18" t="n">
        <v>4114.17</v>
      </c>
      <c r="S36" s="14" t="n">
        <v>0.0728</v>
      </c>
      <c r="T36" s="12" t="s">
        <v>126</v>
      </c>
    </row>
    <row r="37" customFormat="false" ht="39.75" hidden="false" customHeight="true" outlineLevel="0" collapsed="false">
      <c r="A37" s="10" t="s">
        <v>127</v>
      </c>
      <c r="B37" s="11" t="s">
        <v>34</v>
      </c>
      <c r="C37" s="12" t="s">
        <v>55</v>
      </c>
      <c r="D37" s="12" t="s">
        <v>96</v>
      </c>
      <c r="E37" s="13" t="n">
        <v>1.196</v>
      </c>
      <c r="F37" s="14" t="n">
        <v>0.5327</v>
      </c>
      <c r="G37" s="14" t="n">
        <v>0.6447</v>
      </c>
      <c r="H37" s="15" t="n">
        <v>0.0422</v>
      </c>
      <c r="I37" s="15" t="n">
        <v>0.0816</v>
      </c>
      <c r="J37" s="15" t="n">
        <v>0.062</v>
      </c>
      <c r="K37" s="16" t="n">
        <v>6</v>
      </c>
      <c r="L37" s="16" t="n">
        <v>10</v>
      </c>
      <c r="M37" s="16" t="n">
        <v>11</v>
      </c>
      <c r="N37" s="17" t="n">
        <v>22.64</v>
      </c>
      <c r="O37" s="18" t="n">
        <v>5431.6</v>
      </c>
      <c r="P37" s="18" t="n">
        <v>27094.78</v>
      </c>
      <c r="Q37" s="14" t="n">
        <v>0.2708</v>
      </c>
      <c r="R37" s="18" t="n">
        <v>5635.6</v>
      </c>
      <c r="S37" s="14" t="n">
        <v>0.1749</v>
      </c>
      <c r="T37" s="12" t="s">
        <v>128</v>
      </c>
    </row>
    <row r="38" customFormat="false" ht="39.75" hidden="false" customHeight="true" outlineLevel="0" collapsed="false">
      <c r="A38" s="10" t="s">
        <v>129</v>
      </c>
      <c r="B38" s="11" t="s">
        <v>34</v>
      </c>
      <c r="C38" s="12" t="s">
        <v>60</v>
      </c>
      <c r="D38" s="12" t="s">
        <v>96</v>
      </c>
      <c r="E38" s="13" t="n">
        <v>0.927</v>
      </c>
      <c r="F38" s="14" t="n">
        <v>0.4561</v>
      </c>
      <c r="G38" s="14" t="n">
        <v>0.6645</v>
      </c>
      <c r="H38" s="15" t="n">
        <v>0.1451</v>
      </c>
      <c r="I38" s="15" t="n">
        <v>0.1469</v>
      </c>
      <c r="J38" s="15" t="n">
        <v>0.146</v>
      </c>
      <c r="K38" s="16" t="n">
        <v>6</v>
      </c>
      <c r="L38" s="16" t="n">
        <v>8</v>
      </c>
      <c r="M38" s="16" t="n">
        <v>17</v>
      </c>
      <c r="N38" s="17" t="n">
        <v>23.23</v>
      </c>
      <c r="O38" s="18" t="n">
        <v>9830</v>
      </c>
      <c r="P38" s="18" t="n">
        <v>71072.15</v>
      </c>
      <c r="Q38" s="14" t="n">
        <v>0.3771</v>
      </c>
      <c r="R38" s="18" t="n">
        <v>12357.02</v>
      </c>
      <c r="S38" s="14" t="n">
        <v>0.1678</v>
      </c>
      <c r="T38" s="12" t="s">
        <v>130</v>
      </c>
    </row>
    <row r="39" customFormat="false" ht="39.75" hidden="false" customHeight="true" outlineLevel="0" collapsed="false">
      <c r="A39" s="10" t="s">
        <v>131</v>
      </c>
      <c r="B39" s="11" t="s">
        <v>34</v>
      </c>
      <c r="C39" s="12" t="s">
        <v>65</v>
      </c>
      <c r="D39" s="12" t="s">
        <v>96</v>
      </c>
      <c r="E39" s="13" t="n">
        <v>0.794</v>
      </c>
      <c r="F39" s="14" t="n">
        <v>0.3707</v>
      </c>
      <c r="G39" s="14" t="n">
        <v>0.648</v>
      </c>
      <c r="H39" s="15" t="n">
        <v>0.0834</v>
      </c>
      <c r="I39" s="15" t="n">
        <v>0.084</v>
      </c>
      <c r="J39" s="15" t="n">
        <v>0.0837</v>
      </c>
      <c r="K39" s="16" t="n">
        <v>6</v>
      </c>
      <c r="L39" s="16" t="n">
        <v>6</v>
      </c>
      <c r="M39" s="16" t="n">
        <v>18</v>
      </c>
      <c r="N39" s="17" t="n">
        <v>32.92</v>
      </c>
      <c r="O39" s="18" t="n">
        <v>4808.57</v>
      </c>
      <c r="P39" s="18" t="n">
        <v>3278.19</v>
      </c>
      <c r="Q39" s="14" t="n">
        <v>0.4039</v>
      </c>
      <c r="R39" s="18" t="n">
        <v>6388.03</v>
      </c>
      <c r="S39" s="14" t="n">
        <v>0.2057</v>
      </c>
      <c r="T39" s="12" t="s">
        <v>132</v>
      </c>
    </row>
    <row r="40" customFormat="false" ht="39.75" hidden="false" customHeight="true" outlineLevel="0" collapsed="false">
      <c r="A40" s="10" t="s">
        <v>133</v>
      </c>
      <c r="B40" s="11" t="s">
        <v>34</v>
      </c>
      <c r="C40" s="12" t="s">
        <v>70</v>
      </c>
      <c r="D40" s="12" t="s">
        <v>96</v>
      </c>
      <c r="E40" s="13" t="n">
        <v>0.479</v>
      </c>
      <c r="F40" s="14" t="n">
        <v>0.4298</v>
      </c>
      <c r="G40" s="14" t="n">
        <v>0.6264</v>
      </c>
      <c r="H40" s="15" t="n">
        <v>0.071</v>
      </c>
      <c r="I40" s="15" t="n">
        <v>0.0302</v>
      </c>
      <c r="J40" s="15" t="n">
        <v>0.0511</v>
      </c>
      <c r="K40" s="16" t="n">
        <v>4</v>
      </c>
      <c r="L40" s="16" t="n">
        <v>6</v>
      </c>
      <c r="M40" s="16" t="n">
        <v>21</v>
      </c>
      <c r="N40" s="17" t="n">
        <v>23.46</v>
      </c>
      <c r="O40" s="18" t="n">
        <v>1746.78</v>
      </c>
      <c r="P40" s="18" t="n">
        <v>-366.58</v>
      </c>
      <c r="Q40" s="14" t="n">
        <v>0.4331</v>
      </c>
      <c r="R40" s="18" t="n">
        <v>625.5</v>
      </c>
      <c r="S40" s="14" t="n">
        <v>0.216</v>
      </c>
      <c r="T40" s="12" t="s">
        <v>134</v>
      </c>
    </row>
    <row r="42" customFormat="false" ht="39.75" hidden="false" customHeight="true" outlineLevel="0" collapsed="false">
      <c r="A42" s="10" t="s">
        <v>135</v>
      </c>
      <c r="B42" s="11" t="s">
        <v>35</v>
      </c>
      <c r="C42" s="12" t="s">
        <v>136</v>
      </c>
      <c r="D42" s="12" t="s">
        <v>96</v>
      </c>
      <c r="E42" s="13" t="n">
        <v>0.125</v>
      </c>
      <c r="F42" s="14" t="n">
        <v>0.4516</v>
      </c>
      <c r="G42" s="14" t="n">
        <v>0.6559</v>
      </c>
      <c r="H42" s="15" t="n">
        <v>0.3618</v>
      </c>
      <c r="I42" s="15" t="n">
        <v>0.3114</v>
      </c>
      <c r="J42" s="15" t="n">
        <v>0.3371</v>
      </c>
      <c r="K42" s="16" t="n">
        <v>6</v>
      </c>
      <c r="L42" s="16" t="n">
        <v>8</v>
      </c>
      <c r="M42" s="16" t="n">
        <v>8</v>
      </c>
      <c r="N42" s="17" t="n">
        <v>8.11</v>
      </c>
      <c r="O42" s="18" t="n">
        <v>3087.46</v>
      </c>
      <c r="P42" s="18" t="n">
        <v>15920.34</v>
      </c>
      <c r="Q42" s="14" t="n">
        <v>0.1593</v>
      </c>
      <c r="R42" s="18" t="n">
        <v>4250.81</v>
      </c>
      <c r="S42" s="14" t="n">
        <v>0.0515</v>
      </c>
      <c r="T42" s="12" t="s">
        <v>137</v>
      </c>
    </row>
    <row r="43" customFormat="false" ht="39.75" hidden="false" customHeight="true" outlineLevel="0" collapsed="false">
      <c r="A43" s="10" t="s">
        <v>138</v>
      </c>
      <c r="B43" s="11" t="s">
        <v>35</v>
      </c>
      <c r="C43" s="12" t="s">
        <v>41</v>
      </c>
      <c r="D43" s="12" t="s">
        <v>118</v>
      </c>
      <c r="E43" s="13" t="n">
        <v>0.131</v>
      </c>
      <c r="F43" s="14" t="n">
        <v>0.7128</v>
      </c>
      <c r="G43" s="14" t="n">
        <v>0.7128</v>
      </c>
      <c r="H43" s="15" t="n">
        <v>0.2134</v>
      </c>
      <c r="I43" s="15" t="n">
        <v>0.1392</v>
      </c>
      <c r="J43" s="15" t="n">
        <v>0.1765</v>
      </c>
      <c r="K43" s="16" t="n">
        <v>6</v>
      </c>
      <c r="L43" s="16" t="n">
        <v>12</v>
      </c>
      <c r="M43" s="16" t="n">
        <v>3</v>
      </c>
      <c r="N43" s="17" t="n">
        <v>5.8</v>
      </c>
      <c r="O43" s="18" t="n">
        <v>1682.55</v>
      </c>
      <c r="P43" s="18" t="n">
        <v>4871.68</v>
      </c>
      <c r="Q43" s="14" t="n">
        <v>0.1229</v>
      </c>
      <c r="R43" s="18" t="n">
        <v>1748.59</v>
      </c>
      <c r="S43" s="14" t="n">
        <v>0.0261</v>
      </c>
      <c r="T43" s="12" t="s">
        <v>139</v>
      </c>
    </row>
    <row r="44" customFormat="false" ht="39.75" hidden="false" customHeight="true" outlineLevel="0" collapsed="false">
      <c r="A44" s="10" t="s">
        <v>140</v>
      </c>
      <c r="B44" s="11" t="s">
        <v>35</v>
      </c>
      <c r="C44" s="12" t="s">
        <v>46</v>
      </c>
      <c r="D44" s="12" t="s">
        <v>96</v>
      </c>
      <c r="E44" s="13" t="n">
        <v>0.154</v>
      </c>
      <c r="F44" s="14" t="n">
        <v>0.4167</v>
      </c>
      <c r="G44" s="14" t="n">
        <v>0.6316</v>
      </c>
      <c r="H44" s="15" t="n">
        <v>0.1326</v>
      </c>
      <c r="I44" s="15" t="n">
        <v>0.3257</v>
      </c>
      <c r="J44" s="15" t="n">
        <v>0.2317</v>
      </c>
      <c r="K44" s="16" t="n">
        <v>5</v>
      </c>
      <c r="L44" s="16" t="n">
        <v>7</v>
      </c>
      <c r="M44" s="16" t="n">
        <v>6</v>
      </c>
      <c r="N44" s="17" t="n">
        <v>7.73</v>
      </c>
      <c r="O44" s="18" t="n">
        <v>2619.59</v>
      </c>
      <c r="P44" s="18" t="n">
        <v>14989.55</v>
      </c>
      <c r="Q44" s="14" t="n">
        <v>0.1035</v>
      </c>
      <c r="R44" s="18" t="n">
        <v>4023.56</v>
      </c>
      <c r="S44" s="14" t="n">
        <v>0.0491</v>
      </c>
      <c r="T44" s="12" t="s">
        <v>141</v>
      </c>
    </row>
    <row r="45" customFormat="false" ht="39.75" hidden="false" customHeight="true" outlineLevel="0" collapsed="false">
      <c r="A45" s="10" t="s">
        <v>142</v>
      </c>
      <c r="B45" s="11" t="s">
        <v>35</v>
      </c>
      <c r="C45" s="12" t="s">
        <v>49</v>
      </c>
      <c r="D45" s="12" t="s">
        <v>118</v>
      </c>
      <c r="E45" s="13" t="n">
        <v>0.176</v>
      </c>
      <c r="F45" s="14" t="n">
        <v>0.6667</v>
      </c>
      <c r="G45" s="14" t="n">
        <v>0.6667</v>
      </c>
      <c r="H45" s="15" t="n">
        <v>0.0999</v>
      </c>
      <c r="I45" s="15" t="n">
        <v>0.1156</v>
      </c>
      <c r="J45" s="15" t="n">
        <v>0.108</v>
      </c>
      <c r="K45" s="16" t="n">
        <v>5</v>
      </c>
      <c r="L45" s="16" t="n">
        <v>18</v>
      </c>
      <c r="M45" s="16" t="n">
        <v>6</v>
      </c>
      <c r="N45" s="17" t="n">
        <v>7.89</v>
      </c>
      <c r="O45" s="18" t="n">
        <v>1385.37</v>
      </c>
      <c r="P45" s="18" t="n">
        <v>4896.74</v>
      </c>
      <c r="Q45" s="14" t="n">
        <v>0.1154</v>
      </c>
      <c r="R45" s="18" t="n">
        <v>1465.8</v>
      </c>
      <c r="S45" s="14" t="n">
        <v>0.0399</v>
      </c>
      <c r="T45" s="12" t="s">
        <v>143</v>
      </c>
    </row>
    <row r="46" customFormat="false" ht="39.75" hidden="false" customHeight="true" outlineLevel="0" collapsed="false">
      <c r="A46" s="10" t="s">
        <v>144</v>
      </c>
      <c r="B46" s="11" t="s">
        <v>35</v>
      </c>
      <c r="C46" s="12" t="s">
        <v>52</v>
      </c>
      <c r="D46" s="12" t="s">
        <v>118</v>
      </c>
      <c r="E46" s="13" t="n">
        <v>0.135</v>
      </c>
      <c r="F46" s="14" t="n">
        <v>0.72</v>
      </c>
      <c r="G46" s="14" t="n">
        <v>0.72</v>
      </c>
      <c r="H46" s="15" t="n">
        <v>0.2202</v>
      </c>
      <c r="I46" s="15" t="n">
        <v>0.1274</v>
      </c>
      <c r="J46" s="15" t="n">
        <v>0.1743</v>
      </c>
      <c r="K46" s="16" t="n">
        <v>5</v>
      </c>
      <c r="L46" s="16" t="n">
        <v>13</v>
      </c>
      <c r="M46" s="16" t="n">
        <v>4</v>
      </c>
      <c r="N46" s="17" t="n">
        <v>6.32</v>
      </c>
      <c r="O46" s="18" t="n">
        <v>1707.02</v>
      </c>
      <c r="P46" s="18" t="n">
        <v>5350.42</v>
      </c>
      <c r="Q46" s="14" t="n">
        <v>0.1224</v>
      </c>
      <c r="R46" s="18" t="n">
        <v>1819.07</v>
      </c>
      <c r="S46" s="14" t="n">
        <v>0.027</v>
      </c>
      <c r="T46" s="12" t="s">
        <v>145</v>
      </c>
    </row>
    <row r="47" customFormat="false" ht="39.75" hidden="false" customHeight="true" outlineLevel="0" collapsed="false">
      <c r="A47" s="10" t="s">
        <v>146</v>
      </c>
      <c r="B47" s="11" t="s">
        <v>35</v>
      </c>
      <c r="C47" s="12" t="s">
        <v>55</v>
      </c>
      <c r="D47" s="12" t="s">
        <v>96</v>
      </c>
      <c r="E47" s="13" t="n">
        <v>0.365</v>
      </c>
      <c r="F47" s="14" t="n">
        <v>0.2841</v>
      </c>
      <c r="G47" s="14" t="n">
        <v>0.6402</v>
      </c>
      <c r="H47" s="15" t="n">
        <v>0.1438</v>
      </c>
      <c r="I47" s="15" t="n">
        <v>0.0918</v>
      </c>
      <c r="J47" s="15" t="n">
        <v>0.1187</v>
      </c>
      <c r="K47" s="16" t="n">
        <v>5</v>
      </c>
      <c r="L47" s="16" t="n">
        <v>4</v>
      </c>
      <c r="M47" s="16" t="n">
        <v>16</v>
      </c>
      <c r="N47" s="17" t="n">
        <v>19.14</v>
      </c>
      <c r="O47" s="18" t="n">
        <v>3143.01</v>
      </c>
      <c r="P47" s="18" t="n">
        <v>5874.84</v>
      </c>
      <c r="Q47" s="14" t="n">
        <v>0.328</v>
      </c>
      <c r="R47" s="18" t="n">
        <v>2945.29</v>
      </c>
      <c r="S47" s="14" t="n">
        <v>0.2328</v>
      </c>
      <c r="T47" s="12" t="s">
        <v>147</v>
      </c>
    </row>
    <row r="48" customFormat="false" ht="39.75" hidden="false" customHeight="true" outlineLevel="0" collapsed="false">
      <c r="A48" s="10" t="s">
        <v>148</v>
      </c>
      <c r="B48" s="11" t="s">
        <v>35</v>
      </c>
      <c r="C48" s="12" t="s">
        <v>63</v>
      </c>
      <c r="D48" s="12" t="s">
        <v>96</v>
      </c>
      <c r="E48" s="13" t="n">
        <v>0.14</v>
      </c>
      <c r="F48" s="14" t="n">
        <v>0.4423</v>
      </c>
      <c r="G48" s="14" t="n">
        <v>0.7019</v>
      </c>
      <c r="H48" s="15" t="n">
        <v>0.4119</v>
      </c>
      <c r="I48" s="15" t="n">
        <v>0.2093</v>
      </c>
      <c r="J48" s="15" t="n">
        <v>0.3087</v>
      </c>
      <c r="K48" s="16" t="n">
        <v>6</v>
      </c>
      <c r="L48" s="16" t="n">
        <v>10</v>
      </c>
      <c r="M48" s="16" t="n">
        <v>7</v>
      </c>
      <c r="N48" s="17" t="n">
        <v>8.08</v>
      </c>
      <c r="O48" s="18" t="n">
        <v>3132.76</v>
      </c>
      <c r="P48" s="18" t="n">
        <v>14581.9</v>
      </c>
      <c r="Q48" s="14" t="n">
        <v>0.147</v>
      </c>
      <c r="R48" s="18" t="n">
        <v>3714.54</v>
      </c>
      <c r="S48" s="14" t="n">
        <v>0.0556</v>
      </c>
      <c r="T48" s="12" t="s">
        <v>149</v>
      </c>
    </row>
    <row r="49" customFormat="false" ht="39.75" hidden="false" customHeight="true" outlineLevel="0" collapsed="false">
      <c r="A49" s="10" t="s">
        <v>150</v>
      </c>
      <c r="B49" s="11" t="s">
        <v>35</v>
      </c>
      <c r="C49" s="12" t="s">
        <v>65</v>
      </c>
      <c r="D49" s="12" t="s">
        <v>96</v>
      </c>
      <c r="E49" s="13" t="n">
        <v>0.335</v>
      </c>
      <c r="F49" s="14" t="n">
        <v>0.3755</v>
      </c>
      <c r="G49" s="14" t="n">
        <v>0.6104</v>
      </c>
      <c r="H49" s="15" t="n">
        <v>0.097</v>
      </c>
      <c r="I49" s="15" t="n">
        <v>0.1129</v>
      </c>
      <c r="J49" s="15" t="n">
        <v>0.1051</v>
      </c>
      <c r="K49" s="16" t="n">
        <v>4</v>
      </c>
      <c r="L49" s="16" t="n">
        <v>5</v>
      </c>
      <c r="M49" s="16" t="n">
        <v>12</v>
      </c>
      <c r="N49" s="17" t="n">
        <v>23.94</v>
      </c>
      <c r="O49" s="18" t="n">
        <v>2557.3</v>
      </c>
      <c r="P49" s="18" t="n">
        <v>1289.09</v>
      </c>
      <c r="Q49" s="14" t="n">
        <v>0.2886</v>
      </c>
      <c r="R49" s="18" t="n">
        <v>3966.05</v>
      </c>
      <c r="S49" s="14" t="n">
        <v>0.1544</v>
      </c>
      <c r="T49" s="12" t="s">
        <v>151</v>
      </c>
    </row>
  </sheetData>
  <mergeCells count="3">
    <mergeCell ref="A2:P2"/>
    <mergeCell ref="A4:E4"/>
    <mergeCell ref="A20:E20"/>
  </mergeCells>
  <hyperlinks>
    <hyperlink ref="B6" r:id="rId1" location="'M1%20strategies'!E4" display="M1-S1: W/L streak 8/14, +0.057 R, 1.32/day"/>
    <hyperlink ref="C6" r:id="rId2" location="'M5%20strategies'!E4" display="M5-S1: W/L streak 7/21, +0.087 R, 0.99/day"/>
    <hyperlink ref="D6" r:id="rId3" location="'M15%20strategies'!E4" display="M15-S1: W/L streak 8/17, +0.134 R, 0.93/day"/>
    <hyperlink ref="E6" r:id="rId4" location="'H1%20strategies'!E4" display="H1-S1: W/L streak 8/8, +0.337 R, 0.13/day"/>
    <hyperlink ref="B7" r:id="rId5" location="'M1%20strategies'!F4" display="M1-S2: W/L streak 7/12, +0.052 R, 1.21/day"/>
    <hyperlink ref="C7" r:id="rId6" location="'M5%20strategies'!F4" display="M5-S2: W/L streak 11/9, +0.045 R, 1.14/day"/>
    <hyperlink ref="D7" r:id="rId7" location="'M15%20strategies'!F4" display="M15-S2: W/L streak 18/5, +0.066 R, 0.77/day"/>
    <hyperlink ref="E7" r:id="rId8" location="'H1%20strategies'!F4" display="H1-S2: W/L streak 12/3, +0.176 R, 0.13/day"/>
    <hyperlink ref="B8" r:id="rId9" location="'M1%20strategies'!F4" display="M1-S2: W/L streak 7/12, +0.052 R, 1.21/day"/>
    <hyperlink ref="C8" r:id="rId10" location="'M5%20strategies'!F4" display="M5-S2: W/L streak 11/9, +0.045 R, 1.14/day"/>
    <hyperlink ref="D8" r:id="rId11" location="'M15%20strategies'!G4" display="M15-S3: W/L streak 6/8, +0.132 R, 0.76/day"/>
    <hyperlink ref="E8" r:id="rId12" location="'H1%20strategies'!G4" display="H1-S3: W/L streak 7/6, +0.232 R, 0.15/day"/>
    <hyperlink ref="B9" r:id="rId13" location="'M1%20strategies'!E4" display="M1-S1: W/L streak 8/14, +0.057 R, 1.32/day"/>
    <hyperlink ref="C9" r:id="rId14" location="'M5%20strategies'!F4" display="M5-S2: W/L streak 11/9, +0.045 R, 1.14/day"/>
    <hyperlink ref="D9" r:id="rId15" location="'M15%20strategies'!H4" display="M15-S4: W/L streak 22/6, +0.070 R, 0.81/day"/>
    <hyperlink ref="E9" r:id="rId16" location="'H1%20strategies'!H4" display="H1-S4: W/L streak 18/6, +0.108 R, 0.18/day"/>
    <hyperlink ref="B10" r:id="rId17" location="'M1%20strategies'!E4" display="M1-S1: W/L streak 8/14, +0.057 R, 1.32/day"/>
    <hyperlink ref="C10" r:id="rId18" location="'M5%20strategies'!F4" display="M5-S2: W/L streak 11/9, +0.045 R, 1.14/day"/>
    <hyperlink ref="D10" r:id="rId19" location="'M15%20strategies'!I4" display="M15-S5: W/L streak 21/5, +0.055 R, 0.93/day"/>
    <hyperlink ref="E10" r:id="rId20" location="'H1%20strategies'!I4" display="H1-S5: W/L streak 13/4, +0.174 R, 0.13/day"/>
    <hyperlink ref="B11" r:id="rId21" location="'M1%20strategies'!G4" display="M1-S3: W/L streak 7/14, +0.044 R, 1.42/day"/>
    <hyperlink ref="C11" r:id="rId22" location="'M5%20strategies'!G4" display="M5-S3: W/L streak 6/13, +0.072 R, 1.22/day"/>
    <hyperlink ref="D11" r:id="rId23" location="'M15%20strategies'!J4" display="M15-S6: W/L streak 10/11, +0.062 R, 1.20/day"/>
    <hyperlink ref="E11" r:id="rId24" location="'H1%20strategies'!J4" display="H1-S6: W/L streak 4/16, +0.119 R, 0.36/day"/>
    <hyperlink ref="C12" r:id="rId25" location="'M5%20strategies'!F4" display="M5-S2: W/L streak 11/9, +0.045 R, 1.14/day"/>
    <hyperlink ref="D12" r:id="rId26" location="'M15%20strategies'!K4" display="M15-S7: W/L streak 8/17, +0.146 R, 0.93/day"/>
    <hyperlink ref="E12" r:id="rId27" location="'H1%20strategies'!E4" display="H1-S1: W/L streak 8/8, +0.337 R, 0.13/day"/>
    <hyperlink ref="B13" r:id="rId28" location="'M1%20strategies'!E4" display="M1-S1: W/L streak 8/14, +0.057 R, 1.32/day"/>
    <hyperlink ref="C13" r:id="rId29" location="'M5%20strategies'!E4" display="M5-S1: W/L streak 7/21, +0.087 R, 0.99/day"/>
    <hyperlink ref="D13" r:id="rId30" location="'M15%20strategies'!G4" display="M15-S3: W/L streak 6/8, +0.132 R, 0.76/day"/>
    <hyperlink ref="E13" r:id="rId31" location="'H1%20strategies'!K4" display="H1-S7: W/L streak 10/7, +0.309 R, 0.14/day"/>
    <hyperlink ref="B14" r:id="rId32" location="'M1%20strategies'!H4" display="M1-S4: W/L streak 8/14, +0.041 R, 1.35/day"/>
    <hyperlink ref="C14" r:id="rId33" location="'M5%20strategies'!H4" display="M5-S4: W/L streak 8/20, +0.058 R, 1.00/day"/>
    <hyperlink ref="D14" r:id="rId34" location="'M15%20strategies'!L4" display="M15-S8: W/L streak 6/18, +0.084 R, 0.79/day"/>
    <hyperlink ref="E14" r:id="rId35" location="'H1%20strategies'!L4" display="H1-S8: W/L streak 5/12, +0.105 R, 0.34/day"/>
    <hyperlink ref="D15" r:id="rId36" location="'M15%20strategies'!M4" display="M15-S9: W/L streak 6/21, +0.051 R, 0.48/day"/>
    <hyperlink ref="C17" r:id="rId37" location="'M5%20strategies'!E4" display="M5-S1: W/L streak 7/21, +0.087 R, 0.99/day"/>
    <hyperlink ref="B18" r:id="rId38" location="'M1%20strategies'!E4" display="M1-S1: W/L streak 8/14, +0.057 R, 1.32/day"/>
    <hyperlink ref="A22" r:id="rId39" location="'M1%20strategies'!E4" display="M1-S1"/>
    <hyperlink ref="A23" r:id="rId40" location="'M1%20strategies'!F4" display="M1-S2"/>
    <hyperlink ref="A24" r:id="rId41" location="'M1%20strategies'!G4" display="M1-S3"/>
    <hyperlink ref="A25" r:id="rId42" location="'M1%20strategies'!H4" display="M1-S4"/>
    <hyperlink ref="A27" r:id="rId43" location="'M5%20strategies'!E4" display="M5-S1"/>
    <hyperlink ref="A28" r:id="rId44" location="'M5%20strategies'!F4" display="M5-S2"/>
    <hyperlink ref="A29" r:id="rId45" location="'M5%20strategies'!G4" display="M5-S3"/>
    <hyperlink ref="A30" r:id="rId46" location="'M5%20strategies'!H4" display="M5-S4"/>
    <hyperlink ref="A32" r:id="rId47" location="'M15%20strategies'!E4" display="M15-S1"/>
    <hyperlink ref="A33" r:id="rId48" location="'M15%20strategies'!F4" display="M15-S2"/>
    <hyperlink ref="A34" r:id="rId49" location="'M15%20strategies'!G4" display="M15-S3"/>
    <hyperlink ref="A35" r:id="rId50" location="'M15%20strategies'!H4" display="M15-S4"/>
    <hyperlink ref="A36" r:id="rId51" location="'M15%20strategies'!I4" display="M15-S5"/>
    <hyperlink ref="A37" r:id="rId52" location="'M15%20strategies'!J4" display="M15-S6"/>
    <hyperlink ref="A38" r:id="rId53" location="'M15%20strategies'!K4" display="M15-S7"/>
    <hyperlink ref="A39" r:id="rId54" location="'M15%20strategies'!L4" display="M15-S8"/>
    <hyperlink ref="A40" r:id="rId55" location="'M15%20strategies'!M4" display="M15-S9"/>
    <hyperlink ref="A42" r:id="rId56" location="'H1%20strategies'!E4" display="H1-S1"/>
    <hyperlink ref="A43" r:id="rId57" location="'H1%20strategies'!F4" display="H1-S2"/>
    <hyperlink ref="A44" r:id="rId58" location="'H1%20strategies'!G4" display="H1-S3"/>
    <hyperlink ref="A45" r:id="rId59" location="'H1%20strategies'!H4" display="H1-S4"/>
    <hyperlink ref="A46" r:id="rId60" location="'H1%20strategies'!I4" display="H1-S5"/>
    <hyperlink ref="A47" r:id="rId61" location="'H1%20strategies'!J4" display="H1-S6"/>
    <hyperlink ref="A48" r:id="rId62" location="'H1%20strategies'!K4" display="H1-S7"/>
    <hyperlink ref="A49" r:id="rId63" location="'H1%20strategies'!L4" display="H1-S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2"/>
    <col collapsed="false" customWidth="true" hidden="false" outlineLevel="0" max="3" min="3" style="0" width="22"/>
    <col collapsed="false" customWidth="true" hidden="false" outlineLevel="0" max="4" min="4" style="0" width="16"/>
    <col collapsed="false" customWidth="true" hidden="false" outlineLevel="0" max="8" min="5" style="0" width="26"/>
  </cols>
  <sheetData>
    <row r="1" customFormat="false" ht="15" hidden="false" customHeight="false" outlineLevel="0" collapsed="false">
      <c r="A1" s="3" t="s">
        <v>152</v>
      </c>
    </row>
    <row r="2" customFormat="false" ht="30" hidden="false" customHeight="true" outlineLevel="0" collapsed="false">
      <c r="A2" s="4" t="s">
        <v>153</v>
      </c>
      <c r="B2" s="4"/>
      <c r="C2" s="4"/>
      <c r="D2" s="4"/>
      <c r="E2" s="4"/>
      <c r="F2" s="4"/>
      <c r="G2" s="4"/>
      <c r="H2" s="4"/>
      <c r="I2" s="4"/>
    </row>
    <row r="4" customFormat="false" ht="19.5" hidden="false" customHeight="true" outlineLevel="0" collapsed="false">
      <c r="A4" s="6" t="s">
        <v>154</v>
      </c>
      <c r="B4" s="6" t="s">
        <v>155</v>
      </c>
      <c r="C4" s="6" t="s">
        <v>156</v>
      </c>
      <c r="D4" s="6" t="s">
        <v>157</v>
      </c>
      <c r="E4" s="6" t="s">
        <v>94</v>
      </c>
      <c r="F4" s="6" t="s">
        <v>98</v>
      </c>
      <c r="G4" s="6" t="s">
        <v>101</v>
      </c>
      <c r="H4" s="6" t="s">
        <v>103</v>
      </c>
    </row>
    <row r="5" customFormat="false" ht="15" hidden="false" customHeight="false" outlineLevel="0" collapsed="false">
      <c r="A5" s="5" t="s">
        <v>158</v>
      </c>
      <c r="B5" s="5"/>
      <c r="C5" s="5"/>
      <c r="D5" s="5"/>
      <c r="E5" s="5"/>
      <c r="F5" s="5"/>
      <c r="G5" s="5"/>
      <c r="H5" s="5"/>
    </row>
    <row r="6" customFormat="false" ht="30" hidden="false" customHeight="true" outlineLevel="0" collapsed="false">
      <c r="B6" s="19" t="s">
        <v>159</v>
      </c>
      <c r="E6" s="19" t="s">
        <v>95</v>
      </c>
      <c r="F6" s="19" t="s">
        <v>99</v>
      </c>
      <c r="G6" s="19" t="s">
        <v>55</v>
      </c>
      <c r="H6" s="19" t="s">
        <v>65</v>
      </c>
    </row>
    <row r="7" customFormat="false" ht="63.75" hidden="false" customHeight="true" outlineLevel="0" collapsed="false">
      <c r="B7" s="19" t="s">
        <v>160</v>
      </c>
      <c r="E7" s="12" t="s">
        <v>161</v>
      </c>
      <c r="F7" s="12" t="s">
        <v>162</v>
      </c>
      <c r="G7" s="12" t="s">
        <v>163</v>
      </c>
      <c r="H7" s="12" t="s">
        <v>164</v>
      </c>
    </row>
    <row r="8" customFormat="false" ht="15" hidden="false" customHeight="true" outlineLevel="0" collapsed="false">
      <c r="B8" s="19" t="s">
        <v>79</v>
      </c>
      <c r="E8" s="12" t="s">
        <v>96</v>
      </c>
      <c r="F8" s="12" t="s">
        <v>96</v>
      </c>
      <c r="G8" s="12" t="s">
        <v>96</v>
      </c>
      <c r="H8" s="12" t="s">
        <v>96</v>
      </c>
    </row>
    <row r="9" customFormat="false" ht="15" hidden="false" customHeight="false" outlineLevel="0" collapsed="false">
      <c r="A9" s="5" t="s">
        <v>165</v>
      </c>
      <c r="B9" s="5"/>
      <c r="C9" s="5"/>
      <c r="D9" s="5"/>
      <c r="E9" s="5"/>
      <c r="F9" s="5"/>
      <c r="G9" s="5"/>
      <c r="H9" s="5"/>
    </row>
    <row r="10" customFormat="false" ht="15" hidden="false" customHeight="false" outlineLevel="0" collapsed="false">
      <c r="A10" s="7" t="s">
        <v>166</v>
      </c>
      <c r="B10" s="11" t="s">
        <v>167</v>
      </c>
      <c r="C10" s="20" t="s">
        <v>168</v>
      </c>
      <c r="D10" s="9" t="s">
        <v>169</v>
      </c>
      <c r="E10" s="9" t="s">
        <v>169</v>
      </c>
      <c r="F10" s="9" t="s">
        <v>169</v>
      </c>
      <c r="G10" s="9" t="s">
        <v>169</v>
      </c>
      <c r="H10" s="9" t="s">
        <v>169</v>
      </c>
    </row>
    <row r="11" customFormat="false" ht="15" hidden="false" customHeight="false" outlineLevel="0" collapsed="false">
      <c r="A11" s="11"/>
      <c r="B11" s="11" t="s">
        <v>170</v>
      </c>
      <c r="C11" s="20" t="s">
        <v>171</v>
      </c>
      <c r="D11" s="9" t="s">
        <v>172</v>
      </c>
      <c r="E11" s="9" t="s">
        <v>172</v>
      </c>
      <c r="F11" s="9" t="s">
        <v>172</v>
      </c>
      <c r="G11" s="9" t="s">
        <v>172</v>
      </c>
      <c r="H11" s="9" t="s">
        <v>172</v>
      </c>
    </row>
    <row r="12" customFormat="false" ht="15" hidden="false" customHeight="false" outlineLevel="0" collapsed="false">
      <c r="A12" s="11"/>
      <c r="B12" s="11" t="s">
        <v>173</v>
      </c>
      <c r="C12" s="20" t="s">
        <v>174</v>
      </c>
      <c r="D12" s="9" t="s">
        <v>172</v>
      </c>
      <c r="E12" s="9" t="s">
        <v>172</v>
      </c>
      <c r="F12" s="9" t="s">
        <v>172</v>
      </c>
      <c r="G12" s="9" t="s">
        <v>172</v>
      </c>
      <c r="H12" s="9" t="s">
        <v>172</v>
      </c>
    </row>
    <row r="13" customFormat="false" ht="15" hidden="false" customHeight="false" outlineLevel="0" collapsed="false">
      <c r="A13" s="11"/>
      <c r="B13" s="11" t="s">
        <v>175</v>
      </c>
      <c r="C13" s="20" t="s">
        <v>176</v>
      </c>
      <c r="D13" s="9" t="s">
        <v>177</v>
      </c>
      <c r="E13" s="9" t="s">
        <v>177</v>
      </c>
      <c r="F13" s="9" t="s">
        <v>177</v>
      </c>
      <c r="G13" s="9" t="s">
        <v>177</v>
      </c>
      <c r="H13" s="9" t="s">
        <v>177</v>
      </c>
    </row>
    <row r="14" customFormat="false" ht="15" hidden="false" customHeight="false" outlineLevel="0" collapsed="false">
      <c r="A14" s="11"/>
      <c r="B14" s="11" t="s">
        <v>178</v>
      </c>
      <c r="C14" s="20" t="s">
        <v>179</v>
      </c>
      <c r="D14" s="9" t="s">
        <v>180</v>
      </c>
      <c r="E14" s="9" t="s">
        <v>180</v>
      </c>
      <c r="F14" s="9" t="s">
        <v>180</v>
      </c>
      <c r="G14" s="21" t="s">
        <v>181</v>
      </c>
      <c r="H14" s="9" t="s">
        <v>180</v>
      </c>
    </row>
    <row r="15" customFormat="false" ht="15" hidden="false" customHeight="false" outlineLevel="0" collapsed="false">
      <c r="A15" s="11"/>
      <c r="B15" s="11" t="s">
        <v>182</v>
      </c>
      <c r="C15" s="20" t="s">
        <v>183</v>
      </c>
      <c r="D15" s="9" t="s">
        <v>184</v>
      </c>
      <c r="E15" s="9" t="s">
        <v>184</v>
      </c>
      <c r="F15" s="9" t="s">
        <v>184</v>
      </c>
      <c r="G15" s="9" t="s">
        <v>184</v>
      </c>
      <c r="H15" s="9" t="s">
        <v>184</v>
      </c>
    </row>
    <row r="16" customFormat="false" ht="15" hidden="false" customHeight="false" outlineLevel="0" collapsed="false">
      <c r="A16" s="11"/>
      <c r="B16" s="11" t="s">
        <v>185</v>
      </c>
      <c r="C16" s="20" t="s">
        <v>186</v>
      </c>
      <c r="D16" s="9" t="s">
        <v>187</v>
      </c>
      <c r="E16" s="9" t="s">
        <v>187</v>
      </c>
      <c r="F16" s="9" t="s">
        <v>187</v>
      </c>
      <c r="G16" s="9" t="s">
        <v>187</v>
      </c>
      <c r="H16" s="9" t="s">
        <v>187</v>
      </c>
    </row>
    <row r="17" customFormat="false" ht="15" hidden="false" customHeight="false" outlineLevel="0" collapsed="false">
      <c r="A17" s="11"/>
      <c r="B17" s="11" t="s">
        <v>188</v>
      </c>
      <c r="C17" s="20" t="s">
        <v>189</v>
      </c>
      <c r="D17" s="9" t="s">
        <v>169</v>
      </c>
      <c r="E17" s="9" t="s">
        <v>169</v>
      </c>
      <c r="F17" s="9" t="s">
        <v>169</v>
      </c>
      <c r="G17" s="9" t="s">
        <v>169</v>
      </c>
      <c r="H17" s="9" t="s">
        <v>169</v>
      </c>
    </row>
    <row r="18" customFormat="false" ht="15" hidden="false" customHeight="false" outlineLevel="0" collapsed="false">
      <c r="A18" s="11"/>
      <c r="B18" s="11" t="s">
        <v>190</v>
      </c>
      <c r="C18" s="20" t="s">
        <v>191</v>
      </c>
      <c r="D18" s="9" t="s">
        <v>192</v>
      </c>
      <c r="E18" s="9" t="s">
        <v>192</v>
      </c>
      <c r="F18" s="9" t="s">
        <v>192</v>
      </c>
      <c r="G18" s="9" t="s">
        <v>192</v>
      </c>
      <c r="H18" s="9" t="s">
        <v>192</v>
      </c>
    </row>
    <row r="19" customFormat="false" ht="15" hidden="false" customHeight="false" outlineLevel="0" collapsed="false">
      <c r="A19" s="11"/>
      <c r="B19" s="11" t="s">
        <v>193</v>
      </c>
      <c r="C19" s="20" t="s">
        <v>194</v>
      </c>
      <c r="D19" s="9" t="s">
        <v>195</v>
      </c>
      <c r="E19" s="9" t="s">
        <v>195</v>
      </c>
      <c r="F19" s="9" t="s">
        <v>195</v>
      </c>
      <c r="G19" s="9" t="s">
        <v>195</v>
      </c>
      <c r="H19" s="9" t="s">
        <v>195</v>
      </c>
    </row>
    <row r="20" customFormat="false" ht="15" hidden="false" customHeight="false" outlineLevel="0" collapsed="false">
      <c r="A20" s="11"/>
      <c r="B20" s="11" t="s">
        <v>196</v>
      </c>
      <c r="C20" s="20" t="s">
        <v>197</v>
      </c>
      <c r="D20" s="9" t="s">
        <v>198</v>
      </c>
      <c r="E20" s="9" t="s">
        <v>198</v>
      </c>
      <c r="F20" s="9" t="s">
        <v>198</v>
      </c>
      <c r="G20" s="9" t="s">
        <v>198</v>
      </c>
      <c r="H20" s="9" t="s">
        <v>198</v>
      </c>
    </row>
    <row r="21" customFormat="false" ht="15" hidden="false" customHeight="false" outlineLevel="0" collapsed="false">
      <c r="A21" s="11"/>
      <c r="B21" s="11" t="s">
        <v>199</v>
      </c>
      <c r="C21" s="20" t="s">
        <v>200</v>
      </c>
      <c r="D21" s="9" t="s">
        <v>201</v>
      </c>
      <c r="E21" s="9" t="s">
        <v>201</v>
      </c>
      <c r="F21" s="9" t="s">
        <v>201</v>
      </c>
      <c r="G21" s="9" t="s">
        <v>201</v>
      </c>
      <c r="H21" s="9" t="s">
        <v>201</v>
      </c>
    </row>
    <row r="22" customFormat="false" ht="15" hidden="false" customHeight="false" outlineLevel="0" collapsed="false">
      <c r="A22" s="11"/>
      <c r="B22" s="11" t="s">
        <v>202</v>
      </c>
      <c r="C22" s="20" t="s">
        <v>203</v>
      </c>
      <c r="D22" s="9" t="s">
        <v>204</v>
      </c>
      <c r="E22" s="21" t="s">
        <v>205</v>
      </c>
      <c r="F22" s="21" t="s">
        <v>205</v>
      </c>
      <c r="G22" s="21" t="s">
        <v>205</v>
      </c>
      <c r="H22" s="21" t="s">
        <v>205</v>
      </c>
    </row>
    <row r="23" customFormat="false" ht="15" hidden="false" customHeight="false" outlineLevel="0" collapsed="false">
      <c r="A23" s="11"/>
      <c r="B23" s="11" t="s">
        <v>206</v>
      </c>
      <c r="C23" s="20" t="s">
        <v>207</v>
      </c>
      <c r="D23" s="9" t="s">
        <v>172</v>
      </c>
      <c r="E23" s="9" t="s">
        <v>172</v>
      </c>
      <c r="F23" s="9" t="s">
        <v>172</v>
      </c>
      <c r="G23" s="9" t="s">
        <v>172</v>
      </c>
      <c r="H23" s="9" t="s">
        <v>172</v>
      </c>
    </row>
    <row r="24" customFormat="false" ht="15" hidden="false" customHeight="false" outlineLevel="0" collapsed="false">
      <c r="A24" s="11"/>
      <c r="B24" s="11" t="s">
        <v>208</v>
      </c>
      <c r="C24" s="20" t="s">
        <v>209</v>
      </c>
      <c r="D24" s="9" t="s">
        <v>210</v>
      </c>
      <c r="E24" s="9" t="s">
        <v>210</v>
      </c>
      <c r="F24" s="9" t="s">
        <v>210</v>
      </c>
      <c r="G24" s="9" t="s">
        <v>210</v>
      </c>
      <c r="H24" s="9" t="s">
        <v>210</v>
      </c>
    </row>
    <row r="25" customFormat="false" ht="15" hidden="false" customHeight="false" outlineLevel="0" collapsed="false">
      <c r="A25" s="11"/>
      <c r="B25" s="11" t="s">
        <v>211</v>
      </c>
      <c r="C25" s="20" t="s">
        <v>212</v>
      </c>
      <c r="D25" s="9" t="s">
        <v>213</v>
      </c>
      <c r="E25" s="9" t="s">
        <v>213</v>
      </c>
      <c r="F25" s="9" t="s">
        <v>213</v>
      </c>
      <c r="G25" s="9" t="s">
        <v>213</v>
      </c>
      <c r="H25" s="9" t="s">
        <v>213</v>
      </c>
    </row>
    <row r="26" customFormat="false" ht="15" hidden="false" customHeight="false" outlineLevel="0" collapsed="false">
      <c r="A26" s="11"/>
      <c r="B26" s="11" t="s">
        <v>214</v>
      </c>
      <c r="C26" s="20" t="s">
        <v>215</v>
      </c>
      <c r="D26" s="9" t="s">
        <v>216</v>
      </c>
      <c r="E26" s="9" t="s">
        <v>216</v>
      </c>
      <c r="F26" s="9" t="s">
        <v>216</v>
      </c>
      <c r="G26" s="9" t="s">
        <v>216</v>
      </c>
      <c r="H26" s="9" t="s">
        <v>216</v>
      </c>
    </row>
    <row r="27" customFormat="false" ht="15" hidden="false" customHeight="false" outlineLevel="0" collapsed="false">
      <c r="A27" s="11"/>
      <c r="B27" s="11" t="s">
        <v>217</v>
      </c>
      <c r="C27" s="20" t="s">
        <v>218</v>
      </c>
      <c r="D27" s="9" t="s">
        <v>219</v>
      </c>
      <c r="E27" s="9" t="s">
        <v>219</v>
      </c>
      <c r="F27" s="9" t="s">
        <v>219</v>
      </c>
      <c r="G27" s="9" t="s">
        <v>219</v>
      </c>
      <c r="H27" s="9" t="s">
        <v>219</v>
      </c>
    </row>
    <row r="28" customFormat="false" ht="15" hidden="false" customHeight="false" outlineLevel="0" collapsed="false">
      <c r="A28" s="11"/>
      <c r="B28" s="11" t="s">
        <v>220</v>
      </c>
      <c r="C28" s="20" t="s">
        <v>221</v>
      </c>
      <c r="D28" s="9" t="s">
        <v>222</v>
      </c>
      <c r="E28" s="9" t="s">
        <v>222</v>
      </c>
      <c r="F28" s="9" t="s">
        <v>222</v>
      </c>
      <c r="G28" s="9" t="s">
        <v>222</v>
      </c>
      <c r="H28" s="9" t="s">
        <v>222</v>
      </c>
    </row>
    <row r="29" customFormat="false" ht="15" hidden="false" customHeight="false" outlineLevel="0" collapsed="false">
      <c r="A29" s="11"/>
      <c r="B29" s="11" t="s">
        <v>223</v>
      </c>
      <c r="C29" s="20" t="s">
        <v>224</v>
      </c>
      <c r="D29" s="9" t="s">
        <v>213</v>
      </c>
      <c r="E29" s="9" t="s">
        <v>213</v>
      </c>
      <c r="F29" s="9" t="s">
        <v>213</v>
      </c>
      <c r="G29" s="9" t="s">
        <v>213</v>
      </c>
      <c r="H29" s="9" t="s">
        <v>213</v>
      </c>
    </row>
    <row r="30" customFormat="false" ht="15" hidden="false" customHeight="false" outlineLevel="0" collapsed="false">
      <c r="A30" s="11"/>
      <c r="B30" s="11" t="s">
        <v>225</v>
      </c>
      <c r="C30" s="20" t="s">
        <v>226</v>
      </c>
      <c r="D30" s="9" t="s">
        <v>227</v>
      </c>
      <c r="E30" s="9" t="s">
        <v>227</v>
      </c>
      <c r="F30" s="9" t="s">
        <v>227</v>
      </c>
      <c r="G30" s="9" t="s">
        <v>227</v>
      </c>
      <c r="H30" s="9" t="s">
        <v>227</v>
      </c>
    </row>
    <row r="31" customFormat="false" ht="15" hidden="false" customHeight="false" outlineLevel="0" collapsed="false">
      <c r="A31" s="11"/>
      <c r="B31" s="11" t="s">
        <v>228</v>
      </c>
      <c r="C31" s="20" t="s">
        <v>229</v>
      </c>
      <c r="D31" s="9" t="s">
        <v>227</v>
      </c>
      <c r="E31" s="9" t="s">
        <v>227</v>
      </c>
      <c r="F31" s="9" t="s">
        <v>227</v>
      </c>
      <c r="G31" s="9" t="s">
        <v>227</v>
      </c>
      <c r="H31" s="9" t="s">
        <v>227</v>
      </c>
    </row>
    <row r="32" customFormat="false" ht="15" hidden="false" customHeight="false" outlineLevel="0" collapsed="false">
      <c r="A32" s="11"/>
      <c r="B32" s="11" t="s">
        <v>230</v>
      </c>
      <c r="C32" s="20" t="s">
        <v>231</v>
      </c>
      <c r="D32" s="9" t="s">
        <v>232</v>
      </c>
      <c r="E32" s="21" t="s">
        <v>233</v>
      </c>
      <c r="F32" s="21" t="s">
        <v>234</v>
      </c>
      <c r="G32" s="9" t="s">
        <v>232</v>
      </c>
      <c r="H32" s="9" t="s">
        <v>232</v>
      </c>
    </row>
    <row r="33" customFormat="false" ht="15" hidden="false" customHeight="false" outlineLevel="0" collapsed="false">
      <c r="A33" s="11"/>
      <c r="B33" s="11" t="s">
        <v>235</v>
      </c>
      <c r="C33" s="20" t="s">
        <v>236</v>
      </c>
      <c r="D33" s="9" t="s">
        <v>177</v>
      </c>
      <c r="E33" s="9" t="s">
        <v>177</v>
      </c>
      <c r="F33" s="9" t="s">
        <v>177</v>
      </c>
      <c r="G33" s="9" t="s">
        <v>177</v>
      </c>
      <c r="H33" s="9" t="s">
        <v>177</v>
      </c>
    </row>
    <row r="34" customFormat="false" ht="15" hidden="false" customHeight="false" outlineLevel="0" collapsed="false">
      <c r="A34" s="11"/>
      <c r="B34" s="11" t="s">
        <v>237</v>
      </c>
      <c r="C34" s="20" t="s">
        <v>238</v>
      </c>
      <c r="D34" s="9" t="s">
        <v>239</v>
      </c>
      <c r="E34" s="9" t="s">
        <v>239</v>
      </c>
      <c r="F34" s="9" t="s">
        <v>239</v>
      </c>
      <c r="G34" s="9" t="s">
        <v>239</v>
      </c>
      <c r="H34" s="9" t="s">
        <v>239</v>
      </c>
    </row>
    <row r="35" customFormat="false" ht="15" hidden="false" customHeight="false" outlineLevel="0" collapsed="false">
      <c r="A35" s="11"/>
      <c r="B35" s="11" t="s">
        <v>240</v>
      </c>
      <c r="C35" s="20" t="s">
        <v>241</v>
      </c>
      <c r="D35" s="9" t="s">
        <v>227</v>
      </c>
      <c r="E35" s="9" t="s">
        <v>227</v>
      </c>
      <c r="F35" s="9" t="s">
        <v>227</v>
      </c>
      <c r="G35" s="9" t="s">
        <v>227</v>
      </c>
      <c r="H35" s="9" t="s">
        <v>227</v>
      </c>
    </row>
    <row r="36" customFormat="false" ht="15" hidden="false" customHeight="false" outlineLevel="0" collapsed="false">
      <c r="A36" s="11"/>
      <c r="B36" s="11" t="s">
        <v>242</v>
      </c>
      <c r="C36" s="20" t="s">
        <v>243</v>
      </c>
      <c r="D36" s="9" t="s">
        <v>213</v>
      </c>
      <c r="E36" s="9" t="s">
        <v>213</v>
      </c>
      <c r="F36" s="9" t="s">
        <v>213</v>
      </c>
      <c r="G36" s="9" t="s">
        <v>213</v>
      </c>
      <c r="H36" s="9" t="s">
        <v>213</v>
      </c>
    </row>
    <row r="37" customFormat="false" ht="15" hidden="false" customHeight="false" outlineLevel="0" collapsed="false">
      <c r="A37" s="11"/>
      <c r="B37" s="11" t="s">
        <v>244</v>
      </c>
      <c r="C37" s="20" t="s">
        <v>245</v>
      </c>
      <c r="D37" s="9" t="s">
        <v>246</v>
      </c>
      <c r="E37" s="9" t="s">
        <v>246</v>
      </c>
      <c r="F37" s="9" t="s">
        <v>246</v>
      </c>
      <c r="G37" s="9" t="s">
        <v>246</v>
      </c>
      <c r="H37" s="9" t="s">
        <v>246</v>
      </c>
    </row>
    <row r="38" customFormat="false" ht="15" hidden="false" customHeight="false" outlineLevel="0" collapsed="false">
      <c r="A38" s="11"/>
      <c r="B38" s="11" t="s">
        <v>247</v>
      </c>
      <c r="C38" s="20" t="s">
        <v>248</v>
      </c>
      <c r="D38" s="9" t="s">
        <v>213</v>
      </c>
      <c r="E38" s="9" t="s">
        <v>213</v>
      </c>
      <c r="F38" s="9" t="s">
        <v>213</v>
      </c>
      <c r="G38" s="9" t="s">
        <v>213</v>
      </c>
      <c r="H38" s="9" t="s">
        <v>213</v>
      </c>
    </row>
    <row r="39" customFormat="false" ht="15" hidden="false" customHeight="false" outlineLevel="0" collapsed="false">
      <c r="A39" s="11"/>
      <c r="B39" s="11" t="s">
        <v>249</v>
      </c>
      <c r="C39" s="20" t="s">
        <v>250</v>
      </c>
      <c r="D39" s="9" t="s">
        <v>219</v>
      </c>
      <c r="E39" s="9" t="s">
        <v>219</v>
      </c>
      <c r="F39" s="9" t="s">
        <v>219</v>
      </c>
      <c r="G39" s="9" t="s">
        <v>219</v>
      </c>
      <c r="H39" s="9" t="s">
        <v>219</v>
      </c>
    </row>
    <row r="40" customFormat="false" ht="15" hidden="false" customHeight="false" outlineLevel="0" collapsed="false">
      <c r="A40" s="11"/>
      <c r="B40" s="11" t="s">
        <v>251</v>
      </c>
      <c r="C40" s="20" t="s">
        <v>252</v>
      </c>
      <c r="D40" s="9" t="s">
        <v>213</v>
      </c>
      <c r="E40" s="9" t="s">
        <v>213</v>
      </c>
      <c r="F40" s="9" t="s">
        <v>213</v>
      </c>
      <c r="G40" s="9" t="s">
        <v>213</v>
      </c>
      <c r="H40" s="9" t="s">
        <v>213</v>
      </c>
    </row>
    <row r="41" customFormat="false" ht="15" hidden="false" customHeight="false" outlineLevel="0" collapsed="false">
      <c r="A41" s="11"/>
      <c r="B41" s="11" t="s">
        <v>253</v>
      </c>
      <c r="C41" s="20" t="s">
        <v>254</v>
      </c>
      <c r="D41" s="9" t="s">
        <v>239</v>
      </c>
      <c r="E41" s="9" t="s">
        <v>239</v>
      </c>
      <c r="F41" s="9" t="s">
        <v>239</v>
      </c>
      <c r="G41" s="9" t="s">
        <v>239</v>
      </c>
      <c r="H41" s="9" t="s">
        <v>239</v>
      </c>
    </row>
    <row r="42" customFormat="false" ht="15" hidden="false" customHeight="false" outlineLevel="0" collapsed="false">
      <c r="A42" s="11"/>
      <c r="B42" s="11" t="s">
        <v>255</v>
      </c>
      <c r="C42" s="20" t="s">
        <v>256</v>
      </c>
      <c r="D42" s="9" t="s">
        <v>213</v>
      </c>
      <c r="E42" s="9" t="s">
        <v>213</v>
      </c>
      <c r="F42" s="9" t="s">
        <v>213</v>
      </c>
      <c r="G42" s="9" t="s">
        <v>213</v>
      </c>
      <c r="H42" s="9" t="s">
        <v>213</v>
      </c>
    </row>
    <row r="43" customFormat="false" ht="15" hidden="false" customHeight="false" outlineLevel="0" collapsed="false">
      <c r="A43" s="11"/>
      <c r="B43" s="11" t="s">
        <v>257</v>
      </c>
      <c r="C43" s="20" t="s">
        <v>258</v>
      </c>
      <c r="D43" s="9" t="s">
        <v>227</v>
      </c>
      <c r="E43" s="9" t="s">
        <v>227</v>
      </c>
      <c r="F43" s="9" t="s">
        <v>227</v>
      </c>
      <c r="G43" s="9" t="s">
        <v>227</v>
      </c>
      <c r="H43" s="9" t="s">
        <v>227</v>
      </c>
    </row>
    <row r="44" customFormat="false" ht="15" hidden="false" customHeight="false" outlineLevel="0" collapsed="false">
      <c r="A44" s="11"/>
      <c r="B44" s="11" t="s">
        <v>259</v>
      </c>
      <c r="C44" s="20" t="s">
        <v>260</v>
      </c>
      <c r="D44" s="9" t="s">
        <v>261</v>
      </c>
      <c r="E44" s="9" t="s">
        <v>261</v>
      </c>
      <c r="F44" s="9" t="s">
        <v>261</v>
      </c>
      <c r="G44" s="9" t="s">
        <v>261</v>
      </c>
      <c r="H44" s="9" t="s">
        <v>261</v>
      </c>
    </row>
    <row r="45" customFormat="false" ht="15" hidden="false" customHeight="false" outlineLevel="0" collapsed="false">
      <c r="A45" s="11"/>
      <c r="B45" s="11" t="s">
        <v>262</v>
      </c>
      <c r="C45" s="20" t="s">
        <v>263</v>
      </c>
      <c r="D45" s="9" t="s">
        <v>213</v>
      </c>
      <c r="E45" s="9" t="s">
        <v>213</v>
      </c>
      <c r="F45" s="9" t="s">
        <v>213</v>
      </c>
      <c r="G45" s="9" t="s">
        <v>213</v>
      </c>
      <c r="H45" s="9" t="s">
        <v>213</v>
      </c>
    </row>
    <row r="46" customFormat="false" ht="15" hidden="false" customHeight="false" outlineLevel="0" collapsed="false">
      <c r="A46" s="11"/>
      <c r="B46" s="11" t="s">
        <v>264</v>
      </c>
      <c r="C46" s="20" t="s">
        <v>265</v>
      </c>
      <c r="D46" s="9" t="s">
        <v>213</v>
      </c>
      <c r="E46" s="9" t="s">
        <v>213</v>
      </c>
      <c r="F46" s="9" t="s">
        <v>213</v>
      </c>
      <c r="G46" s="9" t="s">
        <v>213</v>
      </c>
      <c r="H46" s="9" t="s">
        <v>213</v>
      </c>
    </row>
    <row r="47" customFormat="false" ht="15" hidden="false" customHeight="false" outlineLevel="0" collapsed="false">
      <c r="A47" s="7" t="s">
        <v>266</v>
      </c>
      <c r="B47" s="11" t="s">
        <v>267</v>
      </c>
      <c r="C47" s="20" t="s">
        <v>268</v>
      </c>
      <c r="D47" s="9" t="s">
        <v>269</v>
      </c>
      <c r="E47" s="21" t="s">
        <v>270</v>
      </c>
      <c r="F47" s="21" t="s">
        <v>270</v>
      </c>
      <c r="G47" s="21" t="s">
        <v>270</v>
      </c>
      <c r="H47" s="21" t="s">
        <v>270</v>
      </c>
    </row>
    <row r="48" customFormat="false" ht="15" hidden="false" customHeight="false" outlineLevel="0" collapsed="false">
      <c r="A48" s="11"/>
      <c r="B48" s="11" t="s">
        <v>271</v>
      </c>
      <c r="C48" s="20" t="s">
        <v>272</v>
      </c>
      <c r="D48" s="9" t="s">
        <v>273</v>
      </c>
      <c r="E48" s="9" t="s">
        <v>273</v>
      </c>
      <c r="F48" s="9" t="s">
        <v>273</v>
      </c>
      <c r="G48" s="9" t="s">
        <v>273</v>
      </c>
      <c r="H48" s="9" t="s">
        <v>273</v>
      </c>
    </row>
    <row r="49" customFormat="false" ht="15" hidden="false" customHeight="false" outlineLevel="0" collapsed="false">
      <c r="A49" s="7" t="s">
        <v>274</v>
      </c>
      <c r="B49" s="11" t="s">
        <v>275</v>
      </c>
      <c r="C49" s="20" t="s">
        <v>276</v>
      </c>
      <c r="D49" s="9" t="s">
        <v>277</v>
      </c>
      <c r="E49" s="9" t="s">
        <v>277</v>
      </c>
      <c r="F49" s="9" t="s">
        <v>277</v>
      </c>
      <c r="G49" s="9" t="s">
        <v>277</v>
      </c>
      <c r="H49" s="9" t="s">
        <v>277</v>
      </c>
    </row>
    <row r="50" customFormat="false" ht="15" hidden="false" customHeight="false" outlineLevel="0" collapsed="false">
      <c r="A50" s="11"/>
      <c r="B50" s="11" t="s">
        <v>278</v>
      </c>
      <c r="C50" s="20" t="s">
        <v>279</v>
      </c>
      <c r="D50" s="9" t="s">
        <v>222</v>
      </c>
      <c r="E50" s="9" t="s">
        <v>222</v>
      </c>
      <c r="F50" s="9" t="s">
        <v>222</v>
      </c>
      <c r="G50" s="9" t="s">
        <v>222</v>
      </c>
      <c r="H50" s="9" t="s">
        <v>222</v>
      </c>
    </row>
    <row r="51" customFormat="false" ht="15" hidden="false" customHeight="false" outlineLevel="0" collapsed="false">
      <c r="A51" s="7" t="s">
        <v>280</v>
      </c>
      <c r="B51" s="11" t="s">
        <v>281</v>
      </c>
      <c r="C51" s="20" t="s">
        <v>282</v>
      </c>
      <c r="D51" s="9" t="s">
        <v>283</v>
      </c>
      <c r="E51" s="9" t="s">
        <v>283</v>
      </c>
      <c r="F51" s="9" t="s">
        <v>283</v>
      </c>
      <c r="G51" s="9" t="s">
        <v>283</v>
      </c>
      <c r="H51" s="9" t="s">
        <v>283</v>
      </c>
    </row>
    <row r="52" customFormat="false" ht="15" hidden="false" customHeight="false" outlineLevel="0" collapsed="false">
      <c r="A52" s="11"/>
      <c r="B52" s="11" t="s">
        <v>284</v>
      </c>
      <c r="C52" s="20" t="s">
        <v>285</v>
      </c>
      <c r="D52" s="9" t="s">
        <v>232</v>
      </c>
      <c r="E52" s="9" t="s">
        <v>232</v>
      </c>
      <c r="F52" s="9" t="s">
        <v>232</v>
      </c>
      <c r="G52" s="9" t="s">
        <v>232</v>
      </c>
      <c r="H52" s="9" t="s">
        <v>232</v>
      </c>
    </row>
    <row r="53" customFormat="false" ht="15" hidden="false" customHeight="false" outlineLevel="0" collapsed="false">
      <c r="A53" s="11"/>
      <c r="B53" s="11" t="s">
        <v>286</v>
      </c>
      <c r="C53" s="20" t="s">
        <v>287</v>
      </c>
      <c r="D53" s="9" t="s">
        <v>288</v>
      </c>
      <c r="E53" s="9" t="s">
        <v>288</v>
      </c>
      <c r="F53" s="9" t="s">
        <v>288</v>
      </c>
      <c r="G53" s="9" t="s">
        <v>288</v>
      </c>
      <c r="H53" s="9" t="s">
        <v>288</v>
      </c>
    </row>
    <row r="54" customFormat="false" ht="15" hidden="false" customHeight="false" outlineLevel="0" collapsed="false">
      <c r="A54" s="11"/>
      <c r="B54" s="11" t="s">
        <v>289</v>
      </c>
      <c r="C54" s="20" t="s">
        <v>290</v>
      </c>
      <c r="D54" s="9" t="s">
        <v>261</v>
      </c>
      <c r="E54" s="9" t="s">
        <v>261</v>
      </c>
      <c r="F54" s="9" t="s">
        <v>261</v>
      </c>
      <c r="G54" s="9" t="s">
        <v>261</v>
      </c>
      <c r="H54" s="9" t="s">
        <v>261</v>
      </c>
    </row>
    <row r="55" customFormat="false" ht="15" hidden="false" customHeight="false" outlineLevel="0" collapsed="false">
      <c r="A55" s="11"/>
      <c r="B55" s="11" t="s">
        <v>291</v>
      </c>
      <c r="C55" s="20" t="s">
        <v>292</v>
      </c>
      <c r="D55" s="9" t="s">
        <v>289</v>
      </c>
      <c r="E55" s="9" t="s">
        <v>289</v>
      </c>
      <c r="F55" s="9" t="s">
        <v>289</v>
      </c>
      <c r="G55" s="9" t="s">
        <v>289</v>
      </c>
      <c r="H55" s="9" t="s">
        <v>289</v>
      </c>
    </row>
    <row r="56" customFormat="false" ht="15" hidden="false" customHeight="false" outlineLevel="0" collapsed="false">
      <c r="A56" s="11"/>
      <c r="B56" s="11" t="s">
        <v>293</v>
      </c>
      <c r="C56" s="20" t="s">
        <v>294</v>
      </c>
      <c r="D56" s="9" t="s">
        <v>227</v>
      </c>
      <c r="E56" s="9" t="s">
        <v>227</v>
      </c>
      <c r="F56" s="9" t="s">
        <v>227</v>
      </c>
      <c r="G56" s="9" t="s">
        <v>227</v>
      </c>
      <c r="H56" s="9" t="s">
        <v>227</v>
      </c>
    </row>
    <row r="57" customFormat="false" ht="15" hidden="false" customHeight="false" outlineLevel="0" collapsed="false">
      <c r="A57" s="11"/>
      <c r="B57" s="11" t="s">
        <v>295</v>
      </c>
      <c r="C57" s="20" t="s">
        <v>296</v>
      </c>
      <c r="D57" s="9" t="s">
        <v>239</v>
      </c>
      <c r="E57" s="9" t="s">
        <v>239</v>
      </c>
      <c r="F57" s="9" t="s">
        <v>239</v>
      </c>
      <c r="G57" s="9" t="s">
        <v>239</v>
      </c>
      <c r="H57" s="9" t="s">
        <v>239</v>
      </c>
    </row>
    <row r="58" customFormat="false" ht="15" hidden="false" customHeight="false" outlineLevel="0" collapsed="false">
      <c r="A58" s="11"/>
      <c r="B58" s="11" t="s">
        <v>297</v>
      </c>
      <c r="C58" s="20" t="s">
        <v>298</v>
      </c>
      <c r="D58" s="9" t="s">
        <v>227</v>
      </c>
      <c r="E58" s="9" t="s">
        <v>227</v>
      </c>
      <c r="F58" s="9" t="s">
        <v>227</v>
      </c>
      <c r="G58" s="9" t="s">
        <v>227</v>
      </c>
      <c r="H58" s="9" t="s">
        <v>227</v>
      </c>
    </row>
    <row r="59" customFormat="false" ht="15" hidden="false" customHeight="false" outlineLevel="0" collapsed="false">
      <c r="A59" s="11"/>
      <c r="B59" s="11" t="s">
        <v>295</v>
      </c>
      <c r="C59" s="20" t="s">
        <v>299</v>
      </c>
      <c r="D59" s="9" t="s">
        <v>283</v>
      </c>
      <c r="E59" s="9" t="s">
        <v>283</v>
      </c>
      <c r="F59" s="9" t="s">
        <v>283</v>
      </c>
      <c r="G59" s="9" t="s">
        <v>283</v>
      </c>
      <c r="H59" s="9" t="s">
        <v>283</v>
      </c>
    </row>
    <row r="60" customFormat="false" ht="15" hidden="false" customHeight="false" outlineLevel="0" collapsed="false">
      <c r="A60" s="11"/>
      <c r="B60" s="11" t="s">
        <v>300</v>
      </c>
      <c r="C60" s="20" t="s">
        <v>301</v>
      </c>
      <c r="D60" s="9" t="s">
        <v>227</v>
      </c>
      <c r="E60" s="9" t="s">
        <v>227</v>
      </c>
      <c r="F60" s="9" t="s">
        <v>227</v>
      </c>
      <c r="G60" s="9" t="s">
        <v>227</v>
      </c>
      <c r="H60" s="9" t="s">
        <v>227</v>
      </c>
    </row>
    <row r="61" customFormat="false" ht="15" hidden="false" customHeight="false" outlineLevel="0" collapsed="false">
      <c r="A61" s="11"/>
      <c r="B61" s="11" t="s">
        <v>295</v>
      </c>
      <c r="C61" s="20" t="s">
        <v>302</v>
      </c>
      <c r="D61" s="9" t="s">
        <v>232</v>
      </c>
      <c r="E61" s="9" t="s">
        <v>232</v>
      </c>
      <c r="F61" s="9" t="s">
        <v>232</v>
      </c>
      <c r="G61" s="9" t="s">
        <v>232</v>
      </c>
      <c r="H61" s="9" t="s">
        <v>232</v>
      </c>
    </row>
    <row r="62" customFormat="false" ht="15" hidden="false" customHeight="false" outlineLevel="0" collapsed="false">
      <c r="A62" s="7" t="s">
        <v>303</v>
      </c>
      <c r="B62" s="11" t="s">
        <v>304</v>
      </c>
      <c r="C62" s="20" t="s">
        <v>305</v>
      </c>
      <c r="D62" s="9" t="s">
        <v>227</v>
      </c>
      <c r="E62" s="9" t="s">
        <v>227</v>
      </c>
      <c r="F62" s="9" t="s">
        <v>227</v>
      </c>
      <c r="G62" s="9" t="s">
        <v>227</v>
      </c>
      <c r="H62" s="9" t="s">
        <v>227</v>
      </c>
    </row>
    <row r="63" customFormat="false" ht="15" hidden="false" customHeight="false" outlineLevel="0" collapsed="false">
      <c r="A63" s="11"/>
      <c r="B63" s="11" t="s">
        <v>306</v>
      </c>
      <c r="C63" s="20" t="s">
        <v>307</v>
      </c>
      <c r="D63" s="9" t="s">
        <v>308</v>
      </c>
      <c r="E63" s="9" t="s">
        <v>308</v>
      </c>
      <c r="F63" s="9" t="s">
        <v>308</v>
      </c>
      <c r="G63" s="9" t="s">
        <v>308</v>
      </c>
      <c r="H63" s="9" t="s">
        <v>308</v>
      </c>
    </row>
    <row r="64" customFormat="false" ht="15" hidden="false" customHeight="false" outlineLevel="0" collapsed="false">
      <c r="A64" s="11"/>
      <c r="B64" s="11" t="s">
        <v>309</v>
      </c>
      <c r="C64" s="20" t="s">
        <v>310</v>
      </c>
      <c r="D64" s="9" t="s">
        <v>227</v>
      </c>
      <c r="E64" s="9" t="s">
        <v>227</v>
      </c>
      <c r="F64" s="9" t="s">
        <v>227</v>
      </c>
      <c r="G64" s="9" t="s">
        <v>227</v>
      </c>
      <c r="H64" s="9" t="s">
        <v>227</v>
      </c>
    </row>
    <row r="65" customFormat="false" ht="15" hidden="false" customHeight="false" outlineLevel="0" collapsed="false">
      <c r="A65" s="11"/>
      <c r="B65" s="11" t="s">
        <v>311</v>
      </c>
      <c r="C65" s="20" t="s">
        <v>312</v>
      </c>
      <c r="D65" s="9" t="s">
        <v>227</v>
      </c>
      <c r="E65" s="9" t="s">
        <v>227</v>
      </c>
      <c r="F65" s="9" t="s">
        <v>227</v>
      </c>
      <c r="G65" s="9" t="s">
        <v>227</v>
      </c>
      <c r="H65" s="9" t="s">
        <v>227</v>
      </c>
    </row>
    <row r="66" customFormat="false" ht="15" hidden="false" customHeight="false" outlineLevel="0" collapsed="false">
      <c r="A66" s="11"/>
      <c r="B66" s="11" t="s">
        <v>313</v>
      </c>
      <c r="C66" s="20" t="s">
        <v>314</v>
      </c>
      <c r="D66" s="9" t="s">
        <v>232</v>
      </c>
      <c r="E66" s="9" t="s">
        <v>232</v>
      </c>
      <c r="F66" s="9" t="s">
        <v>232</v>
      </c>
      <c r="G66" s="9" t="s">
        <v>232</v>
      </c>
      <c r="H66" s="9" t="s">
        <v>232</v>
      </c>
    </row>
    <row r="67" customFormat="false" ht="15" hidden="false" customHeight="false" outlineLevel="0" collapsed="false">
      <c r="A67" s="11"/>
      <c r="B67" s="11" t="s">
        <v>315</v>
      </c>
      <c r="C67" s="20" t="s">
        <v>316</v>
      </c>
      <c r="D67" s="9" t="s">
        <v>227</v>
      </c>
      <c r="E67" s="9" t="s">
        <v>227</v>
      </c>
      <c r="F67" s="9" t="s">
        <v>227</v>
      </c>
      <c r="G67" s="9" t="s">
        <v>227</v>
      </c>
      <c r="H67" s="9" t="s">
        <v>227</v>
      </c>
    </row>
    <row r="68" customFormat="false" ht="15" hidden="false" customHeight="false" outlineLevel="0" collapsed="false">
      <c r="A68" s="11"/>
      <c r="B68" s="11" t="s">
        <v>317</v>
      </c>
      <c r="C68" s="20" t="s">
        <v>318</v>
      </c>
      <c r="D68" s="9" t="s">
        <v>319</v>
      </c>
      <c r="E68" s="9" t="s">
        <v>319</v>
      </c>
      <c r="F68" s="9" t="s">
        <v>319</v>
      </c>
      <c r="G68" s="9" t="s">
        <v>319</v>
      </c>
      <c r="H68" s="9" t="s">
        <v>319</v>
      </c>
    </row>
    <row r="69" customFormat="false" ht="15" hidden="false" customHeight="false" outlineLevel="0" collapsed="false">
      <c r="A69" s="11"/>
      <c r="B69" s="11" t="s">
        <v>320</v>
      </c>
      <c r="C69" s="20" t="s">
        <v>321</v>
      </c>
      <c r="D69" s="9" t="s">
        <v>227</v>
      </c>
      <c r="E69" s="9" t="s">
        <v>227</v>
      </c>
      <c r="F69" s="9" t="s">
        <v>227</v>
      </c>
      <c r="G69" s="9" t="s">
        <v>227</v>
      </c>
      <c r="H69" s="9" t="s">
        <v>227</v>
      </c>
    </row>
    <row r="70" customFormat="false" ht="15" hidden="false" customHeight="false" outlineLevel="0" collapsed="false">
      <c r="A70" s="11"/>
      <c r="B70" s="11" t="s">
        <v>322</v>
      </c>
      <c r="C70" s="20" t="s">
        <v>323</v>
      </c>
      <c r="D70" s="9" t="s">
        <v>324</v>
      </c>
      <c r="E70" s="9" t="s">
        <v>324</v>
      </c>
      <c r="F70" s="9" t="s">
        <v>324</v>
      </c>
      <c r="G70" s="9" t="s">
        <v>324</v>
      </c>
      <c r="H70" s="9" t="s">
        <v>324</v>
      </c>
    </row>
    <row r="71" customFormat="false" ht="15" hidden="false" customHeight="false" outlineLevel="0" collapsed="false">
      <c r="A71" s="7" t="s">
        <v>325</v>
      </c>
      <c r="B71" s="11" t="s">
        <v>326</v>
      </c>
      <c r="C71" s="20" t="s">
        <v>327</v>
      </c>
      <c r="D71" s="9" t="s">
        <v>328</v>
      </c>
      <c r="E71" s="9" t="s">
        <v>328</v>
      </c>
      <c r="F71" s="9" t="s">
        <v>328</v>
      </c>
      <c r="G71" s="9" t="s">
        <v>328</v>
      </c>
      <c r="H71" s="9" t="s">
        <v>328</v>
      </c>
    </row>
    <row r="72" customFormat="false" ht="15" hidden="false" customHeight="false" outlineLevel="0" collapsed="false">
      <c r="A72" s="11"/>
      <c r="B72" s="11" t="s">
        <v>329</v>
      </c>
      <c r="C72" s="20" t="s">
        <v>330</v>
      </c>
      <c r="D72" s="9" t="s">
        <v>227</v>
      </c>
      <c r="E72" s="9" t="s">
        <v>227</v>
      </c>
      <c r="F72" s="9" t="s">
        <v>227</v>
      </c>
      <c r="G72" s="9" t="s">
        <v>227</v>
      </c>
      <c r="H72" s="9" t="s">
        <v>227</v>
      </c>
    </row>
    <row r="73" customFormat="false" ht="15" hidden="false" customHeight="false" outlineLevel="0" collapsed="false">
      <c r="A73" s="11"/>
      <c r="B73" s="11" t="s">
        <v>331</v>
      </c>
      <c r="C73" s="20" t="s">
        <v>332</v>
      </c>
      <c r="D73" s="9" t="s">
        <v>333</v>
      </c>
      <c r="E73" s="9" t="s">
        <v>333</v>
      </c>
      <c r="F73" s="9" t="s">
        <v>333</v>
      </c>
      <c r="G73" s="9" t="s">
        <v>333</v>
      </c>
      <c r="H73" s="9" t="s">
        <v>333</v>
      </c>
    </row>
    <row r="74" customFormat="false" ht="15" hidden="false" customHeight="false" outlineLevel="0" collapsed="false">
      <c r="A74" s="11"/>
      <c r="B74" s="11" t="s">
        <v>334</v>
      </c>
      <c r="C74" s="20" t="s">
        <v>335</v>
      </c>
      <c r="D74" s="9" t="s">
        <v>227</v>
      </c>
      <c r="E74" s="9" t="s">
        <v>227</v>
      </c>
      <c r="F74" s="9" t="s">
        <v>227</v>
      </c>
      <c r="G74" s="9" t="s">
        <v>227</v>
      </c>
      <c r="H74" s="9" t="s">
        <v>227</v>
      </c>
    </row>
    <row r="75" customFormat="false" ht="15" hidden="false" customHeight="false" outlineLevel="0" collapsed="false">
      <c r="A75" s="11"/>
      <c r="B75" s="11" t="s">
        <v>336</v>
      </c>
      <c r="C75" s="20" t="s">
        <v>337</v>
      </c>
      <c r="D75" s="9" t="s">
        <v>338</v>
      </c>
      <c r="E75" s="9" t="s">
        <v>338</v>
      </c>
      <c r="F75" s="9" t="s">
        <v>338</v>
      </c>
      <c r="G75" s="9" t="s">
        <v>338</v>
      </c>
      <c r="H75" s="9" t="s">
        <v>338</v>
      </c>
    </row>
    <row r="76" customFormat="false" ht="15" hidden="false" customHeight="false" outlineLevel="0" collapsed="false">
      <c r="A76" s="11"/>
      <c r="B76" s="11" t="s">
        <v>339</v>
      </c>
      <c r="C76" s="20" t="s">
        <v>340</v>
      </c>
      <c r="D76" s="9" t="s">
        <v>227</v>
      </c>
      <c r="E76" s="21" t="s">
        <v>213</v>
      </c>
      <c r="F76" s="21" t="s">
        <v>213</v>
      </c>
      <c r="G76" s="21" t="s">
        <v>213</v>
      </c>
      <c r="H76" s="21" t="s">
        <v>213</v>
      </c>
    </row>
    <row r="77" customFormat="false" ht="15" hidden="false" customHeight="false" outlineLevel="0" collapsed="false">
      <c r="A77" s="11"/>
      <c r="B77" s="11" t="s">
        <v>341</v>
      </c>
      <c r="C77" s="20" t="s">
        <v>342</v>
      </c>
      <c r="D77" s="9" t="s">
        <v>213</v>
      </c>
      <c r="E77" s="21" t="s">
        <v>227</v>
      </c>
      <c r="F77" s="21" t="s">
        <v>227</v>
      </c>
      <c r="G77" s="21" t="s">
        <v>227</v>
      </c>
      <c r="H77" s="21" t="s">
        <v>227</v>
      </c>
    </row>
    <row r="78" customFormat="false" ht="15" hidden="false" customHeight="false" outlineLevel="0" collapsed="false">
      <c r="A78" s="11"/>
      <c r="B78" s="11" t="s">
        <v>343</v>
      </c>
      <c r="C78" s="20" t="s">
        <v>344</v>
      </c>
      <c r="D78" s="9" t="s">
        <v>213</v>
      </c>
      <c r="E78" s="21" t="s">
        <v>227</v>
      </c>
      <c r="F78" s="21" t="s">
        <v>227</v>
      </c>
      <c r="G78" s="21" t="s">
        <v>227</v>
      </c>
      <c r="H78" s="21" t="s">
        <v>227</v>
      </c>
    </row>
    <row r="79" customFormat="false" ht="15" hidden="false" customHeight="false" outlineLevel="0" collapsed="false">
      <c r="A79" s="11"/>
      <c r="B79" s="11" t="s">
        <v>345</v>
      </c>
      <c r="C79" s="20" t="s">
        <v>346</v>
      </c>
      <c r="D79" s="9" t="s">
        <v>213</v>
      </c>
      <c r="E79" s="21" t="s">
        <v>227</v>
      </c>
      <c r="F79" s="21" t="s">
        <v>227</v>
      </c>
      <c r="G79" s="21" t="s">
        <v>227</v>
      </c>
      <c r="H79" s="21" t="s">
        <v>227</v>
      </c>
    </row>
    <row r="80" customFormat="false" ht="15" hidden="false" customHeight="false" outlineLevel="0" collapsed="false">
      <c r="A80" s="11"/>
      <c r="B80" s="11" t="s">
        <v>347</v>
      </c>
      <c r="C80" s="20" t="s">
        <v>348</v>
      </c>
      <c r="D80" s="9" t="s">
        <v>213</v>
      </c>
      <c r="E80" s="9" t="s">
        <v>213</v>
      </c>
      <c r="F80" s="9" t="s">
        <v>213</v>
      </c>
      <c r="G80" s="9" t="s">
        <v>213</v>
      </c>
      <c r="H80" s="9" t="s">
        <v>213</v>
      </c>
    </row>
    <row r="81" customFormat="false" ht="15" hidden="false" customHeight="false" outlineLevel="0" collapsed="false">
      <c r="A81" s="11"/>
      <c r="B81" s="11" t="s">
        <v>349</v>
      </c>
      <c r="C81" s="20" t="s">
        <v>350</v>
      </c>
      <c r="D81" s="9" t="s">
        <v>239</v>
      </c>
      <c r="E81" s="9" t="s">
        <v>239</v>
      </c>
      <c r="F81" s="9" t="s">
        <v>239</v>
      </c>
      <c r="G81" s="9" t="s">
        <v>239</v>
      </c>
      <c r="H81" s="9" t="s">
        <v>239</v>
      </c>
    </row>
    <row r="82" customFormat="false" ht="15" hidden="false" customHeight="false" outlineLevel="0" collapsed="false">
      <c r="A82" s="7" t="s">
        <v>351</v>
      </c>
      <c r="B82" s="11" t="s">
        <v>352</v>
      </c>
      <c r="C82" s="20" t="s">
        <v>353</v>
      </c>
      <c r="D82" s="9" t="s">
        <v>239</v>
      </c>
      <c r="E82" s="9" t="s">
        <v>239</v>
      </c>
      <c r="F82" s="9" t="s">
        <v>239</v>
      </c>
      <c r="G82" s="9" t="s">
        <v>239</v>
      </c>
      <c r="H82" s="9" t="s">
        <v>239</v>
      </c>
    </row>
    <row r="83" customFormat="false" ht="15" hidden="false" customHeight="false" outlineLevel="0" collapsed="false">
      <c r="A83" s="11"/>
      <c r="B83" s="11" t="s">
        <v>354</v>
      </c>
      <c r="C83" s="20" t="s">
        <v>355</v>
      </c>
      <c r="D83" s="9" t="s">
        <v>239</v>
      </c>
      <c r="E83" s="9" t="s">
        <v>239</v>
      </c>
      <c r="F83" s="9" t="s">
        <v>239</v>
      </c>
      <c r="G83" s="9" t="s">
        <v>239</v>
      </c>
      <c r="H83" s="9" t="s">
        <v>239</v>
      </c>
    </row>
    <row r="84" customFormat="false" ht="15" hidden="false" customHeight="false" outlineLevel="0" collapsed="false">
      <c r="A84" s="11"/>
      <c r="B84" s="11" t="s">
        <v>356</v>
      </c>
      <c r="C84" s="20" t="s">
        <v>357</v>
      </c>
      <c r="D84" s="9" t="s">
        <v>239</v>
      </c>
      <c r="E84" s="9" t="s">
        <v>239</v>
      </c>
      <c r="F84" s="9" t="s">
        <v>239</v>
      </c>
      <c r="G84" s="9" t="s">
        <v>239</v>
      </c>
      <c r="H84" s="9" t="s">
        <v>239</v>
      </c>
    </row>
    <row r="85" customFormat="false" ht="15" hidden="false" customHeight="false" outlineLevel="0" collapsed="false">
      <c r="A85" s="5" t="s">
        <v>358</v>
      </c>
      <c r="B85" s="5"/>
      <c r="C85" s="5"/>
      <c r="D85" s="5"/>
      <c r="E85" s="5"/>
      <c r="F85" s="5"/>
      <c r="G85" s="5"/>
      <c r="H85" s="5"/>
    </row>
    <row r="86" customFormat="false" ht="15" hidden="false" customHeight="false" outlineLevel="0" collapsed="false">
      <c r="B86" s="11" t="s">
        <v>359</v>
      </c>
      <c r="E86" s="22" t="n">
        <v>1958</v>
      </c>
      <c r="F86" s="22" t="n">
        <v>1802</v>
      </c>
      <c r="G86" s="22" t="n">
        <v>2111</v>
      </c>
      <c r="H86" s="22" t="n">
        <v>2006</v>
      </c>
    </row>
    <row r="87" customFormat="false" ht="15" hidden="false" customHeight="false" outlineLevel="0" collapsed="false">
      <c r="B87" s="11" t="s">
        <v>80</v>
      </c>
      <c r="E87" s="23" t="n">
        <f aca="false">E86/1485</f>
        <v>1.31851851851852</v>
      </c>
      <c r="F87" s="23" t="n">
        <f aca="false">F86/1485</f>
        <v>1.21346801346801</v>
      </c>
      <c r="G87" s="23" t="n">
        <f aca="false">G86/1485</f>
        <v>1.42154882154882</v>
      </c>
      <c r="H87" s="23" t="n">
        <f aca="false">H86/1485</f>
        <v>1.35084175084175</v>
      </c>
    </row>
    <row r="88" customFormat="false" ht="15" hidden="false" customHeight="false" outlineLevel="0" collapsed="false">
      <c r="B88" s="11" t="s">
        <v>360</v>
      </c>
      <c r="E88" s="22" t="n">
        <v>717</v>
      </c>
      <c r="F88" s="22" t="n">
        <v>657</v>
      </c>
      <c r="G88" s="22" t="n">
        <v>763</v>
      </c>
      <c r="H88" s="22" t="n">
        <v>724</v>
      </c>
    </row>
    <row r="89" customFormat="false" ht="15" hidden="false" customHeight="false" outlineLevel="0" collapsed="false">
      <c r="B89" s="11" t="s">
        <v>361</v>
      </c>
      <c r="E89" s="24" t="n">
        <f aca="false">IF(E86=0,"",E88/E86)</f>
        <v>0.366189989785495</v>
      </c>
      <c r="F89" s="24" t="n">
        <f aca="false">IF(F86=0,"",F88/F86)</f>
        <v>0.364594894561598</v>
      </c>
      <c r="G89" s="24" t="n">
        <f aca="false">IF(G86=0,"",G88/G86)</f>
        <v>0.361440075793463</v>
      </c>
      <c r="H89" s="24" t="n">
        <f aca="false">IF(H86=0,"",H88/H86)</f>
        <v>0.360917248255234</v>
      </c>
    </row>
    <row r="90" customFormat="false" ht="15" hidden="false" customHeight="false" outlineLevel="0" collapsed="false">
      <c r="B90" s="11" t="s">
        <v>362</v>
      </c>
      <c r="E90" s="22" t="n">
        <v>717</v>
      </c>
      <c r="F90" s="22" t="n">
        <v>657</v>
      </c>
      <c r="G90" s="22" t="n">
        <v>763</v>
      </c>
      <c r="H90" s="22" t="n">
        <v>724</v>
      </c>
    </row>
    <row r="91" customFormat="false" ht="15" hidden="false" customHeight="false" outlineLevel="0" collapsed="false">
      <c r="B91" s="7" t="s">
        <v>81</v>
      </c>
      <c r="E91" s="25" t="n">
        <f aca="false">IF(E86=0,"",E90/E86)</f>
        <v>0.366189989785495</v>
      </c>
      <c r="F91" s="25" t="n">
        <f aca="false">IF(F86=0,"",F90/F86)</f>
        <v>0.364594894561598</v>
      </c>
      <c r="G91" s="25" t="n">
        <f aca="false">IF(G86=0,"",G90/G86)</f>
        <v>0.361440075793463</v>
      </c>
      <c r="H91" s="25" t="n">
        <f aca="false">IF(H86=0,"",H90/H86)</f>
        <v>0.360917248255234</v>
      </c>
    </row>
    <row r="92" customFormat="false" ht="15" hidden="false" customHeight="false" outlineLevel="0" collapsed="false">
      <c r="B92" s="11" t="s">
        <v>363</v>
      </c>
      <c r="E92" s="22" t="n">
        <v>1233</v>
      </c>
      <c r="F92" s="22" t="n">
        <v>1128</v>
      </c>
      <c r="G92" s="22" t="n">
        <v>1317</v>
      </c>
      <c r="H92" s="22" t="n">
        <v>1256</v>
      </c>
    </row>
    <row r="93" customFormat="false" ht="15" hidden="false" customHeight="false" outlineLevel="0" collapsed="false">
      <c r="B93" s="11" t="s">
        <v>364</v>
      </c>
      <c r="E93" s="24" t="n">
        <f aca="false">IF(E86=0,"",E92/E86)</f>
        <v>0.629724208375894</v>
      </c>
      <c r="F93" s="24" t="n">
        <f aca="false">IF(F86=0,"",F92/F86)</f>
        <v>0.625971143174251</v>
      </c>
      <c r="G93" s="24" t="n">
        <f aca="false">IF(G86=0,"",G92/G86)</f>
        <v>0.623874940786357</v>
      </c>
      <c r="H93" s="24" t="n">
        <f aca="false">IF(H86=0,"",H92/H86)</f>
        <v>0.626121635094716</v>
      </c>
    </row>
    <row r="94" customFormat="false" ht="15" hidden="false" customHeight="false" outlineLevel="0" collapsed="false">
      <c r="B94" s="11" t="s">
        <v>365</v>
      </c>
      <c r="E94" s="22" t="n">
        <v>1020</v>
      </c>
      <c r="F94" s="22" t="n">
        <v>933</v>
      </c>
      <c r="G94" s="22" t="n">
        <v>1084</v>
      </c>
      <c r="H94" s="22" t="n">
        <v>1040</v>
      </c>
    </row>
    <row r="95" customFormat="false" ht="15" hidden="false" customHeight="false" outlineLevel="0" collapsed="false">
      <c r="B95" s="11" t="s">
        <v>366</v>
      </c>
      <c r="E95" s="24" t="n">
        <f aca="false">IF(E86=0,"",E94/E86)</f>
        <v>0.52093973442288</v>
      </c>
      <c r="F95" s="24" t="n">
        <f aca="false">IF(F86=0,"",F94/F86)</f>
        <v>0.517758046614872</v>
      </c>
      <c r="G95" s="24" t="n">
        <f aca="false">IF(G86=0,"",G94/G86)</f>
        <v>0.513500710563714</v>
      </c>
      <c r="H95" s="24" t="n">
        <f aca="false">IF(H86=0,"",H94/H86)</f>
        <v>0.518444666001994</v>
      </c>
    </row>
    <row r="96" customFormat="false" ht="15" hidden="false" customHeight="false" outlineLevel="0" collapsed="false">
      <c r="B96" s="11" t="s">
        <v>367</v>
      </c>
      <c r="E96" s="22" t="n">
        <v>834</v>
      </c>
      <c r="F96" s="22" t="n">
        <v>764</v>
      </c>
      <c r="G96" s="22" t="n">
        <v>893</v>
      </c>
      <c r="H96" s="22" t="n">
        <v>848</v>
      </c>
    </row>
    <row r="97" customFormat="false" ht="15" hidden="false" customHeight="false" outlineLevel="0" collapsed="false">
      <c r="B97" s="11" t="s">
        <v>368</v>
      </c>
      <c r="E97" s="24" t="n">
        <f aca="false">IF(E86=0,"",E96/E86)</f>
        <v>0.425944841675179</v>
      </c>
      <c r="F97" s="24" t="n">
        <f aca="false">IF(F86=0,"",F96/F86)</f>
        <v>0.423973362930078</v>
      </c>
      <c r="G97" s="24" t="n">
        <f aca="false">IF(G86=0,"",G96/G86)</f>
        <v>0.423022264329702</v>
      </c>
      <c r="H97" s="24" t="n">
        <f aca="false">IF(H86=0,"",H96/H86)</f>
        <v>0.422731804586241</v>
      </c>
    </row>
    <row r="98" customFormat="false" ht="15" hidden="false" customHeight="false" outlineLevel="0" collapsed="false">
      <c r="B98" s="11" t="s">
        <v>369</v>
      </c>
      <c r="E98" s="22" t="n">
        <v>717</v>
      </c>
      <c r="F98" s="22" t="n">
        <v>657</v>
      </c>
      <c r="G98" s="22" t="n">
        <v>763</v>
      </c>
      <c r="H98" s="22" t="n">
        <v>724</v>
      </c>
    </row>
    <row r="99" customFormat="false" ht="15" hidden="false" customHeight="false" outlineLevel="0" collapsed="false">
      <c r="B99" s="11" t="s">
        <v>370</v>
      </c>
      <c r="E99" s="24" t="n">
        <f aca="false">IF(E86=0,"",E98/E86)</f>
        <v>0.366189989785495</v>
      </c>
      <c r="F99" s="24" t="n">
        <f aca="false">IF(F86=0,"",F98/F86)</f>
        <v>0.364594894561598</v>
      </c>
      <c r="G99" s="24" t="n">
        <f aca="false">IF(G86=0,"",G98/G86)</f>
        <v>0.361440075793463</v>
      </c>
      <c r="H99" s="24" t="n">
        <f aca="false">IF(H86=0,"",H98/H86)</f>
        <v>0.360917248255234</v>
      </c>
    </row>
    <row r="100" customFormat="false" ht="15" hidden="false" customHeight="false" outlineLevel="0" collapsed="false">
      <c r="B100" s="11" t="s">
        <v>371</v>
      </c>
      <c r="E100" s="22" t="n">
        <v>0</v>
      </c>
      <c r="F100" s="22" t="n">
        <v>0</v>
      </c>
      <c r="G100" s="22" t="n">
        <v>0</v>
      </c>
      <c r="H100" s="22" t="n">
        <v>0</v>
      </c>
    </row>
    <row r="101" customFormat="false" ht="15" hidden="false" customHeight="false" outlineLevel="0" collapsed="false">
      <c r="B101" s="11" t="s">
        <v>372</v>
      </c>
      <c r="E101" s="26" t="n">
        <v>112.153</v>
      </c>
      <c r="F101" s="26" t="n">
        <v>93.003</v>
      </c>
      <c r="G101" s="26" t="n">
        <v>92.736</v>
      </c>
      <c r="H101" s="26" t="n">
        <v>83.214</v>
      </c>
    </row>
    <row r="102" customFormat="false" ht="15" hidden="false" customHeight="false" outlineLevel="0" collapsed="false">
      <c r="B102" s="7" t="s">
        <v>373</v>
      </c>
      <c r="E102" s="27" t="n">
        <f aca="false">IF(E86=0,"",E101/E86)</f>
        <v>0.057279366700715</v>
      </c>
      <c r="F102" s="27" t="n">
        <f aca="false">IF(F86=0,"",F101/F86)</f>
        <v>0.051610987791343</v>
      </c>
      <c r="G102" s="27" t="n">
        <f aca="false">IF(G86=0,"",G101/G86)</f>
        <v>0.0439298910468972</v>
      </c>
      <c r="H102" s="27" t="n">
        <f aca="false">IF(H86=0,"",H101/H86)</f>
        <v>0.0414825523429711</v>
      </c>
    </row>
    <row r="103" customFormat="false" ht="15" hidden="false" customHeight="false" outlineLevel="0" collapsed="false">
      <c r="B103" s="11" t="s">
        <v>374</v>
      </c>
      <c r="E103" s="22" t="n">
        <v>980</v>
      </c>
      <c r="F103" s="22" t="n">
        <v>909</v>
      </c>
      <c r="G103" s="22" t="n">
        <v>1048</v>
      </c>
      <c r="H103" s="22" t="n">
        <v>1001</v>
      </c>
    </row>
    <row r="104" customFormat="false" ht="15" hidden="false" customHeight="false" outlineLevel="0" collapsed="false">
      <c r="B104" s="11" t="s">
        <v>375</v>
      </c>
      <c r="E104" s="26" t="n">
        <v>53.406</v>
      </c>
      <c r="F104" s="26" t="n">
        <v>26.001</v>
      </c>
      <c r="G104" s="26" t="n">
        <v>66.229</v>
      </c>
      <c r="H104" s="26" t="n">
        <v>48.942</v>
      </c>
    </row>
    <row r="105" customFormat="false" ht="15" hidden="false" customHeight="false" outlineLevel="0" collapsed="false">
      <c r="B105" s="11" t="s">
        <v>376</v>
      </c>
      <c r="E105" s="28" t="n">
        <f aca="false">IF(E103=0,"",E104/E103)</f>
        <v>0.0544959183673469</v>
      </c>
      <c r="F105" s="28" t="n">
        <f aca="false">IF(F103=0,"",F104/F103)</f>
        <v>0.0286039603960396</v>
      </c>
      <c r="G105" s="28" t="n">
        <f aca="false">IF(G103=0,"",G104/G103)</f>
        <v>0.0631956106870229</v>
      </c>
      <c r="H105" s="28" t="n">
        <f aca="false">IF(H103=0,"",H104/H103)</f>
        <v>0.0488931068931069</v>
      </c>
    </row>
    <row r="106" customFormat="false" ht="15" hidden="false" customHeight="false" outlineLevel="0" collapsed="false">
      <c r="B106" s="11" t="s">
        <v>377</v>
      </c>
      <c r="E106" s="22" t="n">
        <v>978</v>
      </c>
      <c r="F106" s="22" t="n">
        <v>893</v>
      </c>
      <c r="G106" s="22" t="n">
        <v>1063</v>
      </c>
      <c r="H106" s="22" t="n">
        <v>1005</v>
      </c>
    </row>
    <row r="107" customFormat="false" ht="15" hidden="false" customHeight="false" outlineLevel="0" collapsed="false">
      <c r="B107" s="11" t="s">
        <v>378</v>
      </c>
      <c r="E107" s="26" t="n">
        <v>58.747</v>
      </c>
      <c r="F107" s="26" t="n">
        <v>67.002</v>
      </c>
      <c r="G107" s="26" t="n">
        <v>26.507</v>
      </c>
      <c r="H107" s="26" t="n">
        <v>34.271</v>
      </c>
    </row>
    <row r="108" customFormat="false" ht="15" hidden="false" customHeight="false" outlineLevel="0" collapsed="false">
      <c r="B108" s="11" t="s">
        <v>379</v>
      </c>
      <c r="E108" s="28" t="n">
        <f aca="false">IF(E106=0,"",E107/E106)</f>
        <v>0.0600685071574642</v>
      </c>
      <c r="F108" s="28" t="n">
        <f aca="false">IF(F106=0,"",F107/F106)</f>
        <v>0.075030235162374</v>
      </c>
      <c r="G108" s="28" t="n">
        <f aca="false">IF(G106=0,"",G107/G106)</f>
        <v>0.0249360301034807</v>
      </c>
      <c r="H108" s="28" t="n">
        <f aca="false">IF(H106=0,"",H107/H106)</f>
        <v>0.0341004975124378</v>
      </c>
    </row>
    <row r="109" customFormat="false" ht="15" hidden="false" customHeight="false" outlineLevel="0" collapsed="false">
      <c r="B109" s="11" t="s">
        <v>380</v>
      </c>
      <c r="E109" s="28" t="n">
        <f aca="false">IF(E102="","",E102-0.05)</f>
        <v>0.00727936670071502</v>
      </c>
      <c r="F109" s="28" t="n">
        <f aca="false">IF(F102="","",F102-0.05)</f>
        <v>0.00161098779134295</v>
      </c>
      <c r="G109" s="28" t="n">
        <f aca="false">IF(G102="","",G102-0.05)</f>
        <v>-0.0060701089531028</v>
      </c>
      <c r="H109" s="28" t="n">
        <f aca="false">IF(H102="","",H102-0.05)</f>
        <v>-0.00851744765702892</v>
      </c>
    </row>
    <row r="110" customFormat="false" ht="15" hidden="false" customHeight="false" outlineLevel="0" collapsed="false">
      <c r="B110" s="11" t="s">
        <v>381</v>
      </c>
      <c r="E110" s="26" t="n">
        <v>-2.26</v>
      </c>
      <c r="F110" s="26" t="n">
        <v>-7.72</v>
      </c>
      <c r="G110" s="26" t="n">
        <v>-8.12</v>
      </c>
      <c r="H110" s="26" t="n">
        <v>-9.68</v>
      </c>
    </row>
    <row r="111" customFormat="false" ht="15" hidden="false" customHeight="false" outlineLevel="0" collapsed="false">
      <c r="B111" s="11" t="s">
        <v>382</v>
      </c>
      <c r="E111" s="26" t="n">
        <v>13.54</v>
      </c>
      <c r="F111" s="26" t="n">
        <v>16.51</v>
      </c>
      <c r="G111" s="26" t="n">
        <v>16.25</v>
      </c>
      <c r="H111" s="26" t="n">
        <v>11.04</v>
      </c>
    </row>
    <row r="112" customFormat="false" ht="15" hidden="false" customHeight="false" outlineLevel="0" collapsed="false">
      <c r="B112" s="11" t="s">
        <v>383</v>
      </c>
      <c r="E112" s="26" t="n">
        <v>42.13</v>
      </c>
      <c r="F112" s="26" t="n">
        <v>17.21</v>
      </c>
      <c r="G112" s="26" t="n">
        <v>58.11</v>
      </c>
      <c r="H112" s="26" t="n">
        <v>47.58</v>
      </c>
    </row>
    <row r="113" customFormat="false" ht="15" hidden="false" customHeight="false" outlineLevel="0" collapsed="false">
      <c r="B113" s="11" t="s">
        <v>384</v>
      </c>
      <c r="E113" s="26" t="n">
        <v>-0.81</v>
      </c>
      <c r="F113" s="26" t="n">
        <v>-0.2</v>
      </c>
      <c r="G113" s="26" t="n">
        <v>-9.47</v>
      </c>
      <c r="H113" s="26" t="n">
        <v>-16.03</v>
      </c>
    </row>
    <row r="114" customFormat="false" ht="15" hidden="false" customHeight="false" outlineLevel="0" collapsed="false">
      <c r="B114" s="11" t="s">
        <v>385</v>
      </c>
      <c r="E114" s="26" t="n">
        <v>35.35</v>
      </c>
      <c r="F114" s="26" t="n">
        <v>49.8</v>
      </c>
      <c r="G114" s="26" t="n">
        <v>11.93</v>
      </c>
      <c r="H114" s="26" t="n">
        <v>24.17</v>
      </c>
    </row>
    <row r="115" customFormat="false" ht="15" hidden="false" customHeight="false" outlineLevel="0" collapsed="false">
      <c r="B115" s="11" t="s">
        <v>386</v>
      </c>
      <c r="E115" s="26" t="n">
        <v>24.21</v>
      </c>
      <c r="F115" s="26" t="n">
        <v>17.4</v>
      </c>
      <c r="G115" s="26" t="n">
        <v>24.05</v>
      </c>
      <c r="H115" s="26" t="n">
        <v>26.14</v>
      </c>
    </row>
    <row r="116" customFormat="false" ht="15" hidden="false" customHeight="false" outlineLevel="0" collapsed="false">
      <c r="B116" s="7" t="s">
        <v>387</v>
      </c>
      <c r="E116" s="29" t="n">
        <f aca="false">COUNTIF(E110:E115,"&gt;0")</f>
        <v>4</v>
      </c>
      <c r="F116" s="29" t="n">
        <f aca="false">COUNTIF(F110:F115,"&gt;0")</f>
        <v>4</v>
      </c>
      <c r="G116" s="29" t="n">
        <f aca="false">COUNTIF(G110:G115,"&gt;0")</f>
        <v>4</v>
      </c>
      <c r="H116" s="29" t="n">
        <f aca="false">COUNTIF(H110:H115,"&gt;0")</f>
        <v>4</v>
      </c>
    </row>
    <row r="117" customFormat="false" ht="15" hidden="false" customHeight="false" outlineLevel="0" collapsed="false">
      <c r="B117" s="7" t="s">
        <v>49</v>
      </c>
      <c r="E117" s="30" t="n">
        <v>8</v>
      </c>
      <c r="F117" s="30" t="n">
        <v>7</v>
      </c>
      <c r="G117" s="30" t="n">
        <v>7</v>
      </c>
      <c r="H117" s="30" t="n">
        <v>8</v>
      </c>
    </row>
    <row r="118" customFormat="false" ht="15" hidden="false" customHeight="false" outlineLevel="0" collapsed="false">
      <c r="B118" s="7" t="s">
        <v>87</v>
      </c>
      <c r="E118" s="30" t="n">
        <v>14</v>
      </c>
      <c r="F118" s="30" t="n">
        <v>12</v>
      </c>
      <c r="G118" s="30" t="n">
        <v>14</v>
      </c>
      <c r="H118" s="30" t="n">
        <v>14</v>
      </c>
    </row>
    <row r="119" customFormat="false" ht="15" hidden="false" customHeight="false" outlineLevel="0" collapsed="false">
      <c r="B119" s="11" t="s">
        <v>388</v>
      </c>
      <c r="E119" s="31" t="n">
        <v>4</v>
      </c>
      <c r="F119" s="31" t="n">
        <v>7</v>
      </c>
      <c r="G119" s="31" t="n">
        <v>4</v>
      </c>
      <c r="H119" s="31" t="n">
        <v>4</v>
      </c>
    </row>
    <row r="120" customFormat="false" ht="15" hidden="false" customHeight="false" outlineLevel="0" collapsed="false">
      <c r="B120" s="11" t="s">
        <v>389</v>
      </c>
      <c r="E120" s="31" t="n">
        <v>72</v>
      </c>
      <c r="F120" s="31" t="n">
        <v>69</v>
      </c>
      <c r="G120" s="31" t="n">
        <v>86</v>
      </c>
      <c r="H120" s="31" t="n">
        <v>76</v>
      </c>
    </row>
    <row r="121" customFormat="false" ht="15" hidden="false" customHeight="false" outlineLevel="0" collapsed="false">
      <c r="B121" s="11" t="s">
        <v>390</v>
      </c>
      <c r="E121" s="26" t="n">
        <v>30.01</v>
      </c>
      <c r="F121" s="26" t="n">
        <v>30.73</v>
      </c>
      <c r="G121" s="26" t="n">
        <v>34.45</v>
      </c>
      <c r="H121" s="26" t="n">
        <v>37.97</v>
      </c>
    </row>
    <row r="122" customFormat="false" ht="15" hidden="false" customHeight="false" outlineLevel="0" collapsed="false">
      <c r="A122" s="5" t="s">
        <v>391</v>
      </c>
      <c r="B122" s="5"/>
      <c r="C122" s="5"/>
      <c r="D122" s="5"/>
      <c r="E122" s="5"/>
      <c r="F122" s="5"/>
      <c r="G122" s="5"/>
      <c r="H122" s="5"/>
    </row>
    <row r="123" customFormat="false" ht="15" hidden="false" customHeight="false" outlineLevel="0" collapsed="false">
      <c r="B123" s="11" t="s">
        <v>392</v>
      </c>
      <c r="E123" s="32" t="n">
        <v>5441.57</v>
      </c>
      <c r="F123" s="32" t="n">
        <v>4561.27</v>
      </c>
      <c r="G123" s="32" t="n">
        <v>4470.32</v>
      </c>
      <c r="H123" s="32" t="n">
        <v>4040.42</v>
      </c>
    </row>
    <row r="124" customFormat="false" ht="15" hidden="false" customHeight="false" outlineLevel="0" collapsed="false">
      <c r="B124" s="11" t="s">
        <v>393</v>
      </c>
      <c r="E124" s="32" t="n">
        <v>1480.81</v>
      </c>
      <c r="F124" s="32" t="n">
        <v>1467.44</v>
      </c>
      <c r="G124" s="32" t="n">
        <v>1644.27</v>
      </c>
      <c r="H124" s="32" t="n">
        <v>1822.11</v>
      </c>
    </row>
    <row r="125" customFormat="false" ht="15" hidden="false" customHeight="false" outlineLevel="0" collapsed="false">
      <c r="B125" s="11" t="s">
        <v>394</v>
      </c>
      <c r="E125" s="33" t="n">
        <v>0.1332</v>
      </c>
      <c r="F125" s="33" t="n">
        <v>0.1443</v>
      </c>
      <c r="G125" s="33" t="n">
        <v>0.1586</v>
      </c>
      <c r="H125" s="33" t="n">
        <v>0.1758</v>
      </c>
    </row>
    <row r="126" customFormat="false" ht="15" hidden="false" customHeight="false" outlineLevel="0" collapsed="false">
      <c r="B126" s="11" t="s">
        <v>395</v>
      </c>
      <c r="E126" s="32" t="n">
        <v>17859.4</v>
      </c>
      <c r="F126" s="32" t="n">
        <v>29940.03</v>
      </c>
      <c r="G126" s="32" t="n">
        <v>25623.29</v>
      </c>
      <c r="H126" s="32" t="n">
        <v>25252.4</v>
      </c>
    </row>
    <row r="127" customFormat="false" ht="15" hidden="false" customHeight="false" outlineLevel="0" collapsed="false">
      <c r="B127" s="11" t="s">
        <v>394</v>
      </c>
      <c r="E127" s="33" t="n">
        <v>0.4614</v>
      </c>
      <c r="F127" s="33" t="n">
        <v>0.4104</v>
      </c>
      <c r="G127" s="33" t="n">
        <v>0.3857</v>
      </c>
      <c r="H127" s="33" t="n">
        <v>0.4438</v>
      </c>
    </row>
    <row r="128" customFormat="false" ht="15" hidden="false" customHeight="false" outlineLevel="0" collapsed="false">
      <c r="B128" s="11" t="s">
        <v>396</v>
      </c>
      <c r="E128" s="32" t="n">
        <v>58981.63</v>
      </c>
      <c r="F128" s="32" t="n">
        <v>50663.19</v>
      </c>
      <c r="G128" s="32" t="n">
        <v>53343.51</v>
      </c>
      <c r="H128" s="32" t="n">
        <v>48029.24</v>
      </c>
    </row>
    <row r="129" customFormat="false" ht="15" hidden="false" customHeight="false" outlineLevel="0" collapsed="false">
      <c r="B129" s="11" t="s">
        <v>394</v>
      </c>
      <c r="E129" s="33" t="n">
        <v>0.5892</v>
      </c>
      <c r="F129" s="33" t="n">
        <v>0.671</v>
      </c>
      <c r="G129" s="33" t="n">
        <v>0.4891</v>
      </c>
      <c r="H129" s="33" t="n">
        <v>0.7305</v>
      </c>
    </row>
    <row r="130" customFormat="false" ht="15" hidden="false" customHeight="false" outlineLevel="0" collapsed="false">
      <c r="B130" s="11" t="s">
        <v>397</v>
      </c>
      <c r="E130" s="32" t="n">
        <v>15765.65</v>
      </c>
      <c r="F130" s="32" t="n">
        <v>965.26</v>
      </c>
      <c r="G130" s="32" t="n">
        <v>8960.71</v>
      </c>
      <c r="H130" s="32" t="n">
        <v>10595.14</v>
      </c>
    </row>
    <row r="131" customFormat="false" ht="15" hidden="false" customHeight="false" outlineLevel="0" collapsed="false">
      <c r="B131" s="11" t="s">
        <v>394</v>
      </c>
      <c r="E131" s="33" t="n">
        <v>0.1767</v>
      </c>
      <c r="F131" s="33" t="n">
        <v>0.3664</v>
      </c>
      <c r="G131" s="33" t="n">
        <v>0.2492</v>
      </c>
      <c r="H131" s="33" t="n">
        <v>0.1987</v>
      </c>
    </row>
    <row r="132" customFormat="false" ht="15" hidden="false" customHeight="false" outlineLevel="0" collapsed="false">
      <c r="B132" s="11" t="s">
        <v>398</v>
      </c>
      <c r="E132" s="32" t="n">
        <v>7418.98</v>
      </c>
      <c r="F132" s="32" t="n">
        <v>6059.56</v>
      </c>
      <c r="G132" s="32" t="n">
        <v>6114.31</v>
      </c>
      <c r="H132" s="32" t="n">
        <v>5347.2</v>
      </c>
    </row>
    <row r="133" customFormat="false" ht="15" hidden="false" customHeight="false" outlineLevel="0" collapsed="false">
      <c r="B133" s="11" t="s">
        <v>399</v>
      </c>
      <c r="E133" s="33" t="n">
        <v>0.551</v>
      </c>
      <c r="F133" s="33" t="n">
        <v>0.5682</v>
      </c>
      <c r="G133" s="33" t="n">
        <v>0.6075</v>
      </c>
      <c r="H133" s="33" t="n">
        <v>0.61</v>
      </c>
    </row>
    <row r="134" customFormat="false" ht="15" hidden="false" customHeight="false" outlineLevel="0" collapsed="false">
      <c r="B134" s="11" t="s">
        <v>400</v>
      </c>
      <c r="E134" s="32" t="n">
        <v>9377.98</v>
      </c>
      <c r="F134" s="32" t="n">
        <v>6363.53</v>
      </c>
      <c r="G134" s="32" t="n">
        <v>4151.93</v>
      </c>
      <c r="H134" s="32" t="n">
        <v>8448.46</v>
      </c>
    </row>
    <row r="135" customFormat="false" ht="15" hidden="false" customHeight="false" outlineLevel="0" collapsed="false">
      <c r="B135" s="11" t="s">
        <v>394</v>
      </c>
      <c r="E135" s="33" t="n">
        <v>0.154</v>
      </c>
      <c r="F135" s="33" t="n">
        <v>0.2288</v>
      </c>
      <c r="G135" s="33" t="n">
        <v>0.3331</v>
      </c>
      <c r="H135" s="33" t="n">
        <v>0.2503</v>
      </c>
    </row>
    <row r="136" customFormat="false" ht="15" hidden="false" customHeight="false" outlineLevel="0" collapsed="false">
      <c r="B136" s="11" t="s">
        <v>398</v>
      </c>
      <c r="E136" s="32" t="n">
        <v>6957.32</v>
      </c>
      <c r="F136" s="32" t="n">
        <v>5907.6</v>
      </c>
      <c r="G136" s="32" t="n">
        <v>6009.39</v>
      </c>
      <c r="H136" s="32" t="n">
        <v>5640.54</v>
      </c>
    </row>
    <row r="137" customFormat="false" ht="15" hidden="false" customHeight="false" outlineLevel="0" collapsed="false">
      <c r="B137" s="11" t="s">
        <v>399</v>
      </c>
      <c r="E137" s="33" t="n">
        <v>0.4991</v>
      </c>
      <c r="F137" s="33" t="n">
        <v>0.514</v>
      </c>
      <c r="G137" s="33" t="n">
        <v>0.5631</v>
      </c>
      <c r="H137" s="33" t="n">
        <v>0.5388</v>
      </c>
    </row>
    <row r="138" customFormat="false" ht="99.75" hidden="false" customHeight="true" outlineLevel="0" collapsed="false">
      <c r="B138" s="7" t="s">
        <v>401</v>
      </c>
      <c r="E138" s="12" t="s">
        <v>402</v>
      </c>
      <c r="F138" s="12" t="s">
        <v>403</v>
      </c>
      <c r="G138" s="12" t="s">
        <v>404</v>
      </c>
      <c r="H138" s="12" t="s">
        <v>404</v>
      </c>
    </row>
  </sheetData>
  <mergeCells count="5">
    <mergeCell ref="A2:I2"/>
    <mergeCell ref="A5:H5"/>
    <mergeCell ref="A9:H9"/>
    <mergeCell ref="A85:H85"/>
    <mergeCell ref="A122:H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2"/>
    <col collapsed="false" customWidth="true" hidden="false" outlineLevel="0" max="3" min="3" style="0" width="22"/>
    <col collapsed="false" customWidth="true" hidden="false" outlineLevel="0" max="4" min="4" style="0" width="16"/>
    <col collapsed="false" customWidth="true" hidden="false" outlineLevel="0" max="8" min="5" style="0" width="26"/>
  </cols>
  <sheetData>
    <row r="1" customFormat="false" ht="15" hidden="false" customHeight="false" outlineLevel="0" collapsed="false">
      <c r="A1" s="3" t="s">
        <v>405</v>
      </c>
    </row>
    <row r="2" customFormat="false" ht="30" hidden="false" customHeight="true" outlineLevel="0" collapsed="false">
      <c r="A2" s="4" t="s">
        <v>153</v>
      </c>
      <c r="B2" s="4"/>
      <c r="C2" s="4"/>
      <c r="D2" s="4"/>
      <c r="E2" s="4"/>
      <c r="F2" s="4"/>
      <c r="G2" s="4"/>
      <c r="H2" s="4"/>
      <c r="I2" s="4"/>
    </row>
    <row r="4" customFormat="false" ht="19.5" hidden="false" customHeight="true" outlineLevel="0" collapsed="false">
      <c r="A4" s="6" t="s">
        <v>154</v>
      </c>
      <c r="B4" s="6" t="s">
        <v>155</v>
      </c>
      <c r="C4" s="6" t="s">
        <v>156</v>
      </c>
      <c r="D4" s="6" t="s">
        <v>157</v>
      </c>
      <c r="E4" s="6" t="s">
        <v>105</v>
      </c>
      <c r="F4" s="6" t="s">
        <v>108</v>
      </c>
      <c r="G4" s="6" t="s">
        <v>111</v>
      </c>
      <c r="H4" s="6" t="s">
        <v>113</v>
      </c>
    </row>
    <row r="5" customFormat="false" ht="15" hidden="false" customHeight="false" outlineLevel="0" collapsed="false">
      <c r="A5" s="5" t="s">
        <v>158</v>
      </c>
      <c r="B5" s="5"/>
      <c r="C5" s="5"/>
      <c r="D5" s="5"/>
      <c r="E5" s="5"/>
      <c r="F5" s="5"/>
      <c r="G5" s="5"/>
      <c r="H5" s="5"/>
    </row>
    <row r="6" customFormat="false" ht="30" hidden="false" customHeight="true" outlineLevel="0" collapsed="false">
      <c r="B6" s="19" t="s">
        <v>159</v>
      </c>
      <c r="E6" s="19" t="s">
        <v>106</v>
      </c>
      <c r="F6" s="19" t="s">
        <v>109</v>
      </c>
      <c r="G6" s="19" t="s">
        <v>55</v>
      </c>
      <c r="H6" s="19" t="s">
        <v>65</v>
      </c>
    </row>
    <row r="7" customFormat="false" ht="63.75" hidden="false" customHeight="true" outlineLevel="0" collapsed="false">
      <c r="B7" s="19" t="s">
        <v>160</v>
      </c>
      <c r="E7" s="12" t="s">
        <v>406</v>
      </c>
      <c r="F7" s="12" t="s">
        <v>407</v>
      </c>
      <c r="G7" s="12" t="s">
        <v>163</v>
      </c>
      <c r="H7" s="12" t="s">
        <v>164</v>
      </c>
    </row>
    <row r="8" customFormat="false" ht="15" hidden="false" customHeight="true" outlineLevel="0" collapsed="false">
      <c r="B8" s="19" t="s">
        <v>79</v>
      </c>
      <c r="E8" s="12" t="s">
        <v>96</v>
      </c>
      <c r="F8" s="12" t="s">
        <v>96</v>
      </c>
      <c r="G8" s="12" t="s">
        <v>96</v>
      </c>
      <c r="H8" s="12" t="s">
        <v>96</v>
      </c>
    </row>
    <row r="9" customFormat="false" ht="15" hidden="false" customHeight="false" outlineLevel="0" collapsed="false">
      <c r="A9" s="5" t="s">
        <v>165</v>
      </c>
      <c r="B9" s="5"/>
      <c r="C9" s="5"/>
      <c r="D9" s="5"/>
      <c r="E9" s="5"/>
      <c r="F9" s="5"/>
      <c r="G9" s="5"/>
      <c r="H9" s="5"/>
    </row>
    <row r="10" customFormat="false" ht="15" hidden="false" customHeight="false" outlineLevel="0" collapsed="false">
      <c r="A10" s="7" t="s">
        <v>166</v>
      </c>
      <c r="B10" s="11" t="s">
        <v>167</v>
      </c>
      <c r="C10" s="20" t="s">
        <v>168</v>
      </c>
      <c r="D10" s="9" t="s">
        <v>169</v>
      </c>
      <c r="E10" s="9" t="s">
        <v>169</v>
      </c>
      <c r="F10" s="9" t="s">
        <v>169</v>
      </c>
      <c r="G10" s="9" t="s">
        <v>169</v>
      </c>
      <c r="H10" s="9" t="s">
        <v>169</v>
      </c>
    </row>
    <row r="11" customFormat="false" ht="15" hidden="false" customHeight="false" outlineLevel="0" collapsed="false">
      <c r="A11" s="11"/>
      <c r="B11" s="11" t="s">
        <v>170</v>
      </c>
      <c r="C11" s="20" t="s">
        <v>171</v>
      </c>
      <c r="D11" s="9" t="s">
        <v>172</v>
      </c>
      <c r="E11" s="9" t="s">
        <v>172</v>
      </c>
      <c r="F11" s="9" t="s">
        <v>172</v>
      </c>
      <c r="G11" s="9" t="s">
        <v>172</v>
      </c>
      <c r="H11" s="9" t="s">
        <v>172</v>
      </c>
    </row>
    <row r="12" customFormat="false" ht="15" hidden="false" customHeight="false" outlineLevel="0" collapsed="false">
      <c r="A12" s="11"/>
      <c r="B12" s="11" t="s">
        <v>173</v>
      </c>
      <c r="C12" s="20" t="s">
        <v>174</v>
      </c>
      <c r="D12" s="9" t="s">
        <v>172</v>
      </c>
      <c r="E12" s="9" t="s">
        <v>172</v>
      </c>
      <c r="F12" s="9" t="s">
        <v>172</v>
      </c>
      <c r="G12" s="9" t="s">
        <v>172</v>
      </c>
      <c r="H12" s="9" t="s">
        <v>172</v>
      </c>
    </row>
    <row r="13" customFormat="false" ht="15" hidden="false" customHeight="false" outlineLevel="0" collapsed="false">
      <c r="A13" s="11"/>
      <c r="B13" s="11" t="s">
        <v>175</v>
      </c>
      <c r="C13" s="20" t="s">
        <v>176</v>
      </c>
      <c r="D13" s="9" t="s">
        <v>177</v>
      </c>
      <c r="E13" s="9" t="s">
        <v>177</v>
      </c>
      <c r="F13" s="9" t="s">
        <v>177</v>
      </c>
      <c r="G13" s="9" t="s">
        <v>177</v>
      </c>
      <c r="H13" s="9" t="s">
        <v>177</v>
      </c>
    </row>
    <row r="14" customFormat="false" ht="15" hidden="false" customHeight="false" outlineLevel="0" collapsed="false">
      <c r="A14" s="11"/>
      <c r="B14" s="11" t="s">
        <v>178</v>
      </c>
      <c r="C14" s="20" t="s">
        <v>179</v>
      </c>
      <c r="D14" s="9" t="s">
        <v>180</v>
      </c>
      <c r="E14" s="9" t="s">
        <v>180</v>
      </c>
      <c r="F14" s="9" t="s">
        <v>180</v>
      </c>
      <c r="G14" s="9" t="s">
        <v>180</v>
      </c>
      <c r="H14" s="9" t="s">
        <v>180</v>
      </c>
    </row>
    <row r="15" customFormat="false" ht="15" hidden="false" customHeight="false" outlineLevel="0" collapsed="false">
      <c r="A15" s="11"/>
      <c r="B15" s="11" t="s">
        <v>182</v>
      </c>
      <c r="C15" s="20" t="s">
        <v>183</v>
      </c>
      <c r="D15" s="9" t="s">
        <v>184</v>
      </c>
      <c r="E15" s="9" t="s">
        <v>184</v>
      </c>
      <c r="F15" s="9" t="s">
        <v>184</v>
      </c>
      <c r="G15" s="9" t="s">
        <v>184</v>
      </c>
      <c r="H15" s="9" t="s">
        <v>184</v>
      </c>
    </row>
    <row r="16" customFormat="false" ht="15" hidden="false" customHeight="false" outlineLevel="0" collapsed="false">
      <c r="A16" s="11"/>
      <c r="B16" s="11" t="s">
        <v>185</v>
      </c>
      <c r="C16" s="20" t="s">
        <v>186</v>
      </c>
      <c r="D16" s="9" t="s">
        <v>187</v>
      </c>
      <c r="E16" s="9" t="s">
        <v>187</v>
      </c>
      <c r="F16" s="9" t="s">
        <v>187</v>
      </c>
      <c r="G16" s="9" t="s">
        <v>187</v>
      </c>
      <c r="H16" s="9" t="s">
        <v>187</v>
      </c>
    </row>
    <row r="17" customFormat="false" ht="15" hidden="false" customHeight="false" outlineLevel="0" collapsed="false">
      <c r="A17" s="11"/>
      <c r="B17" s="11" t="s">
        <v>188</v>
      </c>
      <c r="C17" s="20" t="s">
        <v>189</v>
      </c>
      <c r="D17" s="9" t="s">
        <v>169</v>
      </c>
      <c r="E17" s="9" t="s">
        <v>169</v>
      </c>
      <c r="F17" s="9" t="s">
        <v>169</v>
      </c>
      <c r="G17" s="21" t="s">
        <v>177</v>
      </c>
      <c r="H17" s="9" t="s">
        <v>169</v>
      </c>
    </row>
    <row r="18" customFormat="false" ht="15" hidden="false" customHeight="false" outlineLevel="0" collapsed="false">
      <c r="A18" s="11"/>
      <c r="B18" s="11" t="s">
        <v>190</v>
      </c>
      <c r="C18" s="20" t="s">
        <v>191</v>
      </c>
      <c r="D18" s="9" t="s">
        <v>192</v>
      </c>
      <c r="E18" s="9" t="s">
        <v>192</v>
      </c>
      <c r="F18" s="9" t="s">
        <v>192</v>
      </c>
      <c r="G18" s="9" t="s">
        <v>192</v>
      </c>
      <c r="H18" s="9" t="s">
        <v>192</v>
      </c>
    </row>
    <row r="19" customFormat="false" ht="15" hidden="false" customHeight="false" outlineLevel="0" collapsed="false">
      <c r="A19" s="11"/>
      <c r="B19" s="11" t="s">
        <v>193</v>
      </c>
      <c r="C19" s="20" t="s">
        <v>194</v>
      </c>
      <c r="D19" s="9" t="s">
        <v>195</v>
      </c>
      <c r="E19" s="9" t="s">
        <v>195</v>
      </c>
      <c r="F19" s="9" t="s">
        <v>195</v>
      </c>
      <c r="G19" s="9" t="s">
        <v>195</v>
      </c>
      <c r="H19" s="9" t="s">
        <v>195</v>
      </c>
    </row>
    <row r="20" customFormat="false" ht="15" hidden="false" customHeight="false" outlineLevel="0" collapsed="false">
      <c r="A20" s="11"/>
      <c r="B20" s="11" t="s">
        <v>196</v>
      </c>
      <c r="C20" s="20" t="s">
        <v>197</v>
      </c>
      <c r="D20" s="9" t="s">
        <v>198</v>
      </c>
      <c r="E20" s="9" t="s">
        <v>198</v>
      </c>
      <c r="F20" s="9" t="s">
        <v>198</v>
      </c>
      <c r="G20" s="9" t="s">
        <v>198</v>
      </c>
      <c r="H20" s="9" t="s">
        <v>198</v>
      </c>
    </row>
    <row r="21" customFormat="false" ht="15" hidden="false" customHeight="false" outlineLevel="0" collapsed="false">
      <c r="A21" s="11"/>
      <c r="B21" s="11" t="s">
        <v>199</v>
      </c>
      <c r="C21" s="20" t="s">
        <v>200</v>
      </c>
      <c r="D21" s="9" t="s">
        <v>201</v>
      </c>
      <c r="E21" s="9" t="s">
        <v>201</v>
      </c>
      <c r="F21" s="9" t="s">
        <v>201</v>
      </c>
      <c r="G21" s="9" t="s">
        <v>201</v>
      </c>
      <c r="H21" s="9" t="s">
        <v>201</v>
      </c>
    </row>
    <row r="22" customFormat="false" ht="15" hidden="false" customHeight="false" outlineLevel="0" collapsed="false">
      <c r="A22" s="11"/>
      <c r="B22" s="11" t="s">
        <v>202</v>
      </c>
      <c r="C22" s="20" t="s">
        <v>203</v>
      </c>
      <c r="D22" s="9" t="s">
        <v>204</v>
      </c>
      <c r="E22" s="21" t="s">
        <v>308</v>
      </c>
      <c r="F22" s="21" t="s">
        <v>308</v>
      </c>
      <c r="G22" s="21" t="s">
        <v>308</v>
      </c>
      <c r="H22" s="9" t="s">
        <v>204</v>
      </c>
    </row>
    <row r="23" customFormat="false" ht="15" hidden="false" customHeight="false" outlineLevel="0" collapsed="false">
      <c r="A23" s="11"/>
      <c r="B23" s="11" t="s">
        <v>206</v>
      </c>
      <c r="C23" s="20" t="s">
        <v>207</v>
      </c>
      <c r="D23" s="9" t="s">
        <v>172</v>
      </c>
      <c r="E23" s="9" t="s">
        <v>172</v>
      </c>
      <c r="F23" s="9" t="s">
        <v>172</v>
      </c>
      <c r="G23" s="9" t="s">
        <v>172</v>
      </c>
      <c r="H23" s="9" t="s">
        <v>172</v>
      </c>
    </row>
    <row r="24" customFormat="false" ht="15" hidden="false" customHeight="false" outlineLevel="0" collapsed="false">
      <c r="A24" s="11"/>
      <c r="B24" s="11" t="s">
        <v>208</v>
      </c>
      <c r="C24" s="20" t="s">
        <v>209</v>
      </c>
      <c r="D24" s="9" t="s">
        <v>210</v>
      </c>
      <c r="E24" s="9" t="s">
        <v>210</v>
      </c>
      <c r="F24" s="9" t="s">
        <v>210</v>
      </c>
      <c r="G24" s="9" t="s">
        <v>210</v>
      </c>
      <c r="H24" s="9" t="s">
        <v>210</v>
      </c>
    </row>
    <row r="25" customFormat="false" ht="15" hidden="false" customHeight="false" outlineLevel="0" collapsed="false">
      <c r="A25" s="11"/>
      <c r="B25" s="11" t="s">
        <v>211</v>
      </c>
      <c r="C25" s="20" t="s">
        <v>212</v>
      </c>
      <c r="D25" s="9" t="s">
        <v>213</v>
      </c>
      <c r="E25" s="9" t="s">
        <v>213</v>
      </c>
      <c r="F25" s="9" t="s">
        <v>213</v>
      </c>
      <c r="G25" s="9" t="s">
        <v>213</v>
      </c>
      <c r="H25" s="9" t="s">
        <v>213</v>
      </c>
    </row>
    <row r="26" customFormat="false" ht="15" hidden="false" customHeight="false" outlineLevel="0" collapsed="false">
      <c r="A26" s="11"/>
      <c r="B26" s="11" t="s">
        <v>214</v>
      </c>
      <c r="C26" s="20" t="s">
        <v>215</v>
      </c>
      <c r="D26" s="9" t="s">
        <v>216</v>
      </c>
      <c r="E26" s="9" t="s">
        <v>216</v>
      </c>
      <c r="F26" s="9" t="s">
        <v>216</v>
      </c>
      <c r="G26" s="9" t="s">
        <v>216</v>
      </c>
      <c r="H26" s="9" t="s">
        <v>216</v>
      </c>
    </row>
    <row r="27" customFormat="false" ht="15" hidden="false" customHeight="false" outlineLevel="0" collapsed="false">
      <c r="A27" s="11"/>
      <c r="B27" s="11" t="s">
        <v>217</v>
      </c>
      <c r="C27" s="20" t="s">
        <v>218</v>
      </c>
      <c r="D27" s="9" t="s">
        <v>219</v>
      </c>
      <c r="E27" s="9" t="s">
        <v>219</v>
      </c>
      <c r="F27" s="9" t="s">
        <v>219</v>
      </c>
      <c r="G27" s="9" t="s">
        <v>219</v>
      </c>
      <c r="H27" s="9" t="s">
        <v>219</v>
      </c>
    </row>
    <row r="28" customFormat="false" ht="15" hidden="false" customHeight="false" outlineLevel="0" collapsed="false">
      <c r="A28" s="11"/>
      <c r="B28" s="11" t="s">
        <v>220</v>
      </c>
      <c r="C28" s="20" t="s">
        <v>221</v>
      </c>
      <c r="D28" s="9" t="s">
        <v>222</v>
      </c>
      <c r="E28" s="9" t="s">
        <v>222</v>
      </c>
      <c r="F28" s="9" t="s">
        <v>222</v>
      </c>
      <c r="G28" s="9" t="s">
        <v>222</v>
      </c>
      <c r="H28" s="9" t="s">
        <v>222</v>
      </c>
    </row>
    <row r="29" customFormat="false" ht="15" hidden="false" customHeight="false" outlineLevel="0" collapsed="false">
      <c r="A29" s="11"/>
      <c r="B29" s="11" t="s">
        <v>223</v>
      </c>
      <c r="C29" s="20" t="s">
        <v>224</v>
      </c>
      <c r="D29" s="9" t="s">
        <v>213</v>
      </c>
      <c r="E29" s="9" t="s">
        <v>213</v>
      </c>
      <c r="F29" s="9" t="s">
        <v>213</v>
      </c>
      <c r="G29" s="9" t="s">
        <v>213</v>
      </c>
      <c r="H29" s="9" t="s">
        <v>213</v>
      </c>
    </row>
    <row r="30" customFormat="false" ht="15" hidden="false" customHeight="false" outlineLevel="0" collapsed="false">
      <c r="A30" s="11"/>
      <c r="B30" s="11" t="s">
        <v>225</v>
      </c>
      <c r="C30" s="20" t="s">
        <v>226</v>
      </c>
      <c r="D30" s="9" t="s">
        <v>227</v>
      </c>
      <c r="E30" s="9" t="s">
        <v>227</v>
      </c>
      <c r="F30" s="9" t="s">
        <v>227</v>
      </c>
      <c r="G30" s="9" t="s">
        <v>227</v>
      </c>
      <c r="H30" s="9" t="s">
        <v>227</v>
      </c>
    </row>
    <row r="31" customFormat="false" ht="15" hidden="false" customHeight="false" outlineLevel="0" collapsed="false">
      <c r="A31" s="11"/>
      <c r="B31" s="11" t="s">
        <v>228</v>
      </c>
      <c r="C31" s="20" t="s">
        <v>229</v>
      </c>
      <c r="D31" s="9" t="s">
        <v>227</v>
      </c>
      <c r="E31" s="9" t="s">
        <v>227</v>
      </c>
      <c r="F31" s="9" t="s">
        <v>227</v>
      </c>
      <c r="G31" s="9" t="s">
        <v>227</v>
      </c>
      <c r="H31" s="9" t="s">
        <v>227</v>
      </c>
    </row>
    <row r="32" customFormat="false" ht="15" hidden="false" customHeight="false" outlineLevel="0" collapsed="false">
      <c r="A32" s="11"/>
      <c r="B32" s="11" t="s">
        <v>230</v>
      </c>
      <c r="C32" s="20" t="s">
        <v>231</v>
      </c>
      <c r="D32" s="9" t="s">
        <v>232</v>
      </c>
      <c r="E32" s="9" t="s">
        <v>232</v>
      </c>
      <c r="F32" s="9" t="s">
        <v>232</v>
      </c>
      <c r="G32" s="9" t="s">
        <v>232</v>
      </c>
      <c r="H32" s="9" t="s">
        <v>232</v>
      </c>
    </row>
    <row r="33" customFormat="false" ht="15" hidden="false" customHeight="false" outlineLevel="0" collapsed="false">
      <c r="A33" s="11"/>
      <c r="B33" s="11" t="s">
        <v>235</v>
      </c>
      <c r="C33" s="20" t="s">
        <v>236</v>
      </c>
      <c r="D33" s="9" t="s">
        <v>177</v>
      </c>
      <c r="E33" s="9" t="s">
        <v>177</v>
      </c>
      <c r="F33" s="9" t="s">
        <v>177</v>
      </c>
      <c r="G33" s="9" t="s">
        <v>177</v>
      </c>
      <c r="H33" s="9" t="s">
        <v>177</v>
      </c>
    </row>
    <row r="34" customFormat="false" ht="15" hidden="false" customHeight="false" outlineLevel="0" collapsed="false">
      <c r="A34" s="11"/>
      <c r="B34" s="11" t="s">
        <v>237</v>
      </c>
      <c r="C34" s="20" t="s">
        <v>238</v>
      </c>
      <c r="D34" s="9" t="s">
        <v>239</v>
      </c>
      <c r="E34" s="9" t="s">
        <v>239</v>
      </c>
      <c r="F34" s="9" t="s">
        <v>239</v>
      </c>
      <c r="G34" s="9" t="s">
        <v>239</v>
      </c>
      <c r="H34" s="9" t="s">
        <v>239</v>
      </c>
    </row>
    <row r="35" customFormat="false" ht="15" hidden="false" customHeight="false" outlineLevel="0" collapsed="false">
      <c r="A35" s="11"/>
      <c r="B35" s="11" t="s">
        <v>240</v>
      </c>
      <c r="C35" s="20" t="s">
        <v>241</v>
      </c>
      <c r="D35" s="9" t="s">
        <v>227</v>
      </c>
      <c r="E35" s="9" t="s">
        <v>227</v>
      </c>
      <c r="F35" s="9" t="s">
        <v>227</v>
      </c>
      <c r="G35" s="9" t="s">
        <v>227</v>
      </c>
      <c r="H35" s="9" t="s">
        <v>227</v>
      </c>
    </row>
    <row r="36" customFormat="false" ht="15" hidden="false" customHeight="false" outlineLevel="0" collapsed="false">
      <c r="A36" s="11"/>
      <c r="B36" s="11" t="s">
        <v>242</v>
      </c>
      <c r="C36" s="20" t="s">
        <v>243</v>
      </c>
      <c r="D36" s="9" t="s">
        <v>213</v>
      </c>
      <c r="E36" s="9" t="s">
        <v>213</v>
      </c>
      <c r="F36" s="9" t="s">
        <v>213</v>
      </c>
      <c r="G36" s="9" t="s">
        <v>213</v>
      </c>
      <c r="H36" s="9" t="s">
        <v>213</v>
      </c>
    </row>
    <row r="37" customFormat="false" ht="15" hidden="false" customHeight="false" outlineLevel="0" collapsed="false">
      <c r="A37" s="11"/>
      <c r="B37" s="11" t="s">
        <v>244</v>
      </c>
      <c r="C37" s="20" t="s">
        <v>245</v>
      </c>
      <c r="D37" s="9" t="s">
        <v>246</v>
      </c>
      <c r="E37" s="9" t="s">
        <v>246</v>
      </c>
      <c r="F37" s="9" t="s">
        <v>246</v>
      </c>
      <c r="G37" s="9" t="s">
        <v>246</v>
      </c>
      <c r="H37" s="9" t="s">
        <v>246</v>
      </c>
    </row>
    <row r="38" customFormat="false" ht="15" hidden="false" customHeight="false" outlineLevel="0" collapsed="false">
      <c r="A38" s="11"/>
      <c r="B38" s="11" t="s">
        <v>247</v>
      </c>
      <c r="C38" s="20" t="s">
        <v>248</v>
      </c>
      <c r="D38" s="9" t="s">
        <v>213</v>
      </c>
      <c r="E38" s="9" t="s">
        <v>213</v>
      </c>
      <c r="F38" s="9" t="s">
        <v>213</v>
      </c>
      <c r="G38" s="9" t="s">
        <v>213</v>
      </c>
      <c r="H38" s="9" t="s">
        <v>213</v>
      </c>
    </row>
    <row r="39" customFormat="false" ht="15" hidden="false" customHeight="false" outlineLevel="0" collapsed="false">
      <c r="A39" s="11"/>
      <c r="B39" s="11" t="s">
        <v>249</v>
      </c>
      <c r="C39" s="20" t="s">
        <v>250</v>
      </c>
      <c r="D39" s="9" t="s">
        <v>219</v>
      </c>
      <c r="E39" s="9" t="s">
        <v>219</v>
      </c>
      <c r="F39" s="9" t="s">
        <v>219</v>
      </c>
      <c r="G39" s="9" t="s">
        <v>219</v>
      </c>
      <c r="H39" s="9" t="s">
        <v>219</v>
      </c>
    </row>
    <row r="40" customFormat="false" ht="15" hidden="false" customHeight="false" outlineLevel="0" collapsed="false">
      <c r="A40" s="11"/>
      <c r="B40" s="11" t="s">
        <v>251</v>
      </c>
      <c r="C40" s="20" t="s">
        <v>252</v>
      </c>
      <c r="D40" s="9" t="s">
        <v>213</v>
      </c>
      <c r="E40" s="9" t="s">
        <v>213</v>
      </c>
      <c r="F40" s="9" t="s">
        <v>213</v>
      </c>
      <c r="G40" s="9" t="s">
        <v>213</v>
      </c>
      <c r="H40" s="9" t="s">
        <v>213</v>
      </c>
    </row>
    <row r="41" customFormat="false" ht="15" hidden="false" customHeight="false" outlineLevel="0" collapsed="false">
      <c r="A41" s="11"/>
      <c r="B41" s="11" t="s">
        <v>253</v>
      </c>
      <c r="C41" s="20" t="s">
        <v>254</v>
      </c>
      <c r="D41" s="9" t="s">
        <v>239</v>
      </c>
      <c r="E41" s="9" t="s">
        <v>239</v>
      </c>
      <c r="F41" s="9" t="s">
        <v>239</v>
      </c>
      <c r="G41" s="9" t="s">
        <v>239</v>
      </c>
      <c r="H41" s="9" t="s">
        <v>239</v>
      </c>
    </row>
    <row r="42" customFormat="false" ht="15" hidden="false" customHeight="false" outlineLevel="0" collapsed="false">
      <c r="A42" s="11"/>
      <c r="B42" s="11" t="s">
        <v>255</v>
      </c>
      <c r="C42" s="20" t="s">
        <v>256</v>
      </c>
      <c r="D42" s="9" t="s">
        <v>213</v>
      </c>
      <c r="E42" s="9" t="s">
        <v>213</v>
      </c>
      <c r="F42" s="9" t="s">
        <v>213</v>
      </c>
      <c r="G42" s="9" t="s">
        <v>213</v>
      </c>
      <c r="H42" s="9" t="s">
        <v>213</v>
      </c>
    </row>
    <row r="43" customFormat="false" ht="15" hidden="false" customHeight="false" outlineLevel="0" collapsed="false">
      <c r="A43" s="11"/>
      <c r="B43" s="11" t="s">
        <v>257</v>
      </c>
      <c r="C43" s="20" t="s">
        <v>258</v>
      </c>
      <c r="D43" s="9" t="s">
        <v>227</v>
      </c>
      <c r="E43" s="9" t="s">
        <v>227</v>
      </c>
      <c r="F43" s="9" t="s">
        <v>227</v>
      </c>
      <c r="G43" s="9" t="s">
        <v>227</v>
      </c>
      <c r="H43" s="9" t="s">
        <v>227</v>
      </c>
    </row>
    <row r="44" customFormat="false" ht="15" hidden="false" customHeight="false" outlineLevel="0" collapsed="false">
      <c r="A44" s="11"/>
      <c r="B44" s="11" t="s">
        <v>259</v>
      </c>
      <c r="C44" s="20" t="s">
        <v>260</v>
      </c>
      <c r="D44" s="9" t="s">
        <v>261</v>
      </c>
      <c r="E44" s="9" t="s">
        <v>261</v>
      </c>
      <c r="F44" s="9" t="s">
        <v>261</v>
      </c>
      <c r="G44" s="9" t="s">
        <v>261</v>
      </c>
      <c r="H44" s="9" t="s">
        <v>261</v>
      </c>
    </row>
    <row r="45" customFormat="false" ht="15" hidden="false" customHeight="false" outlineLevel="0" collapsed="false">
      <c r="A45" s="11"/>
      <c r="B45" s="11" t="s">
        <v>262</v>
      </c>
      <c r="C45" s="20" t="s">
        <v>263</v>
      </c>
      <c r="D45" s="9" t="s">
        <v>213</v>
      </c>
      <c r="E45" s="9" t="s">
        <v>213</v>
      </c>
      <c r="F45" s="9" t="s">
        <v>213</v>
      </c>
      <c r="G45" s="9" t="s">
        <v>213</v>
      </c>
      <c r="H45" s="9" t="s">
        <v>213</v>
      </c>
    </row>
    <row r="46" customFormat="false" ht="15" hidden="false" customHeight="false" outlineLevel="0" collapsed="false">
      <c r="A46" s="11"/>
      <c r="B46" s="11" t="s">
        <v>264</v>
      </c>
      <c r="C46" s="20" t="s">
        <v>265</v>
      </c>
      <c r="D46" s="9" t="s">
        <v>213</v>
      </c>
      <c r="E46" s="9" t="s">
        <v>213</v>
      </c>
      <c r="F46" s="9" t="s">
        <v>213</v>
      </c>
      <c r="G46" s="9" t="s">
        <v>213</v>
      </c>
      <c r="H46" s="9" t="s">
        <v>213</v>
      </c>
    </row>
    <row r="47" customFormat="false" ht="15" hidden="false" customHeight="false" outlineLevel="0" collapsed="false">
      <c r="A47" s="7" t="s">
        <v>266</v>
      </c>
      <c r="B47" s="11" t="s">
        <v>267</v>
      </c>
      <c r="C47" s="20" t="s">
        <v>268</v>
      </c>
      <c r="D47" s="9" t="s">
        <v>269</v>
      </c>
      <c r="E47" s="21" t="s">
        <v>270</v>
      </c>
      <c r="F47" s="21" t="s">
        <v>270</v>
      </c>
      <c r="G47" s="21" t="s">
        <v>270</v>
      </c>
      <c r="H47" s="21" t="s">
        <v>270</v>
      </c>
    </row>
    <row r="48" customFormat="false" ht="15" hidden="false" customHeight="false" outlineLevel="0" collapsed="false">
      <c r="A48" s="11"/>
      <c r="B48" s="11" t="s">
        <v>271</v>
      </c>
      <c r="C48" s="20" t="s">
        <v>272</v>
      </c>
      <c r="D48" s="9" t="s">
        <v>273</v>
      </c>
      <c r="E48" s="9" t="s">
        <v>273</v>
      </c>
      <c r="F48" s="9" t="s">
        <v>273</v>
      </c>
      <c r="G48" s="9" t="s">
        <v>273</v>
      </c>
      <c r="H48" s="9" t="s">
        <v>273</v>
      </c>
    </row>
    <row r="49" customFormat="false" ht="15" hidden="false" customHeight="false" outlineLevel="0" collapsed="false">
      <c r="A49" s="7" t="s">
        <v>274</v>
      </c>
      <c r="B49" s="11" t="s">
        <v>275</v>
      </c>
      <c r="C49" s="20" t="s">
        <v>276</v>
      </c>
      <c r="D49" s="9" t="s">
        <v>277</v>
      </c>
      <c r="E49" s="21" t="s">
        <v>408</v>
      </c>
      <c r="F49" s="21" t="s">
        <v>408</v>
      </c>
      <c r="G49" s="21" t="s">
        <v>408</v>
      </c>
      <c r="H49" s="21" t="s">
        <v>408</v>
      </c>
    </row>
    <row r="50" customFormat="false" ht="15" hidden="false" customHeight="false" outlineLevel="0" collapsed="false">
      <c r="A50" s="11"/>
      <c r="B50" s="11" t="s">
        <v>278</v>
      </c>
      <c r="C50" s="20" t="s">
        <v>279</v>
      </c>
      <c r="D50" s="9" t="s">
        <v>222</v>
      </c>
      <c r="E50" s="9" t="s">
        <v>222</v>
      </c>
      <c r="F50" s="9" t="s">
        <v>222</v>
      </c>
      <c r="G50" s="9" t="s">
        <v>222</v>
      </c>
      <c r="H50" s="9" t="s">
        <v>222</v>
      </c>
    </row>
    <row r="51" customFormat="false" ht="15" hidden="false" customHeight="false" outlineLevel="0" collapsed="false">
      <c r="A51" s="7" t="s">
        <v>280</v>
      </c>
      <c r="B51" s="11" t="s">
        <v>281</v>
      </c>
      <c r="C51" s="20" t="s">
        <v>282</v>
      </c>
      <c r="D51" s="9" t="s">
        <v>283</v>
      </c>
      <c r="E51" s="9" t="s">
        <v>283</v>
      </c>
      <c r="F51" s="9" t="s">
        <v>283</v>
      </c>
      <c r="G51" s="9" t="s">
        <v>283</v>
      </c>
      <c r="H51" s="9" t="s">
        <v>283</v>
      </c>
    </row>
    <row r="52" customFormat="false" ht="15" hidden="false" customHeight="false" outlineLevel="0" collapsed="false">
      <c r="A52" s="11"/>
      <c r="B52" s="11" t="s">
        <v>284</v>
      </c>
      <c r="C52" s="20" t="s">
        <v>285</v>
      </c>
      <c r="D52" s="9" t="s">
        <v>232</v>
      </c>
      <c r="E52" s="9" t="s">
        <v>232</v>
      </c>
      <c r="F52" s="9" t="s">
        <v>232</v>
      </c>
      <c r="G52" s="9" t="s">
        <v>232</v>
      </c>
      <c r="H52" s="9" t="s">
        <v>232</v>
      </c>
    </row>
    <row r="53" customFormat="false" ht="15" hidden="false" customHeight="false" outlineLevel="0" collapsed="false">
      <c r="A53" s="11"/>
      <c r="B53" s="11" t="s">
        <v>286</v>
      </c>
      <c r="C53" s="20" t="s">
        <v>287</v>
      </c>
      <c r="D53" s="9" t="s">
        <v>288</v>
      </c>
      <c r="E53" s="9" t="s">
        <v>288</v>
      </c>
      <c r="F53" s="9" t="s">
        <v>288</v>
      </c>
      <c r="G53" s="9" t="s">
        <v>288</v>
      </c>
      <c r="H53" s="9" t="s">
        <v>288</v>
      </c>
    </row>
    <row r="54" customFormat="false" ht="15" hidden="false" customHeight="false" outlineLevel="0" collapsed="false">
      <c r="A54" s="11"/>
      <c r="B54" s="11" t="s">
        <v>289</v>
      </c>
      <c r="C54" s="20" t="s">
        <v>290</v>
      </c>
      <c r="D54" s="9" t="s">
        <v>261</v>
      </c>
      <c r="E54" s="21" t="s">
        <v>409</v>
      </c>
      <c r="F54" s="9" t="s">
        <v>261</v>
      </c>
      <c r="G54" s="9" t="s">
        <v>261</v>
      </c>
      <c r="H54" s="9" t="s">
        <v>261</v>
      </c>
    </row>
    <row r="55" customFormat="false" ht="15" hidden="false" customHeight="false" outlineLevel="0" collapsed="false">
      <c r="A55" s="11"/>
      <c r="B55" s="11" t="s">
        <v>291</v>
      </c>
      <c r="C55" s="20" t="s">
        <v>292</v>
      </c>
      <c r="D55" s="9" t="s">
        <v>289</v>
      </c>
      <c r="E55" s="9" t="s">
        <v>289</v>
      </c>
      <c r="F55" s="9" t="s">
        <v>289</v>
      </c>
      <c r="G55" s="9" t="s">
        <v>289</v>
      </c>
      <c r="H55" s="9" t="s">
        <v>289</v>
      </c>
    </row>
    <row r="56" customFormat="false" ht="15" hidden="false" customHeight="false" outlineLevel="0" collapsed="false">
      <c r="A56" s="11"/>
      <c r="B56" s="11" t="s">
        <v>293</v>
      </c>
      <c r="C56" s="20" t="s">
        <v>294</v>
      </c>
      <c r="D56" s="9" t="s">
        <v>227</v>
      </c>
      <c r="E56" s="9" t="s">
        <v>227</v>
      </c>
      <c r="F56" s="9" t="s">
        <v>227</v>
      </c>
      <c r="G56" s="9" t="s">
        <v>227</v>
      </c>
      <c r="H56" s="9" t="s">
        <v>227</v>
      </c>
    </row>
    <row r="57" customFormat="false" ht="15" hidden="false" customHeight="false" outlineLevel="0" collapsed="false">
      <c r="A57" s="11"/>
      <c r="B57" s="11" t="s">
        <v>295</v>
      </c>
      <c r="C57" s="20" t="s">
        <v>296</v>
      </c>
      <c r="D57" s="9" t="s">
        <v>239</v>
      </c>
      <c r="E57" s="9" t="s">
        <v>239</v>
      </c>
      <c r="F57" s="9" t="s">
        <v>239</v>
      </c>
      <c r="G57" s="9" t="s">
        <v>239</v>
      </c>
      <c r="H57" s="9" t="s">
        <v>239</v>
      </c>
    </row>
    <row r="58" customFormat="false" ht="15" hidden="false" customHeight="false" outlineLevel="0" collapsed="false">
      <c r="A58" s="11"/>
      <c r="B58" s="11" t="s">
        <v>297</v>
      </c>
      <c r="C58" s="20" t="s">
        <v>298</v>
      </c>
      <c r="D58" s="9" t="s">
        <v>227</v>
      </c>
      <c r="E58" s="9" t="s">
        <v>227</v>
      </c>
      <c r="F58" s="21" t="s">
        <v>213</v>
      </c>
      <c r="G58" s="9" t="s">
        <v>227</v>
      </c>
      <c r="H58" s="9" t="s">
        <v>227</v>
      </c>
    </row>
    <row r="59" customFormat="false" ht="15" hidden="false" customHeight="false" outlineLevel="0" collapsed="false">
      <c r="A59" s="11"/>
      <c r="B59" s="11" t="s">
        <v>295</v>
      </c>
      <c r="C59" s="20" t="s">
        <v>299</v>
      </c>
      <c r="D59" s="9" t="s">
        <v>283</v>
      </c>
      <c r="E59" s="9" t="s">
        <v>283</v>
      </c>
      <c r="F59" s="9" t="s">
        <v>283</v>
      </c>
      <c r="G59" s="9" t="s">
        <v>283</v>
      </c>
      <c r="H59" s="9" t="s">
        <v>283</v>
      </c>
    </row>
    <row r="60" customFormat="false" ht="15" hidden="false" customHeight="false" outlineLevel="0" collapsed="false">
      <c r="A60" s="11"/>
      <c r="B60" s="11" t="s">
        <v>300</v>
      </c>
      <c r="C60" s="20" t="s">
        <v>301</v>
      </c>
      <c r="D60" s="9" t="s">
        <v>227</v>
      </c>
      <c r="E60" s="9" t="s">
        <v>227</v>
      </c>
      <c r="F60" s="9" t="s">
        <v>227</v>
      </c>
      <c r="G60" s="9" t="s">
        <v>227</v>
      </c>
      <c r="H60" s="9" t="s">
        <v>227</v>
      </c>
    </row>
    <row r="61" customFormat="false" ht="15" hidden="false" customHeight="false" outlineLevel="0" collapsed="false">
      <c r="A61" s="11"/>
      <c r="B61" s="11" t="s">
        <v>295</v>
      </c>
      <c r="C61" s="20" t="s">
        <v>302</v>
      </c>
      <c r="D61" s="9" t="s">
        <v>232</v>
      </c>
      <c r="E61" s="9" t="s">
        <v>232</v>
      </c>
      <c r="F61" s="9" t="s">
        <v>232</v>
      </c>
      <c r="G61" s="9" t="s">
        <v>232</v>
      </c>
      <c r="H61" s="9" t="s">
        <v>232</v>
      </c>
    </row>
    <row r="62" customFormat="false" ht="15" hidden="false" customHeight="false" outlineLevel="0" collapsed="false">
      <c r="A62" s="7" t="s">
        <v>303</v>
      </c>
      <c r="B62" s="11" t="s">
        <v>304</v>
      </c>
      <c r="C62" s="20" t="s">
        <v>305</v>
      </c>
      <c r="D62" s="9" t="s">
        <v>227</v>
      </c>
      <c r="E62" s="9" t="s">
        <v>227</v>
      </c>
      <c r="F62" s="9" t="s">
        <v>227</v>
      </c>
      <c r="G62" s="9" t="s">
        <v>227</v>
      </c>
      <c r="H62" s="9" t="s">
        <v>227</v>
      </c>
    </row>
    <row r="63" customFormat="false" ht="15" hidden="false" customHeight="false" outlineLevel="0" collapsed="false">
      <c r="A63" s="11"/>
      <c r="B63" s="11" t="s">
        <v>306</v>
      </c>
      <c r="C63" s="20" t="s">
        <v>307</v>
      </c>
      <c r="D63" s="9" t="s">
        <v>308</v>
      </c>
      <c r="E63" s="9" t="s">
        <v>308</v>
      </c>
      <c r="F63" s="9" t="s">
        <v>308</v>
      </c>
      <c r="G63" s="9" t="s">
        <v>308</v>
      </c>
      <c r="H63" s="9" t="s">
        <v>308</v>
      </c>
    </row>
    <row r="64" customFormat="false" ht="15" hidden="false" customHeight="false" outlineLevel="0" collapsed="false">
      <c r="A64" s="11"/>
      <c r="B64" s="11" t="s">
        <v>309</v>
      </c>
      <c r="C64" s="20" t="s">
        <v>310</v>
      </c>
      <c r="D64" s="9" t="s">
        <v>227</v>
      </c>
      <c r="E64" s="9" t="s">
        <v>227</v>
      </c>
      <c r="F64" s="9" t="s">
        <v>227</v>
      </c>
      <c r="G64" s="9" t="s">
        <v>227</v>
      </c>
      <c r="H64" s="9" t="s">
        <v>227</v>
      </c>
    </row>
    <row r="65" customFormat="false" ht="15" hidden="false" customHeight="false" outlineLevel="0" collapsed="false">
      <c r="A65" s="11"/>
      <c r="B65" s="11" t="s">
        <v>311</v>
      </c>
      <c r="C65" s="20" t="s">
        <v>312</v>
      </c>
      <c r="D65" s="9" t="s">
        <v>227</v>
      </c>
      <c r="E65" s="9" t="s">
        <v>227</v>
      </c>
      <c r="F65" s="9" t="s">
        <v>227</v>
      </c>
      <c r="G65" s="9" t="s">
        <v>227</v>
      </c>
      <c r="H65" s="9" t="s">
        <v>227</v>
      </c>
    </row>
    <row r="66" customFormat="false" ht="15" hidden="false" customHeight="false" outlineLevel="0" collapsed="false">
      <c r="A66" s="11"/>
      <c r="B66" s="11" t="s">
        <v>313</v>
      </c>
      <c r="C66" s="20" t="s">
        <v>314</v>
      </c>
      <c r="D66" s="9" t="s">
        <v>232</v>
      </c>
      <c r="E66" s="9" t="s">
        <v>232</v>
      </c>
      <c r="F66" s="9" t="s">
        <v>232</v>
      </c>
      <c r="G66" s="9" t="s">
        <v>232</v>
      </c>
      <c r="H66" s="9" t="s">
        <v>232</v>
      </c>
    </row>
    <row r="67" customFormat="false" ht="15" hidden="false" customHeight="false" outlineLevel="0" collapsed="false">
      <c r="A67" s="11"/>
      <c r="B67" s="11" t="s">
        <v>315</v>
      </c>
      <c r="C67" s="20" t="s">
        <v>316</v>
      </c>
      <c r="D67" s="9" t="s">
        <v>227</v>
      </c>
      <c r="E67" s="21" t="s">
        <v>213</v>
      </c>
      <c r="F67" s="21" t="s">
        <v>213</v>
      </c>
      <c r="G67" s="21" t="s">
        <v>213</v>
      </c>
      <c r="H67" s="21" t="s">
        <v>213</v>
      </c>
    </row>
    <row r="68" customFormat="false" ht="15" hidden="false" customHeight="false" outlineLevel="0" collapsed="false">
      <c r="A68" s="11"/>
      <c r="B68" s="11" t="s">
        <v>317</v>
      </c>
      <c r="C68" s="20" t="s">
        <v>318</v>
      </c>
      <c r="D68" s="9" t="s">
        <v>319</v>
      </c>
      <c r="E68" s="21" t="s">
        <v>233</v>
      </c>
      <c r="F68" s="21" t="s">
        <v>233</v>
      </c>
      <c r="G68" s="21" t="s">
        <v>233</v>
      </c>
      <c r="H68" s="21" t="s">
        <v>233</v>
      </c>
    </row>
    <row r="69" customFormat="false" ht="15" hidden="false" customHeight="false" outlineLevel="0" collapsed="false">
      <c r="A69" s="11"/>
      <c r="B69" s="11" t="s">
        <v>320</v>
      </c>
      <c r="C69" s="20" t="s">
        <v>321</v>
      </c>
      <c r="D69" s="9" t="s">
        <v>227</v>
      </c>
      <c r="E69" s="9" t="s">
        <v>227</v>
      </c>
      <c r="F69" s="9" t="s">
        <v>227</v>
      </c>
      <c r="G69" s="9" t="s">
        <v>227</v>
      </c>
      <c r="H69" s="21" t="s">
        <v>213</v>
      </c>
    </row>
    <row r="70" customFormat="false" ht="15" hidden="false" customHeight="false" outlineLevel="0" collapsed="false">
      <c r="A70" s="11"/>
      <c r="B70" s="11" t="s">
        <v>322</v>
      </c>
      <c r="C70" s="20" t="s">
        <v>323</v>
      </c>
      <c r="D70" s="9" t="s">
        <v>324</v>
      </c>
      <c r="E70" s="9" t="s">
        <v>324</v>
      </c>
      <c r="F70" s="9" t="s">
        <v>324</v>
      </c>
      <c r="G70" s="9" t="s">
        <v>324</v>
      </c>
      <c r="H70" s="21" t="s">
        <v>410</v>
      </c>
    </row>
    <row r="71" customFormat="false" ht="15" hidden="false" customHeight="false" outlineLevel="0" collapsed="false">
      <c r="A71" s="7" t="s">
        <v>325</v>
      </c>
      <c r="B71" s="11" t="s">
        <v>326</v>
      </c>
      <c r="C71" s="20" t="s">
        <v>327</v>
      </c>
      <c r="D71" s="9" t="s">
        <v>328</v>
      </c>
      <c r="E71" s="9" t="s">
        <v>328</v>
      </c>
      <c r="F71" s="9" t="s">
        <v>328</v>
      </c>
      <c r="G71" s="9" t="s">
        <v>328</v>
      </c>
      <c r="H71" s="9" t="s">
        <v>328</v>
      </c>
    </row>
    <row r="72" customFormat="false" ht="15" hidden="false" customHeight="false" outlineLevel="0" collapsed="false">
      <c r="A72" s="11"/>
      <c r="B72" s="11" t="s">
        <v>329</v>
      </c>
      <c r="C72" s="20" t="s">
        <v>330</v>
      </c>
      <c r="D72" s="9" t="s">
        <v>227</v>
      </c>
      <c r="E72" s="9" t="s">
        <v>227</v>
      </c>
      <c r="F72" s="9" t="s">
        <v>227</v>
      </c>
      <c r="G72" s="9" t="s">
        <v>227</v>
      </c>
      <c r="H72" s="9" t="s">
        <v>227</v>
      </c>
    </row>
    <row r="73" customFormat="false" ht="15" hidden="false" customHeight="false" outlineLevel="0" collapsed="false">
      <c r="A73" s="11"/>
      <c r="B73" s="11" t="s">
        <v>331</v>
      </c>
      <c r="C73" s="20" t="s">
        <v>332</v>
      </c>
      <c r="D73" s="9" t="s">
        <v>333</v>
      </c>
      <c r="E73" s="9" t="s">
        <v>333</v>
      </c>
      <c r="F73" s="9" t="s">
        <v>333</v>
      </c>
      <c r="G73" s="9" t="s">
        <v>333</v>
      </c>
      <c r="H73" s="9" t="s">
        <v>333</v>
      </c>
    </row>
    <row r="74" customFormat="false" ht="15" hidden="false" customHeight="false" outlineLevel="0" collapsed="false">
      <c r="A74" s="11"/>
      <c r="B74" s="11" t="s">
        <v>334</v>
      </c>
      <c r="C74" s="20" t="s">
        <v>335</v>
      </c>
      <c r="D74" s="9" t="s">
        <v>227</v>
      </c>
      <c r="E74" s="21" t="s">
        <v>213</v>
      </c>
      <c r="F74" s="21" t="s">
        <v>213</v>
      </c>
      <c r="G74" s="21" t="s">
        <v>213</v>
      </c>
      <c r="H74" s="21" t="s">
        <v>213</v>
      </c>
    </row>
    <row r="75" customFormat="false" ht="15" hidden="false" customHeight="false" outlineLevel="0" collapsed="false">
      <c r="A75" s="11"/>
      <c r="B75" s="11" t="s">
        <v>336</v>
      </c>
      <c r="C75" s="20" t="s">
        <v>337</v>
      </c>
      <c r="D75" s="9" t="s">
        <v>338</v>
      </c>
      <c r="E75" s="21" t="s">
        <v>411</v>
      </c>
      <c r="F75" s="21" t="s">
        <v>411</v>
      </c>
      <c r="G75" s="21" t="s">
        <v>411</v>
      </c>
      <c r="H75" s="21" t="s">
        <v>411</v>
      </c>
    </row>
    <row r="76" customFormat="false" ht="15" hidden="false" customHeight="false" outlineLevel="0" collapsed="false">
      <c r="A76" s="11"/>
      <c r="B76" s="11" t="s">
        <v>339</v>
      </c>
      <c r="C76" s="20" t="s">
        <v>340</v>
      </c>
      <c r="D76" s="9" t="s">
        <v>227</v>
      </c>
      <c r="E76" s="9" t="s">
        <v>227</v>
      </c>
      <c r="F76" s="9" t="s">
        <v>227</v>
      </c>
      <c r="G76" s="9" t="s">
        <v>227</v>
      </c>
      <c r="H76" s="9" t="s">
        <v>227</v>
      </c>
    </row>
    <row r="77" customFormat="false" ht="15" hidden="false" customHeight="false" outlineLevel="0" collapsed="false">
      <c r="A77" s="11"/>
      <c r="B77" s="11" t="s">
        <v>341</v>
      </c>
      <c r="C77" s="20" t="s">
        <v>342</v>
      </c>
      <c r="D77" s="9" t="s">
        <v>213</v>
      </c>
      <c r="E77" s="9" t="s">
        <v>213</v>
      </c>
      <c r="F77" s="9" t="s">
        <v>213</v>
      </c>
      <c r="G77" s="9" t="s">
        <v>213</v>
      </c>
      <c r="H77" s="9" t="s">
        <v>213</v>
      </c>
    </row>
    <row r="78" customFormat="false" ht="15" hidden="false" customHeight="false" outlineLevel="0" collapsed="false">
      <c r="A78" s="11"/>
      <c r="B78" s="11" t="s">
        <v>343</v>
      </c>
      <c r="C78" s="20" t="s">
        <v>344</v>
      </c>
      <c r="D78" s="9" t="s">
        <v>213</v>
      </c>
      <c r="E78" s="9" t="s">
        <v>213</v>
      </c>
      <c r="F78" s="9" t="s">
        <v>213</v>
      </c>
      <c r="G78" s="9" t="s">
        <v>213</v>
      </c>
      <c r="H78" s="9" t="s">
        <v>213</v>
      </c>
    </row>
    <row r="79" customFormat="false" ht="15" hidden="false" customHeight="false" outlineLevel="0" collapsed="false">
      <c r="A79" s="11"/>
      <c r="B79" s="11" t="s">
        <v>345</v>
      </c>
      <c r="C79" s="20" t="s">
        <v>346</v>
      </c>
      <c r="D79" s="9" t="s">
        <v>213</v>
      </c>
      <c r="E79" s="9" t="s">
        <v>213</v>
      </c>
      <c r="F79" s="9" t="s">
        <v>213</v>
      </c>
      <c r="G79" s="9" t="s">
        <v>213</v>
      </c>
      <c r="H79" s="9" t="s">
        <v>213</v>
      </c>
    </row>
    <row r="80" customFormat="false" ht="15" hidden="false" customHeight="false" outlineLevel="0" collapsed="false">
      <c r="A80" s="11"/>
      <c r="B80" s="11" t="s">
        <v>347</v>
      </c>
      <c r="C80" s="20" t="s">
        <v>348</v>
      </c>
      <c r="D80" s="9" t="s">
        <v>213</v>
      </c>
      <c r="E80" s="9" t="s">
        <v>213</v>
      </c>
      <c r="F80" s="9" t="s">
        <v>213</v>
      </c>
      <c r="G80" s="9" t="s">
        <v>213</v>
      </c>
      <c r="H80" s="9" t="s">
        <v>213</v>
      </c>
    </row>
    <row r="81" customFormat="false" ht="15" hidden="false" customHeight="false" outlineLevel="0" collapsed="false">
      <c r="A81" s="11"/>
      <c r="B81" s="11" t="s">
        <v>349</v>
      </c>
      <c r="C81" s="20" t="s">
        <v>350</v>
      </c>
      <c r="D81" s="9" t="s">
        <v>239</v>
      </c>
      <c r="E81" s="9" t="s">
        <v>239</v>
      </c>
      <c r="F81" s="9" t="s">
        <v>239</v>
      </c>
      <c r="G81" s="9" t="s">
        <v>239</v>
      </c>
      <c r="H81" s="9" t="s">
        <v>239</v>
      </c>
    </row>
    <row r="82" customFormat="false" ht="15" hidden="false" customHeight="false" outlineLevel="0" collapsed="false">
      <c r="A82" s="7" t="s">
        <v>351</v>
      </c>
      <c r="B82" s="11" t="s">
        <v>352</v>
      </c>
      <c r="C82" s="20" t="s">
        <v>353</v>
      </c>
      <c r="D82" s="9" t="s">
        <v>239</v>
      </c>
      <c r="E82" s="9" t="s">
        <v>239</v>
      </c>
      <c r="F82" s="9" t="s">
        <v>239</v>
      </c>
      <c r="G82" s="9" t="s">
        <v>239</v>
      </c>
      <c r="H82" s="9" t="s">
        <v>239</v>
      </c>
    </row>
    <row r="83" customFormat="false" ht="15" hidden="false" customHeight="false" outlineLevel="0" collapsed="false">
      <c r="A83" s="11"/>
      <c r="B83" s="11" t="s">
        <v>354</v>
      </c>
      <c r="C83" s="20" t="s">
        <v>355</v>
      </c>
      <c r="D83" s="9" t="s">
        <v>239</v>
      </c>
      <c r="E83" s="9" t="s">
        <v>239</v>
      </c>
      <c r="F83" s="9" t="s">
        <v>239</v>
      </c>
      <c r="G83" s="9" t="s">
        <v>239</v>
      </c>
      <c r="H83" s="9" t="s">
        <v>239</v>
      </c>
    </row>
    <row r="84" customFormat="false" ht="15" hidden="false" customHeight="false" outlineLevel="0" collapsed="false">
      <c r="A84" s="11"/>
      <c r="B84" s="11" t="s">
        <v>356</v>
      </c>
      <c r="C84" s="20" t="s">
        <v>357</v>
      </c>
      <c r="D84" s="9" t="s">
        <v>239</v>
      </c>
      <c r="E84" s="9" t="s">
        <v>239</v>
      </c>
      <c r="F84" s="9" t="s">
        <v>239</v>
      </c>
      <c r="G84" s="9" t="s">
        <v>239</v>
      </c>
      <c r="H84" s="9" t="s">
        <v>239</v>
      </c>
    </row>
    <row r="85" customFormat="false" ht="15" hidden="false" customHeight="false" outlineLevel="0" collapsed="false">
      <c r="A85" s="5" t="s">
        <v>358</v>
      </c>
      <c r="B85" s="5"/>
      <c r="C85" s="5"/>
      <c r="D85" s="5"/>
      <c r="E85" s="5"/>
      <c r="F85" s="5"/>
      <c r="G85" s="5"/>
      <c r="H85" s="5"/>
    </row>
    <row r="86" customFormat="false" ht="15" hidden="false" customHeight="false" outlineLevel="0" collapsed="false">
      <c r="B86" s="11" t="s">
        <v>359</v>
      </c>
      <c r="E86" s="22" t="n">
        <v>1472</v>
      </c>
      <c r="F86" s="22" t="n">
        <v>1692</v>
      </c>
      <c r="G86" s="22" t="n">
        <v>1805</v>
      </c>
      <c r="H86" s="22" t="n">
        <v>1488</v>
      </c>
    </row>
    <row r="87" customFormat="false" ht="15" hidden="false" customHeight="false" outlineLevel="0" collapsed="false">
      <c r="B87" s="11" t="s">
        <v>80</v>
      </c>
      <c r="E87" s="23" t="n">
        <f aca="false">E86/1485</f>
        <v>0.991245791245791</v>
      </c>
      <c r="F87" s="23" t="n">
        <f aca="false">F86/1485</f>
        <v>1.13939393939394</v>
      </c>
      <c r="G87" s="23" t="n">
        <f aca="false">G86/1485</f>
        <v>1.21548821548822</v>
      </c>
      <c r="H87" s="23" t="n">
        <f aca="false">H86/1485</f>
        <v>1.0020202020202</v>
      </c>
    </row>
    <row r="88" customFormat="false" ht="15" hidden="false" customHeight="false" outlineLevel="0" collapsed="false">
      <c r="B88" s="11" t="s">
        <v>360</v>
      </c>
      <c r="E88" s="22" t="n">
        <v>472</v>
      </c>
      <c r="F88" s="22" t="n">
        <v>293</v>
      </c>
      <c r="G88" s="22" t="n">
        <v>666</v>
      </c>
      <c r="H88" s="22" t="n">
        <v>548</v>
      </c>
    </row>
    <row r="89" customFormat="false" ht="15" hidden="false" customHeight="false" outlineLevel="0" collapsed="false">
      <c r="B89" s="11" t="s">
        <v>361</v>
      </c>
      <c r="E89" s="24" t="n">
        <f aca="false">IF(E86=0,"",E88/E86)</f>
        <v>0.320652173913043</v>
      </c>
      <c r="F89" s="24" t="n">
        <f aca="false">IF(F86=0,"",F88/F86)</f>
        <v>0.173167848699764</v>
      </c>
      <c r="G89" s="24" t="n">
        <f aca="false">IF(G86=0,"",G88/G86)</f>
        <v>0.368975069252078</v>
      </c>
      <c r="H89" s="24" t="n">
        <f aca="false">IF(H86=0,"",H88/H86)</f>
        <v>0.368279569892473</v>
      </c>
    </row>
    <row r="90" customFormat="false" ht="15" hidden="false" customHeight="false" outlineLevel="0" collapsed="false">
      <c r="B90" s="11" t="s">
        <v>362</v>
      </c>
      <c r="E90" s="22" t="n">
        <v>472</v>
      </c>
      <c r="F90" s="22" t="n">
        <v>886</v>
      </c>
      <c r="G90" s="22" t="n">
        <v>666</v>
      </c>
      <c r="H90" s="22" t="n">
        <v>548</v>
      </c>
    </row>
    <row r="91" customFormat="false" ht="15" hidden="false" customHeight="false" outlineLevel="0" collapsed="false">
      <c r="B91" s="7" t="s">
        <v>81</v>
      </c>
      <c r="E91" s="25" t="n">
        <f aca="false">IF(E86=0,"",E90/E86)</f>
        <v>0.320652173913043</v>
      </c>
      <c r="F91" s="25" t="n">
        <f aca="false">IF(F86=0,"",F90/F86)</f>
        <v>0.523640661938534</v>
      </c>
      <c r="G91" s="25" t="n">
        <f aca="false">IF(G86=0,"",G90/G86)</f>
        <v>0.368975069252078</v>
      </c>
      <c r="H91" s="25" t="n">
        <f aca="false">IF(H86=0,"",H90/H86)</f>
        <v>0.368279569892473</v>
      </c>
    </row>
    <row r="92" customFormat="false" ht="15" hidden="false" customHeight="false" outlineLevel="0" collapsed="false">
      <c r="B92" s="11" t="s">
        <v>363</v>
      </c>
      <c r="E92" s="22" t="n">
        <v>926</v>
      </c>
      <c r="F92" s="22" t="n">
        <v>1062</v>
      </c>
      <c r="G92" s="22" t="n">
        <v>1137</v>
      </c>
      <c r="H92" s="22" t="n">
        <v>932</v>
      </c>
    </row>
    <row r="93" customFormat="false" ht="15" hidden="false" customHeight="false" outlineLevel="0" collapsed="false">
      <c r="B93" s="11" t="s">
        <v>364</v>
      </c>
      <c r="E93" s="24" t="n">
        <f aca="false">IF(E86=0,"",E92/E86)</f>
        <v>0.629076086956522</v>
      </c>
      <c r="F93" s="24" t="n">
        <f aca="false">IF(F86=0,"",F92/F86)</f>
        <v>0.627659574468085</v>
      </c>
      <c r="G93" s="24" t="n">
        <f aca="false">IF(G86=0,"",G92/G86)</f>
        <v>0.629916897506925</v>
      </c>
      <c r="H93" s="24" t="n">
        <f aca="false">IF(H86=0,"",H92/H86)</f>
        <v>0.626344086021505</v>
      </c>
    </row>
    <row r="94" customFormat="false" ht="15" hidden="false" customHeight="false" outlineLevel="0" collapsed="false">
      <c r="B94" s="11" t="s">
        <v>365</v>
      </c>
      <c r="E94" s="22" t="n">
        <v>769</v>
      </c>
      <c r="F94" s="22" t="n">
        <v>886</v>
      </c>
      <c r="G94" s="22" t="n">
        <v>943</v>
      </c>
      <c r="H94" s="22" t="n">
        <v>777</v>
      </c>
    </row>
    <row r="95" customFormat="false" ht="15" hidden="false" customHeight="false" outlineLevel="0" collapsed="false">
      <c r="B95" s="11" t="s">
        <v>366</v>
      </c>
      <c r="E95" s="24" t="n">
        <f aca="false">IF(E86=0,"",E94/E86)</f>
        <v>0.52241847826087</v>
      </c>
      <c r="F95" s="24" t="n">
        <f aca="false">IF(F86=0,"",F94/F86)</f>
        <v>0.523640661938534</v>
      </c>
      <c r="G95" s="24" t="n">
        <f aca="false">IF(G86=0,"",G94/G86)</f>
        <v>0.522437673130194</v>
      </c>
      <c r="H95" s="24" t="n">
        <f aca="false">IF(H86=0,"",H94/H86)</f>
        <v>0.522177419354839</v>
      </c>
    </row>
    <row r="96" customFormat="false" ht="15" hidden="false" customHeight="false" outlineLevel="0" collapsed="false">
      <c r="B96" s="11" t="s">
        <v>367</v>
      </c>
      <c r="E96" s="22" t="n">
        <v>630</v>
      </c>
      <c r="F96" s="22" t="n">
        <v>444</v>
      </c>
      <c r="G96" s="22" t="n">
        <v>774</v>
      </c>
      <c r="H96" s="22" t="n">
        <v>644</v>
      </c>
    </row>
    <row r="97" customFormat="false" ht="15" hidden="false" customHeight="false" outlineLevel="0" collapsed="false">
      <c r="B97" s="11" t="s">
        <v>368</v>
      </c>
      <c r="E97" s="24" t="n">
        <f aca="false">IF(E86=0,"",E96/E86)</f>
        <v>0.427989130434783</v>
      </c>
      <c r="F97" s="24" t="n">
        <f aca="false">IF(F86=0,"",F96/F86)</f>
        <v>0.262411347517731</v>
      </c>
      <c r="G97" s="24" t="n">
        <f aca="false">IF(G86=0,"",G96/G86)</f>
        <v>0.428808864265928</v>
      </c>
      <c r="H97" s="24" t="n">
        <f aca="false">IF(H86=0,"",H96/H86)</f>
        <v>0.432795698924731</v>
      </c>
    </row>
    <row r="98" customFormat="false" ht="15" hidden="false" customHeight="false" outlineLevel="0" collapsed="false">
      <c r="B98" s="11" t="s">
        <v>369</v>
      </c>
      <c r="E98" s="22" t="n">
        <v>472</v>
      </c>
      <c r="F98" s="22" t="n">
        <v>293</v>
      </c>
      <c r="G98" s="22" t="n">
        <v>666</v>
      </c>
      <c r="H98" s="22" t="n">
        <v>548</v>
      </c>
    </row>
    <row r="99" customFormat="false" ht="15" hidden="false" customHeight="false" outlineLevel="0" collapsed="false">
      <c r="B99" s="11" t="s">
        <v>370</v>
      </c>
      <c r="E99" s="24" t="n">
        <f aca="false">IF(E86=0,"",E98/E86)</f>
        <v>0.320652173913043</v>
      </c>
      <c r="F99" s="24" t="n">
        <f aca="false">IF(F86=0,"",F98/F86)</f>
        <v>0.173167848699764</v>
      </c>
      <c r="G99" s="24" t="n">
        <f aca="false">IF(G86=0,"",G98/G86)</f>
        <v>0.368975069252078</v>
      </c>
      <c r="H99" s="24" t="n">
        <f aca="false">IF(H86=0,"",H98/H86)</f>
        <v>0.368279569892473</v>
      </c>
    </row>
    <row r="100" customFormat="false" ht="15" hidden="false" customHeight="false" outlineLevel="0" collapsed="false">
      <c r="B100" s="11" t="s">
        <v>371</v>
      </c>
      <c r="E100" s="22" t="n">
        <v>0</v>
      </c>
      <c r="F100" s="22" t="n">
        <v>0</v>
      </c>
      <c r="G100" s="22" t="n">
        <v>0</v>
      </c>
      <c r="H100" s="22" t="n">
        <v>0</v>
      </c>
    </row>
    <row r="101" customFormat="false" ht="15" hidden="false" customHeight="false" outlineLevel="0" collapsed="false">
      <c r="B101" s="11" t="s">
        <v>372</v>
      </c>
      <c r="E101" s="26" t="n">
        <v>128.379</v>
      </c>
      <c r="F101" s="26" t="n">
        <v>76.087</v>
      </c>
      <c r="G101" s="26" t="n">
        <v>130.464</v>
      </c>
      <c r="H101" s="26" t="n">
        <v>85.983</v>
      </c>
    </row>
    <row r="102" customFormat="false" ht="15" hidden="false" customHeight="false" outlineLevel="0" collapsed="false">
      <c r="B102" s="7" t="s">
        <v>373</v>
      </c>
      <c r="E102" s="27" t="n">
        <f aca="false">IF(E86=0,"",E101/E86)</f>
        <v>0.0872139945652174</v>
      </c>
      <c r="F102" s="27" t="n">
        <f aca="false">IF(F86=0,"",F101/F86)</f>
        <v>0.0449686761229314</v>
      </c>
      <c r="G102" s="27" t="n">
        <f aca="false">IF(G86=0,"",G101/G86)</f>
        <v>0.0722792243767313</v>
      </c>
      <c r="H102" s="27" t="n">
        <f aca="false">IF(H86=0,"",H101/H86)</f>
        <v>0.0577842741935484</v>
      </c>
    </row>
    <row r="103" customFormat="false" ht="15" hidden="false" customHeight="false" outlineLevel="0" collapsed="false">
      <c r="B103" s="11" t="s">
        <v>374</v>
      </c>
      <c r="E103" s="22" t="n">
        <v>732</v>
      </c>
      <c r="F103" s="22" t="n">
        <v>849</v>
      </c>
      <c r="G103" s="22" t="n">
        <v>905</v>
      </c>
      <c r="H103" s="22" t="n">
        <v>775</v>
      </c>
    </row>
    <row r="104" customFormat="false" ht="15" hidden="false" customHeight="false" outlineLevel="0" collapsed="false">
      <c r="B104" s="11" t="s">
        <v>375</v>
      </c>
      <c r="E104" s="26" t="n">
        <v>70.958</v>
      </c>
      <c r="F104" s="26" t="n">
        <v>39.52</v>
      </c>
      <c r="G104" s="26" t="n">
        <v>59.719</v>
      </c>
      <c r="H104" s="26" t="n">
        <v>53.926</v>
      </c>
    </row>
    <row r="105" customFormat="false" ht="15" hidden="false" customHeight="false" outlineLevel="0" collapsed="false">
      <c r="B105" s="11" t="s">
        <v>376</v>
      </c>
      <c r="E105" s="28" t="n">
        <f aca="false">IF(E103=0,"",E104/E103)</f>
        <v>0.0969371584699454</v>
      </c>
      <c r="F105" s="28" t="n">
        <f aca="false">IF(F103=0,"",F104/F103)</f>
        <v>0.0465488810365136</v>
      </c>
      <c r="G105" s="28" t="n">
        <f aca="false">IF(G103=0,"",G104/G103)</f>
        <v>0.0659878453038674</v>
      </c>
      <c r="H105" s="28" t="n">
        <f aca="false">IF(H103=0,"",H104/H103)</f>
        <v>0.069581935483871</v>
      </c>
    </row>
    <row r="106" customFormat="false" ht="15" hidden="false" customHeight="false" outlineLevel="0" collapsed="false">
      <c r="B106" s="11" t="s">
        <v>377</v>
      </c>
      <c r="E106" s="22" t="n">
        <v>740</v>
      </c>
      <c r="F106" s="22" t="n">
        <v>843</v>
      </c>
      <c r="G106" s="22" t="n">
        <v>900</v>
      </c>
      <c r="H106" s="22" t="n">
        <v>713</v>
      </c>
    </row>
    <row r="107" customFormat="false" ht="15" hidden="false" customHeight="false" outlineLevel="0" collapsed="false">
      <c r="B107" s="11" t="s">
        <v>378</v>
      </c>
      <c r="E107" s="26" t="n">
        <v>57.421</v>
      </c>
      <c r="F107" s="26" t="n">
        <v>36.568</v>
      </c>
      <c r="G107" s="26" t="n">
        <v>70.744</v>
      </c>
      <c r="H107" s="26" t="n">
        <v>32.058</v>
      </c>
    </row>
    <row r="108" customFormat="false" ht="15" hidden="false" customHeight="false" outlineLevel="0" collapsed="false">
      <c r="B108" s="11" t="s">
        <v>379</v>
      </c>
      <c r="E108" s="28" t="n">
        <f aca="false">IF(E106=0,"",E107/E106)</f>
        <v>0.077595945945946</v>
      </c>
      <c r="F108" s="28" t="n">
        <f aca="false">IF(F106=0,"",F107/F106)</f>
        <v>0.0433784104389087</v>
      </c>
      <c r="G108" s="28" t="n">
        <f aca="false">IF(G106=0,"",G107/G106)</f>
        <v>0.0786044444444445</v>
      </c>
      <c r="H108" s="28" t="n">
        <f aca="false">IF(H106=0,"",H107/H106)</f>
        <v>0.0449621318373072</v>
      </c>
    </row>
    <row r="109" customFormat="false" ht="15" hidden="false" customHeight="false" outlineLevel="0" collapsed="false">
      <c r="B109" s="11" t="s">
        <v>380</v>
      </c>
      <c r="E109" s="28" t="n">
        <f aca="false">IF(E102="","",E102-0.05)</f>
        <v>0.0372139945652174</v>
      </c>
      <c r="F109" s="28" t="n">
        <f aca="false">IF(F102="","",F102-0.05)</f>
        <v>-0.00503132387706856</v>
      </c>
      <c r="G109" s="28" t="n">
        <f aca="false">IF(G102="","",G102-0.05)</f>
        <v>0.0222792243767313</v>
      </c>
      <c r="H109" s="28" t="n">
        <f aca="false">IF(H102="","",H102-0.05)</f>
        <v>0.00778427419354839</v>
      </c>
    </row>
    <row r="110" customFormat="false" ht="15" hidden="false" customHeight="false" outlineLevel="0" collapsed="false">
      <c r="B110" s="11" t="s">
        <v>381</v>
      </c>
      <c r="E110" s="26" t="n">
        <v>-25.41</v>
      </c>
      <c r="F110" s="26" t="n">
        <v>11.72</v>
      </c>
      <c r="G110" s="26" t="n">
        <v>-1.23</v>
      </c>
      <c r="H110" s="26" t="n">
        <v>-8.78</v>
      </c>
    </row>
    <row r="111" customFormat="false" ht="15" hidden="false" customHeight="false" outlineLevel="0" collapsed="false">
      <c r="B111" s="11" t="s">
        <v>382</v>
      </c>
      <c r="E111" s="26" t="n">
        <v>37.91</v>
      </c>
      <c r="F111" s="26" t="n">
        <v>13.49</v>
      </c>
      <c r="G111" s="26" t="n">
        <v>20.99</v>
      </c>
      <c r="H111" s="26" t="n">
        <v>25.97</v>
      </c>
    </row>
    <row r="112" customFormat="false" ht="15" hidden="false" customHeight="false" outlineLevel="0" collapsed="false">
      <c r="B112" s="11" t="s">
        <v>383</v>
      </c>
      <c r="E112" s="26" t="n">
        <v>58.46</v>
      </c>
      <c r="F112" s="26" t="n">
        <v>14.31</v>
      </c>
      <c r="G112" s="26" t="n">
        <v>39.96</v>
      </c>
      <c r="H112" s="26" t="n">
        <v>36.74</v>
      </c>
    </row>
    <row r="113" customFormat="false" ht="15" hidden="false" customHeight="false" outlineLevel="0" collapsed="false">
      <c r="B113" s="11" t="s">
        <v>384</v>
      </c>
      <c r="E113" s="26" t="n">
        <v>8.7</v>
      </c>
      <c r="F113" s="26" t="n">
        <v>11.2</v>
      </c>
      <c r="G113" s="26" t="n">
        <v>16.11</v>
      </c>
      <c r="H113" s="26" t="n">
        <v>5.61</v>
      </c>
    </row>
    <row r="114" customFormat="false" ht="15" hidden="false" customHeight="false" outlineLevel="0" collapsed="false">
      <c r="B114" s="11" t="s">
        <v>385</v>
      </c>
      <c r="E114" s="26" t="n">
        <v>63.55</v>
      </c>
      <c r="F114" s="26" t="n">
        <v>23.77</v>
      </c>
      <c r="G114" s="26" t="n">
        <v>54.83</v>
      </c>
      <c r="H114" s="26" t="n">
        <v>30.76</v>
      </c>
    </row>
    <row r="115" customFormat="false" ht="15" hidden="false" customHeight="false" outlineLevel="0" collapsed="false">
      <c r="B115" s="11" t="s">
        <v>386</v>
      </c>
      <c r="E115" s="26" t="n">
        <v>-14.83</v>
      </c>
      <c r="F115" s="26" t="n">
        <v>1.59</v>
      </c>
      <c r="G115" s="26" t="n">
        <v>-0.19</v>
      </c>
      <c r="H115" s="26" t="n">
        <v>-4.32</v>
      </c>
    </row>
    <row r="116" customFormat="false" ht="15" hidden="false" customHeight="false" outlineLevel="0" collapsed="false">
      <c r="B116" s="7" t="s">
        <v>387</v>
      </c>
      <c r="E116" s="29" t="n">
        <f aca="false">COUNTIF(E110:E115,"&gt;0")</f>
        <v>4</v>
      </c>
      <c r="F116" s="29" t="n">
        <f aca="false">COUNTIF(F110:F115,"&gt;0")</f>
        <v>6</v>
      </c>
      <c r="G116" s="29" t="n">
        <f aca="false">COUNTIF(G110:G115,"&gt;0")</f>
        <v>4</v>
      </c>
      <c r="H116" s="29" t="n">
        <f aca="false">COUNTIF(H110:H115,"&gt;0")</f>
        <v>4</v>
      </c>
    </row>
    <row r="117" customFormat="false" ht="15" hidden="false" customHeight="false" outlineLevel="0" collapsed="false">
      <c r="B117" s="7" t="s">
        <v>49</v>
      </c>
      <c r="E117" s="30" t="n">
        <v>7</v>
      </c>
      <c r="F117" s="30" t="n">
        <v>11</v>
      </c>
      <c r="G117" s="30" t="n">
        <v>6</v>
      </c>
      <c r="H117" s="30" t="n">
        <v>8</v>
      </c>
    </row>
    <row r="118" customFormat="false" ht="15" hidden="false" customHeight="false" outlineLevel="0" collapsed="false">
      <c r="B118" s="7" t="s">
        <v>87</v>
      </c>
      <c r="E118" s="30" t="n">
        <v>21</v>
      </c>
      <c r="F118" s="30" t="n">
        <v>9</v>
      </c>
      <c r="G118" s="30" t="n">
        <v>13</v>
      </c>
      <c r="H118" s="30" t="n">
        <v>20</v>
      </c>
    </row>
    <row r="119" customFormat="false" ht="15" hidden="false" customHeight="false" outlineLevel="0" collapsed="false">
      <c r="B119" s="11" t="s">
        <v>388</v>
      </c>
      <c r="E119" s="31" t="n">
        <v>4</v>
      </c>
      <c r="F119" s="31" t="n">
        <v>33</v>
      </c>
      <c r="G119" s="31" t="n">
        <v>9</v>
      </c>
      <c r="H119" s="31" t="n">
        <v>9</v>
      </c>
    </row>
    <row r="120" customFormat="false" ht="15" hidden="false" customHeight="false" outlineLevel="0" collapsed="false">
      <c r="B120" s="11" t="s">
        <v>389</v>
      </c>
      <c r="E120" s="31" t="n">
        <v>68</v>
      </c>
      <c r="F120" s="31" t="n">
        <v>22</v>
      </c>
      <c r="G120" s="31" t="n">
        <v>70</v>
      </c>
      <c r="H120" s="31" t="n">
        <v>56</v>
      </c>
    </row>
    <row r="121" customFormat="false" ht="15" hidden="false" customHeight="false" outlineLevel="0" collapsed="false">
      <c r="B121" s="11" t="s">
        <v>390</v>
      </c>
      <c r="E121" s="26" t="n">
        <v>37.22</v>
      </c>
      <c r="F121" s="26" t="n">
        <v>25.77</v>
      </c>
      <c r="G121" s="26" t="n">
        <v>37.95</v>
      </c>
      <c r="H121" s="26" t="n">
        <v>44.7</v>
      </c>
    </row>
    <row r="122" customFormat="false" ht="15" hidden="false" customHeight="false" outlineLevel="0" collapsed="false">
      <c r="A122" s="5" t="s">
        <v>391</v>
      </c>
      <c r="B122" s="5"/>
      <c r="C122" s="5"/>
      <c r="D122" s="5"/>
      <c r="E122" s="5"/>
      <c r="F122" s="5"/>
      <c r="G122" s="5"/>
      <c r="H122" s="5"/>
    </row>
    <row r="123" customFormat="false" ht="15" hidden="false" customHeight="false" outlineLevel="0" collapsed="false">
      <c r="B123" s="11" t="s">
        <v>392</v>
      </c>
      <c r="E123" s="32" t="n">
        <v>6136.32</v>
      </c>
      <c r="F123" s="32" t="n">
        <v>3667.19</v>
      </c>
      <c r="G123" s="32" t="n">
        <v>6275.5</v>
      </c>
      <c r="H123" s="32" t="n">
        <v>4134.19</v>
      </c>
    </row>
    <row r="124" customFormat="false" ht="15" hidden="false" customHeight="false" outlineLevel="0" collapsed="false">
      <c r="B124" s="11" t="s">
        <v>393</v>
      </c>
      <c r="E124" s="32" t="n">
        <v>1830.99</v>
      </c>
      <c r="F124" s="32" t="n">
        <v>1261.28</v>
      </c>
      <c r="G124" s="32" t="n">
        <v>1807.29</v>
      </c>
      <c r="H124" s="32" t="n">
        <v>2037.7</v>
      </c>
    </row>
    <row r="125" customFormat="false" ht="15" hidden="false" customHeight="false" outlineLevel="0" collapsed="false">
      <c r="B125" s="11" t="s">
        <v>394</v>
      </c>
      <c r="E125" s="33" t="n">
        <v>0.1725</v>
      </c>
      <c r="F125" s="33" t="n">
        <v>0.0948</v>
      </c>
      <c r="G125" s="33" t="n">
        <v>0.1627</v>
      </c>
      <c r="H125" s="33" t="n">
        <v>0.1834</v>
      </c>
    </row>
    <row r="126" customFormat="false" ht="15" hidden="false" customHeight="false" outlineLevel="0" collapsed="false">
      <c r="B126" s="11" t="s">
        <v>395</v>
      </c>
      <c r="E126" s="32" t="n">
        <v>51480.28</v>
      </c>
      <c r="F126" s="32" t="n">
        <v>24417.33</v>
      </c>
      <c r="G126" s="32" t="n">
        <v>38465.04</v>
      </c>
      <c r="H126" s="32" t="n">
        <v>5171.53</v>
      </c>
    </row>
    <row r="127" customFormat="false" ht="15" hidden="false" customHeight="false" outlineLevel="0" collapsed="false">
      <c r="B127" s="11" t="s">
        <v>394</v>
      </c>
      <c r="E127" s="33" t="n">
        <v>0.3588</v>
      </c>
      <c r="F127" s="33" t="n">
        <v>0.341</v>
      </c>
      <c r="G127" s="33" t="n">
        <v>0.4522</v>
      </c>
      <c r="H127" s="33" t="n">
        <v>0.4951</v>
      </c>
    </row>
    <row r="128" customFormat="false" ht="15" hidden="false" customHeight="false" outlineLevel="0" collapsed="false">
      <c r="B128" s="11" t="s">
        <v>396</v>
      </c>
      <c r="E128" s="32" t="s">
        <v>412</v>
      </c>
      <c r="F128" s="32" t="n">
        <v>29503.05</v>
      </c>
      <c r="G128" s="32" t="s">
        <v>412</v>
      </c>
      <c r="H128" s="32" t="s">
        <v>412</v>
      </c>
    </row>
    <row r="129" customFormat="false" ht="15" hidden="false" customHeight="false" outlineLevel="0" collapsed="false">
      <c r="B129" s="11" t="s">
        <v>394</v>
      </c>
      <c r="E129" s="33" t="n">
        <v>1.0228</v>
      </c>
      <c r="F129" s="33" t="n">
        <v>0.6779</v>
      </c>
      <c r="G129" s="33" t="n">
        <v>1.0079</v>
      </c>
      <c r="H129" s="33" t="n">
        <v>1.0261</v>
      </c>
    </row>
    <row r="130" customFormat="false" ht="15" hidden="false" customHeight="false" outlineLevel="0" collapsed="false">
      <c r="B130" s="11" t="s">
        <v>397</v>
      </c>
      <c r="E130" s="32" t="n">
        <v>9244.49</v>
      </c>
      <c r="F130" s="32" t="n">
        <v>2116.38</v>
      </c>
      <c r="G130" s="32" t="n">
        <v>14021.94</v>
      </c>
      <c r="H130" s="32" t="n">
        <v>5156.73</v>
      </c>
    </row>
    <row r="131" customFormat="false" ht="15" hidden="false" customHeight="false" outlineLevel="0" collapsed="false">
      <c r="B131" s="11" t="s">
        <v>394</v>
      </c>
      <c r="E131" s="33" t="n">
        <v>0.3077</v>
      </c>
      <c r="F131" s="33" t="n">
        <v>0.1925</v>
      </c>
      <c r="G131" s="33" t="n">
        <v>0.1534</v>
      </c>
      <c r="H131" s="33" t="n">
        <v>0.2282</v>
      </c>
    </row>
    <row r="132" customFormat="false" ht="15" hidden="false" customHeight="false" outlineLevel="0" collapsed="false">
      <c r="B132" s="11" t="s">
        <v>398</v>
      </c>
      <c r="E132" s="32" t="n">
        <v>8656.81</v>
      </c>
      <c r="F132" s="32" t="n">
        <v>4248.93</v>
      </c>
      <c r="G132" s="32" t="n">
        <v>8678.37</v>
      </c>
      <c r="H132" s="32" t="n">
        <v>5718.5</v>
      </c>
    </row>
    <row r="133" customFormat="false" ht="15" hidden="false" customHeight="false" outlineLevel="0" collapsed="false">
      <c r="B133" s="11" t="s">
        <v>399</v>
      </c>
      <c r="E133" s="33" t="n">
        <v>0.4728</v>
      </c>
      <c r="F133" s="33" t="n">
        <v>0.3174</v>
      </c>
      <c r="G133" s="33" t="n">
        <v>0.491</v>
      </c>
      <c r="H133" s="33" t="n">
        <v>0.5149</v>
      </c>
    </row>
    <row r="134" customFormat="false" ht="15" hidden="false" customHeight="false" outlineLevel="0" collapsed="false">
      <c r="B134" s="11" t="s">
        <v>400</v>
      </c>
      <c r="E134" s="32" t="n">
        <v>5978.11</v>
      </c>
      <c r="F134" s="32" t="n">
        <v>6090.06</v>
      </c>
      <c r="G134" s="32" t="n">
        <v>9499.77</v>
      </c>
      <c r="H134" s="32" t="n">
        <v>7956.72</v>
      </c>
    </row>
    <row r="135" customFormat="false" ht="15" hidden="false" customHeight="false" outlineLevel="0" collapsed="false">
      <c r="B135" s="11" t="s">
        <v>394</v>
      </c>
      <c r="E135" s="33" t="n">
        <v>0.247</v>
      </c>
      <c r="F135" s="33" t="n">
        <v>0.0941</v>
      </c>
      <c r="G135" s="33" t="n">
        <v>0.2303</v>
      </c>
      <c r="H135" s="33" t="n">
        <v>0.2085</v>
      </c>
    </row>
    <row r="136" customFormat="false" ht="15" hidden="false" customHeight="false" outlineLevel="0" collapsed="false">
      <c r="B136" s="11" t="s">
        <v>398</v>
      </c>
      <c r="E136" s="32" t="n">
        <v>8336.63</v>
      </c>
      <c r="F136" s="32" t="n">
        <v>5166.79</v>
      </c>
      <c r="G136" s="32" t="n">
        <v>7727.11</v>
      </c>
      <c r="H136" s="32" t="n">
        <v>5237.86</v>
      </c>
    </row>
    <row r="137" customFormat="false" ht="15" hidden="false" customHeight="false" outlineLevel="0" collapsed="false">
      <c r="B137" s="11" t="s">
        <v>399</v>
      </c>
      <c r="E137" s="33" t="n">
        <v>0.4224</v>
      </c>
      <c r="F137" s="33" t="n">
        <v>0.3987</v>
      </c>
      <c r="G137" s="33" t="n">
        <v>0.4042</v>
      </c>
      <c r="H137" s="33" t="n">
        <v>0.4165</v>
      </c>
    </row>
    <row r="138" customFormat="false" ht="99.75" hidden="false" customHeight="true" outlineLevel="0" collapsed="false">
      <c r="B138" s="7" t="s">
        <v>401</v>
      </c>
      <c r="E138" s="12" t="s">
        <v>413</v>
      </c>
      <c r="F138" s="12" t="s">
        <v>414</v>
      </c>
      <c r="G138" s="12" t="s">
        <v>415</v>
      </c>
      <c r="H138" s="12" t="s">
        <v>416</v>
      </c>
    </row>
  </sheetData>
  <mergeCells count="5">
    <mergeCell ref="A2:I2"/>
    <mergeCell ref="A5:H5"/>
    <mergeCell ref="A9:H9"/>
    <mergeCell ref="A85:H85"/>
    <mergeCell ref="A122:H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2"/>
    <col collapsed="false" customWidth="true" hidden="false" outlineLevel="0" max="3" min="3" style="0" width="22"/>
    <col collapsed="false" customWidth="true" hidden="false" outlineLevel="0" max="4" min="4" style="0" width="16"/>
    <col collapsed="false" customWidth="true" hidden="false" outlineLevel="0" max="13" min="5" style="0" width="26"/>
  </cols>
  <sheetData>
    <row r="1" customFormat="false" ht="15" hidden="false" customHeight="false" outlineLevel="0" collapsed="false">
      <c r="A1" s="3" t="s">
        <v>417</v>
      </c>
    </row>
    <row r="2" customFormat="false" ht="30" hidden="false" customHeight="true" outlineLevel="0" collapsed="false">
      <c r="A2" s="4" t="s">
        <v>153</v>
      </c>
      <c r="B2" s="4"/>
      <c r="C2" s="4"/>
      <c r="D2" s="4"/>
      <c r="E2" s="4"/>
      <c r="F2" s="4"/>
      <c r="G2" s="4"/>
      <c r="H2" s="4"/>
      <c r="I2" s="4"/>
      <c r="J2" s="4"/>
      <c r="K2" s="4"/>
      <c r="L2" s="4"/>
      <c r="M2" s="4"/>
      <c r="N2" s="4"/>
    </row>
    <row r="4" customFormat="false" ht="19.5" hidden="false" customHeight="true" outlineLevel="0" collapsed="false">
      <c r="A4" s="6" t="s">
        <v>154</v>
      </c>
      <c r="B4" s="6" t="s">
        <v>155</v>
      </c>
      <c r="C4" s="6" t="s">
        <v>156</v>
      </c>
      <c r="D4" s="6" t="s">
        <v>157</v>
      </c>
      <c r="E4" s="6" t="s">
        <v>115</v>
      </c>
      <c r="F4" s="6" t="s">
        <v>117</v>
      </c>
      <c r="G4" s="6" t="s">
        <v>120</v>
      </c>
      <c r="H4" s="6" t="s">
        <v>123</v>
      </c>
      <c r="I4" s="6" t="s">
        <v>125</v>
      </c>
      <c r="J4" s="6" t="s">
        <v>127</v>
      </c>
      <c r="K4" s="6" t="s">
        <v>129</v>
      </c>
      <c r="L4" s="6" t="s">
        <v>131</v>
      </c>
      <c r="M4" s="6" t="s">
        <v>133</v>
      </c>
    </row>
    <row r="5" customFormat="false" ht="15" hidden="false" customHeight="false" outlineLevel="0" collapsed="false">
      <c r="A5" s="5" t="s">
        <v>158</v>
      </c>
      <c r="B5" s="5"/>
      <c r="C5" s="5"/>
      <c r="D5" s="5"/>
      <c r="E5" s="5"/>
      <c r="F5" s="5"/>
      <c r="G5" s="5"/>
      <c r="H5" s="5"/>
      <c r="I5" s="5"/>
      <c r="J5" s="5"/>
      <c r="K5" s="5"/>
      <c r="L5" s="5"/>
      <c r="M5" s="5"/>
    </row>
    <row r="6" customFormat="false" ht="30" hidden="false" customHeight="true" outlineLevel="0" collapsed="false">
      <c r="B6" s="19" t="s">
        <v>159</v>
      </c>
      <c r="E6" s="19" t="s">
        <v>36</v>
      </c>
      <c r="F6" s="19" t="s">
        <v>41</v>
      </c>
      <c r="G6" s="19" t="s">
        <v>121</v>
      </c>
      <c r="H6" s="19" t="s">
        <v>49</v>
      </c>
      <c r="I6" s="19" t="s">
        <v>52</v>
      </c>
      <c r="J6" s="19" t="s">
        <v>55</v>
      </c>
      <c r="K6" s="19" t="s">
        <v>60</v>
      </c>
      <c r="L6" s="19" t="s">
        <v>65</v>
      </c>
      <c r="M6" s="19" t="s">
        <v>70</v>
      </c>
    </row>
    <row r="7" customFormat="false" ht="63.75" hidden="false" customHeight="true" outlineLevel="0" collapsed="false">
      <c r="B7" s="19" t="s">
        <v>160</v>
      </c>
      <c r="E7" s="12" t="s">
        <v>418</v>
      </c>
      <c r="F7" s="12" t="s">
        <v>419</v>
      </c>
      <c r="G7" s="12" t="s">
        <v>420</v>
      </c>
      <c r="H7" s="12" t="s">
        <v>421</v>
      </c>
      <c r="I7" s="12" t="s">
        <v>422</v>
      </c>
      <c r="J7" s="12" t="s">
        <v>163</v>
      </c>
      <c r="K7" s="12" t="s">
        <v>423</v>
      </c>
      <c r="L7" s="12" t="s">
        <v>164</v>
      </c>
      <c r="M7" s="12" t="s">
        <v>424</v>
      </c>
    </row>
    <row r="8" customFormat="false" ht="15" hidden="false" customHeight="true" outlineLevel="0" collapsed="false">
      <c r="B8" s="19" t="s">
        <v>79</v>
      </c>
      <c r="E8" s="12" t="s">
        <v>96</v>
      </c>
      <c r="F8" s="12" t="s">
        <v>118</v>
      </c>
      <c r="G8" s="12" t="s">
        <v>96</v>
      </c>
      <c r="H8" s="12" t="s">
        <v>118</v>
      </c>
      <c r="I8" s="12" t="s">
        <v>118</v>
      </c>
      <c r="J8" s="12" t="s">
        <v>96</v>
      </c>
      <c r="K8" s="12" t="s">
        <v>96</v>
      </c>
      <c r="L8" s="12" t="s">
        <v>96</v>
      </c>
      <c r="M8" s="12" t="s">
        <v>96</v>
      </c>
    </row>
    <row r="9" customFormat="false" ht="15" hidden="false" customHeight="false" outlineLevel="0" collapsed="false">
      <c r="A9" s="5" t="s">
        <v>165</v>
      </c>
      <c r="B9" s="5"/>
      <c r="C9" s="5"/>
      <c r="D9" s="5"/>
      <c r="E9" s="5"/>
      <c r="F9" s="5"/>
      <c r="G9" s="5"/>
      <c r="H9" s="5"/>
      <c r="I9" s="5"/>
      <c r="J9" s="5"/>
      <c r="K9" s="5"/>
      <c r="L9" s="5"/>
      <c r="M9" s="5"/>
    </row>
    <row r="10" customFormat="false" ht="15" hidden="false" customHeight="false" outlineLevel="0" collapsed="false">
      <c r="A10" s="7" t="s">
        <v>166</v>
      </c>
      <c r="B10" s="11" t="s">
        <v>167</v>
      </c>
      <c r="C10" s="20" t="s">
        <v>168</v>
      </c>
      <c r="D10" s="9" t="s">
        <v>169</v>
      </c>
      <c r="E10" s="9" t="s">
        <v>169</v>
      </c>
      <c r="F10" s="9" t="s">
        <v>169</v>
      </c>
      <c r="G10" s="9" t="s">
        <v>169</v>
      </c>
      <c r="H10" s="9" t="s">
        <v>169</v>
      </c>
      <c r="I10" s="9" t="s">
        <v>169</v>
      </c>
      <c r="J10" s="9" t="s">
        <v>169</v>
      </c>
      <c r="K10" s="9" t="s">
        <v>169</v>
      </c>
      <c r="L10" s="9" t="s">
        <v>169</v>
      </c>
      <c r="M10" s="9" t="s">
        <v>169</v>
      </c>
    </row>
    <row r="11" customFormat="false" ht="15" hidden="false" customHeight="false" outlineLevel="0" collapsed="false">
      <c r="A11" s="11"/>
      <c r="B11" s="11" t="s">
        <v>170</v>
      </c>
      <c r="C11" s="20" t="s">
        <v>171</v>
      </c>
      <c r="D11" s="9" t="s">
        <v>172</v>
      </c>
      <c r="E11" s="9" t="s">
        <v>172</v>
      </c>
      <c r="F11" s="9" t="s">
        <v>172</v>
      </c>
      <c r="G11" s="9" t="s">
        <v>172</v>
      </c>
      <c r="H11" s="9" t="s">
        <v>172</v>
      </c>
      <c r="I11" s="9" t="s">
        <v>172</v>
      </c>
      <c r="J11" s="9" t="s">
        <v>172</v>
      </c>
      <c r="K11" s="21" t="s">
        <v>233</v>
      </c>
      <c r="L11" s="9" t="s">
        <v>172</v>
      </c>
      <c r="M11" s="9" t="s">
        <v>172</v>
      </c>
    </row>
    <row r="12" customFormat="false" ht="15" hidden="false" customHeight="false" outlineLevel="0" collapsed="false">
      <c r="A12" s="11"/>
      <c r="B12" s="11" t="s">
        <v>173</v>
      </c>
      <c r="C12" s="20" t="s">
        <v>174</v>
      </c>
      <c r="D12" s="9" t="s">
        <v>172</v>
      </c>
      <c r="E12" s="9" t="s">
        <v>172</v>
      </c>
      <c r="F12" s="9" t="s">
        <v>172</v>
      </c>
      <c r="G12" s="9" t="s">
        <v>172</v>
      </c>
      <c r="H12" s="9" t="s">
        <v>172</v>
      </c>
      <c r="I12" s="9" t="s">
        <v>172</v>
      </c>
      <c r="J12" s="9" t="s">
        <v>172</v>
      </c>
      <c r="K12" s="9" t="s">
        <v>172</v>
      </c>
      <c r="L12" s="9" t="s">
        <v>172</v>
      </c>
      <c r="M12" s="21" t="s">
        <v>233</v>
      </c>
    </row>
    <row r="13" customFormat="false" ht="15" hidden="false" customHeight="false" outlineLevel="0" collapsed="false">
      <c r="A13" s="11"/>
      <c r="B13" s="11" t="s">
        <v>175</v>
      </c>
      <c r="C13" s="20" t="s">
        <v>176</v>
      </c>
      <c r="D13" s="9" t="s">
        <v>177</v>
      </c>
      <c r="E13" s="9" t="s">
        <v>177</v>
      </c>
      <c r="F13" s="9" t="s">
        <v>177</v>
      </c>
      <c r="G13" s="9" t="s">
        <v>177</v>
      </c>
      <c r="H13" s="9" t="s">
        <v>177</v>
      </c>
      <c r="I13" s="9" t="s">
        <v>177</v>
      </c>
      <c r="J13" s="9" t="s">
        <v>177</v>
      </c>
      <c r="K13" s="9" t="s">
        <v>177</v>
      </c>
      <c r="L13" s="9" t="s">
        <v>177</v>
      </c>
      <c r="M13" s="9" t="s">
        <v>177</v>
      </c>
    </row>
    <row r="14" customFormat="false" ht="15" hidden="false" customHeight="false" outlineLevel="0" collapsed="false">
      <c r="A14" s="11"/>
      <c r="B14" s="11" t="s">
        <v>178</v>
      </c>
      <c r="C14" s="20" t="s">
        <v>179</v>
      </c>
      <c r="D14" s="9" t="s">
        <v>180</v>
      </c>
      <c r="E14" s="9" t="s">
        <v>180</v>
      </c>
      <c r="F14" s="9" t="s">
        <v>180</v>
      </c>
      <c r="G14" s="9" t="s">
        <v>180</v>
      </c>
      <c r="H14" s="9" t="s">
        <v>180</v>
      </c>
      <c r="I14" s="9" t="s">
        <v>180</v>
      </c>
      <c r="J14" s="9" t="s">
        <v>180</v>
      </c>
      <c r="K14" s="9" t="s">
        <v>180</v>
      </c>
      <c r="L14" s="9" t="s">
        <v>180</v>
      </c>
      <c r="M14" s="9" t="s">
        <v>180</v>
      </c>
    </row>
    <row r="15" customFormat="false" ht="15" hidden="false" customHeight="false" outlineLevel="0" collapsed="false">
      <c r="A15" s="11"/>
      <c r="B15" s="11" t="s">
        <v>182</v>
      </c>
      <c r="C15" s="20" t="s">
        <v>183</v>
      </c>
      <c r="D15" s="9" t="s">
        <v>184</v>
      </c>
      <c r="E15" s="9" t="s">
        <v>184</v>
      </c>
      <c r="F15" s="9" t="s">
        <v>184</v>
      </c>
      <c r="G15" s="9" t="s">
        <v>184</v>
      </c>
      <c r="H15" s="9" t="s">
        <v>184</v>
      </c>
      <c r="I15" s="9" t="s">
        <v>184</v>
      </c>
      <c r="J15" s="9" t="s">
        <v>184</v>
      </c>
      <c r="K15" s="9" t="s">
        <v>184</v>
      </c>
      <c r="L15" s="9" t="s">
        <v>184</v>
      </c>
      <c r="M15" s="9" t="s">
        <v>184</v>
      </c>
    </row>
    <row r="16" customFormat="false" ht="15" hidden="false" customHeight="false" outlineLevel="0" collapsed="false">
      <c r="A16" s="11"/>
      <c r="B16" s="11" t="s">
        <v>185</v>
      </c>
      <c r="C16" s="20" t="s">
        <v>186</v>
      </c>
      <c r="D16" s="9" t="s">
        <v>187</v>
      </c>
      <c r="E16" s="9" t="s">
        <v>187</v>
      </c>
      <c r="F16" s="9" t="s">
        <v>187</v>
      </c>
      <c r="G16" s="9" t="s">
        <v>187</v>
      </c>
      <c r="H16" s="9" t="s">
        <v>187</v>
      </c>
      <c r="I16" s="9" t="s">
        <v>187</v>
      </c>
      <c r="J16" s="9" t="s">
        <v>187</v>
      </c>
      <c r="K16" s="9" t="s">
        <v>187</v>
      </c>
      <c r="L16" s="9" t="s">
        <v>187</v>
      </c>
      <c r="M16" s="9" t="s">
        <v>187</v>
      </c>
    </row>
    <row r="17" customFormat="false" ht="15" hidden="false" customHeight="false" outlineLevel="0" collapsed="false">
      <c r="A17" s="11"/>
      <c r="B17" s="11" t="s">
        <v>188</v>
      </c>
      <c r="C17" s="20" t="s">
        <v>189</v>
      </c>
      <c r="D17" s="9" t="s">
        <v>169</v>
      </c>
      <c r="E17" s="9" t="s">
        <v>169</v>
      </c>
      <c r="F17" s="9" t="s">
        <v>169</v>
      </c>
      <c r="G17" s="9" t="s">
        <v>169</v>
      </c>
      <c r="H17" s="9" t="s">
        <v>169</v>
      </c>
      <c r="I17" s="9" t="s">
        <v>169</v>
      </c>
      <c r="J17" s="9" t="s">
        <v>169</v>
      </c>
      <c r="K17" s="9" t="s">
        <v>169</v>
      </c>
      <c r="L17" s="9" t="s">
        <v>169</v>
      </c>
      <c r="M17" s="9" t="s">
        <v>169</v>
      </c>
    </row>
    <row r="18" customFormat="false" ht="15" hidden="false" customHeight="false" outlineLevel="0" collapsed="false">
      <c r="A18" s="11"/>
      <c r="B18" s="11" t="s">
        <v>190</v>
      </c>
      <c r="C18" s="20" t="s">
        <v>191</v>
      </c>
      <c r="D18" s="9" t="s">
        <v>192</v>
      </c>
      <c r="E18" s="9" t="s">
        <v>192</v>
      </c>
      <c r="F18" s="9" t="s">
        <v>192</v>
      </c>
      <c r="G18" s="9" t="s">
        <v>192</v>
      </c>
      <c r="H18" s="9" t="s">
        <v>192</v>
      </c>
      <c r="I18" s="9" t="s">
        <v>192</v>
      </c>
      <c r="J18" s="9" t="s">
        <v>192</v>
      </c>
      <c r="K18" s="9" t="s">
        <v>192</v>
      </c>
      <c r="L18" s="9" t="s">
        <v>192</v>
      </c>
      <c r="M18" s="9" t="s">
        <v>192</v>
      </c>
    </row>
    <row r="19" customFormat="false" ht="15" hidden="false" customHeight="false" outlineLevel="0" collapsed="false">
      <c r="A19" s="11"/>
      <c r="B19" s="11" t="s">
        <v>193</v>
      </c>
      <c r="C19" s="20" t="s">
        <v>194</v>
      </c>
      <c r="D19" s="9" t="s">
        <v>195</v>
      </c>
      <c r="E19" s="9" t="s">
        <v>195</v>
      </c>
      <c r="F19" s="21" t="s">
        <v>234</v>
      </c>
      <c r="G19" s="9" t="s">
        <v>195</v>
      </c>
      <c r="H19" s="9" t="s">
        <v>195</v>
      </c>
      <c r="I19" s="9" t="s">
        <v>195</v>
      </c>
      <c r="J19" s="9" t="s">
        <v>195</v>
      </c>
      <c r="K19" s="9" t="s">
        <v>195</v>
      </c>
      <c r="L19" s="9" t="s">
        <v>195</v>
      </c>
      <c r="M19" s="9" t="s">
        <v>195</v>
      </c>
    </row>
    <row r="20" customFormat="false" ht="15" hidden="false" customHeight="false" outlineLevel="0" collapsed="false">
      <c r="A20" s="11"/>
      <c r="B20" s="11" t="s">
        <v>196</v>
      </c>
      <c r="C20" s="20" t="s">
        <v>197</v>
      </c>
      <c r="D20" s="9" t="s">
        <v>198</v>
      </c>
      <c r="E20" s="9" t="s">
        <v>198</v>
      </c>
      <c r="F20" s="9" t="s">
        <v>198</v>
      </c>
      <c r="G20" s="9" t="s">
        <v>198</v>
      </c>
      <c r="H20" s="9" t="s">
        <v>198</v>
      </c>
      <c r="I20" s="9" t="s">
        <v>198</v>
      </c>
      <c r="J20" s="9" t="s">
        <v>198</v>
      </c>
      <c r="K20" s="9" t="s">
        <v>198</v>
      </c>
      <c r="L20" s="9" t="s">
        <v>198</v>
      </c>
      <c r="M20" s="9" t="s">
        <v>198</v>
      </c>
    </row>
    <row r="21" customFormat="false" ht="15" hidden="false" customHeight="false" outlineLevel="0" collapsed="false">
      <c r="A21" s="11"/>
      <c r="B21" s="11" t="s">
        <v>199</v>
      </c>
      <c r="C21" s="20" t="s">
        <v>200</v>
      </c>
      <c r="D21" s="9" t="s">
        <v>201</v>
      </c>
      <c r="E21" s="9" t="s">
        <v>201</v>
      </c>
      <c r="F21" s="9" t="s">
        <v>201</v>
      </c>
      <c r="G21" s="9" t="s">
        <v>201</v>
      </c>
      <c r="H21" s="9" t="s">
        <v>201</v>
      </c>
      <c r="I21" s="9" t="s">
        <v>201</v>
      </c>
      <c r="J21" s="9" t="s">
        <v>201</v>
      </c>
      <c r="K21" s="9" t="s">
        <v>201</v>
      </c>
      <c r="L21" s="9" t="s">
        <v>201</v>
      </c>
      <c r="M21" s="9" t="s">
        <v>201</v>
      </c>
    </row>
    <row r="22" customFormat="false" ht="15" hidden="false" customHeight="false" outlineLevel="0" collapsed="false">
      <c r="A22" s="11"/>
      <c r="B22" s="11" t="s">
        <v>202</v>
      </c>
      <c r="C22" s="20" t="s">
        <v>203</v>
      </c>
      <c r="D22" s="9" t="s">
        <v>204</v>
      </c>
      <c r="E22" s="21" t="s">
        <v>205</v>
      </c>
      <c r="F22" s="21" t="s">
        <v>205</v>
      </c>
      <c r="G22" s="21" t="s">
        <v>205</v>
      </c>
      <c r="H22" s="21" t="s">
        <v>205</v>
      </c>
      <c r="I22" s="21" t="s">
        <v>205</v>
      </c>
      <c r="J22" s="21" t="s">
        <v>205</v>
      </c>
      <c r="K22" s="21" t="s">
        <v>205</v>
      </c>
      <c r="L22" s="21" t="s">
        <v>205</v>
      </c>
      <c r="M22" s="21" t="s">
        <v>205</v>
      </c>
    </row>
    <row r="23" customFormat="false" ht="15" hidden="false" customHeight="false" outlineLevel="0" collapsed="false">
      <c r="A23" s="11"/>
      <c r="B23" s="11" t="s">
        <v>206</v>
      </c>
      <c r="C23" s="20" t="s">
        <v>207</v>
      </c>
      <c r="D23" s="9" t="s">
        <v>172</v>
      </c>
      <c r="E23" s="9" t="s">
        <v>172</v>
      </c>
      <c r="F23" s="9" t="s">
        <v>172</v>
      </c>
      <c r="G23" s="9" t="s">
        <v>172</v>
      </c>
      <c r="H23" s="9" t="s">
        <v>172</v>
      </c>
      <c r="I23" s="9" t="s">
        <v>172</v>
      </c>
      <c r="J23" s="9" t="s">
        <v>172</v>
      </c>
      <c r="K23" s="9" t="s">
        <v>172</v>
      </c>
      <c r="L23" s="9" t="s">
        <v>172</v>
      </c>
      <c r="M23" s="9" t="s">
        <v>172</v>
      </c>
    </row>
    <row r="24" customFormat="false" ht="15" hidden="false" customHeight="false" outlineLevel="0" collapsed="false">
      <c r="A24" s="11"/>
      <c r="B24" s="11" t="s">
        <v>208</v>
      </c>
      <c r="C24" s="20" t="s">
        <v>209</v>
      </c>
      <c r="D24" s="9" t="s">
        <v>210</v>
      </c>
      <c r="E24" s="9" t="s">
        <v>210</v>
      </c>
      <c r="F24" s="9" t="s">
        <v>210</v>
      </c>
      <c r="G24" s="9" t="s">
        <v>210</v>
      </c>
      <c r="H24" s="9" t="s">
        <v>210</v>
      </c>
      <c r="I24" s="9" t="s">
        <v>210</v>
      </c>
      <c r="J24" s="9" t="s">
        <v>210</v>
      </c>
      <c r="K24" s="9" t="s">
        <v>210</v>
      </c>
      <c r="L24" s="9" t="s">
        <v>210</v>
      </c>
      <c r="M24" s="9" t="s">
        <v>210</v>
      </c>
    </row>
    <row r="25" customFormat="false" ht="15" hidden="false" customHeight="false" outlineLevel="0" collapsed="false">
      <c r="A25" s="11"/>
      <c r="B25" s="11" t="s">
        <v>211</v>
      </c>
      <c r="C25" s="20" t="s">
        <v>212</v>
      </c>
      <c r="D25" s="9" t="s">
        <v>213</v>
      </c>
      <c r="E25" s="9" t="s">
        <v>213</v>
      </c>
      <c r="F25" s="9" t="s">
        <v>213</v>
      </c>
      <c r="G25" s="9" t="s">
        <v>213</v>
      </c>
      <c r="H25" s="9" t="s">
        <v>213</v>
      </c>
      <c r="I25" s="9" t="s">
        <v>213</v>
      </c>
      <c r="J25" s="9" t="s">
        <v>213</v>
      </c>
      <c r="K25" s="9" t="s">
        <v>213</v>
      </c>
      <c r="L25" s="9" t="s">
        <v>213</v>
      </c>
      <c r="M25" s="9" t="s">
        <v>213</v>
      </c>
    </row>
    <row r="26" customFormat="false" ht="15" hidden="false" customHeight="false" outlineLevel="0" collapsed="false">
      <c r="A26" s="11"/>
      <c r="B26" s="11" t="s">
        <v>214</v>
      </c>
      <c r="C26" s="20" t="s">
        <v>215</v>
      </c>
      <c r="D26" s="9" t="s">
        <v>216</v>
      </c>
      <c r="E26" s="21" t="s">
        <v>425</v>
      </c>
      <c r="F26" s="21" t="s">
        <v>425</v>
      </c>
      <c r="G26" s="21" t="s">
        <v>425</v>
      </c>
      <c r="H26" s="21" t="s">
        <v>425</v>
      </c>
      <c r="I26" s="21" t="s">
        <v>425</v>
      </c>
      <c r="J26" s="21" t="s">
        <v>425</v>
      </c>
      <c r="K26" s="21" t="s">
        <v>425</v>
      </c>
      <c r="L26" s="9" t="s">
        <v>216</v>
      </c>
      <c r="M26" s="21" t="s">
        <v>425</v>
      </c>
    </row>
    <row r="27" customFormat="false" ht="15" hidden="false" customHeight="false" outlineLevel="0" collapsed="false">
      <c r="A27" s="11"/>
      <c r="B27" s="11" t="s">
        <v>217</v>
      </c>
      <c r="C27" s="20" t="s">
        <v>218</v>
      </c>
      <c r="D27" s="9" t="s">
        <v>219</v>
      </c>
      <c r="E27" s="9" t="s">
        <v>219</v>
      </c>
      <c r="F27" s="9" t="s">
        <v>219</v>
      </c>
      <c r="G27" s="9" t="s">
        <v>219</v>
      </c>
      <c r="H27" s="9" t="s">
        <v>219</v>
      </c>
      <c r="I27" s="9" t="s">
        <v>219</v>
      </c>
      <c r="J27" s="9" t="s">
        <v>219</v>
      </c>
      <c r="K27" s="9" t="s">
        <v>219</v>
      </c>
      <c r="L27" s="9" t="s">
        <v>219</v>
      </c>
      <c r="M27" s="9" t="s">
        <v>219</v>
      </c>
    </row>
    <row r="28" customFormat="false" ht="15" hidden="false" customHeight="false" outlineLevel="0" collapsed="false">
      <c r="A28" s="11"/>
      <c r="B28" s="11" t="s">
        <v>220</v>
      </c>
      <c r="C28" s="20" t="s">
        <v>221</v>
      </c>
      <c r="D28" s="9" t="s">
        <v>222</v>
      </c>
      <c r="E28" s="9" t="s">
        <v>222</v>
      </c>
      <c r="F28" s="9" t="s">
        <v>222</v>
      </c>
      <c r="G28" s="9" t="s">
        <v>222</v>
      </c>
      <c r="H28" s="9" t="s">
        <v>222</v>
      </c>
      <c r="I28" s="9" t="s">
        <v>222</v>
      </c>
      <c r="J28" s="9" t="s">
        <v>222</v>
      </c>
      <c r="K28" s="9" t="s">
        <v>222</v>
      </c>
      <c r="L28" s="9" t="s">
        <v>222</v>
      </c>
      <c r="M28" s="9" t="s">
        <v>222</v>
      </c>
    </row>
    <row r="29" customFormat="false" ht="15" hidden="false" customHeight="false" outlineLevel="0" collapsed="false">
      <c r="A29" s="11"/>
      <c r="B29" s="11" t="s">
        <v>223</v>
      </c>
      <c r="C29" s="20" t="s">
        <v>224</v>
      </c>
      <c r="D29" s="9" t="s">
        <v>213</v>
      </c>
      <c r="E29" s="9" t="s">
        <v>213</v>
      </c>
      <c r="F29" s="9" t="s">
        <v>213</v>
      </c>
      <c r="G29" s="9" t="s">
        <v>213</v>
      </c>
      <c r="H29" s="9" t="s">
        <v>213</v>
      </c>
      <c r="I29" s="9" t="s">
        <v>213</v>
      </c>
      <c r="J29" s="9" t="s">
        <v>213</v>
      </c>
      <c r="K29" s="9" t="s">
        <v>213</v>
      </c>
      <c r="L29" s="9" t="s">
        <v>213</v>
      </c>
      <c r="M29" s="9" t="s">
        <v>213</v>
      </c>
    </row>
    <row r="30" customFormat="false" ht="15" hidden="false" customHeight="false" outlineLevel="0" collapsed="false">
      <c r="A30" s="11"/>
      <c r="B30" s="11" t="s">
        <v>225</v>
      </c>
      <c r="C30" s="20" t="s">
        <v>226</v>
      </c>
      <c r="D30" s="9" t="s">
        <v>227</v>
      </c>
      <c r="E30" s="9" t="s">
        <v>227</v>
      </c>
      <c r="F30" s="9" t="s">
        <v>227</v>
      </c>
      <c r="G30" s="9" t="s">
        <v>227</v>
      </c>
      <c r="H30" s="9" t="s">
        <v>227</v>
      </c>
      <c r="I30" s="9" t="s">
        <v>227</v>
      </c>
      <c r="J30" s="9" t="s">
        <v>227</v>
      </c>
      <c r="K30" s="9" t="s">
        <v>227</v>
      </c>
      <c r="L30" s="9" t="s">
        <v>227</v>
      </c>
      <c r="M30" s="9" t="s">
        <v>227</v>
      </c>
    </row>
    <row r="31" customFormat="false" ht="15" hidden="false" customHeight="false" outlineLevel="0" collapsed="false">
      <c r="A31" s="11"/>
      <c r="B31" s="11" t="s">
        <v>228</v>
      </c>
      <c r="C31" s="20" t="s">
        <v>229</v>
      </c>
      <c r="D31" s="9" t="s">
        <v>227</v>
      </c>
      <c r="E31" s="9" t="s">
        <v>227</v>
      </c>
      <c r="F31" s="9" t="s">
        <v>227</v>
      </c>
      <c r="G31" s="9" t="s">
        <v>227</v>
      </c>
      <c r="H31" s="9" t="s">
        <v>227</v>
      </c>
      <c r="I31" s="9" t="s">
        <v>227</v>
      </c>
      <c r="J31" s="9" t="s">
        <v>227</v>
      </c>
      <c r="K31" s="9" t="s">
        <v>227</v>
      </c>
      <c r="L31" s="9" t="s">
        <v>227</v>
      </c>
      <c r="M31" s="9" t="s">
        <v>227</v>
      </c>
    </row>
    <row r="32" customFormat="false" ht="15" hidden="false" customHeight="false" outlineLevel="0" collapsed="false">
      <c r="A32" s="11"/>
      <c r="B32" s="11" t="s">
        <v>230</v>
      </c>
      <c r="C32" s="20" t="s">
        <v>231</v>
      </c>
      <c r="D32" s="9" t="s">
        <v>232</v>
      </c>
      <c r="E32" s="9" t="s">
        <v>232</v>
      </c>
      <c r="F32" s="9" t="s">
        <v>232</v>
      </c>
      <c r="G32" s="9" t="s">
        <v>232</v>
      </c>
      <c r="H32" s="9" t="s">
        <v>232</v>
      </c>
      <c r="I32" s="9" t="s">
        <v>232</v>
      </c>
      <c r="J32" s="9" t="s">
        <v>232</v>
      </c>
      <c r="K32" s="9" t="s">
        <v>232</v>
      </c>
      <c r="L32" s="9" t="s">
        <v>232</v>
      </c>
      <c r="M32" s="9" t="s">
        <v>232</v>
      </c>
    </row>
    <row r="33" customFormat="false" ht="15" hidden="false" customHeight="false" outlineLevel="0" collapsed="false">
      <c r="A33" s="11"/>
      <c r="B33" s="11" t="s">
        <v>235</v>
      </c>
      <c r="C33" s="20" t="s">
        <v>236</v>
      </c>
      <c r="D33" s="9" t="s">
        <v>177</v>
      </c>
      <c r="E33" s="9" t="s">
        <v>177</v>
      </c>
      <c r="F33" s="9" t="s">
        <v>177</v>
      </c>
      <c r="G33" s="9" t="s">
        <v>177</v>
      </c>
      <c r="H33" s="9" t="s">
        <v>177</v>
      </c>
      <c r="I33" s="9" t="s">
        <v>177</v>
      </c>
      <c r="J33" s="9" t="s">
        <v>177</v>
      </c>
      <c r="K33" s="9" t="s">
        <v>177</v>
      </c>
      <c r="L33" s="9" t="s">
        <v>177</v>
      </c>
      <c r="M33" s="9" t="s">
        <v>177</v>
      </c>
    </row>
    <row r="34" customFormat="false" ht="15" hidden="false" customHeight="false" outlineLevel="0" collapsed="false">
      <c r="A34" s="11"/>
      <c r="B34" s="11" t="s">
        <v>237</v>
      </c>
      <c r="C34" s="20" t="s">
        <v>238</v>
      </c>
      <c r="D34" s="9" t="s">
        <v>239</v>
      </c>
      <c r="E34" s="9" t="s">
        <v>239</v>
      </c>
      <c r="F34" s="9" t="s">
        <v>239</v>
      </c>
      <c r="G34" s="9" t="s">
        <v>239</v>
      </c>
      <c r="H34" s="9" t="s">
        <v>239</v>
      </c>
      <c r="I34" s="9" t="s">
        <v>239</v>
      </c>
      <c r="J34" s="9" t="s">
        <v>239</v>
      </c>
      <c r="K34" s="9" t="s">
        <v>239</v>
      </c>
      <c r="L34" s="9" t="s">
        <v>239</v>
      </c>
      <c r="M34" s="9" t="s">
        <v>239</v>
      </c>
    </row>
    <row r="35" customFormat="false" ht="15" hidden="false" customHeight="false" outlineLevel="0" collapsed="false">
      <c r="A35" s="11"/>
      <c r="B35" s="11" t="s">
        <v>240</v>
      </c>
      <c r="C35" s="20" t="s">
        <v>241</v>
      </c>
      <c r="D35" s="9" t="s">
        <v>227</v>
      </c>
      <c r="E35" s="9" t="s">
        <v>227</v>
      </c>
      <c r="F35" s="9" t="s">
        <v>227</v>
      </c>
      <c r="G35" s="9" t="s">
        <v>227</v>
      </c>
      <c r="H35" s="9" t="s">
        <v>227</v>
      </c>
      <c r="I35" s="9" t="s">
        <v>227</v>
      </c>
      <c r="J35" s="9" t="s">
        <v>227</v>
      </c>
      <c r="K35" s="9" t="s">
        <v>227</v>
      </c>
      <c r="L35" s="9" t="s">
        <v>227</v>
      </c>
      <c r="M35" s="9" t="s">
        <v>227</v>
      </c>
    </row>
    <row r="36" customFormat="false" ht="15" hidden="false" customHeight="false" outlineLevel="0" collapsed="false">
      <c r="A36" s="11"/>
      <c r="B36" s="11" t="s">
        <v>242</v>
      </c>
      <c r="C36" s="20" t="s">
        <v>243</v>
      </c>
      <c r="D36" s="9" t="s">
        <v>213</v>
      </c>
      <c r="E36" s="9" t="s">
        <v>213</v>
      </c>
      <c r="F36" s="9" t="s">
        <v>213</v>
      </c>
      <c r="G36" s="9" t="s">
        <v>213</v>
      </c>
      <c r="H36" s="9" t="s">
        <v>213</v>
      </c>
      <c r="I36" s="9" t="s">
        <v>213</v>
      </c>
      <c r="J36" s="9" t="s">
        <v>213</v>
      </c>
      <c r="K36" s="9" t="s">
        <v>213</v>
      </c>
      <c r="L36" s="9" t="s">
        <v>213</v>
      </c>
      <c r="M36" s="9" t="s">
        <v>213</v>
      </c>
    </row>
    <row r="37" customFormat="false" ht="15" hidden="false" customHeight="false" outlineLevel="0" collapsed="false">
      <c r="A37" s="11"/>
      <c r="B37" s="11" t="s">
        <v>244</v>
      </c>
      <c r="C37" s="20" t="s">
        <v>245</v>
      </c>
      <c r="D37" s="9" t="s">
        <v>246</v>
      </c>
      <c r="E37" s="9" t="s">
        <v>246</v>
      </c>
      <c r="F37" s="9" t="s">
        <v>246</v>
      </c>
      <c r="G37" s="9" t="s">
        <v>246</v>
      </c>
      <c r="H37" s="9" t="s">
        <v>246</v>
      </c>
      <c r="I37" s="9" t="s">
        <v>246</v>
      </c>
      <c r="J37" s="9" t="s">
        <v>246</v>
      </c>
      <c r="K37" s="9" t="s">
        <v>246</v>
      </c>
      <c r="L37" s="9" t="s">
        <v>246</v>
      </c>
      <c r="M37" s="9" t="s">
        <v>246</v>
      </c>
    </row>
    <row r="38" customFormat="false" ht="15" hidden="false" customHeight="false" outlineLevel="0" collapsed="false">
      <c r="A38" s="11"/>
      <c r="B38" s="11" t="s">
        <v>247</v>
      </c>
      <c r="C38" s="20" t="s">
        <v>248</v>
      </c>
      <c r="D38" s="9" t="s">
        <v>213</v>
      </c>
      <c r="E38" s="9" t="s">
        <v>213</v>
      </c>
      <c r="F38" s="9" t="s">
        <v>213</v>
      </c>
      <c r="G38" s="9" t="s">
        <v>213</v>
      </c>
      <c r="H38" s="9" t="s">
        <v>213</v>
      </c>
      <c r="I38" s="9" t="s">
        <v>213</v>
      </c>
      <c r="J38" s="9" t="s">
        <v>213</v>
      </c>
      <c r="K38" s="9" t="s">
        <v>213</v>
      </c>
      <c r="L38" s="9" t="s">
        <v>213</v>
      </c>
      <c r="M38" s="9" t="s">
        <v>213</v>
      </c>
    </row>
    <row r="39" customFormat="false" ht="15" hidden="false" customHeight="false" outlineLevel="0" collapsed="false">
      <c r="A39" s="11"/>
      <c r="B39" s="11" t="s">
        <v>249</v>
      </c>
      <c r="C39" s="20" t="s">
        <v>250</v>
      </c>
      <c r="D39" s="9" t="s">
        <v>219</v>
      </c>
      <c r="E39" s="9" t="s">
        <v>219</v>
      </c>
      <c r="F39" s="9" t="s">
        <v>219</v>
      </c>
      <c r="G39" s="21" t="s">
        <v>239</v>
      </c>
      <c r="H39" s="9" t="s">
        <v>219</v>
      </c>
      <c r="I39" s="9" t="s">
        <v>219</v>
      </c>
      <c r="J39" s="9" t="s">
        <v>219</v>
      </c>
      <c r="K39" s="9" t="s">
        <v>219</v>
      </c>
      <c r="L39" s="9" t="s">
        <v>219</v>
      </c>
      <c r="M39" s="9" t="s">
        <v>219</v>
      </c>
    </row>
    <row r="40" customFormat="false" ht="15" hidden="false" customHeight="false" outlineLevel="0" collapsed="false">
      <c r="A40" s="11"/>
      <c r="B40" s="11" t="s">
        <v>251</v>
      </c>
      <c r="C40" s="20" t="s">
        <v>252</v>
      </c>
      <c r="D40" s="9" t="s">
        <v>213</v>
      </c>
      <c r="E40" s="9" t="s">
        <v>213</v>
      </c>
      <c r="F40" s="9" t="s">
        <v>213</v>
      </c>
      <c r="G40" s="9" t="s">
        <v>213</v>
      </c>
      <c r="H40" s="9" t="s">
        <v>213</v>
      </c>
      <c r="I40" s="9" t="s">
        <v>213</v>
      </c>
      <c r="J40" s="9" t="s">
        <v>213</v>
      </c>
      <c r="K40" s="9" t="s">
        <v>213</v>
      </c>
      <c r="L40" s="9" t="s">
        <v>213</v>
      </c>
      <c r="M40" s="9" t="s">
        <v>213</v>
      </c>
    </row>
    <row r="41" customFormat="false" ht="15" hidden="false" customHeight="false" outlineLevel="0" collapsed="false">
      <c r="A41" s="11"/>
      <c r="B41" s="11" t="s">
        <v>253</v>
      </c>
      <c r="C41" s="20" t="s">
        <v>254</v>
      </c>
      <c r="D41" s="9" t="s">
        <v>239</v>
      </c>
      <c r="E41" s="9" t="s">
        <v>239</v>
      </c>
      <c r="F41" s="9" t="s">
        <v>239</v>
      </c>
      <c r="G41" s="9" t="s">
        <v>239</v>
      </c>
      <c r="H41" s="9" t="s">
        <v>239</v>
      </c>
      <c r="I41" s="9" t="s">
        <v>239</v>
      </c>
      <c r="J41" s="9" t="s">
        <v>239</v>
      </c>
      <c r="K41" s="9" t="s">
        <v>239</v>
      </c>
      <c r="L41" s="9" t="s">
        <v>239</v>
      </c>
      <c r="M41" s="9" t="s">
        <v>239</v>
      </c>
    </row>
    <row r="42" customFormat="false" ht="15" hidden="false" customHeight="false" outlineLevel="0" collapsed="false">
      <c r="A42" s="11"/>
      <c r="B42" s="11" t="s">
        <v>255</v>
      </c>
      <c r="C42" s="20" t="s">
        <v>256</v>
      </c>
      <c r="D42" s="9" t="s">
        <v>213</v>
      </c>
      <c r="E42" s="9" t="s">
        <v>213</v>
      </c>
      <c r="F42" s="9" t="s">
        <v>213</v>
      </c>
      <c r="G42" s="9" t="s">
        <v>213</v>
      </c>
      <c r="H42" s="9" t="s">
        <v>213</v>
      </c>
      <c r="I42" s="9" t="s">
        <v>213</v>
      </c>
      <c r="J42" s="9" t="s">
        <v>213</v>
      </c>
      <c r="K42" s="9" t="s">
        <v>213</v>
      </c>
      <c r="L42" s="9" t="s">
        <v>213</v>
      </c>
      <c r="M42" s="9" t="s">
        <v>213</v>
      </c>
    </row>
    <row r="43" customFormat="false" ht="15" hidden="false" customHeight="false" outlineLevel="0" collapsed="false">
      <c r="A43" s="11"/>
      <c r="B43" s="11" t="s">
        <v>257</v>
      </c>
      <c r="C43" s="20" t="s">
        <v>258</v>
      </c>
      <c r="D43" s="9" t="s">
        <v>227</v>
      </c>
      <c r="E43" s="9" t="s">
        <v>227</v>
      </c>
      <c r="F43" s="9" t="s">
        <v>227</v>
      </c>
      <c r="G43" s="9" t="s">
        <v>227</v>
      </c>
      <c r="H43" s="9" t="s">
        <v>227</v>
      </c>
      <c r="I43" s="9" t="s">
        <v>227</v>
      </c>
      <c r="J43" s="9" t="s">
        <v>227</v>
      </c>
      <c r="K43" s="9" t="s">
        <v>227</v>
      </c>
      <c r="L43" s="9" t="s">
        <v>227</v>
      </c>
      <c r="M43" s="9" t="s">
        <v>227</v>
      </c>
    </row>
    <row r="44" customFormat="false" ht="15" hidden="false" customHeight="false" outlineLevel="0" collapsed="false">
      <c r="A44" s="11"/>
      <c r="B44" s="11" t="s">
        <v>259</v>
      </c>
      <c r="C44" s="20" t="s">
        <v>260</v>
      </c>
      <c r="D44" s="9" t="s">
        <v>261</v>
      </c>
      <c r="E44" s="9" t="s">
        <v>261</v>
      </c>
      <c r="F44" s="9" t="s">
        <v>261</v>
      </c>
      <c r="G44" s="9" t="s">
        <v>261</v>
      </c>
      <c r="H44" s="9" t="s">
        <v>261</v>
      </c>
      <c r="I44" s="9" t="s">
        <v>261</v>
      </c>
      <c r="J44" s="9" t="s">
        <v>261</v>
      </c>
      <c r="K44" s="9" t="s">
        <v>261</v>
      </c>
      <c r="L44" s="9" t="s">
        <v>261</v>
      </c>
      <c r="M44" s="9" t="s">
        <v>261</v>
      </c>
    </row>
    <row r="45" customFormat="false" ht="15" hidden="false" customHeight="false" outlineLevel="0" collapsed="false">
      <c r="A45" s="11"/>
      <c r="B45" s="11" t="s">
        <v>262</v>
      </c>
      <c r="C45" s="20" t="s">
        <v>263</v>
      </c>
      <c r="D45" s="9" t="s">
        <v>213</v>
      </c>
      <c r="E45" s="9" t="s">
        <v>213</v>
      </c>
      <c r="F45" s="9" t="s">
        <v>213</v>
      </c>
      <c r="G45" s="9" t="s">
        <v>213</v>
      </c>
      <c r="H45" s="9" t="s">
        <v>213</v>
      </c>
      <c r="I45" s="9" t="s">
        <v>213</v>
      </c>
      <c r="J45" s="9" t="s">
        <v>213</v>
      </c>
      <c r="K45" s="9" t="s">
        <v>213</v>
      </c>
      <c r="L45" s="9" t="s">
        <v>213</v>
      </c>
      <c r="M45" s="9" t="s">
        <v>213</v>
      </c>
    </row>
    <row r="46" customFormat="false" ht="15" hidden="false" customHeight="false" outlineLevel="0" collapsed="false">
      <c r="A46" s="11"/>
      <c r="B46" s="11" t="s">
        <v>264</v>
      </c>
      <c r="C46" s="20" t="s">
        <v>265</v>
      </c>
      <c r="D46" s="9" t="s">
        <v>213</v>
      </c>
      <c r="E46" s="9" t="s">
        <v>213</v>
      </c>
      <c r="F46" s="9" t="s">
        <v>213</v>
      </c>
      <c r="G46" s="9" t="s">
        <v>213</v>
      </c>
      <c r="H46" s="9" t="s">
        <v>213</v>
      </c>
      <c r="I46" s="9" t="s">
        <v>213</v>
      </c>
      <c r="J46" s="9" t="s">
        <v>213</v>
      </c>
      <c r="K46" s="9" t="s">
        <v>213</v>
      </c>
      <c r="L46" s="9" t="s">
        <v>213</v>
      </c>
      <c r="M46" s="9" t="s">
        <v>213</v>
      </c>
    </row>
    <row r="47" customFormat="false" ht="15" hidden="false" customHeight="false" outlineLevel="0" collapsed="false">
      <c r="A47" s="7" t="s">
        <v>266</v>
      </c>
      <c r="B47" s="11" t="s">
        <v>267</v>
      </c>
      <c r="C47" s="20" t="s">
        <v>268</v>
      </c>
      <c r="D47" s="9" t="s">
        <v>269</v>
      </c>
      <c r="E47" s="9" t="s">
        <v>269</v>
      </c>
      <c r="F47" s="9" t="s">
        <v>269</v>
      </c>
      <c r="G47" s="9" t="s">
        <v>269</v>
      </c>
      <c r="H47" s="9" t="s">
        <v>269</v>
      </c>
      <c r="I47" s="9" t="s">
        <v>269</v>
      </c>
      <c r="J47" s="9" t="s">
        <v>269</v>
      </c>
      <c r="K47" s="9" t="s">
        <v>269</v>
      </c>
      <c r="L47" s="9" t="s">
        <v>269</v>
      </c>
      <c r="M47" s="9" t="s">
        <v>269</v>
      </c>
    </row>
    <row r="48" customFormat="false" ht="15" hidden="false" customHeight="false" outlineLevel="0" collapsed="false">
      <c r="A48" s="11"/>
      <c r="B48" s="11" t="s">
        <v>271</v>
      </c>
      <c r="C48" s="20" t="s">
        <v>272</v>
      </c>
      <c r="D48" s="9" t="s">
        <v>273</v>
      </c>
      <c r="E48" s="9" t="s">
        <v>273</v>
      </c>
      <c r="F48" s="9" t="s">
        <v>273</v>
      </c>
      <c r="G48" s="9" t="s">
        <v>273</v>
      </c>
      <c r="H48" s="9" t="s">
        <v>273</v>
      </c>
      <c r="I48" s="9" t="s">
        <v>273</v>
      </c>
      <c r="J48" s="9" t="s">
        <v>273</v>
      </c>
      <c r="K48" s="9" t="s">
        <v>273</v>
      </c>
      <c r="L48" s="9" t="s">
        <v>273</v>
      </c>
      <c r="M48" s="9" t="s">
        <v>273</v>
      </c>
    </row>
    <row r="49" customFormat="false" ht="15" hidden="false" customHeight="false" outlineLevel="0" collapsed="false">
      <c r="A49" s="7" t="s">
        <v>274</v>
      </c>
      <c r="B49" s="11" t="s">
        <v>275</v>
      </c>
      <c r="C49" s="20" t="s">
        <v>276</v>
      </c>
      <c r="D49" s="9" t="s">
        <v>277</v>
      </c>
      <c r="E49" s="9" t="s">
        <v>277</v>
      </c>
      <c r="F49" s="9" t="s">
        <v>277</v>
      </c>
      <c r="G49" s="9" t="s">
        <v>277</v>
      </c>
      <c r="H49" s="9" t="s">
        <v>277</v>
      </c>
      <c r="I49" s="9" t="s">
        <v>277</v>
      </c>
      <c r="J49" s="9" t="s">
        <v>277</v>
      </c>
      <c r="K49" s="9" t="s">
        <v>277</v>
      </c>
      <c r="L49" s="9" t="s">
        <v>277</v>
      </c>
      <c r="M49" s="9" t="s">
        <v>277</v>
      </c>
    </row>
    <row r="50" customFormat="false" ht="15" hidden="false" customHeight="false" outlineLevel="0" collapsed="false">
      <c r="A50" s="11"/>
      <c r="B50" s="11" t="s">
        <v>278</v>
      </c>
      <c r="C50" s="20" t="s">
        <v>279</v>
      </c>
      <c r="D50" s="9" t="s">
        <v>222</v>
      </c>
      <c r="E50" s="9" t="s">
        <v>222</v>
      </c>
      <c r="F50" s="9" t="s">
        <v>222</v>
      </c>
      <c r="G50" s="9" t="s">
        <v>222</v>
      </c>
      <c r="H50" s="9" t="s">
        <v>222</v>
      </c>
      <c r="I50" s="9" t="s">
        <v>222</v>
      </c>
      <c r="J50" s="9" t="s">
        <v>222</v>
      </c>
      <c r="K50" s="9" t="s">
        <v>222</v>
      </c>
      <c r="L50" s="9" t="s">
        <v>222</v>
      </c>
      <c r="M50" s="9" t="s">
        <v>222</v>
      </c>
    </row>
    <row r="51" customFormat="false" ht="15" hidden="false" customHeight="false" outlineLevel="0" collapsed="false">
      <c r="A51" s="7" t="s">
        <v>280</v>
      </c>
      <c r="B51" s="11" t="s">
        <v>281</v>
      </c>
      <c r="C51" s="20" t="s">
        <v>282</v>
      </c>
      <c r="D51" s="9" t="s">
        <v>283</v>
      </c>
      <c r="E51" s="9" t="s">
        <v>283</v>
      </c>
      <c r="F51" s="9" t="s">
        <v>283</v>
      </c>
      <c r="G51" s="9" t="s">
        <v>283</v>
      </c>
      <c r="H51" s="9" t="s">
        <v>283</v>
      </c>
      <c r="I51" s="21" t="s">
        <v>426</v>
      </c>
      <c r="J51" s="9" t="s">
        <v>283</v>
      </c>
      <c r="K51" s="9" t="s">
        <v>283</v>
      </c>
      <c r="L51" s="9" t="s">
        <v>283</v>
      </c>
      <c r="M51" s="9" t="s">
        <v>283</v>
      </c>
    </row>
    <row r="52" customFormat="false" ht="15" hidden="false" customHeight="false" outlineLevel="0" collapsed="false">
      <c r="A52" s="11"/>
      <c r="B52" s="11" t="s">
        <v>284</v>
      </c>
      <c r="C52" s="20" t="s">
        <v>285</v>
      </c>
      <c r="D52" s="9" t="s">
        <v>232</v>
      </c>
      <c r="E52" s="9" t="s">
        <v>232</v>
      </c>
      <c r="F52" s="9" t="s">
        <v>232</v>
      </c>
      <c r="G52" s="9" t="s">
        <v>232</v>
      </c>
      <c r="H52" s="9" t="s">
        <v>232</v>
      </c>
      <c r="I52" s="9" t="s">
        <v>232</v>
      </c>
      <c r="J52" s="9" t="s">
        <v>232</v>
      </c>
      <c r="K52" s="9" t="s">
        <v>232</v>
      </c>
      <c r="L52" s="9" t="s">
        <v>232</v>
      </c>
      <c r="M52" s="9" t="s">
        <v>232</v>
      </c>
    </row>
    <row r="53" customFormat="false" ht="15" hidden="false" customHeight="false" outlineLevel="0" collapsed="false">
      <c r="A53" s="11"/>
      <c r="B53" s="11" t="s">
        <v>286</v>
      </c>
      <c r="C53" s="20" t="s">
        <v>287</v>
      </c>
      <c r="D53" s="9" t="s">
        <v>288</v>
      </c>
      <c r="E53" s="9" t="s">
        <v>288</v>
      </c>
      <c r="F53" s="9" t="s">
        <v>288</v>
      </c>
      <c r="G53" s="9" t="s">
        <v>288</v>
      </c>
      <c r="H53" s="9" t="s">
        <v>288</v>
      </c>
      <c r="I53" s="9" t="s">
        <v>288</v>
      </c>
      <c r="J53" s="9" t="s">
        <v>288</v>
      </c>
      <c r="K53" s="9" t="s">
        <v>288</v>
      </c>
      <c r="L53" s="9" t="s">
        <v>288</v>
      </c>
      <c r="M53" s="9" t="s">
        <v>288</v>
      </c>
    </row>
    <row r="54" customFormat="false" ht="15" hidden="false" customHeight="false" outlineLevel="0" collapsed="false">
      <c r="A54" s="11"/>
      <c r="B54" s="11" t="s">
        <v>289</v>
      </c>
      <c r="C54" s="20" t="s">
        <v>290</v>
      </c>
      <c r="D54" s="9" t="s">
        <v>261</v>
      </c>
      <c r="E54" s="9" t="s">
        <v>261</v>
      </c>
      <c r="F54" s="9" t="s">
        <v>261</v>
      </c>
      <c r="G54" s="9" t="s">
        <v>261</v>
      </c>
      <c r="H54" s="9" t="s">
        <v>261</v>
      </c>
      <c r="I54" s="9" t="s">
        <v>261</v>
      </c>
      <c r="J54" s="9" t="s">
        <v>261</v>
      </c>
      <c r="K54" s="9" t="s">
        <v>261</v>
      </c>
      <c r="L54" s="9" t="s">
        <v>261</v>
      </c>
      <c r="M54" s="9" t="s">
        <v>261</v>
      </c>
    </row>
    <row r="55" customFormat="false" ht="15" hidden="false" customHeight="false" outlineLevel="0" collapsed="false">
      <c r="A55" s="11"/>
      <c r="B55" s="11" t="s">
        <v>291</v>
      </c>
      <c r="C55" s="20" t="s">
        <v>292</v>
      </c>
      <c r="D55" s="9" t="s">
        <v>289</v>
      </c>
      <c r="E55" s="9" t="s">
        <v>289</v>
      </c>
      <c r="F55" s="9" t="s">
        <v>289</v>
      </c>
      <c r="G55" s="9" t="s">
        <v>289</v>
      </c>
      <c r="H55" s="9" t="s">
        <v>289</v>
      </c>
      <c r="I55" s="9" t="s">
        <v>289</v>
      </c>
      <c r="J55" s="9" t="s">
        <v>289</v>
      </c>
      <c r="K55" s="9" t="s">
        <v>289</v>
      </c>
      <c r="L55" s="9" t="s">
        <v>289</v>
      </c>
      <c r="M55" s="9" t="s">
        <v>289</v>
      </c>
    </row>
    <row r="56" customFormat="false" ht="15" hidden="false" customHeight="false" outlineLevel="0" collapsed="false">
      <c r="A56" s="11"/>
      <c r="B56" s="11" t="s">
        <v>293</v>
      </c>
      <c r="C56" s="20" t="s">
        <v>294</v>
      </c>
      <c r="D56" s="9" t="s">
        <v>227</v>
      </c>
      <c r="E56" s="9" t="s">
        <v>227</v>
      </c>
      <c r="F56" s="9" t="s">
        <v>227</v>
      </c>
      <c r="G56" s="9" t="s">
        <v>227</v>
      </c>
      <c r="H56" s="9" t="s">
        <v>227</v>
      </c>
      <c r="I56" s="9" t="s">
        <v>227</v>
      </c>
      <c r="J56" s="9" t="s">
        <v>227</v>
      </c>
      <c r="K56" s="9" t="s">
        <v>227</v>
      </c>
      <c r="L56" s="9" t="s">
        <v>227</v>
      </c>
      <c r="M56" s="9" t="s">
        <v>227</v>
      </c>
    </row>
    <row r="57" customFormat="false" ht="15" hidden="false" customHeight="false" outlineLevel="0" collapsed="false">
      <c r="A57" s="11"/>
      <c r="B57" s="11" t="s">
        <v>295</v>
      </c>
      <c r="C57" s="20" t="s">
        <v>296</v>
      </c>
      <c r="D57" s="9" t="s">
        <v>239</v>
      </c>
      <c r="E57" s="9" t="s">
        <v>239</v>
      </c>
      <c r="F57" s="9" t="s">
        <v>239</v>
      </c>
      <c r="G57" s="9" t="s">
        <v>239</v>
      </c>
      <c r="H57" s="9" t="s">
        <v>239</v>
      </c>
      <c r="I57" s="9" t="s">
        <v>239</v>
      </c>
      <c r="J57" s="9" t="s">
        <v>239</v>
      </c>
      <c r="K57" s="9" t="s">
        <v>239</v>
      </c>
      <c r="L57" s="9" t="s">
        <v>239</v>
      </c>
      <c r="M57" s="9" t="s">
        <v>239</v>
      </c>
    </row>
    <row r="58" customFormat="false" ht="15" hidden="false" customHeight="false" outlineLevel="0" collapsed="false">
      <c r="A58" s="11"/>
      <c r="B58" s="11" t="s">
        <v>297</v>
      </c>
      <c r="C58" s="20" t="s">
        <v>298</v>
      </c>
      <c r="D58" s="9" t="s">
        <v>227</v>
      </c>
      <c r="E58" s="9" t="s">
        <v>227</v>
      </c>
      <c r="F58" s="9" t="s">
        <v>227</v>
      </c>
      <c r="G58" s="9" t="s">
        <v>227</v>
      </c>
      <c r="H58" s="9" t="s">
        <v>227</v>
      </c>
      <c r="I58" s="9" t="s">
        <v>227</v>
      </c>
      <c r="J58" s="21" t="s">
        <v>213</v>
      </c>
      <c r="K58" s="9" t="s">
        <v>227</v>
      </c>
      <c r="L58" s="9" t="s">
        <v>227</v>
      </c>
      <c r="M58" s="9" t="s">
        <v>227</v>
      </c>
    </row>
    <row r="59" customFormat="false" ht="15" hidden="false" customHeight="false" outlineLevel="0" collapsed="false">
      <c r="A59" s="11"/>
      <c r="B59" s="11" t="s">
        <v>295</v>
      </c>
      <c r="C59" s="20" t="s">
        <v>299</v>
      </c>
      <c r="D59" s="9" t="s">
        <v>283</v>
      </c>
      <c r="E59" s="9" t="s">
        <v>283</v>
      </c>
      <c r="F59" s="9" t="s">
        <v>283</v>
      </c>
      <c r="G59" s="9" t="s">
        <v>283</v>
      </c>
      <c r="H59" s="9" t="s">
        <v>283</v>
      </c>
      <c r="I59" s="9" t="s">
        <v>283</v>
      </c>
      <c r="J59" s="9" t="s">
        <v>283</v>
      </c>
      <c r="K59" s="9" t="s">
        <v>283</v>
      </c>
      <c r="L59" s="9" t="s">
        <v>283</v>
      </c>
      <c r="M59" s="9" t="s">
        <v>283</v>
      </c>
    </row>
    <row r="60" customFormat="false" ht="15" hidden="false" customHeight="false" outlineLevel="0" collapsed="false">
      <c r="A60" s="11"/>
      <c r="B60" s="11" t="s">
        <v>300</v>
      </c>
      <c r="C60" s="20" t="s">
        <v>301</v>
      </c>
      <c r="D60" s="9" t="s">
        <v>227</v>
      </c>
      <c r="E60" s="21" t="s">
        <v>213</v>
      </c>
      <c r="F60" s="21" t="s">
        <v>213</v>
      </c>
      <c r="G60" s="21" t="s">
        <v>213</v>
      </c>
      <c r="H60" s="21" t="s">
        <v>213</v>
      </c>
      <c r="I60" s="21" t="s">
        <v>213</v>
      </c>
      <c r="J60" s="21" t="s">
        <v>213</v>
      </c>
      <c r="K60" s="21" t="s">
        <v>213</v>
      </c>
      <c r="L60" s="9" t="s">
        <v>227</v>
      </c>
      <c r="M60" s="21" t="s">
        <v>213</v>
      </c>
    </row>
    <row r="61" customFormat="false" ht="15" hidden="false" customHeight="false" outlineLevel="0" collapsed="false">
      <c r="A61" s="11"/>
      <c r="B61" s="11" t="s">
        <v>295</v>
      </c>
      <c r="C61" s="20" t="s">
        <v>302</v>
      </c>
      <c r="D61" s="9" t="s">
        <v>232</v>
      </c>
      <c r="E61" s="9" t="s">
        <v>232</v>
      </c>
      <c r="F61" s="9" t="s">
        <v>232</v>
      </c>
      <c r="G61" s="9" t="s">
        <v>232</v>
      </c>
      <c r="H61" s="9" t="s">
        <v>232</v>
      </c>
      <c r="I61" s="9" t="s">
        <v>232</v>
      </c>
      <c r="J61" s="9" t="s">
        <v>232</v>
      </c>
      <c r="K61" s="9" t="s">
        <v>232</v>
      </c>
      <c r="L61" s="9" t="s">
        <v>232</v>
      </c>
      <c r="M61" s="9" t="s">
        <v>232</v>
      </c>
    </row>
    <row r="62" customFormat="false" ht="15" hidden="false" customHeight="false" outlineLevel="0" collapsed="false">
      <c r="A62" s="7" t="s">
        <v>303</v>
      </c>
      <c r="B62" s="11" t="s">
        <v>304</v>
      </c>
      <c r="C62" s="20" t="s">
        <v>305</v>
      </c>
      <c r="D62" s="9" t="s">
        <v>227</v>
      </c>
      <c r="E62" s="9" t="s">
        <v>227</v>
      </c>
      <c r="F62" s="9" t="s">
        <v>227</v>
      </c>
      <c r="G62" s="9" t="s">
        <v>227</v>
      </c>
      <c r="H62" s="9" t="s">
        <v>227</v>
      </c>
      <c r="I62" s="9" t="s">
        <v>227</v>
      </c>
      <c r="J62" s="9" t="s">
        <v>227</v>
      </c>
      <c r="K62" s="9" t="s">
        <v>227</v>
      </c>
      <c r="L62" s="9" t="s">
        <v>227</v>
      </c>
      <c r="M62" s="9" t="s">
        <v>227</v>
      </c>
    </row>
    <row r="63" customFormat="false" ht="15" hidden="false" customHeight="false" outlineLevel="0" collapsed="false">
      <c r="A63" s="11"/>
      <c r="B63" s="11" t="s">
        <v>306</v>
      </c>
      <c r="C63" s="20" t="s">
        <v>307</v>
      </c>
      <c r="D63" s="9" t="s">
        <v>308</v>
      </c>
      <c r="E63" s="9" t="s">
        <v>308</v>
      </c>
      <c r="F63" s="9" t="s">
        <v>308</v>
      </c>
      <c r="G63" s="9" t="s">
        <v>308</v>
      </c>
      <c r="H63" s="9" t="s">
        <v>308</v>
      </c>
      <c r="I63" s="9" t="s">
        <v>308</v>
      </c>
      <c r="J63" s="9" t="s">
        <v>308</v>
      </c>
      <c r="K63" s="9" t="s">
        <v>308</v>
      </c>
      <c r="L63" s="9" t="s">
        <v>308</v>
      </c>
      <c r="M63" s="9" t="s">
        <v>308</v>
      </c>
    </row>
    <row r="64" customFormat="false" ht="15" hidden="false" customHeight="false" outlineLevel="0" collapsed="false">
      <c r="A64" s="11"/>
      <c r="B64" s="11" t="s">
        <v>309</v>
      </c>
      <c r="C64" s="20" t="s">
        <v>310</v>
      </c>
      <c r="D64" s="9" t="s">
        <v>227</v>
      </c>
      <c r="E64" s="9" t="s">
        <v>227</v>
      </c>
      <c r="F64" s="9" t="s">
        <v>227</v>
      </c>
      <c r="G64" s="9" t="s">
        <v>227</v>
      </c>
      <c r="H64" s="9" t="s">
        <v>227</v>
      </c>
      <c r="I64" s="9" t="s">
        <v>227</v>
      </c>
      <c r="J64" s="9" t="s">
        <v>227</v>
      </c>
      <c r="K64" s="9" t="s">
        <v>227</v>
      </c>
      <c r="L64" s="9" t="s">
        <v>227</v>
      </c>
      <c r="M64" s="9" t="s">
        <v>227</v>
      </c>
    </row>
    <row r="65" customFormat="false" ht="15" hidden="false" customHeight="false" outlineLevel="0" collapsed="false">
      <c r="A65" s="11"/>
      <c r="B65" s="11" t="s">
        <v>311</v>
      </c>
      <c r="C65" s="20" t="s">
        <v>312</v>
      </c>
      <c r="D65" s="9" t="s">
        <v>227</v>
      </c>
      <c r="E65" s="9" t="s">
        <v>227</v>
      </c>
      <c r="F65" s="9" t="s">
        <v>227</v>
      </c>
      <c r="G65" s="9" t="s">
        <v>227</v>
      </c>
      <c r="H65" s="9" t="s">
        <v>227</v>
      </c>
      <c r="I65" s="9" t="s">
        <v>227</v>
      </c>
      <c r="J65" s="9" t="s">
        <v>227</v>
      </c>
      <c r="K65" s="9" t="s">
        <v>227</v>
      </c>
      <c r="L65" s="9" t="s">
        <v>227</v>
      </c>
      <c r="M65" s="9" t="s">
        <v>227</v>
      </c>
    </row>
    <row r="66" customFormat="false" ht="15" hidden="false" customHeight="false" outlineLevel="0" collapsed="false">
      <c r="A66" s="11"/>
      <c r="B66" s="11" t="s">
        <v>313</v>
      </c>
      <c r="C66" s="20" t="s">
        <v>314</v>
      </c>
      <c r="D66" s="9" t="s">
        <v>232</v>
      </c>
      <c r="E66" s="9" t="s">
        <v>232</v>
      </c>
      <c r="F66" s="9" t="s">
        <v>232</v>
      </c>
      <c r="G66" s="9" t="s">
        <v>232</v>
      </c>
      <c r="H66" s="9" t="s">
        <v>232</v>
      </c>
      <c r="I66" s="9" t="s">
        <v>232</v>
      </c>
      <c r="J66" s="9" t="s">
        <v>232</v>
      </c>
      <c r="K66" s="9" t="s">
        <v>232</v>
      </c>
      <c r="L66" s="9" t="s">
        <v>232</v>
      </c>
      <c r="M66" s="9" t="s">
        <v>232</v>
      </c>
    </row>
    <row r="67" customFormat="false" ht="15" hidden="false" customHeight="false" outlineLevel="0" collapsed="false">
      <c r="A67" s="11"/>
      <c r="B67" s="11" t="s">
        <v>315</v>
      </c>
      <c r="C67" s="20" t="s">
        <v>316</v>
      </c>
      <c r="D67" s="9" t="s">
        <v>227</v>
      </c>
      <c r="E67" s="9" t="s">
        <v>227</v>
      </c>
      <c r="F67" s="9" t="s">
        <v>227</v>
      </c>
      <c r="G67" s="9" t="s">
        <v>227</v>
      </c>
      <c r="H67" s="21" t="s">
        <v>213</v>
      </c>
      <c r="I67" s="9" t="s">
        <v>227</v>
      </c>
      <c r="J67" s="9" t="s">
        <v>227</v>
      </c>
      <c r="K67" s="9" t="s">
        <v>227</v>
      </c>
      <c r="L67" s="9" t="s">
        <v>227</v>
      </c>
      <c r="M67" s="9" t="s">
        <v>227</v>
      </c>
    </row>
    <row r="68" customFormat="false" ht="15" hidden="false" customHeight="false" outlineLevel="0" collapsed="false">
      <c r="A68" s="11"/>
      <c r="B68" s="11" t="s">
        <v>317</v>
      </c>
      <c r="C68" s="20" t="s">
        <v>318</v>
      </c>
      <c r="D68" s="9" t="s">
        <v>319</v>
      </c>
      <c r="E68" s="9" t="s">
        <v>319</v>
      </c>
      <c r="F68" s="9" t="s">
        <v>319</v>
      </c>
      <c r="G68" s="9" t="s">
        <v>319</v>
      </c>
      <c r="H68" s="21" t="s">
        <v>427</v>
      </c>
      <c r="I68" s="9" t="s">
        <v>319</v>
      </c>
      <c r="J68" s="9" t="s">
        <v>319</v>
      </c>
      <c r="K68" s="9" t="s">
        <v>319</v>
      </c>
      <c r="L68" s="9" t="s">
        <v>319</v>
      </c>
      <c r="M68" s="9" t="s">
        <v>319</v>
      </c>
    </row>
    <row r="69" customFormat="false" ht="15" hidden="false" customHeight="false" outlineLevel="0" collapsed="false">
      <c r="A69" s="11"/>
      <c r="B69" s="11" t="s">
        <v>320</v>
      </c>
      <c r="C69" s="20" t="s">
        <v>321</v>
      </c>
      <c r="D69" s="9" t="s">
        <v>227</v>
      </c>
      <c r="E69" s="9" t="s">
        <v>227</v>
      </c>
      <c r="F69" s="21" t="s">
        <v>213</v>
      </c>
      <c r="G69" s="21" t="s">
        <v>213</v>
      </c>
      <c r="H69" s="9" t="s">
        <v>227</v>
      </c>
      <c r="I69" s="9" t="s">
        <v>227</v>
      </c>
      <c r="J69" s="9" t="s">
        <v>227</v>
      </c>
      <c r="K69" s="9" t="s">
        <v>227</v>
      </c>
      <c r="L69" s="9" t="s">
        <v>227</v>
      </c>
      <c r="M69" s="21" t="s">
        <v>213</v>
      </c>
    </row>
    <row r="70" customFormat="false" ht="15" hidden="false" customHeight="false" outlineLevel="0" collapsed="false">
      <c r="A70" s="11"/>
      <c r="B70" s="11" t="s">
        <v>322</v>
      </c>
      <c r="C70" s="20" t="s">
        <v>323</v>
      </c>
      <c r="D70" s="9" t="s">
        <v>324</v>
      </c>
      <c r="E70" s="9" t="s">
        <v>324</v>
      </c>
      <c r="F70" s="21" t="s">
        <v>425</v>
      </c>
      <c r="G70" s="21" t="s">
        <v>425</v>
      </c>
      <c r="H70" s="9" t="s">
        <v>324</v>
      </c>
      <c r="I70" s="9" t="s">
        <v>324</v>
      </c>
      <c r="J70" s="9" t="s">
        <v>324</v>
      </c>
      <c r="K70" s="9" t="s">
        <v>324</v>
      </c>
      <c r="L70" s="9" t="s">
        <v>324</v>
      </c>
      <c r="M70" s="21" t="s">
        <v>425</v>
      </c>
    </row>
    <row r="71" customFormat="false" ht="15" hidden="false" customHeight="false" outlineLevel="0" collapsed="false">
      <c r="A71" s="7" t="s">
        <v>325</v>
      </c>
      <c r="B71" s="11" t="s">
        <v>326</v>
      </c>
      <c r="C71" s="20" t="s">
        <v>327</v>
      </c>
      <c r="D71" s="9" t="s">
        <v>328</v>
      </c>
      <c r="E71" s="9" t="s">
        <v>328</v>
      </c>
      <c r="F71" s="9" t="s">
        <v>328</v>
      </c>
      <c r="G71" s="9" t="s">
        <v>328</v>
      </c>
      <c r="H71" s="9" t="s">
        <v>328</v>
      </c>
      <c r="I71" s="9" t="s">
        <v>328</v>
      </c>
      <c r="J71" s="9" t="s">
        <v>328</v>
      </c>
      <c r="K71" s="9" t="s">
        <v>328</v>
      </c>
      <c r="L71" s="9" t="s">
        <v>328</v>
      </c>
      <c r="M71" s="9" t="s">
        <v>328</v>
      </c>
    </row>
    <row r="72" customFormat="false" ht="15" hidden="false" customHeight="false" outlineLevel="0" collapsed="false">
      <c r="A72" s="11"/>
      <c r="B72" s="11" t="s">
        <v>329</v>
      </c>
      <c r="C72" s="20" t="s">
        <v>330</v>
      </c>
      <c r="D72" s="9" t="s">
        <v>227</v>
      </c>
      <c r="E72" s="9" t="s">
        <v>227</v>
      </c>
      <c r="F72" s="9" t="s">
        <v>227</v>
      </c>
      <c r="G72" s="9" t="s">
        <v>227</v>
      </c>
      <c r="H72" s="9" t="s">
        <v>227</v>
      </c>
      <c r="I72" s="9" t="s">
        <v>227</v>
      </c>
      <c r="J72" s="9" t="s">
        <v>227</v>
      </c>
      <c r="K72" s="9" t="s">
        <v>227</v>
      </c>
      <c r="L72" s="9" t="s">
        <v>227</v>
      </c>
      <c r="M72" s="9" t="s">
        <v>227</v>
      </c>
    </row>
    <row r="73" customFormat="false" ht="15" hidden="false" customHeight="false" outlineLevel="0" collapsed="false">
      <c r="A73" s="11"/>
      <c r="B73" s="11" t="s">
        <v>331</v>
      </c>
      <c r="C73" s="20" t="s">
        <v>332</v>
      </c>
      <c r="D73" s="9" t="s">
        <v>333</v>
      </c>
      <c r="E73" s="9" t="s">
        <v>333</v>
      </c>
      <c r="F73" s="9" t="s">
        <v>333</v>
      </c>
      <c r="G73" s="9" t="s">
        <v>333</v>
      </c>
      <c r="H73" s="9" t="s">
        <v>333</v>
      </c>
      <c r="I73" s="9" t="s">
        <v>333</v>
      </c>
      <c r="J73" s="9" t="s">
        <v>333</v>
      </c>
      <c r="K73" s="9" t="s">
        <v>333</v>
      </c>
      <c r="L73" s="9" t="s">
        <v>333</v>
      </c>
      <c r="M73" s="9" t="s">
        <v>333</v>
      </c>
    </row>
    <row r="74" customFormat="false" ht="15" hidden="false" customHeight="false" outlineLevel="0" collapsed="false">
      <c r="A74" s="11"/>
      <c r="B74" s="11" t="s">
        <v>334</v>
      </c>
      <c r="C74" s="20" t="s">
        <v>335</v>
      </c>
      <c r="D74" s="9" t="s">
        <v>227</v>
      </c>
      <c r="E74" s="9" t="s">
        <v>227</v>
      </c>
      <c r="F74" s="9" t="s">
        <v>227</v>
      </c>
      <c r="G74" s="9" t="s">
        <v>227</v>
      </c>
      <c r="H74" s="9" t="s">
        <v>227</v>
      </c>
      <c r="I74" s="9" t="s">
        <v>227</v>
      </c>
      <c r="J74" s="9" t="s">
        <v>227</v>
      </c>
      <c r="K74" s="9" t="s">
        <v>227</v>
      </c>
      <c r="L74" s="9" t="s">
        <v>227</v>
      </c>
      <c r="M74" s="9" t="s">
        <v>227</v>
      </c>
    </row>
    <row r="75" customFormat="false" ht="15" hidden="false" customHeight="false" outlineLevel="0" collapsed="false">
      <c r="A75" s="11"/>
      <c r="B75" s="11" t="s">
        <v>336</v>
      </c>
      <c r="C75" s="20" t="s">
        <v>337</v>
      </c>
      <c r="D75" s="9" t="s">
        <v>338</v>
      </c>
      <c r="E75" s="9" t="s">
        <v>338</v>
      </c>
      <c r="F75" s="9" t="s">
        <v>338</v>
      </c>
      <c r="G75" s="9" t="s">
        <v>338</v>
      </c>
      <c r="H75" s="9" t="s">
        <v>338</v>
      </c>
      <c r="I75" s="9" t="s">
        <v>338</v>
      </c>
      <c r="J75" s="9" t="s">
        <v>338</v>
      </c>
      <c r="K75" s="9" t="s">
        <v>338</v>
      </c>
      <c r="L75" s="9" t="s">
        <v>338</v>
      </c>
      <c r="M75" s="9" t="s">
        <v>338</v>
      </c>
    </row>
    <row r="76" customFormat="false" ht="15" hidden="false" customHeight="false" outlineLevel="0" collapsed="false">
      <c r="A76" s="11"/>
      <c r="B76" s="11" t="s">
        <v>339</v>
      </c>
      <c r="C76" s="20" t="s">
        <v>340</v>
      </c>
      <c r="D76" s="9" t="s">
        <v>227</v>
      </c>
      <c r="E76" s="9" t="s">
        <v>227</v>
      </c>
      <c r="F76" s="9" t="s">
        <v>227</v>
      </c>
      <c r="G76" s="9" t="s">
        <v>227</v>
      </c>
      <c r="H76" s="9" t="s">
        <v>227</v>
      </c>
      <c r="I76" s="9" t="s">
        <v>227</v>
      </c>
      <c r="J76" s="9" t="s">
        <v>227</v>
      </c>
      <c r="K76" s="9" t="s">
        <v>227</v>
      </c>
      <c r="L76" s="9" t="s">
        <v>227</v>
      </c>
      <c r="M76" s="21" t="s">
        <v>213</v>
      </c>
    </row>
    <row r="77" customFormat="false" ht="15" hidden="false" customHeight="false" outlineLevel="0" collapsed="false">
      <c r="A77" s="11"/>
      <c r="B77" s="11" t="s">
        <v>341</v>
      </c>
      <c r="C77" s="20" t="s">
        <v>342</v>
      </c>
      <c r="D77" s="9" t="s">
        <v>213</v>
      </c>
      <c r="E77" s="9" t="s">
        <v>213</v>
      </c>
      <c r="F77" s="9" t="s">
        <v>213</v>
      </c>
      <c r="G77" s="9" t="s">
        <v>213</v>
      </c>
      <c r="H77" s="9" t="s">
        <v>213</v>
      </c>
      <c r="I77" s="9" t="s">
        <v>213</v>
      </c>
      <c r="J77" s="9" t="s">
        <v>213</v>
      </c>
      <c r="K77" s="9" t="s">
        <v>213</v>
      </c>
      <c r="L77" s="9" t="s">
        <v>213</v>
      </c>
      <c r="M77" s="9" t="s">
        <v>213</v>
      </c>
    </row>
    <row r="78" customFormat="false" ht="15" hidden="false" customHeight="false" outlineLevel="0" collapsed="false">
      <c r="A78" s="11"/>
      <c r="B78" s="11" t="s">
        <v>343</v>
      </c>
      <c r="C78" s="20" t="s">
        <v>344</v>
      </c>
      <c r="D78" s="9" t="s">
        <v>213</v>
      </c>
      <c r="E78" s="9" t="s">
        <v>213</v>
      </c>
      <c r="F78" s="9" t="s">
        <v>213</v>
      </c>
      <c r="G78" s="9" t="s">
        <v>213</v>
      </c>
      <c r="H78" s="9" t="s">
        <v>213</v>
      </c>
      <c r="I78" s="9" t="s">
        <v>213</v>
      </c>
      <c r="J78" s="9" t="s">
        <v>213</v>
      </c>
      <c r="K78" s="9" t="s">
        <v>213</v>
      </c>
      <c r="L78" s="9" t="s">
        <v>213</v>
      </c>
      <c r="M78" s="21" t="s">
        <v>227</v>
      </c>
    </row>
    <row r="79" customFormat="false" ht="15" hidden="false" customHeight="false" outlineLevel="0" collapsed="false">
      <c r="A79" s="11"/>
      <c r="B79" s="11" t="s">
        <v>345</v>
      </c>
      <c r="C79" s="20" t="s">
        <v>346</v>
      </c>
      <c r="D79" s="9" t="s">
        <v>213</v>
      </c>
      <c r="E79" s="9" t="s">
        <v>213</v>
      </c>
      <c r="F79" s="9" t="s">
        <v>213</v>
      </c>
      <c r="G79" s="9" t="s">
        <v>213</v>
      </c>
      <c r="H79" s="9" t="s">
        <v>213</v>
      </c>
      <c r="I79" s="9" t="s">
        <v>213</v>
      </c>
      <c r="J79" s="9" t="s">
        <v>213</v>
      </c>
      <c r="K79" s="9" t="s">
        <v>213</v>
      </c>
      <c r="L79" s="9" t="s">
        <v>213</v>
      </c>
      <c r="M79" s="21" t="s">
        <v>227</v>
      </c>
    </row>
    <row r="80" customFormat="false" ht="15" hidden="false" customHeight="false" outlineLevel="0" collapsed="false">
      <c r="A80" s="11"/>
      <c r="B80" s="11" t="s">
        <v>347</v>
      </c>
      <c r="C80" s="20" t="s">
        <v>348</v>
      </c>
      <c r="D80" s="9" t="s">
        <v>213</v>
      </c>
      <c r="E80" s="9" t="s">
        <v>213</v>
      </c>
      <c r="F80" s="9" t="s">
        <v>213</v>
      </c>
      <c r="G80" s="9" t="s">
        <v>213</v>
      </c>
      <c r="H80" s="9" t="s">
        <v>213</v>
      </c>
      <c r="I80" s="9" t="s">
        <v>213</v>
      </c>
      <c r="J80" s="9" t="s">
        <v>213</v>
      </c>
      <c r="K80" s="9" t="s">
        <v>213</v>
      </c>
      <c r="L80" s="9" t="s">
        <v>213</v>
      </c>
      <c r="M80" s="21" t="s">
        <v>227</v>
      </c>
    </row>
    <row r="81" customFormat="false" ht="15" hidden="false" customHeight="false" outlineLevel="0" collapsed="false">
      <c r="A81" s="11"/>
      <c r="B81" s="11" t="s">
        <v>349</v>
      </c>
      <c r="C81" s="20" t="s">
        <v>350</v>
      </c>
      <c r="D81" s="9" t="s">
        <v>239</v>
      </c>
      <c r="E81" s="9" t="s">
        <v>239</v>
      </c>
      <c r="F81" s="9" t="s">
        <v>239</v>
      </c>
      <c r="G81" s="9" t="s">
        <v>239</v>
      </c>
      <c r="H81" s="9" t="s">
        <v>239</v>
      </c>
      <c r="I81" s="9" t="s">
        <v>239</v>
      </c>
      <c r="J81" s="9" t="s">
        <v>239</v>
      </c>
      <c r="K81" s="9" t="s">
        <v>239</v>
      </c>
      <c r="L81" s="9" t="s">
        <v>239</v>
      </c>
      <c r="M81" s="9" t="s">
        <v>239</v>
      </c>
    </row>
    <row r="82" customFormat="false" ht="15" hidden="false" customHeight="false" outlineLevel="0" collapsed="false">
      <c r="A82" s="7" t="s">
        <v>351</v>
      </c>
      <c r="B82" s="11" t="s">
        <v>352</v>
      </c>
      <c r="C82" s="20" t="s">
        <v>353</v>
      </c>
      <c r="D82" s="9" t="s">
        <v>239</v>
      </c>
      <c r="E82" s="9" t="s">
        <v>239</v>
      </c>
      <c r="F82" s="21" t="s">
        <v>428</v>
      </c>
      <c r="G82" s="9" t="s">
        <v>239</v>
      </c>
      <c r="H82" s="21" t="s">
        <v>428</v>
      </c>
      <c r="I82" s="21" t="s">
        <v>428</v>
      </c>
      <c r="J82" s="9" t="s">
        <v>239</v>
      </c>
      <c r="K82" s="9" t="s">
        <v>239</v>
      </c>
      <c r="L82" s="9" t="s">
        <v>239</v>
      </c>
      <c r="M82" s="9" t="s">
        <v>239</v>
      </c>
    </row>
    <row r="83" customFormat="false" ht="15" hidden="false" customHeight="false" outlineLevel="0" collapsed="false">
      <c r="A83" s="11"/>
      <c r="B83" s="11" t="s">
        <v>354</v>
      </c>
      <c r="C83" s="20" t="s">
        <v>355</v>
      </c>
      <c r="D83" s="9" t="s">
        <v>239</v>
      </c>
      <c r="E83" s="9" t="s">
        <v>239</v>
      </c>
      <c r="F83" s="9" t="s">
        <v>239</v>
      </c>
      <c r="G83" s="9" t="s">
        <v>239</v>
      </c>
      <c r="H83" s="9" t="s">
        <v>239</v>
      </c>
      <c r="I83" s="9" t="s">
        <v>239</v>
      </c>
      <c r="J83" s="9" t="s">
        <v>239</v>
      </c>
      <c r="K83" s="9" t="s">
        <v>239</v>
      </c>
      <c r="L83" s="9" t="s">
        <v>239</v>
      </c>
      <c r="M83" s="9" t="s">
        <v>239</v>
      </c>
    </row>
    <row r="84" customFormat="false" ht="15" hidden="false" customHeight="false" outlineLevel="0" collapsed="false">
      <c r="A84" s="11"/>
      <c r="B84" s="11" t="s">
        <v>356</v>
      </c>
      <c r="C84" s="20" t="s">
        <v>357</v>
      </c>
      <c r="D84" s="9" t="s">
        <v>239</v>
      </c>
      <c r="E84" s="9" t="s">
        <v>239</v>
      </c>
      <c r="F84" s="9" t="s">
        <v>239</v>
      </c>
      <c r="G84" s="9" t="s">
        <v>239</v>
      </c>
      <c r="H84" s="9" t="s">
        <v>239</v>
      </c>
      <c r="I84" s="9" t="s">
        <v>239</v>
      </c>
      <c r="J84" s="9" t="s">
        <v>239</v>
      </c>
      <c r="K84" s="9" t="s">
        <v>239</v>
      </c>
      <c r="L84" s="9" t="s">
        <v>239</v>
      </c>
      <c r="M84" s="9" t="s">
        <v>239</v>
      </c>
    </row>
    <row r="85" customFormat="false" ht="15" hidden="false" customHeight="false" outlineLevel="0" collapsed="false">
      <c r="A85" s="5" t="s">
        <v>358</v>
      </c>
      <c r="B85" s="5"/>
      <c r="C85" s="5"/>
      <c r="D85" s="5"/>
      <c r="E85" s="5"/>
      <c r="F85" s="5"/>
      <c r="G85" s="5"/>
      <c r="H85" s="5"/>
      <c r="I85" s="5"/>
      <c r="J85" s="5"/>
      <c r="K85" s="5"/>
      <c r="L85" s="5"/>
      <c r="M85" s="5"/>
    </row>
    <row r="86" customFormat="false" ht="15" hidden="false" customHeight="false" outlineLevel="0" collapsed="false">
      <c r="B86" s="11" t="s">
        <v>359</v>
      </c>
      <c r="E86" s="22" t="n">
        <v>1388</v>
      </c>
      <c r="F86" s="22" t="n">
        <v>1137</v>
      </c>
      <c r="G86" s="22" t="n">
        <v>1129</v>
      </c>
      <c r="H86" s="22" t="n">
        <v>1207</v>
      </c>
      <c r="I86" s="22" t="n">
        <v>1388</v>
      </c>
      <c r="J86" s="22" t="n">
        <v>1776</v>
      </c>
      <c r="K86" s="22" t="n">
        <v>1377</v>
      </c>
      <c r="L86" s="22" t="n">
        <v>1179</v>
      </c>
      <c r="M86" s="22" t="n">
        <v>712</v>
      </c>
    </row>
    <row r="87" customFormat="false" ht="15" hidden="false" customHeight="false" outlineLevel="0" collapsed="false">
      <c r="B87" s="11" t="s">
        <v>80</v>
      </c>
      <c r="E87" s="23" t="n">
        <f aca="false">E86/1485</f>
        <v>0.934680134680135</v>
      </c>
      <c r="F87" s="23" t="n">
        <f aca="false">F86/1485</f>
        <v>0.765656565656566</v>
      </c>
      <c r="G87" s="23" t="n">
        <f aca="false">G86/1485</f>
        <v>0.76026936026936</v>
      </c>
      <c r="H87" s="23" t="n">
        <f aca="false">H86/1485</f>
        <v>0.812794612794613</v>
      </c>
      <c r="I87" s="23" t="n">
        <f aca="false">I86/1485</f>
        <v>0.934680134680135</v>
      </c>
      <c r="J87" s="23" t="n">
        <f aca="false">J86/1485</f>
        <v>1.1959595959596</v>
      </c>
      <c r="K87" s="23" t="n">
        <f aca="false">K86/1485</f>
        <v>0.927272727272727</v>
      </c>
      <c r="L87" s="23" t="n">
        <f aca="false">L86/1485</f>
        <v>0.793939393939394</v>
      </c>
      <c r="M87" s="23" t="n">
        <f aca="false">M86/1485</f>
        <v>0.47946127946128</v>
      </c>
    </row>
    <row r="88" customFormat="false" ht="15" hidden="false" customHeight="false" outlineLevel="0" collapsed="false">
      <c r="B88" s="11" t="s">
        <v>360</v>
      </c>
      <c r="E88" s="22" t="n">
        <v>349</v>
      </c>
      <c r="F88" s="22" t="n">
        <v>301</v>
      </c>
      <c r="G88" s="22" t="n">
        <v>283</v>
      </c>
      <c r="H88" s="22" t="n">
        <v>307</v>
      </c>
      <c r="I88" s="22" t="n">
        <v>349</v>
      </c>
      <c r="J88" s="22" t="n">
        <v>241</v>
      </c>
      <c r="K88" s="22" t="n">
        <v>357</v>
      </c>
      <c r="L88" s="22" t="n">
        <v>437</v>
      </c>
      <c r="M88" s="22" t="n">
        <v>167</v>
      </c>
    </row>
    <row r="89" customFormat="false" ht="15" hidden="false" customHeight="false" outlineLevel="0" collapsed="false">
      <c r="B89" s="11" t="s">
        <v>361</v>
      </c>
      <c r="E89" s="24" t="n">
        <f aca="false">IF(E86=0,"",E88/E86)</f>
        <v>0.251440922190202</v>
      </c>
      <c r="F89" s="24" t="n">
        <f aca="false">IF(F86=0,"",F88/F86)</f>
        <v>0.264731750219877</v>
      </c>
      <c r="G89" s="24" t="n">
        <f aca="false">IF(G86=0,"",G88/G86)</f>
        <v>0.25066430469442</v>
      </c>
      <c r="H89" s="24" t="n">
        <f aca="false">IF(H86=0,"",H88/H86)</f>
        <v>0.254349627174814</v>
      </c>
      <c r="I89" s="24" t="n">
        <f aca="false">IF(I86=0,"",I88/I86)</f>
        <v>0.251440922190202</v>
      </c>
      <c r="J89" s="24" t="n">
        <f aca="false">IF(J86=0,"",J88/J86)</f>
        <v>0.135698198198198</v>
      </c>
      <c r="K89" s="24" t="n">
        <f aca="false">IF(K86=0,"",K88/K86)</f>
        <v>0.259259259259259</v>
      </c>
      <c r="L89" s="24" t="n">
        <f aca="false">IF(L86=0,"",L88/L86)</f>
        <v>0.370653095843936</v>
      </c>
      <c r="M89" s="24" t="n">
        <f aca="false">IF(M86=0,"",M88/M86)</f>
        <v>0.234550561797753</v>
      </c>
    </row>
    <row r="90" customFormat="false" ht="15" hidden="false" customHeight="false" outlineLevel="0" collapsed="false">
      <c r="B90" s="11" t="s">
        <v>362</v>
      </c>
      <c r="E90" s="22" t="n">
        <v>630</v>
      </c>
      <c r="F90" s="22" t="n">
        <v>752</v>
      </c>
      <c r="G90" s="22" t="n">
        <v>510</v>
      </c>
      <c r="H90" s="22" t="n">
        <v>800</v>
      </c>
      <c r="I90" s="22" t="n">
        <v>969</v>
      </c>
      <c r="J90" s="22" t="n">
        <v>946</v>
      </c>
      <c r="K90" s="22" t="n">
        <v>628</v>
      </c>
      <c r="L90" s="22" t="n">
        <v>437</v>
      </c>
      <c r="M90" s="22" t="n">
        <v>306</v>
      </c>
    </row>
    <row r="91" customFormat="false" ht="15" hidden="false" customHeight="false" outlineLevel="0" collapsed="false">
      <c r="B91" s="7" t="s">
        <v>81</v>
      </c>
      <c r="E91" s="25" t="n">
        <f aca="false">IF(E86=0,"",E90/E86)</f>
        <v>0.453890489913545</v>
      </c>
      <c r="F91" s="25" t="n">
        <f aca="false">IF(F86=0,"",F90/F86)</f>
        <v>0.661389621811785</v>
      </c>
      <c r="G91" s="25" t="n">
        <f aca="false">IF(G86=0,"",G90/G86)</f>
        <v>0.451727192205492</v>
      </c>
      <c r="H91" s="25" t="n">
        <f aca="false">IF(H86=0,"",H90/H86)</f>
        <v>0.662800331400166</v>
      </c>
      <c r="I91" s="25" t="n">
        <f aca="false">IF(I86=0,"",I90/I86)</f>
        <v>0.698126801152738</v>
      </c>
      <c r="J91" s="25" t="n">
        <f aca="false">IF(J86=0,"",J90/J86)</f>
        <v>0.532657657657658</v>
      </c>
      <c r="K91" s="25" t="n">
        <f aca="false">IF(K86=0,"",K90/K86)</f>
        <v>0.456063907044299</v>
      </c>
      <c r="L91" s="25" t="n">
        <f aca="false">IF(L86=0,"",L90/L86)</f>
        <v>0.370653095843936</v>
      </c>
      <c r="M91" s="25" t="n">
        <f aca="false">IF(M86=0,"",M90/M86)</f>
        <v>0.429775280898876</v>
      </c>
    </row>
    <row r="92" customFormat="false" ht="15" hidden="false" customHeight="false" outlineLevel="0" collapsed="false">
      <c r="B92" s="11" t="s">
        <v>363</v>
      </c>
      <c r="E92" s="22" t="n">
        <v>920</v>
      </c>
      <c r="F92" s="22" t="n">
        <v>752</v>
      </c>
      <c r="G92" s="22" t="n">
        <v>738</v>
      </c>
      <c r="H92" s="22" t="n">
        <v>800</v>
      </c>
      <c r="I92" s="22" t="n">
        <v>969</v>
      </c>
      <c r="J92" s="22" t="n">
        <v>1145</v>
      </c>
      <c r="K92" s="22" t="n">
        <v>915</v>
      </c>
      <c r="L92" s="22" t="n">
        <v>764</v>
      </c>
      <c r="M92" s="22" t="n">
        <v>446</v>
      </c>
    </row>
    <row r="93" customFormat="false" ht="15" hidden="false" customHeight="false" outlineLevel="0" collapsed="false">
      <c r="B93" s="11" t="s">
        <v>364</v>
      </c>
      <c r="E93" s="24" t="n">
        <f aca="false">IF(E86=0,"",E92/E86)</f>
        <v>0.662824207492795</v>
      </c>
      <c r="F93" s="24" t="n">
        <f aca="false">IF(F86=0,"",F92/F86)</f>
        <v>0.661389621811785</v>
      </c>
      <c r="G93" s="24" t="n">
        <f aca="false">IF(G86=0,"",G92/G86)</f>
        <v>0.653675819309123</v>
      </c>
      <c r="H93" s="24" t="n">
        <f aca="false">IF(H86=0,"",H92/H86)</f>
        <v>0.662800331400166</v>
      </c>
      <c r="I93" s="24" t="n">
        <f aca="false">IF(I86=0,"",I92/I86)</f>
        <v>0.698126801152738</v>
      </c>
      <c r="J93" s="24" t="n">
        <f aca="false">IF(J86=0,"",J92/J86)</f>
        <v>0.644707207207207</v>
      </c>
      <c r="K93" s="24" t="n">
        <f aca="false">IF(K86=0,"",K92/K86)</f>
        <v>0.664488017429194</v>
      </c>
      <c r="L93" s="24" t="n">
        <f aca="false">IF(L86=0,"",L92/L86)</f>
        <v>0.648006785411366</v>
      </c>
      <c r="M93" s="24" t="n">
        <f aca="false">IF(M86=0,"",M92/M86)</f>
        <v>0.626404494382023</v>
      </c>
    </row>
    <row r="94" customFormat="false" ht="15" hidden="false" customHeight="false" outlineLevel="0" collapsed="false">
      <c r="B94" s="11" t="s">
        <v>365</v>
      </c>
      <c r="E94" s="22" t="n">
        <v>769</v>
      </c>
      <c r="F94" s="22" t="n">
        <v>630</v>
      </c>
      <c r="G94" s="22" t="n">
        <v>614</v>
      </c>
      <c r="H94" s="22" t="n">
        <v>667</v>
      </c>
      <c r="I94" s="22" t="n">
        <v>769</v>
      </c>
      <c r="J94" s="22" t="n">
        <v>946</v>
      </c>
      <c r="K94" s="22" t="n">
        <v>765</v>
      </c>
      <c r="L94" s="22" t="n">
        <v>638</v>
      </c>
      <c r="M94" s="22" t="n">
        <v>369</v>
      </c>
    </row>
    <row r="95" customFormat="false" ht="15" hidden="false" customHeight="false" outlineLevel="0" collapsed="false">
      <c r="B95" s="11" t="s">
        <v>366</v>
      </c>
      <c r="E95" s="24" t="n">
        <f aca="false">IF(E86=0,"",E94/E86)</f>
        <v>0.554034582132565</v>
      </c>
      <c r="F95" s="24" t="n">
        <f aca="false">IF(F86=0,"",F94/F86)</f>
        <v>0.554089709762533</v>
      </c>
      <c r="G95" s="24" t="n">
        <f aca="false">IF(G86=0,"",G94/G86)</f>
        <v>0.54384410983171</v>
      </c>
      <c r="H95" s="24" t="n">
        <f aca="false">IF(H86=0,"",H94/H86)</f>
        <v>0.552609776304888</v>
      </c>
      <c r="I95" s="24" t="n">
        <f aca="false">IF(I86=0,"",I94/I86)</f>
        <v>0.554034582132565</v>
      </c>
      <c r="J95" s="24" t="n">
        <f aca="false">IF(J86=0,"",J94/J86)</f>
        <v>0.532657657657658</v>
      </c>
      <c r="K95" s="24" t="n">
        <f aca="false">IF(K86=0,"",K94/K86)</f>
        <v>0.555555555555556</v>
      </c>
      <c r="L95" s="24" t="n">
        <f aca="false">IF(L86=0,"",L94/L86)</f>
        <v>0.541136556403732</v>
      </c>
      <c r="M95" s="24" t="n">
        <f aca="false">IF(M86=0,"",M94/M86)</f>
        <v>0.518258426966292</v>
      </c>
    </row>
    <row r="96" customFormat="false" ht="15" hidden="false" customHeight="false" outlineLevel="0" collapsed="false">
      <c r="B96" s="11" t="s">
        <v>367</v>
      </c>
      <c r="E96" s="22" t="n">
        <v>630</v>
      </c>
      <c r="F96" s="22" t="n">
        <v>515</v>
      </c>
      <c r="G96" s="22" t="n">
        <v>510</v>
      </c>
      <c r="H96" s="22" t="n">
        <v>554</v>
      </c>
      <c r="I96" s="22" t="n">
        <v>630</v>
      </c>
      <c r="J96" s="22" t="n">
        <v>442</v>
      </c>
      <c r="K96" s="22" t="n">
        <v>628</v>
      </c>
      <c r="L96" s="22" t="n">
        <v>520</v>
      </c>
      <c r="M96" s="22" t="n">
        <v>306</v>
      </c>
    </row>
    <row r="97" customFormat="false" ht="15" hidden="false" customHeight="false" outlineLevel="0" collapsed="false">
      <c r="B97" s="11" t="s">
        <v>368</v>
      </c>
      <c r="E97" s="24" t="n">
        <f aca="false">IF(E86=0,"",E96/E86)</f>
        <v>0.453890489913545</v>
      </c>
      <c r="F97" s="24" t="n">
        <f aca="false">IF(F86=0,"",F96/F86)</f>
        <v>0.452946350043975</v>
      </c>
      <c r="G97" s="24" t="n">
        <f aca="false">IF(G86=0,"",G96/G86)</f>
        <v>0.451727192205492</v>
      </c>
      <c r="H97" s="24" t="n">
        <f aca="false">IF(H86=0,"",H96/H86)</f>
        <v>0.458989229494615</v>
      </c>
      <c r="I97" s="24" t="n">
        <f aca="false">IF(I86=0,"",I96/I86)</f>
        <v>0.453890489913545</v>
      </c>
      <c r="J97" s="24" t="n">
        <f aca="false">IF(J86=0,"",J96/J86)</f>
        <v>0.248873873873874</v>
      </c>
      <c r="K97" s="24" t="n">
        <f aca="false">IF(K86=0,"",K96/K86)</f>
        <v>0.456063907044299</v>
      </c>
      <c r="L97" s="24" t="n">
        <f aca="false">IF(L86=0,"",L96/L86)</f>
        <v>0.441051738761662</v>
      </c>
      <c r="M97" s="24" t="n">
        <f aca="false">IF(M86=0,"",M96/M86)</f>
        <v>0.429775280898876</v>
      </c>
    </row>
    <row r="98" customFormat="false" ht="15" hidden="false" customHeight="false" outlineLevel="0" collapsed="false">
      <c r="B98" s="11" t="s">
        <v>369</v>
      </c>
      <c r="E98" s="22" t="n">
        <v>349</v>
      </c>
      <c r="F98" s="22" t="n">
        <v>301</v>
      </c>
      <c r="G98" s="22" t="n">
        <v>283</v>
      </c>
      <c r="H98" s="22" t="n">
        <v>307</v>
      </c>
      <c r="I98" s="22" t="n">
        <v>349</v>
      </c>
      <c r="J98" s="22" t="n">
        <v>241</v>
      </c>
      <c r="K98" s="22" t="n">
        <v>357</v>
      </c>
      <c r="L98" s="22" t="n">
        <v>437</v>
      </c>
      <c r="M98" s="22" t="n">
        <v>167</v>
      </c>
    </row>
    <row r="99" customFormat="false" ht="15" hidden="false" customHeight="false" outlineLevel="0" collapsed="false">
      <c r="B99" s="11" t="s">
        <v>370</v>
      </c>
      <c r="E99" s="24" t="n">
        <f aca="false">IF(E86=0,"",E98/E86)</f>
        <v>0.251440922190202</v>
      </c>
      <c r="F99" s="24" t="n">
        <f aca="false">IF(F86=0,"",F98/F86)</f>
        <v>0.264731750219877</v>
      </c>
      <c r="G99" s="24" t="n">
        <f aca="false">IF(G86=0,"",G98/G86)</f>
        <v>0.25066430469442</v>
      </c>
      <c r="H99" s="24" t="n">
        <f aca="false">IF(H86=0,"",H98/H86)</f>
        <v>0.254349627174814</v>
      </c>
      <c r="I99" s="24" t="n">
        <f aca="false">IF(I86=0,"",I98/I86)</f>
        <v>0.251440922190202</v>
      </c>
      <c r="J99" s="24" t="n">
        <f aca="false">IF(J86=0,"",J98/J86)</f>
        <v>0.135698198198198</v>
      </c>
      <c r="K99" s="24" t="n">
        <f aca="false">IF(K86=0,"",K98/K86)</f>
        <v>0.259259259259259</v>
      </c>
      <c r="L99" s="24" t="n">
        <f aca="false">IF(L86=0,"",L98/L86)</f>
        <v>0.370653095843936</v>
      </c>
      <c r="M99" s="24" t="n">
        <f aca="false">IF(M86=0,"",M98/M86)</f>
        <v>0.234550561797753</v>
      </c>
    </row>
    <row r="100" customFormat="false" ht="15" hidden="false" customHeight="false" outlineLevel="0" collapsed="false">
      <c r="B100" s="11" t="s">
        <v>371</v>
      </c>
      <c r="E100" s="22" t="n">
        <v>0</v>
      </c>
      <c r="F100" s="22" t="n">
        <v>0</v>
      </c>
      <c r="G100" s="22" t="n">
        <v>0</v>
      </c>
      <c r="H100" s="22" t="n">
        <v>0</v>
      </c>
      <c r="I100" s="22" t="n">
        <v>0</v>
      </c>
      <c r="J100" s="22" t="n">
        <v>0</v>
      </c>
      <c r="K100" s="22" t="n">
        <v>0</v>
      </c>
      <c r="L100" s="22" t="n">
        <v>0</v>
      </c>
      <c r="M100" s="22" t="n">
        <v>0</v>
      </c>
    </row>
    <row r="101" customFormat="false" ht="15" hidden="false" customHeight="false" outlineLevel="0" collapsed="false">
      <c r="B101" s="11" t="s">
        <v>372</v>
      </c>
      <c r="E101" s="26" t="n">
        <v>185.743</v>
      </c>
      <c r="F101" s="26" t="n">
        <v>75.549</v>
      </c>
      <c r="G101" s="26" t="n">
        <v>148.872</v>
      </c>
      <c r="H101" s="26" t="n">
        <v>84.761</v>
      </c>
      <c r="I101" s="26" t="n">
        <v>76.893</v>
      </c>
      <c r="J101" s="26" t="n">
        <v>110.163</v>
      </c>
      <c r="K101" s="26" t="n">
        <v>201.072</v>
      </c>
      <c r="L101" s="26" t="n">
        <v>98.671</v>
      </c>
      <c r="M101" s="26" t="n">
        <v>36.414</v>
      </c>
    </row>
    <row r="102" customFormat="false" ht="15" hidden="false" customHeight="false" outlineLevel="0" collapsed="false">
      <c r="B102" s="7" t="s">
        <v>373</v>
      </c>
      <c r="E102" s="27" t="n">
        <f aca="false">IF(E86=0,"",E101/E86)</f>
        <v>0.13382060518732</v>
      </c>
      <c r="F102" s="27" t="n">
        <f aca="false">IF(F86=0,"",F101/F86)</f>
        <v>0.0664459102902375</v>
      </c>
      <c r="G102" s="27" t="n">
        <f aca="false">IF(G86=0,"",G101/G86)</f>
        <v>0.131861824623561</v>
      </c>
      <c r="H102" s="27" t="n">
        <f aca="false">IF(H86=0,"",H101/H86)</f>
        <v>0.0702245236122618</v>
      </c>
      <c r="I102" s="27" t="n">
        <f aca="false">IF(I86=0,"",I101/I86)</f>
        <v>0.0553984149855908</v>
      </c>
      <c r="J102" s="27" t="n">
        <f aca="false">IF(J86=0,"",J101/J86)</f>
        <v>0.0620287162162162</v>
      </c>
      <c r="K102" s="27" t="n">
        <f aca="false">IF(K86=0,"",K101/K86)</f>
        <v>0.146021786492375</v>
      </c>
      <c r="L102" s="27" t="n">
        <f aca="false">IF(L86=0,"",L101/L86)</f>
        <v>0.0836904156064462</v>
      </c>
      <c r="M102" s="27" t="n">
        <f aca="false">IF(M86=0,"",M101/M86)</f>
        <v>0.0511432584269663</v>
      </c>
    </row>
    <row r="103" customFormat="false" ht="15" hidden="false" customHeight="false" outlineLevel="0" collapsed="false">
      <c r="B103" s="11" t="s">
        <v>374</v>
      </c>
      <c r="E103" s="22" t="n">
        <v>687</v>
      </c>
      <c r="F103" s="22" t="n">
        <v>585</v>
      </c>
      <c r="G103" s="22" t="n">
        <v>562</v>
      </c>
      <c r="H103" s="22" t="n">
        <v>603</v>
      </c>
      <c r="I103" s="22" t="n">
        <v>687</v>
      </c>
      <c r="J103" s="22" t="n">
        <v>883</v>
      </c>
      <c r="K103" s="22" t="n">
        <v>677</v>
      </c>
      <c r="L103" s="22" t="n">
        <v>609</v>
      </c>
      <c r="M103" s="22" t="n">
        <v>365</v>
      </c>
    </row>
    <row r="104" customFormat="false" ht="15" hidden="false" customHeight="false" outlineLevel="0" collapsed="false">
      <c r="B104" s="11" t="s">
        <v>375</v>
      </c>
      <c r="E104" s="26" t="n">
        <v>92.918</v>
      </c>
      <c r="F104" s="26" t="n">
        <v>37.902</v>
      </c>
      <c r="G104" s="26" t="n">
        <v>75.487</v>
      </c>
      <c r="H104" s="26" t="n">
        <v>46.137</v>
      </c>
      <c r="I104" s="26" t="n">
        <v>46.018</v>
      </c>
      <c r="J104" s="26" t="n">
        <v>37.284</v>
      </c>
      <c r="K104" s="26" t="n">
        <v>98.246</v>
      </c>
      <c r="L104" s="26" t="n">
        <v>50.809</v>
      </c>
      <c r="M104" s="26" t="n">
        <v>25.929</v>
      </c>
    </row>
    <row r="105" customFormat="false" ht="15" hidden="false" customHeight="false" outlineLevel="0" collapsed="false">
      <c r="B105" s="11" t="s">
        <v>376</v>
      </c>
      <c r="E105" s="28" t="n">
        <f aca="false">IF(E103=0,"",E104/E103)</f>
        <v>0.135251819505095</v>
      </c>
      <c r="F105" s="28" t="n">
        <f aca="false">IF(F103=0,"",F104/F103)</f>
        <v>0.0647897435897436</v>
      </c>
      <c r="G105" s="28" t="n">
        <f aca="false">IF(G103=0,"",G104/G103)</f>
        <v>0.134318505338078</v>
      </c>
      <c r="H105" s="28" t="n">
        <f aca="false">IF(H103=0,"",H104/H103)</f>
        <v>0.0765124378109453</v>
      </c>
      <c r="I105" s="28" t="n">
        <f aca="false">IF(I103=0,"",I104/I103)</f>
        <v>0.0669839883551674</v>
      </c>
      <c r="J105" s="28" t="n">
        <f aca="false">IF(J103=0,"",J104/J103)</f>
        <v>0.0422242355605889</v>
      </c>
      <c r="K105" s="28" t="n">
        <f aca="false">IF(K103=0,"",K104/K103)</f>
        <v>0.14511964549483</v>
      </c>
      <c r="L105" s="28" t="n">
        <f aca="false">IF(L103=0,"",L104/L103)</f>
        <v>0.0834302134646962</v>
      </c>
      <c r="M105" s="28" t="n">
        <f aca="false">IF(M103=0,"",M104/M103)</f>
        <v>0.0710383561643836</v>
      </c>
    </row>
    <row r="106" customFormat="false" ht="15" hidden="false" customHeight="false" outlineLevel="0" collapsed="false">
      <c r="B106" s="11" t="s">
        <v>377</v>
      </c>
      <c r="E106" s="22" t="n">
        <v>701</v>
      </c>
      <c r="F106" s="22" t="n">
        <v>552</v>
      </c>
      <c r="G106" s="22" t="n">
        <v>567</v>
      </c>
      <c r="H106" s="22" t="n">
        <v>604</v>
      </c>
      <c r="I106" s="22" t="n">
        <v>701</v>
      </c>
      <c r="J106" s="22" t="n">
        <v>893</v>
      </c>
      <c r="K106" s="22" t="n">
        <v>700</v>
      </c>
      <c r="L106" s="22" t="n">
        <v>570</v>
      </c>
      <c r="M106" s="22" t="n">
        <v>347</v>
      </c>
    </row>
    <row r="107" customFormat="false" ht="15" hidden="false" customHeight="false" outlineLevel="0" collapsed="false">
      <c r="B107" s="11" t="s">
        <v>378</v>
      </c>
      <c r="E107" s="26" t="n">
        <v>92.825</v>
      </c>
      <c r="F107" s="26" t="n">
        <v>37.648</v>
      </c>
      <c r="G107" s="26" t="n">
        <v>73.385</v>
      </c>
      <c r="H107" s="26" t="n">
        <v>38.624</v>
      </c>
      <c r="I107" s="26" t="n">
        <v>30.875</v>
      </c>
      <c r="J107" s="26" t="n">
        <v>72.879</v>
      </c>
      <c r="K107" s="26" t="n">
        <v>102.827</v>
      </c>
      <c r="L107" s="26" t="n">
        <v>47.862</v>
      </c>
      <c r="M107" s="26" t="n">
        <v>10.485</v>
      </c>
    </row>
    <row r="108" customFormat="false" ht="15" hidden="false" customHeight="false" outlineLevel="0" collapsed="false">
      <c r="B108" s="11" t="s">
        <v>379</v>
      </c>
      <c r="E108" s="28" t="n">
        <f aca="false">IF(E106=0,"",E107/E106)</f>
        <v>0.132417974322397</v>
      </c>
      <c r="F108" s="28" t="n">
        <f aca="false">IF(F106=0,"",F107/F106)</f>
        <v>0.0682028985507246</v>
      </c>
      <c r="G108" s="28" t="n">
        <f aca="false">IF(G106=0,"",G107/G106)</f>
        <v>0.129426807760141</v>
      </c>
      <c r="H108" s="28" t="n">
        <f aca="false">IF(H106=0,"",H107/H106)</f>
        <v>0.0639470198675497</v>
      </c>
      <c r="I108" s="28" t="n">
        <f aca="false">IF(I106=0,"",I107/I106)</f>
        <v>0.0440442225392297</v>
      </c>
      <c r="J108" s="28" t="n">
        <f aca="false">IF(J106=0,"",J107/J106)</f>
        <v>0.0816114221724524</v>
      </c>
      <c r="K108" s="28" t="n">
        <f aca="false">IF(K106=0,"",K107/K106)</f>
        <v>0.146895714285714</v>
      </c>
      <c r="L108" s="28" t="n">
        <f aca="false">IF(L106=0,"",L107/L106)</f>
        <v>0.0839684210526316</v>
      </c>
      <c r="M108" s="28" t="n">
        <f aca="false">IF(M106=0,"",M107/M106)</f>
        <v>0.0302161383285303</v>
      </c>
    </row>
    <row r="109" customFormat="false" ht="15" hidden="false" customHeight="false" outlineLevel="0" collapsed="false">
      <c r="B109" s="11" t="s">
        <v>380</v>
      </c>
      <c r="E109" s="28" t="n">
        <f aca="false">IF(E102="","",E102-0.05)</f>
        <v>0.0838206051873199</v>
      </c>
      <c r="F109" s="28" t="n">
        <f aca="false">IF(F102="","",F102-0.05)</f>
        <v>0.0164459102902375</v>
      </c>
      <c r="G109" s="28" t="n">
        <f aca="false">IF(G102="","",G102-0.05)</f>
        <v>0.0818618246235607</v>
      </c>
      <c r="H109" s="28" t="n">
        <f aca="false">IF(H102="","",H102-0.05)</f>
        <v>0.0202245236122618</v>
      </c>
      <c r="I109" s="28" t="n">
        <f aca="false">IF(I102="","",I102-0.05)</f>
        <v>0.00539841498559077</v>
      </c>
      <c r="J109" s="28" t="n">
        <f aca="false">IF(J102="","",J102-0.05)</f>
        <v>0.0120287162162162</v>
      </c>
      <c r="K109" s="28" t="n">
        <f aca="false">IF(K102="","",K102-0.05)</f>
        <v>0.0960217864923747</v>
      </c>
      <c r="L109" s="28" t="n">
        <f aca="false">IF(L102="","",L102-0.05)</f>
        <v>0.0336904156064461</v>
      </c>
      <c r="M109" s="28" t="n">
        <f aca="false">IF(M102="","",M102-0.05)</f>
        <v>0.00114325842696629</v>
      </c>
    </row>
    <row r="110" customFormat="false" ht="15" hidden="false" customHeight="false" outlineLevel="0" collapsed="false">
      <c r="B110" s="11" t="s">
        <v>381</v>
      </c>
      <c r="E110" s="26" t="n">
        <v>17.96</v>
      </c>
      <c r="F110" s="26" t="n">
        <v>13.45</v>
      </c>
      <c r="G110" s="26" t="n">
        <v>24.89</v>
      </c>
      <c r="H110" s="26" t="n">
        <v>12.46</v>
      </c>
      <c r="I110" s="26" t="n">
        <v>13.41</v>
      </c>
      <c r="J110" s="26" t="n">
        <v>3.34</v>
      </c>
      <c r="K110" s="26" t="n">
        <v>22.11</v>
      </c>
      <c r="L110" s="26" t="n">
        <v>4.6</v>
      </c>
      <c r="M110" s="26" t="n">
        <v>2.89</v>
      </c>
    </row>
    <row r="111" customFormat="false" ht="15" hidden="false" customHeight="false" outlineLevel="0" collapsed="false">
      <c r="B111" s="11" t="s">
        <v>382</v>
      </c>
      <c r="E111" s="26" t="n">
        <v>35.91</v>
      </c>
      <c r="F111" s="26" t="n">
        <v>14.84</v>
      </c>
      <c r="G111" s="26" t="n">
        <v>30.79</v>
      </c>
      <c r="H111" s="26" t="n">
        <v>9.8</v>
      </c>
      <c r="I111" s="26" t="n">
        <v>13.16</v>
      </c>
      <c r="J111" s="26" t="n">
        <v>10.13</v>
      </c>
      <c r="K111" s="26" t="n">
        <v>41.94</v>
      </c>
      <c r="L111" s="26" t="n">
        <v>40.37</v>
      </c>
      <c r="M111" s="26" t="n">
        <v>24.02</v>
      </c>
    </row>
    <row r="112" customFormat="false" ht="15" hidden="false" customHeight="false" outlineLevel="0" collapsed="false">
      <c r="B112" s="11" t="s">
        <v>383</v>
      </c>
      <c r="E112" s="26" t="n">
        <v>39.05</v>
      </c>
      <c r="F112" s="26" t="n">
        <v>9.62</v>
      </c>
      <c r="G112" s="26" t="n">
        <v>19.81</v>
      </c>
      <c r="H112" s="26" t="n">
        <v>23.88</v>
      </c>
      <c r="I112" s="26" t="n">
        <v>19.45</v>
      </c>
      <c r="J112" s="26" t="n">
        <v>23.82</v>
      </c>
      <c r="K112" s="26" t="n">
        <v>34.19</v>
      </c>
      <c r="L112" s="26" t="n">
        <v>5.84</v>
      </c>
      <c r="M112" s="26" t="n">
        <v>-0.98</v>
      </c>
    </row>
    <row r="113" customFormat="false" ht="15" hidden="false" customHeight="false" outlineLevel="0" collapsed="false">
      <c r="B113" s="11" t="s">
        <v>384</v>
      </c>
      <c r="E113" s="26" t="n">
        <v>9.52</v>
      </c>
      <c r="F113" s="26" t="n">
        <v>21.91</v>
      </c>
      <c r="G113" s="26" t="n">
        <v>14.12</v>
      </c>
      <c r="H113" s="26" t="n">
        <v>3.08</v>
      </c>
      <c r="I113" s="26" t="n">
        <v>-0.63</v>
      </c>
      <c r="J113" s="26" t="n">
        <v>18.07</v>
      </c>
      <c r="K113" s="26" t="n">
        <v>15.52</v>
      </c>
      <c r="L113" s="26" t="n">
        <v>0.86</v>
      </c>
      <c r="M113" s="26" t="n">
        <v>-8.51</v>
      </c>
    </row>
    <row r="114" customFormat="false" ht="15" hidden="false" customHeight="false" outlineLevel="0" collapsed="false">
      <c r="B114" s="11" t="s">
        <v>385</v>
      </c>
      <c r="E114" s="26" t="n">
        <v>55.44</v>
      </c>
      <c r="F114" s="26" t="n">
        <v>2.18</v>
      </c>
      <c r="G114" s="26" t="n">
        <v>39.03</v>
      </c>
      <c r="H114" s="26" t="n">
        <v>17.32</v>
      </c>
      <c r="I114" s="26" t="n">
        <v>17.99</v>
      </c>
      <c r="J114" s="26" t="n">
        <v>25.01</v>
      </c>
      <c r="K114" s="26" t="n">
        <v>57.41</v>
      </c>
      <c r="L114" s="26" t="n">
        <v>39.77</v>
      </c>
      <c r="M114" s="26" t="n">
        <v>9.69</v>
      </c>
    </row>
    <row r="115" customFormat="false" ht="15" hidden="false" customHeight="false" outlineLevel="0" collapsed="false">
      <c r="B115" s="11" t="s">
        <v>386</v>
      </c>
      <c r="E115" s="26" t="n">
        <v>27.86</v>
      </c>
      <c r="F115" s="26" t="n">
        <v>13.55</v>
      </c>
      <c r="G115" s="26" t="n">
        <v>20.23</v>
      </c>
      <c r="H115" s="26" t="n">
        <v>18.23</v>
      </c>
      <c r="I115" s="26" t="n">
        <v>13.51</v>
      </c>
      <c r="J115" s="26" t="n">
        <v>29.8</v>
      </c>
      <c r="K115" s="26" t="n">
        <v>29.9</v>
      </c>
      <c r="L115" s="26" t="n">
        <v>7.23</v>
      </c>
      <c r="M115" s="26" t="n">
        <v>9.31</v>
      </c>
    </row>
    <row r="116" customFormat="false" ht="15" hidden="false" customHeight="false" outlineLevel="0" collapsed="false">
      <c r="B116" s="7" t="s">
        <v>387</v>
      </c>
      <c r="E116" s="29" t="n">
        <f aca="false">COUNTIF(E110:E115,"&gt;0")</f>
        <v>6</v>
      </c>
      <c r="F116" s="29" t="n">
        <f aca="false">COUNTIF(F110:F115,"&gt;0")</f>
        <v>6</v>
      </c>
      <c r="G116" s="29" t="n">
        <f aca="false">COUNTIF(G110:G115,"&gt;0")</f>
        <v>6</v>
      </c>
      <c r="H116" s="29" t="n">
        <f aca="false">COUNTIF(H110:H115,"&gt;0")</f>
        <v>6</v>
      </c>
      <c r="I116" s="29" t="n">
        <f aca="false">COUNTIF(I110:I115,"&gt;0")</f>
        <v>5</v>
      </c>
      <c r="J116" s="29" t="n">
        <f aca="false">COUNTIF(J110:J115,"&gt;0")</f>
        <v>6</v>
      </c>
      <c r="K116" s="29" t="n">
        <f aca="false">COUNTIF(K110:K115,"&gt;0")</f>
        <v>6</v>
      </c>
      <c r="L116" s="29" t="n">
        <f aca="false">COUNTIF(L110:L115,"&gt;0")</f>
        <v>6</v>
      </c>
      <c r="M116" s="29" t="n">
        <f aca="false">COUNTIF(M110:M115,"&gt;0")</f>
        <v>4</v>
      </c>
    </row>
    <row r="117" customFormat="false" ht="15" hidden="false" customHeight="false" outlineLevel="0" collapsed="false">
      <c r="B117" s="7" t="s">
        <v>49</v>
      </c>
      <c r="E117" s="30" t="n">
        <v>8</v>
      </c>
      <c r="F117" s="30" t="n">
        <v>18</v>
      </c>
      <c r="G117" s="30" t="n">
        <v>6</v>
      </c>
      <c r="H117" s="30" t="n">
        <v>22</v>
      </c>
      <c r="I117" s="30" t="n">
        <v>21</v>
      </c>
      <c r="J117" s="30" t="n">
        <v>10</v>
      </c>
      <c r="K117" s="30" t="n">
        <v>8</v>
      </c>
      <c r="L117" s="30" t="n">
        <v>6</v>
      </c>
      <c r="M117" s="30" t="n">
        <v>6</v>
      </c>
    </row>
    <row r="118" customFormat="false" ht="15" hidden="false" customHeight="false" outlineLevel="0" collapsed="false">
      <c r="B118" s="7" t="s">
        <v>87</v>
      </c>
      <c r="E118" s="30" t="n">
        <v>17</v>
      </c>
      <c r="F118" s="30" t="n">
        <v>5</v>
      </c>
      <c r="G118" s="30" t="n">
        <v>8</v>
      </c>
      <c r="H118" s="30" t="n">
        <v>6</v>
      </c>
      <c r="I118" s="30" t="n">
        <v>5</v>
      </c>
      <c r="J118" s="30" t="n">
        <v>11</v>
      </c>
      <c r="K118" s="30" t="n">
        <v>17</v>
      </c>
      <c r="L118" s="30" t="n">
        <v>18</v>
      </c>
      <c r="M118" s="30" t="n">
        <v>21</v>
      </c>
    </row>
    <row r="119" customFormat="false" ht="15" hidden="false" customHeight="false" outlineLevel="0" collapsed="false">
      <c r="B119" s="11" t="s">
        <v>388</v>
      </c>
      <c r="E119" s="31" t="n">
        <v>13</v>
      </c>
      <c r="F119" s="31" t="n">
        <v>47</v>
      </c>
      <c r="G119" s="31" t="n">
        <v>11</v>
      </c>
      <c r="H119" s="31" t="n">
        <v>53</v>
      </c>
      <c r="I119" s="31" t="n">
        <v>69</v>
      </c>
      <c r="J119" s="31" t="n">
        <v>33</v>
      </c>
      <c r="K119" s="31" t="n">
        <v>14</v>
      </c>
      <c r="L119" s="31" t="n">
        <v>5</v>
      </c>
      <c r="M119" s="31" t="n">
        <v>3</v>
      </c>
    </row>
    <row r="120" customFormat="false" ht="15" hidden="false" customHeight="false" outlineLevel="0" collapsed="false">
      <c r="B120" s="11" t="s">
        <v>389</v>
      </c>
      <c r="E120" s="31" t="n">
        <v>35</v>
      </c>
      <c r="F120" s="31" t="n">
        <v>3</v>
      </c>
      <c r="G120" s="31" t="n">
        <v>30</v>
      </c>
      <c r="H120" s="31" t="n">
        <v>3</v>
      </c>
      <c r="I120" s="31" t="n">
        <v>3</v>
      </c>
      <c r="J120" s="31" t="n">
        <v>18</v>
      </c>
      <c r="K120" s="31" t="n">
        <v>33</v>
      </c>
      <c r="L120" s="31" t="n">
        <v>45</v>
      </c>
      <c r="M120" s="31" t="n">
        <v>16</v>
      </c>
    </row>
    <row r="121" customFormat="false" ht="15" hidden="false" customHeight="false" outlineLevel="0" collapsed="false">
      <c r="B121" s="11" t="s">
        <v>390</v>
      </c>
      <c r="E121" s="26" t="n">
        <v>23.23</v>
      </c>
      <c r="F121" s="26" t="n">
        <v>22.61</v>
      </c>
      <c r="G121" s="26" t="n">
        <v>14.36</v>
      </c>
      <c r="H121" s="26" t="n">
        <v>24.32</v>
      </c>
      <c r="I121" s="26" t="n">
        <v>19.15</v>
      </c>
      <c r="J121" s="26" t="n">
        <v>22.64</v>
      </c>
      <c r="K121" s="26" t="n">
        <v>23.23</v>
      </c>
      <c r="L121" s="26" t="n">
        <v>32.92</v>
      </c>
      <c r="M121" s="26" t="n">
        <v>23.46</v>
      </c>
    </row>
    <row r="122" customFormat="false" ht="15" hidden="false" customHeight="false" outlineLevel="0" collapsed="false">
      <c r="A122" s="5" t="s">
        <v>391</v>
      </c>
      <c r="B122" s="5"/>
      <c r="C122" s="5"/>
      <c r="D122" s="5"/>
      <c r="E122" s="5"/>
      <c r="F122" s="5"/>
      <c r="G122" s="5"/>
      <c r="H122" s="5"/>
      <c r="I122" s="5"/>
      <c r="J122" s="5"/>
      <c r="K122" s="5"/>
      <c r="L122" s="5"/>
      <c r="M122" s="5"/>
    </row>
    <row r="123" customFormat="false" ht="15" hidden="false" customHeight="false" outlineLevel="0" collapsed="false">
      <c r="B123" s="11" t="s">
        <v>392</v>
      </c>
      <c r="E123" s="32" t="n">
        <v>9076.9</v>
      </c>
      <c r="F123" s="32" t="n">
        <v>3704.09</v>
      </c>
      <c r="G123" s="32" t="n">
        <v>7274.17</v>
      </c>
      <c r="H123" s="32" t="n">
        <v>4150.61</v>
      </c>
      <c r="I123" s="32" t="n">
        <v>3772.06</v>
      </c>
      <c r="J123" s="32" t="n">
        <v>5431.6</v>
      </c>
      <c r="K123" s="32" t="n">
        <v>9830</v>
      </c>
      <c r="L123" s="32" t="n">
        <v>4808.57</v>
      </c>
      <c r="M123" s="32" t="n">
        <v>1746.78</v>
      </c>
    </row>
    <row r="124" customFormat="false" ht="15" hidden="false" customHeight="false" outlineLevel="0" collapsed="false">
      <c r="B124" s="11" t="s">
        <v>393</v>
      </c>
      <c r="E124" s="32" t="n">
        <v>1109.87</v>
      </c>
      <c r="F124" s="32" t="n">
        <v>1050.22</v>
      </c>
      <c r="G124" s="32" t="n">
        <v>708.81</v>
      </c>
      <c r="H124" s="32" t="n">
        <v>1155.65</v>
      </c>
      <c r="I124" s="32" t="n">
        <v>907.35</v>
      </c>
      <c r="J124" s="32" t="n">
        <v>1102.18</v>
      </c>
      <c r="K124" s="32" t="n">
        <v>1109.87</v>
      </c>
      <c r="L124" s="32" t="n">
        <v>1554.65</v>
      </c>
      <c r="M124" s="32" t="n">
        <v>1146.76</v>
      </c>
    </row>
    <row r="125" customFormat="false" ht="15" hidden="false" customHeight="false" outlineLevel="0" collapsed="false">
      <c r="B125" s="11" t="s">
        <v>394</v>
      </c>
      <c r="E125" s="33" t="n">
        <v>0.0876</v>
      </c>
      <c r="F125" s="33" t="n">
        <v>0.0908</v>
      </c>
      <c r="G125" s="33" t="n">
        <v>0.0514</v>
      </c>
      <c r="H125" s="33" t="n">
        <v>0.1002</v>
      </c>
      <c r="I125" s="33" t="n">
        <v>0.0789</v>
      </c>
      <c r="J125" s="33" t="n">
        <v>0.1039</v>
      </c>
      <c r="K125" s="33" t="n">
        <v>0.0843</v>
      </c>
      <c r="L125" s="33" t="n">
        <v>0.1252</v>
      </c>
      <c r="M125" s="33" t="n">
        <v>0.0995</v>
      </c>
    </row>
    <row r="126" customFormat="false" ht="15" hidden="false" customHeight="false" outlineLevel="0" collapsed="false">
      <c r="B126" s="11" t="s">
        <v>395</v>
      </c>
      <c r="E126" s="32" t="n">
        <v>67852.71</v>
      </c>
      <c r="F126" s="32" t="n">
        <v>15152.96</v>
      </c>
      <c r="G126" s="32" t="n">
        <v>47681.14</v>
      </c>
      <c r="H126" s="32" t="n">
        <v>25426.18</v>
      </c>
      <c r="I126" s="32" t="n">
        <v>17583.56</v>
      </c>
      <c r="J126" s="32" t="n">
        <v>27094.78</v>
      </c>
      <c r="K126" s="32" t="n">
        <v>71072.15</v>
      </c>
      <c r="L126" s="32" t="n">
        <v>3278.19</v>
      </c>
      <c r="M126" s="32" t="n">
        <v>-366.58</v>
      </c>
    </row>
    <row r="127" customFormat="false" ht="15" hidden="false" customHeight="false" outlineLevel="0" collapsed="false">
      <c r="B127" s="11" t="s">
        <v>394</v>
      </c>
      <c r="E127" s="33" t="n">
        <v>0.3608</v>
      </c>
      <c r="F127" s="33" t="n">
        <v>0.3727</v>
      </c>
      <c r="G127" s="33" t="n">
        <v>0.2564</v>
      </c>
      <c r="H127" s="33" t="n">
        <v>0.3976</v>
      </c>
      <c r="I127" s="33" t="n">
        <v>0.3034</v>
      </c>
      <c r="J127" s="33" t="n">
        <v>0.2708</v>
      </c>
      <c r="K127" s="33" t="n">
        <v>0.3771</v>
      </c>
      <c r="L127" s="33" t="n">
        <v>0.4039</v>
      </c>
      <c r="M127" s="33" t="n">
        <v>0.4331</v>
      </c>
    </row>
    <row r="128" customFormat="false" ht="15" hidden="false" customHeight="false" outlineLevel="0" collapsed="false">
      <c r="B128" s="11" t="s">
        <v>396</v>
      </c>
      <c r="E128" s="32" t="n">
        <v>83688.51</v>
      </c>
      <c r="F128" s="32" t="n">
        <v>25712</v>
      </c>
      <c r="G128" s="32" t="n">
        <v>63094.26</v>
      </c>
      <c r="H128" s="32" t="n">
        <v>31130.23</v>
      </c>
      <c r="I128" s="32" t="n">
        <v>26368.68</v>
      </c>
      <c r="J128" s="32" t="n">
        <v>46824.38</v>
      </c>
      <c r="K128" s="32" t="n">
        <v>89632.04</v>
      </c>
      <c r="L128" s="32" t="n">
        <v>46443.24</v>
      </c>
      <c r="M128" s="32" t="n">
        <v>12278.94</v>
      </c>
    </row>
    <row r="129" customFormat="false" ht="15" hidden="false" customHeight="false" outlineLevel="0" collapsed="false">
      <c r="B129" s="11" t="s">
        <v>394</v>
      </c>
      <c r="E129" s="33" t="n">
        <v>0.3337</v>
      </c>
      <c r="F129" s="33" t="n">
        <v>0.5949</v>
      </c>
      <c r="G129" s="33" t="n">
        <v>0.2126</v>
      </c>
      <c r="H129" s="33" t="n">
        <v>0.5979</v>
      </c>
      <c r="I129" s="33" t="n">
        <v>0.4647</v>
      </c>
      <c r="J129" s="33" t="n">
        <v>0.7199</v>
      </c>
      <c r="K129" s="33" t="n">
        <v>0.3031</v>
      </c>
      <c r="L129" s="33" t="n">
        <v>0.4747</v>
      </c>
      <c r="M129" s="33" t="n">
        <v>0.5482</v>
      </c>
    </row>
    <row r="130" customFormat="false" ht="15" hidden="false" customHeight="false" outlineLevel="0" collapsed="false">
      <c r="B130" s="11" t="s">
        <v>397</v>
      </c>
      <c r="E130" s="32" t="n">
        <v>12348.06</v>
      </c>
      <c r="F130" s="32" t="n">
        <v>3169.3</v>
      </c>
      <c r="G130" s="32" t="n">
        <v>11592.75</v>
      </c>
      <c r="H130" s="32" t="n">
        <v>4529.84</v>
      </c>
      <c r="I130" s="32" t="n">
        <v>4114.17</v>
      </c>
      <c r="J130" s="32" t="n">
        <v>5635.6</v>
      </c>
      <c r="K130" s="32" t="n">
        <v>12357.02</v>
      </c>
      <c r="L130" s="32" t="n">
        <v>6388.03</v>
      </c>
      <c r="M130" s="32" t="n">
        <v>625.5</v>
      </c>
    </row>
    <row r="131" customFormat="false" ht="15" hidden="false" customHeight="false" outlineLevel="0" collapsed="false">
      <c r="B131" s="11" t="s">
        <v>394</v>
      </c>
      <c r="E131" s="33" t="n">
        <v>0.1619</v>
      </c>
      <c r="F131" s="33" t="n">
        <v>0.1444</v>
      </c>
      <c r="G131" s="33" t="n">
        <v>0.0624</v>
      </c>
      <c r="H131" s="33" t="n">
        <v>0.1008</v>
      </c>
      <c r="I131" s="33" t="n">
        <v>0.0728</v>
      </c>
      <c r="J131" s="33" t="n">
        <v>0.1749</v>
      </c>
      <c r="K131" s="33" t="n">
        <v>0.1678</v>
      </c>
      <c r="L131" s="33" t="n">
        <v>0.2057</v>
      </c>
      <c r="M131" s="33" t="n">
        <v>0.216</v>
      </c>
    </row>
    <row r="132" customFormat="false" ht="15" hidden="false" customHeight="false" outlineLevel="0" collapsed="false">
      <c r="B132" s="11" t="s">
        <v>398</v>
      </c>
      <c r="E132" s="32" t="n">
        <v>11014.92</v>
      </c>
      <c r="F132" s="32" t="n">
        <v>3976.59</v>
      </c>
      <c r="G132" s="32" t="n">
        <v>8666.94</v>
      </c>
      <c r="H132" s="32" t="n">
        <v>4412.28</v>
      </c>
      <c r="I132" s="32" t="n">
        <v>3983.53</v>
      </c>
      <c r="J132" s="32" t="n">
        <v>6366.5</v>
      </c>
      <c r="K132" s="32" t="n">
        <v>11847.99</v>
      </c>
      <c r="L132" s="32" t="n">
        <v>6480.38</v>
      </c>
      <c r="M132" s="32" t="n">
        <v>2241.2</v>
      </c>
    </row>
    <row r="133" customFormat="false" ht="15" hidden="false" customHeight="false" outlineLevel="0" collapsed="false">
      <c r="B133" s="11" t="s">
        <v>399</v>
      </c>
      <c r="E133" s="33" t="n">
        <v>0.2446</v>
      </c>
      <c r="F133" s="33" t="n">
        <v>0.1388</v>
      </c>
      <c r="G133" s="33" t="n">
        <v>0.2482</v>
      </c>
      <c r="H133" s="33" t="n">
        <v>0.131</v>
      </c>
      <c r="I133" s="33" t="n">
        <v>0.1325</v>
      </c>
      <c r="J133" s="33" t="n">
        <v>0.2742</v>
      </c>
      <c r="K133" s="33" t="n">
        <v>0.2339</v>
      </c>
      <c r="L133" s="33" t="n">
        <v>0.4385</v>
      </c>
      <c r="M133" s="33" t="n">
        <v>0.3408</v>
      </c>
    </row>
    <row r="134" customFormat="false" ht="15" hidden="false" customHeight="false" outlineLevel="0" collapsed="false">
      <c r="B134" s="11" t="s">
        <v>400</v>
      </c>
      <c r="E134" s="32" t="n">
        <v>10459.36</v>
      </c>
      <c r="F134" s="32" t="n">
        <v>4035.26</v>
      </c>
      <c r="G134" s="32" t="n">
        <v>7807.62</v>
      </c>
      <c r="H134" s="32" t="n">
        <v>4402.36</v>
      </c>
      <c r="I134" s="32" t="n">
        <v>4134.03</v>
      </c>
      <c r="J134" s="32" t="n">
        <v>7067.5</v>
      </c>
      <c r="K134" s="32" t="n">
        <v>10906.11</v>
      </c>
      <c r="L134" s="32" t="n">
        <v>6880.28</v>
      </c>
      <c r="M134" s="32" t="n">
        <v>2349.05</v>
      </c>
    </row>
    <row r="135" customFormat="false" ht="15" hidden="false" customHeight="false" outlineLevel="0" collapsed="false">
      <c r="B135" s="11" t="s">
        <v>394</v>
      </c>
      <c r="E135" s="33" t="n">
        <v>0.1623</v>
      </c>
      <c r="F135" s="33" t="n">
        <v>0.1092</v>
      </c>
      <c r="G135" s="33" t="n">
        <v>0.0561</v>
      </c>
      <c r="H135" s="33" t="n">
        <v>0.2111</v>
      </c>
      <c r="I135" s="33" t="n">
        <v>0.0967</v>
      </c>
      <c r="J135" s="33" t="n">
        <v>0.1176</v>
      </c>
      <c r="K135" s="33" t="n">
        <v>0.1578</v>
      </c>
      <c r="L135" s="33" t="n">
        <v>0.2152</v>
      </c>
      <c r="M135" s="33" t="n">
        <v>0.1833</v>
      </c>
    </row>
    <row r="136" customFormat="false" ht="15" hidden="false" customHeight="false" outlineLevel="0" collapsed="false">
      <c r="B136" s="11" t="s">
        <v>398</v>
      </c>
      <c r="E136" s="32" t="n">
        <v>10269.51</v>
      </c>
      <c r="F136" s="32" t="n">
        <v>3986.78</v>
      </c>
      <c r="G136" s="32" t="n">
        <v>8249.75</v>
      </c>
      <c r="H136" s="32" t="n">
        <v>4453.84</v>
      </c>
      <c r="I136" s="32" t="n">
        <v>4127.48</v>
      </c>
      <c r="J136" s="32" t="n">
        <v>6864.36</v>
      </c>
      <c r="K136" s="32" t="n">
        <v>10929.81</v>
      </c>
      <c r="L136" s="32" t="n">
        <v>6368.24</v>
      </c>
      <c r="M136" s="32" t="n">
        <v>2687.95</v>
      </c>
    </row>
    <row r="137" customFormat="false" ht="15" hidden="false" customHeight="false" outlineLevel="0" collapsed="false">
      <c r="B137" s="11" t="s">
        <v>399</v>
      </c>
      <c r="E137" s="33" t="n">
        <v>0.2387</v>
      </c>
      <c r="F137" s="33" t="n">
        <v>0.164</v>
      </c>
      <c r="G137" s="33" t="n">
        <v>0.2565</v>
      </c>
      <c r="H137" s="33" t="n">
        <v>0.1509</v>
      </c>
      <c r="I137" s="33" t="n">
        <v>0.1986</v>
      </c>
      <c r="J137" s="33" t="n">
        <v>0.3095</v>
      </c>
      <c r="K137" s="33" t="n">
        <v>0.2301</v>
      </c>
      <c r="L137" s="33" t="n">
        <v>0.3611</v>
      </c>
      <c r="M137" s="33" t="n">
        <v>0.3476</v>
      </c>
    </row>
    <row r="138" customFormat="false" ht="99.75" hidden="false" customHeight="true" outlineLevel="0" collapsed="false">
      <c r="B138" s="7" t="s">
        <v>401</v>
      </c>
      <c r="E138" s="12" t="s">
        <v>429</v>
      </c>
      <c r="F138" s="12" t="s">
        <v>430</v>
      </c>
      <c r="G138" s="12" t="s">
        <v>429</v>
      </c>
      <c r="H138" s="12" t="s">
        <v>431</v>
      </c>
      <c r="I138" s="12" t="s">
        <v>431</v>
      </c>
      <c r="J138" s="12" t="s">
        <v>432</v>
      </c>
      <c r="K138" s="12" t="s">
        <v>429</v>
      </c>
      <c r="L138" s="12" t="s">
        <v>433</v>
      </c>
      <c r="M138" s="12" t="s">
        <v>434</v>
      </c>
    </row>
  </sheetData>
  <mergeCells count="5">
    <mergeCell ref="A2:N2"/>
    <mergeCell ref="A5:M5"/>
    <mergeCell ref="A9:M9"/>
    <mergeCell ref="A85:M85"/>
    <mergeCell ref="A122:M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2"/>
    <col collapsed="false" customWidth="true" hidden="false" outlineLevel="0" max="3" min="3" style="0" width="22"/>
    <col collapsed="false" customWidth="true" hidden="false" outlineLevel="0" max="4" min="4" style="0" width="16"/>
    <col collapsed="false" customWidth="true" hidden="false" outlineLevel="0" max="12" min="5" style="0" width="26"/>
  </cols>
  <sheetData>
    <row r="1" customFormat="false" ht="15" hidden="false" customHeight="false" outlineLevel="0" collapsed="false">
      <c r="A1" s="3" t="s">
        <v>435</v>
      </c>
    </row>
    <row r="2" customFormat="false" ht="30" hidden="false" customHeight="true" outlineLevel="0" collapsed="false">
      <c r="A2" s="4" t="s">
        <v>153</v>
      </c>
      <c r="B2" s="4"/>
      <c r="C2" s="4"/>
      <c r="D2" s="4"/>
      <c r="E2" s="4"/>
      <c r="F2" s="4"/>
      <c r="G2" s="4"/>
      <c r="H2" s="4"/>
      <c r="I2" s="4"/>
      <c r="J2" s="4"/>
      <c r="K2" s="4"/>
      <c r="L2" s="4"/>
      <c r="M2" s="4"/>
    </row>
    <row r="4" customFormat="false" ht="19.5" hidden="false" customHeight="true" outlineLevel="0" collapsed="false">
      <c r="A4" s="6" t="s">
        <v>154</v>
      </c>
      <c r="B4" s="6" t="s">
        <v>155</v>
      </c>
      <c r="C4" s="6" t="s">
        <v>156</v>
      </c>
      <c r="D4" s="6" t="s">
        <v>157</v>
      </c>
      <c r="E4" s="6" t="s">
        <v>135</v>
      </c>
      <c r="F4" s="6" t="s">
        <v>138</v>
      </c>
      <c r="G4" s="6" t="s">
        <v>140</v>
      </c>
      <c r="H4" s="6" t="s">
        <v>142</v>
      </c>
      <c r="I4" s="6" t="s">
        <v>144</v>
      </c>
      <c r="J4" s="6" t="s">
        <v>146</v>
      </c>
      <c r="K4" s="6" t="s">
        <v>148</v>
      </c>
      <c r="L4" s="6" t="s">
        <v>150</v>
      </c>
    </row>
    <row r="5" customFormat="false" ht="15" hidden="false" customHeight="false" outlineLevel="0" collapsed="false">
      <c r="A5" s="5" t="s">
        <v>158</v>
      </c>
      <c r="B5" s="5"/>
      <c r="C5" s="5"/>
      <c r="D5" s="5"/>
      <c r="E5" s="5"/>
      <c r="F5" s="5"/>
      <c r="G5" s="5"/>
      <c r="H5" s="5"/>
      <c r="I5" s="5"/>
      <c r="J5" s="5"/>
      <c r="K5" s="5"/>
      <c r="L5" s="5"/>
    </row>
    <row r="6" customFormat="false" ht="30" hidden="false" customHeight="true" outlineLevel="0" collapsed="false">
      <c r="B6" s="19" t="s">
        <v>159</v>
      </c>
      <c r="E6" s="19" t="s">
        <v>136</v>
      </c>
      <c r="F6" s="19" t="s">
        <v>41</v>
      </c>
      <c r="G6" s="19" t="s">
        <v>46</v>
      </c>
      <c r="H6" s="19" t="s">
        <v>49</v>
      </c>
      <c r="I6" s="19" t="s">
        <v>52</v>
      </c>
      <c r="J6" s="19" t="s">
        <v>55</v>
      </c>
      <c r="K6" s="19" t="s">
        <v>63</v>
      </c>
      <c r="L6" s="19" t="s">
        <v>65</v>
      </c>
    </row>
    <row r="7" customFormat="false" ht="63.75" hidden="false" customHeight="true" outlineLevel="0" collapsed="false">
      <c r="B7" s="19" t="s">
        <v>160</v>
      </c>
      <c r="E7" s="12" t="s">
        <v>436</v>
      </c>
      <c r="F7" s="12" t="s">
        <v>419</v>
      </c>
      <c r="G7" s="12" t="s">
        <v>437</v>
      </c>
      <c r="H7" s="12" t="s">
        <v>421</v>
      </c>
      <c r="I7" s="12" t="s">
        <v>422</v>
      </c>
      <c r="J7" s="12" t="s">
        <v>163</v>
      </c>
      <c r="K7" s="12" t="s">
        <v>438</v>
      </c>
      <c r="L7" s="12" t="s">
        <v>164</v>
      </c>
    </row>
    <row r="8" customFormat="false" ht="15" hidden="false" customHeight="true" outlineLevel="0" collapsed="false">
      <c r="B8" s="19" t="s">
        <v>79</v>
      </c>
      <c r="E8" s="12" t="s">
        <v>96</v>
      </c>
      <c r="F8" s="12" t="s">
        <v>118</v>
      </c>
      <c r="G8" s="12" t="s">
        <v>96</v>
      </c>
      <c r="H8" s="12" t="s">
        <v>118</v>
      </c>
      <c r="I8" s="12" t="s">
        <v>118</v>
      </c>
      <c r="J8" s="12" t="s">
        <v>96</v>
      </c>
      <c r="K8" s="12" t="s">
        <v>96</v>
      </c>
      <c r="L8" s="12" t="s">
        <v>96</v>
      </c>
    </row>
    <row r="9" customFormat="false" ht="15" hidden="false" customHeight="false" outlineLevel="0" collapsed="false">
      <c r="A9" s="5" t="s">
        <v>165</v>
      </c>
      <c r="B9" s="5"/>
      <c r="C9" s="5"/>
      <c r="D9" s="5"/>
      <c r="E9" s="5"/>
      <c r="F9" s="5"/>
      <c r="G9" s="5"/>
      <c r="H9" s="5"/>
      <c r="I9" s="5"/>
      <c r="J9" s="5"/>
      <c r="K9" s="5"/>
      <c r="L9" s="5"/>
    </row>
    <row r="10" customFormat="false" ht="15" hidden="false" customHeight="false" outlineLevel="0" collapsed="false">
      <c r="A10" s="7" t="s">
        <v>166</v>
      </c>
      <c r="B10" s="11" t="s">
        <v>167</v>
      </c>
      <c r="C10" s="20" t="s">
        <v>168</v>
      </c>
      <c r="D10" s="9" t="s">
        <v>169</v>
      </c>
      <c r="E10" s="9" t="s">
        <v>169</v>
      </c>
      <c r="F10" s="21" t="s">
        <v>195</v>
      </c>
      <c r="G10" s="9" t="s">
        <v>169</v>
      </c>
      <c r="H10" s="21" t="s">
        <v>195</v>
      </c>
      <c r="I10" s="9" t="s">
        <v>169</v>
      </c>
      <c r="J10" s="21" t="s">
        <v>195</v>
      </c>
      <c r="K10" s="21" t="s">
        <v>195</v>
      </c>
      <c r="L10" s="9" t="s">
        <v>169</v>
      </c>
    </row>
    <row r="11" customFormat="false" ht="15" hidden="false" customHeight="false" outlineLevel="0" collapsed="false">
      <c r="A11" s="11"/>
      <c r="B11" s="11" t="s">
        <v>170</v>
      </c>
      <c r="C11" s="20" t="s">
        <v>171</v>
      </c>
      <c r="D11" s="9" t="s">
        <v>172</v>
      </c>
      <c r="E11" s="9" t="s">
        <v>172</v>
      </c>
      <c r="F11" s="9" t="s">
        <v>172</v>
      </c>
      <c r="G11" s="9" t="s">
        <v>172</v>
      </c>
      <c r="H11" s="9" t="s">
        <v>172</v>
      </c>
      <c r="I11" s="9" t="s">
        <v>172</v>
      </c>
      <c r="J11" s="9" t="s">
        <v>172</v>
      </c>
      <c r="K11" s="9" t="s">
        <v>172</v>
      </c>
      <c r="L11" s="9" t="s">
        <v>172</v>
      </c>
    </row>
    <row r="12" customFormat="false" ht="15" hidden="false" customHeight="false" outlineLevel="0" collapsed="false">
      <c r="A12" s="11"/>
      <c r="B12" s="11" t="s">
        <v>173</v>
      </c>
      <c r="C12" s="20" t="s">
        <v>174</v>
      </c>
      <c r="D12" s="9" t="s">
        <v>172</v>
      </c>
      <c r="E12" s="9" t="s">
        <v>172</v>
      </c>
      <c r="F12" s="9" t="s">
        <v>172</v>
      </c>
      <c r="G12" s="9" t="s">
        <v>172</v>
      </c>
      <c r="H12" s="9" t="s">
        <v>172</v>
      </c>
      <c r="I12" s="9" t="s">
        <v>172</v>
      </c>
      <c r="J12" s="9" t="s">
        <v>172</v>
      </c>
      <c r="K12" s="9" t="s">
        <v>172</v>
      </c>
      <c r="L12" s="9" t="s">
        <v>172</v>
      </c>
    </row>
    <row r="13" customFormat="false" ht="15" hidden="false" customHeight="false" outlineLevel="0" collapsed="false">
      <c r="A13" s="11"/>
      <c r="B13" s="11" t="s">
        <v>175</v>
      </c>
      <c r="C13" s="20" t="s">
        <v>176</v>
      </c>
      <c r="D13" s="9" t="s">
        <v>177</v>
      </c>
      <c r="E13" s="9" t="s">
        <v>177</v>
      </c>
      <c r="F13" s="9" t="s">
        <v>177</v>
      </c>
      <c r="G13" s="9" t="s">
        <v>177</v>
      </c>
      <c r="H13" s="9" t="s">
        <v>177</v>
      </c>
      <c r="I13" s="9" t="s">
        <v>177</v>
      </c>
      <c r="J13" s="9" t="s">
        <v>177</v>
      </c>
      <c r="K13" s="9" t="s">
        <v>177</v>
      </c>
      <c r="L13" s="9" t="s">
        <v>177</v>
      </c>
    </row>
    <row r="14" customFormat="false" ht="15" hidden="false" customHeight="false" outlineLevel="0" collapsed="false">
      <c r="A14" s="11"/>
      <c r="B14" s="11" t="s">
        <v>178</v>
      </c>
      <c r="C14" s="20" t="s">
        <v>179</v>
      </c>
      <c r="D14" s="9" t="s">
        <v>180</v>
      </c>
      <c r="E14" s="21" t="s">
        <v>439</v>
      </c>
      <c r="F14" s="9" t="s">
        <v>180</v>
      </c>
      <c r="G14" s="9" t="s">
        <v>180</v>
      </c>
      <c r="H14" s="21" t="s">
        <v>426</v>
      </c>
      <c r="I14" s="9" t="s">
        <v>180</v>
      </c>
      <c r="J14" s="21" t="s">
        <v>426</v>
      </c>
      <c r="K14" s="9" t="s">
        <v>180</v>
      </c>
      <c r="L14" s="9" t="s">
        <v>180</v>
      </c>
    </row>
    <row r="15" customFormat="false" ht="15" hidden="false" customHeight="false" outlineLevel="0" collapsed="false">
      <c r="A15" s="11"/>
      <c r="B15" s="11" t="s">
        <v>182</v>
      </c>
      <c r="C15" s="20" t="s">
        <v>183</v>
      </c>
      <c r="D15" s="9" t="s">
        <v>184</v>
      </c>
      <c r="E15" s="9" t="s">
        <v>184</v>
      </c>
      <c r="F15" s="9" t="s">
        <v>184</v>
      </c>
      <c r="G15" s="21" t="s">
        <v>440</v>
      </c>
      <c r="H15" s="9" t="s">
        <v>184</v>
      </c>
      <c r="I15" s="9" t="s">
        <v>184</v>
      </c>
      <c r="J15" s="21" t="s">
        <v>441</v>
      </c>
      <c r="K15" s="9" t="s">
        <v>184</v>
      </c>
      <c r="L15" s="9" t="s">
        <v>184</v>
      </c>
    </row>
    <row r="16" customFormat="false" ht="15" hidden="false" customHeight="false" outlineLevel="0" collapsed="false">
      <c r="A16" s="11"/>
      <c r="B16" s="11" t="s">
        <v>185</v>
      </c>
      <c r="C16" s="20" t="s">
        <v>186</v>
      </c>
      <c r="D16" s="9" t="s">
        <v>187</v>
      </c>
      <c r="E16" s="9" t="s">
        <v>187</v>
      </c>
      <c r="F16" s="9" t="s">
        <v>187</v>
      </c>
      <c r="G16" s="9" t="s">
        <v>187</v>
      </c>
      <c r="H16" s="9" t="s">
        <v>187</v>
      </c>
      <c r="I16" s="9" t="s">
        <v>187</v>
      </c>
      <c r="J16" s="9" t="s">
        <v>187</v>
      </c>
      <c r="K16" s="9" t="s">
        <v>187</v>
      </c>
      <c r="L16" s="9" t="s">
        <v>187</v>
      </c>
    </row>
    <row r="17" customFormat="false" ht="15" hidden="false" customHeight="false" outlineLevel="0" collapsed="false">
      <c r="A17" s="11"/>
      <c r="B17" s="11" t="s">
        <v>188</v>
      </c>
      <c r="C17" s="20" t="s">
        <v>189</v>
      </c>
      <c r="D17" s="9" t="s">
        <v>169</v>
      </c>
      <c r="E17" s="21" t="s">
        <v>177</v>
      </c>
      <c r="F17" s="9" t="s">
        <v>169</v>
      </c>
      <c r="G17" s="9" t="s">
        <v>169</v>
      </c>
      <c r="H17" s="21" t="s">
        <v>177</v>
      </c>
      <c r="I17" s="9" t="s">
        <v>169</v>
      </c>
      <c r="J17" s="9" t="s">
        <v>169</v>
      </c>
      <c r="K17" s="9" t="s">
        <v>169</v>
      </c>
      <c r="L17" s="9" t="s">
        <v>169</v>
      </c>
    </row>
    <row r="18" customFormat="false" ht="15" hidden="false" customHeight="false" outlineLevel="0" collapsed="false">
      <c r="A18" s="11"/>
      <c r="B18" s="11" t="s">
        <v>190</v>
      </c>
      <c r="C18" s="20" t="s">
        <v>191</v>
      </c>
      <c r="D18" s="9" t="s">
        <v>192</v>
      </c>
      <c r="E18" s="9" t="s">
        <v>192</v>
      </c>
      <c r="F18" s="9" t="s">
        <v>192</v>
      </c>
      <c r="G18" s="9" t="s">
        <v>192</v>
      </c>
      <c r="H18" s="9" t="s">
        <v>192</v>
      </c>
      <c r="I18" s="9" t="s">
        <v>192</v>
      </c>
      <c r="J18" s="9" t="s">
        <v>192</v>
      </c>
      <c r="K18" s="9" t="s">
        <v>192</v>
      </c>
      <c r="L18" s="9" t="s">
        <v>192</v>
      </c>
    </row>
    <row r="19" customFormat="false" ht="15" hidden="false" customHeight="false" outlineLevel="0" collapsed="false">
      <c r="A19" s="11"/>
      <c r="B19" s="11" t="s">
        <v>193</v>
      </c>
      <c r="C19" s="20" t="s">
        <v>194</v>
      </c>
      <c r="D19" s="9" t="s">
        <v>195</v>
      </c>
      <c r="E19" s="9" t="s">
        <v>195</v>
      </c>
      <c r="F19" s="9" t="s">
        <v>195</v>
      </c>
      <c r="G19" s="9" t="s">
        <v>195</v>
      </c>
      <c r="H19" s="9" t="s">
        <v>195</v>
      </c>
      <c r="I19" s="9" t="s">
        <v>195</v>
      </c>
      <c r="J19" s="9" t="s">
        <v>195</v>
      </c>
      <c r="K19" s="9" t="s">
        <v>195</v>
      </c>
      <c r="L19" s="9" t="s">
        <v>195</v>
      </c>
    </row>
    <row r="20" customFormat="false" ht="15" hidden="false" customHeight="false" outlineLevel="0" collapsed="false">
      <c r="A20" s="11"/>
      <c r="B20" s="11" t="s">
        <v>196</v>
      </c>
      <c r="C20" s="20" t="s">
        <v>197</v>
      </c>
      <c r="D20" s="9" t="s">
        <v>198</v>
      </c>
      <c r="E20" s="9" t="s">
        <v>198</v>
      </c>
      <c r="F20" s="9" t="s">
        <v>198</v>
      </c>
      <c r="G20" s="9" t="s">
        <v>198</v>
      </c>
      <c r="H20" s="9" t="s">
        <v>198</v>
      </c>
      <c r="I20" s="9" t="s">
        <v>198</v>
      </c>
      <c r="J20" s="9" t="s">
        <v>198</v>
      </c>
      <c r="K20" s="9" t="s">
        <v>198</v>
      </c>
      <c r="L20" s="9" t="s">
        <v>198</v>
      </c>
    </row>
    <row r="21" customFormat="false" ht="15" hidden="false" customHeight="false" outlineLevel="0" collapsed="false">
      <c r="A21" s="11"/>
      <c r="B21" s="11" t="s">
        <v>199</v>
      </c>
      <c r="C21" s="20" t="s">
        <v>200</v>
      </c>
      <c r="D21" s="9" t="s">
        <v>201</v>
      </c>
      <c r="E21" s="9" t="s">
        <v>201</v>
      </c>
      <c r="F21" s="9" t="s">
        <v>201</v>
      </c>
      <c r="G21" s="9" t="s">
        <v>201</v>
      </c>
      <c r="H21" s="9" t="s">
        <v>201</v>
      </c>
      <c r="I21" s="9" t="s">
        <v>201</v>
      </c>
      <c r="J21" s="9" t="s">
        <v>201</v>
      </c>
      <c r="K21" s="9" t="s">
        <v>201</v>
      </c>
      <c r="L21" s="9" t="s">
        <v>201</v>
      </c>
    </row>
    <row r="22" customFormat="false" ht="15" hidden="false" customHeight="false" outlineLevel="0" collapsed="false">
      <c r="A22" s="11"/>
      <c r="B22" s="11" t="s">
        <v>202</v>
      </c>
      <c r="C22" s="20" t="s">
        <v>203</v>
      </c>
      <c r="D22" s="9" t="s">
        <v>204</v>
      </c>
      <c r="E22" s="21" t="s">
        <v>308</v>
      </c>
      <c r="F22" s="21" t="s">
        <v>442</v>
      </c>
      <c r="G22" s="21" t="s">
        <v>442</v>
      </c>
      <c r="H22" s="21" t="s">
        <v>442</v>
      </c>
      <c r="I22" s="21" t="s">
        <v>442</v>
      </c>
      <c r="J22" s="21" t="s">
        <v>442</v>
      </c>
      <c r="K22" s="21" t="s">
        <v>442</v>
      </c>
      <c r="L22" s="9" t="s">
        <v>204</v>
      </c>
    </row>
    <row r="23" customFormat="false" ht="15" hidden="false" customHeight="false" outlineLevel="0" collapsed="false">
      <c r="A23" s="11"/>
      <c r="B23" s="11" t="s">
        <v>206</v>
      </c>
      <c r="C23" s="20" t="s">
        <v>207</v>
      </c>
      <c r="D23" s="9" t="s">
        <v>172</v>
      </c>
      <c r="E23" s="9" t="s">
        <v>172</v>
      </c>
      <c r="F23" s="9" t="s">
        <v>172</v>
      </c>
      <c r="G23" s="9" t="s">
        <v>172</v>
      </c>
      <c r="H23" s="9" t="s">
        <v>172</v>
      </c>
      <c r="I23" s="9" t="s">
        <v>172</v>
      </c>
      <c r="J23" s="9" t="s">
        <v>172</v>
      </c>
      <c r="K23" s="9" t="s">
        <v>172</v>
      </c>
      <c r="L23" s="9" t="s">
        <v>172</v>
      </c>
    </row>
    <row r="24" customFormat="false" ht="15" hidden="false" customHeight="false" outlineLevel="0" collapsed="false">
      <c r="A24" s="11"/>
      <c r="B24" s="11" t="s">
        <v>208</v>
      </c>
      <c r="C24" s="20" t="s">
        <v>209</v>
      </c>
      <c r="D24" s="9" t="s">
        <v>210</v>
      </c>
      <c r="E24" s="9" t="s">
        <v>210</v>
      </c>
      <c r="F24" s="9" t="s">
        <v>210</v>
      </c>
      <c r="G24" s="9" t="s">
        <v>210</v>
      </c>
      <c r="H24" s="9" t="s">
        <v>210</v>
      </c>
      <c r="I24" s="9" t="s">
        <v>210</v>
      </c>
      <c r="J24" s="9" t="s">
        <v>210</v>
      </c>
      <c r="K24" s="9" t="s">
        <v>210</v>
      </c>
      <c r="L24" s="9" t="s">
        <v>210</v>
      </c>
    </row>
    <row r="25" customFormat="false" ht="15" hidden="false" customHeight="false" outlineLevel="0" collapsed="false">
      <c r="A25" s="11"/>
      <c r="B25" s="11" t="s">
        <v>211</v>
      </c>
      <c r="C25" s="20" t="s">
        <v>212</v>
      </c>
      <c r="D25" s="9" t="s">
        <v>213</v>
      </c>
      <c r="E25" s="9" t="s">
        <v>213</v>
      </c>
      <c r="F25" s="9" t="s">
        <v>213</v>
      </c>
      <c r="G25" s="9" t="s">
        <v>213</v>
      </c>
      <c r="H25" s="9" t="s">
        <v>213</v>
      </c>
      <c r="I25" s="9" t="s">
        <v>213</v>
      </c>
      <c r="J25" s="9" t="s">
        <v>213</v>
      </c>
      <c r="K25" s="9" t="s">
        <v>213</v>
      </c>
      <c r="L25" s="9" t="s">
        <v>213</v>
      </c>
    </row>
    <row r="26" customFormat="false" ht="15" hidden="false" customHeight="false" outlineLevel="0" collapsed="false">
      <c r="A26" s="11"/>
      <c r="B26" s="11" t="s">
        <v>214</v>
      </c>
      <c r="C26" s="20" t="s">
        <v>215</v>
      </c>
      <c r="D26" s="9" t="s">
        <v>216</v>
      </c>
      <c r="E26" s="9" t="s">
        <v>216</v>
      </c>
      <c r="F26" s="9" t="s">
        <v>216</v>
      </c>
      <c r="G26" s="9" t="s">
        <v>216</v>
      </c>
      <c r="H26" s="9" t="s">
        <v>216</v>
      </c>
      <c r="I26" s="9" t="s">
        <v>216</v>
      </c>
      <c r="J26" s="9" t="s">
        <v>216</v>
      </c>
      <c r="K26" s="9" t="s">
        <v>216</v>
      </c>
      <c r="L26" s="9" t="s">
        <v>216</v>
      </c>
    </row>
    <row r="27" customFormat="false" ht="15" hidden="false" customHeight="false" outlineLevel="0" collapsed="false">
      <c r="A27" s="11"/>
      <c r="B27" s="11" t="s">
        <v>217</v>
      </c>
      <c r="C27" s="20" t="s">
        <v>218</v>
      </c>
      <c r="D27" s="9" t="s">
        <v>219</v>
      </c>
      <c r="E27" s="9" t="s">
        <v>219</v>
      </c>
      <c r="F27" s="9" t="s">
        <v>219</v>
      </c>
      <c r="G27" s="9" t="s">
        <v>219</v>
      </c>
      <c r="H27" s="9" t="s">
        <v>219</v>
      </c>
      <c r="I27" s="9" t="s">
        <v>219</v>
      </c>
      <c r="J27" s="9" t="s">
        <v>219</v>
      </c>
      <c r="K27" s="9" t="s">
        <v>219</v>
      </c>
      <c r="L27" s="9" t="s">
        <v>219</v>
      </c>
    </row>
    <row r="28" customFormat="false" ht="15" hidden="false" customHeight="false" outlineLevel="0" collapsed="false">
      <c r="A28" s="11"/>
      <c r="B28" s="11" t="s">
        <v>220</v>
      </c>
      <c r="C28" s="20" t="s">
        <v>221</v>
      </c>
      <c r="D28" s="9" t="s">
        <v>222</v>
      </c>
      <c r="E28" s="9" t="s">
        <v>222</v>
      </c>
      <c r="F28" s="9" t="s">
        <v>222</v>
      </c>
      <c r="G28" s="9" t="s">
        <v>222</v>
      </c>
      <c r="H28" s="9" t="s">
        <v>222</v>
      </c>
      <c r="I28" s="9" t="s">
        <v>222</v>
      </c>
      <c r="J28" s="9" t="s">
        <v>222</v>
      </c>
      <c r="K28" s="9" t="s">
        <v>222</v>
      </c>
      <c r="L28" s="9" t="s">
        <v>222</v>
      </c>
    </row>
    <row r="29" customFormat="false" ht="15" hidden="false" customHeight="false" outlineLevel="0" collapsed="false">
      <c r="A29" s="11"/>
      <c r="B29" s="11" t="s">
        <v>223</v>
      </c>
      <c r="C29" s="20" t="s">
        <v>224</v>
      </c>
      <c r="D29" s="9" t="s">
        <v>213</v>
      </c>
      <c r="E29" s="9" t="s">
        <v>213</v>
      </c>
      <c r="F29" s="9" t="s">
        <v>213</v>
      </c>
      <c r="G29" s="9" t="s">
        <v>213</v>
      </c>
      <c r="H29" s="9" t="s">
        <v>213</v>
      </c>
      <c r="I29" s="9" t="s">
        <v>213</v>
      </c>
      <c r="J29" s="9" t="s">
        <v>213</v>
      </c>
      <c r="K29" s="9" t="s">
        <v>213</v>
      </c>
      <c r="L29" s="9" t="s">
        <v>213</v>
      </c>
    </row>
    <row r="30" customFormat="false" ht="15" hidden="false" customHeight="false" outlineLevel="0" collapsed="false">
      <c r="A30" s="11"/>
      <c r="B30" s="11" t="s">
        <v>225</v>
      </c>
      <c r="C30" s="20" t="s">
        <v>226</v>
      </c>
      <c r="D30" s="9" t="s">
        <v>227</v>
      </c>
      <c r="E30" s="9" t="s">
        <v>227</v>
      </c>
      <c r="F30" s="9" t="s">
        <v>227</v>
      </c>
      <c r="G30" s="9" t="s">
        <v>227</v>
      </c>
      <c r="H30" s="9" t="s">
        <v>227</v>
      </c>
      <c r="I30" s="9" t="s">
        <v>227</v>
      </c>
      <c r="J30" s="9" t="s">
        <v>227</v>
      </c>
      <c r="K30" s="9" t="s">
        <v>227</v>
      </c>
      <c r="L30" s="9" t="s">
        <v>227</v>
      </c>
    </row>
    <row r="31" customFormat="false" ht="15" hidden="false" customHeight="false" outlineLevel="0" collapsed="false">
      <c r="A31" s="11"/>
      <c r="B31" s="11" t="s">
        <v>228</v>
      </c>
      <c r="C31" s="20" t="s">
        <v>229</v>
      </c>
      <c r="D31" s="9" t="s">
        <v>227</v>
      </c>
      <c r="E31" s="9" t="s">
        <v>227</v>
      </c>
      <c r="F31" s="9" t="s">
        <v>227</v>
      </c>
      <c r="G31" s="9" t="s">
        <v>227</v>
      </c>
      <c r="H31" s="9" t="s">
        <v>227</v>
      </c>
      <c r="I31" s="9" t="s">
        <v>227</v>
      </c>
      <c r="J31" s="9" t="s">
        <v>227</v>
      </c>
      <c r="K31" s="9" t="s">
        <v>227</v>
      </c>
      <c r="L31" s="9" t="s">
        <v>227</v>
      </c>
    </row>
    <row r="32" customFormat="false" ht="15" hidden="false" customHeight="false" outlineLevel="0" collapsed="false">
      <c r="A32" s="11"/>
      <c r="B32" s="11" t="s">
        <v>230</v>
      </c>
      <c r="C32" s="20" t="s">
        <v>231</v>
      </c>
      <c r="D32" s="9" t="s">
        <v>232</v>
      </c>
      <c r="E32" s="21" t="s">
        <v>319</v>
      </c>
      <c r="F32" s="9" t="s">
        <v>232</v>
      </c>
      <c r="G32" s="9" t="s">
        <v>232</v>
      </c>
      <c r="H32" s="9" t="s">
        <v>232</v>
      </c>
      <c r="I32" s="9" t="s">
        <v>232</v>
      </c>
      <c r="J32" s="9" t="s">
        <v>232</v>
      </c>
      <c r="K32" s="9" t="s">
        <v>232</v>
      </c>
      <c r="L32" s="9" t="s">
        <v>232</v>
      </c>
    </row>
    <row r="33" customFormat="false" ht="15" hidden="false" customHeight="false" outlineLevel="0" collapsed="false">
      <c r="A33" s="11"/>
      <c r="B33" s="11" t="s">
        <v>235</v>
      </c>
      <c r="C33" s="20" t="s">
        <v>236</v>
      </c>
      <c r="D33" s="9" t="s">
        <v>177</v>
      </c>
      <c r="E33" s="9" t="s">
        <v>177</v>
      </c>
      <c r="F33" s="21" t="s">
        <v>232</v>
      </c>
      <c r="G33" s="9" t="s">
        <v>177</v>
      </c>
      <c r="H33" s="9" t="s">
        <v>177</v>
      </c>
      <c r="I33" s="21" t="s">
        <v>232</v>
      </c>
      <c r="J33" s="9" t="s">
        <v>177</v>
      </c>
      <c r="K33" s="9" t="s">
        <v>177</v>
      </c>
      <c r="L33" s="9" t="s">
        <v>177</v>
      </c>
    </row>
    <row r="34" customFormat="false" ht="15" hidden="false" customHeight="false" outlineLevel="0" collapsed="false">
      <c r="A34" s="11"/>
      <c r="B34" s="11" t="s">
        <v>237</v>
      </c>
      <c r="C34" s="20" t="s">
        <v>238</v>
      </c>
      <c r="D34" s="9" t="s">
        <v>239</v>
      </c>
      <c r="E34" s="9" t="s">
        <v>239</v>
      </c>
      <c r="F34" s="9" t="s">
        <v>239</v>
      </c>
      <c r="G34" s="9" t="s">
        <v>239</v>
      </c>
      <c r="H34" s="9" t="s">
        <v>239</v>
      </c>
      <c r="I34" s="9" t="s">
        <v>239</v>
      </c>
      <c r="J34" s="9" t="s">
        <v>239</v>
      </c>
      <c r="K34" s="9" t="s">
        <v>239</v>
      </c>
      <c r="L34" s="9" t="s">
        <v>239</v>
      </c>
    </row>
    <row r="35" customFormat="false" ht="15" hidden="false" customHeight="false" outlineLevel="0" collapsed="false">
      <c r="A35" s="11"/>
      <c r="B35" s="11" t="s">
        <v>240</v>
      </c>
      <c r="C35" s="20" t="s">
        <v>241</v>
      </c>
      <c r="D35" s="9" t="s">
        <v>227</v>
      </c>
      <c r="E35" s="9" t="s">
        <v>227</v>
      </c>
      <c r="F35" s="9" t="s">
        <v>227</v>
      </c>
      <c r="G35" s="9" t="s">
        <v>227</v>
      </c>
      <c r="H35" s="9" t="s">
        <v>227</v>
      </c>
      <c r="I35" s="9" t="s">
        <v>227</v>
      </c>
      <c r="J35" s="9" t="s">
        <v>227</v>
      </c>
      <c r="K35" s="9" t="s">
        <v>227</v>
      </c>
      <c r="L35" s="9" t="s">
        <v>227</v>
      </c>
    </row>
    <row r="36" customFormat="false" ht="15" hidden="false" customHeight="false" outlineLevel="0" collapsed="false">
      <c r="A36" s="11"/>
      <c r="B36" s="11" t="s">
        <v>242</v>
      </c>
      <c r="C36" s="20" t="s">
        <v>243</v>
      </c>
      <c r="D36" s="9" t="s">
        <v>213</v>
      </c>
      <c r="E36" s="9" t="s">
        <v>213</v>
      </c>
      <c r="F36" s="9" t="s">
        <v>213</v>
      </c>
      <c r="G36" s="9" t="s">
        <v>213</v>
      </c>
      <c r="H36" s="9" t="s">
        <v>213</v>
      </c>
      <c r="I36" s="9" t="s">
        <v>213</v>
      </c>
      <c r="J36" s="9" t="s">
        <v>213</v>
      </c>
      <c r="K36" s="9" t="s">
        <v>213</v>
      </c>
      <c r="L36" s="9" t="s">
        <v>213</v>
      </c>
    </row>
    <row r="37" customFormat="false" ht="15" hidden="false" customHeight="false" outlineLevel="0" collapsed="false">
      <c r="A37" s="11"/>
      <c r="B37" s="11" t="s">
        <v>244</v>
      </c>
      <c r="C37" s="20" t="s">
        <v>245</v>
      </c>
      <c r="D37" s="9" t="s">
        <v>246</v>
      </c>
      <c r="E37" s="9" t="s">
        <v>246</v>
      </c>
      <c r="F37" s="9" t="s">
        <v>246</v>
      </c>
      <c r="G37" s="9" t="s">
        <v>246</v>
      </c>
      <c r="H37" s="9" t="s">
        <v>246</v>
      </c>
      <c r="I37" s="9" t="s">
        <v>246</v>
      </c>
      <c r="J37" s="9" t="s">
        <v>246</v>
      </c>
      <c r="K37" s="9" t="s">
        <v>246</v>
      </c>
      <c r="L37" s="9" t="s">
        <v>246</v>
      </c>
    </row>
    <row r="38" customFormat="false" ht="15" hidden="false" customHeight="false" outlineLevel="0" collapsed="false">
      <c r="A38" s="11"/>
      <c r="B38" s="11" t="s">
        <v>247</v>
      </c>
      <c r="C38" s="20" t="s">
        <v>248</v>
      </c>
      <c r="D38" s="9" t="s">
        <v>213</v>
      </c>
      <c r="E38" s="9" t="s">
        <v>213</v>
      </c>
      <c r="F38" s="9" t="s">
        <v>213</v>
      </c>
      <c r="G38" s="9" t="s">
        <v>213</v>
      </c>
      <c r="H38" s="9" t="s">
        <v>213</v>
      </c>
      <c r="I38" s="9" t="s">
        <v>213</v>
      </c>
      <c r="J38" s="9" t="s">
        <v>213</v>
      </c>
      <c r="K38" s="9" t="s">
        <v>213</v>
      </c>
      <c r="L38" s="9" t="s">
        <v>213</v>
      </c>
    </row>
    <row r="39" customFormat="false" ht="15" hidden="false" customHeight="false" outlineLevel="0" collapsed="false">
      <c r="A39" s="11"/>
      <c r="B39" s="11" t="s">
        <v>249</v>
      </c>
      <c r="C39" s="20" t="s">
        <v>250</v>
      </c>
      <c r="D39" s="9" t="s">
        <v>219</v>
      </c>
      <c r="E39" s="9" t="s">
        <v>219</v>
      </c>
      <c r="F39" s="9" t="s">
        <v>219</v>
      </c>
      <c r="G39" s="9" t="s">
        <v>219</v>
      </c>
      <c r="H39" s="9" t="s">
        <v>219</v>
      </c>
      <c r="I39" s="9" t="s">
        <v>219</v>
      </c>
      <c r="J39" s="9" t="s">
        <v>219</v>
      </c>
      <c r="K39" s="9" t="s">
        <v>219</v>
      </c>
      <c r="L39" s="9" t="s">
        <v>219</v>
      </c>
    </row>
    <row r="40" customFormat="false" ht="15" hidden="false" customHeight="false" outlineLevel="0" collapsed="false">
      <c r="A40" s="11"/>
      <c r="B40" s="11" t="s">
        <v>251</v>
      </c>
      <c r="C40" s="20" t="s">
        <v>252</v>
      </c>
      <c r="D40" s="9" t="s">
        <v>213</v>
      </c>
      <c r="E40" s="9" t="s">
        <v>213</v>
      </c>
      <c r="F40" s="9" t="s">
        <v>213</v>
      </c>
      <c r="G40" s="9" t="s">
        <v>213</v>
      </c>
      <c r="H40" s="9" t="s">
        <v>213</v>
      </c>
      <c r="I40" s="9" t="s">
        <v>213</v>
      </c>
      <c r="J40" s="9" t="s">
        <v>213</v>
      </c>
      <c r="K40" s="9" t="s">
        <v>213</v>
      </c>
      <c r="L40" s="9" t="s">
        <v>213</v>
      </c>
    </row>
    <row r="41" customFormat="false" ht="15" hidden="false" customHeight="false" outlineLevel="0" collapsed="false">
      <c r="A41" s="11"/>
      <c r="B41" s="11" t="s">
        <v>253</v>
      </c>
      <c r="C41" s="20" t="s">
        <v>254</v>
      </c>
      <c r="D41" s="9" t="s">
        <v>239</v>
      </c>
      <c r="E41" s="9" t="s">
        <v>239</v>
      </c>
      <c r="F41" s="9" t="s">
        <v>239</v>
      </c>
      <c r="G41" s="9" t="s">
        <v>239</v>
      </c>
      <c r="H41" s="9" t="s">
        <v>239</v>
      </c>
      <c r="I41" s="9" t="s">
        <v>239</v>
      </c>
      <c r="J41" s="9" t="s">
        <v>239</v>
      </c>
      <c r="K41" s="9" t="s">
        <v>239</v>
      </c>
      <c r="L41" s="9" t="s">
        <v>239</v>
      </c>
    </row>
    <row r="42" customFormat="false" ht="15" hidden="false" customHeight="false" outlineLevel="0" collapsed="false">
      <c r="A42" s="11"/>
      <c r="B42" s="11" t="s">
        <v>255</v>
      </c>
      <c r="C42" s="20" t="s">
        <v>256</v>
      </c>
      <c r="D42" s="9" t="s">
        <v>213</v>
      </c>
      <c r="E42" s="9" t="s">
        <v>213</v>
      </c>
      <c r="F42" s="9" t="s">
        <v>213</v>
      </c>
      <c r="G42" s="9" t="s">
        <v>213</v>
      </c>
      <c r="H42" s="9" t="s">
        <v>213</v>
      </c>
      <c r="I42" s="9" t="s">
        <v>213</v>
      </c>
      <c r="J42" s="9" t="s">
        <v>213</v>
      </c>
      <c r="K42" s="21" t="s">
        <v>227</v>
      </c>
      <c r="L42" s="9" t="s">
        <v>213</v>
      </c>
    </row>
    <row r="43" customFormat="false" ht="15" hidden="false" customHeight="false" outlineLevel="0" collapsed="false">
      <c r="A43" s="11"/>
      <c r="B43" s="11" t="s">
        <v>257</v>
      </c>
      <c r="C43" s="20" t="s">
        <v>258</v>
      </c>
      <c r="D43" s="9" t="s">
        <v>227</v>
      </c>
      <c r="E43" s="9" t="s">
        <v>227</v>
      </c>
      <c r="F43" s="9" t="s">
        <v>227</v>
      </c>
      <c r="G43" s="9" t="s">
        <v>227</v>
      </c>
      <c r="H43" s="9" t="s">
        <v>227</v>
      </c>
      <c r="I43" s="9" t="s">
        <v>227</v>
      </c>
      <c r="J43" s="9" t="s">
        <v>227</v>
      </c>
      <c r="K43" s="9" t="s">
        <v>227</v>
      </c>
      <c r="L43" s="9" t="s">
        <v>227</v>
      </c>
    </row>
    <row r="44" customFormat="false" ht="15" hidden="false" customHeight="false" outlineLevel="0" collapsed="false">
      <c r="A44" s="11"/>
      <c r="B44" s="11" t="s">
        <v>259</v>
      </c>
      <c r="C44" s="20" t="s">
        <v>260</v>
      </c>
      <c r="D44" s="9" t="s">
        <v>261</v>
      </c>
      <c r="E44" s="9" t="s">
        <v>261</v>
      </c>
      <c r="F44" s="9" t="s">
        <v>261</v>
      </c>
      <c r="G44" s="9" t="s">
        <v>261</v>
      </c>
      <c r="H44" s="9" t="s">
        <v>261</v>
      </c>
      <c r="I44" s="9" t="s">
        <v>261</v>
      </c>
      <c r="J44" s="9" t="s">
        <v>261</v>
      </c>
      <c r="K44" s="9" t="s">
        <v>261</v>
      </c>
      <c r="L44" s="9" t="s">
        <v>261</v>
      </c>
    </row>
    <row r="45" customFormat="false" ht="15" hidden="false" customHeight="false" outlineLevel="0" collapsed="false">
      <c r="A45" s="11"/>
      <c r="B45" s="11" t="s">
        <v>262</v>
      </c>
      <c r="C45" s="20" t="s">
        <v>263</v>
      </c>
      <c r="D45" s="9" t="s">
        <v>213</v>
      </c>
      <c r="E45" s="9" t="s">
        <v>213</v>
      </c>
      <c r="F45" s="9" t="s">
        <v>213</v>
      </c>
      <c r="G45" s="9" t="s">
        <v>213</v>
      </c>
      <c r="H45" s="9" t="s">
        <v>213</v>
      </c>
      <c r="I45" s="9" t="s">
        <v>213</v>
      </c>
      <c r="J45" s="9" t="s">
        <v>213</v>
      </c>
      <c r="K45" s="9" t="s">
        <v>213</v>
      </c>
      <c r="L45" s="9" t="s">
        <v>213</v>
      </c>
    </row>
    <row r="46" customFormat="false" ht="15" hidden="false" customHeight="false" outlineLevel="0" collapsed="false">
      <c r="A46" s="11"/>
      <c r="B46" s="11" t="s">
        <v>264</v>
      </c>
      <c r="C46" s="20" t="s">
        <v>265</v>
      </c>
      <c r="D46" s="9" t="s">
        <v>213</v>
      </c>
      <c r="E46" s="9" t="s">
        <v>213</v>
      </c>
      <c r="F46" s="9" t="s">
        <v>213</v>
      </c>
      <c r="G46" s="9" t="s">
        <v>213</v>
      </c>
      <c r="H46" s="9" t="s">
        <v>213</v>
      </c>
      <c r="I46" s="9" t="s">
        <v>213</v>
      </c>
      <c r="J46" s="9" t="s">
        <v>213</v>
      </c>
      <c r="K46" s="9" t="s">
        <v>213</v>
      </c>
      <c r="L46" s="9" t="s">
        <v>213</v>
      </c>
    </row>
    <row r="47" customFormat="false" ht="15" hidden="false" customHeight="false" outlineLevel="0" collapsed="false">
      <c r="A47" s="7" t="s">
        <v>266</v>
      </c>
      <c r="B47" s="11" t="s">
        <v>267</v>
      </c>
      <c r="C47" s="20" t="s">
        <v>268</v>
      </c>
      <c r="D47" s="9" t="s">
        <v>269</v>
      </c>
      <c r="E47" s="9" t="s">
        <v>269</v>
      </c>
      <c r="F47" s="21" t="s">
        <v>270</v>
      </c>
      <c r="G47" s="9" t="s">
        <v>269</v>
      </c>
      <c r="H47" s="21" t="s">
        <v>270</v>
      </c>
      <c r="I47" s="21" t="s">
        <v>270</v>
      </c>
      <c r="J47" s="21" t="s">
        <v>270</v>
      </c>
      <c r="K47" s="21" t="s">
        <v>270</v>
      </c>
      <c r="L47" s="21" t="s">
        <v>270</v>
      </c>
    </row>
    <row r="48" customFormat="false" ht="15" hidden="false" customHeight="false" outlineLevel="0" collapsed="false">
      <c r="A48" s="11"/>
      <c r="B48" s="11" t="s">
        <v>271</v>
      </c>
      <c r="C48" s="20" t="s">
        <v>272</v>
      </c>
      <c r="D48" s="9" t="s">
        <v>273</v>
      </c>
      <c r="E48" s="9" t="s">
        <v>273</v>
      </c>
      <c r="F48" s="9" t="s">
        <v>273</v>
      </c>
      <c r="G48" s="9" t="s">
        <v>273</v>
      </c>
      <c r="H48" s="9" t="s">
        <v>273</v>
      </c>
      <c r="I48" s="9" t="s">
        <v>273</v>
      </c>
      <c r="J48" s="9" t="s">
        <v>273</v>
      </c>
      <c r="K48" s="9" t="s">
        <v>273</v>
      </c>
      <c r="L48" s="9" t="s">
        <v>273</v>
      </c>
    </row>
    <row r="49" customFormat="false" ht="15" hidden="false" customHeight="false" outlineLevel="0" collapsed="false">
      <c r="A49" s="7" t="s">
        <v>274</v>
      </c>
      <c r="B49" s="11" t="s">
        <v>275</v>
      </c>
      <c r="C49" s="20" t="s">
        <v>276</v>
      </c>
      <c r="D49" s="9" t="s">
        <v>277</v>
      </c>
      <c r="E49" s="9" t="s">
        <v>277</v>
      </c>
      <c r="F49" s="9" t="s">
        <v>277</v>
      </c>
      <c r="G49" s="9" t="s">
        <v>277</v>
      </c>
      <c r="H49" s="9" t="s">
        <v>277</v>
      </c>
      <c r="I49" s="9" t="s">
        <v>277</v>
      </c>
      <c r="J49" s="9" t="s">
        <v>277</v>
      </c>
      <c r="K49" s="9" t="s">
        <v>277</v>
      </c>
      <c r="L49" s="9" t="s">
        <v>277</v>
      </c>
    </row>
    <row r="50" customFormat="false" ht="15" hidden="false" customHeight="false" outlineLevel="0" collapsed="false">
      <c r="A50" s="11"/>
      <c r="B50" s="11" t="s">
        <v>278</v>
      </c>
      <c r="C50" s="20" t="s">
        <v>279</v>
      </c>
      <c r="D50" s="9" t="s">
        <v>222</v>
      </c>
      <c r="E50" s="9" t="s">
        <v>222</v>
      </c>
      <c r="F50" s="9" t="s">
        <v>222</v>
      </c>
      <c r="G50" s="9" t="s">
        <v>222</v>
      </c>
      <c r="H50" s="9" t="s">
        <v>222</v>
      </c>
      <c r="I50" s="9" t="s">
        <v>222</v>
      </c>
      <c r="J50" s="9" t="s">
        <v>222</v>
      </c>
      <c r="K50" s="9" t="s">
        <v>222</v>
      </c>
      <c r="L50" s="9" t="s">
        <v>222</v>
      </c>
    </row>
    <row r="51" customFormat="false" ht="15" hidden="false" customHeight="false" outlineLevel="0" collapsed="false">
      <c r="A51" s="7" t="s">
        <v>280</v>
      </c>
      <c r="B51" s="11" t="s">
        <v>281</v>
      </c>
      <c r="C51" s="20" t="s">
        <v>282</v>
      </c>
      <c r="D51" s="9" t="s">
        <v>283</v>
      </c>
      <c r="E51" s="9" t="s">
        <v>283</v>
      </c>
      <c r="F51" s="9" t="s">
        <v>283</v>
      </c>
      <c r="G51" s="9" t="s">
        <v>283</v>
      </c>
      <c r="H51" s="9" t="s">
        <v>283</v>
      </c>
      <c r="I51" s="9" t="s">
        <v>283</v>
      </c>
      <c r="J51" s="9" t="s">
        <v>283</v>
      </c>
      <c r="K51" s="9" t="s">
        <v>283</v>
      </c>
      <c r="L51" s="9" t="s">
        <v>283</v>
      </c>
    </row>
    <row r="52" customFormat="false" ht="15" hidden="false" customHeight="false" outlineLevel="0" collapsed="false">
      <c r="A52" s="11"/>
      <c r="B52" s="11" t="s">
        <v>284</v>
      </c>
      <c r="C52" s="20" t="s">
        <v>285</v>
      </c>
      <c r="D52" s="9" t="s">
        <v>232</v>
      </c>
      <c r="E52" s="9" t="s">
        <v>232</v>
      </c>
      <c r="F52" s="9" t="s">
        <v>232</v>
      </c>
      <c r="G52" s="9" t="s">
        <v>232</v>
      </c>
      <c r="H52" s="9" t="s">
        <v>232</v>
      </c>
      <c r="I52" s="9" t="s">
        <v>232</v>
      </c>
      <c r="J52" s="9" t="s">
        <v>232</v>
      </c>
      <c r="K52" s="9" t="s">
        <v>232</v>
      </c>
      <c r="L52" s="9" t="s">
        <v>232</v>
      </c>
    </row>
    <row r="53" customFormat="false" ht="15" hidden="false" customHeight="false" outlineLevel="0" collapsed="false">
      <c r="A53" s="11"/>
      <c r="B53" s="11" t="s">
        <v>286</v>
      </c>
      <c r="C53" s="20" t="s">
        <v>287</v>
      </c>
      <c r="D53" s="9" t="s">
        <v>288</v>
      </c>
      <c r="E53" s="9" t="s">
        <v>288</v>
      </c>
      <c r="F53" s="9" t="s">
        <v>288</v>
      </c>
      <c r="G53" s="9" t="s">
        <v>288</v>
      </c>
      <c r="H53" s="9" t="s">
        <v>288</v>
      </c>
      <c r="I53" s="9" t="s">
        <v>288</v>
      </c>
      <c r="J53" s="9" t="s">
        <v>288</v>
      </c>
      <c r="K53" s="9" t="s">
        <v>288</v>
      </c>
      <c r="L53" s="9" t="s">
        <v>288</v>
      </c>
    </row>
    <row r="54" customFormat="false" ht="15" hidden="false" customHeight="false" outlineLevel="0" collapsed="false">
      <c r="A54" s="11"/>
      <c r="B54" s="11" t="s">
        <v>289</v>
      </c>
      <c r="C54" s="20" t="s">
        <v>290</v>
      </c>
      <c r="D54" s="9" t="s">
        <v>261</v>
      </c>
      <c r="E54" s="9" t="s">
        <v>261</v>
      </c>
      <c r="F54" s="9" t="s">
        <v>261</v>
      </c>
      <c r="G54" s="9" t="s">
        <v>261</v>
      </c>
      <c r="H54" s="9" t="s">
        <v>261</v>
      </c>
      <c r="I54" s="9" t="s">
        <v>261</v>
      </c>
      <c r="J54" s="21" t="s">
        <v>219</v>
      </c>
      <c r="K54" s="9" t="s">
        <v>261</v>
      </c>
      <c r="L54" s="9" t="s">
        <v>261</v>
      </c>
    </row>
    <row r="55" customFormat="false" ht="15" hidden="false" customHeight="false" outlineLevel="0" collapsed="false">
      <c r="A55" s="11"/>
      <c r="B55" s="11" t="s">
        <v>291</v>
      </c>
      <c r="C55" s="20" t="s">
        <v>292</v>
      </c>
      <c r="D55" s="9" t="s">
        <v>289</v>
      </c>
      <c r="E55" s="9" t="s">
        <v>289</v>
      </c>
      <c r="F55" s="9" t="s">
        <v>289</v>
      </c>
      <c r="G55" s="9" t="s">
        <v>289</v>
      </c>
      <c r="H55" s="9" t="s">
        <v>289</v>
      </c>
      <c r="I55" s="9" t="s">
        <v>289</v>
      </c>
      <c r="J55" s="9" t="s">
        <v>289</v>
      </c>
      <c r="K55" s="9" t="s">
        <v>289</v>
      </c>
      <c r="L55" s="9" t="s">
        <v>289</v>
      </c>
    </row>
    <row r="56" customFormat="false" ht="15" hidden="false" customHeight="false" outlineLevel="0" collapsed="false">
      <c r="A56" s="11"/>
      <c r="B56" s="11" t="s">
        <v>293</v>
      </c>
      <c r="C56" s="20" t="s">
        <v>294</v>
      </c>
      <c r="D56" s="9" t="s">
        <v>227</v>
      </c>
      <c r="E56" s="9" t="s">
        <v>227</v>
      </c>
      <c r="F56" s="9" t="s">
        <v>227</v>
      </c>
      <c r="G56" s="9" t="s">
        <v>227</v>
      </c>
      <c r="H56" s="9" t="s">
        <v>227</v>
      </c>
      <c r="I56" s="9" t="s">
        <v>227</v>
      </c>
      <c r="J56" s="9" t="s">
        <v>227</v>
      </c>
      <c r="K56" s="9" t="s">
        <v>227</v>
      </c>
      <c r="L56" s="9" t="s">
        <v>227</v>
      </c>
    </row>
    <row r="57" customFormat="false" ht="15" hidden="false" customHeight="false" outlineLevel="0" collapsed="false">
      <c r="A57" s="11"/>
      <c r="B57" s="11" t="s">
        <v>295</v>
      </c>
      <c r="C57" s="20" t="s">
        <v>296</v>
      </c>
      <c r="D57" s="9" t="s">
        <v>239</v>
      </c>
      <c r="E57" s="9" t="s">
        <v>239</v>
      </c>
      <c r="F57" s="9" t="s">
        <v>239</v>
      </c>
      <c r="G57" s="9" t="s">
        <v>239</v>
      </c>
      <c r="H57" s="9" t="s">
        <v>239</v>
      </c>
      <c r="I57" s="9" t="s">
        <v>239</v>
      </c>
      <c r="J57" s="9" t="s">
        <v>239</v>
      </c>
      <c r="K57" s="9" t="s">
        <v>239</v>
      </c>
      <c r="L57" s="9" t="s">
        <v>239</v>
      </c>
    </row>
    <row r="58" customFormat="false" ht="15" hidden="false" customHeight="false" outlineLevel="0" collapsed="false">
      <c r="A58" s="11"/>
      <c r="B58" s="11" t="s">
        <v>297</v>
      </c>
      <c r="C58" s="20" t="s">
        <v>298</v>
      </c>
      <c r="D58" s="9" t="s">
        <v>227</v>
      </c>
      <c r="E58" s="9" t="s">
        <v>227</v>
      </c>
      <c r="F58" s="9" t="s">
        <v>227</v>
      </c>
      <c r="G58" s="9" t="s">
        <v>227</v>
      </c>
      <c r="H58" s="9" t="s">
        <v>227</v>
      </c>
      <c r="I58" s="9" t="s">
        <v>227</v>
      </c>
      <c r="J58" s="9" t="s">
        <v>227</v>
      </c>
      <c r="K58" s="9" t="s">
        <v>227</v>
      </c>
      <c r="L58" s="9" t="s">
        <v>227</v>
      </c>
    </row>
    <row r="59" customFormat="false" ht="15" hidden="false" customHeight="false" outlineLevel="0" collapsed="false">
      <c r="A59" s="11"/>
      <c r="B59" s="11" t="s">
        <v>295</v>
      </c>
      <c r="C59" s="20" t="s">
        <v>299</v>
      </c>
      <c r="D59" s="9" t="s">
        <v>283</v>
      </c>
      <c r="E59" s="9" t="s">
        <v>283</v>
      </c>
      <c r="F59" s="9" t="s">
        <v>283</v>
      </c>
      <c r="G59" s="9" t="s">
        <v>283</v>
      </c>
      <c r="H59" s="9" t="s">
        <v>283</v>
      </c>
      <c r="I59" s="9" t="s">
        <v>283</v>
      </c>
      <c r="J59" s="9" t="s">
        <v>283</v>
      </c>
      <c r="K59" s="9" t="s">
        <v>283</v>
      </c>
      <c r="L59" s="9" t="s">
        <v>283</v>
      </c>
    </row>
    <row r="60" customFormat="false" ht="15" hidden="false" customHeight="false" outlineLevel="0" collapsed="false">
      <c r="A60" s="11"/>
      <c r="B60" s="11" t="s">
        <v>300</v>
      </c>
      <c r="C60" s="20" t="s">
        <v>301</v>
      </c>
      <c r="D60" s="9" t="s">
        <v>227</v>
      </c>
      <c r="E60" s="9" t="s">
        <v>227</v>
      </c>
      <c r="F60" s="9" t="s">
        <v>227</v>
      </c>
      <c r="G60" s="9" t="s">
        <v>227</v>
      </c>
      <c r="H60" s="9" t="s">
        <v>227</v>
      </c>
      <c r="I60" s="9" t="s">
        <v>227</v>
      </c>
      <c r="J60" s="9" t="s">
        <v>227</v>
      </c>
      <c r="K60" s="9" t="s">
        <v>227</v>
      </c>
      <c r="L60" s="9" t="s">
        <v>227</v>
      </c>
    </row>
    <row r="61" customFormat="false" ht="15" hidden="false" customHeight="false" outlineLevel="0" collapsed="false">
      <c r="A61" s="11"/>
      <c r="B61" s="11" t="s">
        <v>295</v>
      </c>
      <c r="C61" s="20" t="s">
        <v>302</v>
      </c>
      <c r="D61" s="9" t="s">
        <v>232</v>
      </c>
      <c r="E61" s="9" t="s">
        <v>232</v>
      </c>
      <c r="F61" s="9" t="s">
        <v>232</v>
      </c>
      <c r="G61" s="9" t="s">
        <v>232</v>
      </c>
      <c r="H61" s="9" t="s">
        <v>232</v>
      </c>
      <c r="I61" s="9" t="s">
        <v>232</v>
      </c>
      <c r="J61" s="9" t="s">
        <v>232</v>
      </c>
      <c r="K61" s="9" t="s">
        <v>232</v>
      </c>
      <c r="L61" s="9" t="s">
        <v>232</v>
      </c>
    </row>
    <row r="62" customFormat="false" ht="15" hidden="false" customHeight="false" outlineLevel="0" collapsed="false">
      <c r="A62" s="7" t="s">
        <v>303</v>
      </c>
      <c r="B62" s="11" t="s">
        <v>304</v>
      </c>
      <c r="C62" s="20" t="s">
        <v>305</v>
      </c>
      <c r="D62" s="9" t="s">
        <v>227</v>
      </c>
      <c r="E62" s="21" t="s">
        <v>213</v>
      </c>
      <c r="F62" s="21" t="s">
        <v>213</v>
      </c>
      <c r="G62" s="21" t="s">
        <v>213</v>
      </c>
      <c r="H62" s="21" t="s">
        <v>213</v>
      </c>
      <c r="I62" s="21" t="s">
        <v>213</v>
      </c>
      <c r="J62" s="9" t="s">
        <v>227</v>
      </c>
      <c r="K62" s="21" t="s">
        <v>213</v>
      </c>
      <c r="L62" s="21" t="s">
        <v>213</v>
      </c>
    </row>
    <row r="63" customFormat="false" ht="15" hidden="false" customHeight="false" outlineLevel="0" collapsed="false">
      <c r="A63" s="11"/>
      <c r="B63" s="11" t="s">
        <v>306</v>
      </c>
      <c r="C63" s="20" t="s">
        <v>307</v>
      </c>
      <c r="D63" s="9" t="s">
        <v>308</v>
      </c>
      <c r="E63" s="21" t="s">
        <v>261</v>
      </c>
      <c r="F63" s="21" t="s">
        <v>443</v>
      </c>
      <c r="G63" s="21" t="s">
        <v>261</v>
      </c>
      <c r="H63" s="21" t="s">
        <v>443</v>
      </c>
      <c r="I63" s="21" t="s">
        <v>443</v>
      </c>
      <c r="J63" s="9" t="s">
        <v>308</v>
      </c>
      <c r="K63" s="21" t="s">
        <v>443</v>
      </c>
      <c r="L63" s="21" t="s">
        <v>442</v>
      </c>
    </row>
    <row r="64" customFormat="false" ht="15" hidden="false" customHeight="false" outlineLevel="0" collapsed="false">
      <c r="A64" s="11"/>
      <c r="B64" s="11" t="s">
        <v>309</v>
      </c>
      <c r="C64" s="20" t="s">
        <v>310</v>
      </c>
      <c r="D64" s="9" t="s">
        <v>227</v>
      </c>
      <c r="E64" s="9" t="s">
        <v>227</v>
      </c>
      <c r="F64" s="9" t="s">
        <v>227</v>
      </c>
      <c r="G64" s="9" t="s">
        <v>227</v>
      </c>
      <c r="H64" s="9" t="s">
        <v>227</v>
      </c>
      <c r="I64" s="9" t="s">
        <v>227</v>
      </c>
      <c r="J64" s="9" t="s">
        <v>227</v>
      </c>
      <c r="K64" s="9" t="s">
        <v>227</v>
      </c>
      <c r="L64" s="9" t="s">
        <v>227</v>
      </c>
    </row>
    <row r="65" customFormat="false" ht="15" hidden="false" customHeight="false" outlineLevel="0" collapsed="false">
      <c r="A65" s="11"/>
      <c r="B65" s="11" t="s">
        <v>311</v>
      </c>
      <c r="C65" s="20" t="s">
        <v>312</v>
      </c>
      <c r="D65" s="9" t="s">
        <v>227</v>
      </c>
      <c r="E65" s="9" t="s">
        <v>227</v>
      </c>
      <c r="F65" s="9" t="s">
        <v>227</v>
      </c>
      <c r="G65" s="9" t="s">
        <v>227</v>
      </c>
      <c r="H65" s="9" t="s">
        <v>227</v>
      </c>
      <c r="I65" s="9" t="s">
        <v>227</v>
      </c>
      <c r="J65" s="9" t="s">
        <v>227</v>
      </c>
      <c r="K65" s="9" t="s">
        <v>227</v>
      </c>
      <c r="L65" s="9" t="s">
        <v>227</v>
      </c>
    </row>
    <row r="66" customFormat="false" ht="15" hidden="false" customHeight="false" outlineLevel="0" collapsed="false">
      <c r="A66" s="11"/>
      <c r="B66" s="11" t="s">
        <v>313</v>
      </c>
      <c r="C66" s="20" t="s">
        <v>314</v>
      </c>
      <c r="D66" s="9" t="s">
        <v>232</v>
      </c>
      <c r="E66" s="9" t="s">
        <v>232</v>
      </c>
      <c r="F66" s="9" t="s">
        <v>232</v>
      </c>
      <c r="G66" s="9" t="s">
        <v>232</v>
      </c>
      <c r="H66" s="9" t="s">
        <v>232</v>
      </c>
      <c r="I66" s="9" t="s">
        <v>232</v>
      </c>
      <c r="J66" s="9" t="s">
        <v>232</v>
      </c>
      <c r="K66" s="9" t="s">
        <v>232</v>
      </c>
      <c r="L66" s="9" t="s">
        <v>232</v>
      </c>
    </row>
    <row r="67" customFormat="false" ht="15" hidden="false" customHeight="false" outlineLevel="0" collapsed="false">
      <c r="A67" s="11"/>
      <c r="B67" s="11" t="s">
        <v>315</v>
      </c>
      <c r="C67" s="20" t="s">
        <v>316</v>
      </c>
      <c r="D67" s="9" t="s">
        <v>227</v>
      </c>
      <c r="E67" s="9" t="s">
        <v>227</v>
      </c>
      <c r="F67" s="9" t="s">
        <v>227</v>
      </c>
      <c r="G67" s="9" t="s">
        <v>227</v>
      </c>
      <c r="H67" s="9" t="s">
        <v>227</v>
      </c>
      <c r="I67" s="9" t="s">
        <v>227</v>
      </c>
      <c r="J67" s="9" t="s">
        <v>227</v>
      </c>
      <c r="K67" s="9" t="s">
        <v>227</v>
      </c>
      <c r="L67" s="9" t="s">
        <v>227</v>
      </c>
    </row>
    <row r="68" customFormat="false" ht="15" hidden="false" customHeight="false" outlineLevel="0" collapsed="false">
      <c r="A68" s="11"/>
      <c r="B68" s="11" t="s">
        <v>317</v>
      </c>
      <c r="C68" s="20" t="s">
        <v>318</v>
      </c>
      <c r="D68" s="9" t="s">
        <v>319</v>
      </c>
      <c r="E68" s="9" t="s">
        <v>319</v>
      </c>
      <c r="F68" s="9" t="s">
        <v>319</v>
      </c>
      <c r="G68" s="9" t="s">
        <v>319</v>
      </c>
      <c r="H68" s="9" t="s">
        <v>319</v>
      </c>
      <c r="I68" s="9" t="s">
        <v>319</v>
      </c>
      <c r="J68" s="9" t="s">
        <v>319</v>
      </c>
      <c r="K68" s="9" t="s">
        <v>319</v>
      </c>
      <c r="L68" s="9" t="s">
        <v>319</v>
      </c>
    </row>
    <row r="69" customFormat="false" ht="15" hidden="false" customHeight="false" outlineLevel="0" collapsed="false">
      <c r="A69" s="11"/>
      <c r="B69" s="11" t="s">
        <v>320</v>
      </c>
      <c r="C69" s="20" t="s">
        <v>321</v>
      </c>
      <c r="D69" s="9" t="s">
        <v>227</v>
      </c>
      <c r="E69" s="9" t="s">
        <v>227</v>
      </c>
      <c r="F69" s="9" t="s">
        <v>227</v>
      </c>
      <c r="G69" s="9" t="s">
        <v>227</v>
      </c>
      <c r="H69" s="9" t="s">
        <v>227</v>
      </c>
      <c r="I69" s="9" t="s">
        <v>227</v>
      </c>
      <c r="J69" s="9" t="s">
        <v>227</v>
      </c>
      <c r="K69" s="9" t="s">
        <v>227</v>
      </c>
      <c r="L69" s="9" t="s">
        <v>227</v>
      </c>
    </row>
    <row r="70" customFormat="false" ht="15" hidden="false" customHeight="false" outlineLevel="0" collapsed="false">
      <c r="A70" s="11"/>
      <c r="B70" s="11" t="s">
        <v>322</v>
      </c>
      <c r="C70" s="20" t="s">
        <v>323</v>
      </c>
      <c r="D70" s="9" t="s">
        <v>324</v>
      </c>
      <c r="E70" s="9" t="s">
        <v>324</v>
      </c>
      <c r="F70" s="9" t="s">
        <v>324</v>
      </c>
      <c r="G70" s="9" t="s">
        <v>324</v>
      </c>
      <c r="H70" s="9" t="s">
        <v>324</v>
      </c>
      <c r="I70" s="9" t="s">
        <v>324</v>
      </c>
      <c r="J70" s="9" t="s">
        <v>324</v>
      </c>
      <c r="K70" s="9" t="s">
        <v>324</v>
      </c>
      <c r="L70" s="9" t="s">
        <v>324</v>
      </c>
    </row>
    <row r="71" customFormat="false" ht="15" hidden="false" customHeight="false" outlineLevel="0" collapsed="false">
      <c r="A71" s="7" t="s">
        <v>325</v>
      </c>
      <c r="B71" s="11" t="s">
        <v>326</v>
      </c>
      <c r="C71" s="20" t="s">
        <v>327</v>
      </c>
      <c r="D71" s="9" t="s">
        <v>328</v>
      </c>
      <c r="E71" s="9" t="s">
        <v>328</v>
      </c>
      <c r="F71" s="9" t="s">
        <v>328</v>
      </c>
      <c r="G71" s="9" t="s">
        <v>328</v>
      </c>
      <c r="H71" s="9" t="s">
        <v>328</v>
      </c>
      <c r="I71" s="9" t="s">
        <v>328</v>
      </c>
      <c r="J71" s="9" t="s">
        <v>328</v>
      </c>
      <c r="K71" s="9" t="s">
        <v>328</v>
      </c>
      <c r="L71" s="9" t="s">
        <v>328</v>
      </c>
    </row>
    <row r="72" customFormat="false" ht="15" hidden="false" customHeight="false" outlineLevel="0" collapsed="false">
      <c r="A72" s="11"/>
      <c r="B72" s="11" t="s">
        <v>329</v>
      </c>
      <c r="C72" s="20" t="s">
        <v>330</v>
      </c>
      <c r="D72" s="9" t="s">
        <v>227</v>
      </c>
      <c r="E72" s="9" t="s">
        <v>227</v>
      </c>
      <c r="F72" s="9" t="s">
        <v>227</v>
      </c>
      <c r="G72" s="9" t="s">
        <v>227</v>
      </c>
      <c r="H72" s="9" t="s">
        <v>227</v>
      </c>
      <c r="I72" s="9" t="s">
        <v>227</v>
      </c>
      <c r="J72" s="9" t="s">
        <v>227</v>
      </c>
      <c r="K72" s="9" t="s">
        <v>227</v>
      </c>
      <c r="L72" s="9" t="s">
        <v>227</v>
      </c>
    </row>
    <row r="73" customFormat="false" ht="15" hidden="false" customHeight="false" outlineLevel="0" collapsed="false">
      <c r="A73" s="11"/>
      <c r="B73" s="11" t="s">
        <v>331</v>
      </c>
      <c r="C73" s="20" t="s">
        <v>332</v>
      </c>
      <c r="D73" s="9" t="s">
        <v>333</v>
      </c>
      <c r="E73" s="9" t="s">
        <v>333</v>
      </c>
      <c r="F73" s="9" t="s">
        <v>333</v>
      </c>
      <c r="G73" s="9" t="s">
        <v>333</v>
      </c>
      <c r="H73" s="9" t="s">
        <v>333</v>
      </c>
      <c r="I73" s="9" t="s">
        <v>333</v>
      </c>
      <c r="J73" s="9" t="s">
        <v>333</v>
      </c>
      <c r="K73" s="9" t="s">
        <v>333</v>
      </c>
      <c r="L73" s="9" t="s">
        <v>333</v>
      </c>
    </row>
    <row r="74" customFormat="false" ht="15" hidden="false" customHeight="false" outlineLevel="0" collapsed="false">
      <c r="A74" s="11"/>
      <c r="B74" s="11" t="s">
        <v>334</v>
      </c>
      <c r="C74" s="20" t="s">
        <v>335</v>
      </c>
      <c r="D74" s="9" t="s">
        <v>227</v>
      </c>
      <c r="E74" s="9" t="s">
        <v>227</v>
      </c>
      <c r="F74" s="9" t="s">
        <v>227</v>
      </c>
      <c r="G74" s="9" t="s">
        <v>227</v>
      </c>
      <c r="H74" s="9" t="s">
        <v>227</v>
      </c>
      <c r="I74" s="9" t="s">
        <v>227</v>
      </c>
      <c r="J74" s="9" t="s">
        <v>227</v>
      </c>
      <c r="K74" s="9" t="s">
        <v>227</v>
      </c>
      <c r="L74" s="9" t="s">
        <v>227</v>
      </c>
    </row>
    <row r="75" customFormat="false" ht="15" hidden="false" customHeight="false" outlineLevel="0" collapsed="false">
      <c r="A75" s="11"/>
      <c r="B75" s="11" t="s">
        <v>336</v>
      </c>
      <c r="C75" s="20" t="s">
        <v>337</v>
      </c>
      <c r="D75" s="9" t="s">
        <v>338</v>
      </c>
      <c r="E75" s="9" t="s">
        <v>338</v>
      </c>
      <c r="F75" s="9" t="s">
        <v>338</v>
      </c>
      <c r="G75" s="9" t="s">
        <v>338</v>
      </c>
      <c r="H75" s="9" t="s">
        <v>338</v>
      </c>
      <c r="I75" s="9" t="s">
        <v>338</v>
      </c>
      <c r="J75" s="9" t="s">
        <v>338</v>
      </c>
      <c r="K75" s="9" t="s">
        <v>338</v>
      </c>
      <c r="L75" s="9" t="s">
        <v>338</v>
      </c>
    </row>
    <row r="76" customFormat="false" ht="15" hidden="false" customHeight="false" outlineLevel="0" collapsed="false">
      <c r="A76" s="11"/>
      <c r="B76" s="11" t="s">
        <v>339</v>
      </c>
      <c r="C76" s="20" t="s">
        <v>340</v>
      </c>
      <c r="D76" s="9" t="s">
        <v>227</v>
      </c>
      <c r="E76" s="9" t="s">
        <v>227</v>
      </c>
      <c r="F76" s="9" t="s">
        <v>227</v>
      </c>
      <c r="G76" s="9" t="s">
        <v>227</v>
      </c>
      <c r="H76" s="9" t="s">
        <v>227</v>
      </c>
      <c r="I76" s="9" t="s">
        <v>227</v>
      </c>
      <c r="J76" s="9" t="s">
        <v>227</v>
      </c>
      <c r="K76" s="9" t="s">
        <v>227</v>
      </c>
      <c r="L76" s="9" t="s">
        <v>227</v>
      </c>
    </row>
    <row r="77" customFormat="false" ht="15" hidden="false" customHeight="false" outlineLevel="0" collapsed="false">
      <c r="A77" s="11"/>
      <c r="B77" s="11" t="s">
        <v>341</v>
      </c>
      <c r="C77" s="20" t="s">
        <v>342</v>
      </c>
      <c r="D77" s="9" t="s">
        <v>213</v>
      </c>
      <c r="E77" s="9" t="s">
        <v>213</v>
      </c>
      <c r="F77" s="9" t="s">
        <v>213</v>
      </c>
      <c r="G77" s="9" t="s">
        <v>213</v>
      </c>
      <c r="H77" s="9" t="s">
        <v>213</v>
      </c>
      <c r="I77" s="9" t="s">
        <v>213</v>
      </c>
      <c r="J77" s="9" t="s">
        <v>213</v>
      </c>
      <c r="K77" s="9" t="s">
        <v>213</v>
      </c>
      <c r="L77" s="9" t="s">
        <v>213</v>
      </c>
    </row>
    <row r="78" customFormat="false" ht="15" hidden="false" customHeight="false" outlineLevel="0" collapsed="false">
      <c r="A78" s="11"/>
      <c r="B78" s="11" t="s">
        <v>343</v>
      </c>
      <c r="C78" s="20" t="s">
        <v>344</v>
      </c>
      <c r="D78" s="9" t="s">
        <v>213</v>
      </c>
      <c r="E78" s="9" t="s">
        <v>213</v>
      </c>
      <c r="F78" s="9" t="s">
        <v>213</v>
      </c>
      <c r="G78" s="9" t="s">
        <v>213</v>
      </c>
      <c r="H78" s="9" t="s">
        <v>213</v>
      </c>
      <c r="I78" s="9" t="s">
        <v>213</v>
      </c>
      <c r="J78" s="9" t="s">
        <v>213</v>
      </c>
      <c r="K78" s="9" t="s">
        <v>213</v>
      </c>
      <c r="L78" s="9" t="s">
        <v>213</v>
      </c>
    </row>
    <row r="79" customFormat="false" ht="15" hidden="false" customHeight="false" outlineLevel="0" collapsed="false">
      <c r="A79" s="11"/>
      <c r="B79" s="11" t="s">
        <v>345</v>
      </c>
      <c r="C79" s="20" t="s">
        <v>346</v>
      </c>
      <c r="D79" s="9" t="s">
        <v>213</v>
      </c>
      <c r="E79" s="9" t="s">
        <v>213</v>
      </c>
      <c r="F79" s="9" t="s">
        <v>213</v>
      </c>
      <c r="G79" s="9" t="s">
        <v>213</v>
      </c>
      <c r="H79" s="9" t="s">
        <v>213</v>
      </c>
      <c r="I79" s="9" t="s">
        <v>213</v>
      </c>
      <c r="J79" s="9" t="s">
        <v>213</v>
      </c>
      <c r="K79" s="9" t="s">
        <v>213</v>
      </c>
      <c r="L79" s="9" t="s">
        <v>213</v>
      </c>
    </row>
    <row r="80" customFormat="false" ht="15" hidden="false" customHeight="false" outlineLevel="0" collapsed="false">
      <c r="A80" s="11"/>
      <c r="B80" s="11" t="s">
        <v>347</v>
      </c>
      <c r="C80" s="20" t="s">
        <v>348</v>
      </c>
      <c r="D80" s="9" t="s">
        <v>213</v>
      </c>
      <c r="E80" s="9" t="s">
        <v>213</v>
      </c>
      <c r="F80" s="9" t="s">
        <v>213</v>
      </c>
      <c r="G80" s="9" t="s">
        <v>213</v>
      </c>
      <c r="H80" s="9" t="s">
        <v>213</v>
      </c>
      <c r="I80" s="9" t="s">
        <v>213</v>
      </c>
      <c r="J80" s="9" t="s">
        <v>213</v>
      </c>
      <c r="K80" s="9" t="s">
        <v>213</v>
      </c>
      <c r="L80" s="9" t="s">
        <v>213</v>
      </c>
    </row>
    <row r="81" customFormat="false" ht="15" hidden="false" customHeight="false" outlineLevel="0" collapsed="false">
      <c r="A81" s="11"/>
      <c r="B81" s="11" t="s">
        <v>349</v>
      </c>
      <c r="C81" s="20" t="s">
        <v>350</v>
      </c>
      <c r="D81" s="9" t="s">
        <v>239</v>
      </c>
      <c r="E81" s="9" t="s">
        <v>239</v>
      </c>
      <c r="F81" s="9" t="s">
        <v>239</v>
      </c>
      <c r="G81" s="9" t="s">
        <v>239</v>
      </c>
      <c r="H81" s="9" t="s">
        <v>239</v>
      </c>
      <c r="I81" s="9" t="s">
        <v>239</v>
      </c>
      <c r="J81" s="9" t="s">
        <v>239</v>
      </c>
      <c r="K81" s="9" t="s">
        <v>239</v>
      </c>
      <c r="L81" s="9" t="s">
        <v>239</v>
      </c>
    </row>
    <row r="82" customFormat="false" ht="15" hidden="false" customHeight="false" outlineLevel="0" collapsed="false">
      <c r="A82" s="7" t="s">
        <v>351</v>
      </c>
      <c r="B82" s="11" t="s">
        <v>352</v>
      </c>
      <c r="C82" s="20" t="s">
        <v>353</v>
      </c>
      <c r="D82" s="9" t="s">
        <v>239</v>
      </c>
      <c r="E82" s="9" t="s">
        <v>239</v>
      </c>
      <c r="F82" s="21" t="s">
        <v>428</v>
      </c>
      <c r="G82" s="9" t="s">
        <v>239</v>
      </c>
      <c r="H82" s="21" t="s">
        <v>428</v>
      </c>
      <c r="I82" s="21" t="s">
        <v>428</v>
      </c>
      <c r="J82" s="9" t="s">
        <v>239</v>
      </c>
      <c r="K82" s="9" t="s">
        <v>239</v>
      </c>
      <c r="L82" s="9" t="s">
        <v>239</v>
      </c>
    </row>
    <row r="83" customFormat="false" ht="15" hidden="false" customHeight="false" outlineLevel="0" collapsed="false">
      <c r="A83" s="11"/>
      <c r="B83" s="11" t="s">
        <v>354</v>
      </c>
      <c r="C83" s="20" t="s">
        <v>355</v>
      </c>
      <c r="D83" s="9" t="s">
        <v>239</v>
      </c>
      <c r="E83" s="9" t="s">
        <v>239</v>
      </c>
      <c r="F83" s="9" t="s">
        <v>239</v>
      </c>
      <c r="G83" s="9" t="s">
        <v>239</v>
      </c>
      <c r="H83" s="9" t="s">
        <v>239</v>
      </c>
      <c r="I83" s="9" t="s">
        <v>239</v>
      </c>
      <c r="J83" s="9" t="s">
        <v>239</v>
      </c>
      <c r="K83" s="9" t="s">
        <v>239</v>
      </c>
      <c r="L83" s="9" t="s">
        <v>239</v>
      </c>
    </row>
    <row r="84" customFormat="false" ht="15" hidden="false" customHeight="false" outlineLevel="0" collapsed="false">
      <c r="A84" s="11"/>
      <c r="B84" s="11" t="s">
        <v>356</v>
      </c>
      <c r="C84" s="20" t="s">
        <v>357</v>
      </c>
      <c r="D84" s="9" t="s">
        <v>239</v>
      </c>
      <c r="E84" s="9" t="s">
        <v>239</v>
      </c>
      <c r="F84" s="9" t="s">
        <v>239</v>
      </c>
      <c r="G84" s="9" t="s">
        <v>239</v>
      </c>
      <c r="H84" s="9" t="s">
        <v>239</v>
      </c>
      <c r="I84" s="9" t="s">
        <v>239</v>
      </c>
      <c r="J84" s="9" t="s">
        <v>239</v>
      </c>
      <c r="K84" s="9" t="s">
        <v>239</v>
      </c>
      <c r="L84" s="9" t="s">
        <v>239</v>
      </c>
    </row>
    <row r="85" customFormat="false" ht="15" hidden="false" customHeight="false" outlineLevel="0" collapsed="false">
      <c r="A85" s="5" t="s">
        <v>358</v>
      </c>
      <c r="B85" s="5"/>
      <c r="C85" s="5"/>
      <c r="D85" s="5"/>
      <c r="E85" s="5"/>
      <c r="F85" s="5"/>
      <c r="G85" s="5"/>
      <c r="H85" s="5"/>
      <c r="I85" s="5"/>
      <c r="J85" s="5"/>
      <c r="K85" s="5"/>
      <c r="L85" s="5"/>
    </row>
    <row r="86" customFormat="false" ht="15" hidden="false" customHeight="false" outlineLevel="0" collapsed="false">
      <c r="B86" s="11" t="s">
        <v>359</v>
      </c>
      <c r="E86" s="22" t="n">
        <v>186</v>
      </c>
      <c r="F86" s="22" t="n">
        <v>195</v>
      </c>
      <c r="G86" s="22" t="n">
        <v>228</v>
      </c>
      <c r="H86" s="22" t="n">
        <v>261</v>
      </c>
      <c r="I86" s="22" t="n">
        <v>200</v>
      </c>
      <c r="J86" s="22" t="n">
        <v>542</v>
      </c>
      <c r="K86" s="22" t="n">
        <v>208</v>
      </c>
      <c r="L86" s="22" t="n">
        <v>498</v>
      </c>
    </row>
    <row r="87" customFormat="false" ht="15" hidden="false" customHeight="false" outlineLevel="0" collapsed="false">
      <c r="B87" s="11" t="s">
        <v>80</v>
      </c>
      <c r="E87" s="23" t="n">
        <f aca="false">E86/1485</f>
        <v>0.125252525252525</v>
      </c>
      <c r="F87" s="23" t="n">
        <f aca="false">F86/1485</f>
        <v>0.131313131313131</v>
      </c>
      <c r="G87" s="23" t="n">
        <f aca="false">G86/1485</f>
        <v>0.153535353535354</v>
      </c>
      <c r="H87" s="23" t="n">
        <f aca="false">H86/1485</f>
        <v>0.175757575757576</v>
      </c>
      <c r="I87" s="23" t="n">
        <f aca="false">I86/1485</f>
        <v>0.134680134680135</v>
      </c>
      <c r="J87" s="23" t="n">
        <f aca="false">J86/1485</f>
        <v>0.364983164983165</v>
      </c>
      <c r="K87" s="23" t="n">
        <f aca="false">K86/1485</f>
        <v>0.14006734006734</v>
      </c>
      <c r="L87" s="23" t="n">
        <f aca="false">L86/1485</f>
        <v>0.335353535353535</v>
      </c>
    </row>
    <row r="88" customFormat="false" ht="15" hidden="false" customHeight="false" outlineLevel="0" collapsed="false">
      <c r="B88" s="11" t="s">
        <v>360</v>
      </c>
      <c r="E88" s="22" t="n">
        <v>84</v>
      </c>
      <c r="F88" s="22" t="n">
        <v>86</v>
      </c>
      <c r="G88" s="22" t="n">
        <v>95</v>
      </c>
      <c r="H88" s="22" t="n">
        <v>110</v>
      </c>
      <c r="I88" s="22" t="n">
        <v>86</v>
      </c>
      <c r="J88" s="22" t="n">
        <v>154</v>
      </c>
      <c r="K88" s="22" t="n">
        <v>92</v>
      </c>
      <c r="L88" s="22" t="n">
        <v>187</v>
      </c>
    </row>
    <row r="89" customFormat="false" ht="15" hidden="false" customHeight="false" outlineLevel="0" collapsed="false">
      <c r="B89" s="11" t="s">
        <v>361</v>
      </c>
      <c r="E89" s="24" t="n">
        <f aca="false">IF(E86=0,"",E88/E86)</f>
        <v>0.451612903225806</v>
      </c>
      <c r="F89" s="24" t="n">
        <f aca="false">IF(F86=0,"",F88/F86)</f>
        <v>0.441025641025641</v>
      </c>
      <c r="G89" s="24" t="n">
        <f aca="false">IF(G86=0,"",G88/G86)</f>
        <v>0.416666666666667</v>
      </c>
      <c r="H89" s="24" t="n">
        <f aca="false">IF(H86=0,"",H88/H86)</f>
        <v>0.421455938697318</v>
      </c>
      <c r="I89" s="24" t="n">
        <f aca="false">IF(I86=0,"",I88/I86)</f>
        <v>0.43</v>
      </c>
      <c r="J89" s="24" t="n">
        <f aca="false">IF(J86=0,"",J88/J86)</f>
        <v>0.284132841328413</v>
      </c>
      <c r="K89" s="24" t="n">
        <f aca="false">IF(K86=0,"",K88/K86)</f>
        <v>0.442307692307692</v>
      </c>
      <c r="L89" s="24" t="n">
        <f aca="false">IF(L86=0,"",L88/L86)</f>
        <v>0.375502008032129</v>
      </c>
    </row>
    <row r="90" customFormat="false" ht="15" hidden="false" customHeight="false" outlineLevel="0" collapsed="false">
      <c r="B90" s="11" t="s">
        <v>362</v>
      </c>
      <c r="E90" s="22" t="n">
        <v>84</v>
      </c>
      <c r="F90" s="22" t="n">
        <v>139</v>
      </c>
      <c r="G90" s="22" t="n">
        <v>95</v>
      </c>
      <c r="H90" s="22" t="n">
        <v>174</v>
      </c>
      <c r="I90" s="22" t="n">
        <v>144</v>
      </c>
      <c r="J90" s="22" t="n">
        <v>154</v>
      </c>
      <c r="K90" s="22" t="n">
        <v>92</v>
      </c>
      <c r="L90" s="22" t="n">
        <v>187</v>
      </c>
    </row>
    <row r="91" customFormat="false" ht="15" hidden="false" customHeight="false" outlineLevel="0" collapsed="false">
      <c r="B91" s="7" t="s">
        <v>81</v>
      </c>
      <c r="E91" s="25" t="n">
        <f aca="false">IF(E86=0,"",E90/E86)</f>
        <v>0.451612903225806</v>
      </c>
      <c r="F91" s="25" t="n">
        <f aca="false">IF(F86=0,"",F90/F86)</f>
        <v>0.712820512820513</v>
      </c>
      <c r="G91" s="25" t="n">
        <f aca="false">IF(G86=0,"",G90/G86)</f>
        <v>0.416666666666667</v>
      </c>
      <c r="H91" s="25" t="n">
        <f aca="false">IF(H86=0,"",H90/H86)</f>
        <v>0.666666666666667</v>
      </c>
      <c r="I91" s="25" t="n">
        <f aca="false">IF(I86=0,"",I90/I86)</f>
        <v>0.72</v>
      </c>
      <c r="J91" s="25" t="n">
        <f aca="false">IF(J86=0,"",J90/J86)</f>
        <v>0.284132841328413</v>
      </c>
      <c r="K91" s="25" t="n">
        <f aca="false">IF(K86=0,"",K90/K86)</f>
        <v>0.442307692307692</v>
      </c>
      <c r="L91" s="25" t="n">
        <f aca="false">IF(L86=0,"",L90/L86)</f>
        <v>0.375502008032129</v>
      </c>
    </row>
    <row r="92" customFormat="false" ht="15" hidden="false" customHeight="false" outlineLevel="0" collapsed="false">
      <c r="B92" s="11" t="s">
        <v>363</v>
      </c>
      <c r="E92" s="22" t="n">
        <v>122</v>
      </c>
      <c r="F92" s="22" t="n">
        <v>139</v>
      </c>
      <c r="G92" s="22" t="n">
        <v>144</v>
      </c>
      <c r="H92" s="22" t="n">
        <v>174</v>
      </c>
      <c r="I92" s="22" t="n">
        <v>144</v>
      </c>
      <c r="J92" s="22" t="n">
        <v>347</v>
      </c>
      <c r="K92" s="22" t="n">
        <v>146</v>
      </c>
      <c r="L92" s="22" t="n">
        <v>304</v>
      </c>
    </row>
    <row r="93" customFormat="false" ht="15" hidden="false" customHeight="false" outlineLevel="0" collapsed="false">
      <c r="B93" s="11" t="s">
        <v>364</v>
      </c>
      <c r="E93" s="24" t="n">
        <f aca="false">IF(E86=0,"",E92/E86)</f>
        <v>0.655913978494624</v>
      </c>
      <c r="F93" s="24" t="n">
        <f aca="false">IF(F86=0,"",F92/F86)</f>
        <v>0.712820512820513</v>
      </c>
      <c r="G93" s="24" t="n">
        <f aca="false">IF(G86=0,"",G92/G86)</f>
        <v>0.631578947368421</v>
      </c>
      <c r="H93" s="24" t="n">
        <f aca="false">IF(H86=0,"",H92/H86)</f>
        <v>0.666666666666667</v>
      </c>
      <c r="I93" s="24" t="n">
        <f aca="false">IF(I86=0,"",I92/I86)</f>
        <v>0.72</v>
      </c>
      <c r="J93" s="24" t="n">
        <f aca="false">IF(J86=0,"",J92/J86)</f>
        <v>0.640221402214022</v>
      </c>
      <c r="K93" s="24" t="n">
        <f aca="false">IF(K86=0,"",K92/K86)</f>
        <v>0.701923076923077</v>
      </c>
      <c r="L93" s="24" t="n">
        <f aca="false">IF(L86=0,"",L92/L86)</f>
        <v>0.610441767068273</v>
      </c>
    </row>
    <row r="94" customFormat="false" ht="15" hidden="false" customHeight="false" outlineLevel="0" collapsed="false">
      <c r="B94" s="11" t="s">
        <v>365</v>
      </c>
      <c r="E94" s="22" t="n">
        <v>105</v>
      </c>
      <c r="F94" s="22" t="n">
        <v>111</v>
      </c>
      <c r="G94" s="22" t="n">
        <v>122</v>
      </c>
      <c r="H94" s="22" t="n">
        <v>140</v>
      </c>
      <c r="I94" s="22" t="n">
        <v>114</v>
      </c>
      <c r="J94" s="22" t="n">
        <v>279</v>
      </c>
      <c r="K94" s="22" t="n">
        <v>117</v>
      </c>
      <c r="L94" s="22" t="n">
        <v>253</v>
      </c>
    </row>
    <row r="95" customFormat="false" ht="15" hidden="false" customHeight="false" outlineLevel="0" collapsed="false">
      <c r="B95" s="11" t="s">
        <v>366</v>
      </c>
      <c r="E95" s="24" t="n">
        <f aca="false">IF(E86=0,"",E94/E86)</f>
        <v>0.564516129032258</v>
      </c>
      <c r="F95" s="24" t="n">
        <f aca="false">IF(F86=0,"",F94/F86)</f>
        <v>0.569230769230769</v>
      </c>
      <c r="G95" s="24" t="n">
        <f aca="false">IF(G86=0,"",G94/G86)</f>
        <v>0.535087719298246</v>
      </c>
      <c r="H95" s="24" t="n">
        <f aca="false">IF(H86=0,"",H94/H86)</f>
        <v>0.53639846743295</v>
      </c>
      <c r="I95" s="24" t="n">
        <f aca="false">IF(I86=0,"",I94/I86)</f>
        <v>0.57</v>
      </c>
      <c r="J95" s="24" t="n">
        <f aca="false">IF(J86=0,"",J94/J86)</f>
        <v>0.514760147601476</v>
      </c>
      <c r="K95" s="24" t="n">
        <f aca="false">IF(K86=0,"",K94/K86)</f>
        <v>0.5625</v>
      </c>
      <c r="L95" s="24" t="n">
        <f aca="false">IF(L86=0,"",L94/L86)</f>
        <v>0.508032128514056</v>
      </c>
    </row>
    <row r="96" customFormat="false" ht="15" hidden="false" customHeight="false" outlineLevel="0" collapsed="false">
      <c r="B96" s="11" t="s">
        <v>367</v>
      </c>
      <c r="E96" s="22" t="n">
        <v>99</v>
      </c>
      <c r="F96" s="22" t="n">
        <v>94</v>
      </c>
      <c r="G96" s="22" t="n">
        <v>106</v>
      </c>
      <c r="H96" s="22" t="n">
        <v>123</v>
      </c>
      <c r="I96" s="22" t="n">
        <v>96</v>
      </c>
      <c r="J96" s="22" t="n">
        <v>232</v>
      </c>
      <c r="K96" s="22" t="n">
        <v>100</v>
      </c>
      <c r="L96" s="22" t="n">
        <v>206</v>
      </c>
    </row>
    <row r="97" customFormat="false" ht="15" hidden="false" customHeight="false" outlineLevel="0" collapsed="false">
      <c r="B97" s="11" t="s">
        <v>368</v>
      </c>
      <c r="E97" s="24" t="n">
        <f aca="false">IF(E86=0,"",E96/E86)</f>
        <v>0.532258064516129</v>
      </c>
      <c r="F97" s="24" t="n">
        <f aca="false">IF(F86=0,"",F96/F86)</f>
        <v>0.482051282051282</v>
      </c>
      <c r="G97" s="24" t="n">
        <f aca="false">IF(G86=0,"",G96/G86)</f>
        <v>0.464912280701754</v>
      </c>
      <c r="H97" s="24" t="n">
        <f aca="false">IF(H86=0,"",H96/H86)</f>
        <v>0.471264367816092</v>
      </c>
      <c r="I97" s="24" t="n">
        <f aca="false">IF(I86=0,"",I96/I86)</f>
        <v>0.48</v>
      </c>
      <c r="J97" s="24" t="n">
        <f aca="false">IF(J86=0,"",J96/J86)</f>
        <v>0.428044280442804</v>
      </c>
      <c r="K97" s="24" t="n">
        <f aca="false">IF(K86=0,"",K96/K86)</f>
        <v>0.480769230769231</v>
      </c>
      <c r="L97" s="24" t="n">
        <f aca="false">IF(L86=0,"",L96/L86)</f>
        <v>0.413654618473896</v>
      </c>
    </row>
    <row r="98" customFormat="false" ht="15" hidden="false" customHeight="false" outlineLevel="0" collapsed="false">
      <c r="B98" s="11" t="s">
        <v>369</v>
      </c>
      <c r="E98" s="22" t="n">
        <v>84</v>
      </c>
      <c r="F98" s="22" t="n">
        <v>86</v>
      </c>
      <c r="G98" s="22" t="n">
        <v>95</v>
      </c>
      <c r="H98" s="22" t="n">
        <v>110</v>
      </c>
      <c r="I98" s="22" t="n">
        <v>86</v>
      </c>
      <c r="J98" s="22" t="n">
        <v>154</v>
      </c>
      <c r="K98" s="22" t="n">
        <v>92</v>
      </c>
      <c r="L98" s="22" t="n">
        <v>187</v>
      </c>
    </row>
    <row r="99" customFormat="false" ht="15" hidden="false" customHeight="false" outlineLevel="0" collapsed="false">
      <c r="B99" s="11" t="s">
        <v>370</v>
      </c>
      <c r="E99" s="24" t="n">
        <f aca="false">IF(E86=0,"",E98/E86)</f>
        <v>0.451612903225806</v>
      </c>
      <c r="F99" s="24" t="n">
        <f aca="false">IF(F86=0,"",F98/F86)</f>
        <v>0.441025641025641</v>
      </c>
      <c r="G99" s="24" t="n">
        <f aca="false">IF(G86=0,"",G98/G86)</f>
        <v>0.416666666666667</v>
      </c>
      <c r="H99" s="24" t="n">
        <f aca="false">IF(H86=0,"",H98/H86)</f>
        <v>0.421455938697318</v>
      </c>
      <c r="I99" s="24" t="n">
        <f aca="false">IF(I86=0,"",I98/I86)</f>
        <v>0.43</v>
      </c>
      <c r="J99" s="24" t="n">
        <f aca="false">IF(J86=0,"",J98/J86)</f>
        <v>0.284132841328413</v>
      </c>
      <c r="K99" s="24" t="n">
        <f aca="false">IF(K86=0,"",K98/K86)</f>
        <v>0.442307692307692</v>
      </c>
      <c r="L99" s="24" t="n">
        <f aca="false">IF(L86=0,"",L98/L86)</f>
        <v>0.375502008032129</v>
      </c>
    </row>
    <row r="100" customFormat="false" ht="15" hidden="false" customHeight="false" outlineLevel="0" collapsed="false">
      <c r="B100" s="11" t="s">
        <v>371</v>
      </c>
      <c r="E100" s="22" t="n">
        <v>0</v>
      </c>
      <c r="F100" s="22" t="n">
        <v>0</v>
      </c>
      <c r="G100" s="22" t="n">
        <v>0</v>
      </c>
      <c r="H100" s="22" t="n">
        <v>0</v>
      </c>
      <c r="I100" s="22" t="n">
        <v>0</v>
      </c>
      <c r="J100" s="22" t="n">
        <v>0</v>
      </c>
      <c r="K100" s="22" t="n">
        <v>0</v>
      </c>
      <c r="L100" s="22" t="n">
        <v>0</v>
      </c>
    </row>
    <row r="101" customFormat="false" ht="15" hidden="false" customHeight="false" outlineLevel="0" collapsed="false">
      <c r="B101" s="11" t="s">
        <v>372</v>
      </c>
      <c r="E101" s="26" t="n">
        <v>62.706</v>
      </c>
      <c r="F101" s="26" t="n">
        <v>34.415</v>
      </c>
      <c r="G101" s="26" t="n">
        <v>52.819</v>
      </c>
      <c r="H101" s="26" t="n">
        <v>28.18</v>
      </c>
      <c r="I101" s="26" t="n">
        <v>34.854</v>
      </c>
      <c r="J101" s="26" t="n">
        <v>64.328</v>
      </c>
      <c r="K101" s="26" t="n">
        <v>64.2</v>
      </c>
      <c r="L101" s="26" t="n">
        <v>52.332</v>
      </c>
    </row>
    <row r="102" customFormat="false" ht="15" hidden="false" customHeight="false" outlineLevel="0" collapsed="false">
      <c r="B102" s="7" t="s">
        <v>373</v>
      </c>
      <c r="E102" s="27" t="n">
        <f aca="false">IF(E86=0,"",E101/E86)</f>
        <v>0.337129032258065</v>
      </c>
      <c r="F102" s="27" t="n">
        <f aca="false">IF(F86=0,"",F101/F86)</f>
        <v>0.176487179487179</v>
      </c>
      <c r="G102" s="27" t="n">
        <f aca="false">IF(G86=0,"",G101/G86)</f>
        <v>0.231662280701754</v>
      </c>
      <c r="H102" s="27" t="n">
        <f aca="false">IF(H86=0,"",H101/H86)</f>
        <v>0.107969348659004</v>
      </c>
      <c r="I102" s="27" t="n">
        <f aca="false">IF(I86=0,"",I101/I86)</f>
        <v>0.17427</v>
      </c>
      <c r="J102" s="27" t="n">
        <f aca="false">IF(J86=0,"",J101/J86)</f>
        <v>0.118686346863469</v>
      </c>
      <c r="K102" s="27" t="n">
        <f aca="false">IF(K86=0,"",K101/K86)</f>
        <v>0.308653846153846</v>
      </c>
      <c r="L102" s="27" t="n">
        <f aca="false">IF(L86=0,"",L101/L86)</f>
        <v>0.105084337349398</v>
      </c>
    </row>
    <row r="103" customFormat="false" ht="15" hidden="false" customHeight="false" outlineLevel="0" collapsed="false">
      <c r="B103" s="11" t="s">
        <v>374</v>
      </c>
      <c r="E103" s="22" t="n">
        <v>95</v>
      </c>
      <c r="F103" s="22" t="n">
        <v>98</v>
      </c>
      <c r="G103" s="22" t="n">
        <v>111</v>
      </c>
      <c r="H103" s="22" t="n">
        <v>127</v>
      </c>
      <c r="I103" s="22" t="n">
        <v>101</v>
      </c>
      <c r="J103" s="22" t="n">
        <v>280</v>
      </c>
      <c r="K103" s="22" t="n">
        <v>102</v>
      </c>
      <c r="L103" s="22" t="n">
        <v>244</v>
      </c>
    </row>
    <row r="104" customFormat="false" ht="15" hidden="false" customHeight="false" outlineLevel="0" collapsed="false">
      <c r="B104" s="11" t="s">
        <v>375</v>
      </c>
      <c r="E104" s="26" t="n">
        <v>34.369</v>
      </c>
      <c r="F104" s="26" t="n">
        <v>20.912</v>
      </c>
      <c r="G104" s="26" t="n">
        <v>14.714</v>
      </c>
      <c r="H104" s="26" t="n">
        <v>12.687</v>
      </c>
      <c r="I104" s="26" t="n">
        <v>22.243</v>
      </c>
      <c r="J104" s="26" t="n">
        <v>40.266</v>
      </c>
      <c r="K104" s="26" t="n">
        <v>42.009</v>
      </c>
      <c r="L104" s="26" t="n">
        <v>23.661</v>
      </c>
    </row>
    <row r="105" customFormat="false" ht="15" hidden="false" customHeight="false" outlineLevel="0" collapsed="false">
      <c r="B105" s="11" t="s">
        <v>376</v>
      </c>
      <c r="E105" s="28" t="n">
        <f aca="false">IF(E103=0,"",E104/E103)</f>
        <v>0.361778947368421</v>
      </c>
      <c r="F105" s="28" t="n">
        <f aca="false">IF(F103=0,"",F104/F103)</f>
        <v>0.213387755102041</v>
      </c>
      <c r="G105" s="28" t="n">
        <f aca="false">IF(G103=0,"",G104/G103)</f>
        <v>0.132558558558559</v>
      </c>
      <c r="H105" s="28" t="n">
        <f aca="false">IF(H103=0,"",H104/H103)</f>
        <v>0.0998976377952756</v>
      </c>
      <c r="I105" s="28" t="n">
        <f aca="false">IF(I103=0,"",I104/I103)</f>
        <v>0.220227722772277</v>
      </c>
      <c r="J105" s="28" t="n">
        <f aca="false">IF(J103=0,"",J104/J103)</f>
        <v>0.143807142857143</v>
      </c>
      <c r="K105" s="28" t="n">
        <f aca="false">IF(K103=0,"",K104/K103)</f>
        <v>0.411852941176471</v>
      </c>
      <c r="L105" s="28" t="n">
        <f aca="false">IF(L103=0,"",L104/L103)</f>
        <v>0.0969713114754098</v>
      </c>
    </row>
    <row r="106" customFormat="false" ht="15" hidden="false" customHeight="false" outlineLevel="0" collapsed="false">
      <c r="B106" s="11" t="s">
        <v>377</v>
      </c>
      <c r="E106" s="22" t="n">
        <v>91</v>
      </c>
      <c r="F106" s="22" t="n">
        <v>97</v>
      </c>
      <c r="G106" s="22" t="n">
        <v>117</v>
      </c>
      <c r="H106" s="22" t="n">
        <v>134</v>
      </c>
      <c r="I106" s="22" t="n">
        <v>99</v>
      </c>
      <c r="J106" s="22" t="n">
        <v>262</v>
      </c>
      <c r="K106" s="22" t="n">
        <v>106</v>
      </c>
      <c r="L106" s="22" t="n">
        <v>254</v>
      </c>
    </row>
    <row r="107" customFormat="false" ht="15" hidden="false" customHeight="false" outlineLevel="0" collapsed="false">
      <c r="B107" s="11" t="s">
        <v>378</v>
      </c>
      <c r="E107" s="26" t="n">
        <v>28.337</v>
      </c>
      <c r="F107" s="26" t="n">
        <v>13.503</v>
      </c>
      <c r="G107" s="26" t="n">
        <v>38.105</v>
      </c>
      <c r="H107" s="26" t="n">
        <v>15.493</v>
      </c>
      <c r="I107" s="26" t="n">
        <v>12.611</v>
      </c>
      <c r="J107" s="26" t="n">
        <v>24.062</v>
      </c>
      <c r="K107" s="26" t="n">
        <v>22.191</v>
      </c>
      <c r="L107" s="26" t="n">
        <v>28.67</v>
      </c>
    </row>
    <row r="108" customFormat="false" ht="15" hidden="false" customHeight="false" outlineLevel="0" collapsed="false">
      <c r="B108" s="11" t="s">
        <v>379</v>
      </c>
      <c r="E108" s="28" t="n">
        <f aca="false">IF(E106=0,"",E107/E106)</f>
        <v>0.311395604395604</v>
      </c>
      <c r="F108" s="28" t="n">
        <f aca="false">IF(F106=0,"",F107/F106)</f>
        <v>0.13920618556701</v>
      </c>
      <c r="G108" s="28" t="n">
        <f aca="false">IF(G106=0,"",G107/G106)</f>
        <v>0.325683760683761</v>
      </c>
      <c r="H108" s="28" t="n">
        <f aca="false">IF(H106=0,"",H107/H106)</f>
        <v>0.115619402985075</v>
      </c>
      <c r="I108" s="28" t="n">
        <f aca="false">IF(I106=0,"",I107/I106)</f>
        <v>0.127383838383838</v>
      </c>
      <c r="J108" s="28" t="n">
        <f aca="false">IF(J106=0,"",J107/J106)</f>
        <v>0.0918396946564886</v>
      </c>
      <c r="K108" s="28" t="n">
        <f aca="false">IF(K106=0,"",K107/K106)</f>
        <v>0.209349056603774</v>
      </c>
      <c r="L108" s="28" t="n">
        <f aca="false">IF(L106=0,"",L107/L106)</f>
        <v>0.112874015748032</v>
      </c>
    </row>
    <row r="109" customFormat="false" ht="15" hidden="false" customHeight="false" outlineLevel="0" collapsed="false">
      <c r="B109" s="11" t="s">
        <v>380</v>
      </c>
      <c r="E109" s="28" t="n">
        <f aca="false">IF(E102="","",E102-0.05)</f>
        <v>0.287129032258065</v>
      </c>
      <c r="F109" s="28" t="n">
        <f aca="false">IF(F102="","",F102-0.05)</f>
        <v>0.126487179487179</v>
      </c>
      <c r="G109" s="28" t="n">
        <f aca="false">IF(G102="","",G102-0.05)</f>
        <v>0.181662280701754</v>
      </c>
      <c r="H109" s="28" t="n">
        <f aca="false">IF(H102="","",H102-0.05)</f>
        <v>0.0579693486590038</v>
      </c>
      <c r="I109" s="28" t="n">
        <f aca="false">IF(I102="","",I102-0.05)</f>
        <v>0.12427</v>
      </c>
      <c r="J109" s="28" t="n">
        <f aca="false">IF(J102="","",J102-0.05)</f>
        <v>0.0686863468634686</v>
      </c>
      <c r="K109" s="28" t="n">
        <f aca="false">IF(K102="","",K102-0.05)</f>
        <v>0.258653846153846</v>
      </c>
      <c r="L109" s="28" t="n">
        <f aca="false">IF(L102="","",L102-0.05)</f>
        <v>0.0550843373493976</v>
      </c>
    </row>
    <row r="110" customFormat="false" ht="15" hidden="false" customHeight="false" outlineLevel="0" collapsed="false">
      <c r="B110" s="11" t="s">
        <v>381</v>
      </c>
      <c r="E110" s="26" t="n">
        <v>4.97</v>
      </c>
      <c r="F110" s="26" t="n">
        <v>9.42</v>
      </c>
      <c r="G110" s="26" t="n">
        <v>-2.29</v>
      </c>
      <c r="H110" s="26" t="n">
        <v>8.32</v>
      </c>
      <c r="I110" s="26" t="n">
        <v>10.64</v>
      </c>
      <c r="J110" s="26" t="n">
        <v>19.52</v>
      </c>
      <c r="K110" s="26" t="n">
        <v>19.97</v>
      </c>
      <c r="L110" s="26" t="n">
        <v>1.34</v>
      </c>
    </row>
    <row r="111" customFormat="false" ht="15" hidden="false" customHeight="false" outlineLevel="0" collapsed="false">
      <c r="B111" s="11" t="s">
        <v>382</v>
      </c>
      <c r="E111" s="26" t="n">
        <v>22.33</v>
      </c>
      <c r="F111" s="26" t="n">
        <v>10.61</v>
      </c>
      <c r="G111" s="26" t="n">
        <v>8.11</v>
      </c>
      <c r="H111" s="26" t="n">
        <v>1.34</v>
      </c>
      <c r="I111" s="26" t="n">
        <v>11.82</v>
      </c>
      <c r="J111" s="26" t="n">
        <v>19.37</v>
      </c>
      <c r="K111" s="26" t="n">
        <v>15.04</v>
      </c>
      <c r="L111" s="26" t="n">
        <v>23.3</v>
      </c>
    </row>
    <row r="112" customFormat="false" ht="15" hidden="false" customHeight="false" outlineLevel="0" collapsed="false">
      <c r="B112" s="11" t="s">
        <v>383</v>
      </c>
      <c r="E112" s="26" t="n">
        <v>7.07</v>
      </c>
      <c r="F112" s="26" t="n">
        <v>0.88</v>
      </c>
      <c r="G112" s="26" t="n">
        <v>8.9</v>
      </c>
      <c r="H112" s="26" t="n">
        <v>3.03</v>
      </c>
      <c r="I112" s="26" t="n">
        <v>-0.21</v>
      </c>
      <c r="J112" s="26" t="n">
        <v>1.38</v>
      </c>
      <c r="K112" s="26" t="n">
        <v>7</v>
      </c>
      <c r="L112" s="26" t="n">
        <v>-0.97</v>
      </c>
    </row>
    <row r="113" customFormat="false" ht="15" hidden="false" customHeight="false" outlineLevel="0" collapsed="false">
      <c r="B113" s="11" t="s">
        <v>384</v>
      </c>
      <c r="E113" s="26" t="n">
        <v>7.67</v>
      </c>
      <c r="F113" s="26" t="n">
        <v>2.18</v>
      </c>
      <c r="G113" s="26" t="n">
        <v>2.63</v>
      </c>
      <c r="H113" s="26" t="n">
        <v>-2.76</v>
      </c>
      <c r="I113" s="26" t="n">
        <v>2.18</v>
      </c>
      <c r="J113" s="26" t="n">
        <v>11.96</v>
      </c>
      <c r="K113" s="26" t="n">
        <v>7.54</v>
      </c>
      <c r="L113" s="26" t="n">
        <v>20.82</v>
      </c>
    </row>
    <row r="114" customFormat="false" ht="15" hidden="false" customHeight="false" outlineLevel="0" collapsed="false">
      <c r="B114" s="11" t="s">
        <v>385</v>
      </c>
      <c r="E114" s="26" t="n">
        <v>12.75</v>
      </c>
      <c r="F114" s="26" t="n">
        <v>9.66</v>
      </c>
      <c r="G114" s="26" t="n">
        <v>15.58</v>
      </c>
      <c r="H114" s="26" t="n">
        <v>7.12</v>
      </c>
      <c r="I114" s="26" t="n">
        <v>8.76</v>
      </c>
      <c r="J114" s="26" t="n">
        <v>20.36</v>
      </c>
      <c r="K114" s="26" t="n">
        <v>10.77</v>
      </c>
      <c r="L114" s="26" t="n">
        <v>8.2</v>
      </c>
    </row>
    <row r="115" customFormat="false" ht="15" hidden="false" customHeight="false" outlineLevel="0" collapsed="false">
      <c r="B115" s="11" t="s">
        <v>386</v>
      </c>
      <c r="E115" s="26" t="n">
        <v>7.92</v>
      </c>
      <c r="F115" s="26" t="n">
        <v>1.66</v>
      </c>
      <c r="G115" s="26" t="n">
        <v>19.89</v>
      </c>
      <c r="H115" s="26" t="n">
        <v>11.13</v>
      </c>
      <c r="I115" s="26" t="n">
        <v>1.66</v>
      </c>
      <c r="J115" s="26" t="n">
        <v>-8.26</v>
      </c>
      <c r="K115" s="26" t="n">
        <v>3.88</v>
      </c>
      <c r="L115" s="26" t="n">
        <v>-0.35</v>
      </c>
    </row>
    <row r="116" customFormat="false" ht="15" hidden="false" customHeight="false" outlineLevel="0" collapsed="false">
      <c r="B116" s="7" t="s">
        <v>387</v>
      </c>
      <c r="E116" s="29" t="n">
        <f aca="false">COUNTIF(E110:E115,"&gt;0")</f>
        <v>6</v>
      </c>
      <c r="F116" s="29" t="n">
        <f aca="false">COUNTIF(F110:F115,"&gt;0")</f>
        <v>6</v>
      </c>
      <c r="G116" s="29" t="n">
        <f aca="false">COUNTIF(G110:G115,"&gt;0")</f>
        <v>5</v>
      </c>
      <c r="H116" s="29" t="n">
        <f aca="false">COUNTIF(H110:H115,"&gt;0")</f>
        <v>5</v>
      </c>
      <c r="I116" s="29" t="n">
        <f aca="false">COUNTIF(I110:I115,"&gt;0")</f>
        <v>5</v>
      </c>
      <c r="J116" s="29" t="n">
        <f aca="false">COUNTIF(J110:J115,"&gt;0")</f>
        <v>5</v>
      </c>
      <c r="K116" s="29" t="n">
        <f aca="false">COUNTIF(K110:K115,"&gt;0")</f>
        <v>6</v>
      </c>
      <c r="L116" s="29" t="n">
        <f aca="false">COUNTIF(L110:L115,"&gt;0")</f>
        <v>4</v>
      </c>
    </row>
    <row r="117" customFormat="false" ht="15" hidden="false" customHeight="false" outlineLevel="0" collapsed="false">
      <c r="B117" s="7" t="s">
        <v>49</v>
      </c>
      <c r="E117" s="30" t="n">
        <v>8</v>
      </c>
      <c r="F117" s="30" t="n">
        <v>12</v>
      </c>
      <c r="G117" s="30" t="n">
        <v>7</v>
      </c>
      <c r="H117" s="30" t="n">
        <v>18</v>
      </c>
      <c r="I117" s="30" t="n">
        <v>13</v>
      </c>
      <c r="J117" s="30" t="n">
        <v>4</v>
      </c>
      <c r="K117" s="30" t="n">
        <v>10</v>
      </c>
      <c r="L117" s="30" t="n">
        <v>5</v>
      </c>
    </row>
    <row r="118" customFormat="false" ht="15" hidden="false" customHeight="false" outlineLevel="0" collapsed="false">
      <c r="B118" s="7" t="s">
        <v>87</v>
      </c>
      <c r="E118" s="30" t="n">
        <v>8</v>
      </c>
      <c r="F118" s="30" t="n">
        <v>3</v>
      </c>
      <c r="G118" s="30" t="n">
        <v>6</v>
      </c>
      <c r="H118" s="30" t="n">
        <v>6</v>
      </c>
      <c r="I118" s="30" t="n">
        <v>4</v>
      </c>
      <c r="J118" s="30" t="n">
        <v>16</v>
      </c>
      <c r="K118" s="30" t="n">
        <v>7</v>
      </c>
      <c r="L118" s="30" t="n">
        <v>12</v>
      </c>
    </row>
    <row r="119" customFormat="false" ht="15" hidden="false" customHeight="false" outlineLevel="0" collapsed="false">
      <c r="B119" s="11" t="s">
        <v>388</v>
      </c>
      <c r="E119" s="31" t="n">
        <v>2</v>
      </c>
      <c r="F119" s="31" t="n">
        <v>9</v>
      </c>
      <c r="G119" s="31" t="n">
        <v>2</v>
      </c>
      <c r="H119" s="31" t="n">
        <v>10</v>
      </c>
      <c r="I119" s="31" t="n">
        <v>9</v>
      </c>
      <c r="J119" s="31" t="n">
        <v>0</v>
      </c>
      <c r="K119" s="31" t="n">
        <v>1</v>
      </c>
      <c r="L119" s="31" t="n">
        <v>5</v>
      </c>
    </row>
    <row r="120" customFormat="false" ht="15" hidden="false" customHeight="false" outlineLevel="0" collapsed="false">
      <c r="B120" s="11" t="s">
        <v>389</v>
      </c>
      <c r="E120" s="31" t="n">
        <v>3</v>
      </c>
      <c r="F120" s="31" t="n">
        <v>0</v>
      </c>
      <c r="G120" s="31" t="n">
        <v>5</v>
      </c>
      <c r="H120" s="31" t="n">
        <v>1</v>
      </c>
      <c r="I120" s="31" t="n">
        <v>0</v>
      </c>
      <c r="J120" s="31" t="n">
        <v>25</v>
      </c>
      <c r="K120" s="31" t="n">
        <v>3</v>
      </c>
      <c r="L120" s="31" t="n">
        <v>17</v>
      </c>
    </row>
    <row r="121" customFormat="false" ht="15" hidden="false" customHeight="false" outlineLevel="0" collapsed="false">
      <c r="B121" s="11" t="s">
        <v>390</v>
      </c>
      <c r="E121" s="26" t="n">
        <v>8.11</v>
      </c>
      <c r="F121" s="26" t="n">
        <v>5.8</v>
      </c>
      <c r="G121" s="26" t="n">
        <v>7.73</v>
      </c>
      <c r="H121" s="26" t="n">
        <v>7.89</v>
      </c>
      <c r="I121" s="26" t="n">
        <v>6.32</v>
      </c>
      <c r="J121" s="26" t="n">
        <v>19.14</v>
      </c>
      <c r="K121" s="26" t="n">
        <v>8.08</v>
      </c>
      <c r="L121" s="26" t="n">
        <v>23.94</v>
      </c>
    </row>
    <row r="122" customFormat="false" ht="15" hidden="false" customHeight="false" outlineLevel="0" collapsed="false">
      <c r="A122" s="5" t="s">
        <v>391</v>
      </c>
      <c r="B122" s="5"/>
      <c r="C122" s="5"/>
      <c r="D122" s="5"/>
      <c r="E122" s="5"/>
      <c r="F122" s="5"/>
      <c r="G122" s="5"/>
      <c r="H122" s="5"/>
      <c r="I122" s="5"/>
      <c r="J122" s="5"/>
      <c r="K122" s="5"/>
      <c r="L122" s="5"/>
    </row>
    <row r="123" customFormat="false" ht="15" hidden="false" customHeight="false" outlineLevel="0" collapsed="false">
      <c r="B123" s="11" t="s">
        <v>392</v>
      </c>
      <c r="E123" s="32" t="n">
        <v>3087.46</v>
      </c>
      <c r="F123" s="32" t="n">
        <v>1682.55</v>
      </c>
      <c r="G123" s="32" t="n">
        <v>2619.59</v>
      </c>
      <c r="H123" s="32" t="n">
        <v>1385.37</v>
      </c>
      <c r="I123" s="32" t="n">
        <v>1707.02</v>
      </c>
      <c r="J123" s="32" t="n">
        <v>3143.01</v>
      </c>
      <c r="K123" s="32" t="n">
        <v>3132.76</v>
      </c>
      <c r="L123" s="32" t="n">
        <v>2557.3</v>
      </c>
    </row>
    <row r="124" customFormat="false" ht="15" hidden="false" customHeight="false" outlineLevel="0" collapsed="false">
      <c r="B124" s="11" t="s">
        <v>393</v>
      </c>
      <c r="E124" s="32" t="n">
        <v>400</v>
      </c>
      <c r="F124" s="32" t="n">
        <v>288.64</v>
      </c>
      <c r="G124" s="32" t="n">
        <v>373.01</v>
      </c>
      <c r="H124" s="32" t="n">
        <v>389.82</v>
      </c>
      <c r="I124" s="32" t="n">
        <v>301.47</v>
      </c>
      <c r="J124" s="32" t="n">
        <v>952.09</v>
      </c>
      <c r="K124" s="32" t="n">
        <v>402.13</v>
      </c>
      <c r="L124" s="32" t="n">
        <v>1158.16</v>
      </c>
    </row>
    <row r="125" customFormat="false" ht="15" hidden="false" customHeight="false" outlineLevel="0" collapsed="false">
      <c r="B125" s="11" t="s">
        <v>394</v>
      </c>
      <c r="E125" s="33" t="n">
        <v>0.0344</v>
      </c>
      <c r="F125" s="33" t="n">
        <v>0.0242</v>
      </c>
      <c r="G125" s="33" t="n">
        <v>0.0368</v>
      </c>
      <c r="H125" s="33" t="n">
        <v>0.0367</v>
      </c>
      <c r="I125" s="33" t="n">
        <v>0.0271</v>
      </c>
      <c r="J125" s="33" t="n">
        <v>0.0743</v>
      </c>
      <c r="K125" s="33" t="n">
        <v>0.0304</v>
      </c>
      <c r="L125" s="33" t="n">
        <v>0.1067</v>
      </c>
    </row>
    <row r="126" customFormat="false" ht="15" hidden="false" customHeight="false" outlineLevel="0" collapsed="false">
      <c r="B126" s="11" t="s">
        <v>395</v>
      </c>
      <c r="E126" s="32" t="n">
        <v>15920.34</v>
      </c>
      <c r="F126" s="32" t="n">
        <v>4871.68</v>
      </c>
      <c r="G126" s="32" t="n">
        <v>14989.55</v>
      </c>
      <c r="H126" s="32" t="n">
        <v>4896.74</v>
      </c>
      <c r="I126" s="32" t="n">
        <v>5350.42</v>
      </c>
      <c r="J126" s="32" t="n">
        <v>5874.84</v>
      </c>
      <c r="K126" s="32" t="n">
        <v>14581.9</v>
      </c>
      <c r="L126" s="32" t="n">
        <v>1289.09</v>
      </c>
    </row>
    <row r="127" customFormat="false" ht="15" hidden="false" customHeight="false" outlineLevel="0" collapsed="false">
      <c r="B127" s="11" t="s">
        <v>394</v>
      </c>
      <c r="E127" s="33" t="n">
        <v>0.1593</v>
      </c>
      <c r="F127" s="33" t="n">
        <v>0.1229</v>
      </c>
      <c r="G127" s="33" t="n">
        <v>0.1035</v>
      </c>
      <c r="H127" s="33" t="n">
        <v>0.1154</v>
      </c>
      <c r="I127" s="33" t="n">
        <v>0.1224</v>
      </c>
      <c r="J127" s="33" t="n">
        <v>0.328</v>
      </c>
      <c r="K127" s="33" t="n">
        <v>0.147</v>
      </c>
      <c r="L127" s="33" t="n">
        <v>0.2886</v>
      </c>
    </row>
    <row r="128" customFormat="false" ht="15" hidden="false" customHeight="false" outlineLevel="0" collapsed="false">
      <c r="B128" s="11" t="s">
        <v>396</v>
      </c>
      <c r="E128" s="32" t="n">
        <v>17940.82</v>
      </c>
      <c r="F128" s="32" t="n">
        <v>4873.81</v>
      </c>
      <c r="G128" s="32" t="n">
        <v>15635.79</v>
      </c>
      <c r="H128" s="32" t="n">
        <v>4896.74</v>
      </c>
      <c r="I128" s="32" t="n">
        <v>5352.42</v>
      </c>
      <c r="J128" s="32" t="n">
        <v>18543.31</v>
      </c>
      <c r="K128" s="32" t="n">
        <v>18103.68</v>
      </c>
      <c r="L128" s="32" t="n">
        <v>17915.23</v>
      </c>
    </row>
    <row r="129" customFormat="false" ht="15" hidden="false" customHeight="false" outlineLevel="0" collapsed="false">
      <c r="B129" s="11" t="s">
        <v>394</v>
      </c>
      <c r="E129" s="33" t="n">
        <v>0.1999</v>
      </c>
      <c r="F129" s="33" t="n">
        <v>0.135</v>
      </c>
      <c r="G129" s="33" t="n">
        <v>0.1035</v>
      </c>
      <c r="H129" s="33" t="n">
        <v>0.1154</v>
      </c>
      <c r="I129" s="33" t="n">
        <v>0.1333</v>
      </c>
      <c r="J129" s="33" t="n">
        <v>0.4052</v>
      </c>
      <c r="K129" s="33" t="n">
        <v>0.171</v>
      </c>
      <c r="L129" s="33" t="n">
        <v>0.6312</v>
      </c>
    </row>
    <row r="130" customFormat="false" ht="15" hidden="false" customHeight="false" outlineLevel="0" collapsed="false">
      <c r="B130" s="11" t="s">
        <v>397</v>
      </c>
      <c r="E130" s="32" t="n">
        <v>4250.81</v>
      </c>
      <c r="F130" s="32" t="n">
        <v>1748.59</v>
      </c>
      <c r="G130" s="32" t="n">
        <v>4023.56</v>
      </c>
      <c r="H130" s="32" t="n">
        <v>1465.8</v>
      </c>
      <c r="I130" s="32" t="n">
        <v>1819.07</v>
      </c>
      <c r="J130" s="32" t="n">
        <v>2945.29</v>
      </c>
      <c r="K130" s="32" t="n">
        <v>3714.54</v>
      </c>
      <c r="L130" s="32" t="n">
        <v>3966.05</v>
      </c>
    </row>
    <row r="131" customFormat="false" ht="15" hidden="false" customHeight="false" outlineLevel="0" collapsed="false">
      <c r="B131" s="11" t="s">
        <v>394</v>
      </c>
      <c r="E131" s="33" t="n">
        <v>0.0515</v>
      </c>
      <c r="F131" s="33" t="n">
        <v>0.0261</v>
      </c>
      <c r="G131" s="33" t="n">
        <v>0.0491</v>
      </c>
      <c r="H131" s="33" t="n">
        <v>0.0399</v>
      </c>
      <c r="I131" s="33" t="n">
        <v>0.027</v>
      </c>
      <c r="J131" s="33" t="n">
        <v>0.2328</v>
      </c>
      <c r="K131" s="33" t="n">
        <v>0.0556</v>
      </c>
      <c r="L131" s="33" t="n">
        <v>0.1544</v>
      </c>
    </row>
    <row r="132" customFormat="false" ht="15" hidden="false" customHeight="false" outlineLevel="0" collapsed="false">
      <c r="B132" s="11" t="s">
        <v>398</v>
      </c>
      <c r="E132" s="32" t="n">
        <v>3874.75</v>
      </c>
      <c r="F132" s="32" t="n">
        <v>1726.79</v>
      </c>
      <c r="G132" s="32" t="n">
        <v>3218.81</v>
      </c>
      <c r="H132" s="32" t="n">
        <v>1475.97</v>
      </c>
      <c r="I132" s="32" t="n">
        <v>1749.37</v>
      </c>
      <c r="J132" s="32" t="n">
        <v>4310.81</v>
      </c>
      <c r="K132" s="32" t="n">
        <v>4043.78</v>
      </c>
      <c r="L132" s="32" t="n">
        <v>3419.99</v>
      </c>
    </row>
    <row r="133" customFormat="false" ht="15" hidden="false" customHeight="false" outlineLevel="0" collapsed="false">
      <c r="B133" s="11" t="s">
        <v>399</v>
      </c>
      <c r="E133" s="33" t="n">
        <v>0.1467</v>
      </c>
      <c r="F133" s="33" t="n">
        <v>0.0505</v>
      </c>
      <c r="G133" s="33" t="n">
        <v>0.1746</v>
      </c>
      <c r="H133" s="33" t="n">
        <v>0.0834</v>
      </c>
      <c r="I133" s="33" t="n">
        <v>0.0517</v>
      </c>
      <c r="J133" s="33" t="n">
        <v>0.419</v>
      </c>
      <c r="K133" s="33" t="n">
        <v>0.1464</v>
      </c>
      <c r="L133" s="33" t="n">
        <v>0.3206</v>
      </c>
    </row>
    <row r="134" customFormat="false" ht="15" hidden="false" customHeight="false" outlineLevel="0" collapsed="false">
      <c r="B134" s="11" t="s">
        <v>400</v>
      </c>
      <c r="E134" s="32" t="n">
        <v>3142.17</v>
      </c>
      <c r="F134" s="32" t="n">
        <v>1682.55</v>
      </c>
      <c r="G134" s="32" t="n">
        <v>2641.85</v>
      </c>
      <c r="H134" s="32" t="n">
        <v>1400.96</v>
      </c>
      <c r="I134" s="32" t="n">
        <v>1707.02</v>
      </c>
      <c r="J134" s="32" t="n">
        <v>3855.93</v>
      </c>
      <c r="K134" s="32" t="n">
        <v>3165.6</v>
      </c>
      <c r="L134" s="32" t="n">
        <v>3026.71</v>
      </c>
    </row>
    <row r="135" customFormat="false" ht="15" hidden="false" customHeight="false" outlineLevel="0" collapsed="false">
      <c r="B135" s="11" t="s">
        <v>394</v>
      </c>
      <c r="E135" s="33" t="n">
        <v>0.0344</v>
      </c>
      <c r="F135" s="33" t="n">
        <v>0.0242</v>
      </c>
      <c r="G135" s="33" t="n">
        <v>0.037</v>
      </c>
      <c r="H135" s="33" t="n">
        <v>0.0367</v>
      </c>
      <c r="I135" s="33" t="n">
        <v>0.0271</v>
      </c>
      <c r="J135" s="33" t="n">
        <v>0.086</v>
      </c>
      <c r="K135" s="33" t="n">
        <v>0.0304</v>
      </c>
      <c r="L135" s="33" t="n">
        <v>0.2005</v>
      </c>
    </row>
    <row r="136" customFormat="false" ht="15" hidden="false" customHeight="false" outlineLevel="0" collapsed="false">
      <c r="B136" s="11" t="s">
        <v>398</v>
      </c>
      <c r="E136" s="32" t="n">
        <v>3134.61</v>
      </c>
      <c r="F136" s="32" t="n">
        <v>1682.55</v>
      </c>
      <c r="G136" s="32" t="n">
        <v>2742.12</v>
      </c>
      <c r="H136" s="32" t="n">
        <v>1402.51</v>
      </c>
      <c r="I136" s="32" t="n">
        <v>1707.02</v>
      </c>
      <c r="J136" s="32" t="n">
        <v>3845.63</v>
      </c>
      <c r="K136" s="32" t="n">
        <v>3194.63</v>
      </c>
      <c r="L136" s="32" t="n">
        <v>3232.89</v>
      </c>
    </row>
    <row r="137" customFormat="false" ht="15" hidden="false" customHeight="false" outlineLevel="0" collapsed="false">
      <c r="B137" s="11" t="s">
        <v>399</v>
      </c>
      <c r="E137" s="33" t="n">
        <v>0.0839</v>
      </c>
      <c r="F137" s="33" t="n">
        <v>0.0451</v>
      </c>
      <c r="G137" s="33" t="n">
        <v>0.1072</v>
      </c>
      <c r="H137" s="33" t="n">
        <v>0.0675</v>
      </c>
      <c r="I137" s="33" t="n">
        <v>0.0443</v>
      </c>
      <c r="J137" s="33" t="n">
        <v>0.3667</v>
      </c>
      <c r="K137" s="33" t="n">
        <v>0.0837</v>
      </c>
      <c r="L137" s="33" t="n">
        <v>0.2859</v>
      </c>
    </row>
    <row r="138" customFormat="false" ht="99.75" hidden="false" customHeight="true" outlineLevel="0" collapsed="false">
      <c r="B138" s="7" t="s">
        <v>401</v>
      </c>
      <c r="E138" s="12" t="s">
        <v>429</v>
      </c>
      <c r="F138" s="12" t="s">
        <v>429</v>
      </c>
      <c r="G138" s="12" t="s">
        <v>429</v>
      </c>
      <c r="H138" s="12" t="s">
        <v>429</v>
      </c>
      <c r="I138" s="12" t="s">
        <v>429</v>
      </c>
      <c r="J138" s="12" t="s">
        <v>429</v>
      </c>
      <c r="K138" s="12" t="s">
        <v>429</v>
      </c>
      <c r="L138" s="12" t="s">
        <v>429</v>
      </c>
    </row>
  </sheetData>
  <mergeCells count="5">
    <mergeCell ref="A2:M2"/>
    <mergeCell ref="A5:L5"/>
    <mergeCell ref="A9:L9"/>
    <mergeCell ref="A85:L85"/>
    <mergeCell ref="A122:L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1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
    <col collapsed="false" customWidth="true" hidden="false" outlineLevel="0" max="3" min="3" style="0" width="110"/>
    <col collapsed="false" customWidth="true" hidden="false" outlineLevel="0" max="4" min="4" style="0" width="8"/>
    <col collapsed="false" customWidth="true" hidden="false" outlineLevel="0" max="5" min="5" style="0" width="30"/>
    <col collapsed="false" customWidth="true" hidden="false" outlineLevel="0" max="6" min="6" style="0" width="7"/>
    <col collapsed="false" customWidth="true" hidden="false" outlineLevel="0" max="7" min="7" style="0" width="8"/>
    <col collapsed="false" customWidth="true" hidden="false" outlineLevel="0" max="8" min="8" style="0" width="9"/>
    <col collapsed="false" customWidth="true" hidden="false" outlineLevel="0" max="9" min="9" style="0" width="8"/>
    <col collapsed="false" customWidth="true" hidden="false" outlineLevel="0" max="13" min="10" style="0" width="9"/>
    <col collapsed="false" customWidth="true" hidden="false" outlineLevel="0" max="14" min="14" style="0" width="8"/>
    <col collapsed="false" customWidth="true" hidden="false" outlineLevel="0" max="16" min="15" style="0" width="9"/>
  </cols>
  <sheetData>
    <row r="1" customFormat="false" ht="15" hidden="false" customHeight="false" outlineLevel="0" collapsed="false">
      <c r="A1" s="3" t="s">
        <v>444</v>
      </c>
    </row>
    <row r="2" customFormat="false" ht="15" hidden="false" customHeight="false" outlineLevel="0" collapsed="false">
      <c r="A2" s="34" t="s">
        <v>445</v>
      </c>
    </row>
    <row r="4" customFormat="false" ht="42" hidden="false" customHeight="true" outlineLevel="0" collapsed="false">
      <c r="A4" s="6" t="s">
        <v>77</v>
      </c>
      <c r="B4" s="6" t="s">
        <v>446</v>
      </c>
      <c r="C4" s="6" t="s">
        <v>93</v>
      </c>
      <c r="D4" s="6" t="s">
        <v>447</v>
      </c>
      <c r="E4" s="6" t="s">
        <v>79</v>
      </c>
      <c r="F4" s="6" t="s">
        <v>359</v>
      </c>
      <c r="G4" s="6" t="s">
        <v>80</v>
      </c>
      <c r="H4" s="6" t="s">
        <v>81</v>
      </c>
      <c r="I4" s="6" t="s">
        <v>82</v>
      </c>
      <c r="J4" s="6" t="s">
        <v>83</v>
      </c>
      <c r="K4" s="6" t="s">
        <v>84</v>
      </c>
      <c r="L4" s="6" t="s">
        <v>85</v>
      </c>
      <c r="M4" s="6" t="s">
        <v>372</v>
      </c>
      <c r="N4" s="6" t="s">
        <v>86</v>
      </c>
      <c r="O4" s="6" t="s">
        <v>49</v>
      </c>
      <c r="P4" s="6" t="s">
        <v>87</v>
      </c>
    </row>
    <row r="5" customFormat="false" ht="15" hidden="false" customHeight="false" outlineLevel="0" collapsed="false">
      <c r="A5" s="11" t="s">
        <v>32</v>
      </c>
      <c r="B5" s="11" t="n">
        <v>1</v>
      </c>
      <c r="C5" s="11" t="s">
        <v>97</v>
      </c>
      <c r="D5" s="11" t="n">
        <v>4</v>
      </c>
      <c r="E5" s="11" t="s">
        <v>96</v>
      </c>
      <c r="F5" s="16" t="n">
        <v>1958</v>
      </c>
      <c r="G5" s="35" t="n">
        <f aca="false">F5/1485</f>
        <v>1.31851851851852</v>
      </c>
      <c r="H5" s="14" t="n">
        <v>0.3662</v>
      </c>
      <c r="I5" s="14" t="n">
        <v>0.6297</v>
      </c>
      <c r="J5" s="15" t="n">
        <v>0.0545</v>
      </c>
      <c r="K5" s="15" t="n">
        <v>0.0601</v>
      </c>
      <c r="L5" s="15" t="n">
        <v>0.0573</v>
      </c>
      <c r="M5" s="17" t="n">
        <v>112.15</v>
      </c>
      <c r="N5" s="16" t="n">
        <v>4</v>
      </c>
      <c r="O5" s="16" t="n">
        <v>8</v>
      </c>
      <c r="P5" s="16" t="n">
        <v>14</v>
      </c>
    </row>
    <row r="6" customFormat="false" ht="15" hidden="false" customHeight="false" outlineLevel="0" collapsed="false">
      <c r="A6" s="11" t="s">
        <v>32</v>
      </c>
      <c r="B6" s="11" t="n">
        <v>2</v>
      </c>
      <c r="C6" s="11" t="s">
        <v>448</v>
      </c>
      <c r="D6" s="11" t="n">
        <v>4</v>
      </c>
      <c r="E6" s="11" t="s">
        <v>96</v>
      </c>
      <c r="F6" s="16" t="n">
        <v>1928</v>
      </c>
      <c r="G6" s="35" t="n">
        <f aca="false">F6/1485</f>
        <v>1.2983164983165</v>
      </c>
      <c r="H6" s="14" t="n">
        <v>0.3646</v>
      </c>
      <c r="I6" s="14" t="n">
        <v>0.6307</v>
      </c>
      <c r="J6" s="15" t="n">
        <v>0.0498</v>
      </c>
      <c r="K6" s="15" t="n">
        <v>0.0553</v>
      </c>
      <c r="L6" s="15" t="n">
        <v>0.0526</v>
      </c>
      <c r="M6" s="17" t="n">
        <v>101.32</v>
      </c>
      <c r="N6" s="16" t="n">
        <v>5</v>
      </c>
      <c r="O6" s="16" t="n">
        <v>7</v>
      </c>
      <c r="P6" s="16" t="n">
        <v>13</v>
      </c>
    </row>
    <row r="7" customFormat="false" ht="15" hidden="false" customHeight="false" outlineLevel="0" collapsed="false">
      <c r="A7" s="11" t="s">
        <v>32</v>
      </c>
      <c r="B7" s="11" t="n">
        <v>3</v>
      </c>
      <c r="C7" s="11" t="s">
        <v>449</v>
      </c>
      <c r="D7" s="11" t="n">
        <v>4</v>
      </c>
      <c r="E7" s="11" t="s">
        <v>96</v>
      </c>
      <c r="F7" s="16" t="n">
        <v>1768</v>
      </c>
      <c r="G7" s="35" t="n">
        <f aca="false">F7/1485</f>
        <v>1.19057239057239</v>
      </c>
      <c r="H7" s="14" t="n">
        <v>0.3631</v>
      </c>
      <c r="I7" s="14" t="n">
        <v>0.625</v>
      </c>
      <c r="J7" s="15" t="n">
        <v>0.0481</v>
      </c>
      <c r="K7" s="15" t="n">
        <v>0.0461</v>
      </c>
      <c r="L7" s="15" t="n">
        <v>0.0471</v>
      </c>
      <c r="M7" s="17" t="n">
        <v>83.31</v>
      </c>
      <c r="N7" s="16" t="n">
        <v>5</v>
      </c>
      <c r="O7" s="16" t="n">
        <v>6</v>
      </c>
      <c r="P7" s="16" t="n">
        <v>14</v>
      </c>
    </row>
    <row r="8" customFormat="false" ht="15" hidden="false" customHeight="false" outlineLevel="0" collapsed="false">
      <c r="A8" s="11" t="s">
        <v>32</v>
      </c>
      <c r="B8" s="11" t="n">
        <v>4</v>
      </c>
      <c r="C8" s="11" t="s">
        <v>450</v>
      </c>
      <c r="D8" s="11" t="n">
        <v>4</v>
      </c>
      <c r="E8" s="11" t="s">
        <v>96</v>
      </c>
      <c r="F8" s="16" t="n">
        <v>1869</v>
      </c>
      <c r="G8" s="35" t="n">
        <f aca="false">F8/1485</f>
        <v>1.25858585858586</v>
      </c>
      <c r="H8" s="14" t="n">
        <v>0.3638</v>
      </c>
      <c r="I8" s="14" t="n">
        <v>0.6356</v>
      </c>
      <c r="J8" s="15" t="n">
        <v>0.0426</v>
      </c>
      <c r="K8" s="15" t="n">
        <v>0.0566</v>
      </c>
      <c r="L8" s="15" t="n">
        <v>0.0496</v>
      </c>
      <c r="M8" s="17" t="n">
        <v>92.62</v>
      </c>
      <c r="N8" s="16" t="n">
        <v>5</v>
      </c>
      <c r="O8" s="16" t="n">
        <v>7</v>
      </c>
      <c r="P8" s="16" t="n">
        <v>13</v>
      </c>
    </row>
    <row r="9" customFormat="false" ht="15" hidden="false" customHeight="false" outlineLevel="0" collapsed="false">
      <c r="A9" s="11" t="s">
        <v>32</v>
      </c>
      <c r="B9" s="11" t="n">
        <v>5</v>
      </c>
      <c r="C9" s="11" t="s">
        <v>451</v>
      </c>
      <c r="D9" s="11" t="n">
        <v>4</v>
      </c>
      <c r="E9" s="11" t="s">
        <v>96</v>
      </c>
      <c r="F9" s="16" t="n">
        <v>1877</v>
      </c>
      <c r="G9" s="35" t="n">
        <f aca="false">F9/1485</f>
        <v>1.26397306397306</v>
      </c>
      <c r="H9" s="14" t="n">
        <v>0.3612</v>
      </c>
      <c r="I9" s="14" t="n">
        <v>0.6239</v>
      </c>
      <c r="J9" s="15" t="n">
        <v>0.0475</v>
      </c>
      <c r="K9" s="15" t="n">
        <v>0.0362</v>
      </c>
      <c r="L9" s="15" t="n">
        <v>0.0418</v>
      </c>
      <c r="M9" s="17" t="n">
        <v>78.49</v>
      </c>
      <c r="N9" s="16" t="n">
        <v>4</v>
      </c>
      <c r="O9" s="16" t="n">
        <v>6</v>
      </c>
      <c r="P9" s="16" t="n">
        <v>14</v>
      </c>
    </row>
    <row r="10" customFormat="false" ht="15" hidden="false" customHeight="false" outlineLevel="0" collapsed="false">
      <c r="A10" s="11" t="s">
        <v>32</v>
      </c>
      <c r="B10" s="11" t="n">
        <v>6</v>
      </c>
      <c r="C10" s="11" t="s">
        <v>452</v>
      </c>
      <c r="D10" s="11" t="n">
        <v>4</v>
      </c>
      <c r="E10" s="11" t="s">
        <v>96</v>
      </c>
      <c r="F10" s="16" t="n">
        <v>2001</v>
      </c>
      <c r="G10" s="35" t="n">
        <f aca="false">F10/1485</f>
        <v>1.34747474747475</v>
      </c>
      <c r="H10" s="14" t="n">
        <v>0.3613</v>
      </c>
      <c r="I10" s="14" t="n">
        <v>0.6262</v>
      </c>
      <c r="J10" s="15" t="n">
        <v>0.0513</v>
      </c>
      <c r="K10" s="15" t="n">
        <v>0.0343</v>
      </c>
      <c r="L10" s="15" t="n">
        <v>0.0428</v>
      </c>
      <c r="M10" s="17" t="n">
        <v>85.56</v>
      </c>
      <c r="N10" s="16" t="n">
        <v>4</v>
      </c>
      <c r="O10" s="16" t="n">
        <v>8</v>
      </c>
      <c r="P10" s="16" t="n">
        <v>14</v>
      </c>
    </row>
    <row r="11" customFormat="false" ht="15" hidden="false" customHeight="false" outlineLevel="0" collapsed="false">
      <c r="A11" s="11" t="s">
        <v>32</v>
      </c>
      <c r="B11" s="11" t="n">
        <v>7</v>
      </c>
      <c r="C11" s="11" t="s">
        <v>104</v>
      </c>
      <c r="D11" s="11" t="n">
        <v>3</v>
      </c>
      <c r="E11" s="11" t="s">
        <v>96</v>
      </c>
      <c r="F11" s="16" t="n">
        <v>2006</v>
      </c>
      <c r="G11" s="35" t="n">
        <f aca="false">F11/1485</f>
        <v>1.35084175084175</v>
      </c>
      <c r="H11" s="14" t="n">
        <v>0.3609</v>
      </c>
      <c r="I11" s="14" t="n">
        <v>0.6261</v>
      </c>
      <c r="J11" s="15" t="n">
        <v>0.0489</v>
      </c>
      <c r="K11" s="15" t="n">
        <v>0.0341</v>
      </c>
      <c r="L11" s="15" t="n">
        <v>0.0415</v>
      </c>
      <c r="M11" s="17" t="n">
        <v>83.21</v>
      </c>
      <c r="N11" s="16" t="n">
        <v>4</v>
      </c>
      <c r="O11" s="16" t="n">
        <v>8</v>
      </c>
      <c r="P11" s="16" t="n">
        <v>14</v>
      </c>
    </row>
    <row r="12" customFormat="false" ht="15" hidden="false" customHeight="false" outlineLevel="0" collapsed="false">
      <c r="A12" s="11" t="s">
        <v>32</v>
      </c>
      <c r="B12" s="11" t="n">
        <v>8</v>
      </c>
      <c r="C12" s="11" t="s">
        <v>453</v>
      </c>
      <c r="D12" s="11" t="n">
        <v>4</v>
      </c>
      <c r="E12" s="11" t="s">
        <v>96</v>
      </c>
      <c r="F12" s="16" t="n">
        <v>2003</v>
      </c>
      <c r="G12" s="35" t="n">
        <f aca="false">F12/1485</f>
        <v>1.34882154882155</v>
      </c>
      <c r="H12" s="14" t="n">
        <v>0.3615</v>
      </c>
      <c r="I12" s="14" t="n">
        <v>0.6266</v>
      </c>
      <c r="J12" s="15" t="n">
        <v>0.0522</v>
      </c>
      <c r="K12" s="15" t="n">
        <v>0.0341</v>
      </c>
      <c r="L12" s="15" t="n">
        <v>0.0431</v>
      </c>
      <c r="M12" s="17" t="n">
        <v>86.4</v>
      </c>
      <c r="N12" s="16" t="n">
        <v>4</v>
      </c>
      <c r="O12" s="16" t="n">
        <v>8</v>
      </c>
      <c r="P12" s="16" t="n">
        <v>14</v>
      </c>
    </row>
    <row r="13" customFormat="false" ht="15" hidden="false" customHeight="false" outlineLevel="0" collapsed="false">
      <c r="A13" s="11" t="s">
        <v>32</v>
      </c>
      <c r="B13" s="11" t="n">
        <v>9</v>
      </c>
      <c r="C13" s="11" t="s">
        <v>454</v>
      </c>
      <c r="D13" s="11" t="n">
        <v>5</v>
      </c>
      <c r="E13" s="11" t="s">
        <v>118</v>
      </c>
      <c r="F13" s="16" t="n">
        <v>1958</v>
      </c>
      <c r="G13" s="35" t="n">
        <f aca="false">F13/1485</f>
        <v>1.31851851851852</v>
      </c>
      <c r="H13" s="14" t="n">
        <v>0.3662</v>
      </c>
      <c r="I13" s="14" t="n">
        <v>0.6297</v>
      </c>
      <c r="J13" s="15" t="n">
        <v>0.0318</v>
      </c>
      <c r="K13" s="15" t="n">
        <v>0.0281</v>
      </c>
      <c r="L13" s="15" t="n">
        <v>0.03</v>
      </c>
      <c r="M13" s="17" t="n">
        <v>58.69</v>
      </c>
      <c r="N13" s="16" t="n">
        <v>4</v>
      </c>
      <c r="O13" s="16" t="n">
        <v>8</v>
      </c>
      <c r="P13" s="16" t="n">
        <v>14</v>
      </c>
    </row>
    <row r="14" customFormat="false" ht="15" hidden="false" customHeight="false" outlineLevel="0" collapsed="false">
      <c r="A14" s="11" t="s">
        <v>32</v>
      </c>
      <c r="B14" s="11" t="n">
        <v>10</v>
      </c>
      <c r="C14" s="11" t="s">
        <v>100</v>
      </c>
      <c r="D14" s="11" t="n">
        <v>4</v>
      </c>
      <c r="E14" s="11" t="s">
        <v>96</v>
      </c>
      <c r="F14" s="16" t="n">
        <v>1802</v>
      </c>
      <c r="G14" s="35" t="n">
        <f aca="false">F14/1485</f>
        <v>1.21346801346801</v>
      </c>
      <c r="H14" s="14" t="n">
        <v>0.3646</v>
      </c>
      <c r="I14" s="14" t="n">
        <v>0.626</v>
      </c>
      <c r="J14" s="15" t="n">
        <v>0.0286</v>
      </c>
      <c r="K14" s="15" t="n">
        <v>0.075</v>
      </c>
      <c r="L14" s="15" t="n">
        <v>0.0516</v>
      </c>
      <c r="M14" s="17" t="n">
        <v>93</v>
      </c>
      <c r="N14" s="16" t="n">
        <v>4</v>
      </c>
      <c r="O14" s="16" t="n">
        <v>7</v>
      </c>
      <c r="P14" s="16" t="n">
        <v>12</v>
      </c>
    </row>
    <row r="15" customFormat="false" ht="15" hidden="false" customHeight="false" outlineLevel="0" collapsed="false">
      <c r="A15" s="11" t="s">
        <v>32</v>
      </c>
      <c r="B15" s="11" t="n">
        <v>11</v>
      </c>
      <c r="C15" s="11" t="s">
        <v>455</v>
      </c>
      <c r="D15" s="11" t="n">
        <v>5</v>
      </c>
      <c r="E15" s="11" t="s">
        <v>118</v>
      </c>
      <c r="F15" s="16" t="n">
        <v>1928</v>
      </c>
      <c r="G15" s="35" t="n">
        <f aca="false">F15/1485</f>
        <v>1.2983164983165</v>
      </c>
      <c r="H15" s="14" t="n">
        <v>0.3646</v>
      </c>
      <c r="I15" s="14" t="n">
        <v>0.6307</v>
      </c>
      <c r="J15" s="15" t="n">
        <v>0.0275</v>
      </c>
      <c r="K15" s="15" t="n">
        <v>0.0267</v>
      </c>
      <c r="L15" s="15" t="n">
        <v>0.0271</v>
      </c>
      <c r="M15" s="17" t="n">
        <v>52.3</v>
      </c>
      <c r="N15" s="16" t="n">
        <v>4</v>
      </c>
      <c r="O15" s="16" t="n">
        <v>7</v>
      </c>
      <c r="P15" s="16" t="n">
        <v>13</v>
      </c>
    </row>
    <row r="16" customFormat="false" ht="15" hidden="false" customHeight="false" outlineLevel="0" collapsed="false">
      <c r="A16" s="11" t="s">
        <v>32</v>
      </c>
      <c r="B16" s="11" t="n">
        <v>12</v>
      </c>
      <c r="C16" s="11" t="s">
        <v>102</v>
      </c>
      <c r="D16" s="11" t="n">
        <v>4</v>
      </c>
      <c r="E16" s="11" t="s">
        <v>96</v>
      </c>
      <c r="F16" s="16" t="n">
        <v>2111</v>
      </c>
      <c r="G16" s="35" t="n">
        <f aca="false">F16/1485</f>
        <v>1.42154882154882</v>
      </c>
      <c r="H16" s="14" t="n">
        <v>0.3614</v>
      </c>
      <c r="I16" s="14" t="n">
        <v>0.6239</v>
      </c>
      <c r="J16" s="15" t="n">
        <v>0.0632</v>
      </c>
      <c r="K16" s="15" t="n">
        <v>0.0249</v>
      </c>
      <c r="L16" s="15" t="n">
        <v>0.0439</v>
      </c>
      <c r="M16" s="17" t="n">
        <v>92.74</v>
      </c>
      <c r="N16" s="16" t="n">
        <v>4</v>
      </c>
      <c r="O16" s="16" t="n">
        <v>7</v>
      </c>
      <c r="P16" s="16" t="n">
        <v>14</v>
      </c>
    </row>
    <row r="17" customFormat="false" ht="15" hidden="false" customHeight="false" outlineLevel="0" collapsed="false">
      <c r="A17" s="11" t="s">
        <v>32</v>
      </c>
      <c r="B17" s="11" t="n">
        <v>13</v>
      </c>
      <c r="C17" s="11" t="s">
        <v>456</v>
      </c>
      <c r="D17" s="11" t="n">
        <v>5</v>
      </c>
      <c r="E17" s="11" t="s">
        <v>118</v>
      </c>
      <c r="F17" s="16" t="n">
        <v>1869</v>
      </c>
      <c r="G17" s="35" t="n">
        <f aca="false">F17/1485</f>
        <v>1.25858585858586</v>
      </c>
      <c r="H17" s="14" t="n">
        <v>0.3638</v>
      </c>
      <c r="I17" s="14" t="n">
        <v>0.6356</v>
      </c>
      <c r="J17" s="15" t="n">
        <v>0.025</v>
      </c>
      <c r="K17" s="15" t="n">
        <v>0.0295</v>
      </c>
      <c r="L17" s="15" t="n">
        <v>0.0272</v>
      </c>
      <c r="M17" s="17" t="n">
        <v>50.86</v>
      </c>
      <c r="N17" s="16" t="n">
        <v>4</v>
      </c>
      <c r="O17" s="16" t="n">
        <v>7</v>
      </c>
      <c r="P17" s="16" t="n">
        <v>13</v>
      </c>
    </row>
    <row r="18" customFormat="false" ht="15" hidden="false" customHeight="false" outlineLevel="0" collapsed="false">
      <c r="A18" s="11" t="s">
        <v>32</v>
      </c>
      <c r="B18" s="11" t="n">
        <v>14</v>
      </c>
      <c r="C18" s="11" t="s">
        <v>457</v>
      </c>
      <c r="D18" s="11" t="n">
        <v>3</v>
      </c>
      <c r="E18" s="11" t="s">
        <v>96</v>
      </c>
      <c r="F18" s="16" t="n">
        <v>2202</v>
      </c>
      <c r="G18" s="35" t="n">
        <f aca="false">F18/1485</f>
        <v>1.48282828282828</v>
      </c>
      <c r="H18" s="14" t="n">
        <v>0.3579</v>
      </c>
      <c r="I18" s="14" t="n">
        <v>0.6281</v>
      </c>
      <c r="J18" s="15" t="n">
        <v>0.0353</v>
      </c>
      <c r="K18" s="15" t="n">
        <v>0.0163</v>
      </c>
      <c r="L18" s="15" t="n">
        <v>0.0259</v>
      </c>
      <c r="M18" s="17" t="n">
        <v>56.94</v>
      </c>
      <c r="N18" s="16" t="n">
        <v>4</v>
      </c>
      <c r="O18" s="16" t="n">
        <v>6</v>
      </c>
      <c r="P18" s="16" t="n">
        <v>15</v>
      </c>
    </row>
    <row r="19" customFormat="false" ht="15" hidden="false" customHeight="false" outlineLevel="0" collapsed="false">
      <c r="A19" s="11" t="s">
        <v>32</v>
      </c>
      <c r="B19" s="11" t="n">
        <v>15</v>
      </c>
      <c r="C19" s="11" t="s">
        <v>458</v>
      </c>
      <c r="D19" s="11" t="n">
        <v>5</v>
      </c>
      <c r="E19" s="11" t="s">
        <v>118</v>
      </c>
      <c r="F19" s="16" t="n">
        <v>2006</v>
      </c>
      <c r="G19" s="35" t="n">
        <f aca="false">F19/1485</f>
        <v>1.35084175084175</v>
      </c>
      <c r="H19" s="14" t="n">
        <v>0.3609</v>
      </c>
      <c r="I19" s="14" t="n">
        <v>0.5678</v>
      </c>
      <c r="J19" s="15" t="n">
        <v>0.0316</v>
      </c>
      <c r="K19" s="15" t="n">
        <v>0.0149</v>
      </c>
      <c r="L19" s="15" t="n">
        <v>0.0233</v>
      </c>
      <c r="M19" s="17" t="n">
        <v>46.67</v>
      </c>
      <c r="N19" s="16" t="n">
        <v>4</v>
      </c>
      <c r="O19" s="16" t="n">
        <v>8</v>
      </c>
      <c r="P19" s="16" t="n">
        <v>14</v>
      </c>
    </row>
    <row r="20" customFormat="false" ht="15" hidden="false" customHeight="false" outlineLevel="0" collapsed="false">
      <c r="A20" s="11" t="s">
        <v>32</v>
      </c>
      <c r="B20" s="11" t="n">
        <v>16</v>
      </c>
      <c r="C20" s="11" t="s">
        <v>459</v>
      </c>
      <c r="D20" s="11" t="n">
        <v>5</v>
      </c>
      <c r="E20" s="11" t="s">
        <v>118</v>
      </c>
      <c r="F20" s="16" t="n">
        <v>2006</v>
      </c>
      <c r="G20" s="35" t="n">
        <f aca="false">F20/1485</f>
        <v>1.35084175084175</v>
      </c>
      <c r="H20" s="14" t="n">
        <v>0.3609</v>
      </c>
      <c r="I20" s="14" t="n">
        <v>0.668</v>
      </c>
      <c r="J20" s="15" t="n">
        <v>0.0206</v>
      </c>
      <c r="K20" s="15" t="n">
        <v>0.014</v>
      </c>
      <c r="L20" s="15" t="n">
        <v>0.0173</v>
      </c>
      <c r="M20" s="17" t="n">
        <v>34.61</v>
      </c>
      <c r="N20" s="16" t="n">
        <v>4</v>
      </c>
      <c r="O20" s="16" t="n">
        <v>8</v>
      </c>
      <c r="P20" s="16" t="n">
        <v>14</v>
      </c>
    </row>
    <row r="21" customFormat="false" ht="15" hidden="false" customHeight="false" outlineLevel="0" collapsed="false">
      <c r="A21" s="11" t="s">
        <v>32</v>
      </c>
      <c r="B21" s="11" t="n">
        <v>17</v>
      </c>
      <c r="C21" s="11" t="s">
        <v>460</v>
      </c>
      <c r="D21" s="11" t="n">
        <v>5</v>
      </c>
      <c r="E21" s="11" t="s">
        <v>118</v>
      </c>
      <c r="F21" s="16" t="n">
        <v>2006</v>
      </c>
      <c r="G21" s="35" t="n">
        <f aca="false">F21/1485</f>
        <v>1.35084175084175</v>
      </c>
      <c r="H21" s="14" t="n">
        <v>0.3609</v>
      </c>
      <c r="I21" s="14" t="n">
        <v>0.7054</v>
      </c>
      <c r="J21" s="15" t="n">
        <v>0.0144</v>
      </c>
      <c r="K21" s="15" t="n">
        <v>0.0114</v>
      </c>
      <c r="L21" s="15" t="n">
        <v>0.0129</v>
      </c>
      <c r="M21" s="17" t="n">
        <v>25.91</v>
      </c>
      <c r="N21" s="16" t="n">
        <v>4</v>
      </c>
      <c r="O21" s="16" t="n">
        <v>8</v>
      </c>
      <c r="P21" s="16" t="n">
        <v>14</v>
      </c>
    </row>
    <row r="22" customFormat="false" ht="15" hidden="false" customHeight="false" outlineLevel="0" collapsed="false">
      <c r="A22" s="11" t="s">
        <v>32</v>
      </c>
      <c r="B22" s="11" t="n">
        <v>18</v>
      </c>
      <c r="C22" s="11" t="s">
        <v>461</v>
      </c>
      <c r="D22" s="11" t="n">
        <v>5</v>
      </c>
      <c r="E22" s="11" t="s">
        <v>118</v>
      </c>
      <c r="F22" s="16" t="n">
        <v>1869</v>
      </c>
      <c r="G22" s="35" t="n">
        <f aca="false">F22/1485</f>
        <v>1.25858585858586</v>
      </c>
      <c r="H22" s="14" t="n">
        <v>0.3638</v>
      </c>
      <c r="I22" s="14" t="n">
        <v>0.6356</v>
      </c>
      <c r="J22" s="15" t="n">
        <v>0.0132</v>
      </c>
      <c r="K22" s="15" t="n">
        <v>0.0114</v>
      </c>
      <c r="L22" s="15" t="n">
        <v>0.0123</v>
      </c>
      <c r="M22" s="17" t="n">
        <v>23.02</v>
      </c>
      <c r="N22" s="16" t="n">
        <v>4</v>
      </c>
      <c r="O22" s="16" t="n">
        <v>7</v>
      </c>
      <c r="P22" s="16" t="n">
        <v>13</v>
      </c>
    </row>
    <row r="23" customFormat="false" ht="15" hidden="false" customHeight="false" outlineLevel="0" collapsed="false">
      <c r="A23" s="11" t="s">
        <v>32</v>
      </c>
      <c r="B23" s="11" t="n">
        <v>19</v>
      </c>
      <c r="C23" s="11" t="s">
        <v>462</v>
      </c>
      <c r="D23" s="11" t="n">
        <v>5</v>
      </c>
      <c r="E23" s="11" t="s">
        <v>118</v>
      </c>
      <c r="F23" s="16" t="n">
        <v>1802</v>
      </c>
      <c r="G23" s="35" t="n">
        <f aca="false">F23/1485</f>
        <v>1.21346801346801</v>
      </c>
      <c r="H23" s="14" t="n">
        <v>0.3646</v>
      </c>
      <c r="I23" s="14" t="n">
        <v>0.626</v>
      </c>
      <c r="J23" s="15" t="n">
        <v>0.0104</v>
      </c>
      <c r="K23" s="15" t="n">
        <v>0.0377</v>
      </c>
      <c r="L23" s="15" t="n">
        <v>0.0239</v>
      </c>
      <c r="M23" s="17" t="n">
        <v>43.14</v>
      </c>
      <c r="N23" s="16" t="n">
        <v>4</v>
      </c>
      <c r="O23" s="16" t="n">
        <v>7</v>
      </c>
      <c r="P23" s="16" t="n">
        <v>12</v>
      </c>
    </row>
    <row r="24" customFormat="false" ht="15" hidden="false" customHeight="false" outlineLevel="0" collapsed="false">
      <c r="A24" s="11" t="s">
        <v>32</v>
      </c>
      <c r="B24" s="11" t="n">
        <v>20</v>
      </c>
      <c r="C24" s="11" t="s">
        <v>463</v>
      </c>
      <c r="D24" s="11" t="n">
        <v>5</v>
      </c>
      <c r="E24" s="11" t="s">
        <v>118</v>
      </c>
      <c r="F24" s="16" t="n">
        <v>2001</v>
      </c>
      <c r="G24" s="35" t="n">
        <f aca="false">F24/1485</f>
        <v>1.34747474747475</v>
      </c>
      <c r="H24" s="14" t="n">
        <v>0.3613</v>
      </c>
      <c r="I24" s="14" t="n">
        <v>0.6262</v>
      </c>
      <c r="J24" s="15" t="n">
        <v>0.027</v>
      </c>
      <c r="K24" s="15" t="n">
        <v>0.0093</v>
      </c>
      <c r="L24" s="15" t="n">
        <v>0.0181</v>
      </c>
      <c r="M24" s="17" t="n">
        <v>36.3</v>
      </c>
      <c r="N24" s="16" t="n">
        <v>4</v>
      </c>
      <c r="O24" s="16" t="n">
        <v>8</v>
      </c>
      <c r="P24" s="16" t="n">
        <v>14</v>
      </c>
    </row>
    <row r="25" customFormat="false" ht="15" hidden="false" customHeight="false" outlineLevel="0" collapsed="false">
      <c r="A25" s="11" t="s">
        <v>32</v>
      </c>
      <c r="B25" s="11" t="n">
        <v>21</v>
      </c>
      <c r="C25" s="11" t="s">
        <v>464</v>
      </c>
      <c r="D25" s="11" t="n">
        <v>4</v>
      </c>
      <c r="E25" s="11" t="s">
        <v>118</v>
      </c>
      <c r="F25" s="16" t="n">
        <v>2006</v>
      </c>
      <c r="G25" s="35" t="n">
        <f aca="false">F25/1485</f>
        <v>1.35084175084175</v>
      </c>
      <c r="H25" s="14" t="n">
        <v>0.3609</v>
      </c>
      <c r="I25" s="14" t="n">
        <v>0.6261</v>
      </c>
      <c r="J25" s="15" t="n">
        <v>0.0252</v>
      </c>
      <c r="K25" s="15" t="n">
        <v>0.0093</v>
      </c>
      <c r="L25" s="15" t="n">
        <v>0.0172</v>
      </c>
      <c r="M25" s="17" t="n">
        <v>34.49</v>
      </c>
      <c r="N25" s="16" t="n">
        <v>4</v>
      </c>
      <c r="O25" s="16" t="n">
        <v>8</v>
      </c>
      <c r="P25" s="16" t="n">
        <v>14</v>
      </c>
    </row>
    <row r="26" customFormat="false" ht="15" hidden="false" customHeight="false" outlineLevel="0" collapsed="false">
      <c r="A26" s="11" t="s">
        <v>32</v>
      </c>
      <c r="B26" s="11" t="n">
        <v>22</v>
      </c>
      <c r="C26" s="11" t="s">
        <v>465</v>
      </c>
      <c r="D26" s="11" t="n">
        <v>5</v>
      </c>
      <c r="E26" s="11" t="s">
        <v>118</v>
      </c>
      <c r="F26" s="16" t="n">
        <v>2003</v>
      </c>
      <c r="G26" s="35" t="n">
        <f aca="false">F26/1485</f>
        <v>1.34882154882155</v>
      </c>
      <c r="H26" s="14" t="n">
        <v>0.3615</v>
      </c>
      <c r="I26" s="14" t="n">
        <v>0.6266</v>
      </c>
      <c r="J26" s="15" t="n">
        <v>0.0279</v>
      </c>
      <c r="K26" s="15" t="n">
        <v>0.0093</v>
      </c>
      <c r="L26" s="15" t="n">
        <v>0.0186</v>
      </c>
      <c r="M26" s="17" t="n">
        <v>37.2</v>
      </c>
      <c r="N26" s="16" t="n">
        <v>4</v>
      </c>
      <c r="O26" s="16" t="n">
        <v>8</v>
      </c>
      <c r="P26" s="16" t="n">
        <v>14</v>
      </c>
    </row>
    <row r="27" customFormat="false" ht="15" hidden="false" customHeight="false" outlineLevel="0" collapsed="false">
      <c r="A27" s="11" t="s">
        <v>32</v>
      </c>
      <c r="B27" s="11" t="n">
        <v>23</v>
      </c>
      <c r="C27" s="11" t="s">
        <v>466</v>
      </c>
      <c r="D27" s="11" t="n">
        <v>5</v>
      </c>
      <c r="E27" s="11" t="s">
        <v>118</v>
      </c>
      <c r="F27" s="16" t="n">
        <v>1877</v>
      </c>
      <c r="G27" s="35" t="n">
        <f aca="false">F27/1485</f>
        <v>1.26397306397306</v>
      </c>
      <c r="H27" s="14" t="n">
        <v>0.3612</v>
      </c>
      <c r="I27" s="14" t="n">
        <v>0.6239</v>
      </c>
      <c r="J27" s="15" t="n">
        <v>0.023</v>
      </c>
      <c r="K27" s="15" t="n">
        <v>0.0094</v>
      </c>
      <c r="L27" s="15" t="n">
        <v>0.0162</v>
      </c>
      <c r="M27" s="17" t="n">
        <v>30.37</v>
      </c>
      <c r="N27" s="16" t="n">
        <v>4</v>
      </c>
      <c r="O27" s="16" t="n">
        <v>6</v>
      </c>
      <c r="P27" s="16" t="n">
        <v>14</v>
      </c>
    </row>
    <row r="28" customFormat="false" ht="15" hidden="false" customHeight="false" outlineLevel="0" collapsed="false">
      <c r="A28" s="11" t="s">
        <v>32</v>
      </c>
      <c r="B28" s="11" t="n">
        <v>24</v>
      </c>
      <c r="C28" s="11" t="s">
        <v>467</v>
      </c>
      <c r="D28" s="11" t="n">
        <v>5</v>
      </c>
      <c r="E28" s="11" t="s">
        <v>118</v>
      </c>
      <c r="F28" s="16" t="n">
        <v>1928</v>
      </c>
      <c r="G28" s="35" t="n">
        <f aca="false">F28/1485</f>
        <v>1.2983164983165</v>
      </c>
      <c r="H28" s="14" t="n">
        <v>0.3646</v>
      </c>
      <c r="I28" s="14" t="n">
        <v>0.6307</v>
      </c>
      <c r="J28" s="15" t="n">
        <v>0.0126</v>
      </c>
      <c r="K28" s="15" t="n">
        <v>0.0077</v>
      </c>
      <c r="L28" s="15" t="n">
        <v>0.0102</v>
      </c>
      <c r="M28" s="17" t="n">
        <v>19.62</v>
      </c>
      <c r="N28" s="16" t="n">
        <v>4</v>
      </c>
      <c r="O28" s="16" t="n">
        <v>7</v>
      </c>
      <c r="P28" s="16" t="n">
        <v>13</v>
      </c>
    </row>
    <row r="29" customFormat="false" ht="15" hidden="false" customHeight="false" outlineLevel="0" collapsed="false">
      <c r="A29" s="11" t="s">
        <v>32</v>
      </c>
      <c r="B29" s="11" t="n">
        <v>25</v>
      </c>
      <c r="C29" s="11" t="s">
        <v>468</v>
      </c>
      <c r="D29" s="11" t="n">
        <v>5</v>
      </c>
      <c r="E29" s="11" t="s">
        <v>118</v>
      </c>
      <c r="F29" s="16" t="n">
        <v>1958</v>
      </c>
      <c r="G29" s="35" t="n">
        <f aca="false">F29/1485</f>
        <v>1.31851851851852</v>
      </c>
      <c r="H29" s="14" t="n">
        <v>0.3662</v>
      </c>
      <c r="I29" s="14" t="n">
        <v>0.6297</v>
      </c>
      <c r="J29" s="15" t="n">
        <v>0.0167</v>
      </c>
      <c r="K29" s="15" t="n">
        <v>0.0068</v>
      </c>
      <c r="L29" s="15" t="n">
        <v>0.0118</v>
      </c>
      <c r="M29" s="17" t="n">
        <v>23.05</v>
      </c>
      <c r="N29" s="16" t="n">
        <v>4</v>
      </c>
      <c r="O29" s="16" t="n">
        <v>8</v>
      </c>
      <c r="P29" s="16" t="n">
        <v>14</v>
      </c>
    </row>
    <row r="30" customFormat="false" ht="15" hidden="false" customHeight="false" outlineLevel="0" collapsed="false">
      <c r="A30" s="11" t="s">
        <v>32</v>
      </c>
      <c r="B30" s="11" t="n">
        <v>26</v>
      </c>
      <c r="C30" s="11" t="s">
        <v>469</v>
      </c>
      <c r="D30" s="11" t="n">
        <v>5</v>
      </c>
      <c r="E30" s="11" t="s">
        <v>118</v>
      </c>
      <c r="F30" s="16" t="n">
        <v>2006</v>
      </c>
      <c r="G30" s="35" t="n">
        <f aca="false">F30/1485</f>
        <v>1.35084175084175</v>
      </c>
      <c r="H30" s="14" t="n">
        <v>0.3609</v>
      </c>
      <c r="I30" s="14" t="n">
        <v>0.5678</v>
      </c>
      <c r="J30" s="15" t="n">
        <v>0.0201</v>
      </c>
      <c r="K30" s="15" t="n">
        <v>0.0022</v>
      </c>
      <c r="L30" s="15" t="n">
        <v>0.0111</v>
      </c>
      <c r="M30" s="17" t="n">
        <v>22.31</v>
      </c>
      <c r="N30" s="16" t="n">
        <v>4</v>
      </c>
      <c r="O30" s="16" t="n">
        <v>8</v>
      </c>
      <c r="P30" s="16" t="n">
        <v>14</v>
      </c>
    </row>
    <row r="31" customFormat="false" ht="15" hidden="false" customHeight="false" outlineLevel="0" collapsed="false">
      <c r="A31" s="11" t="s">
        <v>32</v>
      </c>
      <c r="B31" s="11" t="n">
        <v>27</v>
      </c>
      <c r="C31" s="11" t="s">
        <v>470</v>
      </c>
      <c r="D31" s="11" t="n">
        <v>5</v>
      </c>
      <c r="E31" s="11" t="s">
        <v>118</v>
      </c>
      <c r="F31" s="16" t="n">
        <v>2111</v>
      </c>
      <c r="G31" s="35" t="n">
        <f aca="false">F31/1485</f>
        <v>1.42154882154882</v>
      </c>
      <c r="H31" s="14" t="n">
        <v>0.3614</v>
      </c>
      <c r="I31" s="14" t="n">
        <v>0.6239</v>
      </c>
      <c r="J31" s="15" t="n">
        <v>0.0354</v>
      </c>
      <c r="K31" s="15" t="n">
        <v>0.0011</v>
      </c>
      <c r="L31" s="15" t="n">
        <v>0.0181</v>
      </c>
      <c r="M31" s="17" t="n">
        <v>38.2</v>
      </c>
      <c r="N31" s="16" t="n">
        <v>4</v>
      </c>
      <c r="O31" s="16" t="n">
        <v>7</v>
      </c>
      <c r="P31" s="16" t="n">
        <v>14</v>
      </c>
    </row>
    <row r="32" customFormat="false" ht="15" hidden="false" customHeight="false" outlineLevel="0" collapsed="false">
      <c r="A32" s="11" t="s">
        <v>33</v>
      </c>
      <c r="B32" s="11" t="n">
        <v>1</v>
      </c>
      <c r="C32" s="11" t="s">
        <v>107</v>
      </c>
      <c r="D32" s="11" t="n">
        <v>6</v>
      </c>
      <c r="E32" s="11" t="s">
        <v>96</v>
      </c>
      <c r="F32" s="16" t="n">
        <v>1472</v>
      </c>
      <c r="G32" s="35" t="n">
        <f aca="false">F32/1485</f>
        <v>0.991245791245791</v>
      </c>
      <c r="H32" s="14" t="n">
        <v>0.3207</v>
      </c>
      <c r="I32" s="14" t="n">
        <v>0.6291</v>
      </c>
      <c r="J32" s="15" t="n">
        <v>0.0969</v>
      </c>
      <c r="K32" s="15" t="n">
        <v>0.0776</v>
      </c>
      <c r="L32" s="15" t="n">
        <v>0.0872</v>
      </c>
      <c r="M32" s="17" t="n">
        <v>128.38</v>
      </c>
      <c r="N32" s="16" t="n">
        <v>4</v>
      </c>
      <c r="O32" s="16" t="n">
        <v>7</v>
      </c>
      <c r="P32" s="16" t="n">
        <v>21</v>
      </c>
    </row>
    <row r="33" customFormat="false" ht="15" hidden="false" customHeight="false" outlineLevel="0" collapsed="false">
      <c r="A33" s="11" t="s">
        <v>33</v>
      </c>
      <c r="B33" s="11" t="n">
        <v>2</v>
      </c>
      <c r="C33" s="11" t="s">
        <v>112</v>
      </c>
      <c r="D33" s="11" t="n">
        <v>6</v>
      </c>
      <c r="E33" s="11" t="s">
        <v>96</v>
      </c>
      <c r="F33" s="16" t="n">
        <v>1805</v>
      </c>
      <c r="G33" s="35" t="n">
        <f aca="false">F33/1485</f>
        <v>1.21548821548822</v>
      </c>
      <c r="H33" s="14" t="n">
        <v>0.369</v>
      </c>
      <c r="I33" s="14" t="n">
        <v>0.6299</v>
      </c>
      <c r="J33" s="15" t="n">
        <v>0.066</v>
      </c>
      <c r="K33" s="15" t="n">
        <v>0.0786</v>
      </c>
      <c r="L33" s="15" t="n">
        <v>0.0723</v>
      </c>
      <c r="M33" s="17" t="n">
        <v>130.46</v>
      </c>
      <c r="N33" s="16" t="n">
        <v>4</v>
      </c>
      <c r="O33" s="16" t="n">
        <v>6</v>
      </c>
      <c r="P33" s="16" t="n">
        <v>13</v>
      </c>
    </row>
    <row r="34" customFormat="false" ht="15" hidden="false" customHeight="false" outlineLevel="0" collapsed="false">
      <c r="A34" s="11" t="s">
        <v>33</v>
      </c>
      <c r="B34" s="11" t="n">
        <v>3</v>
      </c>
      <c r="C34" s="11" t="s">
        <v>471</v>
      </c>
      <c r="D34" s="11" t="n">
        <v>6</v>
      </c>
      <c r="E34" s="11" t="s">
        <v>96</v>
      </c>
      <c r="F34" s="16" t="n">
        <v>1677</v>
      </c>
      <c r="G34" s="35" t="n">
        <f aca="false">F34/1485</f>
        <v>1.12929292929293</v>
      </c>
      <c r="H34" s="14" t="n">
        <v>0.3661</v>
      </c>
      <c r="I34" s="14" t="n">
        <v>0.619</v>
      </c>
      <c r="J34" s="15" t="n">
        <v>0.0606</v>
      </c>
      <c r="K34" s="15" t="n">
        <v>0.0665</v>
      </c>
      <c r="L34" s="15" t="n">
        <v>0.0635</v>
      </c>
      <c r="M34" s="17" t="n">
        <v>106.55</v>
      </c>
      <c r="N34" s="16" t="n">
        <v>5</v>
      </c>
      <c r="O34" s="16" t="n">
        <v>8</v>
      </c>
      <c r="P34" s="16" t="n">
        <v>17</v>
      </c>
    </row>
    <row r="35" customFormat="false" ht="15" hidden="false" customHeight="false" outlineLevel="0" collapsed="false">
      <c r="A35" s="11" t="s">
        <v>33</v>
      </c>
      <c r="B35" s="11" t="n">
        <v>4</v>
      </c>
      <c r="C35" s="11" t="s">
        <v>472</v>
      </c>
      <c r="D35" s="11" t="n">
        <v>6</v>
      </c>
      <c r="E35" s="11" t="s">
        <v>96</v>
      </c>
      <c r="F35" s="16" t="n">
        <v>1481</v>
      </c>
      <c r="G35" s="35" t="n">
        <f aca="false">F35/1485</f>
        <v>0.997306397306397</v>
      </c>
      <c r="H35" s="14" t="n">
        <v>0.3653</v>
      </c>
      <c r="I35" s="14" t="n">
        <v>0.6165</v>
      </c>
      <c r="J35" s="15" t="n">
        <v>0.0645</v>
      </c>
      <c r="K35" s="15" t="n">
        <v>0.058</v>
      </c>
      <c r="L35" s="15" t="n">
        <v>0.0613</v>
      </c>
      <c r="M35" s="17" t="n">
        <v>90.73</v>
      </c>
      <c r="N35" s="16" t="n">
        <v>4</v>
      </c>
      <c r="O35" s="16" t="n">
        <v>8</v>
      </c>
      <c r="P35" s="16" t="n">
        <v>13</v>
      </c>
    </row>
    <row r="36" customFormat="false" ht="15" hidden="false" customHeight="false" outlineLevel="0" collapsed="false">
      <c r="A36" s="11" t="s">
        <v>33</v>
      </c>
      <c r="B36" s="11" t="n">
        <v>5</v>
      </c>
      <c r="C36" s="11" t="s">
        <v>473</v>
      </c>
      <c r="D36" s="11" t="n">
        <v>7</v>
      </c>
      <c r="E36" s="11" t="s">
        <v>118</v>
      </c>
      <c r="F36" s="16" t="n">
        <v>1472</v>
      </c>
      <c r="G36" s="35" t="n">
        <f aca="false">F36/1485</f>
        <v>0.991245791245791</v>
      </c>
      <c r="H36" s="14" t="n">
        <v>0.3207</v>
      </c>
      <c r="I36" s="14" t="n">
        <v>0.6291</v>
      </c>
      <c r="J36" s="15" t="n">
        <v>0.0476</v>
      </c>
      <c r="K36" s="15" t="n">
        <v>0.0573</v>
      </c>
      <c r="L36" s="15" t="n">
        <v>0.0525</v>
      </c>
      <c r="M36" s="17" t="n">
        <v>77.26</v>
      </c>
      <c r="N36" s="16" t="n">
        <v>4</v>
      </c>
      <c r="O36" s="16" t="n">
        <v>7</v>
      </c>
      <c r="P36" s="16" t="n">
        <v>21</v>
      </c>
    </row>
    <row r="37" customFormat="false" ht="15" hidden="false" customHeight="false" outlineLevel="0" collapsed="false">
      <c r="A37" s="11" t="s">
        <v>33</v>
      </c>
      <c r="B37" s="11" t="n">
        <v>6</v>
      </c>
      <c r="C37" s="11" t="s">
        <v>110</v>
      </c>
      <c r="D37" s="11" t="n">
        <v>6</v>
      </c>
      <c r="E37" s="11" t="s">
        <v>96</v>
      </c>
      <c r="F37" s="16" t="n">
        <v>1692</v>
      </c>
      <c r="G37" s="35" t="n">
        <f aca="false">F37/1485</f>
        <v>1.13939393939394</v>
      </c>
      <c r="H37" s="14" t="n">
        <v>0.5236</v>
      </c>
      <c r="I37" s="14" t="n">
        <v>0.6277</v>
      </c>
      <c r="J37" s="15" t="n">
        <v>0.0465</v>
      </c>
      <c r="K37" s="15" t="n">
        <v>0.0434</v>
      </c>
      <c r="L37" s="15" t="n">
        <v>0.045</v>
      </c>
      <c r="M37" s="17" t="n">
        <v>76.09</v>
      </c>
      <c r="N37" s="16" t="n">
        <v>6</v>
      </c>
      <c r="O37" s="16" t="n">
        <v>11</v>
      </c>
      <c r="P37" s="16" t="n">
        <v>9</v>
      </c>
    </row>
    <row r="38" customFormat="false" ht="15" hidden="false" customHeight="false" outlineLevel="0" collapsed="false">
      <c r="A38" s="11" t="s">
        <v>33</v>
      </c>
      <c r="B38" s="11" t="n">
        <v>7</v>
      </c>
      <c r="C38" s="11" t="s">
        <v>114</v>
      </c>
      <c r="D38" s="11" t="n">
        <v>5</v>
      </c>
      <c r="E38" s="11" t="s">
        <v>96</v>
      </c>
      <c r="F38" s="16" t="n">
        <v>1488</v>
      </c>
      <c r="G38" s="35" t="n">
        <f aca="false">F38/1485</f>
        <v>1.0020202020202</v>
      </c>
      <c r="H38" s="14" t="n">
        <v>0.3683</v>
      </c>
      <c r="I38" s="14" t="n">
        <v>0.6263</v>
      </c>
      <c r="J38" s="15" t="n">
        <v>0.0696</v>
      </c>
      <c r="K38" s="15" t="n">
        <v>0.045</v>
      </c>
      <c r="L38" s="15" t="n">
        <v>0.0578</v>
      </c>
      <c r="M38" s="17" t="n">
        <v>85.98</v>
      </c>
      <c r="N38" s="16" t="n">
        <v>4</v>
      </c>
      <c r="O38" s="16" t="n">
        <v>8</v>
      </c>
      <c r="P38" s="16" t="n">
        <v>20</v>
      </c>
    </row>
    <row r="39" customFormat="false" ht="15" hidden="false" customHeight="false" outlineLevel="0" collapsed="false">
      <c r="A39" s="11" t="s">
        <v>33</v>
      </c>
      <c r="B39" s="11" t="n">
        <v>8</v>
      </c>
      <c r="C39" s="11" t="s">
        <v>474</v>
      </c>
      <c r="D39" s="11" t="n">
        <v>7</v>
      </c>
      <c r="E39" s="11" t="s">
        <v>118</v>
      </c>
      <c r="F39" s="16" t="n">
        <v>1805</v>
      </c>
      <c r="G39" s="35" t="n">
        <f aca="false">F39/1485</f>
        <v>1.21548821548822</v>
      </c>
      <c r="H39" s="14" t="n">
        <v>0.369</v>
      </c>
      <c r="I39" s="14" t="n">
        <v>0.6299</v>
      </c>
      <c r="J39" s="15" t="n">
        <v>0.0301</v>
      </c>
      <c r="K39" s="15" t="n">
        <v>0.0551</v>
      </c>
      <c r="L39" s="15" t="n">
        <v>0.0426</v>
      </c>
      <c r="M39" s="17" t="n">
        <v>76.82</v>
      </c>
      <c r="N39" s="16" t="n">
        <v>4</v>
      </c>
      <c r="O39" s="16" t="n">
        <v>6</v>
      </c>
      <c r="P39" s="16" t="n">
        <v>13</v>
      </c>
    </row>
    <row r="40" customFormat="false" ht="15" hidden="false" customHeight="false" outlineLevel="0" collapsed="false">
      <c r="A40" s="11" t="s">
        <v>33</v>
      </c>
      <c r="B40" s="11" t="n">
        <v>9</v>
      </c>
      <c r="C40" s="11" t="s">
        <v>475</v>
      </c>
      <c r="D40" s="11" t="n">
        <v>5</v>
      </c>
      <c r="E40" s="11" t="s">
        <v>96</v>
      </c>
      <c r="F40" s="16" t="n">
        <v>1680</v>
      </c>
      <c r="G40" s="35" t="n">
        <f aca="false">F40/1485</f>
        <v>1.13131313131313</v>
      </c>
      <c r="H40" s="14" t="n">
        <v>0.3131</v>
      </c>
      <c r="I40" s="14" t="n">
        <v>0.6149</v>
      </c>
      <c r="J40" s="15" t="n">
        <v>0.0692</v>
      </c>
      <c r="K40" s="15" t="n">
        <v>0.0309</v>
      </c>
      <c r="L40" s="15" t="n">
        <v>0.05</v>
      </c>
      <c r="M40" s="17" t="n">
        <v>83.95</v>
      </c>
      <c r="N40" s="16" t="n">
        <v>5</v>
      </c>
      <c r="O40" s="16" t="n">
        <v>7</v>
      </c>
      <c r="P40" s="16" t="n">
        <v>18</v>
      </c>
    </row>
    <row r="41" customFormat="false" ht="15" hidden="false" customHeight="false" outlineLevel="0" collapsed="false">
      <c r="A41" s="11" t="s">
        <v>33</v>
      </c>
      <c r="B41" s="11" t="n">
        <v>10</v>
      </c>
      <c r="C41" s="11" t="s">
        <v>476</v>
      </c>
      <c r="D41" s="11" t="n">
        <v>5</v>
      </c>
      <c r="E41" s="11" t="s">
        <v>96</v>
      </c>
      <c r="F41" s="16" t="n">
        <v>1476</v>
      </c>
      <c r="G41" s="35" t="n">
        <f aca="false">F41/1485</f>
        <v>0.993939393939394</v>
      </c>
      <c r="H41" s="14" t="n">
        <v>0.3591</v>
      </c>
      <c r="I41" s="14" t="n">
        <v>0.6104</v>
      </c>
      <c r="J41" s="15" t="n">
        <v>0.0334</v>
      </c>
      <c r="K41" s="15" t="n">
        <v>0.0307</v>
      </c>
      <c r="L41" s="15" t="n">
        <v>0.032</v>
      </c>
      <c r="M41" s="17" t="n">
        <v>47.27</v>
      </c>
      <c r="N41" s="16" t="n">
        <v>4</v>
      </c>
      <c r="O41" s="16" t="n">
        <v>6</v>
      </c>
      <c r="P41" s="16" t="n">
        <v>15</v>
      </c>
    </row>
    <row r="42" customFormat="false" ht="15" hidden="false" customHeight="false" outlineLevel="0" collapsed="false">
      <c r="A42" s="11" t="s">
        <v>33</v>
      </c>
      <c r="B42" s="11" t="n">
        <v>11</v>
      </c>
      <c r="C42" s="11" t="s">
        <v>477</v>
      </c>
      <c r="D42" s="11" t="n">
        <v>7</v>
      </c>
      <c r="E42" s="11" t="s">
        <v>118</v>
      </c>
      <c r="F42" s="16" t="n">
        <v>1686</v>
      </c>
      <c r="G42" s="35" t="n">
        <f aca="false">F42/1485</f>
        <v>1.13535353535354</v>
      </c>
      <c r="H42" s="14" t="n">
        <v>0.3636</v>
      </c>
      <c r="I42" s="14" t="n">
        <v>0.6281</v>
      </c>
      <c r="J42" s="15" t="n">
        <v>0.0284</v>
      </c>
      <c r="K42" s="15" t="n">
        <v>0.0306</v>
      </c>
      <c r="L42" s="15" t="n">
        <v>0.0295</v>
      </c>
      <c r="M42" s="17" t="n">
        <v>49.7</v>
      </c>
      <c r="N42" s="16" t="n">
        <v>4</v>
      </c>
      <c r="O42" s="16" t="n">
        <v>8</v>
      </c>
      <c r="P42" s="16" t="n">
        <v>18</v>
      </c>
    </row>
    <row r="43" customFormat="false" ht="15" hidden="false" customHeight="false" outlineLevel="0" collapsed="false">
      <c r="A43" s="11" t="s">
        <v>33</v>
      </c>
      <c r="B43" s="11" t="n">
        <v>12</v>
      </c>
      <c r="C43" s="11" t="s">
        <v>478</v>
      </c>
      <c r="D43" s="11" t="n">
        <v>6</v>
      </c>
      <c r="E43" s="11" t="s">
        <v>118</v>
      </c>
      <c r="F43" s="16" t="n">
        <v>1488</v>
      </c>
      <c r="G43" s="35" t="n">
        <f aca="false">F43/1485</f>
        <v>1.0020202020202</v>
      </c>
      <c r="H43" s="14" t="n">
        <v>0.3683</v>
      </c>
      <c r="I43" s="14" t="n">
        <v>0.6263</v>
      </c>
      <c r="J43" s="15" t="n">
        <v>0.0268</v>
      </c>
      <c r="K43" s="15" t="n">
        <v>0.0272</v>
      </c>
      <c r="L43" s="15" t="n">
        <v>0.027</v>
      </c>
      <c r="M43" s="17" t="n">
        <v>40.14</v>
      </c>
      <c r="N43" s="16" t="n">
        <v>4</v>
      </c>
      <c r="O43" s="16" t="n">
        <v>8</v>
      </c>
      <c r="P43" s="16" t="n">
        <v>20</v>
      </c>
    </row>
    <row r="44" customFormat="false" ht="15" hidden="false" customHeight="false" outlineLevel="0" collapsed="false">
      <c r="A44" s="11" t="s">
        <v>33</v>
      </c>
      <c r="B44" s="11" t="n">
        <v>13</v>
      </c>
      <c r="C44" s="11" t="s">
        <v>479</v>
      </c>
      <c r="D44" s="11" t="n">
        <v>5</v>
      </c>
      <c r="E44" s="11" t="s">
        <v>96</v>
      </c>
      <c r="F44" s="16" t="n">
        <v>1466</v>
      </c>
      <c r="G44" s="35" t="n">
        <f aca="false">F44/1485</f>
        <v>0.987205387205387</v>
      </c>
      <c r="H44" s="14" t="n">
        <v>0.3574</v>
      </c>
      <c r="I44" s="14" t="n">
        <v>0.6105</v>
      </c>
      <c r="J44" s="15" t="n">
        <v>0.0257</v>
      </c>
      <c r="K44" s="15" t="n">
        <v>0.0263</v>
      </c>
      <c r="L44" s="15" t="n">
        <v>0.026</v>
      </c>
      <c r="M44" s="17" t="n">
        <v>38.11</v>
      </c>
      <c r="N44" s="16" t="n">
        <v>4</v>
      </c>
      <c r="O44" s="16" t="n">
        <v>8</v>
      </c>
      <c r="P44" s="16" t="n">
        <v>15</v>
      </c>
    </row>
    <row r="45" customFormat="false" ht="15" hidden="false" customHeight="false" outlineLevel="0" collapsed="false">
      <c r="A45" s="11" t="s">
        <v>33</v>
      </c>
      <c r="B45" s="11" t="n">
        <v>14</v>
      </c>
      <c r="C45" s="11" t="s">
        <v>480</v>
      </c>
      <c r="D45" s="11" t="n">
        <v>7</v>
      </c>
      <c r="E45" s="11" t="s">
        <v>118</v>
      </c>
      <c r="F45" s="16" t="n">
        <v>1481</v>
      </c>
      <c r="G45" s="35" t="n">
        <f aca="false">F45/1485</f>
        <v>0.997306397306397</v>
      </c>
      <c r="H45" s="14" t="n">
        <v>0.3653</v>
      </c>
      <c r="I45" s="14" t="n">
        <v>0.6165</v>
      </c>
      <c r="J45" s="15" t="n">
        <v>0.0188</v>
      </c>
      <c r="K45" s="15" t="n">
        <v>0.038</v>
      </c>
      <c r="L45" s="15" t="n">
        <v>0.0284</v>
      </c>
      <c r="M45" s="17" t="n">
        <v>42.07</v>
      </c>
      <c r="N45" s="16" t="n">
        <v>4</v>
      </c>
      <c r="O45" s="16" t="n">
        <v>8</v>
      </c>
      <c r="P45" s="16" t="n">
        <v>13</v>
      </c>
    </row>
    <row r="46" customFormat="false" ht="15" hidden="false" customHeight="false" outlineLevel="0" collapsed="false">
      <c r="A46" s="11" t="s">
        <v>33</v>
      </c>
      <c r="B46" s="11" t="n">
        <v>15</v>
      </c>
      <c r="C46" s="11" t="s">
        <v>481</v>
      </c>
      <c r="D46" s="11" t="n">
        <v>7</v>
      </c>
      <c r="E46" s="11" t="s">
        <v>118</v>
      </c>
      <c r="F46" s="16" t="n">
        <v>1677</v>
      </c>
      <c r="G46" s="35" t="n">
        <f aca="false">F46/1485</f>
        <v>1.12929292929293</v>
      </c>
      <c r="H46" s="14" t="n">
        <v>0.3661</v>
      </c>
      <c r="I46" s="14" t="n">
        <v>0.619</v>
      </c>
      <c r="J46" s="15" t="n">
        <v>0.0173</v>
      </c>
      <c r="K46" s="15" t="n">
        <v>0.045</v>
      </c>
      <c r="L46" s="15" t="n">
        <v>0.0311</v>
      </c>
      <c r="M46" s="17" t="n">
        <v>52.19</v>
      </c>
      <c r="N46" s="16" t="n">
        <v>4</v>
      </c>
      <c r="O46" s="16" t="n">
        <v>8</v>
      </c>
      <c r="P46" s="16" t="n">
        <v>17</v>
      </c>
    </row>
    <row r="47" customFormat="false" ht="15" hidden="false" customHeight="false" outlineLevel="0" collapsed="false">
      <c r="A47" s="11" t="s">
        <v>33</v>
      </c>
      <c r="B47" s="11" t="n">
        <v>16</v>
      </c>
      <c r="C47" s="11" t="s">
        <v>482</v>
      </c>
      <c r="D47" s="11" t="n">
        <v>7</v>
      </c>
      <c r="E47" s="11" t="s">
        <v>118</v>
      </c>
      <c r="F47" s="16" t="n">
        <v>1692</v>
      </c>
      <c r="G47" s="35" t="n">
        <f aca="false">F47/1485</f>
        <v>1.13939393939394</v>
      </c>
      <c r="H47" s="14" t="n">
        <v>0.5236</v>
      </c>
      <c r="I47" s="14" t="n">
        <v>0.6277</v>
      </c>
      <c r="J47" s="15" t="n">
        <v>0.015</v>
      </c>
      <c r="K47" s="15" t="n">
        <v>0.0294</v>
      </c>
      <c r="L47" s="15" t="n">
        <v>0.0222</v>
      </c>
      <c r="M47" s="17" t="n">
        <v>37.51</v>
      </c>
      <c r="N47" s="16" t="n">
        <v>6</v>
      </c>
      <c r="O47" s="16" t="n">
        <v>11</v>
      </c>
      <c r="P47" s="16" t="n">
        <v>9</v>
      </c>
    </row>
    <row r="48" customFormat="false" ht="15" hidden="false" customHeight="false" outlineLevel="0" collapsed="false">
      <c r="A48" s="11" t="s">
        <v>33</v>
      </c>
      <c r="B48" s="11" t="n">
        <v>17</v>
      </c>
      <c r="C48" s="11" t="s">
        <v>483</v>
      </c>
      <c r="D48" s="11" t="n">
        <v>7</v>
      </c>
      <c r="E48" s="11" t="s">
        <v>118</v>
      </c>
      <c r="F48" s="16" t="n">
        <v>1472</v>
      </c>
      <c r="G48" s="35" t="n">
        <f aca="false">F48/1485</f>
        <v>0.991245791245791</v>
      </c>
      <c r="H48" s="14" t="n">
        <v>0.3207</v>
      </c>
      <c r="I48" s="14" t="n">
        <v>0.6291</v>
      </c>
      <c r="J48" s="15" t="n">
        <v>0.0148</v>
      </c>
      <c r="K48" s="15" t="n">
        <v>0.0437</v>
      </c>
      <c r="L48" s="15" t="n">
        <v>0.0293</v>
      </c>
      <c r="M48" s="17" t="n">
        <v>43.18</v>
      </c>
      <c r="N48" s="16" t="n">
        <v>4</v>
      </c>
      <c r="O48" s="16" t="n">
        <v>7</v>
      </c>
      <c r="P48" s="16" t="n">
        <v>21</v>
      </c>
    </row>
    <row r="49" customFormat="false" ht="15" hidden="false" customHeight="false" outlineLevel="0" collapsed="false">
      <c r="A49" s="11" t="s">
        <v>33</v>
      </c>
      <c r="B49" s="11" t="n">
        <v>18</v>
      </c>
      <c r="C49" s="11" t="s">
        <v>484</v>
      </c>
      <c r="D49" s="11" t="n">
        <v>5</v>
      </c>
      <c r="E49" s="11" t="s">
        <v>96</v>
      </c>
      <c r="F49" s="16" t="n">
        <v>1818</v>
      </c>
      <c r="G49" s="35" t="n">
        <f aca="false">F49/1485</f>
        <v>1.22424242424242</v>
      </c>
      <c r="H49" s="14" t="n">
        <v>0.4169</v>
      </c>
      <c r="I49" s="14" t="n">
        <v>0.6106</v>
      </c>
      <c r="J49" s="15" t="n">
        <v>0.0078</v>
      </c>
      <c r="K49" s="15" t="n">
        <v>0.0223</v>
      </c>
      <c r="L49" s="15" t="n">
        <v>0.015</v>
      </c>
      <c r="M49" s="17" t="n">
        <v>27.34</v>
      </c>
      <c r="N49" s="16" t="n">
        <v>4</v>
      </c>
      <c r="O49" s="16" t="n">
        <v>8</v>
      </c>
      <c r="P49" s="16" t="n">
        <v>15</v>
      </c>
    </row>
    <row r="50" customFormat="false" ht="15" hidden="false" customHeight="false" outlineLevel="0" collapsed="false">
      <c r="A50" s="11" t="s">
        <v>33</v>
      </c>
      <c r="B50" s="11" t="n">
        <v>19</v>
      </c>
      <c r="C50" s="11" t="s">
        <v>485</v>
      </c>
      <c r="D50" s="11" t="n">
        <v>8</v>
      </c>
      <c r="E50" s="11" t="s">
        <v>96</v>
      </c>
      <c r="F50" s="16" t="n">
        <v>1768</v>
      </c>
      <c r="G50" s="35" t="n">
        <f aca="false">F50/1485</f>
        <v>1.19057239057239</v>
      </c>
      <c r="H50" s="14" t="n">
        <v>0.3965</v>
      </c>
      <c r="I50" s="14" t="n">
        <v>0.6318</v>
      </c>
      <c r="J50" s="15" t="n">
        <v>0.0067</v>
      </c>
      <c r="K50" s="15" t="n">
        <v>0.0419</v>
      </c>
      <c r="L50" s="15" t="n">
        <v>0.0242</v>
      </c>
      <c r="M50" s="17" t="n">
        <v>42.75</v>
      </c>
      <c r="N50" s="16" t="n">
        <v>4</v>
      </c>
      <c r="O50" s="16" t="n">
        <v>7</v>
      </c>
      <c r="P50" s="16" t="n">
        <v>6</v>
      </c>
    </row>
    <row r="51" customFormat="false" ht="15" hidden="false" customHeight="false" outlineLevel="0" collapsed="false">
      <c r="A51" s="11" t="s">
        <v>33</v>
      </c>
      <c r="B51" s="11" t="n">
        <v>20</v>
      </c>
      <c r="C51" s="11" t="s">
        <v>486</v>
      </c>
      <c r="D51" s="11" t="n">
        <v>5</v>
      </c>
      <c r="E51" s="11" t="s">
        <v>96</v>
      </c>
      <c r="F51" s="16" t="n">
        <v>1668</v>
      </c>
      <c r="G51" s="35" t="n">
        <f aca="false">F51/1485</f>
        <v>1.12323232323232</v>
      </c>
      <c r="H51" s="14" t="n">
        <v>0.3597</v>
      </c>
      <c r="I51" s="14" t="n">
        <v>0.6187</v>
      </c>
      <c r="J51" s="15" t="n">
        <v>0.0585</v>
      </c>
      <c r="K51" s="15" t="n">
        <v>0.0061</v>
      </c>
      <c r="L51" s="15" t="n">
        <v>0.0328</v>
      </c>
      <c r="M51" s="17" t="n">
        <v>54.68</v>
      </c>
      <c r="N51" s="16" t="n">
        <v>4</v>
      </c>
      <c r="O51" s="16" t="n">
        <v>8</v>
      </c>
      <c r="P51" s="16" t="n">
        <v>23</v>
      </c>
    </row>
    <row r="52" customFormat="false" ht="15" hidden="false" customHeight="false" outlineLevel="0" collapsed="false">
      <c r="A52" s="11" t="s">
        <v>34</v>
      </c>
      <c r="B52" s="11" t="n">
        <v>1</v>
      </c>
      <c r="C52" s="11" t="s">
        <v>130</v>
      </c>
      <c r="D52" s="11" t="n">
        <v>4</v>
      </c>
      <c r="E52" s="11" t="s">
        <v>96</v>
      </c>
      <c r="F52" s="16" t="n">
        <v>1377</v>
      </c>
      <c r="G52" s="35" t="n">
        <f aca="false">F52/1485</f>
        <v>0.927272727272727</v>
      </c>
      <c r="H52" s="14" t="n">
        <v>0.4561</v>
      </c>
      <c r="I52" s="14" t="n">
        <v>0.6645</v>
      </c>
      <c r="J52" s="15" t="n">
        <v>0.1451</v>
      </c>
      <c r="K52" s="15" t="n">
        <v>0.1469</v>
      </c>
      <c r="L52" s="15" t="n">
        <v>0.146</v>
      </c>
      <c r="M52" s="17" t="n">
        <v>201.07</v>
      </c>
      <c r="N52" s="16" t="n">
        <v>6</v>
      </c>
      <c r="O52" s="16" t="n">
        <v>8</v>
      </c>
      <c r="P52" s="16" t="n">
        <v>17</v>
      </c>
    </row>
    <row r="53" customFormat="false" ht="15" hidden="false" customHeight="false" outlineLevel="0" collapsed="false">
      <c r="A53" s="11" t="s">
        <v>34</v>
      </c>
      <c r="B53" s="11" t="n">
        <v>2</v>
      </c>
      <c r="C53" s="11" t="s">
        <v>487</v>
      </c>
      <c r="D53" s="11" t="n">
        <v>4</v>
      </c>
      <c r="E53" s="11" t="s">
        <v>96</v>
      </c>
      <c r="F53" s="16" t="n">
        <v>1305</v>
      </c>
      <c r="G53" s="35" t="n">
        <f aca="false">F53/1485</f>
        <v>0.878787878787879</v>
      </c>
      <c r="H53" s="14" t="n">
        <v>0.4582</v>
      </c>
      <c r="I53" s="14" t="n">
        <v>0.6705</v>
      </c>
      <c r="J53" s="15" t="n">
        <v>0.1468</v>
      </c>
      <c r="K53" s="15" t="n">
        <v>0.1447</v>
      </c>
      <c r="L53" s="15" t="n">
        <v>0.1457</v>
      </c>
      <c r="M53" s="17" t="n">
        <v>190.19</v>
      </c>
      <c r="N53" s="16" t="n">
        <v>6</v>
      </c>
      <c r="O53" s="16" t="n">
        <v>8</v>
      </c>
      <c r="P53" s="16" t="n">
        <v>16</v>
      </c>
    </row>
    <row r="54" customFormat="false" ht="15" hidden="false" customHeight="false" outlineLevel="0" collapsed="false">
      <c r="A54" s="11" t="s">
        <v>34</v>
      </c>
      <c r="B54" s="11" t="n">
        <v>3</v>
      </c>
      <c r="C54" s="11" t="s">
        <v>488</v>
      </c>
      <c r="D54" s="11" t="n">
        <v>4</v>
      </c>
      <c r="E54" s="11" t="s">
        <v>96</v>
      </c>
      <c r="F54" s="16" t="n">
        <v>1385</v>
      </c>
      <c r="G54" s="35" t="n">
        <f aca="false">F54/1485</f>
        <v>0.932659932659933</v>
      </c>
      <c r="H54" s="14" t="n">
        <v>0.4542</v>
      </c>
      <c r="I54" s="14" t="n">
        <v>0.6614</v>
      </c>
      <c r="J54" s="15" t="n">
        <v>0.1459</v>
      </c>
      <c r="K54" s="15" t="n">
        <v>0.1376</v>
      </c>
      <c r="L54" s="15" t="n">
        <v>0.1416</v>
      </c>
      <c r="M54" s="17" t="n">
        <v>196.14</v>
      </c>
      <c r="N54" s="16" t="n">
        <v>6</v>
      </c>
      <c r="O54" s="16" t="n">
        <v>8</v>
      </c>
      <c r="P54" s="16" t="n">
        <v>17</v>
      </c>
    </row>
    <row r="55" customFormat="false" ht="15" hidden="false" customHeight="false" outlineLevel="0" collapsed="false">
      <c r="A55" s="11" t="s">
        <v>34</v>
      </c>
      <c r="B55" s="11" t="n">
        <v>4</v>
      </c>
      <c r="C55" s="11" t="s">
        <v>489</v>
      </c>
      <c r="D55" s="11" t="n">
        <v>6</v>
      </c>
      <c r="E55" s="11" t="s">
        <v>96</v>
      </c>
      <c r="F55" s="16" t="n">
        <v>1136</v>
      </c>
      <c r="G55" s="35" t="n">
        <f aca="false">F55/1485</f>
        <v>0.764983164983165</v>
      </c>
      <c r="H55" s="14" t="n">
        <v>0.4542</v>
      </c>
      <c r="I55" s="14" t="n">
        <v>0.654</v>
      </c>
      <c r="J55" s="15" t="n">
        <v>0.1511</v>
      </c>
      <c r="K55" s="15" t="n">
        <v>0.1512</v>
      </c>
      <c r="L55" s="15" t="n">
        <v>0.1511</v>
      </c>
      <c r="M55" s="17" t="n">
        <v>171.7</v>
      </c>
      <c r="N55" s="16" t="n">
        <v>6</v>
      </c>
      <c r="O55" s="16" t="n">
        <v>8</v>
      </c>
      <c r="P55" s="16" t="n">
        <v>18</v>
      </c>
    </row>
    <row r="56" customFormat="false" ht="15" hidden="false" customHeight="false" outlineLevel="0" collapsed="false">
      <c r="A56" s="11" t="s">
        <v>34</v>
      </c>
      <c r="B56" s="11" t="n">
        <v>5</v>
      </c>
      <c r="C56" s="11" t="s">
        <v>490</v>
      </c>
      <c r="D56" s="11" t="n">
        <v>4</v>
      </c>
      <c r="E56" s="11" t="s">
        <v>96</v>
      </c>
      <c r="F56" s="16" t="n">
        <v>1391</v>
      </c>
      <c r="G56" s="35" t="n">
        <f aca="false">F56/1485</f>
        <v>0.936700336700337</v>
      </c>
      <c r="H56" s="14" t="n">
        <v>0.4543</v>
      </c>
      <c r="I56" s="14" t="n">
        <v>0.6621</v>
      </c>
      <c r="J56" s="15" t="n">
        <v>0.1353</v>
      </c>
      <c r="K56" s="15" t="n">
        <v>0.1374</v>
      </c>
      <c r="L56" s="15" t="n">
        <v>0.1364</v>
      </c>
      <c r="M56" s="17" t="n">
        <v>189.68</v>
      </c>
      <c r="N56" s="16" t="n">
        <v>6</v>
      </c>
      <c r="O56" s="16" t="n">
        <v>8</v>
      </c>
      <c r="P56" s="16" t="n">
        <v>17</v>
      </c>
    </row>
    <row r="57" customFormat="false" ht="15" hidden="false" customHeight="false" outlineLevel="0" collapsed="false">
      <c r="A57" s="11" t="s">
        <v>34</v>
      </c>
      <c r="B57" s="11" t="n">
        <v>6</v>
      </c>
      <c r="C57" s="11" t="s">
        <v>116</v>
      </c>
      <c r="D57" s="11" t="n">
        <v>3</v>
      </c>
      <c r="E57" s="11" t="s">
        <v>96</v>
      </c>
      <c r="F57" s="16" t="n">
        <v>1388</v>
      </c>
      <c r="G57" s="35" t="n">
        <f aca="false">F57/1485</f>
        <v>0.934680134680135</v>
      </c>
      <c r="H57" s="14" t="n">
        <v>0.4539</v>
      </c>
      <c r="I57" s="14" t="n">
        <v>0.6628</v>
      </c>
      <c r="J57" s="15" t="n">
        <v>0.1353</v>
      </c>
      <c r="K57" s="15" t="n">
        <v>0.1324</v>
      </c>
      <c r="L57" s="15" t="n">
        <v>0.1338</v>
      </c>
      <c r="M57" s="17" t="n">
        <v>185.74</v>
      </c>
      <c r="N57" s="16" t="n">
        <v>6</v>
      </c>
      <c r="O57" s="16" t="n">
        <v>8</v>
      </c>
      <c r="P57" s="16" t="n">
        <v>17</v>
      </c>
    </row>
    <row r="58" customFormat="false" ht="15" hidden="false" customHeight="false" outlineLevel="0" collapsed="false">
      <c r="A58" s="11" t="s">
        <v>34</v>
      </c>
      <c r="B58" s="11" t="n">
        <v>7</v>
      </c>
      <c r="C58" s="11" t="s">
        <v>491</v>
      </c>
      <c r="D58" s="11" t="n">
        <v>4</v>
      </c>
      <c r="E58" s="11" t="s">
        <v>96</v>
      </c>
      <c r="F58" s="16" t="n">
        <v>1377</v>
      </c>
      <c r="G58" s="35" t="n">
        <f aca="false">F58/1485</f>
        <v>0.927272727272727</v>
      </c>
      <c r="H58" s="14" t="n">
        <v>0.4539</v>
      </c>
      <c r="I58" s="14" t="n">
        <v>0.6638</v>
      </c>
      <c r="J58" s="15" t="n">
        <v>0.1363</v>
      </c>
      <c r="K58" s="15" t="n">
        <v>0.1325</v>
      </c>
      <c r="L58" s="15" t="n">
        <v>0.1344</v>
      </c>
      <c r="M58" s="17" t="n">
        <v>185.08</v>
      </c>
      <c r="N58" s="16" t="n">
        <v>6</v>
      </c>
      <c r="O58" s="16" t="n">
        <v>8</v>
      </c>
      <c r="P58" s="16" t="n">
        <v>17</v>
      </c>
    </row>
    <row r="59" customFormat="false" ht="15" hidden="false" customHeight="false" outlineLevel="0" collapsed="false">
      <c r="A59" s="11" t="s">
        <v>34</v>
      </c>
      <c r="B59" s="11" t="n">
        <v>8</v>
      </c>
      <c r="C59" s="11" t="s">
        <v>492</v>
      </c>
      <c r="D59" s="11" t="n">
        <v>4</v>
      </c>
      <c r="E59" s="11" t="s">
        <v>96</v>
      </c>
      <c r="F59" s="16" t="n">
        <v>1394</v>
      </c>
      <c r="G59" s="35" t="n">
        <f aca="false">F59/1485</f>
        <v>0.938720538720539</v>
      </c>
      <c r="H59" s="14" t="n">
        <v>0.4541</v>
      </c>
      <c r="I59" s="14" t="n">
        <v>0.6607</v>
      </c>
      <c r="J59" s="15" t="n">
        <v>0.1337</v>
      </c>
      <c r="K59" s="15" t="n">
        <v>0.1307</v>
      </c>
      <c r="L59" s="15" t="n">
        <v>0.1322</v>
      </c>
      <c r="M59" s="17" t="n">
        <v>184.28</v>
      </c>
      <c r="N59" s="16" t="n">
        <v>6</v>
      </c>
      <c r="O59" s="16" t="n">
        <v>8</v>
      </c>
      <c r="P59" s="16" t="n">
        <v>17</v>
      </c>
    </row>
    <row r="60" customFormat="false" ht="15" hidden="false" customHeight="false" outlineLevel="0" collapsed="false">
      <c r="A60" s="11" t="s">
        <v>34</v>
      </c>
      <c r="B60" s="11" t="n">
        <v>9</v>
      </c>
      <c r="C60" s="11" t="s">
        <v>493</v>
      </c>
      <c r="D60" s="11" t="n">
        <v>4</v>
      </c>
      <c r="E60" s="11" t="s">
        <v>96</v>
      </c>
      <c r="F60" s="16" t="n">
        <v>1386</v>
      </c>
      <c r="G60" s="35" t="n">
        <f aca="false">F60/1485</f>
        <v>0.933333333333333</v>
      </c>
      <c r="H60" s="14" t="n">
        <v>0.4538</v>
      </c>
      <c r="I60" s="14" t="n">
        <v>0.6631</v>
      </c>
      <c r="J60" s="15" t="n">
        <v>0.1353</v>
      </c>
      <c r="K60" s="15" t="n">
        <v>0.1314</v>
      </c>
      <c r="L60" s="15" t="n">
        <v>0.1333</v>
      </c>
      <c r="M60" s="17" t="n">
        <v>184.78</v>
      </c>
      <c r="N60" s="16" t="n">
        <v>6</v>
      </c>
      <c r="O60" s="16" t="n">
        <v>8</v>
      </c>
      <c r="P60" s="16" t="n">
        <v>17</v>
      </c>
    </row>
    <row r="61" customFormat="false" ht="15" hidden="false" customHeight="false" outlineLevel="0" collapsed="false">
      <c r="A61" s="11" t="s">
        <v>34</v>
      </c>
      <c r="B61" s="11" t="n">
        <v>10</v>
      </c>
      <c r="C61" s="11" t="s">
        <v>494</v>
      </c>
      <c r="D61" s="11" t="n">
        <v>5</v>
      </c>
      <c r="E61" s="11" t="s">
        <v>96</v>
      </c>
      <c r="F61" s="16" t="n">
        <v>1313</v>
      </c>
      <c r="G61" s="35" t="n">
        <f aca="false">F61/1485</f>
        <v>0.884175084175084</v>
      </c>
      <c r="H61" s="14" t="n">
        <v>0.4547</v>
      </c>
      <c r="I61" s="14" t="n">
        <v>0.6596</v>
      </c>
      <c r="J61" s="15" t="n">
        <v>0.1514</v>
      </c>
      <c r="K61" s="15" t="n">
        <v>0.1333</v>
      </c>
      <c r="L61" s="15" t="n">
        <v>0.1422</v>
      </c>
      <c r="M61" s="17" t="n">
        <v>186.74</v>
      </c>
      <c r="N61" s="16" t="n">
        <v>6</v>
      </c>
      <c r="O61" s="16" t="n">
        <v>8</v>
      </c>
      <c r="P61" s="16" t="n">
        <v>16</v>
      </c>
    </row>
    <row r="62" customFormat="false" ht="15" hidden="false" customHeight="false" outlineLevel="0" collapsed="false">
      <c r="A62" s="11" t="s">
        <v>34</v>
      </c>
      <c r="B62" s="11" t="n">
        <v>11</v>
      </c>
      <c r="C62" s="11" t="s">
        <v>495</v>
      </c>
      <c r="D62" s="11" t="n">
        <v>4</v>
      </c>
      <c r="E62" s="11" t="s">
        <v>96</v>
      </c>
      <c r="F62" s="16" t="n">
        <v>1356</v>
      </c>
      <c r="G62" s="35" t="n">
        <f aca="false">F62/1485</f>
        <v>0.913131313131313</v>
      </c>
      <c r="H62" s="14" t="n">
        <v>0.4543</v>
      </c>
      <c r="I62" s="14" t="n">
        <v>0.6652</v>
      </c>
      <c r="J62" s="15" t="n">
        <v>0.1369</v>
      </c>
      <c r="K62" s="15" t="n">
        <v>0.1314</v>
      </c>
      <c r="L62" s="15" t="n">
        <v>0.1341</v>
      </c>
      <c r="M62" s="17" t="n">
        <v>181.82</v>
      </c>
      <c r="N62" s="16" t="n">
        <v>6</v>
      </c>
      <c r="O62" s="16" t="n">
        <v>8</v>
      </c>
      <c r="P62" s="16" t="n">
        <v>16</v>
      </c>
    </row>
    <row r="63" customFormat="false" ht="15" hidden="false" customHeight="false" outlineLevel="0" collapsed="false">
      <c r="A63" s="11" t="s">
        <v>34</v>
      </c>
      <c r="B63" s="11" t="n">
        <v>12</v>
      </c>
      <c r="C63" s="11" t="s">
        <v>496</v>
      </c>
      <c r="D63" s="11" t="n">
        <v>4</v>
      </c>
      <c r="E63" s="11" t="s">
        <v>96</v>
      </c>
      <c r="F63" s="16" t="n">
        <v>1394</v>
      </c>
      <c r="G63" s="35" t="n">
        <f aca="false">F63/1485</f>
        <v>0.938720538720539</v>
      </c>
      <c r="H63" s="14" t="n">
        <v>0.4519</v>
      </c>
      <c r="I63" s="14" t="n">
        <v>0.66</v>
      </c>
      <c r="J63" s="15" t="n">
        <v>0.1305</v>
      </c>
      <c r="K63" s="15" t="n">
        <v>0.1299</v>
      </c>
      <c r="L63" s="15" t="n">
        <v>0.1302</v>
      </c>
      <c r="M63" s="17" t="n">
        <v>181.44</v>
      </c>
      <c r="N63" s="16" t="n">
        <v>6</v>
      </c>
      <c r="O63" s="16" t="n">
        <v>8</v>
      </c>
      <c r="P63" s="16" t="n">
        <v>17</v>
      </c>
    </row>
    <row r="64" customFormat="false" ht="15" hidden="false" customHeight="false" outlineLevel="0" collapsed="false">
      <c r="A64" s="11" t="s">
        <v>34</v>
      </c>
      <c r="B64" s="11" t="n">
        <v>13</v>
      </c>
      <c r="C64" s="11" t="s">
        <v>497</v>
      </c>
      <c r="D64" s="11" t="n">
        <v>4</v>
      </c>
      <c r="E64" s="11" t="s">
        <v>96</v>
      </c>
      <c r="F64" s="16" t="n">
        <v>1207</v>
      </c>
      <c r="G64" s="35" t="n">
        <f aca="false">F64/1485</f>
        <v>0.812794612794613</v>
      </c>
      <c r="H64" s="14" t="n">
        <v>0.459</v>
      </c>
      <c r="I64" s="14" t="n">
        <v>0.6628</v>
      </c>
      <c r="J64" s="15" t="n">
        <v>0.1392</v>
      </c>
      <c r="K64" s="15" t="n">
        <v>0.1578</v>
      </c>
      <c r="L64" s="15" t="n">
        <v>0.1485</v>
      </c>
      <c r="M64" s="17" t="n">
        <v>179.26</v>
      </c>
      <c r="N64" s="16" t="n">
        <v>6</v>
      </c>
      <c r="O64" s="16" t="n">
        <v>8</v>
      </c>
      <c r="P64" s="16" t="n">
        <v>17</v>
      </c>
    </row>
    <row r="65" customFormat="false" ht="15" hidden="false" customHeight="false" outlineLevel="0" collapsed="false">
      <c r="A65" s="11" t="s">
        <v>34</v>
      </c>
      <c r="B65" s="11" t="n">
        <v>14</v>
      </c>
      <c r="C65" s="11" t="s">
        <v>498</v>
      </c>
      <c r="D65" s="11" t="n">
        <v>4</v>
      </c>
      <c r="E65" s="11" t="s">
        <v>96</v>
      </c>
      <c r="F65" s="16" t="n">
        <v>1383</v>
      </c>
      <c r="G65" s="35" t="n">
        <f aca="false">F65/1485</f>
        <v>0.931313131313131</v>
      </c>
      <c r="H65" s="14" t="n">
        <v>0.4526</v>
      </c>
      <c r="I65" s="14" t="n">
        <v>0.6616</v>
      </c>
      <c r="J65" s="15" t="n">
        <v>0.1363</v>
      </c>
      <c r="K65" s="15" t="n">
        <v>0.1285</v>
      </c>
      <c r="L65" s="15" t="n">
        <v>0.1324</v>
      </c>
      <c r="M65" s="17" t="n">
        <v>183.04</v>
      </c>
      <c r="N65" s="16" t="n">
        <v>6</v>
      </c>
      <c r="O65" s="16" t="n">
        <v>8</v>
      </c>
      <c r="P65" s="16" t="n">
        <v>17</v>
      </c>
    </row>
    <row r="66" customFormat="false" ht="15" hidden="false" customHeight="false" outlineLevel="0" collapsed="false">
      <c r="A66" s="11" t="s">
        <v>34</v>
      </c>
      <c r="B66" s="11" t="n">
        <v>15</v>
      </c>
      <c r="C66" s="11" t="s">
        <v>499</v>
      </c>
      <c r="D66" s="11" t="n">
        <v>4</v>
      </c>
      <c r="E66" s="11" t="s">
        <v>96</v>
      </c>
      <c r="F66" s="16" t="n">
        <v>1392</v>
      </c>
      <c r="G66" s="35" t="n">
        <f aca="false">F66/1485</f>
        <v>0.937373737373737</v>
      </c>
      <c r="H66" s="14" t="n">
        <v>0.4519</v>
      </c>
      <c r="I66" s="14" t="n">
        <v>0.6609</v>
      </c>
      <c r="J66" s="15" t="n">
        <v>0.134</v>
      </c>
      <c r="K66" s="15" t="n">
        <v>0.1284</v>
      </c>
      <c r="L66" s="15" t="n">
        <v>0.1312</v>
      </c>
      <c r="M66" s="17" t="n">
        <v>182.59</v>
      </c>
      <c r="N66" s="16" t="n">
        <v>6</v>
      </c>
      <c r="O66" s="16" t="n">
        <v>7</v>
      </c>
      <c r="P66" s="16" t="n">
        <v>17</v>
      </c>
    </row>
    <row r="67" customFormat="false" ht="15" hidden="false" customHeight="false" outlineLevel="0" collapsed="false">
      <c r="A67" s="11" t="s">
        <v>34</v>
      </c>
      <c r="B67" s="11" t="n">
        <v>16</v>
      </c>
      <c r="C67" s="11" t="s">
        <v>500</v>
      </c>
      <c r="D67" s="11" t="n">
        <v>4</v>
      </c>
      <c r="E67" s="11" t="s">
        <v>96</v>
      </c>
      <c r="F67" s="16" t="n">
        <v>1385</v>
      </c>
      <c r="G67" s="35" t="n">
        <f aca="false">F67/1485</f>
        <v>0.932659932659933</v>
      </c>
      <c r="H67" s="14" t="n">
        <v>0.4527</v>
      </c>
      <c r="I67" s="14" t="n">
        <v>0.6643</v>
      </c>
      <c r="J67" s="15" t="n">
        <v>0.1292</v>
      </c>
      <c r="K67" s="15" t="n">
        <v>0.1298</v>
      </c>
      <c r="L67" s="15" t="n">
        <v>0.1295</v>
      </c>
      <c r="M67" s="17" t="n">
        <v>179.33</v>
      </c>
      <c r="N67" s="16" t="n">
        <v>6</v>
      </c>
      <c r="O67" s="16" t="n">
        <v>8</v>
      </c>
      <c r="P67" s="16" t="n">
        <v>17</v>
      </c>
    </row>
    <row r="68" customFormat="false" ht="15" hidden="false" customHeight="false" outlineLevel="0" collapsed="false">
      <c r="A68" s="11" t="s">
        <v>34</v>
      </c>
      <c r="B68" s="11" t="n">
        <v>17</v>
      </c>
      <c r="C68" s="11" t="s">
        <v>501</v>
      </c>
      <c r="D68" s="11" t="n">
        <v>4</v>
      </c>
      <c r="E68" s="11" t="s">
        <v>96</v>
      </c>
      <c r="F68" s="16" t="n">
        <v>1381</v>
      </c>
      <c r="G68" s="35" t="n">
        <f aca="false">F68/1485</f>
        <v>0.92996632996633</v>
      </c>
      <c r="H68" s="14" t="n">
        <v>0.4518</v>
      </c>
      <c r="I68" s="14" t="n">
        <v>0.6618</v>
      </c>
      <c r="J68" s="15" t="n">
        <v>0.131</v>
      </c>
      <c r="K68" s="15" t="n">
        <v>0.1283</v>
      </c>
      <c r="L68" s="15" t="n">
        <v>0.1296</v>
      </c>
      <c r="M68" s="17" t="n">
        <v>179.01</v>
      </c>
      <c r="N68" s="16" t="n">
        <v>6</v>
      </c>
      <c r="O68" s="16" t="n">
        <v>8</v>
      </c>
      <c r="P68" s="16" t="n">
        <v>17</v>
      </c>
    </row>
    <row r="69" customFormat="false" ht="15" hidden="false" customHeight="false" outlineLevel="0" collapsed="false">
      <c r="A69" s="11" t="s">
        <v>34</v>
      </c>
      <c r="B69" s="11" t="n">
        <v>18</v>
      </c>
      <c r="C69" s="11" t="s">
        <v>502</v>
      </c>
      <c r="D69" s="11" t="n">
        <v>4</v>
      </c>
      <c r="E69" s="11" t="s">
        <v>96</v>
      </c>
      <c r="F69" s="16" t="n">
        <v>1394</v>
      </c>
      <c r="G69" s="35" t="n">
        <f aca="false">F69/1485</f>
        <v>0.938720538720539</v>
      </c>
      <c r="H69" s="14" t="n">
        <v>0.4548</v>
      </c>
      <c r="I69" s="14" t="n">
        <v>0.6614</v>
      </c>
      <c r="J69" s="15" t="n">
        <v>0.1285</v>
      </c>
      <c r="K69" s="15" t="n">
        <v>0.1418</v>
      </c>
      <c r="L69" s="15" t="n">
        <v>0.1352</v>
      </c>
      <c r="M69" s="17" t="n">
        <v>188.43</v>
      </c>
      <c r="N69" s="16" t="n">
        <v>6</v>
      </c>
      <c r="O69" s="16" t="n">
        <v>8</v>
      </c>
      <c r="P69" s="16" t="n">
        <v>17</v>
      </c>
    </row>
    <row r="70" customFormat="false" ht="15" hidden="false" customHeight="false" outlineLevel="0" collapsed="false">
      <c r="A70" s="11" t="s">
        <v>34</v>
      </c>
      <c r="B70" s="11" t="n">
        <v>19</v>
      </c>
      <c r="C70" s="11" t="s">
        <v>503</v>
      </c>
      <c r="D70" s="11" t="n">
        <v>4</v>
      </c>
      <c r="E70" s="11" t="s">
        <v>96</v>
      </c>
      <c r="F70" s="16" t="n">
        <v>1388</v>
      </c>
      <c r="G70" s="35" t="n">
        <f aca="false">F70/1485</f>
        <v>0.934680134680135</v>
      </c>
      <c r="H70" s="14" t="n">
        <v>0.4517</v>
      </c>
      <c r="I70" s="14" t="n">
        <v>0.6614</v>
      </c>
      <c r="J70" s="15" t="n">
        <v>0.128</v>
      </c>
      <c r="K70" s="15" t="n">
        <v>0.1296</v>
      </c>
      <c r="L70" s="15" t="n">
        <v>0.1288</v>
      </c>
      <c r="M70" s="17" t="n">
        <v>178.77</v>
      </c>
      <c r="N70" s="16" t="n">
        <v>6</v>
      </c>
      <c r="O70" s="16" t="n">
        <v>8</v>
      </c>
      <c r="P70" s="16" t="n">
        <v>17</v>
      </c>
    </row>
    <row r="71" customFormat="false" ht="15" hidden="false" customHeight="false" outlineLevel="0" collapsed="false">
      <c r="A71" s="11" t="s">
        <v>34</v>
      </c>
      <c r="B71" s="11" t="n">
        <v>20</v>
      </c>
      <c r="C71" s="11" t="s">
        <v>504</v>
      </c>
      <c r="D71" s="11" t="n">
        <v>4</v>
      </c>
      <c r="E71" s="11" t="s">
        <v>96</v>
      </c>
      <c r="F71" s="16" t="n">
        <v>1423</v>
      </c>
      <c r="G71" s="35" t="n">
        <f aca="false">F71/1485</f>
        <v>0.958249158249158</v>
      </c>
      <c r="H71" s="14" t="n">
        <v>0.4533</v>
      </c>
      <c r="I71" s="14" t="n">
        <v>0.6585</v>
      </c>
      <c r="J71" s="15" t="n">
        <v>0.131</v>
      </c>
      <c r="K71" s="15" t="n">
        <v>0.125</v>
      </c>
      <c r="L71" s="15" t="n">
        <v>0.128</v>
      </c>
      <c r="M71" s="17" t="n">
        <v>182.13</v>
      </c>
      <c r="N71" s="16" t="n">
        <v>6</v>
      </c>
      <c r="O71" s="16" t="n">
        <v>8</v>
      </c>
      <c r="P71" s="16" t="n">
        <v>10</v>
      </c>
    </row>
    <row r="72" customFormat="false" ht="15" hidden="false" customHeight="false" outlineLevel="0" collapsed="false">
      <c r="A72" s="11" t="s">
        <v>34</v>
      </c>
      <c r="B72" s="11" t="n">
        <v>21</v>
      </c>
      <c r="C72" s="11" t="s">
        <v>505</v>
      </c>
      <c r="D72" s="11" t="n">
        <v>4</v>
      </c>
      <c r="E72" s="11" t="s">
        <v>96</v>
      </c>
      <c r="F72" s="16" t="n">
        <v>1347</v>
      </c>
      <c r="G72" s="35" t="n">
        <f aca="false">F72/1485</f>
        <v>0.907070707070707</v>
      </c>
      <c r="H72" s="14" t="n">
        <v>0.4536</v>
      </c>
      <c r="I72" s="14" t="n">
        <v>0.6622</v>
      </c>
      <c r="J72" s="15" t="n">
        <v>0.1298</v>
      </c>
      <c r="K72" s="15" t="n">
        <v>0.1419</v>
      </c>
      <c r="L72" s="15" t="n">
        <v>0.136</v>
      </c>
      <c r="M72" s="17" t="n">
        <v>183.16</v>
      </c>
      <c r="N72" s="16" t="n">
        <v>6</v>
      </c>
      <c r="O72" s="16" t="n">
        <v>8</v>
      </c>
      <c r="P72" s="16" t="n">
        <v>14</v>
      </c>
    </row>
    <row r="73" customFormat="false" ht="15" hidden="false" customHeight="false" outlineLevel="0" collapsed="false">
      <c r="A73" s="11" t="s">
        <v>34</v>
      </c>
      <c r="B73" s="11" t="n">
        <v>22</v>
      </c>
      <c r="C73" s="11" t="s">
        <v>506</v>
      </c>
      <c r="D73" s="11" t="n">
        <v>4</v>
      </c>
      <c r="E73" s="11" t="s">
        <v>96</v>
      </c>
      <c r="F73" s="16" t="n">
        <v>1387</v>
      </c>
      <c r="G73" s="35" t="n">
        <f aca="false">F73/1485</f>
        <v>0.934006734006734</v>
      </c>
      <c r="H73" s="14" t="n">
        <v>0.4513</v>
      </c>
      <c r="I73" s="14" t="n">
        <v>0.6647</v>
      </c>
      <c r="J73" s="15" t="n">
        <v>0.1306</v>
      </c>
      <c r="K73" s="15" t="n">
        <v>0.124</v>
      </c>
      <c r="L73" s="15" t="n">
        <v>0.1272</v>
      </c>
      <c r="M73" s="17" t="n">
        <v>176.49</v>
      </c>
      <c r="N73" s="16" t="n">
        <v>6</v>
      </c>
      <c r="O73" s="16" t="n">
        <v>8</v>
      </c>
      <c r="P73" s="16" t="n">
        <v>17</v>
      </c>
    </row>
    <row r="74" customFormat="false" ht="15" hidden="false" customHeight="false" outlineLevel="0" collapsed="false">
      <c r="A74" s="11" t="s">
        <v>34</v>
      </c>
      <c r="B74" s="11" t="n">
        <v>23</v>
      </c>
      <c r="C74" s="11" t="s">
        <v>507</v>
      </c>
      <c r="D74" s="11" t="n">
        <v>4</v>
      </c>
      <c r="E74" s="11" t="s">
        <v>96</v>
      </c>
      <c r="F74" s="16" t="n">
        <v>1365</v>
      </c>
      <c r="G74" s="35" t="n">
        <f aca="false">F74/1485</f>
        <v>0.919191919191919</v>
      </c>
      <c r="H74" s="14" t="n">
        <v>0.4498</v>
      </c>
      <c r="I74" s="14" t="n">
        <v>0.6601</v>
      </c>
      <c r="J74" s="15" t="n">
        <v>0.1269</v>
      </c>
      <c r="K74" s="15" t="n">
        <v>0.1241</v>
      </c>
      <c r="L74" s="15" t="n">
        <v>0.1255</v>
      </c>
      <c r="M74" s="17" t="n">
        <v>171.25</v>
      </c>
      <c r="N74" s="16" t="n">
        <v>6</v>
      </c>
      <c r="O74" s="16" t="n">
        <v>8</v>
      </c>
      <c r="P74" s="16" t="n">
        <v>17</v>
      </c>
    </row>
    <row r="75" customFormat="false" ht="15" hidden="false" customHeight="false" outlineLevel="0" collapsed="false">
      <c r="A75" s="11" t="s">
        <v>34</v>
      </c>
      <c r="B75" s="11" t="n">
        <v>24</v>
      </c>
      <c r="C75" s="11" t="s">
        <v>508</v>
      </c>
      <c r="D75" s="11" t="n">
        <v>6</v>
      </c>
      <c r="E75" s="11" t="s">
        <v>96</v>
      </c>
      <c r="F75" s="16" t="n">
        <v>1109</v>
      </c>
      <c r="G75" s="35" t="n">
        <f aca="false">F75/1485</f>
        <v>0.746801346801347</v>
      </c>
      <c r="H75" s="14" t="n">
        <v>0.4563</v>
      </c>
      <c r="I75" s="14" t="n">
        <v>0.6465</v>
      </c>
      <c r="J75" s="15" t="n">
        <v>0.1501</v>
      </c>
      <c r="K75" s="15" t="n">
        <v>0.1399</v>
      </c>
      <c r="L75" s="15" t="n">
        <v>0.145</v>
      </c>
      <c r="M75" s="17" t="n">
        <v>160.84</v>
      </c>
      <c r="N75" s="16" t="n">
        <v>6</v>
      </c>
      <c r="O75" s="16" t="n">
        <v>9</v>
      </c>
      <c r="P75" s="16" t="n">
        <v>14</v>
      </c>
    </row>
    <row r="76" customFormat="false" ht="15" hidden="false" customHeight="false" outlineLevel="0" collapsed="false">
      <c r="A76" s="11" t="s">
        <v>34</v>
      </c>
      <c r="B76" s="11" t="n">
        <v>25</v>
      </c>
      <c r="C76" s="11" t="s">
        <v>509</v>
      </c>
      <c r="D76" s="11" t="n">
        <v>4</v>
      </c>
      <c r="E76" s="11" t="s">
        <v>96</v>
      </c>
      <c r="F76" s="16" t="n">
        <v>1397</v>
      </c>
      <c r="G76" s="35" t="n">
        <f aca="false">F76/1485</f>
        <v>0.940740740740741</v>
      </c>
      <c r="H76" s="14" t="n">
        <v>0.451</v>
      </c>
      <c r="I76" s="14" t="n">
        <v>0.655</v>
      </c>
      <c r="J76" s="15" t="n">
        <v>0.1294</v>
      </c>
      <c r="K76" s="15" t="n">
        <v>0.1235</v>
      </c>
      <c r="L76" s="15" t="n">
        <v>0.1265</v>
      </c>
      <c r="M76" s="17" t="n">
        <v>176.65</v>
      </c>
      <c r="N76" s="16" t="n">
        <v>6</v>
      </c>
      <c r="O76" s="16" t="n">
        <v>8</v>
      </c>
      <c r="P76" s="16" t="n">
        <v>9</v>
      </c>
    </row>
    <row r="77" customFormat="false" ht="15" hidden="false" customHeight="false" outlineLevel="0" collapsed="false">
      <c r="A77" s="11" t="s">
        <v>34</v>
      </c>
      <c r="B77" s="11" t="n">
        <v>26</v>
      </c>
      <c r="C77" s="11" t="s">
        <v>510</v>
      </c>
      <c r="D77" s="11" t="n">
        <v>4</v>
      </c>
      <c r="E77" s="11" t="s">
        <v>96</v>
      </c>
      <c r="F77" s="16" t="n">
        <v>1376</v>
      </c>
      <c r="G77" s="35" t="n">
        <f aca="false">F77/1485</f>
        <v>0.926599326599327</v>
      </c>
      <c r="H77" s="14" t="n">
        <v>0.452</v>
      </c>
      <c r="I77" s="14" t="n">
        <v>0.6613</v>
      </c>
      <c r="J77" s="15" t="n">
        <v>0.1384</v>
      </c>
      <c r="K77" s="15" t="n">
        <v>0.1241</v>
      </c>
      <c r="L77" s="15" t="n">
        <v>0.1312</v>
      </c>
      <c r="M77" s="17" t="n">
        <v>180.56</v>
      </c>
      <c r="N77" s="16" t="n">
        <v>6</v>
      </c>
      <c r="O77" s="16" t="n">
        <v>8</v>
      </c>
      <c r="P77" s="16" t="n">
        <v>17</v>
      </c>
    </row>
    <row r="78" customFormat="false" ht="15" hidden="false" customHeight="false" outlineLevel="0" collapsed="false">
      <c r="A78" s="11" t="s">
        <v>34</v>
      </c>
      <c r="B78" s="11" t="n">
        <v>27</v>
      </c>
      <c r="C78" s="11" t="s">
        <v>511</v>
      </c>
      <c r="D78" s="11" t="n">
        <v>4</v>
      </c>
      <c r="E78" s="11" t="s">
        <v>96</v>
      </c>
      <c r="F78" s="16" t="n">
        <v>1386</v>
      </c>
      <c r="G78" s="35" t="n">
        <f aca="false">F78/1485</f>
        <v>0.933333333333333</v>
      </c>
      <c r="H78" s="14" t="n">
        <v>0.4509</v>
      </c>
      <c r="I78" s="14" t="n">
        <v>0.6595</v>
      </c>
      <c r="J78" s="15" t="n">
        <v>0.1302</v>
      </c>
      <c r="K78" s="15" t="n">
        <v>0.1234</v>
      </c>
      <c r="L78" s="15" t="n">
        <v>0.1268</v>
      </c>
      <c r="M78" s="17" t="n">
        <v>175.73</v>
      </c>
      <c r="N78" s="16" t="n">
        <v>6</v>
      </c>
      <c r="O78" s="16" t="n">
        <v>7</v>
      </c>
      <c r="P78" s="16" t="n">
        <v>17</v>
      </c>
    </row>
    <row r="79" customFormat="false" ht="15" hidden="false" customHeight="false" outlineLevel="0" collapsed="false">
      <c r="A79" s="11" t="s">
        <v>34</v>
      </c>
      <c r="B79" s="11" t="n">
        <v>28</v>
      </c>
      <c r="C79" s="11" t="s">
        <v>512</v>
      </c>
      <c r="D79" s="11" t="n">
        <v>5</v>
      </c>
      <c r="E79" s="11" t="s">
        <v>96</v>
      </c>
      <c r="F79" s="16" t="n">
        <v>1137</v>
      </c>
      <c r="G79" s="35" t="n">
        <f aca="false">F79/1485</f>
        <v>0.765656565656566</v>
      </c>
      <c r="H79" s="14" t="n">
        <v>0.4529</v>
      </c>
      <c r="I79" s="14" t="n">
        <v>0.6614</v>
      </c>
      <c r="J79" s="15" t="n">
        <v>0.1344</v>
      </c>
      <c r="K79" s="15" t="n">
        <v>0.1565</v>
      </c>
      <c r="L79" s="15" t="n">
        <v>0.1451</v>
      </c>
      <c r="M79" s="17" t="n">
        <v>165.01</v>
      </c>
      <c r="N79" s="16" t="n">
        <v>6</v>
      </c>
      <c r="O79" s="16" t="n">
        <v>8</v>
      </c>
      <c r="P79" s="16" t="n">
        <v>18</v>
      </c>
    </row>
    <row r="80" customFormat="false" ht="15" hidden="false" customHeight="false" outlineLevel="0" collapsed="false">
      <c r="A80" s="11" t="s">
        <v>34</v>
      </c>
      <c r="B80" s="11" t="n">
        <v>29</v>
      </c>
      <c r="C80" s="11" t="s">
        <v>513</v>
      </c>
      <c r="D80" s="11" t="n">
        <v>4</v>
      </c>
      <c r="E80" s="11" t="s">
        <v>96</v>
      </c>
      <c r="F80" s="16" t="n">
        <v>1236</v>
      </c>
      <c r="G80" s="35" t="n">
        <f aca="false">F80/1485</f>
        <v>0.832323232323232</v>
      </c>
      <c r="H80" s="14" t="n">
        <v>0.4579</v>
      </c>
      <c r="I80" s="14" t="n">
        <v>0.6699</v>
      </c>
      <c r="J80" s="15" t="n">
        <v>0.163</v>
      </c>
      <c r="K80" s="15" t="n">
        <v>0.1302</v>
      </c>
      <c r="L80" s="15" t="n">
        <v>0.1465</v>
      </c>
      <c r="M80" s="17" t="n">
        <v>181.1</v>
      </c>
      <c r="N80" s="16" t="n">
        <v>6</v>
      </c>
      <c r="O80" s="16" t="n">
        <v>8</v>
      </c>
      <c r="P80" s="16" t="n">
        <v>20</v>
      </c>
    </row>
    <row r="81" customFormat="false" ht="15" hidden="false" customHeight="false" outlineLevel="0" collapsed="false">
      <c r="A81" s="11" t="s">
        <v>34</v>
      </c>
      <c r="B81" s="11" t="n">
        <v>30</v>
      </c>
      <c r="C81" s="11" t="s">
        <v>514</v>
      </c>
      <c r="D81" s="11" t="n">
        <v>5</v>
      </c>
      <c r="E81" s="11" t="s">
        <v>96</v>
      </c>
      <c r="F81" s="16" t="n">
        <v>1137</v>
      </c>
      <c r="G81" s="35" t="n">
        <f aca="false">F81/1485</f>
        <v>0.765656565656566</v>
      </c>
      <c r="H81" s="14" t="n">
        <v>0.4591</v>
      </c>
      <c r="I81" s="14" t="n">
        <v>0.6684</v>
      </c>
      <c r="J81" s="15" t="n">
        <v>0.1864</v>
      </c>
      <c r="K81" s="15" t="n">
        <v>0.1351</v>
      </c>
      <c r="L81" s="15" t="n">
        <v>0.1606</v>
      </c>
      <c r="M81" s="17" t="n">
        <v>182.65</v>
      </c>
      <c r="N81" s="16" t="n">
        <v>6</v>
      </c>
      <c r="O81" s="16" t="n">
        <v>8</v>
      </c>
      <c r="P81" s="16" t="n">
        <v>18</v>
      </c>
    </row>
    <row r="82" customFormat="false" ht="15" hidden="false" customHeight="false" outlineLevel="0" collapsed="false">
      <c r="A82" s="11" t="s">
        <v>34</v>
      </c>
      <c r="B82" s="11" t="n">
        <v>31</v>
      </c>
      <c r="C82" s="11" t="s">
        <v>515</v>
      </c>
      <c r="D82" s="11" t="n">
        <v>4</v>
      </c>
      <c r="E82" s="11" t="s">
        <v>96</v>
      </c>
      <c r="F82" s="16" t="n">
        <v>1390</v>
      </c>
      <c r="G82" s="35" t="n">
        <f aca="false">F82/1485</f>
        <v>0.936026936026936</v>
      </c>
      <c r="H82" s="14" t="n">
        <v>0.4482</v>
      </c>
      <c r="I82" s="14" t="n">
        <v>0.6532</v>
      </c>
      <c r="J82" s="15" t="n">
        <v>0.1211</v>
      </c>
      <c r="K82" s="15" t="n">
        <v>0.1238</v>
      </c>
      <c r="L82" s="15" t="n">
        <v>0.1225</v>
      </c>
      <c r="M82" s="17" t="n">
        <v>170.21</v>
      </c>
      <c r="N82" s="16" t="n">
        <v>6</v>
      </c>
      <c r="O82" s="16" t="n">
        <v>8</v>
      </c>
      <c r="P82" s="16" t="n">
        <v>17</v>
      </c>
    </row>
    <row r="83" customFormat="false" ht="15" hidden="false" customHeight="false" outlineLevel="0" collapsed="false">
      <c r="A83" s="11" t="s">
        <v>34</v>
      </c>
      <c r="B83" s="11" t="n">
        <v>32</v>
      </c>
      <c r="C83" s="11" t="s">
        <v>516</v>
      </c>
      <c r="D83" s="11" t="n">
        <v>6</v>
      </c>
      <c r="E83" s="11" t="s">
        <v>96</v>
      </c>
      <c r="F83" s="16" t="n">
        <v>1081</v>
      </c>
      <c r="G83" s="35" t="n">
        <f aca="false">F83/1485</f>
        <v>0.727946127946128</v>
      </c>
      <c r="H83" s="14" t="n">
        <v>0.4524</v>
      </c>
      <c r="I83" s="14" t="n">
        <v>0.6448</v>
      </c>
      <c r="J83" s="15" t="n">
        <v>0.1375</v>
      </c>
      <c r="K83" s="15" t="n">
        <v>0.1373</v>
      </c>
      <c r="L83" s="15" t="n">
        <v>0.1374</v>
      </c>
      <c r="M83" s="17" t="n">
        <v>148.53</v>
      </c>
      <c r="N83" s="16" t="n">
        <v>6</v>
      </c>
      <c r="O83" s="16" t="n">
        <v>11</v>
      </c>
      <c r="P83" s="16" t="n">
        <v>12</v>
      </c>
    </row>
    <row r="84" customFormat="false" ht="15" hidden="false" customHeight="false" outlineLevel="0" collapsed="false">
      <c r="A84" s="11" t="s">
        <v>34</v>
      </c>
      <c r="B84" s="11" t="n">
        <v>33</v>
      </c>
      <c r="C84" s="11" t="s">
        <v>517</v>
      </c>
      <c r="D84" s="11" t="n">
        <v>4</v>
      </c>
      <c r="E84" s="11" t="s">
        <v>96</v>
      </c>
      <c r="F84" s="16" t="n">
        <v>1295</v>
      </c>
      <c r="G84" s="35" t="n">
        <f aca="false">F84/1485</f>
        <v>0.872053872053872</v>
      </c>
      <c r="H84" s="14" t="n">
        <v>0.4502</v>
      </c>
      <c r="I84" s="14" t="n">
        <v>0.6618</v>
      </c>
      <c r="J84" s="15" t="n">
        <v>0.1259</v>
      </c>
      <c r="K84" s="15" t="n">
        <v>0.124</v>
      </c>
      <c r="L84" s="15" t="n">
        <v>0.125</v>
      </c>
      <c r="M84" s="17" t="n">
        <v>161.84</v>
      </c>
      <c r="N84" s="16" t="n">
        <v>6</v>
      </c>
      <c r="O84" s="16" t="n">
        <v>8</v>
      </c>
      <c r="P84" s="16" t="n">
        <v>16</v>
      </c>
    </row>
    <row r="85" customFormat="false" ht="15" hidden="false" customHeight="false" outlineLevel="0" collapsed="false">
      <c r="A85" s="11" t="s">
        <v>34</v>
      </c>
      <c r="B85" s="11" t="n">
        <v>34</v>
      </c>
      <c r="C85" s="11" t="s">
        <v>518</v>
      </c>
      <c r="D85" s="11" t="n">
        <v>3</v>
      </c>
      <c r="E85" s="11" t="s">
        <v>96</v>
      </c>
      <c r="F85" s="16" t="n">
        <v>1243</v>
      </c>
      <c r="G85" s="35" t="n">
        <f aca="false">F85/1485</f>
        <v>0.837037037037037</v>
      </c>
      <c r="H85" s="14" t="n">
        <v>0.4521</v>
      </c>
      <c r="I85" s="14" t="n">
        <v>0.6581</v>
      </c>
      <c r="J85" s="15" t="n">
        <v>0.127</v>
      </c>
      <c r="K85" s="15" t="n">
        <v>0.1305</v>
      </c>
      <c r="L85" s="15" t="n">
        <v>0.1287</v>
      </c>
      <c r="M85" s="17" t="n">
        <v>160.02</v>
      </c>
      <c r="N85" s="16" t="n">
        <v>6</v>
      </c>
      <c r="O85" s="16" t="n">
        <v>8</v>
      </c>
      <c r="P85" s="16" t="n">
        <v>20</v>
      </c>
    </row>
    <row r="86" customFormat="false" ht="15" hidden="false" customHeight="false" outlineLevel="0" collapsed="false">
      <c r="A86" s="11" t="s">
        <v>34</v>
      </c>
      <c r="B86" s="11" t="n">
        <v>35</v>
      </c>
      <c r="C86" s="11" t="s">
        <v>519</v>
      </c>
      <c r="D86" s="11" t="n">
        <v>4</v>
      </c>
      <c r="E86" s="11" t="s">
        <v>96</v>
      </c>
      <c r="F86" s="16" t="n">
        <v>1360</v>
      </c>
      <c r="G86" s="35" t="n">
        <f aca="false">F86/1485</f>
        <v>0.915824915824916</v>
      </c>
      <c r="H86" s="14" t="n">
        <v>0.4515</v>
      </c>
      <c r="I86" s="14" t="n">
        <v>0.6603</v>
      </c>
      <c r="J86" s="15" t="n">
        <v>0.1221</v>
      </c>
      <c r="K86" s="15" t="n">
        <v>0.1383</v>
      </c>
      <c r="L86" s="15" t="n">
        <v>0.1303</v>
      </c>
      <c r="M86" s="17" t="n">
        <v>177.22</v>
      </c>
      <c r="N86" s="16" t="n">
        <v>6</v>
      </c>
      <c r="O86" s="16" t="n">
        <v>8</v>
      </c>
      <c r="P86" s="16" t="n">
        <v>14</v>
      </c>
    </row>
    <row r="87" customFormat="false" ht="15" hidden="false" customHeight="false" outlineLevel="0" collapsed="false">
      <c r="A87" s="11" t="s">
        <v>34</v>
      </c>
      <c r="B87" s="11" t="n">
        <v>36</v>
      </c>
      <c r="C87" s="11" t="s">
        <v>520</v>
      </c>
      <c r="D87" s="11" t="n">
        <v>5</v>
      </c>
      <c r="E87" s="11" t="s">
        <v>96</v>
      </c>
      <c r="F87" s="16" t="n">
        <v>1110</v>
      </c>
      <c r="G87" s="35" t="n">
        <f aca="false">F87/1485</f>
        <v>0.747474747474748</v>
      </c>
      <c r="H87" s="14" t="n">
        <v>0.4559</v>
      </c>
      <c r="I87" s="14" t="n">
        <v>0.6577</v>
      </c>
      <c r="J87" s="15" t="n">
        <v>0.1321</v>
      </c>
      <c r="K87" s="15" t="n">
        <v>0.1495</v>
      </c>
      <c r="L87" s="15" t="n">
        <v>0.1406</v>
      </c>
      <c r="M87" s="17" t="n">
        <v>156.05</v>
      </c>
      <c r="N87" s="16" t="n">
        <v>6</v>
      </c>
      <c r="O87" s="16" t="n">
        <v>9</v>
      </c>
      <c r="P87" s="16" t="n">
        <v>14</v>
      </c>
    </row>
    <row r="88" customFormat="false" ht="15" hidden="false" customHeight="false" outlineLevel="0" collapsed="false">
      <c r="A88" s="11" t="s">
        <v>34</v>
      </c>
      <c r="B88" s="11" t="n">
        <v>37</v>
      </c>
      <c r="C88" s="11" t="s">
        <v>521</v>
      </c>
      <c r="D88" s="11" t="n">
        <v>5</v>
      </c>
      <c r="E88" s="11" t="s">
        <v>96</v>
      </c>
      <c r="F88" s="16" t="n">
        <v>1398</v>
      </c>
      <c r="G88" s="35" t="n">
        <f aca="false">F88/1485</f>
        <v>0.941414141414141</v>
      </c>
      <c r="H88" s="14" t="n">
        <v>0.4499</v>
      </c>
      <c r="I88" s="14" t="n">
        <v>0.6538</v>
      </c>
      <c r="J88" s="15" t="n">
        <v>0.1294</v>
      </c>
      <c r="K88" s="15" t="n">
        <v>0.119</v>
      </c>
      <c r="L88" s="15" t="n">
        <v>0.1242</v>
      </c>
      <c r="M88" s="17" t="n">
        <v>173.65</v>
      </c>
      <c r="N88" s="16" t="n">
        <v>5</v>
      </c>
      <c r="O88" s="16" t="n">
        <v>8</v>
      </c>
      <c r="P88" s="16" t="n">
        <v>9</v>
      </c>
    </row>
    <row r="89" customFormat="false" ht="15" hidden="false" customHeight="false" outlineLevel="0" collapsed="false">
      <c r="A89" s="11" t="s">
        <v>34</v>
      </c>
      <c r="B89" s="11" t="n">
        <v>38</v>
      </c>
      <c r="C89" s="11" t="s">
        <v>522</v>
      </c>
      <c r="D89" s="11" t="n">
        <v>6</v>
      </c>
      <c r="E89" s="11" t="s">
        <v>96</v>
      </c>
      <c r="F89" s="16" t="n">
        <v>1145</v>
      </c>
      <c r="G89" s="35" t="n">
        <f aca="false">F89/1485</f>
        <v>0.771043771043771</v>
      </c>
      <c r="H89" s="14" t="n">
        <v>0.4559</v>
      </c>
      <c r="I89" s="14" t="n">
        <v>0.6489</v>
      </c>
      <c r="J89" s="15" t="n">
        <v>0.1598</v>
      </c>
      <c r="K89" s="15" t="n">
        <v>0.1317</v>
      </c>
      <c r="L89" s="15" t="n">
        <v>0.1457</v>
      </c>
      <c r="M89" s="17" t="n">
        <v>166.88</v>
      </c>
      <c r="N89" s="16" t="n">
        <v>6</v>
      </c>
      <c r="O89" s="16" t="n">
        <v>6</v>
      </c>
      <c r="P89" s="16" t="n">
        <v>8</v>
      </c>
    </row>
    <row r="90" customFormat="false" ht="15" hidden="false" customHeight="false" outlineLevel="0" collapsed="false">
      <c r="A90" s="11" t="s">
        <v>34</v>
      </c>
      <c r="B90" s="11" t="n">
        <v>39</v>
      </c>
      <c r="C90" s="11" t="s">
        <v>523</v>
      </c>
      <c r="D90" s="11" t="n">
        <v>4</v>
      </c>
      <c r="E90" s="11" t="s">
        <v>96</v>
      </c>
      <c r="F90" s="16" t="n">
        <v>1395</v>
      </c>
      <c r="G90" s="35" t="n">
        <f aca="false">F90/1485</f>
        <v>0.939393939393939</v>
      </c>
      <c r="H90" s="14" t="n">
        <v>0.4495</v>
      </c>
      <c r="I90" s="14" t="n">
        <v>0.6523</v>
      </c>
      <c r="J90" s="15" t="n">
        <v>0.1369</v>
      </c>
      <c r="K90" s="15" t="n">
        <v>0.1177</v>
      </c>
      <c r="L90" s="15" t="n">
        <v>0.1271</v>
      </c>
      <c r="M90" s="17" t="n">
        <v>177.31</v>
      </c>
      <c r="N90" s="16" t="n">
        <v>6</v>
      </c>
      <c r="O90" s="16" t="n">
        <v>8</v>
      </c>
      <c r="P90" s="16" t="n">
        <v>17</v>
      </c>
    </row>
    <row r="91" customFormat="false" ht="15" hidden="false" customHeight="false" outlineLevel="0" collapsed="false">
      <c r="A91" s="11" t="s">
        <v>34</v>
      </c>
      <c r="B91" s="11" t="n">
        <v>40</v>
      </c>
      <c r="C91" s="11" t="s">
        <v>524</v>
      </c>
      <c r="D91" s="11" t="n">
        <v>4</v>
      </c>
      <c r="E91" s="11" t="s">
        <v>96</v>
      </c>
      <c r="F91" s="16" t="n">
        <v>1351</v>
      </c>
      <c r="G91" s="35" t="n">
        <f aca="false">F91/1485</f>
        <v>0.90976430976431</v>
      </c>
      <c r="H91" s="14" t="n">
        <v>0.45</v>
      </c>
      <c r="I91" s="14" t="n">
        <v>0.6617</v>
      </c>
      <c r="J91" s="15" t="n">
        <v>0.1212</v>
      </c>
      <c r="K91" s="15" t="n">
        <v>0.1263</v>
      </c>
      <c r="L91" s="15" t="n">
        <v>0.1238</v>
      </c>
      <c r="M91" s="17" t="n">
        <v>167.2</v>
      </c>
      <c r="N91" s="16" t="n">
        <v>6</v>
      </c>
      <c r="O91" s="16" t="n">
        <v>8</v>
      </c>
      <c r="P91" s="16" t="n">
        <v>17</v>
      </c>
    </row>
    <row r="92" customFormat="false" ht="15" hidden="false" customHeight="false" outlineLevel="0" collapsed="false">
      <c r="A92" s="11" t="s">
        <v>34</v>
      </c>
      <c r="B92" s="11" t="n">
        <v>41</v>
      </c>
      <c r="C92" s="11" t="s">
        <v>525</v>
      </c>
      <c r="D92" s="11" t="n">
        <v>5</v>
      </c>
      <c r="E92" s="11" t="s">
        <v>96</v>
      </c>
      <c r="F92" s="16" t="n">
        <v>1114</v>
      </c>
      <c r="G92" s="35" t="n">
        <f aca="false">F92/1485</f>
        <v>0.75016835016835</v>
      </c>
      <c r="H92" s="14" t="n">
        <v>0.4506</v>
      </c>
      <c r="I92" s="14" t="n">
        <v>0.6544</v>
      </c>
      <c r="J92" s="15" t="n">
        <v>0.1405</v>
      </c>
      <c r="K92" s="15" t="n">
        <v>0.1343</v>
      </c>
      <c r="L92" s="15" t="n">
        <v>0.1375</v>
      </c>
      <c r="M92" s="17" t="n">
        <v>153.14</v>
      </c>
      <c r="N92" s="16" t="n">
        <v>6</v>
      </c>
      <c r="O92" s="16" t="n">
        <v>8</v>
      </c>
      <c r="P92" s="16" t="n">
        <v>14</v>
      </c>
    </row>
    <row r="93" customFormat="false" ht="15" hidden="false" customHeight="false" outlineLevel="0" collapsed="false">
      <c r="A93" s="11" t="s">
        <v>34</v>
      </c>
      <c r="B93" s="11" t="n">
        <v>42</v>
      </c>
      <c r="C93" s="11" t="s">
        <v>526</v>
      </c>
      <c r="D93" s="11" t="n">
        <v>4</v>
      </c>
      <c r="E93" s="11" t="s">
        <v>96</v>
      </c>
      <c r="F93" s="16" t="n">
        <v>1405</v>
      </c>
      <c r="G93" s="35" t="n">
        <f aca="false">F93/1485</f>
        <v>0.946127946127946</v>
      </c>
      <c r="H93" s="14" t="n">
        <v>0.4491</v>
      </c>
      <c r="I93" s="14" t="n">
        <v>0.6641</v>
      </c>
      <c r="J93" s="15" t="n">
        <v>0.1196</v>
      </c>
      <c r="K93" s="15" t="n">
        <v>0.1213</v>
      </c>
      <c r="L93" s="15" t="n">
        <v>0.1204</v>
      </c>
      <c r="M93" s="17" t="n">
        <v>169.22</v>
      </c>
      <c r="N93" s="16" t="n">
        <v>6</v>
      </c>
      <c r="O93" s="16" t="n">
        <v>8</v>
      </c>
      <c r="P93" s="16" t="n">
        <v>14</v>
      </c>
    </row>
    <row r="94" customFormat="false" ht="15" hidden="false" customHeight="false" outlineLevel="0" collapsed="false">
      <c r="A94" s="11" t="s">
        <v>34</v>
      </c>
      <c r="B94" s="11" t="n">
        <v>43</v>
      </c>
      <c r="C94" s="11" t="s">
        <v>527</v>
      </c>
      <c r="D94" s="11" t="n">
        <v>4</v>
      </c>
      <c r="E94" s="11" t="s">
        <v>96</v>
      </c>
      <c r="F94" s="16" t="n">
        <v>1380</v>
      </c>
      <c r="G94" s="35" t="n">
        <f aca="false">F94/1485</f>
        <v>0.929292929292929</v>
      </c>
      <c r="H94" s="14" t="n">
        <v>0.45</v>
      </c>
      <c r="I94" s="14" t="n">
        <v>0.6587</v>
      </c>
      <c r="J94" s="15" t="n">
        <v>0.1191</v>
      </c>
      <c r="K94" s="15" t="n">
        <v>0.1289</v>
      </c>
      <c r="L94" s="15" t="n">
        <v>0.124</v>
      </c>
      <c r="M94" s="17" t="n">
        <v>171.15</v>
      </c>
      <c r="N94" s="16" t="n">
        <v>6</v>
      </c>
      <c r="O94" s="16" t="n">
        <v>8</v>
      </c>
      <c r="P94" s="16" t="n">
        <v>13</v>
      </c>
    </row>
    <row r="95" customFormat="false" ht="15" hidden="false" customHeight="false" outlineLevel="0" collapsed="false">
      <c r="A95" s="11" t="s">
        <v>34</v>
      </c>
      <c r="B95" s="11" t="n">
        <v>44</v>
      </c>
      <c r="C95" s="11" t="s">
        <v>528</v>
      </c>
      <c r="D95" s="11" t="n">
        <v>5</v>
      </c>
      <c r="E95" s="11" t="s">
        <v>96</v>
      </c>
      <c r="F95" s="16" t="n">
        <v>1362</v>
      </c>
      <c r="G95" s="35" t="n">
        <f aca="false">F95/1485</f>
        <v>0.917171717171717</v>
      </c>
      <c r="H95" s="14" t="n">
        <v>0.4501</v>
      </c>
      <c r="I95" s="14" t="n">
        <v>0.6542</v>
      </c>
      <c r="J95" s="15" t="n">
        <v>0.1385</v>
      </c>
      <c r="K95" s="15" t="n">
        <v>0.118</v>
      </c>
      <c r="L95" s="15" t="n">
        <v>0.128</v>
      </c>
      <c r="M95" s="17" t="n">
        <v>174.39</v>
      </c>
      <c r="N95" s="16" t="n">
        <v>6</v>
      </c>
      <c r="O95" s="16" t="n">
        <v>8</v>
      </c>
      <c r="P95" s="16" t="n">
        <v>16</v>
      </c>
    </row>
    <row r="96" customFormat="false" ht="15" hidden="false" customHeight="false" outlineLevel="0" collapsed="false">
      <c r="A96" s="11" t="s">
        <v>34</v>
      </c>
      <c r="B96" s="11" t="n">
        <v>45</v>
      </c>
      <c r="C96" s="11" t="s">
        <v>529</v>
      </c>
      <c r="D96" s="11" t="n">
        <v>4</v>
      </c>
      <c r="E96" s="11" t="s">
        <v>96</v>
      </c>
      <c r="F96" s="16" t="n">
        <v>1402</v>
      </c>
      <c r="G96" s="35" t="n">
        <f aca="false">F96/1485</f>
        <v>0.944107744107744</v>
      </c>
      <c r="H96" s="14" t="n">
        <v>0.4486</v>
      </c>
      <c r="I96" s="14" t="n">
        <v>0.6605</v>
      </c>
      <c r="J96" s="15" t="n">
        <v>0.1167</v>
      </c>
      <c r="K96" s="15" t="n">
        <v>0.1289</v>
      </c>
      <c r="L96" s="15" t="n">
        <v>0.1228</v>
      </c>
      <c r="M96" s="17" t="n">
        <v>172.2</v>
      </c>
      <c r="N96" s="16" t="n">
        <v>6</v>
      </c>
      <c r="O96" s="16" t="n">
        <v>7</v>
      </c>
      <c r="P96" s="16" t="n">
        <v>17</v>
      </c>
    </row>
    <row r="97" customFormat="false" ht="15" hidden="false" customHeight="false" outlineLevel="0" collapsed="false">
      <c r="A97" s="11" t="s">
        <v>34</v>
      </c>
      <c r="B97" s="11" t="n">
        <v>46</v>
      </c>
      <c r="C97" s="11" t="s">
        <v>122</v>
      </c>
      <c r="D97" s="11" t="n">
        <v>5</v>
      </c>
      <c r="E97" s="11" t="s">
        <v>96</v>
      </c>
      <c r="F97" s="16" t="n">
        <v>1129</v>
      </c>
      <c r="G97" s="35" t="n">
        <f aca="false">F97/1485</f>
        <v>0.76026936026936</v>
      </c>
      <c r="H97" s="14" t="n">
        <v>0.4517</v>
      </c>
      <c r="I97" s="14" t="n">
        <v>0.6537</v>
      </c>
      <c r="J97" s="15" t="n">
        <v>0.1343</v>
      </c>
      <c r="K97" s="15" t="n">
        <v>0.1294</v>
      </c>
      <c r="L97" s="15" t="n">
        <v>0.1319</v>
      </c>
      <c r="M97" s="17" t="n">
        <v>148.87</v>
      </c>
      <c r="N97" s="16" t="n">
        <v>6</v>
      </c>
      <c r="O97" s="16" t="n">
        <v>6</v>
      </c>
      <c r="P97" s="16" t="n">
        <v>8</v>
      </c>
    </row>
    <row r="98" customFormat="false" ht="15" hidden="false" customHeight="false" outlineLevel="0" collapsed="false">
      <c r="A98" s="11" t="s">
        <v>34</v>
      </c>
      <c r="B98" s="11" t="n">
        <v>47</v>
      </c>
      <c r="C98" s="11" t="s">
        <v>530</v>
      </c>
      <c r="D98" s="11" t="n">
        <v>5</v>
      </c>
      <c r="E98" s="11" t="s">
        <v>96</v>
      </c>
      <c r="F98" s="16" t="n">
        <v>1109</v>
      </c>
      <c r="G98" s="35" t="n">
        <f aca="false">F98/1485</f>
        <v>0.746801346801347</v>
      </c>
      <c r="H98" s="14" t="n">
        <v>0.4572</v>
      </c>
      <c r="I98" s="14" t="n">
        <v>0.6682</v>
      </c>
      <c r="J98" s="15" t="n">
        <v>0.1685</v>
      </c>
      <c r="K98" s="15" t="n">
        <v>0.1296</v>
      </c>
      <c r="L98" s="15" t="n">
        <v>0.1489</v>
      </c>
      <c r="M98" s="17" t="n">
        <v>165.08</v>
      </c>
      <c r="N98" s="16" t="n">
        <v>6</v>
      </c>
      <c r="O98" s="16" t="n">
        <v>8</v>
      </c>
      <c r="P98" s="16" t="n">
        <v>12</v>
      </c>
    </row>
    <row r="99" customFormat="false" ht="15" hidden="false" customHeight="false" outlineLevel="0" collapsed="false">
      <c r="A99" s="11" t="s">
        <v>34</v>
      </c>
      <c r="B99" s="11" t="n">
        <v>48</v>
      </c>
      <c r="C99" s="11" t="s">
        <v>531</v>
      </c>
      <c r="D99" s="11" t="n">
        <v>3</v>
      </c>
      <c r="E99" s="11" t="s">
        <v>96</v>
      </c>
      <c r="F99" s="16" t="n">
        <v>1393</v>
      </c>
      <c r="G99" s="35" t="n">
        <f aca="false">F99/1485</f>
        <v>0.938047138047138</v>
      </c>
      <c r="H99" s="14" t="n">
        <v>0.4494</v>
      </c>
      <c r="I99" s="14" t="n">
        <v>0.6504</v>
      </c>
      <c r="J99" s="15" t="n">
        <v>0.1173</v>
      </c>
      <c r="K99" s="15" t="n">
        <v>0.1361</v>
      </c>
      <c r="L99" s="15" t="n">
        <v>0.1269</v>
      </c>
      <c r="M99" s="17" t="n">
        <v>176.77</v>
      </c>
      <c r="N99" s="16" t="n">
        <v>6</v>
      </c>
      <c r="O99" s="16" t="n">
        <v>8</v>
      </c>
      <c r="P99" s="16" t="n">
        <v>17</v>
      </c>
    </row>
    <row r="100" customFormat="false" ht="15" hidden="false" customHeight="false" outlineLevel="0" collapsed="false">
      <c r="A100" s="11" t="s">
        <v>34</v>
      </c>
      <c r="B100" s="11" t="n">
        <v>49</v>
      </c>
      <c r="C100" s="11" t="s">
        <v>532</v>
      </c>
      <c r="D100" s="11" t="n">
        <v>4</v>
      </c>
      <c r="E100" s="11" t="s">
        <v>96</v>
      </c>
      <c r="F100" s="16" t="n">
        <v>1319</v>
      </c>
      <c r="G100" s="35" t="n">
        <f aca="false">F100/1485</f>
        <v>0.888215488215488</v>
      </c>
      <c r="H100" s="14" t="n">
        <v>0.4443</v>
      </c>
      <c r="I100" s="14" t="n">
        <v>0.6482</v>
      </c>
      <c r="J100" s="15" t="n">
        <v>0.1238</v>
      </c>
      <c r="K100" s="15" t="n">
        <v>0.1191</v>
      </c>
      <c r="L100" s="15" t="n">
        <v>0.1215</v>
      </c>
      <c r="M100" s="17" t="n">
        <v>160.21</v>
      </c>
      <c r="N100" s="16" t="n">
        <v>6</v>
      </c>
      <c r="O100" s="16" t="n">
        <v>10</v>
      </c>
      <c r="P100" s="16" t="n">
        <v>17</v>
      </c>
    </row>
    <row r="101" customFormat="false" ht="15" hidden="false" customHeight="false" outlineLevel="0" collapsed="false">
      <c r="A101" s="11" t="s">
        <v>34</v>
      </c>
      <c r="B101" s="11" t="n">
        <v>50</v>
      </c>
      <c r="C101" s="11" t="s">
        <v>533</v>
      </c>
      <c r="D101" s="11" t="n">
        <v>4</v>
      </c>
      <c r="E101" s="11" t="s">
        <v>96</v>
      </c>
      <c r="F101" s="16" t="n">
        <v>1409</v>
      </c>
      <c r="G101" s="35" t="n">
        <f aca="false">F101/1485</f>
        <v>0.948821548821549</v>
      </c>
      <c r="H101" s="14" t="n">
        <v>0.445</v>
      </c>
      <c r="I101" s="14" t="n">
        <v>0.6494</v>
      </c>
      <c r="J101" s="15" t="n">
        <v>0.1156</v>
      </c>
      <c r="K101" s="15" t="n">
        <v>0.12</v>
      </c>
      <c r="L101" s="15" t="n">
        <v>0.1179</v>
      </c>
      <c r="M101" s="17" t="n">
        <v>166.07</v>
      </c>
      <c r="N101" s="16" t="n">
        <v>6</v>
      </c>
      <c r="O101" s="16" t="n">
        <v>8</v>
      </c>
      <c r="P101" s="16" t="n">
        <v>17</v>
      </c>
    </row>
    <row r="102" customFormat="false" ht="15" hidden="false" customHeight="false" outlineLevel="0" collapsed="false">
      <c r="A102" s="11" t="s">
        <v>34</v>
      </c>
      <c r="B102" s="11" t="n">
        <v>51</v>
      </c>
      <c r="C102" s="11" t="s">
        <v>534</v>
      </c>
      <c r="D102" s="11" t="n">
        <v>4</v>
      </c>
      <c r="E102" s="11" t="s">
        <v>96</v>
      </c>
      <c r="F102" s="16" t="n">
        <v>1393</v>
      </c>
      <c r="G102" s="35" t="n">
        <f aca="false">F102/1485</f>
        <v>0.938047138047138</v>
      </c>
      <c r="H102" s="14" t="n">
        <v>0.4501</v>
      </c>
      <c r="I102" s="14" t="n">
        <v>0.6597</v>
      </c>
      <c r="J102" s="15" t="n">
        <v>0.1309</v>
      </c>
      <c r="K102" s="15" t="n">
        <v>0.1141</v>
      </c>
      <c r="L102" s="15" t="n">
        <v>0.1224</v>
      </c>
      <c r="M102" s="17" t="n">
        <v>170.52</v>
      </c>
      <c r="N102" s="16" t="n">
        <v>6</v>
      </c>
      <c r="O102" s="16" t="n">
        <v>8</v>
      </c>
      <c r="P102" s="16" t="n">
        <v>17</v>
      </c>
    </row>
    <row r="103" customFormat="false" ht="15" hidden="false" customHeight="false" outlineLevel="0" collapsed="false">
      <c r="A103" s="11" t="s">
        <v>34</v>
      </c>
      <c r="B103" s="11" t="n">
        <v>52</v>
      </c>
      <c r="C103" s="11" t="s">
        <v>535</v>
      </c>
      <c r="D103" s="11" t="n">
        <v>5</v>
      </c>
      <c r="E103" s="11" t="s">
        <v>96</v>
      </c>
      <c r="F103" s="16" t="n">
        <v>1146</v>
      </c>
      <c r="G103" s="35" t="n">
        <f aca="false">F103/1485</f>
        <v>0.771717171717172</v>
      </c>
      <c r="H103" s="14" t="n">
        <v>0.4564</v>
      </c>
      <c r="I103" s="14" t="n">
        <v>0.6649</v>
      </c>
      <c r="J103" s="15" t="n">
        <v>0.1853</v>
      </c>
      <c r="K103" s="15" t="n">
        <v>0.1256</v>
      </c>
      <c r="L103" s="15" t="n">
        <v>0.1551</v>
      </c>
      <c r="M103" s="17" t="n">
        <v>177.7</v>
      </c>
      <c r="N103" s="16" t="n">
        <v>6</v>
      </c>
      <c r="O103" s="16" t="n">
        <v>8</v>
      </c>
      <c r="P103" s="16" t="n">
        <v>18</v>
      </c>
    </row>
    <row r="104" customFormat="false" ht="15" hidden="false" customHeight="false" outlineLevel="0" collapsed="false">
      <c r="A104" s="11" t="s">
        <v>34</v>
      </c>
      <c r="B104" s="11" t="n">
        <v>53</v>
      </c>
      <c r="C104" s="11" t="s">
        <v>536</v>
      </c>
      <c r="D104" s="11" t="n">
        <v>4</v>
      </c>
      <c r="E104" s="11" t="s">
        <v>96</v>
      </c>
      <c r="F104" s="16" t="n">
        <v>1398</v>
      </c>
      <c r="G104" s="35" t="n">
        <f aca="false">F104/1485</f>
        <v>0.941414141414141</v>
      </c>
      <c r="H104" s="14" t="n">
        <v>0.4499</v>
      </c>
      <c r="I104" s="14" t="n">
        <v>0.6509</v>
      </c>
      <c r="J104" s="15" t="n">
        <v>0.1144</v>
      </c>
      <c r="K104" s="15" t="n">
        <v>0.1194</v>
      </c>
      <c r="L104" s="15" t="n">
        <v>0.1169</v>
      </c>
      <c r="M104" s="17" t="n">
        <v>163.48</v>
      </c>
      <c r="N104" s="16" t="n">
        <v>6</v>
      </c>
      <c r="O104" s="16" t="n">
        <v>7</v>
      </c>
      <c r="P104" s="16" t="n">
        <v>17</v>
      </c>
    </row>
    <row r="105" customFormat="false" ht="15" hidden="false" customHeight="false" outlineLevel="0" collapsed="false">
      <c r="A105" s="11" t="s">
        <v>34</v>
      </c>
      <c r="B105" s="11" t="n">
        <v>54</v>
      </c>
      <c r="C105" s="11" t="s">
        <v>537</v>
      </c>
      <c r="D105" s="11" t="n">
        <v>3</v>
      </c>
      <c r="E105" s="11" t="s">
        <v>96</v>
      </c>
      <c r="F105" s="16" t="n">
        <v>1384</v>
      </c>
      <c r="G105" s="35" t="n">
        <f aca="false">F105/1485</f>
        <v>0.931986531986532</v>
      </c>
      <c r="H105" s="14" t="n">
        <v>0.4516</v>
      </c>
      <c r="I105" s="14" t="n">
        <v>0.6539</v>
      </c>
      <c r="J105" s="15" t="n">
        <v>0.115</v>
      </c>
      <c r="K105" s="15" t="n">
        <v>0.1456</v>
      </c>
      <c r="L105" s="15" t="n">
        <v>0.1306</v>
      </c>
      <c r="M105" s="17" t="n">
        <v>180.69</v>
      </c>
      <c r="N105" s="16" t="n">
        <v>6</v>
      </c>
      <c r="O105" s="16" t="n">
        <v>8</v>
      </c>
      <c r="P105" s="16" t="n">
        <v>17</v>
      </c>
    </row>
    <row r="106" customFormat="false" ht="15" hidden="false" customHeight="false" outlineLevel="0" collapsed="false">
      <c r="A106" s="11" t="s">
        <v>34</v>
      </c>
      <c r="B106" s="11" t="n">
        <v>55</v>
      </c>
      <c r="C106" s="11" t="s">
        <v>538</v>
      </c>
      <c r="D106" s="11" t="n">
        <v>6</v>
      </c>
      <c r="E106" s="11" t="s">
        <v>96</v>
      </c>
      <c r="F106" s="16" t="n">
        <v>1141</v>
      </c>
      <c r="G106" s="35" t="n">
        <f aca="false">F106/1485</f>
        <v>0.768350168350168</v>
      </c>
      <c r="H106" s="14" t="n">
        <v>0.4557</v>
      </c>
      <c r="I106" s="14" t="n">
        <v>0.6635</v>
      </c>
      <c r="J106" s="15" t="n">
        <v>0.1805</v>
      </c>
      <c r="K106" s="15" t="n">
        <v>0.1246</v>
      </c>
      <c r="L106" s="15" t="n">
        <v>0.1522</v>
      </c>
      <c r="M106" s="17" t="n">
        <v>173.64</v>
      </c>
      <c r="N106" s="16" t="n">
        <v>6</v>
      </c>
      <c r="O106" s="16" t="n">
        <v>8</v>
      </c>
      <c r="P106" s="16" t="n">
        <v>18</v>
      </c>
    </row>
    <row r="107" customFormat="false" ht="15" hidden="false" customHeight="false" outlineLevel="0" collapsed="false">
      <c r="A107" s="11" t="s">
        <v>34</v>
      </c>
      <c r="B107" s="11" t="n">
        <v>56</v>
      </c>
      <c r="C107" s="11" t="s">
        <v>539</v>
      </c>
      <c r="D107" s="11" t="n">
        <v>3</v>
      </c>
      <c r="E107" s="11" t="s">
        <v>96</v>
      </c>
      <c r="F107" s="16" t="n">
        <v>1398</v>
      </c>
      <c r="G107" s="35" t="n">
        <f aca="false">F107/1485</f>
        <v>0.941414141414141</v>
      </c>
      <c r="H107" s="14" t="n">
        <v>0.4464</v>
      </c>
      <c r="I107" s="14" t="n">
        <v>0.6438</v>
      </c>
      <c r="J107" s="15" t="n">
        <v>0.1141</v>
      </c>
      <c r="K107" s="15" t="n">
        <v>0.1166</v>
      </c>
      <c r="L107" s="15" t="n">
        <v>0.1154</v>
      </c>
      <c r="M107" s="17" t="n">
        <v>161.29</v>
      </c>
      <c r="N107" s="16" t="n">
        <v>6</v>
      </c>
      <c r="O107" s="16" t="n">
        <v>8</v>
      </c>
      <c r="P107" s="16" t="n">
        <v>17</v>
      </c>
    </row>
    <row r="108" customFormat="false" ht="15" hidden="false" customHeight="false" outlineLevel="0" collapsed="false">
      <c r="A108" s="11" t="s">
        <v>34</v>
      </c>
      <c r="B108" s="11" t="n">
        <v>57</v>
      </c>
      <c r="C108" s="11" t="s">
        <v>540</v>
      </c>
      <c r="D108" s="11" t="n">
        <v>3</v>
      </c>
      <c r="E108" s="11" t="s">
        <v>96</v>
      </c>
      <c r="F108" s="16" t="n">
        <v>1385</v>
      </c>
      <c r="G108" s="35" t="n">
        <f aca="false">F108/1485</f>
        <v>0.932659932659933</v>
      </c>
      <c r="H108" s="14" t="n">
        <v>0.4469</v>
      </c>
      <c r="I108" s="14" t="n">
        <v>0.652</v>
      </c>
      <c r="J108" s="15" t="n">
        <v>0.1142</v>
      </c>
      <c r="K108" s="15" t="n">
        <v>0.1129</v>
      </c>
      <c r="L108" s="15" t="n">
        <v>0.1135</v>
      </c>
      <c r="M108" s="17" t="n">
        <v>157.21</v>
      </c>
      <c r="N108" s="16" t="n">
        <v>6</v>
      </c>
      <c r="O108" s="16" t="n">
        <v>8</v>
      </c>
      <c r="P108" s="16" t="n">
        <v>14</v>
      </c>
    </row>
    <row r="109" customFormat="false" ht="15" hidden="false" customHeight="false" outlineLevel="0" collapsed="false">
      <c r="A109" s="11" t="s">
        <v>34</v>
      </c>
      <c r="B109" s="11" t="n">
        <v>58</v>
      </c>
      <c r="C109" s="11" t="s">
        <v>541</v>
      </c>
      <c r="D109" s="11" t="n">
        <v>4</v>
      </c>
      <c r="E109" s="11" t="s">
        <v>96</v>
      </c>
      <c r="F109" s="16" t="n">
        <v>1378</v>
      </c>
      <c r="G109" s="35" t="n">
        <f aca="false">F109/1485</f>
        <v>0.927946127946128</v>
      </c>
      <c r="H109" s="14" t="n">
        <v>0.4499</v>
      </c>
      <c r="I109" s="14" t="n">
        <v>0.6611</v>
      </c>
      <c r="J109" s="15" t="n">
        <v>0.1396</v>
      </c>
      <c r="K109" s="15" t="n">
        <v>0.1126</v>
      </c>
      <c r="L109" s="15" t="n">
        <v>0.1259</v>
      </c>
      <c r="M109" s="17" t="n">
        <v>173.49</v>
      </c>
      <c r="N109" s="16" t="n">
        <v>6</v>
      </c>
      <c r="O109" s="16" t="n">
        <v>8</v>
      </c>
      <c r="P109" s="16" t="n">
        <v>14</v>
      </c>
    </row>
    <row r="110" customFormat="false" ht="15" hidden="false" customHeight="false" outlineLevel="0" collapsed="false">
      <c r="A110" s="11" t="s">
        <v>34</v>
      </c>
      <c r="B110" s="11" t="n">
        <v>59</v>
      </c>
      <c r="C110" s="11" t="s">
        <v>542</v>
      </c>
      <c r="D110" s="11" t="n">
        <v>5</v>
      </c>
      <c r="E110" s="11" t="s">
        <v>96</v>
      </c>
      <c r="F110" s="16" t="n">
        <v>1120</v>
      </c>
      <c r="G110" s="35" t="n">
        <f aca="false">F110/1485</f>
        <v>0.754208754208754</v>
      </c>
      <c r="H110" s="14" t="n">
        <v>0.4545</v>
      </c>
      <c r="I110" s="14" t="n">
        <v>0.6661</v>
      </c>
      <c r="J110" s="15" t="n">
        <v>0.1553</v>
      </c>
      <c r="K110" s="15" t="n">
        <v>0.1255</v>
      </c>
      <c r="L110" s="15" t="n">
        <v>0.1403</v>
      </c>
      <c r="M110" s="17" t="n">
        <v>157.18</v>
      </c>
      <c r="N110" s="16" t="n">
        <v>6</v>
      </c>
      <c r="O110" s="16" t="n">
        <v>8</v>
      </c>
      <c r="P110" s="16" t="n">
        <v>12</v>
      </c>
    </row>
    <row r="111" customFormat="false" ht="15" hidden="false" customHeight="false" outlineLevel="0" collapsed="false">
      <c r="A111" s="11" t="s">
        <v>34</v>
      </c>
      <c r="B111" s="11" t="n">
        <v>60</v>
      </c>
      <c r="C111" s="11" t="s">
        <v>543</v>
      </c>
      <c r="D111" s="11" t="n">
        <v>5</v>
      </c>
      <c r="E111" s="11" t="s">
        <v>96</v>
      </c>
      <c r="F111" s="16" t="n">
        <v>1142</v>
      </c>
      <c r="G111" s="35" t="n">
        <f aca="false">F111/1485</f>
        <v>0.769023569023569</v>
      </c>
      <c r="H111" s="14" t="n">
        <v>0.4527</v>
      </c>
      <c r="I111" s="14" t="n">
        <v>0.6716</v>
      </c>
      <c r="J111" s="15" t="n">
        <v>0.126</v>
      </c>
      <c r="K111" s="15" t="n">
        <v>0.123</v>
      </c>
      <c r="L111" s="15" t="n">
        <v>0.1245</v>
      </c>
      <c r="M111" s="17" t="n">
        <v>142.15</v>
      </c>
      <c r="N111" s="16" t="n">
        <v>6</v>
      </c>
      <c r="O111" s="16" t="n">
        <v>7</v>
      </c>
      <c r="P111" s="16" t="n">
        <v>9</v>
      </c>
    </row>
    <row r="112" customFormat="false" ht="15" hidden="false" customHeight="false" outlineLevel="0" collapsed="false">
      <c r="A112" s="11" t="s">
        <v>34</v>
      </c>
      <c r="B112" s="11" t="n">
        <v>61</v>
      </c>
      <c r="C112" s="11" t="s">
        <v>544</v>
      </c>
      <c r="D112" s="11" t="n">
        <v>5</v>
      </c>
      <c r="E112" s="11" t="s">
        <v>96</v>
      </c>
      <c r="F112" s="16" t="n">
        <v>1151</v>
      </c>
      <c r="G112" s="35" t="n">
        <f aca="false">F112/1485</f>
        <v>0.775084175084175</v>
      </c>
      <c r="H112" s="14" t="n">
        <v>0.457</v>
      </c>
      <c r="I112" s="14" t="n">
        <v>0.6664</v>
      </c>
      <c r="J112" s="15" t="n">
        <v>0.1669</v>
      </c>
      <c r="K112" s="15" t="n">
        <v>0.1237</v>
      </c>
      <c r="L112" s="15" t="n">
        <v>0.1453</v>
      </c>
      <c r="M112" s="17" t="n">
        <v>167.27</v>
      </c>
      <c r="N112" s="16" t="n">
        <v>6</v>
      </c>
      <c r="O112" s="16" t="n">
        <v>8</v>
      </c>
      <c r="P112" s="16" t="n">
        <v>18</v>
      </c>
    </row>
    <row r="113" customFormat="false" ht="15" hidden="false" customHeight="false" outlineLevel="0" collapsed="false">
      <c r="A113" s="11" t="s">
        <v>34</v>
      </c>
      <c r="B113" s="11" t="n">
        <v>62</v>
      </c>
      <c r="C113" s="11" t="s">
        <v>545</v>
      </c>
      <c r="D113" s="11" t="n">
        <v>6</v>
      </c>
      <c r="E113" s="11" t="s">
        <v>96</v>
      </c>
      <c r="F113" s="16" t="n">
        <v>1122</v>
      </c>
      <c r="G113" s="35" t="n">
        <f aca="false">F113/1485</f>
        <v>0.755555555555556</v>
      </c>
      <c r="H113" s="14" t="n">
        <v>0.4492</v>
      </c>
      <c r="I113" s="14" t="n">
        <v>0.6462</v>
      </c>
      <c r="J113" s="15" t="n">
        <v>0.1487</v>
      </c>
      <c r="K113" s="15" t="n">
        <v>0.1255</v>
      </c>
      <c r="L113" s="15" t="n">
        <v>0.1374</v>
      </c>
      <c r="M113" s="17" t="n">
        <v>154.12</v>
      </c>
      <c r="N113" s="16" t="n">
        <v>6</v>
      </c>
      <c r="O113" s="16" t="n">
        <v>8</v>
      </c>
      <c r="P113" s="16" t="n">
        <v>14</v>
      </c>
    </row>
    <row r="114" customFormat="false" ht="15" hidden="false" customHeight="false" outlineLevel="0" collapsed="false">
      <c r="A114" s="11" t="s">
        <v>34</v>
      </c>
      <c r="B114" s="11" t="n">
        <v>63</v>
      </c>
      <c r="C114" s="11" t="s">
        <v>546</v>
      </c>
      <c r="D114" s="11" t="n">
        <v>5</v>
      </c>
      <c r="E114" s="11" t="s">
        <v>118</v>
      </c>
      <c r="F114" s="16" t="n">
        <v>1377</v>
      </c>
      <c r="G114" s="35" t="n">
        <f aca="false">F114/1485</f>
        <v>0.927272727272727</v>
      </c>
      <c r="H114" s="14" t="n">
        <v>0.4561</v>
      </c>
      <c r="I114" s="14" t="n">
        <v>0.6645</v>
      </c>
      <c r="J114" s="15" t="n">
        <v>0.1161</v>
      </c>
      <c r="K114" s="15" t="n">
        <v>0.1111</v>
      </c>
      <c r="L114" s="15" t="n">
        <v>0.1136</v>
      </c>
      <c r="M114" s="17" t="n">
        <v>156.37</v>
      </c>
      <c r="N114" s="16" t="n">
        <v>6</v>
      </c>
      <c r="O114" s="16" t="n">
        <v>8</v>
      </c>
      <c r="P114" s="16" t="n">
        <v>17</v>
      </c>
    </row>
    <row r="115" customFormat="false" ht="15" hidden="false" customHeight="false" outlineLevel="0" collapsed="false">
      <c r="A115" s="11" t="s">
        <v>34</v>
      </c>
      <c r="B115" s="11" t="n">
        <v>64</v>
      </c>
      <c r="C115" s="11" t="s">
        <v>547</v>
      </c>
      <c r="D115" s="11" t="n">
        <v>3</v>
      </c>
      <c r="E115" s="11" t="s">
        <v>96</v>
      </c>
      <c r="F115" s="16" t="n">
        <v>1393</v>
      </c>
      <c r="G115" s="35" t="n">
        <f aca="false">F115/1485</f>
        <v>0.938047138047138</v>
      </c>
      <c r="H115" s="14" t="n">
        <v>0.4515</v>
      </c>
      <c r="I115" s="14" t="n">
        <v>0.6497</v>
      </c>
      <c r="J115" s="15" t="n">
        <v>0.1115</v>
      </c>
      <c r="K115" s="15" t="n">
        <v>0.1322</v>
      </c>
      <c r="L115" s="15" t="n">
        <v>0.1219</v>
      </c>
      <c r="M115" s="17" t="n">
        <v>169.87</v>
      </c>
      <c r="N115" s="16" t="n">
        <v>6</v>
      </c>
      <c r="O115" s="16" t="n">
        <v>8</v>
      </c>
      <c r="P115" s="16" t="n">
        <v>17</v>
      </c>
    </row>
    <row r="116" customFormat="false" ht="15" hidden="false" customHeight="false" outlineLevel="0" collapsed="false">
      <c r="A116" s="11" t="s">
        <v>34</v>
      </c>
      <c r="B116" s="11" t="n">
        <v>65</v>
      </c>
      <c r="C116" s="11" t="s">
        <v>548</v>
      </c>
      <c r="D116" s="11" t="n">
        <v>4</v>
      </c>
      <c r="E116" s="11" t="s">
        <v>96</v>
      </c>
      <c r="F116" s="16" t="n">
        <v>1408</v>
      </c>
      <c r="G116" s="35" t="n">
        <f aca="false">F116/1485</f>
        <v>0.948148148148148</v>
      </c>
      <c r="H116" s="14" t="n">
        <v>0.4496</v>
      </c>
      <c r="I116" s="14" t="n">
        <v>0.6634</v>
      </c>
      <c r="J116" s="15" t="n">
        <v>0.1103</v>
      </c>
      <c r="K116" s="15" t="n">
        <v>0.1341</v>
      </c>
      <c r="L116" s="15" t="n">
        <v>0.1222</v>
      </c>
      <c r="M116" s="17" t="n">
        <v>172.04</v>
      </c>
      <c r="N116" s="16" t="n">
        <v>6</v>
      </c>
      <c r="O116" s="16" t="n">
        <v>8</v>
      </c>
      <c r="P116" s="16" t="n">
        <v>17</v>
      </c>
    </row>
    <row r="117" customFormat="false" ht="15" hidden="false" customHeight="false" outlineLevel="0" collapsed="false">
      <c r="A117" s="11" t="s">
        <v>34</v>
      </c>
      <c r="B117" s="11" t="n">
        <v>66</v>
      </c>
      <c r="C117" s="11" t="s">
        <v>549</v>
      </c>
      <c r="D117" s="11" t="n">
        <v>5</v>
      </c>
      <c r="E117" s="11" t="s">
        <v>96</v>
      </c>
      <c r="F117" s="16" t="n">
        <v>1150</v>
      </c>
      <c r="G117" s="35" t="n">
        <f aca="false">F117/1485</f>
        <v>0.774410774410774</v>
      </c>
      <c r="H117" s="14" t="n">
        <v>0.4565</v>
      </c>
      <c r="I117" s="14" t="n">
        <v>0.667</v>
      </c>
      <c r="J117" s="15" t="n">
        <v>0.1691</v>
      </c>
      <c r="K117" s="15" t="n">
        <v>0.1219</v>
      </c>
      <c r="L117" s="15" t="n">
        <v>0.1455</v>
      </c>
      <c r="M117" s="17" t="n">
        <v>167.28</v>
      </c>
      <c r="N117" s="16" t="n">
        <v>6</v>
      </c>
      <c r="O117" s="16" t="n">
        <v>8</v>
      </c>
      <c r="P117" s="16" t="n">
        <v>18</v>
      </c>
    </row>
    <row r="118" customFormat="false" ht="15" hidden="false" customHeight="false" outlineLevel="0" collapsed="false">
      <c r="A118" s="11" t="s">
        <v>34</v>
      </c>
      <c r="B118" s="11" t="n">
        <v>67</v>
      </c>
      <c r="C118" s="11" t="s">
        <v>550</v>
      </c>
      <c r="D118" s="11" t="n">
        <v>5</v>
      </c>
      <c r="E118" s="11" t="s">
        <v>96</v>
      </c>
      <c r="F118" s="16" t="n">
        <v>1151</v>
      </c>
      <c r="G118" s="35" t="n">
        <f aca="false">F118/1485</f>
        <v>0.775084175084175</v>
      </c>
      <c r="H118" s="14" t="n">
        <v>0.4561</v>
      </c>
      <c r="I118" s="14" t="n">
        <v>0.6629</v>
      </c>
      <c r="J118" s="15" t="n">
        <v>0.1586</v>
      </c>
      <c r="K118" s="15" t="n">
        <v>0.1215</v>
      </c>
      <c r="L118" s="15" t="n">
        <v>0.14</v>
      </c>
      <c r="M118" s="17" t="n">
        <v>161.16</v>
      </c>
      <c r="N118" s="16" t="n">
        <v>6</v>
      </c>
      <c r="O118" s="16" t="n">
        <v>8</v>
      </c>
      <c r="P118" s="16" t="n">
        <v>18</v>
      </c>
    </row>
    <row r="119" customFormat="false" ht="15" hidden="false" customHeight="false" outlineLevel="0" collapsed="false">
      <c r="A119" s="11" t="s">
        <v>34</v>
      </c>
      <c r="B119" s="11" t="n">
        <v>68</v>
      </c>
      <c r="C119" s="11" t="s">
        <v>551</v>
      </c>
      <c r="D119" s="11" t="n">
        <v>6</v>
      </c>
      <c r="E119" s="11" t="s">
        <v>96</v>
      </c>
      <c r="F119" s="16" t="n">
        <v>1063</v>
      </c>
      <c r="G119" s="35" t="n">
        <f aca="false">F119/1485</f>
        <v>0.715824915824916</v>
      </c>
      <c r="H119" s="14" t="n">
        <v>0.4563</v>
      </c>
      <c r="I119" s="14" t="n">
        <v>0.651</v>
      </c>
      <c r="J119" s="15" t="n">
        <v>0.1235</v>
      </c>
      <c r="K119" s="15" t="n">
        <v>0.1608</v>
      </c>
      <c r="L119" s="15" t="n">
        <v>0.1413</v>
      </c>
      <c r="M119" s="17" t="n">
        <v>150.24</v>
      </c>
      <c r="N119" s="16" t="n">
        <v>6</v>
      </c>
      <c r="O119" s="16" t="n">
        <v>10</v>
      </c>
      <c r="P119" s="16" t="n">
        <v>10</v>
      </c>
    </row>
    <row r="120" customFormat="false" ht="15" hidden="false" customHeight="false" outlineLevel="0" collapsed="false">
      <c r="A120" s="11" t="s">
        <v>34</v>
      </c>
      <c r="B120" s="11" t="n">
        <v>69</v>
      </c>
      <c r="C120" s="11" t="s">
        <v>552</v>
      </c>
      <c r="D120" s="11" t="n">
        <v>5</v>
      </c>
      <c r="E120" s="11" t="s">
        <v>96</v>
      </c>
      <c r="F120" s="16" t="n">
        <v>1003</v>
      </c>
      <c r="G120" s="35" t="n">
        <f aca="false">F120/1485</f>
        <v>0.675420875420875</v>
      </c>
      <c r="H120" s="14" t="n">
        <v>0.4616</v>
      </c>
      <c r="I120" s="14" t="n">
        <v>0.666</v>
      </c>
      <c r="J120" s="15" t="n">
        <v>0.1858</v>
      </c>
      <c r="K120" s="15" t="n">
        <v>0.1304</v>
      </c>
      <c r="L120" s="15" t="n">
        <v>0.1585</v>
      </c>
      <c r="M120" s="17" t="n">
        <v>159.02</v>
      </c>
      <c r="N120" s="16" t="n">
        <v>6</v>
      </c>
      <c r="O120" s="16" t="n">
        <v>8</v>
      </c>
      <c r="P120" s="16" t="n">
        <v>18</v>
      </c>
    </row>
    <row r="121" customFormat="false" ht="15" hidden="false" customHeight="false" outlineLevel="0" collapsed="false">
      <c r="A121" s="11" t="s">
        <v>34</v>
      </c>
      <c r="B121" s="11" t="n">
        <v>70</v>
      </c>
      <c r="C121" s="11" t="s">
        <v>553</v>
      </c>
      <c r="D121" s="11" t="n">
        <v>5</v>
      </c>
      <c r="E121" s="11" t="s">
        <v>96</v>
      </c>
      <c r="F121" s="16" t="n">
        <v>1244</v>
      </c>
      <c r="G121" s="35" t="n">
        <f aca="false">F121/1485</f>
        <v>0.837710437710438</v>
      </c>
      <c r="H121" s="14" t="n">
        <v>0.4542</v>
      </c>
      <c r="I121" s="14" t="n">
        <v>0.6584</v>
      </c>
      <c r="J121" s="15" t="n">
        <v>0.1708</v>
      </c>
      <c r="K121" s="15" t="n">
        <v>0.1154</v>
      </c>
      <c r="L121" s="15" t="n">
        <v>0.1428</v>
      </c>
      <c r="M121" s="17" t="n">
        <v>177.61</v>
      </c>
      <c r="N121" s="16" t="n">
        <v>6</v>
      </c>
      <c r="O121" s="16" t="n">
        <v>8</v>
      </c>
      <c r="P121" s="16" t="n">
        <v>20</v>
      </c>
    </row>
    <row r="122" customFormat="false" ht="15" hidden="false" customHeight="false" outlineLevel="0" collapsed="false">
      <c r="A122" s="11" t="s">
        <v>34</v>
      </c>
      <c r="B122" s="11" t="n">
        <v>71</v>
      </c>
      <c r="C122" s="11" t="s">
        <v>554</v>
      </c>
      <c r="D122" s="11" t="n">
        <v>5</v>
      </c>
      <c r="E122" s="11" t="s">
        <v>96</v>
      </c>
      <c r="F122" s="16" t="n">
        <v>1144</v>
      </c>
      <c r="G122" s="35" t="n">
        <f aca="false">F122/1485</f>
        <v>0.77037037037037</v>
      </c>
      <c r="H122" s="14" t="n">
        <v>0.4563</v>
      </c>
      <c r="I122" s="14" t="n">
        <v>0.6687</v>
      </c>
      <c r="J122" s="15" t="n">
        <v>0.1617</v>
      </c>
      <c r="K122" s="15" t="n">
        <v>0.121</v>
      </c>
      <c r="L122" s="15" t="n">
        <v>0.1414</v>
      </c>
      <c r="M122" s="17" t="n">
        <v>161.75</v>
      </c>
      <c r="N122" s="16" t="n">
        <v>6</v>
      </c>
      <c r="O122" s="16" t="n">
        <v>8</v>
      </c>
      <c r="P122" s="16" t="n">
        <v>18</v>
      </c>
    </row>
    <row r="123" customFormat="false" ht="15" hidden="false" customHeight="false" outlineLevel="0" collapsed="false">
      <c r="A123" s="11" t="s">
        <v>34</v>
      </c>
      <c r="B123" s="11" t="n">
        <v>72</v>
      </c>
      <c r="C123" s="11" t="s">
        <v>555</v>
      </c>
      <c r="D123" s="11" t="n">
        <v>5</v>
      </c>
      <c r="E123" s="11" t="s">
        <v>118</v>
      </c>
      <c r="F123" s="16" t="n">
        <v>1305</v>
      </c>
      <c r="G123" s="35" t="n">
        <f aca="false">F123/1485</f>
        <v>0.878787878787879</v>
      </c>
      <c r="H123" s="14" t="n">
        <v>0.4582</v>
      </c>
      <c r="I123" s="14" t="n">
        <v>0.6705</v>
      </c>
      <c r="J123" s="15" t="n">
        <v>0.1201</v>
      </c>
      <c r="K123" s="15" t="n">
        <v>0.1126</v>
      </c>
      <c r="L123" s="15" t="n">
        <v>0.1163</v>
      </c>
      <c r="M123" s="17" t="n">
        <v>151.79</v>
      </c>
      <c r="N123" s="16" t="n">
        <v>6</v>
      </c>
      <c r="O123" s="16" t="n">
        <v>8</v>
      </c>
      <c r="P123" s="16" t="n">
        <v>16</v>
      </c>
    </row>
    <row r="124" customFormat="false" ht="15" hidden="false" customHeight="false" outlineLevel="0" collapsed="false">
      <c r="A124" s="11" t="s">
        <v>34</v>
      </c>
      <c r="B124" s="11" t="n">
        <v>73</v>
      </c>
      <c r="C124" s="11" t="s">
        <v>556</v>
      </c>
      <c r="D124" s="11" t="n">
        <v>4</v>
      </c>
      <c r="E124" s="11" t="s">
        <v>96</v>
      </c>
      <c r="F124" s="16" t="n">
        <v>1405</v>
      </c>
      <c r="G124" s="35" t="n">
        <f aca="false">F124/1485</f>
        <v>0.946127946127946</v>
      </c>
      <c r="H124" s="14" t="n">
        <v>0.4456</v>
      </c>
      <c r="I124" s="14" t="n">
        <v>0.6584</v>
      </c>
      <c r="J124" s="15" t="n">
        <v>0.1151</v>
      </c>
      <c r="K124" s="15" t="n">
        <v>0.1085</v>
      </c>
      <c r="L124" s="15" t="n">
        <v>0.1118</v>
      </c>
      <c r="M124" s="17" t="n">
        <v>157.03</v>
      </c>
      <c r="N124" s="16" t="n">
        <v>6</v>
      </c>
      <c r="O124" s="16" t="n">
        <v>7</v>
      </c>
      <c r="P124" s="16" t="n">
        <v>17</v>
      </c>
    </row>
    <row r="125" customFormat="false" ht="15" hidden="false" customHeight="false" outlineLevel="0" collapsed="false">
      <c r="A125" s="11" t="s">
        <v>34</v>
      </c>
      <c r="B125" s="11" t="n">
        <v>74</v>
      </c>
      <c r="C125" s="11" t="s">
        <v>557</v>
      </c>
      <c r="D125" s="11" t="n">
        <v>3</v>
      </c>
      <c r="E125" s="11" t="s">
        <v>96</v>
      </c>
      <c r="F125" s="16" t="n">
        <v>1312</v>
      </c>
      <c r="G125" s="35" t="n">
        <f aca="false">F125/1485</f>
        <v>0.883501683501684</v>
      </c>
      <c r="H125" s="14" t="n">
        <v>0.4527</v>
      </c>
      <c r="I125" s="14" t="n">
        <v>0.6593</v>
      </c>
      <c r="J125" s="15" t="n">
        <v>0.1126</v>
      </c>
      <c r="K125" s="15" t="n">
        <v>0.1463</v>
      </c>
      <c r="L125" s="15" t="n">
        <v>0.1296</v>
      </c>
      <c r="M125" s="17" t="n">
        <v>170.01</v>
      </c>
      <c r="N125" s="16" t="n">
        <v>6</v>
      </c>
      <c r="O125" s="16" t="n">
        <v>8</v>
      </c>
      <c r="P125" s="16" t="n">
        <v>16</v>
      </c>
    </row>
    <row r="126" customFormat="false" ht="15" hidden="false" customHeight="false" outlineLevel="0" collapsed="false">
      <c r="A126" s="11" t="s">
        <v>34</v>
      </c>
      <c r="B126" s="11" t="n">
        <v>75</v>
      </c>
      <c r="C126" s="11" t="s">
        <v>558</v>
      </c>
      <c r="D126" s="11" t="n">
        <v>3</v>
      </c>
      <c r="E126" s="11" t="s">
        <v>96</v>
      </c>
      <c r="F126" s="16" t="n">
        <v>1390</v>
      </c>
      <c r="G126" s="35" t="n">
        <f aca="false">F126/1485</f>
        <v>0.936026936026936</v>
      </c>
      <c r="H126" s="14" t="n">
        <v>0.4482</v>
      </c>
      <c r="I126" s="14" t="n">
        <v>0.6525</v>
      </c>
      <c r="J126" s="15" t="n">
        <v>0.1094</v>
      </c>
      <c r="K126" s="15" t="n">
        <v>0.1245</v>
      </c>
      <c r="L126" s="15" t="n">
        <v>0.117</v>
      </c>
      <c r="M126" s="17" t="n">
        <v>162.65</v>
      </c>
      <c r="N126" s="16" t="n">
        <v>6</v>
      </c>
      <c r="O126" s="16" t="n">
        <v>8</v>
      </c>
      <c r="P126" s="16" t="n">
        <v>17</v>
      </c>
    </row>
    <row r="127" customFormat="false" ht="15" hidden="false" customHeight="false" outlineLevel="0" collapsed="false">
      <c r="A127" s="11" t="s">
        <v>34</v>
      </c>
      <c r="B127" s="11" t="n">
        <v>76</v>
      </c>
      <c r="C127" s="11" t="s">
        <v>559</v>
      </c>
      <c r="D127" s="11" t="n">
        <v>4</v>
      </c>
      <c r="E127" s="11" t="s">
        <v>96</v>
      </c>
      <c r="F127" s="16" t="n">
        <v>1270</v>
      </c>
      <c r="G127" s="35" t="n">
        <f aca="false">F127/1485</f>
        <v>0.855218855218855</v>
      </c>
      <c r="H127" s="14" t="n">
        <v>0.4496</v>
      </c>
      <c r="I127" s="14" t="n">
        <v>0.6535</v>
      </c>
      <c r="J127" s="15" t="n">
        <v>0.1117</v>
      </c>
      <c r="K127" s="15" t="n">
        <v>0.131</v>
      </c>
      <c r="L127" s="15" t="n">
        <v>0.121</v>
      </c>
      <c r="M127" s="17" t="n">
        <v>153.68</v>
      </c>
      <c r="N127" s="16" t="n">
        <v>6</v>
      </c>
      <c r="O127" s="16" t="n">
        <v>7</v>
      </c>
      <c r="P127" s="16" t="n">
        <v>15</v>
      </c>
    </row>
    <row r="128" customFormat="false" ht="15" hidden="false" customHeight="false" outlineLevel="0" collapsed="false">
      <c r="A128" s="11" t="s">
        <v>34</v>
      </c>
      <c r="B128" s="11" t="n">
        <v>77</v>
      </c>
      <c r="C128" s="11" t="s">
        <v>560</v>
      </c>
      <c r="D128" s="11" t="n">
        <v>4</v>
      </c>
      <c r="E128" s="11" t="s">
        <v>96</v>
      </c>
      <c r="F128" s="16" t="n">
        <v>1387</v>
      </c>
      <c r="G128" s="35" t="n">
        <f aca="false">F128/1485</f>
        <v>0.934006734006734</v>
      </c>
      <c r="H128" s="14" t="n">
        <v>0.4492</v>
      </c>
      <c r="I128" s="14" t="n">
        <v>0.6626</v>
      </c>
      <c r="J128" s="15" t="n">
        <v>0.1088</v>
      </c>
      <c r="K128" s="15" t="n">
        <v>0.1266</v>
      </c>
      <c r="L128" s="15" t="n">
        <v>0.1178</v>
      </c>
      <c r="M128" s="17" t="n">
        <v>163.44</v>
      </c>
      <c r="N128" s="16" t="n">
        <v>6</v>
      </c>
      <c r="O128" s="16" t="n">
        <v>8</v>
      </c>
      <c r="P128" s="16" t="n">
        <v>17</v>
      </c>
    </row>
    <row r="129" customFormat="false" ht="15" hidden="false" customHeight="false" outlineLevel="0" collapsed="false">
      <c r="A129" s="11" t="s">
        <v>34</v>
      </c>
      <c r="B129" s="11" t="n">
        <v>78</v>
      </c>
      <c r="C129" s="11" t="s">
        <v>561</v>
      </c>
      <c r="D129" s="11" t="n">
        <v>5</v>
      </c>
      <c r="E129" s="11" t="s">
        <v>96</v>
      </c>
      <c r="F129" s="16" t="n">
        <v>1172</v>
      </c>
      <c r="G129" s="35" t="n">
        <f aca="false">F129/1485</f>
        <v>0.789225589225589</v>
      </c>
      <c r="H129" s="14" t="n">
        <v>0.4582</v>
      </c>
      <c r="I129" s="14" t="n">
        <v>0.6655</v>
      </c>
      <c r="J129" s="15" t="n">
        <v>0.1685</v>
      </c>
      <c r="K129" s="15" t="n">
        <v>0.1182</v>
      </c>
      <c r="L129" s="15" t="n">
        <v>0.1436</v>
      </c>
      <c r="M129" s="17" t="n">
        <v>168.35</v>
      </c>
      <c r="N129" s="16" t="n">
        <v>6</v>
      </c>
      <c r="O129" s="16" t="n">
        <v>8</v>
      </c>
      <c r="P129" s="16" t="n">
        <v>17</v>
      </c>
    </row>
    <row r="130" customFormat="false" ht="15" hidden="false" customHeight="false" outlineLevel="0" collapsed="false">
      <c r="A130" s="11" t="s">
        <v>34</v>
      </c>
      <c r="B130" s="11" t="n">
        <v>79</v>
      </c>
      <c r="C130" s="11" t="s">
        <v>562</v>
      </c>
      <c r="D130" s="11" t="n">
        <v>4</v>
      </c>
      <c r="E130" s="11" t="s">
        <v>96</v>
      </c>
      <c r="F130" s="16" t="n">
        <v>1375</v>
      </c>
      <c r="G130" s="35" t="n">
        <f aca="false">F130/1485</f>
        <v>0.925925925925926</v>
      </c>
      <c r="H130" s="14" t="n">
        <v>0.4524</v>
      </c>
      <c r="I130" s="14" t="n">
        <v>0.6567</v>
      </c>
      <c r="J130" s="15" t="n">
        <v>0.1094</v>
      </c>
      <c r="K130" s="15" t="n">
        <v>0.1544</v>
      </c>
      <c r="L130" s="15" t="n">
        <v>0.1323</v>
      </c>
      <c r="M130" s="17" t="n">
        <v>181.9</v>
      </c>
      <c r="N130" s="16" t="n">
        <v>6</v>
      </c>
      <c r="O130" s="16" t="n">
        <v>7</v>
      </c>
      <c r="P130" s="16" t="n">
        <v>10</v>
      </c>
    </row>
    <row r="131" customFormat="false" ht="15" hidden="false" customHeight="false" outlineLevel="0" collapsed="false">
      <c r="A131" s="11" t="s">
        <v>34</v>
      </c>
      <c r="B131" s="11" t="n">
        <v>80</v>
      </c>
      <c r="C131" s="11" t="s">
        <v>563</v>
      </c>
      <c r="D131" s="11" t="n">
        <v>3</v>
      </c>
      <c r="E131" s="11" t="s">
        <v>96</v>
      </c>
      <c r="F131" s="16" t="n">
        <v>1383</v>
      </c>
      <c r="G131" s="35" t="n">
        <f aca="false">F131/1485</f>
        <v>0.931313131313131</v>
      </c>
      <c r="H131" s="14" t="n">
        <v>0.4469</v>
      </c>
      <c r="I131" s="14" t="n">
        <v>0.6508</v>
      </c>
      <c r="J131" s="15" t="n">
        <v>0.1075</v>
      </c>
      <c r="K131" s="15" t="n">
        <v>0.1229</v>
      </c>
      <c r="L131" s="15" t="n">
        <v>0.1152</v>
      </c>
      <c r="M131" s="17" t="n">
        <v>159.32</v>
      </c>
      <c r="N131" s="16" t="n">
        <v>6</v>
      </c>
      <c r="O131" s="16" t="n">
        <v>8</v>
      </c>
      <c r="P131" s="16" t="n">
        <v>17</v>
      </c>
    </row>
    <row r="132" customFormat="false" ht="15" hidden="false" customHeight="false" outlineLevel="0" collapsed="false">
      <c r="A132" s="11" t="s">
        <v>34</v>
      </c>
      <c r="B132" s="11" t="n">
        <v>81</v>
      </c>
      <c r="C132" s="11" t="s">
        <v>564</v>
      </c>
      <c r="D132" s="11" t="n">
        <v>4</v>
      </c>
      <c r="E132" s="11" t="s">
        <v>96</v>
      </c>
      <c r="F132" s="16" t="n">
        <v>1374</v>
      </c>
      <c r="G132" s="35" t="n">
        <f aca="false">F132/1485</f>
        <v>0.925252525252525</v>
      </c>
      <c r="H132" s="14" t="n">
        <v>0.4469</v>
      </c>
      <c r="I132" s="14" t="n">
        <v>0.663</v>
      </c>
      <c r="J132" s="15" t="n">
        <v>0.1078</v>
      </c>
      <c r="K132" s="15" t="n">
        <v>0.1238</v>
      </c>
      <c r="L132" s="15" t="n">
        <v>0.1159</v>
      </c>
      <c r="M132" s="17" t="n">
        <v>159.26</v>
      </c>
      <c r="N132" s="16" t="n">
        <v>6</v>
      </c>
      <c r="O132" s="16" t="n">
        <v>8</v>
      </c>
      <c r="P132" s="16" t="n">
        <v>17</v>
      </c>
    </row>
    <row r="133" customFormat="false" ht="15" hidden="false" customHeight="false" outlineLevel="0" collapsed="false">
      <c r="A133" s="11" t="s">
        <v>34</v>
      </c>
      <c r="B133" s="11" t="n">
        <v>82</v>
      </c>
      <c r="C133" s="11" t="s">
        <v>565</v>
      </c>
      <c r="D133" s="11" t="n">
        <v>4</v>
      </c>
      <c r="E133" s="11" t="s">
        <v>96</v>
      </c>
      <c r="F133" s="16" t="n">
        <v>1401</v>
      </c>
      <c r="G133" s="35" t="n">
        <f aca="false">F133/1485</f>
        <v>0.943434343434343</v>
      </c>
      <c r="H133" s="14" t="n">
        <v>0.4461</v>
      </c>
      <c r="I133" s="14" t="n">
        <v>0.6567</v>
      </c>
      <c r="J133" s="15" t="n">
        <v>0.1199</v>
      </c>
      <c r="K133" s="15" t="n">
        <v>0.1052</v>
      </c>
      <c r="L133" s="15" t="n">
        <v>0.1124</v>
      </c>
      <c r="M133" s="17" t="n">
        <v>157.5</v>
      </c>
      <c r="N133" s="16" t="n">
        <v>5</v>
      </c>
      <c r="O133" s="16" t="n">
        <v>8</v>
      </c>
      <c r="P133" s="16" t="n">
        <v>14</v>
      </c>
    </row>
    <row r="134" customFormat="false" ht="15" hidden="false" customHeight="false" outlineLevel="0" collapsed="false">
      <c r="A134" s="11" t="s">
        <v>34</v>
      </c>
      <c r="B134" s="11" t="n">
        <v>83</v>
      </c>
      <c r="C134" s="11" t="s">
        <v>566</v>
      </c>
      <c r="D134" s="11" t="n">
        <v>4</v>
      </c>
      <c r="E134" s="11" t="s">
        <v>96</v>
      </c>
      <c r="F134" s="16" t="n">
        <v>1364</v>
      </c>
      <c r="G134" s="35" t="n">
        <f aca="false">F134/1485</f>
        <v>0.918518518518519</v>
      </c>
      <c r="H134" s="14" t="n">
        <v>0.4538</v>
      </c>
      <c r="I134" s="14" t="n">
        <v>0.6598</v>
      </c>
      <c r="J134" s="15" t="n">
        <v>0.1067</v>
      </c>
      <c r="K134" s="15" t="n">
        <v>0.172</v>
      </c>
      <c r="L134" s="15" t="n">
        <v>0.139</v>
      </c>
      <c r="M134" s="17" t="n">
        <v>189.62</v>
      </c>
      <c r="N134" s="16" t="n">
        <v>6</v>
      </c>
      <c r="O134" s="16" t="n">
        <v>8</v>
      </c>
      <c r="P134" s="16" t="n">
        <v>17</v>
      </c>
    </row>
    <row r="135" customFormat="false" ht="15" hidden="false" customHeight="false" outlineLevel="0" collapsed="false">
      <c r="A135" s="11" t="s">
        <v>34</v>
      </c>
      <c r="B135" s="11" t="n">
        <v>84</v>
      </c>
      <c r="C135" s="11" t="s">
        <v>567</v>
      </c>
      <c r="D135" s="11" t="n">
        <v>6</v>
      </c>
      <c r="E135" s="11" t="s">
        <v>96</v>
      </c>
      <c r="F135" s="16" t="n">
        <v>1150</v>
      </c>
      <c r="G135" s="35" t="n">
        <f aca="false">F135/1485</f>
        <v>0.774410774410774</v>
      </c>
      <c r="H135" s="14" t="n">
        <v>0.4539</v>
      </c>
      <c r="I135" s="14" t="n">
        <v>0.6609</v>
      </c>
      <c r="J135" s="15" t="n">
        <v>0.1829</v>
      </c>
      <c r="K135" s="15" t="n">
        <v>0.1154</v>
      </c>
      <c r="L135" s="15" t="n">
        <v>0.1484</v>
      </c>
      <c r="M135" s="17" t="n">
        <v>170.69</v>
      </c>
      <c r="N135" s="16" t="n">
        <v>6</v>
      </c>
      <c r="O135" s="16" t="n">
        <v>8</v>
      </c>
      <c r="P135" s="16" t="n">
        <v>18</v>
      </c>
    </row>
    <row r="136" customFormat="false" ht="15" hidden="false" customHeight="false" outlineLevel="0" collapsed="false">
      <c r="A136" s="11" t="s">
        <v>34</v>
      </c>
      <c r="B136" s="11" t="n">
        <v>85</v>
      </c>
      <c r="C136" s="11" t="s">
        <v>568</v>
      </c>
      <c r="D136" s="11" t="n">
        <v>5</v>
      </c>
      <c r="E136" s="11" t="s">
        <v>96</v>
      </c>
      <c r="F136" s="16" t="n">
        <v>1135</v>
      </c>
      <c r="G136" s="35" t="n">
        <f aca="false">F136/1485</f>
        <v>0.764309764309764</v>
      </c>
      <c r="H136" s="14" t="n">
        <v>0.4467</v>
      </c>
      <c r="I136" s="14" t="n">
        <v>0.6617</v>
      </c>
      <c r="J136" s="15" t="n">
        <v>0.13</v>
      </c>
      <c r="K136" s="15" t="n">
        <v>0.1189</v>
      </c>
      <c r="L136" s="15" t="n">
        <v>0.1246</v>
      </c>
      <c r="M136" s="17" t="n">
        <v>141.4</v>
      </c>
      <c r="N136" s="16" t="n">
        <v>6</v>
      </c>
      <c r="O136" s="16" t="n">
        <v>8</v>
      </c>
      <c r="P136" s="16" t="n">
        <v>17</v>
      </c>
    </row>
    <row r="137" customFormat="false" ht="15" hidden="false" customHeight="false" outlineLevel="0" collapsed="false">
      <c r="A137" s="11" t="s">
        <v>34</v>
      </c>
      <c r="B137" s="11" t="n">
        <v>86</v>
      </c>
      <c r="C137" s="11" t="s">
        <v>569</v>
      </c>
      <c r="D137" s="11" t="n">
        <v>4</v>
      </c>
      <c r="E137" s="11" t="s">
        <v>96</v>
      </c>
      <c r="F137" s="16" t="n">
        <v>1384</v>
      </c>
      <c r="G137" s="35" t="n">
        <f aca="false">F137/1485</f>
        <v>0.931986531986532</v>
      </c>
      <c r="H137" s="14" t="n">
        <v>0.448</v>
      </c>
      <c r="I137" s="14" t="n">
        <v>0.6452</v>
      </c>
      <c r="J137" s="15" t="n">
        <v>0.1286</v>
      </c>
      <c r="K137" s="15" t="n">
        <v>0.1058</v>
      </c>
      <c r="L137" s="15" t="n">
        <v>0.1171</v>
      </c>
      <c r="M137" s="17" t="n">
        <v>162.09</v>
      </c>
      <c r="N137" s="16" t="n">
        <v>6</v>
      </c>
      <c r="O137" s="16" t="n">
        <v>9</v>
      </c>
      <c r="P137" s="16" t="n">
        <v>14</v>
      </c>
    </row>
    <row r="138" customFormat="false" ht="15" hidden="false" customHeight="false" outlineLevel="0" collapsed="false">
      <c r="A138" s="11" t="s">
        <v>34</v>
      </c>
      <c r="B138" s="11" t="n">
        <v>87</v>
      </c>
      <c r="C138" s="11" t="s">
        <v>570</v>
      </c>
      <c r="D138" s="11" t="n">
        <v>3</v>
      </c>
      <c r="E138" s="11" t="s">
        <v>96</v>
      </c>
      <c r="F138" s="16" t="n">
        <v>1384</v>
      </c>
      <c r="G138" s="35" t="n">
        <f aca="false">F138/1485</f>
        <v>0.931986531986532</v>
      </c>
      <c r="H138" s="14" t="n">
        <v>0.4494</v>
      </c>
      <c r="I138" s="14" t="n">
        <v>0.6532</v>
      </c>
      <c r="J138" s="15" t="n">
        <v>0.1065</v>
      </c>
      <c r="K138" s="15" t="n">
        <v>0.1341</v>
      </c>
      <c r="L138" s="15" t="n">
        <v>0.1204</v>
      </c>
      <c r="M138" s="17" t="n">
        <v>166.61</v>
      </c>
      <c r="N138" s="16" t="n">
        <v>6</v>
      </c>
      <c r="O138" s="16" t="n">
        <v>8</v>
      </c>
      <c r="P138" s="16" t="n">
        <v>17</v>
      </c>
    </row>
    <row r="139" customFormat="false" ht="15" hidden="false" customHeight="false" outlineLevel="0" collapsed="false">
      <c r="A139" s="11" t="s">
        <v>34</v>
      </c>
      <c r="B139" s="11" t="n">
        <v>88</v>
      </c>
      <c r="C139" s="11" t="s">
        <v>571</v>
      </c>
      <c r="D139" s="11" t="n">
        <v>4</v>
      </c>
      <c r="E139" s="11" t="s">
        <v>96</v>
      </c>
      <c r="F139" s="16" t="n">
        <v>1342</v>
      </c>
      <c r="G139" s="35" t="n">
        <f aca="false">F139/1485</f>
        <v>0.903703703703704</v>
      </c>
      <c r="H139" s="14" t="n">
        <v>0.4449</v>
      </c>
      <c r="I139" s="14" t="n">
        <v>0.6542</v>
      </c>
      <c r="J139" s="15" t="n">
        <v>0.1102</v>
      </c>
      <c r="K139" s="15" t="n">
        <v>0.1074</v>
      </c>
      <c r="L139" s="15" t="n">
        <v>0.1088</v>
      </c>
      <c r="M139" s="17" t="n">
        <v>145.95</v>
      </c>
      <c r="N139" s="16" t="n">
        <v>6</v>
      </c>
      <c r="O139" s="16" t="n">
        <v>8</v>
      </c>
      <c r="P139" s="16" t="n">
        <v>17</v>
      </c>
    </row>
    <row r="140" customFormat="false" ht="15" hidden="false" customHeight="false" outlineLevel="0" collapsed="false">
      <c r="A140" s="11" t="s">
        <v>34</v>
      </c>
      <c r="B140" s="11" t="n">
        <v>89</v>
      </c>
      <c r="C140" s="11" t="s">
        <v>572</v>
      </c>
      <c r="D140" s="11" t="n">
        <v>6</v>
      </c>
      <c r="E140" s="11" t="s">
        <v>96</v>
      </c>
      <c r="F140" s="16" t="n">
        <v>1121</v>
      </c>
      <c r="G140" s="35" t="n">
        <f aca="false">F140/1485</f>
        <v>0.754882154882155</v>
      </c>
      <c r="H140" s="14" t="n">
        <v>0.4541</v>
      </c>
      <c r="I140" s="14" t="n">
        <v>0.6574</v>
      </c>
      <c r="J140" s="15" t="n">
        <v>0.1796</v>
      </c>
      <c r="K140" s="15" t="n">
        <v>0.1168</v>
      </c>
      <c r="L140" s="15" t="n">
        <v>0.1477</v>
      </c>
      <c r="M140" s="17" t="n">
        <v>165.54</v>
      </c>
      <c r="N140" s="16" t="n">
        <v>6</v>
      </c>
      <c r="O140" s="16" t="n">
        <v>8</v>
      </c>
      <c r="P140" s="16" t="n">
        <v>12</v>
      </c>
    </row>
    <row r="141" customFormat="false" ht="15" hidden="false" customHeight="false" outlineLevel="0" collapsed="false">
      <c r="A141" s="11" t="s">
        <v>34</v>
      </c>
      <c r="B141" s="11" t="n">
        <v>90</v>
      </c>
      <c r="C141" s="11" t="s">
        <v>573</v>
      </c>
      <c r="D141" s="11" t="n">
        <v>4</v>
      </c>
      <c r="E141" s="11" t="s">
        <v>96</v>
      </c>
      <c r="F141" s="16" t="n">
        <v>1391</v>
      </c>
      <c r="G141" s="35" t="n">
        <f aca="false">F141/1485</f>
        <v>0.936700336700337</v>
      </c>
      <c r="H141" s="14" t="n">
        <v>0.4486</v>
      </c>
      <c r="I141" s="14" t="n">
        <v>0.6628</v>
      </c>
      <c r="J141" s="15" t="n">
        <v>0.1061</v>
      </c>
      <c r="K141" s="15" t="n">
        <v>0.1296</v>
      </c>
      <c r="L141" s="15" t="n">
        <v>0.118</v>
      </c>
      <c r="M141" s="17" t="n">
        <v>164.09</v>
      </c>
      <c r="N141" s="16" t="n">
        <v>6</v>
      </c>
      <c r="O141" s="16" t="n">
        <v>8</v>
      </c>
      <c r="P141" s="16" t="n">
        <v>17</v>
      </c>
    </row>
    <row r="142" customFormat="false" ht="15" hidden="false" customHeight="false" outlineLevel="0" collapsed="false">
      <c r="A142" s="11" t="s">
        <v>34</v>
      </c>
      <c r="B142" s="11" t="n">
        <v>91</v>
      </c>
      <c r="C142" s="11" t="s">
        <v>574</v>
      </c>
      <c r="D142" s="11" t="n">
        <v>5</v>
      </c>
      <c r="E142" s="11" t="s">
        <v>96</v>
      </c>
      <c r="F142" s="16" t="n">
        <v>1165</v>
      </c>
      <c r="G142" s="35" t="n">
        <f aca="false">F142/1485</f>
        <v>0.784511784511785</v>
      </c>
      <c r="H142" s="14" t="n">
        <v>0.4532</v>
      </c>
      <c r="I142" s="14" t="n">
        <v>0.6678</v>
      </c>
      <c r="J142" s="15" t="n">
        <v>0.1546</v>
      </c>
      <c r="K142" s="15" t="n">
        <v>0.1145</v>
      </c>
      <c r="L142" s="15" t="n">
        <v>0.1342</v>
      </c>
      <c r="M142" s="17" t="n">
        <v>156.37</v>
      </c>
      <c r="N142" s="16" t="n">
        <v>6</v>
      </c>
      <c r="O142" s="16" t="n">
        <v>7</v>
      </c>
      <c r="P142" s="16" t="n">
        <v>12</v>
      </c>
    </row>
    <row r="143" customFormat="false" ht="15" hidden="false" customHeight="false" outlineLevel="0" collapsed="false">
      <c r="A143" s="11" t="s">
        <v>34</v>
      </c>
      <c r="B143" s="11" t="n">
        <v>92</v>
      </c>
      <c r="C143" s="11" t="s">
        <v>575</v>
      </c>
      <c r="D143" s="11" t="n">
        <v>5</v>
      </c>
      <c r="E143" s="11" t="s">
        <v>96</v>
      </c>
      <c r="F143" s="16" t="n">
        <v>1082</v>
      </c>
      <c r="G143" s="35" t="n">
        <f aca="false">F143/1485</f>
        <v>0.728619528619529</v>
      </c>
      <c r="H143" s="14" t="n">
        <v>0.451</v>
      </c>
      <c r="I143" s="14" t="n">
        <v>0.6543</v>
      </c>
      <c r="J143" s="15" t="n">
        <v>0.1178</v>
      </c>
      <c r="K143" s="15" t="n">
        <v>0.1431</v>
      </c>
      <c r="L143" s="15" t="n">
        <v>0.1301</v>
      </c>
      <c r="M143" s="17" t="n">
        <v>140.74</v>
      </c>
      <c r="N143" s="16" t="n">
        <v>6</v>
      </c>
      <c r="O143" s="16" t="n">
        <v>11</v>
      </c>
      <c r="P143" s="16" t="n">
        <v>12</v>
      </c>
    </row>
    <row r="144" customFormat="false" ht="15" hidden="false" customHeight="false" outlineLevel="0" collapsed="false">
      <c r="A144" s="11" t="s">
        <v>34</v>
      </c>
      <c r="B144" s="11" t="n">
        <v>93</v>
      </c>
      <c r="C144" s="11" t="s">
        <v>576</v>
      </c>
      <c r="D144" s="11" t="n">
        <v>3</v>
      </c>
      <c r="E144" s="11" t="s">
        <v>96</v>
      </c>
      <c r="F144" s="16" t="n">
        <v>1401</v>
      </c>
      <c r="G144" s="35" t="n">
        <f aca="false">F144/1485</f>
        <v>0.943434343434343</v>
      </c>
      <c r="H144" s="14" t="n">
        <v>0.4468</v>
      </c>
      <c r="I144" s="14" t="n">
        <v>0.6495</v>
      </c>
      <c r="J144" s="15" t="n">
        <v>0.1058</v>
      </c>
      <c r="K144" s="15" t="n">
        <v>0.1154</v>
      </c>
      <c r="L144" s="15" t="n">
        <v>0.1107</v>
      </c>
      <c r="M144" s="17" t="n">
        <v>155.03</v>
      </c>
      <c r="N144" s="16" t="n">
        <v>6</v>
      </c>
      <c r="O144" s="16" t="n">
        <v>8</v>
      </c>
      <c r="P144" s="16" t="n">
        <v>17</v>
      </c>
    </row>
    <row r="145" customFormat="false" ht="15" hidden="false" customHeight="false" outlineLevel="0" collapsed="false">
      <c r="A145" s="11" t="s">
        <v>34</v>
      </c>
      <c r="B145" s="11" t="n">
        <v>94</v>
      </c>
      <c r="C145" s="11" t="s">
        <v>577</v>
      </c>
      <c r="D145" s="11" t="n">
        <v>2</v>
      </c>
      <c r="E145" s="11" t="s">
        <v>96</v>
      </c>
      <c r="F145" s="16" t="n">
        <v>1395</v>
      </c>
      <c r="G145" s="35" t="n">
        <f aca="false">F145/1485</f>
        <v>0.939393939393939</v>
      </c>
      <c r="H145" s="14" t="n">
        <v>0.4495</v>
      </c>
      <c r="I145" s="14" t="n">
        <v>0.6523</v>
      </c>
      <c r="J145" s="15" t="n">
        <v>0.1056</v>
      </c>
      <c r="K145" s="15" t="n">
        <v>0.134</v>
      </c>
      <c r="L145" s="15" t="n">
        <v>0.1199</v>
      </c>
      <c r="M145" s="17" t="n">
        <v>167.27</v>
      </c>
      <c r="N145" s="16" t="n">
        <v>6</v>
      </c>
      <c r="O145" s="16" t="n">
        <v>8</v>
      </c>
      <c r="P145" s="16" t="n">
        <v>17</v>
      </c>
    </row>
    <row r="146" customFormat="false" ht="15" hidden="false" customHeight="false" outlineLevel="0" collapsed="false">
      <c r="A146" s="11" t="s">
        <v>34</v>
      </c>
      <c r="B146" s="11" t="n">
        <v>95</v>
      </c>
      <c r="C146" s="11" t="s">
        <v>578</v>
      </c>
      <c r="D146" s="11" t="n">
        <v>3</v>
      </c>
      <c r="E146" s="11" t="s">
        <v>96</v>
      </c>
      <c r="F146" s="16" t="n">
        <v>1398</v>
      </c>
      <c r="G146" s="35" t="n">
        <f aca="false">F146/1485</f>
        <v>0.941414141414141</v>
      </c>
      <c r="H146" s="14" t="n">
        <v>0.4499</v>
      </c>
      <c r="I146" s="14" t="n">
        <v>0.6516</v>
      </c>
      <c r="J146" s="15" t="n">
        <v>0.1056</v>
      </c>
      <c r="K146" s="15" t="n">
        <v>0.139</v>
      </c>
      <c r="L146" s="15" t="n">
        <v>0.1225</v>
      </c>
      <c r="M146" s="17" t="n">
        <v>171.2</v>
      </c>
      <c r="N146" s="16" t="n">
        <v>6</v>
      </c>
      <c r="O146" s="16" t="n">
        <v>8</v>
      </c>
      <c r="P146" s="16" t="n">
        <v>17</v>
      </c>
    </row>
    <row r="147" customFormat="false" ht="15" hidden="false" customHeight="false" outlineLevel="0" collapsed="false">
      <c r="A147" s="11" t="s">
        <v>34</v>
      </c>
      <c r="B147" s="11" t="n">
        <v>96</v>
      </c>
      <c r="C147" s="11" t="s">
        <v>579</v>
      </c>
      <c r="D147" s="11" t="n">
        <v>3</v>
      </c>
      <c r="E147" s="11" t="s">
        <v>96</v>
      </c>
      <c r="F147" s="16" t="n">
        <v>1393</v>
      </c>
      <c r="G147" s="35" t="n">
        <f aca="false">F147/1485</f>
        <v>0.938047138047138</v>
      </c>
      <c r="H147" s="14" t="n">
        <v>0.4494</v>
      </c>
      <c r="I147" s="14" t="n">
        <v>0.6525</v>
      </c>
      <c r="J147" s="15" t="n">
        <v>0.1056</v>
      </c>
      <c r="K147" s="15" t="n">
        <v>0.1331</v>
      </c>
      <c r="L147" s="15" t="n">
        <v>0.1194</v>
      </c>
      <c r="M147" s="17" t="n">
        <v>166.32</v>
      </c>
      <c r="N147" s="16" t="n">
        <v>6</v>
      </c>
      <c r="O147" s="16" t="n">
        <v>8</v>
      </c>
      <c r="P147" s="16" t="n">
        <v>17</v>
      </c>
    </row>
    <row r="148" customFormat="false" ht="15" hidden="false" customHeight="false" outlineLevel="0" collapsed="false">
      <c r="A148" s="11" t="s">
        <v>34</v>
      </c>
      <c r="B148" s="11" t="n">
        <v>97</v>
      </c>
      <c r="C148" s="11" t="s">
        <v>580</v>
      </c>
      <c r="D148" s="11" t="n">
        <v>3</v>
      </c>
      <c r="E148" s="11" t="s">
        <v>96</v>
      </c>
      <c r="F148" s="16" t="n">
        <v>1425</v>
      </c>
      <c r="G148" s="35" t="n">
        <f aca="false">F148/1485</f>
        <v>0.95959595959596</v>
      </c>
      <c r="H148" s="14" t="n">
        <v>0.4498</v>
      </c>
      <c r="I148" s="14" t="n">
        <v>0.6484</v>
      </c>
      <c r="J148" s="15" t="n">
        <v>0.104</v>
      </c>
      <c r="K148" s="15" t="n">
        <v>0.1283</v>
      </c>
      <c r="L148" s="15" t="n">
        <v>0.1162</v>
      </c>
      <c r="M148" s="17" t="n">
        <v>165.55</v>
      </c>
      <c r="N148" s="16" t="n">
        <v>6</v>
      </c>
      <c r="O148" s="16" t="n">
        <v>8</v>
      </c>
      <c r="P148" s="16" t="n">
        <v>10</v>
      </c>
    </row>
    <row r="149" customFormat="false" ht="15" hidden="false" customHeight="false" outlineLevel="0" collapsed="false">
      <c r="A149" s="11" t="s">
        <v>34</v>
      </c>
      <c r="B149" s="11" t="n">
        <v>98</v>
      </c>
      <c r="C149" s="11" t="s">
        <v>581</v>
      </c>
      <c r="D149" s="11" t="n">
        <v>3</v>
      </c>
      <c r="E149" s="11" t="s">
        <v>96</v>
      </c>
      <c r="F149" s="16" t="n">
        <v>1363</v>
      </c>
      <c r="G149" s="35" t="n">
        <f aca="false">F149/1485</f>
        <v>0.917845117845118</v>
      </c>
      <c r="H149" s="14" t="n">
        <v>0.4497</v>
      </c>
      <c r="I149" s="14" t="n">
        <v>0.6544</v>
      </c>
      <c r="J149" s="15" t="n">
        <v>0.1066</v>
      </c>
      <c r="K149" s="15" t="n">
        <v>0.133</v>
      </c>
      <c r="L149" s="15" t="n">
        <v>0.1199</v>
      </c>
      <c r="M149" s="17" t="n">
        <v>163.46</v>
      </c>
      <c r="N149" s="16" t="n">
        <v>6</v>
      </c>
      <c r="O149" s="16" t="n">
        <v>8</v>
      </c>
      <c r="P149" s="16" t="n">
        <v>16</v>
      </c>
    </row>
    <row r="150" customFormat="false" ht="15" hidden="false" customHeight="false" outlineLevel="0" collapsed="false">
      <c r="A150" s="11" t="s">
        <v>34</v>
      </c>
      <c r="B150" s="11" t="n">
        <v>99</v>
      </c>
      <c r="C150" s="11" t="s">
        <v>582</v>
      </c>
      <c r="D150" s="11" t="n">
        <v>6</v>
      </c>
      <c r="E150" s="11" t="s">
        <v>96</v>
      </c>
      <c r="F150" s="16" t="n">
        <v>1137</v>
      </c>
      <c r="G150" s="35" t="n">
        <f aca="false">F150/1485</f>
        <v>0.765656565656566</v>
      </c>
      <c r="H150" s="14" t="n">
        <v>0.4529</v>
      </c>
      <c r="I150" s="14" t="n">
        <v>0.6596</v>
      </c>
      <c r="J150" s="15" t="n">
        <v>0.1641</v>
      </c>
      <c r="K150" s="15" t="n">
        <v>0.1166</v>
      </c>
      <c r="L150" s="15" t="n">
        <v>0.1405</v>
      </c>
      <c r="M150" s="17" t="n">
        <v>159.78</v>
      </c>
      <c r="N150" s="16" t="n">
        <v>6</v>
      </c>
      <c r="O150" s="16" t="n">
        <v>10</v>
      </c>
      <c r="P150" s="16" t="n">
        <v>18</v>
      </c>
    </row>
    <row r="151" customFormat="false" ht="15" hidden="false" customHeight="false" outlineLevel="0" collapsed="false">
      <c r="A151" s="11" t="s">
        <v>34</v>
      </c>
      <c r="B151" s="11" t="n">
        <v>100</v>
      </c>
      <c r="C151" s="11" t="s">
        <v>583</v>
      </c>
      <c r="D151" s="11" t="n">
        <v>3</v>
      </c>
      <c r="E151" s="11" t="s">
        <v>96</v>
      </c>
      <c r="F151" s="16" t="n">
        <v>1318</v>
      </c>
      <c r="G151" s="35" t="n">
        <f aca="false">F151/1485</f>
        <v>0.887542087542088</v>
      </c>
      <c r="H151" s="14" t="n">
        <v>0.4439</v>
      </c>
      <c r="I151" s="14" t="n">
        <v>0.6411</v>
      </c>
      <c r="J151" s="15" t="n">
        <v>0.1177</v>
      </c>
      <c r="K151" s="15" t="n">
        <v>0.108</v>
      </c>
      <c r="L151" s="15" t="n">
        <v>0.1129</v>
      </c>
      <c r="M151" s="17" t="n">
        <v>148.77</v>
      </c>
      <c r="N151" s="16" t="n">
        <v>6</v>
      </c>
      <c r="O151" s="16" t="n">
        <v>10</v>
      </c>
      <c r="P151" s="16" t="n">
        <v>17</v>
      </c>
    </row>
    <row r="152" customFormat="false" ht="15" hidden="false" customHeight="false" outlineLevel="0" collapsed="false">
      <c r="A152" s="11" t="s">
        <v>34</v>
      </c>
      <c r="B152" s="11" t="n">
        <v>101</v>
      </c>
      <c r="C152" s="11" t="s">
        <v>584</v>
      </c>
      <c r="D152" s="11" t="n">
        <v>5</v>
      </c>
      <c r="E152" s="11" t="s">
        <v>96</v>
      </c>
      <c r="F152" s="16" t="n">
        <v>1148</v>
      </c>
      <c r="G152" s="35" t="n">
        <f aca="false">F152/1485</f>
        <v>0.773063973063973</v>
      </c>
      <c r="H152" s="14" t="n">
        <v>0.4547</v>
      </c>
      <c r="I152" s="14" t="n">
        <v>0.6664</v>
      </c>
      <c r="J152" s="15" t="n">
        <v>0.1617</v>
      </c>
      <c r="K152" s="15" t="n">
        <v>0.1156</v>
      </c>
      <c r="L152" s="15" t="n">
        <v>0.1387</v>
      </c>
      <c r="M152" s="17" t="n">
        <v>159.28</v>
      </c>
      <c r="N152" s="16" t="n">
        <v>6</v>
      </c>
      <c r="O152" s="16" t="n">
        <v>8</v>
      </c>
      <c r="P152" s="16" t="n">
        <v>18</v>
      </c>
    </row>
    <row r="153" customFormat="false" ht="15" hidden="false" customHeight="false" outlineLevel="0" collapsed="false">
      <c r="A153" s="11" t="s">
        <v>34</v>
      </c>
      <c r="B153" s="11" t="n">
        <v>102</v>
      </c>
      <c r="C153" s="11" t="s">
        <v>585</v>
      </c>
      <c r="D153" s="11" t="n">
        <v>4</v>
      </c>
      <c r="E153" s="11" t="s">
        <v>96</v>
      </c>
      <c r="F153" s="16" t="n">
        <v>1147</v>
      </c>
      <c r="G153" s="35" t="n">
        <f aca="false">F153/1485</f>
        <v>0.772390572390572</v>
      </c>
      <c r="H153" s="14" t="n">
        <v>0.456</v>
      </c>
      <c r="I153" s="14" t="n">
        <v>0.667</v>
      </c>
      <c r="J153" s="15" t="n">
        <v>0.1691</v>
      </c>
      <c r="K153" s="15" t="n">
        <v>0.1156</v>
      </c>
      <c r="L153" s="15" t="n">
        <v>0.1424</v>
      </c>
      <c r="M153" s="17" t="n">
        <v>163.34</v>
      </c>
      <c r="N153" s="16" t="n">
        <v>6</v>
      </c>
      <c r="O153" s="16" t="n">
        <v>8</v>
      </c>
      <c r="P153" s="16" t="n">
        <v>18</v>
      </c>
    </row>
    <row r="154" customFormat="false" ht="15" hidden="false" customHeight="false" outlineLevel="0" collapsed="false">
      <c r="A154" s="11" t="s">
        <v>34</v>
      </c>
      <c r="B154" s="11" t="n">
        <v>103</v>
      </c>
      <c r="C154" s="11" t="s">
        <v>586</v>
      </c>
      <c r="D154" s="11" t="n">
        <v>3</v>
      </c>
      <c r="E154" s="11" t="s">
        <v>96</v>
      </c>
      <c r="F154" s="16" t="n">
        <v>1403</v>
      </c>
      <c r="G154" s="35" t="n">
        <f aca="false">F154/1485</f>
        <v>0.944781144781145</v>
      </c>
      <c r="H154" s="14" t="n">
        <v>0.4498</v>
      </c>
      <c r="I154" s="14" t="n">
        <v>0.6472</v>
      </c>
      <c r="J154" s="15" t="n">
        <v>0.1044</v>
      </c>
      <c r="K154" s="15" t="n">
        <v>0.1383</v>
      </c>
      <c r="L154" s="15" t="n">
        <v>0.1214</v>
      </c>
      <c r="M154" s="17" t="n">
        <v>170.29</v>
      </c>
      <c r="N154" s="16" t="n">
        <v>6</v>
      </c>
      <c r="O154" s="16" t="n">
        <v>8</v>
      </c>
      <c r="P154" s="16" t="n">
        <v>9</v>
      </c>
    </row>
    <row r="155" customFormat="false" ht="15" hidden="false" customHeight="false" outlineLevel="0" collapsed="false">
      <c r="A155" s="11" t="s">
        <v>34</v>
      </c>
      <c r="B155" s="11" t="n">
        <v>104</v>
      </c>
      <c r="C155" s="11" t="s">
        <v>587</v>
      </c>
      <c r="D155" s="11" t="n">
        <v>5</v>
      </c>
      <c r="E155" s="11" t="s">
        <v>118</v>
      </c>
      <c r="F155" s="16" t="n">
        <v>1391</v>
      </c>
      <c r="G155" s="35" t="n">
        <f aca="false">F155/1485</f>
        <v>0.936700336700337</v>
      </c>
      <c r="H155" s="14" t="n">
        <v>0.4543</v>
      </c>
      <c r="I155" s="14" t="n">
        <v>0.6621</v>
      </c>
      <c r="J155" s="15" t="n">
        <v>0.1073</v>
      </c>
      <c r="K155" s="15" t="n">
        <v>0.104</v>
      </c>
      <c r="L155" s="15" t="n">
        <v>0.1056</v>
      </c>
      <c r="M155" s="17" t="n">
        <v>146.96</v>
      </c>
      <c r="N155" s="16" t="n">
        <v>6</v>
      </c>
      <c r="O155" s="16" t="n">
        <v>8</v>
      </c>
      <c r="P155" s="16" t="n">
        <v>17</v>
      </c>
    </row>
    <row r="156" customFormat="false" ht="15" hidden="false" customHeight="false" outlineLevel="0" collapsed="false">
      <c r="A156" s="11" t="s">
        <v>34</v>
      </c>
      <c r="B156" s="11" t="n">
        <v>105</v>
      </c>
      <c r="C156" s="11" t="s">
        <v>588</v>
      </c>
      <c r="D156" s="11" t="n">
        <v>5</v>
      </c>
      <c r="E156" s="11" t="s">
        <v>118</v>
      </c>
      <c r="F156" s="16" t="n">
        <v>1207</v>
      </c>
      <c r="G156" s="35" t="n">
        <f aca="false">F156/1485</f>
        <v>0.812794612794613</v>
      </c>
      <c r="H156" s="14" t="n">
        <v>0.459</v>
      </c>
      <c r="I156" s="14" t="n">
        <v>0.6628</v>
      </c>
      <c r="J156" s="15" t="n">
        <v>0.1123</v>
      </c>
      <c r="K156" s="15" t="n">
        <v>0.1176</v>
      </c>
      <c r="L156" s="15" t="n">
        <v>0.115</v>
      </c>
      <c r="M156" s="17" t="n">
        <v>138.76</v>
      </c>
      <c r="N156" s="16" t="n">
        <v>6</v>
      </c>
      <c r="O156" s="16" t="n">
        <v>8</v>
      </c>
      <c r="P156" s="16" t="n">
        <v>17</v>
      </c>
    </row>
    <row r="157" customFormat="false" ht="15" hidden="false" customHeight="false" outlineLevel="0" collapsed="false">
      <c r="A157" s="11" t="s">
        <v>34</v>
      </c>
      <c r="B157" s="11" t="n">
        <v>106</v>
      </c>
      <c r="C157" s="11" t="s">
        <v>589</v>
      </c>
      <c r="D157" s="11" t="n">
        <v>5</v>
      </c>
      <c r="E157" s="11" t="s">
        <v>96</v>
      </c>
      <c r="F157" s="16" t="n">
        <v>1145</v>
      </c>
      <c r="G157" s="35" t="n">
        <f aca="false">F157/1485</f>
        <v>0.771043771043771</v>
      </c>
      <c r="H157" s="14" t="n">
        <v>0.4507</v>
      </c>
      <c r="I157" s="14" t="n">
        <v>0.6699</v>
      </c>
      <c r="J157" s="15" t="n">
        <v>0.1205</v>
      </c>
      <c r="K157" s="15" t="n">
        <v>0.1137</v>
      </c>
      <c r="L157" s="15" t="n">
        <v>0.117</v>
      </c>
      <c r="M157" s="17" t="n">
        <v>133.96</v>
      </c>
      <c r="N157" s="16" t="n">
        <v>6</v>
      </c>
      <c r="O157" s="16" t="n">
        <v>7</v>
      </c>
      <c r="P157" s="16" t="n">
        <v>9</v>
      </c>
    </row>
    <row r="158" customFormat="false" ht="15" hidden="false" customHeight="false" outlineLevel="0" collapsed="false">
      <c r="A158" s="11" t="s">
        <v>34</v>
      </c>
      <c r="B158" s="11" t="n">
        <v>107</v>
      </c>
      <c r="C158" s="11" t="s">
        <v>590</v>
      </c>
      <c r="D158" s="11" t="n">
        <v>5</v>
      </c>
      <c r="E158" s="11" t="s">
        <v>118</v>
      </c>
      <c r="F158" s="16" t="n">
        <v>1388</v>
      </c>
      <c r="G158" s="35" t="n">
        <f aca="false">F158/1485</f>
        <v>0.934680134680135</v>
      </c>
      <c r="H158" s="14" t="n">
        <v>0.4539</v>
      </c>
      <c r="I158" s="14" t="n">
        <v>0.603</v>
      </c>
      <c r="J158" s="15" t="n">
        <v>0.1196</v>
      </c>
      <c r="K158" s="15" t="n">
        <v>0.1039</v>
      </c>
      <c r="L158" s="15" t="n">
        <v>0.1117</v>
      </c>
      <c r="M158" s="17" t="n">
        <v>155.02</v>
      </c>
      <c r="N158" s="16" t="n">
        <v>6</v>
      </c>
      <c r="O158" s="16" t="n">
        <v>8</v>
      </c>
      <c r="P158" s="16" t="n">
        <v>17</v>
      </c>
    </row>
    <row r="159" customFormat="false" ht="15" hidden="false" customHeight="false" outlineLevel="0" collapsed="false">
      <c r="A159" s="11" t="s">
        <v>34</v>
      </c>
      <c r="B159" s="11" t="n">
        <v>108</v>
      </c>
      <c r="C159" s="11" t="s">
        <v>591</v>
      </c>
      <c r="D159" s="11" t="n">
        <v>4</v>
      </c>
      <c r="E159" s="11" t="s">
        <v>96</v>
      </c>
      <c r="F159" s="16" t="n">
        <v>1088</v>
      </c>
      <c r="G159" s="35" t="n">
        <f aca="false">F159/1485</f>
        <v>0.732659932659933</v>
      </c>
      <c r="H159" s="14" t="n">
        <v>0.4559</v>
      </c>
      <c r="I159" s="14" t="n">
        <v>0.6507</v>
      </c>
      <c r="J159" s="15" t="n">
        <v>0.1185</v>
      </c>
      <c r="K159" s="15" t="n">
        <v>0.1616</v>
      </c>
      <c r="L159" s="15" t="n">
        <v>0.1404</v>
      </c>
      <c r="M159" s="17" t="n">
        <v>152.77</v>
      </c>
      <c r="N159" s="16" t="n">
        <v>6</v>
      </c>
      <c r="O159" s="16" t="n">
        <v>8</v>
      </c>
      <c r="P159" s="16" t="n">
        <v>14</v>
      </c>
    </row>
    <row r="160" customFormat="false" ht="15" hidden="false" customHeight="false" outlineLevel="0" collapsed="false">
      <c r="A160" s="11" t="s">
        <v>34</v>
      </c>
      <c r="B160" s="11" t="n">
        <v>109</v>
      </c>
      <c r="C160" s="11" t="s">
        <v>592</v>
      </c>
      <c r="D160" s="11" t="n">
        <v>5</v>
      </c>
      <c r="E160" s="11" t="s">
        <v>96</v>
      </c>
      <c r="F160" s="16" t="n">
        <v>1167</v>
      </c>
      <c r="G160" s="35" t="n">
        <f aca="false">F160/1485</f>
        <v>0.785858585858586</v>
      </c>
      <c r="H160" s="14" t="n">
        <v>0.4507</v>
      </c>
      <c r="I160" s="14" t="n">
        <v>0.6692</v>
      </c>
      <c r="J160" s="15" t="n">
        <v>0.1424</v>
      </c>
      <c r="K160" s="15" t="n">
        <v>0.1143</v>
      </c>
      <c r="L160" s="15" t="n">
        <v>0.1286</v>
      </c>
      <c r="M160" s="17" t="n">
        <v>150.04</v>
      </c>
      <c r="N160" s="16" t="n">
        <v>6</v>
      </c>
      <c r="O160" s="16" t="n">
        <v>8</v>
      </c>
      <c r="P160" s="16" t="n">
        <v>18</v>
      </c>
    </row>
    <row r="161" customFormat="false" ht="15" hidden="false" customHeight="false" outlineLevel="0" collapsed="false">
      <c r="A161" s="11" t="s">
        <v>34</v>
      </c>
      <c r="B161" s="11" t="n">
        <v>110</v>
      </c>
      <c r="C161" s="11" t="s">
        <v>593</v>
      </c>
      <c r="D161" s="11" t="n">
        <v>2</v>
      </c>
      <c r="E161" s="11" t="s">
        <v>96</v>
      </c>
      <c r="F161" s="16" t="n">
        <v>1028</v>
      </c>
      <c r="G161" s="35" t="n">
        <f aca="false">F161/1485</f>
        <v>0.692255892255892</v>
      </c>
      <c r="H161" s="14" t="n">
        <v>0.3842</v>
      </c>
      <c r="I161" s="14" t="n">
        <v>0.6508</v>
      </c>
      <c r="J161" s="15" t="n">
        <v>0.1182</v>
      </c>
      <c r="K161" s="15" t="n">
        <v>0.135</v>
      </c>
      <c r="L161" s="15" t="n">
        <v>0.1262</v>
      </c>
      <c r="M161" s="17" t="n">
        <v>129.77</v>
      </c>
      <c r="N161" s="16" t="n">
        <v>6</v>
      </c>
      <c r="O161" s="16" t="n">
        <v>8</v>
      </c>
      <c r="P161" s="16" t="n">
        <v>18</v>
      </c>
    </row>
    <row r="162" customFormat="false" ht="15" hidden="false" customHeight="false" outlineLevel="0" collapsed="false">
      <c r="A162" s="11" t="s">
        <v>34</v>
      </c>
      <c r="B162" s="11" t="n">
        <v>111</v>
      </c>
      <c r="C162" s="11" t="s">
        <v>594</v>
      </c>
      <c r="D162" s="11" t="n">
        <v>5</v>
      </c>
      <c r="E162" s="11" t="s">
        <v>118</v>
      </c>
      <c r="F162" s="16" t="n">
        <v>1385</v>
      </c>
      <c r="G162" s="35" t="n">
        <f aca="false">F162/1485</f>
        <v>0.932659932659933</v>
      </c>
      <c r="H162" s="14" t="n">
        <v>0.4542</v>
      </c>
      <c r="I162" s="14" t="n">
        <v>0.6614</v>
      </c>
      <c r="J162" s="15" t="n">
        <v>0.1156</v>
      </c>
      <c r="K162" s="15" t="n">
        <v>0.1028</v>
      </c>
      <c r="L162" s="15" t="n">
        <v>0.109</v>
      </c>
      <c r="M162" s="17" t="n">
        <v>151.02</v>
      </c>
      <c r="N162" s="16" t="n">
        <v>6</v>
      </c>
      <c r="O162" s="16" t="n">
        <v>8</v>
      </c>
      <c r="P162" s="16" t="n">
        <v>17</v>
      </c>
    </row>
    <row r="163" customFormat="false" ht="15" hidden="false" customHeight="false" outlineLevel="0" collapsed="false">
      <c r="A163" s="11" t="s">
        <v>34</v>
      </c>
      <c r="B163" s="11" t="n">
        <v>112</v>
      </c>
      <c r="C163" s="11" t="s">
        <v>595</v>
      </c>
      <c r="D163" s="11" t="n">
        <v>3</v>
      </c>
      <c r="E163" s="11" t="s">
        <v>96</v>
      </c>
      <c r="F163" s="16" t="n">
        <v>1382</v>
      </c>
      <c r="G163" s="35" t="n">
        <f aca="false">F163/1485</f>
        <v>0.930639730639731</v>
      </c>
      <c r="H163" s="14" t="n">
        <v>0.4465</v>
      </c>
      <c r="I163" s="14" t="n">
        <v>0.6418</v>
      </c>
      <c r="J163" s="15" t="n">
        <v>0.1256</v>
      </c>
      <c r="K163" s="15" t="n">
        <v>0.1037</v>
      </c>
      <c r="L163" s="15" t="n">
        <v>0.1145</v>
      </c>
      <c r="M163" s="17" t="n">
        <v>158.29</v>
      </c>
      <c r="N163" s="16" t="n">
        <v>6</v>
      </c>
      <c r="O163" s="16" t="n">
        <v>9</v>
      </c>
      <c r="P163" s="16" t="n">
        <v>14</v>
      </c>
    </row>
    <row r="164" customFormat="false" ht="15" hidden="false" customHeight="false" outlineLevel="0" collapsed="false">
      <c r="A164" s="11" t="s">
        <v>34</v>
      </c>
      <c r="B164" s="11" t="n">
        <v>113</v>
      </c>
      <c r="C164" s="11" t="s">
        <v>596</v>
      </c>
      <c r="D164" s="11" t="n">
        <v>4</v>
      </c>
      <c r="E164" s="11" t="s">
        <v>96</v>
      </c>
      <c r="F164" s="16" t="n">
        <v>1406</v>
      </c>
      <c r="G164" s="35" t="n">
        <f aca="false">F164/1485</f>
        <v>0.946801346801347</v>
      </c>
      <c r="H164" s="14" t="n">
        <v>0.4459</v>
      </c>
      <c r="I164" s="14" t="n">
        <v>0.6579</v>
      </c>
      <c r="J164" s="15" t="n">
        <v>0.1221</v>
      </c>
      <c r="K164" s="15" t="n">
        <v>0.1019</v>
      </c>
      <c r="L164" s="15" t="n">
        <v>0.1117</v>
      </c>
      <c r="M164" s="17" t="n">
        <v>157.02</v>
      </c>
      <c r="N164" s="16" t="n">
        <v>6</v>
      </c>
      <c r="O164" s="16" t="n">
        <v>8</v>
      </c>
      <c r="P164" s="16" t="n">
        <v>17</v>
      </c>
    </row>
    <row r="165" customFormat="false" ht="15" hidden="false" customHeight="false" outlineLevel="0" collapsed="false">
      <c r="A165" s="11" t="s">
        <v>34</v>
      </c>
      <c r="B165" s="11" t="n">
        <v>114</v>
      </c>
      <c r="C165" s="11" t="s">
        <v>597</v>
      </c>
      <c r="D165" s="11" t="n">
        <v>5</v>
      </c>
      <c r="E165" s="11" t="s">
        <v>96</v>
      </c>
      <c r="F165" s="16" t="n">
        <v>1133</v>
      </c>
      <c r="G165" s="35" t="n">
        <f aca="false">F165/1485</f>
        <v>0.762962962962963</v>
      </c>
      <c r="H165" s="14" t="n">
        <v>0.4528</v>
      </c>
      <c r="I165" s="14" t="n">
        <v>0.669</v>
      </c>
      <c r="J165" s="15" t="n">
        <v>0.151</v>
      </c>
      <c r="K165" s="15" t="n">
        <v>0.1155</v>
      </c>
      <c r="L165" s="15" t="n">
        <v>0.1334</v>
      </c>
      <c r="M165" s="17" t="n">
        <v>151.16</v>
      </c>
      <c r="N165" s="16" t="n">
        <v>6</v>
      </c>
      <c r="O165" s="16" t="n">
        <v>10</v>
      </c>
      <c r="P165" s="16" t="n">
        <v>18</v>
      </c>
    </row>
    <row r="166" customFormat="false" ht="15" hidden="false" customHeight="false" outlineLevel="0" collapsed="false">
      <c r="A166" s="11" t="s">
        <v>34</v>
      </c>
      <c r="B166" s="11" t="n">
        <v>115</v>
      </c>
      <c r="C166" s="11" t="s">
        <v>598</v>
      </c>
      <c r="D166" s="11" t="n">
        <v>6</v>
      </c>
      <c r="E166" s="11" t="s">
        <v>96</v>
      </c>
      <c r="F166" s="16" t="n">
        <v>1158</v>
      </c>
      <c r="G166" s="35" t="n">
        <f aca="false">F166/1485</f>
        <v>0.77979797979798</v>
      </c>
      <c r="H166" s="14" t="n">
        <v>0.456</v>
      </c>
      <c r="I166" s="14" t="n">
        <v>0.6554</v>
      </c>
      <c r="J166" s="15" t="n">
        <v>0.1862</v>
      </c>
      <c r="K166" s="15" t="n">
        <v>0.113</v>
      </c>
      <c r="L166" s="15" t="n">
        <v>0.1493</v>
      </c>
      <c r="M166" s="17" t="n">
        <v>172.85</v>
      </c>
      <c r="N166" s="16" t="n">
        <v>6</v>
      </c>
      <c r="O166" s="16" t="n">
        <v>8</v>
      </c>
      <c r="P166" s="16" t="n">
        <v>18</v>
      </c>
    </row>
    <row r="167" customFormat="false" ht="15" hidden="false" customHeight="false" outlineLevel="0" collapsed="false">
      <c r="A167" s="11" t="s">
        <v>34</v>
      </c>
      <c r="B167" s="11" t="n">
        <v>116</v>
      </c>
      <c r="C167" s="11" t="s">
        <v>599</v>
      </c>
      <c r="D167" s="11" t="n">
        <v>5</v>
      </c>
      <c r="E167" s="11" t="s">
        <v>96</v>
      </c>
      <c r="F167" s="16" t="n">
        <v>1142</v>
      </c>
      <c r="G167" s="35" t="n">
        <f aca="false">F167/1485</f>
        <v>0.769023569023569</v>
      </c>
      <c r="H167" s="14" t="n">
        <v>0.4553</v>
      </c>
      <c r="I167" s="14" t="n">
        <v>0.6664</v>
      </c>
      <c r="J167" s="15" t="n">
        <v>0.1688</v>
      </c>
      <c r="K167" s="15" t="n">
        <v>0.1142</v>
      </c>
      <c r="L167" s="15" t="n">
        <v>0.1415</v>
      </c>
      <c r="M167" s="17" t="n">
        <v>161.6</v>
      </c>
      <c r="N167" s="16" t="n">
        <v>6</v>
      </c>
      <c r="O167" s="16" t="n">
        <v>8</v>
      </c>
      <c r="P167" s="16" t="n">
        <v>18</v>
      </c>
    </row>
    <row r="168" customFormat="false" ht="15" hidden="false" customHeight="false" outlineLevel="0" collapsed="false">
      <c r="A168" s="11" t="s">
        <v>34</v>
      </c>
      <c r="B168" s="11" t="n">
        <v>117</v>
      </c>
      <c r="C168" s="11" t="s">
        <v>600</v>
      </c>
      <c r="D168" s="11" t="n">
        <v>5</v>
      </c>
      <c r="E168" s="11" t="s">
        <v>96</v>
      </c>
      <c r="F168" s="16" t="n">
        <v>1145</v>
      </c>
      <c r="G168" s="35" t="n">
        <f aca="false">F168/1485</f>
        <v>0.771043771043771</v>
      </c>
      <c r="H168" s="14" t="n">
        <v>0.4559</v>
      </c>
      <c r="I168" s="14" t="n">
        <v>0.6672</v>
      </c>
      <c r="J168" s="15" t="n">
        <v>0.1691</v>
      </c>
      <c r="K168" s="15" t="n">
        <v>0.1143</v>
      </c>
      <c r="L168" s="15" t="n">
        <v>0.1418</v>
      </c>
      <c r="M168" s="17" t="n">
        <v>162.39</v>
      </c>
      <c r="N168" s="16" t="n">
        <v>6</v>
      </c>
      <c r="O168" s="16" t="n">
        <v>8</v>
      </c>
      <c r="P168" s="16" t="n">
        <v>18</v>
      </c>
    </row>
    <row r="169" customFormat="false" ht="15" hidden="false" customHeight="false" outlineLevel="0" collapsed="false">
      <c r="A169" s="11" t="s">
        <v>34</v>
      </c>
      <c r="B169" s="11" t="n">
        <v>118</v>
      </c>
      <c r="C169" s="11" t="s">
        <v>601</v>
      </c>
      <c r="D169" s="11" t="n">
        <v>6</v>
      </c>
      <c r="E169" s="11" t="s">
        <v>96</v>
      </c>
      <c r="F169" s="16" t="n">
        <v>1153</v>
      </c>
      <c r="G169" s="35" t="n">
        <f aca="false">F169/1485</f>
        <v>0.776430976430977</v>
      </c>
      <c r="H169" s="14" t="n">
        <v>0.4536</v>
      </c>
      <c r="I169" s="14" t="n">
        <v>0.6609</v>
      </c>
      <c r="J169" s="15" t="n">
        <v>0.1578</v>
      </c>
      <c r="K169" s="15" t="n">
        <v>0.1118</v>
      </c>
      <c r="L169" s="15" t="n">
        <v>0.134</v>
      </c>
      <c r="M169" s="17" t="n">
        <v>154.53</v>
      </c>
      <c r="N169" s="16" t="n">
        <v>6</v>
      </c>
      <c r="O169" s="16" t="n">
        <v>7</v>
      </c>
      <c r="P169" s="16" t="n">
        <v>11</v>
      </c>
    </row>
    <row r="170" customFormat="false" ht="15" hidden="false" customHeight="false" outlineLevel="0" collapsed="false">
      <c r="A170" s="11" t="s">
        <v>34</v>
      </c>
      <c r="B170" s="11" t="n">
        <v>119</v>
      </c>
      <c r="C170" s="11" t="s">
        <v>602</v>
      </c>
      <c r="D170" s="11" t="n">
        <v>4</v>
      </c>
      <c r="E170" s="11" t="s">
        <v>96</v>
      </c>
      <c r="F170" s="16" t="n">
        <v>1404</v>
      </c>
      <c r="G170" s="35" t="n">
        <f aca="false">F170/1485</f>
        <v>0.945454545454545</v>
      </c>
      <c r="H170" s="14" t="n">
        <v>0.4452</v>
      </c>
      <c r="I170" s="14" t="n">
        <v>0.6531</v>
      </c>
      <c r="J170" s="15" t="n">
        <v>0.1199</v>
      </c>
      <c r="K170" s="15" t="n">
        <v>0.1015</v>
      </c>
      <c r="L170" s="15" t="n">
        <v>0.1104</v>
      </c>
      <c r="M170" s="17" t="n">
        <v>154.98</v>
      </c>
      <c r="N170" s="16" t="n">
        <v>6</v>
      </c>
      <c r="O170" s="16" t="n">
        <v>9</v>
      </c>
      <c r="P170" s="16" t="n">
        <v>16</v>
      </c>
    </row>
    <row r="171" customFormat="false" ht="15" hidden="false" customHeight="false" outlineLevel="0" collapsed="false">
      <c r="A171" s="11" t="s">
        <v>34</v>
      </c>
      <c r="B171" s="11" t="n">
        <v>120</v>
      </c>
      <c r="C171" s="11" t="s">
        <v>603</v>
      </c>
      <c r="D171" s="11" t="n">
        <v>4</v>
      </c>
      <c r="E171" s="11" t="s">
        <v>96</v>
      </c>
      <c r="F171" s="16" t="n">
        <v>1386</v>
      </c>
      <c r="G171" s="35" t="n">
        <f aca="false">F171/1485</f>
        <v>0.933333333333333</v>
      </c>
      <c r="H171" s="14" t="n">
        <v>0.4459</v>
      </c>
      <c r="I171" s="14" t="n">
        <v>0.6602</v>
      </c>
      <c r="J171" s="15" t="n">
        <v>0.104</v>
      </c>
      <c r="K171" s="15" t="n">
        <v>0.1211</v>
      </c>
      <c r="L171" s="15" t="n">
        <v>0.1126</v>
      </c>
      <c r="M171" s="17" t="n">
        <v>156.08</v>
      </c>
      <c r="N171" s="16" t="n">
        <v>6</v>
      </c>
      <c r="O171" s="16" t="n">
        <v>9</v>
      </c>
      <c r="P171" s="16" t="n">
        <v>14</v>
      </c>
    </row>
    <row r="172" customFormat="false" ht="15" hidden="false" customHeight="false" outlineLevel="0" collapsed="false">
      <c r="A172" s="11" t="s">
        <v>34</v>
      </c>
      <c r="B172" s="11" t="n">
        <v>121</v>
      </c>
      <c r="C172" s="11" t="s">
        <v>604</v>
      </c>
      <c r="D172" s="11" t="n">
        <v>3</v>
      </c>
      <c r="E172" s="11" t="s">
        <v>96</v>
      </c>
      <c r="F172" s="16" t="n">
        <v>1416</v>
      </c>
      <c r="G172" s="35" t="n">
        <f aca="false">F172/1485</f>
        <v>0.953535353535354</v>
      </c>
      <c r="H172" s="14" t="n">
        <v>0.4456</v>
      </c>
      <c r="I172" s="14" t="n">
        <v>0.6483</v>
      </c>
      <c r="J172" s="15" t="n">
        <v>0.1038</v>
      </c>
      <c r="K172" s="15" t="n">
        <v>0.1043</v>
      </c>
      <c r="L172" s="15" t="n">
        <v>0.104</v>
      </c>
      <c r="M172" s="17" t="n">
        <v>147.31</v>
      </c>
      <c r="N172" s="16" t="n">
        <v>6</v>
      </c>
      <c r="O172" s="16" t="n">
        <v>8</v>
      </c>
      <c r="P172" s="16" t="n">
        <v>17</v>
      </c>
    </row>
    <row r="173" customFormat="false" ht="15" hidden="false" customHeight="false" outlineLevel="0" collapsed="false">
      <c r="A173" s="11" t="s">
        <v>34</v>
      </c>
      <c r="B173" s="11" t="n">
        <v>122</v>
      </c>
      <c r="C173" s="11" t="s">
        <v>605</v>
      </c>
      <c r="D173" s="11" t="n">
        <v>6</v>
      </c>
      <c r="E173" s="11" t="s">
        <v>96</v>
      </c>
      <c r="F173" s="16" t="n">
        <v>1013</v>
      </c>
      <c r="G173" s="35" t="n">
        <f aca="false">F173/1485</f>
        <v>0.682154882154882</v>
      </c>
      <c r="H173" s="14" t="n">
        <v>0.46</v>
      </c>
      <c r="I173" s="14" t="n">
        <v>0.6525</v>
      </c>
      <c r="J173" s="15" t="n">
        <v>0.1932</v>
      </c>
      <c r="K173" s="15" t="n">
        <v>0.1212</v>
      </c>
      <c r="L173" s="15" t="n">
        <v>0.1574</v>
      </c>
      <c r="M173" s="17" t="n">
        <v>159.47</v>
      </c>
      <c r="N173" s="16" t="n">
        <v>6</v>
      </c>
      <c r="O173" s="16" t="n">
        <v>8</v>
      </c>
      <c r="P173" s="16" t="n">
        <v>18</v>
      </c>
    </row>
    <row r="174" customFormat="false" ht="15" hidden="false" customHeight="false" outlineLevel="0" collapsed="false">
      <c r="A174" s="11" t="s">
        <v>34</v>
      </c>
      <c r="B174" s="11" t="n">
        <v>123</v>
      </c>
      <c r="C174" s="11" t="s">
        <v>606</v>
      </c>
      <c r="D174" s="11" t="n">
        <v>3</v>
      </c>
      <c r="E174" s="11" t="s">
        <v>96</v>
      </c>
      <c r="F174" s="16" t="n">
        <v>1399</v>
      </c>
      <c r="G174" s="35" t="n">
        <f aca="false">F174/1485</f>
        <v>0.942087542087542</v>
      </c>
      <c r="H174" s="14" t="n">
        <v>0.4475</v>
      </c>
      <c r="I174" s="14" t="n">
        <v>0.6512</v>
      </c>
      <c r="J174" s="15" t="n">
        <v>0.103</v>
      </c>
      <c r="K174" s="15" t="n">
        <v>0.1272</v>
      </c>
      <c r="L174" s="15" t="n">
        <v>0.1152</v>
      </c>
      <c r="M174" s="17" t="n">
        <v>161.1</v>
      </c>
      <c r="N174" s="16" t="n">
        <v>6</v>
      </c>
      <c r="O174" s="16" t="n">
        <v>7</v>
      </c>
      <c r="P174" s="16" t="n">
        <v>17</v>
      </c>
    </row>
    <row r="175" customFormat="false" ht="15" hidden="false" customHeight="false" outlineLevel="0" collapsed="false">
      <c r="A175" s="11" t="s">
        <v>34</v>
      </c>
      <c r="B175" s="11" t="n">
        <v>124</v>
      </c>
      <c r="C175" s="11" t="s">
        <v>607</v>
      </c>
      <c r="D175" s="11" t="n">
        <v>5</v>
      </c>
      <c r="E175" s="11" t="s">
        <v>96</v>
      </c>
      <c r="F175" s="16" t="n">
        <v>803</v>
      </c>
      <c r="G175" s="35" t="n">
        <f aca="false">F175/1485</f>
        <v>0.540740740740741</v>
      </c>
      <c r="H175" s="14" t="n">
        <v>0.4583</v>
      </c>
      <c r="I175" s="14" t="n">
        <v>0.6775</v>
      </c>
      <c r="J175" s="15" t="n">
        <v>0.1514</v>
      </c>
      <c r="K175" s="15" t="n">
        <v>0.1332</v>
      </c>
      <c r="L175" s="15" t="n">
        <v>0.142</v>
      </c>
      <c r="M175" s="17" t="n">
        <v>114</v>
      </c>
      <c r="N175" s="16" t="n">
        <v>6</v>
      </c>
      <c r="O175" s="16" t="n">
        <v>7</v>
      </c>
      <c r="P175" s="16" t="n">
        <v>14</v>
      </c>
    </row>
    <row r="176" customFormat="false" ht="15" hidden="false" customHeight="false" outlineLevel="0" collapsed="false">
      <c r="A176" s="11" t="s">
        <v>34</v>
      </c>
      <c r="B176" s="11" t="n">
        <v>125</v>
      </c>
      <c r="C176" s="11" t="s">
        <v>608</v>
      </c>
      <c r="D176" s="11" t="n">
        <v>4</v>
      </c>
      <c r="E176" s="11" t="s">
        <v>96</v>
      </c>
      <c r="F176" s="16" t="n">
        <v>1386</v>
      </c>
      <c r="G176" s="35" t="n">
        <f aca="false">F176/1485</f>
        <v>0.933333333333333</v>
      </c>
      <c r="H176" s="14" t="n">
        <v>0.4459</v>
      </c>
      <c r="I176" s="14" t="n">
        <v>0.6623</v>
      </c>
      <c r="J176" s="15" t="n">
        <v>0.102</v>
      </c>
      <c r="K176" s="15" t="n">
        <v>0.1235</v>
      </c>
      <c r="L176" s="15" t="n">
        <v>0.1126</v>
      </c>
      <c r="M176" s="17" t="n">
        <v>156.06</v>
      </c>
      <c r="N176" s="16" t="n">
        <v>5</v>
      </c>
      <c r="O176" s="16" t="n">
        <v>8</v>
      </c>
      <c r="P176" s="16" t="n">
        <v>16</v>
      </c>
    </row>
    <row r="177" customFormat="false" ht="15" hidden="false" customHeight="false" outlineLevel="0" collapsed="false">
      <c r="A177" s="11" t="s">
        <v>34</v>
      </c>
      <c r="B177" s="11" t="n">
        <v>126</v>
      </c>
      <c r="C177" s="11" t="s">
        <v>609</v>
      </c>
      <c r="D177" s="11" t="n">
        <v>3</v>
      </c>
      <c r="E177" s="11" t="s">
        <v>96</v>
      </c>
      <c r="F177" s="16" t="n">
        <v>1154</v>
      </c>
      <c r="G177" s="35" t="n">
        <f aca="false">F177/1485</f>
        <v>0.777104377104377</v>
      </c>
      <c r="H177" s="14" t="n">
        <v>0.4497</v>
      </c>
      <c r="I177" s="14" t="n">
        <v>0.656</v>
      </c>
      <c r="J177" s="15" t="n">
        <v>0.1343</v>
      </c>
      <c r="K177" s="15" t="n">
        <v>0.1126</v>
      </c>
      <c r="L177" s="15" t="n">
        <v>0.1235</v>
      </c>
      <c r="M177" s="17" t="n">
        <v>142.56</v>
      </c>
      <c r="N177" s="16" t="n">
        <v>6</v>
      </c>
      <c r="O177" s="16" t="n">
        <v>8</v>
      </c>
      <c r="P177" s="16" t="n">
        <v>18</v>
      </c>
    </row>
    <row r="178" customFormat="false" ht="15" hidden="false" customHeight="false" outlineLevel="0" collapsed="false">
      <c r="A178" s="11" t="s">
        <v>34</v>
      </c>
      <c r="B178" s="11" t="n">
        <v>127</v>
      </c>
      <c r="C178" s="11" t="s">
        <v>610</v>
      </c>
      <c r="D178" s="11" t="n">
        <v>6</v>
      </c>
      <c r="E178" s="11" t="s">
        <v>96</v>
      </c>
      <c r="F178" s="16" t="n">
        <v>1129</v>
      </c>
      <c r="G178" s="35" t="n">
        <f aca="false">F178/1485</f>
        <v>0.76026936026936</v>
      </c>
      <c r="H178" s="14" t="n">
        <v>0.4526</v>
      </c>
      <c r="I178" s="14" t="n">
        <v>0.6554</v>
      </c>
      <c r="J178" s="15" t="n">
        <v>0.1709</v>
      </c>
      <c r="K178" s="15" t="n">
        <v>0.1128</v>
      </c>
      <c r="L178" s="15" t="n">
        <v>0.1415</v>
      </c>
      <c r="M178" s="17" t="n">
        <v>159.71</v>
      </c>
      <c r="N178" s="16" t="n">
        <v>6</v>
      </c>
      <c r="O178" s="16" t="n">
        <v>8</v>
      </c>
      <c r="P178" s="16" t="n">
        <v>12</v>
      </c>
    </row>
    <row r="179" customFormat="false" ht="15" hidden="false" customHeight="false" outlineLevel="0" collapsed="false">
      <c r="A179" s="11" t="s">
        <v>34</v>
      </c>
      <c r="B179" s="11" t="n">
        <v>128</v>
      </c>
      <c r="C179" s="11" t="s">
        <v>611</v>
      </c>
      <c r="D179" s="11" t="n">
        <v>5</v>
      </c>
      <c r="E179" s="11" t="s">
        <v>118</v>
      </c>
      <c r="F179" s="16" t="n">
        <v>1377</v>
      </c>
      <c r="G179" s="35" t="n">
        <f aca="false">F179/1485</f>
        <v>0.927272727272727</v>
      </c>
      <c r="H179" s="14" t="n">
        <v>0.4539</v>
      </c>
      <c r="I179" s="14" t="n">
        <v>0.6638</v>
      </c>
      <c r="J179" s="15" t="n">
        <v>0.1079</v>
      </c>
      <c r="K179" s="15" t="n">
        <v>0.1023</v>
      </c>
      <c r="L179" s="15" t="n">
        <v>0.1051</v>
      </c>
      <c r="M179" s="17" t="n">
        <v>144.7</v>
      </c>
      <c r="N179" s="16" t="n">
        <v>6</v>
      </c>
      <c r="O179" s="16" t="n">
        <v>8</v>
      </c>
      <c r="P179" s="16" t="n">
        <v>17</v>
      </c>
    </row>
    <row r="180" customFormat="false" ht="15" hidden="false" customHeight="false" outlineLevel="0" collapsed="false">
      <c r="A180" s="11" t="s">
        <v>34</v>
      </c>
      <c r="B180" s="11" t="n">
        <v>129</v>
      </c>
      <c r="C180" s="11" t="s">
        <v>612</v>
      </c>
      <c r="D180" s="11" t="n">
        <v>3</v>
      </c>
      <c r="E180" s="11" t="s">
        <v>96</v>
      </c>
      <c r="F180" s="16" t="n">
        <v>1351</v>
      </c>
      <c r="G180" s="35" t="n">
        <f aca="false">F180/1485</f>
        <v>0.90976430976431</v>
      </c>
      <c r="H180" s="14" t="n">
        <v>0.4493</v>
      </c>
      <c r="I180" s="14" t="n">
        <v>0.6543</v>
      </c>
      <c r="J180" s="15" t="n">
        <v>0.1045</v>
      </c>
      <c r="K180" s="15" t="n">
        <v>0.1409</v>
      </c>
      <c r="L180" s="15" t="n">
        <v>0.1231</v>
      </c>
      <c r="M180" s="17" t="n">
        <v>166.26</v>
      </c>
      <c r="N180" s="16" t="n">
        <v>6</v>
      </c>
      <c r="O180" s="16" t="n">
        <v>8</v>
      </c>
      <c r="P180" s="16" t="n">
        <v>14</v>
      </c>
    </row>
    <row r="181" customFormat="false" ht="15" hidden="false" customHeight="false" outlineLevel="0" collapsed="false">
      <c r="A181" s="11" t="s">
        <v>34</v>
      </c>
      <c r="B181" s="11" t="n">
        <v>130</v>
      </c>
      <c r="C181" s="11" t="s">
        <v>613</v>
      </c>
      <c r="D181" s="11" t="n">
        <v>6</v>
      </c>
      <c r="E181" s="11" t="s">
        <v>96</v>
      </c>
      <c r="F181" s="16" t="n">
        <v>1158</v>
      </c>
      <c r="G181" s="35" t="n">
        <f aca="false">F181/1485</f>
        <v>0.77979797979798</v>
      </c>
      <c r="H181" s="14" t="n">
        <v>0.4551</v>
      </c>
      <c r="I181" s="14" t="n">
        <v>0.6554</v>
      </c>
      <c r="J181" s="15" t="n">
        <v>0.1862</v>
      </c>
      <c r="K181" s="15" t="n">
        <v>0.1112</v>
      </c>
      <c r="L181" s="15" t="n">
        <v>0.1484</v>
      </c>
      <c r="M181" s="17" t="n">
        <v>171.86</v>
      </c>
      <c r="N181" s="16" t="n">
        <v>6</v>
      </c>
      <c r="O181" s="16" t="n">
        <v>8</v>
      </c>
      <c r="P181" s="16" t="n">
        <v>18</v>
      </c>
    </row>
    <row r="182" customFormat="false" ht="15" hidden="false" customHeight="false" outlineLevel="0" collapsed="false">
      <c r="A182" s="11" t="s">
        <v>34</v>
      </c>
      <c r="B182" s="11" t="n">
        <v>131</v>
      </c>
      <c r="C182" s="11" t="s">
        <v>614</v>
      </c>
      <c r="D182" s="11" t="n">
        <v>4</v>
      </c>
      <c r="E182" s="11" t="s">
        <v>96</v>
      </c>
      <c r="F182" s="16" t="n">
        <v>1150</v>
      </c>
      <c r="G182" s="35" t="n">
        <f aca="false">F182/1485</f>
        <v>0.774410774410774</v>
      </c>
      <c r="H182" s="14" t="n">
        <v>0.4522</v>
      </c>
      <c r="I182" s="14" t="n">
        <v>0.653</v>
      </c>
      <c r="J182" s="15" t="n">
        <v>0.1414</v>
      </c>
      <c r="K182" s="15" t="n">
        <v>0.1123</v>
      </c>
      <c r="L182" s="15" t="n">
        <v>0.1269</v>
      </c>
      <c r="M182" s="17" t="n">
        <v>145.98</v>
      </c>
      <c r="N182" s="16" t="n">
        <v>6</v>
      </c>
      <c r="O182" s="16" t="n">
        <v>8</v>
      </c>
      <c r="P182" s="16" t="n">
        <v>18</v>
      </c>
    </row>
    <row r="183" customFormat="false" ht="15" hidden="false" customHeight="false" outlineLevel="0" collapsed="false">
      <c r="A183" s="11" t="s">
        <v>34</v>
      </c>
      <c r="B183" s="11" t="n">
        <v>132</v>
      </c>
      <c r="C183" s="11" t="s">
        <v>615</v>
      </c>
      <c r="D183" s="11" t="n">
        <v>5</v>
      </c>
      <c r="E183" s="11" t="s">
        <v>96</v>
      </c>
      <c r="F183" s="16" t="n">
        <v>1143</v>
      </c>
      <c r="G183" s="35" t="n">
        <f aca="false">F183/1485</f>
        <v>0.76969696969697</v>
      </c>
      <c r="H183" s="14" t="n">
        <v>0.4567</v>
      </c>
      <c r="I183" s="14" t="n">
        <v>0.6702</v>
      </c>
      <c r="J183" s="15" t="n">
        <v>0.1752</v>
      </c>
      <c r="K183" s="15" t="n">
        <v>0.1123</v>
      </c>
      <c r="L183" s="15" t="n">
        <v>0.1438</v>
      </c>
      <c r="M183" s="17" t="n">
        <v>164.34</v>
      </c>
      <c r="N183" s="16" t="n">
        <v>6</v>
      </c>
      <c r="O183" s="16" t="n">
        <v>8</v>
      </c>
      <c r="P183" s="16" t="n">
        <v>18</v>
      </c>
    </row>
    <row r="184" customFormat="false" ht="15" hidden="false" customHeight="false" outlineLevel="0" collapsed="false">
      <c r="A184" s="11" t="s">
        <v>34</v>
      </c>
      <c r="B184" s="11" t="n">
        <v>133</v>
      </c>
      <c r="C184" s="11" t="s">
        <v>616</v>
      </c>
      <c r="D184" s="11" t="n">
        <v>6</v>
      </c>
      <c r="E184" s="11" t="s">
        <v>96</v>
      </c>
      <c r="F184" s="16" t="n">
        <v>1159</v>
      </c>
      <c r="G184" s="35" t="n">
        <f aca="false">F184/1485</f>
        <v>0.78047138047138</v>
      </c>
      <c r="H184" s="14" t="n">
        <v>0.4547</v>
      </c>
      <c r="I184" s="14" t="n">
        <v>0.6514</v>
      </c>
      <c r="J184" s="15" t="n">
        <v>0.1758</v>
      </c>
      <c r="K184" s="15" t="n">
        <v>0.1109</v>
      </c>
      <c r="L184" s="15" t="n">
        <v>0.143</v>
      </c>
      <c r="M184" s="17" t="n">
        <v>165.74</v>
      </c>
      <c r="N184" s="16" t="n">
        <v>6</v>
      </c>
      <c r="O184" s="16" t="n">
        <v>8</v>
      </c>
      <c r="P184" s="16" t="n">
        <v>18</v>
      </c>
    </row>
    <row r="185" customFormat="false" ht="15" hidden="false" customHeight="false" outlineLevel="0" collapsed="false">
      <c r="A185" s="11" t="s">
        <v>34</v>
      </c>
      <c r="B185" s="11" t="n">
        <v>134</v>
      </c>
      <c r="C185" s="11" t="s">
        <v>617</v>
      </c>
      <c r="D185" s="11" t="n">
        <v>3</v>
      </c>
      <c r="E185" s="11" t="s">
        <v>96</v>
      </c>
      <c r="F185" s="16" t="n">
        <v>1410</v>
      </c>
      <c r="G185" s="35" t="n">
        <f aca="false">F185/1485</f>
        <v>0.94949494949495</v>
      </c>
      <c r="H185" s="14" t="n">
        <v>0.444</v>
      </c>
      <c r="I185" s="14" t="n">
        <v>0.6489</v>
      </c>
      <c r="J185" s="15" t="n">
        <v>0.1024</v>
      </c>
      <c r="K185" s="15" t="n">
        <v>0.1017</v>
      </c>
      <c r="L185" s="15" t="n">
        <v>0.102</v>
      </c>
      <c r="M185" s="17" t="n">
        <v>143.85</v>
      </c>
      <c r="N185" s="16" t="n">
        <v>5</v>
      </c>
      <c r="O185" s="16" t="n">
        <v>9</v>
      </c>
      <c r="P185" s="16" t="n">
        <v>16</v>
      </c>
    </row>
    <row r="186" customFormat="false" ht="15" hidden="false" customHeight="false" outlineLevel="0" collapsed="false">
      <c r="A186" s="11" t="s">
        <v>34</v>
      </c>
      <c r="B186" s="11" t="n">
        <v>135</v>
      </c>
      <c r="C186" s="11" t="s">
        <v>618</v>
      </c>
      <c r="D186" s="11" t="n">
        <v>4</v>
      </c>
      <c r="E186" s="11" t="s">
        <v>118</v>
      </c>
      <c r="F186" s="16" t="n">
        <v>1388</v>
      </c>
      <c r="G186" s="35" t="n">
        <f aca="false">F186/1485</f>
        <v>0.934680134680135</v>
      </c>
      <c r="H186" s="14" t="n">
        <v>0.4539</v>
      </c>
      <c r="I186" s="14" t="n">
        <v>0.6628</v>
      </c>
      <c r="J186" s="15" t="n">
        <v>0.1073</v>
      </c>
      <c r="K186" s="15" t="n">
        <v>0.1012</v>
      </c>
      <c r="L186" s="15" t="n">
        <v>0.1042</v>
      </c>
      <c r="M186" s="17" t="n">
        <v>144.64</v>
      </c>
      <c r="N186" s="16" t="n">
        <v>6</v>
      </c>
      <c r="O186" s="16" t="n">
        <v>8</v>
      </c>
      <c r="P186" s="16" t="n">
        <v>17</v>
      </c>
    </row>
    <row r="187" customFormat="false" ht="15" hidden="false" customHeight="false" outlineLevel="0" collapsed="false">
      <c r="A187" s="11" t="s">
        <v>34</v>
      </c>
      <c r="B187" s="11" t="n">
        <v>136</v>
      </c>
      <c r="C187" s="11" t="s">
        <v>619</v>
      </c>
      <c r="D187" s="11" t="n">
        <v>5</v>
      </c>
      <c r="E187" s="11" t="s">
        <v>118</v>
      </c>
      <c r="F187" s="16" t="n">
        <v>1385</v>
      </c>
      <c r="G187" s="35" t="n">
        <f aca="false">F187/1485</f>
        <v>0.932659932659933</v>
      </c>
      <c r="H187" s="14" t="n">
        <v>0.4527</v>
      </c>
      <c r="I187" s="14" t="n">
        <v>0.6643</v>
      </c>
      <c r="J187" s="15" t="n">
        <v>0.1028</v>
      </c>
      <c r="K187" s="15" t="n">
        <v>0.1012</v>
      </c>
      <c r="L187" s="15" t="n">
        <v>0.102</v>
      </c>
      <c r="M187" s="17" t="n">
        <v>141.23</v>
      </c>
      <c r="N187" s="16" t="n">
        <v>6</v>
      </c>
      <c r="O187" s="16" t="n">
        <v>8</v>
      </c>
      <c r="P187" s="16" t="n">
        <v>17</v>
      </c>
    </row>
    <row r="188" customFormat="false" ht="15" hidden="false" customHeight="false" outlineLevel="0" collapsed="false">
      <c r="A188" s="11" t="s">
        <v>34</v>
      </c>
      <c r="B188" s="11" t="n">
        <v>137</v>
      </c>
      <c r="C188" s="11" t="s">
        <v>620</v>
      </c>
      <c r="D188" s="11" t="n">
        <v>5</v>
      </c>
      <c r="E188" s="11" t="s">
        <v>96</v>
      </c>
      <c r="F188" s="16" t="n">
        <v>1157</v>
      </c>
      <c r="G188" s="35" t="n">
        <f aca="false">F188/1485</f>
        <v>0.779124579124579</v>
      </c>
      <c r="H188" s="14" t="n">
        <v>0.4503</v>
      </c>
      <c r="I188" s="14" t="n">
        <v>0.6629</v>
      </c>
      <c r="J188" s="15" t="n">
        <v>0.1475</v>
      </c>
      <c r="K188" s="15" t="n">
        <v>0.1117</v>
      </c>
      <c r="L188" s="15" t="n">
        <v>0.1298</v>
      </c>
      <c r="M188" s="17" t="n">
        <v>150.13</v>
      </c>
      <c r="N188" s="16" t="n">
        <v>6</v>
      </c>
      <c r="O188" s="16" t="n">
        <v>8</v>
      </c>
      <c r="P188" s="16" t="n">
        <v>18</v>
      </c>
    </row>
    <row r="189" customFormat="false" ht="15" hidden="false" customHeight="false" outlineLevel="0" collapsed="false">
      <c r="A189" s="11" t="s">
        <v>34</v>
      </c>
      <c r="B189" s="11" t="n">
        <v>138</v>
      </c>
      <c r="C189" s="11" t="s">
        <v>621</v>
      </c>
      <c r="D189" s="11" t="n">
        <v>3</v>
      </c>
      <c r="E189" s="11" t="s">
        <v>96</v>
      </c>
      <c r="F189" s="16" t="n">
        <v>1403</v>
      </c>
      <c r="G189" s="35" t="n">
        <f aca="false">F189/1485</f>
        <v>0.944781144781145</v>
      </c>
      <c r="H189" s="14" t="n">
        <v>0.444</v>
      </c>
      <c r="I189" s="14" t="n">
        <v>0.6472</v>
      </c>
      <c r="J189" s="15" t="n">
        <v>0.1017</v>
      </c>
      <c r="K189" s="15" t="n">
        <v>0.1072</v>
      </c>
      <c r="L189" s="15" t="n">
        <v>0.1045</v>
      </c>
      <c r="M189" s="17" t="n">
        <v>146.57</v>
      </c>
      <c r="N189" s="16" t="n">
        <v>5</v>
      </c>
      <c r="O189" s="16" t="n">
        <v>8</v>
      </c>
      <c r="P189" s="16" t="n">
        <v>14</v>
      </c>
    </row>
    <row r="190" customFormat="false" ht="15" hidden="false" customHeight="false" outlineLevel="0" collapsed="false">
      <c r="A190" s="11" t="s">
        <v>34</v>
      </c>
      <c r="B190" s="11" t="n">
        <v>139</v>
      </c>
      <c r="C190" s="11" t="s">
        <v>622</v>
      </c>
      <c r="D190" s="11" t="n">
        <v>5</v>
      </c>
      <c r="E190" s="11" t="s">
        <v>118</v>
      </c>
      <c r="F190" s="16" t="n">
        <v>1394</v>
      </c>
      <c r="G190" s="35" t="n">
        <f aca="false">F190/1485</f>
        <v>0.938720538720539</v>
      </c>
      <c r="H190" s="14" t="n">
        <v>0.4548</v>
      </c>
      <c r="I190" s="14" t="n">
        <v>0.6614</v>
      </c>
      <c r="J190" s="15" t="n">
        <v>0.1018</v>
      </c>
      <c r="K190" s="15" t="n">
        <v>0.1071</v>
      </c>
      <c r="L190" s="15" t="n">
        <v>0.1044</v>
      </c>
      <c r="M190" s="17" t="n">
        <v>145.59</v>
      </c>
      <c r="N190" s="16" t="n">
        <v>6</v>
      </c>
      <c r="O190" s="16" t="n">
        <v>8</v>
      </c>
      <c r="P190" s="16" t="n">
        <v>17</v>
      </c>
    </row>
    <row r="191" customFormat="false" ht="15" hidden="false" customHeight="false" outlineLevel="0" collapsed="false">
      <c r="A191" s="11" t="s">
        <v>34</v>
      </c>
      <c r="B191" s="11" t="n">
        <v>140</v>
      </c>
      <c r="C191" s="11" t="s">
        <v>623</v>
      </c>
      <c r="D191" s="11" t="n">
        <v>3</v>
      </c>
      <c r="E191" s="11" t="s">
        <v>96</v>
      </c>
      <c r="F191" s="16" t="n">
        <v>1375</v>
      </c>
      <c r="G191" s="35" t="n">
        <f aca="false">F191/1485</f>
        <v>0.925925925925926</v>
      </c>
      <c r="H191" s="14" t="n">
        <v>0.4509</v>
      </c>
      <c r="I191" s="14" t="n">
        <v>0.6575</v>
      </c>
      <c r="J191" s="15" t="n">
        <v>0.1021</v>
      </c>
      <c r="K191" s="15" t="n">
        <v>0.1432</v>
      </c>
      <c r="L191" s="15" t="n">
        <v>0.1227</v>
      </c>
      <c r="M191" s="17" t="n">
        <v>168.72</v>
      </c>
      <c r="N191" s="16" t="n">
        <v>6</v>
      </c>
      <c r="O191" s="16" t="n">
        <v>8</v>
      </c>
      <c r="P191" s="16" t="n">
        <v>13</v>
      </c>
    </row>
    <row r="192" customFormat="false" ht="15" hidden="false" customHeight="false" outlineLevel="0" collapsed="false">
      <c r="A192" s="11" t="s">
        <v>34</v>
      </c>
      <c r="B192" s="11" t="n">
        <v>141</v>
      </c>
      <c r="C192" s="11" t="s">
        <v>624</v>
      </c>
      <c r="D192" s="11" t="n">
        <v>3</v>
      </c>
      <c r="E192" s="11" t="s">
        <v>96</v>
      </c>
      <c r="F192" s="16" t="n">
        <v>1388</v>
      </c>
      <c r="G192" s="35" t="n">
        <f aca="false">F192/1485</f>
        <v>0.934680134680135</v>
      </c>
      <c r="H192" s="14" t="n">
        <v>0.4474</v>
      </c>
      <c r="I192" s="14" t="n">
        <v>0.6513</v>
      </c>
      <c r="J192" s="15" t="n">
        <v>0.1014</v>
      </c>
      <c r="K192" s="15" t="n">
        <v>0.1299</v>
      </c>
      <c r="L192" s="15" t="n">
        <v>0.1156</v>
      </c>
      <c r="M192" s="17" t="n">
        <v>160.52</v>
      </c>
      <c r="N192" s="16" t="n">
        <v>6</v>
      </c>
      <c r="O192" s="16" t="n">
        <v>8</v>
      </c>
      <c r="P192" s="16" t="n">
        <v>17</v>
      </c>
    </row>
    <row r="193" customFormat="false" ht="15" hidden="false" customHeight="false" outlineLevel="0" collapsed="false">
      <c r="A193" s="11" t="s">
        <v>34</v>
      </c>
      <c r="B193" s="11" t="n">
        <v>142</v>
      </c>
      <c r="C193" s="11" t="s">
        <v>625</v>
      </c>
      <c r="D193" s="11" t="n">
        <v>4</v>
      </c>
      <c r="E193" s="11" t="s">
        <v>96</v>
      </c>
      <c r="F193" s="16" t="n">
        <v>1400</v>
      </c>
      <c r="G193" s="35" t="n">
        <f aca="false">F193/1485</f>
        <v>0.942760942760943</v>
      </c>
      <c r="H193" s="14" t="n">
        <v>0.4471</v>
      </c>
      <c r="I193" s="14" t="n">
        <v>0.645</v>
      </c>
      <c r="J193" s="15" t="n">
        <v>0.1011</v>
      </c>
      <c r="K193" s="15" t="n">
        <v>0.1338</v>
      </c>
      <c r="L193" s="15" t="n">
        <v>0.1175</v>
      </c>
      <c r="M193" s="17" t="n">
        <v>164.51</v>
      </c>
      <c r="N193" s="16" t="n">
        <v>6</v>
      </c>
      <c r="O193" s="16" t="n">
        <v>8</v>
      </c>
      <c r="P193" s="16" t="n">
        <v>9</v>
      </c>
    </row>
    <row r="194" customFormat="false" ht="15" hidden="false" customHeight="false" outlineLevel="0" collapsed="false">
      <c r="A194" s="11" t="s">
        <v>34</v>
      </c>
      <c r="B194" s="11" t="n">
        <v>143</v>
      </c>
      <c r="C194" s="11" t="s">
        <v>626</v>
      </c>
      <c r="D194" s="11" t="n">
        <v>3</v>
      </c>
      <c r="E194" s="11" t="s">
        <v>96</v>
      </c>
      <c r="F194" s="16" t="n">
        <v>1214</v>
      </c>
      <c r="G194" s="35" t="n">
        <f aca="false">F194/1485</f>
        <v>0.817508417508418</v>
      </c>
      <c r="H194" s="14" t="n">
        <v>0.4522</v>
      </c>
      <c r="I194" s="14" t="n">
        <v>0.6524</v>
      </c>
      <c r="J194" s="15" t="n">
        <v>0.1081</v>
      </c>
      <c r="K194" s="15" t="n">
        <v>0.1533</v>
      </c>
      <c r="L194" s="15" t="n">
        <v>0.1307</v>
      </c>
      <c r="M194" s="17" t="n">
        <v>158.64</v>
      </c>
      <c r="N194" s="16" t="n">
        <v>6</v>
      </c>
      <c r="O194" s="16" t="n">
        <v>8</v>
      </c>
      <c r="P194" s="16" t="n">
        <v>17</v>
      </c>
    </row>
    <row r="195" customFormat="false" ht="15" hidden="false" customHeight="false" outlineLevel="0" collapsed="false">
      <c r="A195" s="11" t="s">
        <v>34</v>
      </c>
      <c r="B195" s="11" t="n">
        <v>144</v>
      </c>
      <c r="C195" s="11" t="s">
        <v>627</v>
      </c>
      <c r="D195" s="11" t="n">
        <v>5</v>
      </c>
      <c r="E195" s="11" t="s">
        <v>96</v>
      </c>
      <c r="F195" s="16" t="n">
        <v>902</v>
      </c>
      <c r="G195" s="35" t="n">
        <f aca="false">F195/1485</f>
        <v>0.607407407407407</v>
      </c>
      <c r="H195" s="14" t="n">
        <v>0.4545</v>
      </c>
      <c r="I195" s="14" t="n">
        <v>0.6563</v>
      </c>
      <c r="J195" s="15" t="n">
        <v>0.1534</v>
      </c>
      <c r="K195" s="15" t="n">
        <v>0.1263</v>
      </c>
      <c r="L195" s="15" t="n">
        <v>0.14</v>
      </c>
      <c r="M195" s="17" t="n">
        <v>126.3</v>
      </c>
      <c r="N195" s="16" t="n">
        <v>6</v>
      </c>
      <c r="O195" s="16" t="n">
        <v>7</v>
      </c>
      <c r="P195" s="16" t="n">
        <v>14</v>
      </c>
    </row>
    <row r="196" customFormat="false" ht="15" hidden="false" customHeight="false" outlineLevel="0" collapsed="false">
      <c r="A196" s="11" t="s">
        <v>34</v>
      </c>
      <c r="B196" s="11" t="n">
        <v>145</v>
      </c>
      <c r="C196" s="11" t="s">
        <v>628</v>
      </c>
      <c r="D196" s="11" t="n">
        <v>3</v>
      </c>
      <c r="E196" s="11" t="s">
        <v>96</v>
      </c>
      <c r="F196" s="16" t="n">
        <v>1391</v>
      </c>
      <c r="G196" s="35" t="n">
        <f aca="false">F196/1485</f>
        <v>0.936700336700337</v>
      </c>
      <c r="H196" s="14" t="n">
        <v>0.4486</v>
      </c>
      <c r="I196" s="14" t="n">
        <v>0.6542</v>
      </c>
      <c r="J196" s="15" t="n">
        <v>0.1015</v>
      </c>
      <c r="K196" s="15" t="n">
        <v>0.1328</v>
      </c>
      <c r="L196" s="15" t="n">
        <v>0.1173</v>
      </c>
      <c r="M196" s="17" t="n">
        <v>163.15</v>
      </c>
      <c r="N196" s="16" t="n">
        <v>6</v>
      </c>
      <c r="O196" s="16" t="n">
        <v>8</v>
      </c>
      <c r="P196" s="16" t="n">
        <v>17</v>
      </c>
    </row>
    <row r="197" customFormat="false" ht="15" hidden="false" customHeight="false" outlineLevel="0" collapsed="false">
      <c r="A197" s="11" t="s">
        <v>34</v>
      </c>
      <c r="B197" s="11" t="n">
        <v>146</v>
      </c>
      <c r="C197" s="11" t="s">
        <v>629</v>
      </c>
      <c r="D197" s="11" t="n">
        <v>5</v>
      </c>
      <c r="E197" s="11" t="s">
        <v>118</v>
      </c>
      <c r="F197" s="16" t="n">
        <v>1386</v>
      </c>
      <c r="G197" s="35" t="n">
        <f aca="false">F197/1485</f>
        <v>0.933333333333333</v>
      </c>
      <c r="H197" s="14" t="n">
        <v>0.4538</v>
      </c>
      <c r="I197" s="14" t="n">
        <v>0.6631</v>
      </c>
      <c r="J197" s="15" t="n">
        <v>0.1073</v>
      </c>
      <c r="K197" s="15" t="n">
        <v>0.1007</v>
      </c>
      <c r="L197" s="15" t="n">
        <v>0.104</v>
      </c>
      <c r="M197" s="17" t="n">
        <v>144.1</v>
      </c>
      <c r="N197" s="16" t="n">
        <v>6</v>
      </c>
      <c r="O197" s="16" t="n">
        <v>8</v>
      </c>
      <c r="P197" s="16" t="n">
        <v>17</v>
      </c>
    </row>
    <row r="198" customFormat="false" ht="15" hidden="false" customHeight="false" outlineLevel="0" collapsed="false">
      <c r="A198" s="11" t="s">
        <v>34</v>
      </c>
      <c r="B198" s="11" t="n">
        <v>147</v>
      </c>
      <c r="C198" s="11" t="s">
        <v>630</v>
      </c>
      <c r="D198" s="11" t="n">
        <v>5</v>
      </c>
      <c r="E198" s="11" t="s">
        <v>96</v>
      </c>
      <c r="F198" s="16" t="n">
        <v>1153</v>
      </c>
      <c r="G198" s="35" t="n">
        <f aca="false">F198/1485</f>
        <v>0.776430976430977</v>
      </c>
      <c r="H198" s="14" t="n">
        <v>0.4545</v>
      </c>
      <c r="I198" s="14" t="n">
        <v>0.6644</v>
      </c>
      <c r="J198" s="15" t="n">
        <v>0.167</v>
      </c>
      <c r="K198" s="15" t="n">
        <v>0.1108</v>
      </c>
      <c r="L198" s="15" t="n">
        <v>0.1389</v>
      </c>
      <c r="M198" s="17" t="n">
        <v>160.15</v>
      </c>
      <c r="N198" s="16" t="n">
        <v>6</v>
      </c>
      <c r="O198" s="16" t="n">
        <v>8</v>
      </c>
      <c r="P198" s="16" t="n">
        <v>18</v>
      </c>
    </row>
    <row r="199" customFormat="false" ht="15" hidden="false" customHeight="false" outlineLevel="0" collapsed="false">
      <c r="A199" s="11" t="s">
        <v>34</v>
      </c>
      <c r="B199" s="11" t="n">
        <v>148</v>
      </c>
      <c r="C199" s="11" t="s">
        <v>631</v>
      </c>
      <c r="D199" s="11" t="n">
        <v>6</v>
      </c>
      <c r="E199" s="11" t="s">
        <v>96</v>
      </c>
      <c r="F199" s="16" t="n">
        <v>1152</v>
      </c>
      <c r="G199" s="35" t="n">
        <f aca="false">F199/1485</f>
        <v>0.775757575757576</v>
      </c>
      <c r="H199" s="14" t="n">
        <v>0.4557</v>
      </c>
      <c r="I199" s="14" t="n">
        <v>0.6571</v>
      </c>
      <c r="J199" s="15" t="n">
        <v>0.1831</v>
      </c>
      <c r="K199" s="15" t="n">
        <v>0.1103</v>
      </c>
      <c r="L199" s="15" t="n">
        <v>0.1465</v>
      </c>
      <c r="M199" s="17" t="n">
        <v>168.75</v>
      </c>
      <c r="N199" s="16" t="n">
        <v>6</v>
      </c>
      <c r="O199" s="16" t="n">
        <v>8</v>
      </c>
      <c r="P199" s="16" t="n">
        <v>18</v>
      </c>
    </row>
    <row r="200" customFormat="false" ht="15" hidden="false" customHeight="false" outlineLevel="0" collapsed="false">
      <c r="A200" s="11" t="s">
        <v>34</v>
      </c>
      <c r="B200" s="11" t="n">
        <v>149</v>
      </c>
      <c r="C200" s="11" t="s">
        <v>632</v>
      </c>
      <c r="D200" s="11" t="n">
        <v>5</v>
      </c>
      <c r="E200" s="11" t="s">
        <v>96</v>
      </c>
      <c r="F200" s="16" t="n">
        <v>1140</v>
      </c>
      <c r="G200" s="35" t="n">
        <f aca="false">F200/1485</f>
        <v>0.767676767676768</v>
      </c>
      <c r="H200" s="14" t="n">
        <v>0.4544</v>
      </c>
      <c r="I200" s="14" t="n">
        <v>0.6667</v>
      </c>
      <c r="J200" s="15" t="n">
        <v>0.1664</v>
      </c>
      <c r="K200" s="15" t="n">
        <v>0.1115</v>
      </c>
      <c r="L200" s="15" t="n">
        <v>0.1391</v>
      </c>
      <c r="M200" s="17" t="n">
        <v>158.56</v>
      </c>
      <c r="N200" s="16" t="n">
        <v>6</v>
      </c>
      <c r="O200" s="16" t="n">
        <v>8</v>
      </c>
      <c r="P200" s="16" t="n">
        <v>18</v>
      </c>
    </row>
    <row r="201" customFormat="false" ht="15" hidden="false" customHeight="false" outlineLevel="0" collapsed="false">
      <c r="A201" s="11" t="s">
        <v>34</v>
      </c>
      <c r="B201" s="11" t="n">
        <v>150</v>
      </c>
      <c r="C201" s="11" t="s">
        <v>633</v>
      </c>
      <c r="D201" s="11" t="n">
        <v>5</v>
      </c>
      <c r="E201" s="11" t="s">
        <v>118</v>
      </c>
      <c r="F201" s="16" t="n">
        <v>1356</v>
      </c>
      <c r="G201" s="35" t="n">
        <f aca="false">F201/1485</f>
        <v>0.913131313131313</v>
      </c>
      <c r="H201" s="14" t="n">
        <v>0.4543</v>
      </c>
      <c r="I201" s="14" t="n">
        <v>0.6652</v>
      </c>
      <c r="J201" s="15" t="n">
        <v>0.1099</v>
      </c>
      <c r="K201" s="15" t="n">
        <v>0.1014</v>
      </c>
      <c r="L201" s="15" t="n">
        <v>0.1056</v>
      </c>
      <c r="M201" s="17" t="n">
        <v>143.18</v>
      </c>
      <c r="N201" s="16" t="n">
        <v>6</v>
      </c>
      <c r="O201" s="16" t="n">
        <v>8</v>
      </c>
      <c r="P201" s="16" t="n">
        <v>16</v>
      </c>
    </row>
    <row r="202" customFormat="false" ht="15" hidden="false" customHeight="false" outlineLevel="0" collapsed="false">
      <c r="A202" s="11" t="s">
        <v>34</v>
      </c>
      <c r="B202" s="11" t="n">
        <v>151</v>
      </c>
      <c r="C202" s="11" t="s">
        <v>634</v>
      </c>
      <c r="D202" s="11" t="n">
        <v>3</v>
      </c>
      <c r="E202" s="11" t="s">
        <v>96</v>
      </c>
      <c r="F202" s="16" t="n">
        <v>1394</v>
      </c>
      <c r="G202" s="35" t="n">
        <f aca="false">F202/1485</f>
        <v>0.938720538720539</v>
      </c>
      <c r="H202" s="14" t="n">
        <v>0.4469</v>
      </c>
      <c r="I202" s="14" t="n">
        <v>0.6542</v>
      </c>
      <c r="J202" s="15" t="n">
        <v>0.1007</v>
      </c>
      <c r="K202" s="15" t="n">
        <v>0.1256</v>
      </c>
      <c r="L202" s="15" t="n">
        <v>0.1133</v>
      </c>
      <c r="M202" s="17" t="n">
        <v>157.88</v>
      </c>
      <c r="N202" s="16" t="n">
        <v>6</v>
      </c>
      <c r="O202" s="16" t="n">
        <v>8</v>
      </c>
      <c r="P202" s="16" t="n">
        <v>17</v>
      </c>
    </row>
    <row r="203" customFormat="false" ht="15" hidden="false" customHeight="false" outlineLevel="0" collapsed="false">
      <c r="A203" s="11" t="s">
        <v>34</v>
      </c>
      <c r="B203" s="11" t="n">
        <v>152</v>
      </c>
      <c r="C203" s="11" t="s">
        <v>635</v>
      </c>
      <c r="D203" s="11" t="n">
        <v>4</v>
      </c>
      <c r="E203" s="11" t="s">
        <v>96</v>
      </c>
      <c r="F203" s="16" t="n">
        <v>1187</v>
      </c>
      <c r="G203" s="35" t="n">
        <f aca="false">F203/1485</f>
        <v>0.799326599326599</v>
      </c>
      <c r="H203" s="14" t="n">
        <v>0.4448</v>
      </c>
      <c r="I203" s="14" t="n">
        <v>0.663</v>
      </c>
      <c r="J203" s="15" t="n">
        <v>0.1107</v>
      </c>
      <c r="K203" s="15" t="n">
        <v>0.1131</v>
      </c>
      <c r="L203" s="15" t="n">
        <v>0.112</v>
      </c>
      <c r="M203" s="17" t="n">
        <v>132.89</v>
      </c>
      <c r="N203" s="16" t="n">
        <v>6</v>
      </c>
      <c r="O203" s="16" t="n">
        <v>10</v>
      </c>
      <c r="P203" s="16" t="n">
        <v>13</v>
      </c>
    </row>
    <row r="204" customFormat="false" ht="15" hidden="false" customHeight="false" outlineLevel="0" collapsed="false">
      <c r="A204" s="11" t="s">
        <v>34</v>
      </c>
      <c r="B204" s="11" t="n">
        <v>153</v>
      </c>
      <c r="C204" s="11" t="s">
        <v>636</v>
      </c>
      <c r="D204" s="11" t="n">
        <v>5</v>
      </c>
      <c r="E204" s="11" t="s">
        <v>96</v>
      </c>
      <c r="F204" s="16" t="n">
        <v>1143</v>
      </c>
      <c r="G204" s="35" t="n">
        <f aca="false">F204/1485</f>
        <v>0.76969696969697</v>
      </c>
      <c r="H204" s="14" t="n">
        <v>0.4488</v>
      </c>
      <c r="I204" s="14" t="n">
        <v>0.657</v>
      </c>
      <c r="J204" s="15" t="n">
        <v>0.1409</v>
      </c>
      <c r="K204" s="15" t="n">
        <v>0.1113</v>
      </c>
      <c r="L204" s="15" t="n">
        <v>0.1264</v>
      </c>
      <c r="M204" s="17" t="n">
        <v>144.44</v>
      </c>
      <c r="N204" s="16" t="n">
        <v>6</v>
      </c>
      <c r="O204" s="16" t="n">
        <v>8</v>
      </c>
      <c r="P204" s="16" t="n">
        <v>18</v>
      </c>
    </row>
    <row r="205" customFormat="false" ht="15" hidden="false" customHeight="false" outlineLevel="0" collapsed="false">
      <c r="A205" s="11" t="s">
        <v>34</v>
      </c>
      <c r="B205" s="11" t="n">
        <v>154</v>
      </c>
      <c r="C205" s="11" t="s">
        <v>637</v>
      </c>
      <c r="D205" s="11" t="n">
        <v>4</v>
      </c>
      <c r="E205" s="11" t="s">
        <v>96</v>
      </c>
      <c r="F205" s="16" t="n">
        <v>1379</v>
      </c>
      <c r="G205" s="35" t="n">
        <f aca="false">F205/1485</f>
        <v>0.928619528619529</v>
      </c>
      <c r="H205" s="14" t="n">
        <v>0.446</v>
      </c>
      <c r="I205" s="14" t="n">
        <v>0.6548</v>
      </c>
      <c r="J205" s="15" t="n">
        <v>0.1002</v>
      </c>
      <c r="K205" s="15" t="n">
        <v>0.131</v>
      </c>
      <c r="L205" s="15" t="n">
        <v>0.1156</v>
      </c>
      <c r="M205" s="17" t="n">
        <v>159.35</v>
      </c>
      <c r="N205" s="16" t="n">
        <v>6</v>
      </c>
      <c r="O205" s="16" t="n">
        <v>8</v>
      </c>
      <c r="P205" s="16" t="n">
        <v>17</v>
      </c>
    </row>
    <row r="206" customFormat="false" ht="15" hidden="false" customHeight="false" outlineLevel="0" collapsed="false">
      <c r="A206" s="11" t="s">
        <v>34</v>
      </c>
      <c r="B206" s="11" t="n">
        <v>155</v>
      </c>
      <c r="C206" s="11" t="s">
        <v>638</v>
      </c>
      <c r="D206" s="11" t="n">
        <v>5</v>
      </c>
      <c r="E206" s="11" t="s">
        <v>118</v>
      </c>
      <c r="F206" s="16" t="n">
        <v>1392</v>
      </c>
      <c r="G206" s="35" t="n">
        <f aca="false">F206/1485</f>
        <v>0.937373737373737</v>
      </c>
      <c r="H206" s="14" t="n">
        <v>0.4519</v>
      </c>
      <c r="I206" s="14" t="n">
        <v>0.6609</v>
      </c>
      <c r="J206" s="15" t="n">
        <v>0.1034</v>
      </c>
      <c r="K206" s="15" t="n">
        <v>0.0995</v>
      </c>
      <c r="L206" s="15" t="n">
        <v>0.1014</v>
      </c>
      <c r="M206" s="17" t="n">
        <v>141.19</v>
      </c>
      <c r="N206" s="16" t="n">
        <v>6</v>
      </c>
      <c r="O206" s="16" t="n">
        <v>7</v>
      </c>
      <c r="P206" s="16" t="n">
        <v>17</v>
      </c>
    </row>
    <row r="207" customFormat="false" ht="15" hidden="false" customHeight="false" outlineLevel="0" collapsed="false">
      <c r="A207" s="11" t="s">
        <v>34</v>
      </c>
      <c r="B207" s="11" t="n">
        <v>156</v>
      </c>
      <c r="C207" s="11" t="s">
        <v>639</v>
      </c>
      <c r="D207" s="11" t="n">
        <v>5</v>
      </c>
      <c r="E207" s="11" t="s">
        <v>118</v>
      </c>
      <c r="F207" s="16" t="n">
        <v>1394</v>
      </c>
      <c r="G207" s="35" t="n">
        <f aca="false">F207/1485</f>
        <v>0.938720538720539</v>
      </c>
      <c r="H207" s="14" t="n">
        <v>0.4541</v>
      </c>
      <c r="I207" s="14" t="n">
        <v>0.6607</v>
      </c>
      <c r="J207" s="15" t="n">
        <v>0.1052</v>
      </c>
      <c r="K207" s="15" t="n">
        <v>0.0988</v>
      </c>
      <c r="L207" s="15" t="n">
        <v>0.102</v>
      </c>
      <c r="M207" s="17" t="n">
        <v>142.16</v>
      </c>
      <c r="N207" s="16" t="n">
        <v>6</v>
      </c>
      <c r="O207" s="16" t="n">
        <v>8</v>
      </c>
      <c r="P207" s="16" t="n">
        <v>17</v>
      </c>
    </row>
    <row r="208" customFormat="false" ht="15" hidden="false" customHeight="false" outlineLevel="0" collapsed="false">
      <c r="A208" s="11" t="s">
        <v>34</v>
      </c>
      <c r="B208" s="11" t="n">
        <v>157</v>
      </c>
      <c r="C208" s="11" t="s">
        <v>640</v>
      </c>
      <c r="D208" s="11" t="n">
        <v>5</v>
      </c>
      <c r="E208" s="11" t="s">
        <v>96</v>
      </c>
      <c r="F208" s="16" t="n">
        <v>1192</v>
      </c>
      <c r="G208" s="35" t="n">
        <f aca="false">F208/1485</f>
        <v>0.802693602693603</v>
      </c>
      <c r="H208" s="14" t="n">
        <v>0.4438</v>
      </c>
      <c r="I208" s="14" t="n">
        <v>0.6602</v>
      </c>
      <c r="J208" s="15" t="n">
        <v>0.1234</v>
      </c>
      <c r="K208" s="15" t="n">
        <v>0.1072</v>
      </c>
      <c r="L208" s="15" t="n">
        <v>0.1153</v>
      </c>
      <c r="M208" s="17" t="n">
        <v>137.44</v>
      </c>
      <c r="N208" s="16" t="n">
        <v>6</v>
      </c>
      <c r="O208" s="16" t="n">
        <v>7</v>
      </c>
      <c r="P208" s="16" t="n">
        <v>15</v>
      </c>
    </row>
    <row r="209" customFormat="false" ht="15" hidden="false" customHeight="false" outlineLevel="0" collapsed="false">
      <c r="A209" s="11" t="s">
        <v>34</v>
      </c>
      <c r="B209" s="11" t="n">
        <v>158</v>
      </c>
      <c r="C209" s="11" t="s">
        <v>641</v>
      </c>
      <c r="D209" s="11" t="n">
        <v>3</v>
      </c>
      <c r="E209" s="11" t="s">
        <v>96</v>
      </c>
      <c r="F209" s="16" t="n">
        <v>1393</v>
      </c>
      <c r="G209" s="35" t="n">
        <f aca="false">F209/1485</f>
        <v>0.938047138047138</v>
      </c>
      <c r="H209" s="14" t="n">
        <v>0.4465</v>
      </c>
      <c r="I209" s="14" t="n">
        <v>0.6504</v>
      </c>
      <c r="J209" s="15" t="n">
        <v>0.0992</v>
      </c>
      <c r="K209" s="15" t="n">
        <v>0.1222</v>
      </c>
      <c r="L209" s="15" t="n">
        <v>0.1107</v>
      </c>
      <c r="M209" s="17" t="n">
        <v>154.27</v>
      </c>
      <c r="N209" s="16" t="n">
        <v>6</v>
      </c>
      <c r="O209" s="16" t="n">
        <v>7</v>
      </c>
      <c r="P209" s="16" t="n">
        <v>17</v>
      </c>
    </row>
    <row r="210" customFormat="false" ht="15" hidden="false" customHeight="false" outlineLevel="0" collapsed="false">
      <c r="A210" s="11" t="s">
        <v>34</v>
      </c>
      <c r="B210" s="11" t="n">
        <v>159</v>
      </c>
      <c r="C210" s="11" t="s">
        <v>642</v>
      </c>
      <c r="D210" s="11" t="n">
        <v>5</v>
      </c>
      <c r="E210" s="11" t="s">
        <v>118</v>
      </c>
      <c r="F210" s="16" t="n">
        <v>1388</v>
      </c>
      <c r="G210" s="35" t="n">
        <f aca="false">F210/1485</f>
        <v>0.934680134680135</v>
      </c>
      <c r="H210" s="14" t="n">
        <v>0.4517</v>
      </c>
      <c r="I210" s="14" t="n">
        <v>0.6614</v>
      </c>
      <c r="J210" s="15" t="n">
        <v>0.1015</v>
      </c>
      <c r="K210" s="15" t="n">
        <v>0.0985</v>
      </c>
      <c r="L210" s="15" t="n">
        <v>0.1</v>
      </c>
      <c r="M210" s="17" t="n">
        <v>138.81</v>
      </c>
      <c r="N210" s="16" t="n">
        <v>6</v>
      </c>
      <c r="O210" s="16" t="n">
        <v>8</v>
      </c>
      <c r="P210" s="16" t="n">
        <v>17</v>
      </c>
    </row>
    <row r="211" customFormat="false" ht="15" hidden="false" customHeight="false" outlineLevel="0" collapsed="false">
      <c r="A211" s="11" t="s">
        <v>34</v>
      </c>
      <c r="B211" s="11" t="n">
        <v>160</v>
      </c>
      <c r="C211" s="11" t="s">
        <v>643</v>
      </c>
      <c r="D211" s="11" t="n">
        <v>4</v>
      </c>
      <c r="E211" s="11" t="s">
        <v>96</v>
      </c>
      <c r="F211" s="16" t="n">
        <v>1617</v>
      </c>
      <c r="G211" s="35" t="n">
        <f aca="false">F211/1485</f>
        <v>1.08888888888889</v>
      </c>
      <c r="H211" s="14" t="n">
        <v>0.368</v>
      </c>
      <c r="I211" s="14" t="n">
        <v>0.6506</v>
      </c>
      <c r="J211" s="15" t="n">
        <v>0.0922</v>
      </c>
      <c r="K211" s="15" t="n">
        <v>0.0912</v>
      </c>
      <c r="L211" s="15" t="n">
        <v>0.0917</v>
      </c>
      <c r="M211" s="17" t="n">
        <v>148.3</v>
      </c>
      <c r="N211" s="16" t="n">
        <v>6</v>
      </c>
      <c r="O211" s="16" t="n">
        <v>7</v>
      </c>
      <c r="P211" s="16" t="n">
        <v>11</v>
      </c>
    </row>
    <row r="212" customFormat="false" ht="15" hidden="false" customHeight="false" outlineLevel="0" collapsed="false">
      <c r="A212" s="11" t="s">
        <v>34</v>
      </c>
      <c r="B212" s="11" t="n">
        <v>161</v>
      </c>
      <c r="C212" s="11" t="s">
        <v>644</v>
      </c>
      <c r="D212" s="11" t="n">
        <v>3</v>
      </c>
      <c r="E212" s="11" t="s">
        <v>96</v>
      </c>
      <c r="F212" s="16" t="n">
        <v>1401</v>
      </c>
      <c r="G212" s="35" t="n">
        <f aca="false">F212/1485</f>
        <v>0.943434343434343</v>
      </c>
      <c r="H212" s="14" t="n">
        <v>0.4504</v>
      </c>
      <c r="I212" s="14" t="n">
        <v>0.651</v>
      </c>
      <c r="J212" s="15" t="n">
        <v>0.0989</v>
      </c>
      <c r="K212" s="15" t="n">
        <v>0.1433</v>
      </c>
      <c r="L212" s="15" t="n">
        <v>0.1213</v>
      </c>
      <c r="M212" s="17" t="n">
        <v>169.89</v>
      </c>
      <c r="N212" s="16" t="n">
        <v>6</v>
      </c>
      <c r="O212" s="16" t="n">
        <v>8</v>
      </c>
      <c r="P212" s="16" t="n">
        <v>17</v>
      </c>
    </row>
    <row r="213" customFormat="false" ht="15" hidden="false" customHeight="false" outlineLevel="0" collapsed="false">
      <c r="A213" s="11" t="s">
        <v>34</v>
      </c>
      <c r="B213" s="11" t="n">
        <v>162</v>
      </c>
      <c r="C213" s="11" t="s">
        <v>645</v>
      </c>
      <c r="D213" s="11" t="n">
        <v>5</v>
      </c>
      <c r="E213" s="11" t="s">
        <v>96</v>
      </c>
      <c r="F213" s="16" t="n">
        <v>1146</v>
      </c>
      <c r="G213" s="35" t="n">
        <f aca="false">F213/1485</f>
        <v>0.771717171717172</v>
      </c>
      <c r="H213" s="14" t="n">
        <v>0.4529</v>
      </c>
      <c r="I213" s="14" t="n">
        <v>0.6658</v>
      </c>
      <c r="J213" s="15" t="n">
        <v>0.1614</v>
      </c>
      <c r="K213" s="15" t="n">
        <v>0.1092</v>
      </c>
      <c r="L213" s="15" t="n">
        <v>0.1355</v>
      </c>
      <c r="M213" s="17" t="n">
        <v>155.29</v>
      </c>
      <c r="N213" s="16" t="n">
        <v>6</v>
      </c>
      <c r="O213" s="16" t="n">
        <v>8</v>
      </c>
      <c r="P213" s="16" t="n">
        <v>18</v>
      </c>
    </row>
    <row r="214" customFormat="false" ht="15" hidden="false" customHeight="false" outlineLevel="0" collapsed="false">
      <c r="A214" s="11" t="s">
        <v>34</v>
      </c>
      <c r="B214" s="11" t="n">
        <v>163</v>
      </c>
      <c r="C214" s="11" t="s">
        <v>646</v>
      </c>
      <c r="D214" s="11" t="n">
        <v>3</v>
      </c>
      <c r="E214" s="11" t="s">
        <v>96</v>
      </c>
      <c r="F214" s="16" t="n">
        <v>1398</v>
      </c>
      <c r="G214" s="35" t="n">
        <f aca="false">F214/1485</f>
        <v>0.941414141414141</v>
      </c>
      <c r="H214" s="14" t="n">
        <v>0.4492</v>
      </c>
      <c r="I214" s="14" t="n">
        <v>0.6495</v>
      </c>
      <c r="J214" s="15" t="n">
        <v>0.0988</v>
      </c>
      <c r="K214" s="15" t="n">
        <v>0.1396</v>
      </c>
      <c r="L214" s="15" t="n">
        <v>0.1193</v>
      </c>
      <c r="M214" s="17" t="n">
        <v>166.84</v>
      </c>
      <c r="N214" s="16" t="n">
        <v>6</v>
      </c>
      <c r="O214" s="16" t="n">
        <v>8</v>
      </c>
      <c r="P214" s="16" t="n">
        <v>17</v>
      </c>
    </row>
    <row r="215" customFormat="false" ht="15" hidden="false" customHeight="false" outlineLevel="0" collapsed="false">
      <c r="A215" s="11" t="s">
        <v>34</v>
      </c>
      <c r="B215" s="11" t="n">
        <v>164</v>
      </c>
      <c r="C215" s="11" t="s">
        <v>647</v>
      </c>
      <c r="D215" s="11" t="n">
        <v>5</v>
      </c>
      <c r="E215" s="11" t="s">
        <v>118</v>
      </c>
      <c r="F215" s="16" t="n">
        <v>1347</v>
      </c>
      <c r="G215" s="35" t="n">
        <f aca="false">F215/1485</f>
        <v>0.907070707070707</v>
      </c>
      <c r="H215" s="14" t="n">
        <v>0.4536</v>
      </c>
      <c r="I215" s="14" t="n">
        <v>0.6622</v>
      </c>
      <c r="J215" s="15" t="n">
        <v>0.1013</v>
      </c>
      <c r="K215" s="15" t="n">
        <v>0.1109</v>
      </c>
      <c r="L215" s="15" t="n">
        <v>0.1062</v>
      </c>
      <c r="M215" s="17" t="n">
        <v>143.02</v>
      </c>
      <c r="N215" s="16" t="n">
        <v>6</v>
      </c>
      <c r="O215" s="16" t="n">
        <v>8</v>
      </c>
      <c r="P215" s="16" t="n">
        <v>14</v>
      </c>
    </row>
    <row r="216" customFormat="false" ht="15" hidden="false" customHeight="false" outlineLevel="0" collapsed="false">
      <c r="A216" s="11" t="s">
        <v>34</v>
      </c>
      <c r="B216" s="11" t="n">
        <v>165</v>
      </c>
      <c r="C216" s="11" t="s">
        <v>648</v>
      </c>
      <c r="D216" s="11" t="n">
        <v>5</v>
      </c>
      <c r="E216" s="11" t="s">
        <v>118</v>
      </c>
      <c r="F216" s="16" t="n">
        <v>1394</v>
      </c>
      <c r="G216" s="35" t="n">
        <f aca="false">F216/1485</f>
        <v>0.938720538720539</v>
      </c>
      <c r="H216" s="14" t="n">
        <v>0.4519</v>
      </c>
      <c r="I216" s="14" t="n">
        <v>0.66</v>
      </c>
      <c r="J216" s="15" t="n">
        <v>0.1027</v>
      </c>
      <c r="K216" s="15" t="n">
        <v>0.0978</v>
      </c>
      <c r="L216" s="15" t="n">
        <v>0.1002</v>
      </c>
      <c r="M216" s="17" t="n">
        <v>139.74</v>
      </c>
      <c r="N216" s="16" t="n">
        <v>6</v>
      </c>
      <c r="O216" s="16" t="n">
        <v>8</v>
      </c>
      <c r="P216" s="16" t="n">
        <v>17</v>
      </c>
    </row>
    <row r="217" customFormat="false" ht="15" hidden="false" customHeight="false" outlineLevel="0" collapsed="false">
      <c r="A217" s="11" t="s">
        <v>34</v>
      </c>
      <c r="B217" s="11" t="n">
        <v>166</v>
      </c>
      <c r="C217" s="11" t="s">
        <v>649</v>
      </c>
      <c r="D217" s="11" t="n">
        <v>5</v>
      </c>
      <c r="E217" s="11" t="s">
        <v>96</v>
      </c>
      <c r="F217" s="16" t="n">
        <v>1157</v>
      </c>
      <c r="G217" s="35" t="n">
        <f aca="false">F217/1485</f>
        <v>0.779124579124579</v>
      </c>
      <c r="H217" s="14" t="n">
        <v>0.4538</v>
      </c>
      <c r="I217" s="14" t="n">
        <v>0.6638</v>
      </c>
      <c r="J217" s="15" t="n">
        <v>0.1679</v>
      </c>
      <c r="K217" s="15" t="n">
        <v>0.1082</v>
      </c>
      <c r="L217" s="15" t="n">
        <v>0.1383</v>
      </c>
      <c r="M217" s="17" t="n">
        <v>160.01</v>
      </c>
      <c r="N217" s="16" t="n">
        <v>6</v>
      </c>
      <c r="O217" s="16" t="n">
        <v>8</v>
      </c>
      <c r="P217" s="16" t="n">
        <v>19</v>
      </c>
    </row>
    <row r="218" customFormat="false" ht="15" hidden="false" customHeight="false" outlineLevel="0" collapsed="false">
      <c r="A218" s="11" t="s">
        <v>34</v>
      </c>
      <c r="B218" s="11" t="n">
        <v>167</v>
      </c>
      <c r="C218" s="11" t="s">
        <v>650</v>
      </c>
      <c r="D218" s="11" t="n">
        <v>3</v>
      </c>
      <c r="E218" s="11" t="s">
        <v>96</v>
      </c>
      <c r="F218" s="16" t="n">
        <v>1273</v>
      </c>
      <c r="G218" s="35" t="n">
        <f aca="false">F218/1485</f>
        <v>0.857239057239057</v>
      </c>
      <c r="H218" s="14" t="n">
        <v>0.4478</v>
      </c>
      <c r="I218" s="14" t="n">
        <v>0.6465</v>
      </c>
      <c r="J218" s="15" t="n">
        <v>0.1005</v>
      </c>
      <c r="K218" s="15" t="n">
        <v>0.1386</v>
      </c>
      <c r="L218" s="15" t="n">
        <v>0.1188</v>
      </c>
      <c r="M218" s="17" t="n">
        <v>151.2</v>
      </c>
      <c r="N218" s="16" t="n">
        <v>6</v>
      </c>
      <c r="O218" s="16" t="n">
        <v>8</v>
      </c>
      <c r="P218" s="16" t="n">
        <v>15</v>
      </c>
    </row>
    <row r="219" customFormat="false" ht="15" hidden="false" customHeight="false" outlineLevel="0" collapsed="false">
      <c r="A219" s="11" t="s">
        <v>34</v>
      </c>
      <c r="B219" s="11" t="n">
        <v>168</v>
      </c>
      <c r="C219" s="11" t="s">
        <v>651</v>
      </c>
      <c r="D219" s="11" t="n">
        <v>5</v>
      </c>
      <c r="E219" s="11" t="s">
        <v>96</v>
      </c>
      <c r="F219" s="16" t="n">
        <v>1057</v>
      </c>
      <c r="G219" s="35" t="n">
        <f aca="false">F219/1485</f>
        <v>0.711784511784512</v>
      </c>
      <c r="H219" s="14" t="n">
        <v>0.4428</v>
      </c>
      <c r="I219" s="14" t="n">
        <v>0.6547</v>
      </c>
      <c r="J219" s="15" t="n">
        <v>0.1131</v>
      </c>
      <c r="K219" s="15" t="n">
        <v>0.1168</v>
      </c>
      <c r="L219" s="15" t="n">
        <v>0.115</v>
      </c>
      <c r="M219" s="17" t="n">
        <v>121.52</v>
      </c>
      <c r="N219" s="16" t="n">
        <v>6</v>
      </c>
      <c r="O219" s="16" t="n">
        <v>8</v>
      </c>
      <c r="P219" s="16" t="n">
        <v>12</v>
      </c>
    </row>
    <row r="220" customFormat="false" ht="15" hidden="false" customHeight="false" outlineLevel="0" collapsed="false">
      <c r="A220" s="11" t="s">
        <v>34</v>
      </c>
      <c r="B220" s="11" t="n">
        <v>169</v>
      </c>
      <c r="C220" s="11" t="s">
        <v>652</v>
      </c>
      <c r="D220" s="11" t="n">
        <v>4</v>
      </c>
      <c r="E220" s="11" t="s">
        <v>96</v>
      </c>
      <c r="F220" s="16" t="n">
        <v>1326</v>
      </c>
      <c r="G220" s="35" t="n">
        <f aca="false">F220/1485</f>
        <v>0.892929292929293</v>
      </c>
      <c r="H220" s="14" t="n">
        <v>0.4532</v>
      </c>
      <c r="I220" s="14" t="n">
        <v>0.6531</v>
      </c>
      <c r="J220" s="15" t="n">
        <v>0.0994</v>
      </c>
      <c r="K220" s="15" t="n">
        <v>0.1607</v>
      </c>
      <c r="L220" s="15" t="n">
        <v>0.1295</v>
      </c>
      <c r="M220" s="17" t="n">
        <v>171.65</v>
      </c>
      <c r="N220" s="16" t="n">
        <v>6</v>
      </c>
      <c r="O220" s="16" t="n">
        <v>8</v>
      </c>
      <c r="P220" s="16" t="n">
        <v>16</v>
      </c>
    </row>
    <row r="221" customFormat="false" ht="15" hidden="false" customHeight="false" outlineLevel="0" collapsed="false">
      <c r="A221" s="11" t="s">
        <v>34</v>
      </c>
      <c r="B221" s="11" t="n">
        <v>170</v>
      </c>
      <c r="C221" s="11" t="s">
        <v>653</v>
      </c>
      <c r="D221" s="11" t="n">
        <v>4</v>
      </c>
      <c r="E221" s="11" t="s">
        <v>96</v>
      </c>
      <c r="F221" s="16" t="n">
        <v>1399</v>
      </c>
      <c r="G221" s="35" t="n">
        <f aca="false">F221/1485</f>
        <v>0.942087542087542</v>
      </c>
      <c r="H221" s="14" t="n">
        <v>0.4453</v>
      </c>
      <c r="I221" s="14" t="n">
        <v>0.659</v>
      </c>
      <c r="J221" s="15" t="n">
        <v>0.098</v>
      </c>
      <c r="K221" s="15" t="n">
        <v>0.1302</v>
      </c>
      <c r="L221" s="15" t="n">
        <v>0.1142</v>
      </c>
      <c r="M221" s="17" t="n">
        <v>159.83</v>
      </c>
      <c r="N221" s="16" t="n">
        <v>6</v>
      </c>
      <c r="O221" s="16" t="n">
        <v>9</v>
      </c>
      <c r="P221" s="16" t="n">
        <v>11</v>
      </c>
    </row>
    <row r="222" customFormat="false" ht="15" hidden="false" customHeight="false" outlineLevel="0" collapsed="false">
      <c r="A222" s="11" t="s">
        <v>34</v>
      </c>
      <c r="B222" s="11" t="n">
        <v>171</v>
      </c>
      <c r="C222" s="11" t="s">
        <v>654</v>
      </c>
      <c r="D222" s="11" t="n">
        <v>6</v>
      </c>
      <c r="E222" s="11" t="s">
        <v>96</v>
      </c>
      <c r="F222" s="16" t="n">
        <v>1150</v>
      </c>
      <c r="G222" s="35" t="n">
        <f aca="false">F222/1485</f>
        <v>0.774410774410774</v>
      </c>
      <c r="H222" s="14" t="n">
        <v>0.4548</v>
      </c>
      <c r="I222" s="14" t="n">
        <v>0.6557</v>
      </c>
      <c r="J222" s="15" t="n">
        <v>0.1861</v>
      </c>
      <c r="K222" s="15" t="n">
        <v>0.1071</v>
      </c>
      <c r="L222" s="15" t="n">
        <v>0.1462</v>
      </c>
      <c r="M222" s="17" t="n">
        <v>168.17</v>
      </c>
      <c r="N222" s="16" t="n">
        <v>6</v>
      </c>
      <c r="O222" s="16" t="n">
        <v>8</v>
      </c>
      <c r="P222" s="16" t="n">
        <v>18</v>
      </c>
    </row>
    <row r="223" customFormat="false" ht="15" hidden="false" customHeight="false" outlineLevel="0" collapsed="false">
      <c r="A223" s="11" t="s">
        <v>34</v>
      </c>
      <c r="B223" s="11" t="n">
        <v>172</v>
      </c>
      <c r="C223" s="11" t="s">
        <v>655</v>
      </c>
      <c r="D223" s="11" t="n">
        <v>5</v>
      </c>
      <c r="E223" s="11" t="s">
        <v>96</v>
      </c>
      <c r="F223" s="16" t="n">
        <v>1155</v>
      </c>
      <c r="G223" s="35" t="n">
        <f aca="false">F223/1485</f>
        <v>0.777777777777778</v>
      </c>
      <c r="H223" s="14" t="n">
        <v>0.4519</v>
      </c>
      <c r="I223" s="14" t="n">
        <v>0.6442</v>
      </c>
      <c r="J223" s="15" t="n">
        <v>0.1586</v>
      </c>
      <c r="K223" s="15" t="n">
        <v>0.1069</v>
      </c>
      <c r="L223" s="15" t="n">
        <v>0.1326</v>
      </c>
      <c r="M223" s="17" t="n">
        <v>153.16</v>
      </c>
      <c r="N223" s="16" t="n">
        <v>6</v>
      </c>
      <c r="O223" s="16" t="n">
        <v>8</v>
      </c>
      <c r="P223" s="16" t="n">
        <v>18</v>
      </c>
    </row>
    <row r="224" customFormat="false" ht="15" hidden="false" customHeight="false" outlineLevel="0" collapsed="false">
      <c r="A224" s="11" t="s">
        <v>34</v>
      </c>
      <c r="B224" s="11" t="n">
        <v>173</v>
      </c>
      <c r="C224" s="11" t="s">
        <v>656</v>
      </c>
      <c r="D224" s="11" t="n">
        <v>5</v>
      </c>
      <c r="E224" s="11" t="s">
        <v>118</v>
      </c>
      <c r="F224" s="16" t="n">
        <v>1381</v>
      </c>
      <c r="G224" s="35" t="n">
        <f aca="false">F224/1485</f>
        <v>0.92996632996633</v>
      </c>
      <c r="H224" s="14" t="n">
        <v>0.4518</v>
      </c>
      <c r="I224" s="14" t="n">
        <v>0.6618</v>
      </c>
      <c r="J224" s="15" t="n">
        <v>0.1039</v>
      </c>
      <c r="K224" s="15" t="n">
        <v>0.0977</v>
      </c>
      <c r="L224" s="15" t="n">
        <v>0.1008</v>
      </c>
      <c r="M224" s="17" t="n">
        <v>139.23</v>
      </c>
      <c r="N224" s="16" t="n">
        <v>6</v>
      </c>
      <c r="O224" s="16" t="n">
        <v>8</v>
      </c>
      <c r="P224" s="16" t="n">
        <v>17</v>
      </c>
    </row>
    <row r="225" customFormat="false" ht="15" hidden="false" customHeight="false" outlineLevel="0" collapsed="false">
      <c r="A225" s="11" t="s">
        <v>34</v>
      </c>
      <c r="B225" s="11" t="n">
        <v>174</v>
      </c>
      <c r="C225" s="11" t="s">
        <v>657</v>
      </c>
      <c r="D225" s="11" t="n">
        <v>3</v>
      </c>
      <c r="E225" s="11" t="s">
        <v>96</v>
      </c>
      <c r="F225" s="16" t="n">
        <v>1419</v>
      </c>
      <c r="G225" s="35" t="n">
        <f aca="false">F225/1485</f>
        <v>0.955555555555556</v>
      </c>
      <c r="H225" s="14" t="n">
        <v>0.4489</v>
      </c>
      <c r="I225" s="14" t="n">
        <v>0.6519</v>
      </c>
      <c r="J225" s="15" t="n">
        <v>0.0973</v>
      </c>
      <c r="K225" s="15" t="n">
        <v>0.1263</v>
      </c>
      <c r="L225" s="15" t="n">
        <v>0.1121</v>
      </c>
      <c r="M225" s="17" t="n">
        <v>159.14</v>
      </c>
      <c r="N225" s="16" t="n">
        <v>6</v>
      </c>
      <c r="O225" s="16" t="n">
        <v>8</v>
      </c>
      <c r="P225" s="16" t="n">
        <v>14</v>
      </c>
    </row>
    <row r="226" customFormat="false" ht="15" hidden="false" customHeight="false" outlineLevel="0" collapsed="false">
      <c r="A226" s="11" t="s">
        <v>34</v>
      </c>
      <c r="B226" s="11" t="n">
        <v>175</v>
      </c>
      <c r="C226" s="11" t="s">
        <v>658</v>
      </c>
      <c r="D226" s="11" t="n">
        <v>7</v>
      </c>
      <c r="E226" s="11" t="s">
        <v>118</v>
      </c>
      <c r="F226" s="16" t="n">
        <v>1136</v>
      </c>
      <c r="G226" s="35" t="n">
        <f aca="false">F226/1485</f>
        <v>0.764983164983165</v>
      </c>
      <c r="H226" s="14" t="n">
        <v>0.4542</v>
      </c>
      <c r="I226" s="14" t="n">
        <v>0.654</v>
      </c>
      <c r="J226" s="15" t="n">
        <v>0.1162</v>
      </c>
      <c r="K226" s="15" t="n">
        <v>0.1082</v>
      </c>
      <c r="L226" s="15" t="n">
        <v>0.1123</v>
      </c>
      <c r="M226" s="17" t="n">
        <v>127.54</v>
      </c>
      <c r="N226" s="16" t="n">
        <v>6</v>
      </c>
      <c r="O226" s="16" t="n">
        <v>8</v>
      </c>
      <c r="P226" s="16" t="n">
        <v>18</v>
      </c>
    </row>
    <row r="227" customFormat="false" ht="15" hidden="false" customHeight="false" outlineLevel="0" collapsed="false">
      <c r="A227" s="11" t="s">
        <v>34</v>
      </c>
      <c r="B227" s="11" t="n">
        <v>176</v>
      </c>
      <c r="C227" s="11" t="s">
        <v>659</v>
      </c>
      <c r="D227" s="11" t="n">
        <v>5</v>
      </c>
      <c r="E227" s="11" t="s">
        <v>96</v>
      </c>
      <c r="F227" s="16" t="n">
        <v>1137</v>
      </c>
      <c r="G227" s="35" t="n">
        <f aca="false">F227/1485</f>
        <v>0.765656565656566</v>
      </c>
      <c r="H227" s="14" t="n">
        <v>0.4398</v>
      </c>
      <c r="I227" s="14" t="n">
        <v>0.6491</v>
      </c>
      <c r="J227" s="15" t="n">
        <v>0.1299</v>
      </c>
      <c r="K227" s="15" t="n">
        <v>0.1079</v>
      </c>
      <c r="L227" s="15" t="n">
        <v>0.1191</v>
      </c>
      <c r="M227" s="17" t="n">
        <v>135.39</v>
      </c>
      <c r="N227" s="16" t="n">
        <v>6</v>
      </c>
      <c r="O227" s="16" t="n">
        <v>7</v>
      </c>
      <c r="P227" s="16" t="n">
        <v>18</v>
      </c>
    </row>
    <row r="228" customFormat="false" ht="15" hidden="false" customHeight="false" outlineLevel="0" collapsed="false">
      <c r="A228" s="11" t="s">
        <v>34</v>
      </c>
      <c r="B228" s="11" t="n">
        <v>177</v>
      </c>
      <c r="C228" s="11" t="s">
        <v>660</v>
      </c>
      <c r="D228" s="11" t="n">
        <v>5</v>
      </c>
      <c r="E228" s="11" t="s">
        <v>96</v>
      </c>
      <c r="F228" s="16" t="n">
        <v>1125</v>
      </c>
      <c r="G228" s="35" t="n">
        <f aca="false">F228/1485</f>
        <v>0.757575757575758</v>
      </c>
      <c r="H228" s="14" t="n">
        <v>0.4524</v>
      </c>
      <c r="I228" s="14" t="n">
        <v>0.6658</v>
      </c>
      <c r="J228" s="15" t="n">
        <v>0.159</v>
      </c>
      <c r="K228" s="15" t="n">
        <v>0.1078</v>
      </c>
      <c r="L228" s="15" t="n">
        <v>0.1335</v>
      </c>
      <c r="M228" s="17" t="n">
        <v>150.18</v>
      </c>
      <c r="N228" s="16" t="n">
        <v>6</v>
      </c>
      <c r="O228" s="16" t="n">
        <v>8</v>
      </c>
      <c r="P228" s="16" t="n">
        <v>18</v>
      </c>
    </row>
    <row r="229" customFormat="false" ht="15" hidden="false" customHeight="false" outlineLevel="0" collapsed="false">
      <c r="A229" s="11" t="s">
        <v>34</v>
      </c>
      <c r="B229" s="11" t="n">
        <v>178</v>
      </c>
      <c r="C229" s="11" t="s">
        <v>661</v>
      </c>
      <c r="D229" s="11" t="n">
        <v>6</v>
      </c>
      <c r="E229" s="11" t="s">
        <v>96</v>
      </c>
      <c r="F229" s="16" t="n">
        <v>1144</v>
      </c>
      <c r="G229" s="35" t="n">
        <f aca="false">F229/1485</f>
        <v>0.77037037037037</v>
      </c>
      <c r="H229" s="14" t="n">
        <v>0.4467</v>
      </c>
      <c r="I229" s="14" t="n">
        <v>0.6503</v>
      </c>
      <c r="J229" s="15" t="n">
        <v>0.1499</v>
      </c>
      <c r="K229" s="15" t="n">
        <v>0.106</v>
      </c>
      <c r="L229" s="15" t="n">
        <v>0.1277</v>
      </c>
      <c r="M229" s="17" t="n">
        <v>146.12</v>
      </c>
      <c r="N229" s="16" t="n">
        <v>6</v>
      </c>
      <c r="O229" s="16" t="n">
        <v>7</v>
      </c>
      <c r="P229" s="16" t="n">
        <v>18</v>
      </c>
    </row>
    <row r="230" customFormat="false" ht="15" hidden="false" customHeight="false" outlineLevel="0" collapsed="false">
      <c r="A230" s="11" t="s">
        <v>34</v>
      </c>
      <c r="B230" s="11" t="n">
        <v>179</v>
      </c>
      <c r="C230" s="11" t="s">
        <v>662</v>
      </c>
      <c r="D230" s="11" t="n">
        <v>5</v>
      </c>
      <c r="E230" s="11" t="s">
        <v>118</v>
      </c>
      <c r="F230" s="16" t="n">
        <v>1383</v>
      </c>
      <c r="G230" s="35" t="n">
        <f aca="false">F230/1485</f>
        <v>0.931313131313131</v>
      </c>
      <c r="H230" s="14" t="n">
        <v>0.4526</v>
      </c>
      <c r="I230" s="14" t="n">
        <v>0.6616</v>
      </c>
      <c r="J230" s="15" t="n">
        <v>0.1093</v>
      </c>
      <c r="K230" s="15" t="n">
        <v>0.0962</v>
      </c>
      <c r="L230" s="15" t="n">
        <v>0.1026</v>
      </c>
      <c r="M230" s="17" t="n">
        <v>141.94</v>
      </c>
      <c r="N230" s="16" t="n">
        <v>6</v>
      </c>
      <c r="O230" s="16" t="n">
        <v>8</v>
      </c>
      <c r="P230" s="16" t="n">
        <v>17</v>
      </c>
    </row>
    <row r="231" customFormat="false" ht="15" hidden="false" customHeight="false" outlineLevel="0" collapsed="false">
      <c r="A231" s="11" t="s">
        <v>34</v>
      </c>
      <c r="B231" s="11" t="n">
        <v>180</v>
      </c>
      <c r="C231" s="11" t="s">
        <v>663</v>
      </c>
      <c r="D231" s="11" t="n">
        <v>5</v>
      </c>
      <c r="E231" s="11" t="s">
        <v>118</v>
      </c>
      <c r="F231" s="16" t="n">
        <v>1386</v>
      </c>
      <c r="G231" s="35" t="n">
        <f aca="false">F231/1485</f>
        <v>0.933333333333333</v>
      </c>
      <c r="H231" s="14" t="n">
        <v>0.4509</v>
      </c>
      <c r="I231" s="14" t="n">
        <v>0.6595</v>
      </c>
      <c r="J231" s="15" t="n">
        <v>0.0989</v>
      </c>
      <c r="K231" s="15" t="n">
        <v>0.0964</v>
      </c>
      <c r="L231" s="15" t="n">
        <v>0.0977</v>
      </c>
      <c r="M231" s="17" t="n">
        <v>135.35</v>
      </c>
      <c r="N231" s="16" t="n">
        <v>6</v>
      </c>
      <c r="O231" s="16" t="n">
        <v>7</v>
      </c>
      <c r="P231" s="16" t="n">
        <v>17</v>
      </c>
    </row>
    <row r="232" customFormat="false" ht="15" hidden="false" customHeight="false" outlineLevel="0" collapsed="false">
      <c r="A232" s="11" t="s">
        <v>34</v>
      </c>
      <c r="B232" s="11" t="n">
        <v>181</v>
      </c>
      <c r="C232" s="11" t="s">
        <v>664</v>
      </c>
      <c r="D232" s="11" t="n">
        <v>3</v>
      </c>
      <c r="E232" s="11" t="s">
        <v>96</v>
      </c>
      <c r="F232" s="16" t="n">
        <v>1396</v>
      </c>
      <c r="G232" s="35" t="n">
        <f aca="false">F232/1485</f>
        <v>0.94006734006734</v>
      </c>
      <c r="H232" s="14" t="n">
        <v>0.447</v>
      </c>
      <c r="I232" s="14" t="n">
        <v>0.6504</v>
      </c>
      <c r="J232" s="15" t="n">
        <v>0.0966</v>
      </c>
      <c r="K232" s="15" t="n">
        <v>0.1298</v>
      </c>
      <c r="L232" s="15" t="n">
        <v>0.1133</v>
      </c>
      <c r="M232" s="17" t="n">
        <v>158.19</v>
      </c>
      <c r="N232" s="16" t="n">
        <v>6</v>
      </c>
      <c r="O232" s="16" t="n">
        <v>8</v>
      </c>
      <c r="P232" s="16" t="n">
        <v>17</v>
      </c>
    </row>
    <row r="233" customFormat="false" ht="15" hidden="false" customHeight="false" outlineLevel="0" collapsed="false">
      <c r="A233" s="11" t="s">
        <v>34</v>
      </c>
      <c r="B233" s="11" t="n">
        <v>182</v>
      </c>
      <c r="C233" s="11" t="s">
        <v>665</v>
      </c>
      <c r="D233" s="11" t="n">
        <v>5</v>
      </c>
      <c r="E233" s="11" t="s">
        <v>96</v>
      </c>
      <c r="F233" s="16" t="n">
        <v>1157</v>
      </c>
      <c r="G233" s="35" t="n">
        <f aca="false">F233/1485</f>
        <v>0.779124579124579</v>
      </c>
      <c r="H233" s="14" t="n">
        <v>0.4564</v>
      </c>
      <c r="I233" s="14" t="n">
        <v>0.6612</v>
      </c>
      <c r="J233" s="15" t="n">
        <v>0.1787</v>
      </c>
      <c r="K233" s="15" t="n">
        <v>0.1057</v>
      </c>
      <c r="L233" s="15" t="n">
        <v>0.1423</v>
      </c>
      <c r="M233" s="17" t="n">
        <v>164.69</v>
      </c>
      <c r="N233" s="16" t="n">
        <v>6</v>
      </c>
      <c r="O233" s="16" t="n">
        <v>8</v>
      </c>
      <c r="P233" s="16" t="n">
        <v>10</v>
      </c>
    </row>
    <row r="234" customFormat="false" ht="15" hidden="false" customHeight="false" outlineLevel="0" collapsed="false">
      <c r="A234" s="11" t="s">
        <v>34</v>
      </c>
      <c r="B234" s="11" t="n">
        <v>183</v>
      </c>
      <c r="C234" s="11" t="s">
        <v>666</v>
      </c>
      <c r="D234" s="11" t="n">
        <v>3</v>
      </c>
      <c r="E234" s="11" t="s">
        <v>96</v>
      </c>
      <c r="F234" s="16" t="n">
        <v>1396</v>
      </c>
      <c r="G234" s="35" t="n">
        <f aca="false">F234/1485</f>
        <v>0.94006734006734</v>
      </c>
      <c r="H234" s="14" t="n">
        <v>0.4448</v>
      </c>
      <c r="I234" s="14" t="n">
        <v>0.644</v>
      </c>
      <c r="J234" s="15" t="n">
        <v>0.096</v>
      </c>
      <c r="K234" s="15" t="n">
        <v>0.1274</v>
      </c>
      <c r="L234" s="15" t="n">
        <v>0.1117</v>
      </c>
      <c r="M234" s="17" t="n">
        <v>155.97</v>
      </c>
      <c r="N234" s="16" t="n">
        <v>6</v>
      </c>
      <c r="O234" s="16" t="n">
        <v>8</v>
      </c>
      <c r="P234" s="16" t="n">
        <v>17</v>
      </c>
    </row>
    <row r="235" customFormat="false" ht="15" hidden="false" customHeight="false" outlineLevel="0" collapsed="false">
      <c r="A235" s="11" t="s">
        <v>34</v>
      </c>
      <c r="B235" s="11" t="n">
        <v>184</v>
      </c>
      <c r="C235" s="11" t="s">
        <v>667</v>
      </c>
      <c r="D235" s="11" t="n">
        <v>4</v>
      </c>
      <c r="E235" s="11" t="s">
        <v>96</v>
      </c>
      <c r="F235" s="16" t="n">
        <v>1382</v>
      </c>
      <c r="G235" s="35" t="n">
        <f aca="false">F235/1485</f>
        <v>0.930639730639731</v>
      </c>
      <c r="H235" s="14" t="n">
        <v>0.4378</v>
      </c>
      <c r="I235" s="14" t="n">
        <v>0.6585</v>
      </c>
      <c r="J235" s="15" t="n">
        <v>0.1106</v>
      </c>
      <c r="K235" s="15" t="n">
        <v>0.0948</v>
      </c>
      <c r="L235" s="15" t="n">
        <v>0.1025</v>
      </c>
      <c r="M235" s="17" t="n">
        <v>141.59</v>
      </c>
      <c r="N235" s="16" t="n">
        <v>6</v>
      </c>
      <c r="O235" s="16" t="n">
        <v>8</v>
      </c>
      <c r="P235" s="16" t="n">
        <v>17</v>
      </c>
    </row>
    <row r="236" customFormat="false" ht="15" hidden="false" customHeight="false" outlineLevel="0" collapsed="false">
      <c r="A236" s="11" t="s">
        <v>34</v>
      </c>
      <c r="B236" s="11" t="n">
        <v>185</v>
      </c>
      <c r="C236" s="11" t="s">
        <v>668</v>
      </c>
      <c r="D236" s="11" t="n">
        <v>5</v>
      </c>
      <c r="E236" s="11" t="s">
        <v>118</v>
      </c>
      <c r="F236" s="16" t="n">
        <v>1423</v>
      </c>
      <c r="G236" s="35" t="n">
        <f aca="false">F236/1485</f>
        <v>0.958249158249158</v>
      </c>
      <c r="H236" s="14" t="n">
        <v>0.4533</v>
      </c>
      <c r="I236" s="14" t="n">
        <v>0.6585</v>
      </c>
      <c r="J236" s="15" t="n">
        <v>0.1006</v>
      </c>
      <c r="K236" s="15" t="n">
        <v>0.0948</v>
      </c>
      <c r="L236" s="15" t="n">
        <v>0.0977</v>
      </c>
      <c r="M236" s="17" t="n">
        <v>138.99</v>
      </c>
      <c r="N236" s="16" t="n">
        <v>6</v>
      </c>
      <c r="O236" s="16" t="n">
        <v>8</v>
      </c>
      <c r="P236" s="16" t="n">
        <v>10</v>
      </c>
    </row>
    <row r="237" customFormat="false" ht="15" hidden="false" customHeight="false" outlineLevel="0" collapsed="false">
      <c r="A237" s="11" t="s">
        <v>34</v>
      </c>
      <c r="B237" s="11" t="n">
        <v>186</v>
      </c>
      <c r="C237" s="11" t="s">
        <v>669</v>
      </c>
      <c r="D237" s="11" t="n">
        <v>5</v>
      </c>
      <c r="E237" s="11" t="s">
        <v>118</v>
      </c>
      <c r="F237" s="16" t="n">
        <v>1387</v>
      </c>
      <c r="G237" s="35" t="n">
        <f aca="false">F237/1485</f>
        <v>0.934006734006734</v>
      </c>
      <c r="H237" s="14" t="n">
        <v>0.4513</v>
      </c>
      <c r="I237" s="14" t="n">
        <v>0.6647</v>
      </c>
      <c r="J237" s="15" t="n">
        <v>0.1053</v>
      </c>
      <c r="K237" s="15" t="n">
        <v>0.0957</v>
      </c>
      <c r="L237" s="15" t="n">
        <v>0.1005</v>
      </c>
      <c r="M237" s="17" t="n">
        <v>139.35</v>
      </c>
      <c r="N237" s="16" t="n">
        <v>6</v>
      </c>
      <c r="O237" s="16" t="n">
        <v>8</v>
      </c>
      <c r="P237" s="16" t="n">
        <v>17</v>
      </c>
    </row>
    <row r="238" customFormat="false" ht="15" hidden="false" customHeight="false" outlineLevel="0" collapsed="false">
      <c r="A238" s="11" t="s">
        <v>34</v>
      </c>
      <c r="B238" s="11" t="n">
        <v>187</v>
      </c>
      <c r="C238" s="11" t="s">
        <v>670</v>
      </c>
      <c r="D238" s="11" t="n">
        <v>5</v>
      </c>
      <c r="E238" s="11" t="s">
        <v>96</v>
      </c>
      <c r="F238" s="16" t="n">
        <v>1155</v>
      </c>
      <c r="G238" s="35" t="n">
        <f aca="false">F238/1485</f>
        <v>0.777777777777778</v>
      </c>
      <c r="H238" s="14" t="n">
        <v>0.4545</v>
      </c>
      <c r="I238" s="14" t="n">
        <v>0.6554</v>
      </c>
      <c r="J238" s="15" t="n">
        <v>0.1862</v>
      </c>
      <c r="K238" s="15" t="n">
        <v>0.105</v>
      </c>
      <c r="L238" s="15" t="n">
        <v>0.1454</v>
      </c>
      <c r="M238" s="17" t="n">
        <v>167.92</v>
      </c>
      <c r="N238" s="16" t="n">
        <v>6</v>
      </c>
      <c r="O238" s="16" t="n">
        <v>8</v>
      </c>
      <c r="P238" s="16" t="n">
        <v>18</v>
      </c>
    </row>
    <row r="239" customFormat="false" ht="15" hidden="false" customHeight="false" outlineLevel="0" collapsed="false">
      <c r="A239" s="11" t="s">
        <v>34</v>
      </c>
      <c r="B239" s="11" t="n">
        <v>188</v>
      </c>
      <c r="C239" s="11" t="s">
        <v>671</v>
      </c>
      <c r="D239" s="11" t="n">
        <v>6</v>
      </c>
      <c r="E239" s="11" t="s">
        <v>118</v>
      </c>
      <c r="F239" s="16" t="n">
        <v>1137</v>
      </c>
      <c r="G239" s="35" t="n">
        <f aca="false">F239/1485</f>
        <v>0.765656565656566</v>
      </c>
      <c r="H239" s="14" t="n">
        <v>0.4529</v>
      </c>
      <c r="I239" s="14" t="n">
        <v>0.6614</v>
      </c>
      <c r="J239" s="15" t="n">
        <v>0.1046</v>
      </c>
      <c r="K239" s="15" t="n">
        <v>0.1186</v>
      </c>
      <c r="L239" s="15" t="n">
        <v>0.1114</v>
      </c>
      <c r="M239" s="17" t="n">
        <v>126.67</v>
      </c>
      <c r="N239" s="16" t="n">
        <v>6</v>
      </c>
      <c r="O239" s="16" t="n">
        <v>8</v>
      </c>
      <c r="P239" s="16" t="n">
        <v>18</v>
      </c>
    </row>
    <row r="240" customFormat="false" ht="15" hidden="false" customHeight="false" outlineLevel="0" collapsed="false">
      <c r="A240" s="11" t="s">
        <v>34</v>
      </c>
      <c r="B240" s="11" t="n">
        <v>189</v>
      </c>
      <c r="C240" s="11" t="s">
        <v>672</v>
      </c>
      <c r="D240" s="11" t="n">
        <v>6</v>
      </c>
      <c r="E240" s="11" t="s">
        <v>118</v>
      </c>
      <c r="F240" s="16" t="n">
        <v>1313</v>
      </c>
      <c r="G240" s="35" t="n">
        <f aca="false">F240/1485</f>
        <v>0.884175084175084</v>
      </c>
      <c r="H240" s="14" t="n">
        <v>0.4547</v>
      </c>
      <c r="I240" s="14" t="n">
        <v>0.6596</v>
      </c>
      <c r="J240" s="15" t="n">
        <v>0.1202</v>
      </c>
      <c r="K240" s="15" t="n">
        <v>0.0978</v>
      </c>
      <c r="L240" s="15" t="n">
        <v>0.1088</v>
      </c>
      <c r="M240" s="17" t="n">
        <v>142.82</v>
      </c>
      <c r="N240" s="16" t="n">
        <v>6</v>
      </c>
      <c r="O240" s="16" t="n">
        <v>8</v>
      </c>
      <c r="P240" s="16" t="n">
        <v>16</v>
      </c>
    </row>
    <row r="241" customFormat="false" ht="15" hidden="false" customHeight="false" outlineLevel="0" collapsed="false">
      <c r="A241" s="11" t="s">
        <v>34</v>
      </c>
      <c r="B241" s="11" t="n">
        <v>190</v>
      </c>
      <c r="C241" s="11" t="s">
        <v>673</v>
      </c>
      <c r="D241" s="11" t="n">
        <v>5</v>
      </c>
      <c r="E241" s="11" t="s">
        <v>96</v>
      </c>
      <c r="F241" s="16" t="n">
        <v>1165</v>
      </c>
      <c r="G241" s="35" t="n">
        <f aca="false">F241/1485</f>
        <v>0.784511784511785</v>
      </c>
      <c r="H241" s="14" t="n">
        <v>0.4489</v>
      </c>
      <c r="I241" s="14" t="n">
        <v>0.6515</v>
      </c>
      <c r="J241" s="15" t="n">
        <v>0.1613</v>
      </c>
      <c r="K241" s="15" t="n">
        <v>0.1045</v>
      </c>
      <c r="L241" s="15" t="n">
        <v>0.1328</v>
      </c>
      <c r="M241" s="17" t="n">
        <v>154.76</v>
      </c>
      <c r="N241" s="16" t="n">
        <v>6</v>
      </c>
      <c r="O241" s="16" t="n">
        <v>7</v>
      </c>
      <c r="P241" s="16" t="n">
        <v>18</v>
      </c>
    </row>
    <row r="242" customFormat="false" ht="15" hidden="false" customHeight="false" outlineLevel="0" collapsed="false">
      <c r="A242" s="11" t="s">
        <v>34</v>
      </c>
      <c r="B242" s="11" t="n">
        <v>191</v>
      </c>
      <c r="C242" s="11" t="s">
        <v>674</v>
      </c>
      <c r="D242" s="11" t="n">
        <v>5</v>
      </c>
      <c r="E242" s="11" t="s">
        <v>96</v>
      </c>
      <c r="F242" s="16" t="n">
        <v>1062</v>
      </c>
      <c r="G242" s="35" t="n">
        <f aca="false">F242/1485</f>
        <v>0.715151515151515</v>
      </c>
      <c r="H242" s="14" t="n">
        <v>0.451</v>
      </c>
      <c r="I242" s="14" t="n">
        <v>0.6525</v>
      </c>
      <c r="J242" s="15" t="n">
        <v>0.1444</v>
      </c>
      <c r="K242" s="15" t="n">
        <v>0.1133</v>
      </c>
      <c r="L242" s="15" t="n">
        <v>0.1298</v>
      </c>
      <c r="M242" s="17" t="n">
        <v>137.89</v>
      </c>
      <c r="N242" s="16" t="n">
        <v>6</v>
      </c>
      <c r="O242" s="16" t="n">
        <v>6</v>
      </c>
      <c r="P242" s="16" t="n">
        <v>13</v>
      </c>
    </row>
    <row r="243" customFormat="false" ht="15" hidden="false" customHeight="false" outlineLevel="0" collapsed="false">
      <c r="A243" s="11" t="s">
        <v>34</v>
      </c>
      <c r="B243" s="11" t="n">
        <v>192</v>
      </c>
      <c r="C243" s="11" t="s">
        <v>675</v>
      </c>
      <c r="D243" s="11" t="n">
        <v>4</v>
      </c>
      <c r="E243" s="11" t="s">
        <v>96</v>
      </c>
      <c r="F243" s="16" t="n">
        <v>1289</v>
      </c>
      <c r="G243" s="35" t="n">
        <f aca="false">F243/1485</f>
        <v>0.868013468013468</v>
      </c>
      <c r="H243" s="14" t="n">
        <v>0.4507</v>
      </c>
      <c r="I243" s="14" t="n">
        <v>0.6501</v>
      </c>
      <c r="J243" s="15" t="n">
        <v>0.0986</v>
      </c>
      <c r="K243" s="15" t="n">
        <v>0.1596</v>
      </c>
      <c r="L243" s="15" t="n">
        <v>0.1286</v>
      </c>
      <c r="M243" s="17" t="n">
        <v>165.83</v>
      </c>
      <c r="N243" s="16" t="n">
        <v>6</v>
      </c>
      <c r="O243" s="16" t="n">
        <v>8</v>
      </c>
      <c r="P243" s="16" t="n">
        <v>13</v>
      </c>
    </row>
    <row r="244" customFormat="false" ht="15" hidden="false" customHeight="false" outlineLevel="0" collapsed="false">
      <c r="A244" s="11" t="s">
        <v>34</v>
      </c>
      <c r="B244" s="11" t="n">
        <v>193</v>
      </c>
      <c r="C244" s="11" t="s">
        <v>676</v>
      </c>
      <c r="D244" s="11" t="n">
        <v>4</v>
      </c>
      <c r="E244" s="11" t="s">
        <v>96</v>
      </c>
      <c r="F244" s="16" t="n">
        <v>1044</v>
      </c>
      <c r="G244" s="35" t="n">
        <f aca="false">F244/1485</f>
        <v>0.703030303030303</v>
      </c>
      <c r="H244" s="14" t="n">
        <v>0.4559</v>
      </c>
      <c r="I244" s="14" t="n">
        <v>0.6686</v>
      </c>
      <c r="J244" s="15" t="n">
        <v>0.1757</v>
      </c>
      <c r="K244" s="15" t="n">
        <v>0.1103</v>
      </c>
      <c r="L244" s="15" t="n">
        <v>0.1429</v>
      </c>
      <c r="M244" s="17" t="n">
        <v>149.21</v>
      </c>
      <c r="N244" s="16" t="n">
        <v>6</v>
      </c>
      <c r="O244" s="16" t="n">
        <v>7</v>
      </c>
      <c r="P244" s="16" t="n">
        <v>17</v>
      </c>
    </row>
    <row r="245" customFormat="false" ht="15" hidden="false" customHeight="false" outlineLevel="0" collapsed="false">
      <c r="A245" s="11" t="s">
        <v>34</v>
      </c>
      <c r="B245" s="11" t="n">
        <v>194</v>
      </c>
      <c r="C245" s="11" t="s">
        <v>677</v>
      </c>
      <c r="D245" s="11" t="n">
        <v>6</v>
      </c>
      <c r="E245" s="11" t="s">
        <v>96</v>
      </c>
      <c r="F245" s="16" t="n">
        <v>1059</v>
      </c>
      <c r="G245" s="35" t="n">
        <f aca="false">F245/1485</f>
        <v>0.713131313131313</v>
      </c>
      <c r="H245" s="14" t="n">
        <v>0.4514</v>
      </c>
      <c r="I245" s="14" t="n">
        <v>0.6544</v>
      </c>
      <c r="J245" s="15" t="n">
        <v>0.1492</v>
      </c>
      <c r="K245" s="15" t="n">
        <v>0.113</v>
      </c>
      <c r="L245" s="15" t="n">
        <v>0.1322</v>
      </c>
      <c r="M245" s="17" t="n">
        <v>140</v>
      </c>
      <c r="N245" s="16" t="n">
        <v>6</v>
      </c>
      <c r="O245" s="16" t="n">
        <v>6</v>
      </c>
      <c r="P245" s="16" t="n">
        <v>13</v>
      </c>
    </row>
    <row r="246" customFormat="false" ht="15" hidden="false" customHeight="false" outlineLevel="0" collapsed="false">
      <c r="A246" s="11" t="s">
        <v>34</v>
      </c>
      <c r="B246" s="11" t="n">
        <v>195</v>
      </c>
      <c r="C246" s="11" t="s">
        <v>678</v>
      </c>
      <c r="D246" s="11" t="n">
        <v>5</v>
      </c>
      <c r="E246" s="11" t="s">
        <v>118</v>
      </c>
      <c r="F246" s="16" t="n">
        <v>1365</v>
      </c>
      <c r="G246" s="35" t="n">
        <f aca="false">F246/1485</f>
        <v>0.919191919191919</v>
      </c>
      <c r="H246" s="14" t="n">
        <v>0.4498</v>
      </c>
      <c r="I246" s="14" t="n">
        <v>0.6601</v>
      </c>
      <c r="J246" s="15" t="n">
        <v>0.0974</v>
      </c>
      <c r="K246" s="15" t="n">
        <v>0.0975</v>
      </c>
      <c r="L246" s="15" t="n">
        <v>0.0975</v>
      </c>
      <c r="M246" s="17" t="n">
        <v>133.03</v>
      </c>
      <c r="N246" s="16" t="n">
        <v>6</v>
      </c>
      <c r="O246" s="16" t="n">
        <v>8</v>
      </c>
      <c r="P246" s="16" t="n">
        <v>17</v>
      </c>
    </row>
    <row r="247" customFormat="false" ht="15" hidden="false" customHeight="false" outlineLevel="0" collapsed="false">
      <c r="A247" s="11" t="s">
        <v>34</v>
      </c>
      <c r="B247" s="11" t="n">
        <v>196</v>
      </c>
      <c r="C247" s="11" t="s">
        <v>679</v>
      </c>
      <c r="D247" s="11" t="n">
        <v>5</v>
      </c>
      <c r="E247" s="11" t="s">
        <v>96</v>
      </c>
      <c r="F247" s="16" t="n">
        <v>1136</v>
      </c>
      <c r="G247" s="35" t="n">
        <f aca="false">F247/1485</f>
        <v>0.764983164983165</v>
      </c>
      <c r="H247" s="14" t="n">
        <v>0.4472</v>
      </c>
      <c r="I247" s="14" t="n">
        <v>0.6593</v>
      </c>
      <c r="J247" s="15" t="n">
        <v>0.1314</v>
      </c>
      <c r="K247" s="15" t="n">
        <v>0.1058</v>
      </c>
      <c r="L247" s="15" t="n">
        <v>0.1186</v>
      </c>
      <c r="M247" s="17" t="n">
        <v>134.75</v>
      </c>
      <c r="N247" s="16" t="n">
        <v>6</v>
      </c>
      <c r="O247" s="16" t="n">
        <v>8</v>
      </c>
      <c r="P247" s="16" t="n">
        <v>18</v>
      </c>
    </row>
    <row r="248" customFormat="false" ht="15" hidden="false" customHeight="false" outlineLevel="0" collapsed="false">
      <c r="A248" s="11" t="s">
        <v>34</v>
      </c>
      <c r="B248" s="11" t="n">
        <v>197</v>
      </c>
      <c r="C248" s="11" t="s">
        <v>680</v>
      </c>
      <c r="D248" s="11" t="n">
        <v>5</v>
      </c>
      <c r="E248" s="11" t="s">
        <v>96</v>
      </c>
      <c r="F248" s="16" t="n">
        <v>1059</v>
      </c>
      <c r="G248" s="35" t="n">
        <f aca="false">F248/1485</f>
        <v>0.713131313131313</v>
      </c>
      <c r="H248" s="14" t="n">
        <v>0.4533</v>
      </c>
      <c r="I248" s="14" t="n">
        <v>0.6534</v>
      </c>
      <c r="J248" s="15" t="n">
        <v>0.107</v>
      </c>
      <c r="K248" s="15" t="n">
        <v>0.161</v>
      </c>
      <c r="L248" s="15" t="n">
        <v>0.1328</v>
      </c>
      <c r="M248" s="17" t="n">
        <v>140.67</v>
      </c>
      <c r="N248" s="16" t="n">
        <v>6</v>
      </c>
      <c r="O248" s="16" t="n">
        <v>10</v>
      </c>
      <c r="P248" s="16" t="n">
        <v>10</v>
      </c>
    </row>
    <row r="249" customFormat="false" ht="15" hidden="false" customHeight="false" outlineLevel="0" collapsed="false">
      <c r="A249" s="11" t="s">
        <v>34</v>
      </c>
      <c r="B249" s="11" t="n">
        <v>198</v>
      </c>
      <c r="C249" s="11" t="s">
        <v>681</v>
      </c>
      <c r="D249" s="11" t="n">
        <v>3</v>
      </c>
      <c r="E249" s="11" t="s">
        <v>96</v>
      </c>
      <c r="F249" s="16" t="n">
        <v>1364</v>
      </c>
      <c r="G249" s="35" t="n">
        <f aca="false">F249/1485</f>
        <v>0.918518518518519</v>
      </c>
      <c r="H249" s="14" t="n">
        <v>0.4472</v>
      </c>
      <c r="I249" s="14" t="n">
        <v>0.651</v>
      </c>
      <c r="J249" s="15" t="n">
        <v>0.0969</v>
      </c>
      <c r="K249" s="15" t="n">
        <v>0.1358</v>
      </c>
      <c r="L249" s="15" t="n">
        <v>0.1167</v>
      </c>
      <c r="M249" s="17" t="n">
        <v>159.12</v>
      </c>
      <c r="N249" s="16" t="n">
        <v>6</v>
      </c>
      <c r="O249" s="16" t="n">
        <v>8</v>
      </c>
      <c r="P249" s="16" t="n">
        <v>14</v>
      </c>
    </row>
    <row r="250" customFormat="false" ht="15" hidden="false" customHeight="false" outlineLevel="0" collapsed="false">
      <c r="A250" s="11" t="s">
        <v>34</v>
      </c>
      <c r="B250" s="11" t="n">
        <v>199</v>
      </c>
      <c r="C250" s="11" t="s">
        <v>682</v>
      </c>
      <c r="D250" s="11" t="n">
        <v>6</v>
      </c>
      <c r="E250" s="11" t="s">
        <v>96</v>
      </c>
      <c r="F250" s="16" t="n">
        <v>1065</v>
      </c>
      <c r="G250" s="35" t="n">
        <f aca="false">F250/1485</f>
        <v>0.717171717171717</v>
      </c>
      <c r="H250" s="14" t="n">
        <v>0.4432</v>
      </c>
      <c r="I250" s="14" t="n">
        <v>0.646</v>
      </c>
      <c r="J250" s="15" t="n">
        <v>0.1382</v>
      </c>
      <c r="K250" s="15" t="n">
        <v>0.1078</v>
      </c>
      <c r="L250" s="15" t="n">
        <v>0.1227</v>
      </c>
      <c r="M250" s="17" t="n">
        <v>130.69</v>
      </c>
      <c r="N250" s="16" t="n">
        <v>6</v>
      </c>
      <c r="O250" s="16" t="n">
        <v>8</v>
      </c>
      <c r="P250" s="16" t="n">
        <v>12</v>
      </c>
    </row>
    <row r="251" customFormat="false" ht="15" hidden="false" customHeight="false" outlineLevel="0" collapsed="false">
      <c r="A251" s="11" t="s">
        <v>34</v>
      </c>
      <c r="B251" s="11" t="n">
        <v>200</v>
      </c>
      <c r="C251" s="11" t="s">
        <v>683</v>
      </c>
      <c r="D251" s="11" t="n">
        <v>5</v>
      </c>
      <c r="E251" s="11" t="s">
        <v>118</v>
      </c>
      <c r="F251" s="16" t="n">
        <v>1388</v>
      </c>
      <c r="G251" s="35" t="n">
        <f aca="false">F251/1485</f>
        <v>0.934680134680135</v>
      </c>
      <c r="H251" s="14" t="n">
        <v>0.4539</v>
      </c>
      <c r="I251" s="14" t="n">
        <v>0.6981</v>
      </c>
      <c r="J251" s="15" t="n">
        <v>0.106</v>
      </c>
      <c r="K251" s="15" t="n">
        <v>0.0945</v>
      </c>
      <c r="L251" s="15" t="n">
        <v>0.1002</v>
      </c>
      <c r="M251" s="17" t="n">
        <v>139.09</v>
      </c>
      <c r="N251" s="16" t="n">
        <v>6</v>
      </c>
      <c r="O251" s="16" t="n">
        <v>8</v>
      </c>
      <c r="P251" s="16" t="n">
        <v>17</v>
      </c>
    </row>
    <row r="252" customFormat="false" ht="15" hidden="false" customHeight="false" outlineLevel="0" collapsed="false">
      <c r="A252" s="11" t="s">
        <v>34</v>
      </c>
      <c r="B252" s="11" t="n">
        <v>201</v>
      </c>
      <c r="C252" s="11" t="s">
        <v>684</v>
      </c>
      <c r="D252" s="11" t="n">
        <v>3</v>
      </c>
      <c r="E252" s="11" t="s">
        <v>96</v>
      </c>
      <c r="F252" s="16" t="n">
        <v>1412</v>
      </c>
      <c r="G252" s="35" t="n">
        <f aca="false">F252/1485</f>
        <v>0.950841750841751</v>
      </c>
      <c r="H252" s="14" t="n">
        <v>0.4419</v>
      </c>
      <c r="I252" s="14" t="n">
        <v>0.6416</v>
      </c>
      <c r="J252" s="15" t="n">
        <v>0.0948</v>
      </c>
      <c r="K252" s="15" t="n">
        <v>0.1189</v>
      </c>
      <c r="L252" s="15" t="n">
        <v>0.107</v>
      </c>
      <c r="M252" s="17" t="n">
        <v>151.11</v>
      </c>
      <c r="N252" s="16" t="n">
        <v>6</v>
      </c>
      <c r="O252" s="16" t="n">
        <v>8</v>
      </c>
      <c r="P252" s="16" t="n">
        <v>17</v>
      </c>
    </row>
    <row r="253" customFormat="false" ht="15" hidden="false" customHeight="false" outlineLevel="0" collapsed="false">
      <c r="A253" s="11" t="s">
        <v>34</v>
      </c>
      <c r="B253" s="11" t="n">
        <v>202</v>
      </c>
      <c r="C253" s="11" t="s">
        <v>685</v>
      </c>
      <c r="D253" s="11" t="n">
        <v>5</v>
      </c>
      <c r="E253" s="11" t="s">
        <v>118</v>
      </c>
      <c r="F253" s="16" t="n">
        <v>1405</v>
      </c>
      <c r="G253" s="35" t="n">
        <f aca="false">F253/1485</f>
        <v>0.946127946127946</v>
      </c>
      <c r="H253" s="14" t="n">
        <v>0.4491</v>
      </c>
      <c r="I253" s="14" t="n">
        <v>0.6641</v>
      </c>
      <c r="J253" s="15" t="n">
        <v>0.0955</v>
      </c>
      <c r="K253" s="15" t="n">
        <v>0.0953</v>
      </c>
      <c r="L253" s="15" t="n">
        <v>0.0954</v>
      </c>
      <c r="M253" s="17" t="n">
        <v>134.06</v>
      </c>
      <c r="N253" s="16" t="n">
        <v>6</v>
      </c>
      <c r="O253" s="16" t="n">
        <v>8</v>
      </c>
      <c r="P253" s="16" t="n">
        <v>14</v>
      </c>
    </row>
    <row r="254" customFormat="false" ht="15" hidden="false" customHeight="false" outlineLevel="0" collapsed="false">
      <c r="A254" s="11" t="s">
        <v>34</v>
      </c>
      <c r="B254" s="11" t="n">
        <v>203</v>
      </c>
      <c r="C254" s="11" t="s">
        <v>686</v>
      </c>
      <c r="D254" s="11" t="n">
        <v>6</v>
      </c>
      <c r="E254" s="11" t="s">
        <v>96</v>
      </c>
      <c r="F254" s="16" t="n">
        <v>804</v>
      </c>
      <c r="G254" s="35" t="n">
        <f aca="false">F254/1485</f>
        <v>0.541414141414142</v>
      </c>
      <c r="H254" s="14" t="n">
        <v>0.4552</v>
      </c>
      <c r="I254" s="14" t="n">
        <v>0.6642</v>
      </c>
      <c r="J254" s="15" t="n">
        <v>0.1614</v>
      </c>
      <c r="K254" s="15" t="n">
        <v>0.1213</v>
      </c>
      <c r="L254" s="15" t="n">
        <v>0.1402</v>
      </c>
      <c r="M254" s="17" t="n">
        <v>112.76</v>
      </c>
      <c r="N254" s="16" t="n">
        <v>6</v>
      </c>
      <c r="O254" s="16" t="n">
        <v>8</v>
      </c>
      <c r="P254" s="16" t="n">
        <v>14</v>
      </c>
    </row>
    <row r="255" customFormat="false" ht="15" hidden="false" customHeight="false" outlineLevel="0" collapsed="false">
      <c r="A255" s="11" t="s">
        <v>34</v>
      </c>
      <c r="B255" s="11" t="n">
        <v>204</v>
      </c>
      <c r="C255" s="11" t="s">
        <v>687</v>
      </c>
      <c r="D255" s="11" t="n">
        <v>6</v>
      </c>
      <c r="E255" s="11" t="s">
        <v>96</v>
      </c>
      <c r="F255" s="16" t="n">
        <v>1153</v>
      </c>
      <c r="G255" s="35" t="n">
        <f aca="false">F255/1485</f>
        <v>0.776430976430977</v>
      </c>
      <c r="H255" s="14" t="n">
        <v>0.4545</v>
      </c>
      <c r="I255" s="14" t="n">
        <v>0.6557</v>
      </c>
      <c r="J255" s="15" t="n">
        <v>0.1862</v>
      </c>
      <c r="K255" s="15" t="n">
        <v>0.1037</v>
      </c>
      <c r="L255" s="15" t="n">
        <v>0.1448</v>
      </c>
      <c r="M255" s="17" t="n">
        <v>166.96</v>
      </c>
      <c r="N255" s="16" t="n">
        <v>6</v>
      </c>
      <c r="O255" s="16" t="n">
        <v>8</v>
      </c>
      <c r="P255" s="16" t="n">
        <v>18</v>
      </c>
    </row>
    <row r="256" customFormat="false" ht="15" hidden="false" customHeight="false" outlineLevel="0" collapsed="false">
      <c r="A256" s="11" t="s">
        <v>34</v>
      </c>
      <c r="B256" s="11" t="n">
        <v>205</v>
      </c>
      <c r="C256" s="11" t="s">
        <v>688</v>
      </c>
      <c r="D256" s="11" t="n">
        <v>5</v>
      </c>
      <c r="E256" s="11" t="s">
        <v>118</v>
      </c>
      <c r="F256" s="16" t="n">
        <v>1236</v>
      </c>
      <c r="G256" s="35" t="n">
        <f aca="false">F256/1485</f>
        <v>0.832323232323232</v>
      </c>
      <c r="H256" s="14" t="n">
        <v>0.4579</v>
      </c>
      <c r="I256" s="14" t="n">
        <v>0.6699</v>
      </c>
      <c r="J256" s="15" t="n">
        <v>0.1333</v>
      </c>
      <c r="K256" s="15" t="n">
        <v>0.1001</v>
      </c>
      <c r="L256" s="15" t="n">
        <v>0.1166</v>
      </c>
      <c r="M256" s="17" t="n">
        <v>144.14</v>
      </c>
      <c r="N256" s="16" t="n">
        <v>6</v>
      </c>
      <c r="O256" s="16" t="n">
        <v>8</v>
      </c>
      <c r="P256" s="16" t="n">
        <v>20</v>
      </c>
    </row>
    <row r="257" customFormat="false" ht="15" hidden="false" customHeight="false" outlineLevel="0" collapsed="false">
      <c r="A257" s="11" t="s">
        <v>34</v>
      </c>
      <c r="B257" s="11" t="n">
        <v>206</v>
      </c>
      <c r="C257" s="11" t="s">
        <v>689</v>
      </c>
      <c r="D257" s="11" t="n">
        <v>3</v>
      </c>
      <c r="E257" s="11" t="s">
        <v>96</v>
      </c>
      <c r="F257" s="16" t="n">
        <v>1405</v>
      </c>
      <c r="G257" s="35" t="n">
        <f aca="false">F257/1485</f>
        <v>0.946127946127946</v>
      </c>
      <c r="H257" s="14" t="n">
        <v>0.4477</v>
      </c>
      <c r="I257" s="14" t="n">
        <v>0.6498</v>
      </c>
      <c r="J257" s="15" t="n">
        <v>0.0942</v>
      </c>
      <c r="K257" s="15" t="n">
        <v>0.1322</v>
      </c>
      <c r="L257" s="15" t="n">
        <v>0.1134</v>
      </c>
      <c r="M257" s="17" t="n">
        <v>159.38</v>
      </c>
      <c r="N257" s="16" t="n">
        <v>6</v>
      </c>
      <c r="O257" s="16" t="n">
        <v>8</v>
      </c>
      <c r="P257" s="16" t="n">
        <v>17</v>
      </c>
    </row>
    <row r="258" customFormat="false" ht="15" hidden="false" customHeight="false" outlineLevel="0" collapsed="false">
      <c r="A258" s="11" t="s">
        <v>34</v>
      </c>
      <c r="B258" s="11" t="n">
        <v>207</v>
      </c>
      <c r="C258" s="11" t="s">
        <v>690</v>
      </c>
      <c r="D258" s="11" t="n">
        <v>6</v>
      </c>
      <c r="E258" s="11" t="s">
        <v>96</v>
      </c>
      <c r="F258" s="16" t="n">
        <v>1156</v>
      </c>
      <c r="G258" s="35" t="n">
        <f aca="false">F258/1485</f>
        <v>0.778451178451179</v>
      </c>
      <c r="H258" s="14" t="n">
        <v>0.4524</v>
      </c>
      <c r="I258" s="14" t="n">
        <v>0.6592</v>
      </c>
      <c r="J258" s="15" t="n">
        <v>0.1608</v>
      </c>
      <c r="K258" s="15" t="n">
        <v>0.1013</v>
      </c>
      <c r="L258" s="15" t="n">
        <v>0.1299</v>
      </c>
      <c r="M258" s="17" t="n">
        <v>150.22</v>
      </c>
      <c r="N258" s="16" t="n">
        <v>6</v>
      </c>
      <c r="O258" s="16" t="n">
        <v>7</v>
      </c>
      <c r="P258" s="16" t="n">
        <v>11</v>
      </c>
    </row>
    <row r="259" customFormat="false" ht="15" hidden="false" customHeight="false" outlineLevel="0" collapsed="false">
      <c r="A259" s="11" t="s">
        <v>34</v>
      </c>
      <c r="B259" s="11" t="n">
        <v>208</v>
      </c>
      <c r="C259" s="11" t="s">
        <v>691</v>
      </c>
      <c r="D259" s="11" t="n">
        <v>5</v>
      </c>
      <c r="E259" s="11" t="s">
        <v>96</v>
      </c>
      <c r="F259" s="16" t="n">
        <v>1180</v>
      </c>
      <c r="G259" s="35" t="n">
        <f aca="false">F259/1485</f>
        <v>0.794612794612795</v>
      </c>
      <c r="H259" s="14" t="n">
        <v>0.4475</v>
      </c>
      <c r="I259" s="14" t="n">
        <v>0.6619</v>
      </c>
      <c r="J259" s="15" t="n">
        <v>0.1231</v>
      </c>
      <c r="K259" s="15" t="n">
        <v>0.1024</v>
      </c>
      <c r="L259" s="15" t="n">
        <v>0.1129</v>
      </c>
      <c r="M259" s="17" t="n">
        <v>133.19</v>
      </c>
      <c r="N259" s="16" t="n">
        <v>6</v>
      </c>
      <c r="O259" s="16" t="n">
        <v>8</v>
      </c>
      <c r="P259" s="16" t="n">
        <v>18</v>
      </c>
    </row>
    <row r="260" customFormat="false" ht="15" hidden="false" customHeight="false" outlineLevel="0" collapsed="false">
      <c r="A260" s="11" t="s">
        <v>34</v>
      </c>
      <c r="B260" s="11" t="n">
        <v>209</v>
      </c>
      <c r="C260" s="11" t="s">
        <v>692</v>
      </c>
      <c r="D260" s="11" t="n">
        <v>2</v>
      </c>
      <c r="E260" s="11" t="s">
        <v>96</v>
      </c>
      <c r="F260" s="16" t="n">
        <v>1180</v>
      </c>
      <c r="G260" s="35" t="n">
        <f aca="false">F260/1485</f>
        <v>0.794612794612795</v>
      </c>
      <c r="H260" s="14" t="n">
        <v>0.3771</v>
      </c>
      <c r="I260" s="14" t="n">
        <v>0.6466</v>
      </c>
      <c r="J260" s="15" t="n">
        <v>0.1028</v>
      </c>
      <c r="K260" s="15" t="n">
        <v>0.1028</v>
      </c>
      <c r="L260" s="15" t="n">
        <v>0.1028</v>
      </c>
      <c r="M260" s="17" t="n">
        <v>121.3</v>
      </c>
      <c r="N260" s="16" t="n">
        <v>6</v>
      </c>
      <c r="O260" s="16" t="n">
        <v>6</v>
      </c>
      <c r="P260" s="16" t="n">
        <v>18</v>
      </c>
    </row>
    <row r="261" customFormat="false" ht="15" hidden="false" customHeight="false" outlineLevel="0" collapsed="false">
      <c r="A261" s="11" t="s">
        <v>34</v>
      </c>
      <c r="B261" s="11" t="n">
        <v>210</v>
      </c>
      <c r="C261" s="11" t="s">
        <v>693</v>
      </c>
      <c r="D261" s="11" t="n">
        <v>5</v>
      </c>
      <c r="E261" s="11" t="s">
        <v>118</v>
      </c>
      <c r="F261" s="16" t="n">
        <v>1351</v>
      </c>
      <c r="G261" s="35" t="n">
        <f aca="false">F261/1485</f>
        <v>0.90976430976431</v>
      </c>
      <c r="H261" s="14" t="n">
        <v>0.45</v>
      </c>
      <c r="I261" s="14" t="n">
        <v>0.6617</v>
      </c>
      <c r="J261" s="15" t="n">
        <v>0.0956</v>
      </c>
      <c r="K261" s="15" t="n">
        <v>0.0978</v>
      </c>
      <c r="L261" s="15" t="n">
        <v>0.0968</v>
      </c>
      <c r="M261" s="17" t="n">
        <v>130.72</v>
      </c>
      <c r="N261" s="16" t="n">
        <v>6</v>
      </c>
      <c r="O261" s="16" t="n">
        <v>8</v>
      </c>
      <c r="P261" s="16" t="n">
        <v>17</v>
      </c>
    </row>
    <row r="262" customFormat="false" ht="15" hidden="false" customHeight="false" outlineLevel="0" collapsed="false">
      <c r="A262" s="11" t="s">
        <v>34</v>
      </c>
      <c r="B262" s="11" t="n">
        <v>211</v>
      </c>
      <c r="C262" s="11" t="s">
        <v>694</v>
      </c>
      <c r="D262" s="11" t="n">
        <v>6</v>
      </c>
      <c r="E262" s="11" t="s">
        <v>96</v>
      </c>
      <c r="F262" s="16" t="n">
        <v>1175</v>
      </c>
      <c r="G262" s="35" t="n">
        <f aca="false">F262/1485</f>
        <v>0.791245791245791</v>
      </c>
      <c r="H262" s="14" t="n">
        <v>0.4511</v>
      </c>
      <c r="I262" s="14" t="n">
        <v>0.657</v>
      </c>
      <c r="J262" s="15" t="n">
        <v>0.1689</v>
      </c>
      <c r="K262" s="15" t="n">
        <v>0.1019</v>
      </c>
      <c r="L262" s="15" t="n">
        <v>0.1355</v>
      </c>
      <c r="M262" s="17" t="n">
        <v>159.24</v>
      </c>
      <c r="N262" s="16" t="n">
        <v>6</v>
      </c>
      <c r="O262" s="16" t="n">
        <v>8</v>
      </c>
      <c r="P262" s="16" t="n">
        <v>18</v>
      </c>
    </row>
    <row r="263" customFormat="false" ht="15" hidden="false" customHeight="false" outlineLevel="0" collapsed="false">
      <c r="A263" s="11" t="s">
        <v>34</v>
      </c>
      <c r="B263" s="11" t="n">
        <v>212</v>
      </c>
      <c r="C263" s="11" t="s">
        <v>695</v>
      </c>
      <c r="D263" s="11" t="n">
        <v>4</v>
      </c>
      <c r="E263" s="11" t="s">
        <v>96</v>
      </c>
      <c r="F263" s="16" t="n">
        <v>1385</v>
      </c>
      <c r="G263" s="35" t="n">
        <f aca="false">F263/1485</f>
        <v>0.932659932659933</v>
      </c>
      <c r="H263" s="14" t="n">
        <v>0.4426</v>
      </c>
      <c r="I263" s="14" t="n">
        <v>0.6563</v>
      </c>
      <c r="J263" s="15" t="n">
        <v>0.0952</v>
      </c>
      <c r="K263" s="15" t="n">
        <v>0.1145</v>
      </c>
      <c r="L263" s="15" t="n">
        <v>0.1051</v>
      </c>
      <c r="M263" s="17" t="n">
        <v>145.59</v>
      </c>
      <c r="N263" s="16" t="n">
        <v>6</v>
      </c>
      <c r="O263" s="16" t="n">
        <v>8</v>
      </c>
      <c r="P263" s="16" t="n">
        <v>12</v>
      </c>
    </row>
    <row r="264" customFormat="false" ht="15" hidden="false" customHeight="false" outlineLevel="0" collapsed="false">
      <c r="A264" s="11" t="s">
        <v>34</v>
      </c>
      <c r="B264" s="11" t="n">
        <v>213</v>
      </c>
      <c r="C264" s="11" t="s">
        <v>696</v>
      </c>
      <c r="D264" s="11" t="n">
        <v>4</v>
      </c>
      <c r="E264" s="11" t="s">
        <v>96</v>
      </c>
      <c r="F264" s="16" t="n">
        <v>1382</v>
      </c>
      <c r="G264" s="35" t="n">
        <f aca="false">F264/1485</f>
        <v>0.930639730639731</v>
      </c>
      <c r="H264" s="14" t="n">
        <v>0.4392</v>
      </c>
      <c r="I264" s="14" t="n">
        <v>0.6498</v>
      </c>
      <c r="J264" s="15" t="n">
        <v>0.0935</v>
      </c>
      <c r="K264" s="15" t="n">
        <v>0.1033</v>
      </c>
      <c r="L264" s="15" t="n">
        <v>0.0983</v>
      </c>
      <c r="M264" s="17" t="n">
        <v>135.92</v>
      </c>
      <c r="N264" s="16" t="n">
        <v>5</v>
      </c>
      <c r="O264" s="16" t="n">
        <v>8</v>
      </c>
      <c r="P264" s="16" t="n">
        <v>11</v>
      </c>
    </row>
    <row r="265" customFormat="false" ht="15" hidden="false" customHeight="false" outlineLevel="0" collapsed="false">
      <c r="A265" s="11" t="s">
        <v>34</v>
      </c>
      <c r="B265" s="11" t="n">
        <v>214</v>
      </c>
      <c r="C265" s="11" t="s">
        <v>697</v>
      </c>
      <c r="D265" s="11" t="n">
        <v>3</v>
      </c>
      <c r="E265" s="11" t="s">
        <v>96</v>
      </c>
      <c r="F265" s="16" t="n">
        <v>1411</v>
      </c>
      <c r="G265" s="35" t="n">
        <f aca="false">F265/1485</f>
        <v>0.95016835016835</v>
      </c>
      <c r="H265" s="14" t="n">
        <v>0.4422</v>
      </c>
      <c r="I265" s="14" t="n">
        <v>0.6464</v>
      </c>
      <c r="J265" s="15" t="n">
        <v>0.093</v>
      </c>
      <c r="K265" s="15" t="n">
        <v>0.1088</v>
      </c>
      <c r="L265" s="15" t="n">
        <v>0.1009</v>
      </c>
      <c r="M265" s="17" t="n">
        <v>142.42</v>
      </c>
      <c r="N265" s="16" t="n">
        <v>5</v>
      </c>
      <c r="O265" s="16" t="n">
        <v>8</v>
      </c>
      <c r="P265" s="16" t="n">
        <v>17</v>
      </c>
    </row>
    <row r="266" customFormat="false" ht="15" hidden="false" customHeight="false" outlineLevel="0" collapsed="false">
      <c r="A266" s="11" t="s">
        <v>34</v>
      </c>
      <c r="B266" s="11" t="n">
        <v>215</v>
      </c>
      <c r="C266" s="11" t="s">
        <v>698</v>
      </c>
      <c r="D266" s="11" t="n">
        <v>6</v>
      </c>
      <c r="E266" s="11" t="s">
        <v>118</v>
      </c>
      <c r="F266" s="16" t="n">
        <v>1110</v>
      </c>
      <c r="G266" s="35" t="n">
        <f aca="false">F266/1485</f>
        <v>0.747474747474748</v>
      </c>
      <c r="H266" s="14" t="n">
        <v>0.4559</v>
      </c>
      <c r="I266" s="14" t="n">
        <v>0.6577</v>
      </c>
      <c r="J266" s="15" t="n">
        <v>0.1073</v>
      </c>
      <c r="K266" s="15" t="n">
        <v>0.1062</v>
      </c>
      <c r="L266" s="15" t="n">
        <v>0.1068</v>
      </c>
      <c r="M266" s="17" t="n">
        <v>118.55</v>
      </c>
      <c r="N266" s="16" t="n">
        <v>6</v>
      </c>
      <c r="O266" s="16" t="n">
        <v>9</v>
      </c>
      <c r="P266" s="16" t="n">
        <v>14</v>
      </c>
    </row>
    <row r="267" customFormat="false" ht="15" hidden="false" customHeight="false" outlineLevel="0" collapsed="false">
      <c r="A267" s="11" t="s">
        <v>34</v>
      </c>
      <c r="B267" s="11" t="n">
        <v>216</v>
      </c>
      <c r="C267" s="11" t="s">
        <v>699</v>
      </c>
      <c r="D267" s="11" t="n">
        <v>4</v>
      </c>
      <c r="E267" s="11" t="s">
        <v>96</v>
      </c>
      <c r="F267" s="16" t="n">
        <v>1406</v>
      </c>
      <c r="G267" s="35" t="n">
        <f aca="false">F267/1485</f>
        <v>0.946801346801347</v>
      </c>
      <c r="H267" s="14" t="n">
        <v>0.4374</v>
      </c>
      <c r="I267" s="14" t="n">
        <v>0.6422</v>
      </c>
      <c r="J267" s="15" t="n">
        <v>0.0928</v>
      </c>
      <c r="K267" s="15" t="n">
        <v>0.098</v>
      </c>
      <c r="L267" s="15" t="n">
        <v>0.0954</v>
      </c>
      <c r="M267" s="17" t="n">
        <v>134.17</v>
      </c>
      <c r="N267" s="16" t="n">
        <v>6</v>
      </c>
      <c r="O267" s="16" t="n">
        <v>6</v>
      </c>
      <c r="P267" s="16" t="n">
        <v>17</v>
      </c>
    </row>
    <row r="268" customFormat="false" ht="15" hidden="false" customHeight="false" outlineLevel="0" collapsed="false">
      <c r="A268" s="11" t="s">
        <v>34</v>
      </c>
      <c r="B268" s="11" t="n">
        <v>217</v>
      </c>
      <c r="C268" s="11" t="s">
        <v>700</v>
      </c>
      <c r="D268" s="11" t="n">
        <v>5</v>
      </c>
      <c r="E268" s="11" t="s">
        <v>96</v>
      </c>
      <c r="F268" s="16" t="n">
        <v>1148</v>
      </c>
      <c r="G268" s="35" t="n">
        <f aca="false">F268/1485</f>
        <v>0.773063973063973</v>
      </c>
      <c r="H268" s="14" t="n">
        <v>0.4512</v>
      </c>
      <c r="I268" s="14" t="n">
        <v>0.6655</v>
      </c>
      <c r="J268" s="15" t="n">
        <v>0.1465</v>
      </c>
      <c r="K268" s="15" t="n">
        <v>0.1028</v>
      </c>
      <c r="L268" s="15" t="n">
        <v>0.1246</v>
      </c>
      <c r="M268" s="17" t="n">
        <v>143.05</v>
      </c>
      <c r="N268" s="16" t="n">
        <v>6</v>
      </c>
      <c r="O268" s="16" t="n">
        <v>8</v>
      </c>
      <c r="P268" s="16" t="n">
        <v>18</v>
      </c>
    </row>
    <row r="269" customFormat="false" ht="15" hidden="false" customHeight="false" outlineLevel="0" collapsed="false">
      <c r="A269" s="11" t="s">
        <v>34</v>
      </c>
      <c r="B269" s="11" t="n">
        <v>218</v>
      </c>
      <c r="C269" s="11" t="s">
        <v>701</v>
      </c>
      <c r="D269" s="11" t="n">
        <v>5</v>
      </c>
      <c r="E269" s="11" t="s">
        <v>118</v>
      </c>
      <c r="F269" s="16" t="n">
        <v>1360</v>
      </c>
      <c r="G269" s="35" t="n">
        <f aca="false">F269/1485</f>
        <v>0.915824915824916</v>
      </c>
      <c r="H269" s="14" t="n">
        <v>0.4515</v>
      </c>
      <c r="I269" s="14" t="n">
        <v>0.6603</v>
      </c>
      <c r="J269" s="15" t="n">
        <v>0.0951</v>
      </c>
      <c r="K269" s="15" t="n">
        <v>0.107</v>
      </c>
      <c r="L269" s="15" t="n">
        <v>0.1011</v>
      </c>
      <c r="M269" s="17" t="n">
        <v>137.56</v>
      </c>
      <c r="N269" s="16" t="n">
        <v>6</v>
      </c>
      <c r="O269" s="16" t="n">
        <v>8</v>
      </c>
      <c r="P269" s="16" t="n">
        <v>14</v>
      </c>
    </row>
    <row r="270" customFormat="false" ht="15" hidden="false" customHeight="false" outlineLevel="0" collapsed="false">
      <c r="A270" s="11" t="s">
        <v>34</v>
      </c>
      <c r="B270" s="11" t="n">
        <v>219</v>
      </c>
      <c r="C270" s="11" t="s">
        <v>702</v>
      </c>
      <c r="D270" s="11" t="n">
        <v>4</v>
      </c>
      <c r="E270" s="11" t="s">
        <v>96</v>
      </c>
      <c r="F270" s="16" t="n">
        <v>1329</v>
      </c>
      <c r="G270" s="35" t="n">
        <f aca="false">F270/1485</f>
        <v>0.894949494949495</v>
      </c>
      <c r="H270" s="14" t="n">
        <v>0.4372</v>
      </c>
      <c r="I270" s="14" t="n">
        <v>0.6501</v>
      </c>
      <c r="J270" s="15" t="n">
        <v>0.095</v>
      </c>
      <c r="K270" s="15" t="n">
        <v>0.097</v>
      </c>
      <c r="L270" s="15" t="n">
        <v>0.096</v>
      </c>
      <c r="M270" s="17" t="n">
        <v>127.56</v>
      </c>
      <c r="N270" s="16" t="n">
        <v>5</v>
      </c>
      <c r="O270" s="16" t="n">
        <v>8</v>
      </c>
      <c r="P270" s="16" t="n">
        <v>10</v>
      </c>
    </row>
    <row r="271" customFormat="false" ht="15" hidden="false" customHeight="false" outlineLevel="0" collapsed="false">
      <c r="A271" s="11" t="s">
        <v>34</v>
      </c>
      <c r="B271" s="11" t="n">
        <v>220</v>
      </c>
      <c r="C271" s="11" t="s">
        <v>703</v>
      </c>
      <c r="D271" s="11" t="n">
        <v>5</v>
      </c>
      <c r="E271" s="11" t="s">
        <v>118</v>
      </c>
      <c r="F271" s="16" t="n">
        <v>1397</v>
      </c>
      <c r="G271" s="35" t="n">
        <f aca="false">F271/1485</f>
        <v>0.940740740740741</v>
      </c>
      <c r="H271" s="14" t="n">
        <v>0.451</v>
      </c>
      <c r="I271" s="14" t="n">
        <v>0.655</v>
      </c>
      <c r="J271" s="15" t="n">
        <v>0.0974</v>
      </c>
      <c r="K271" s="15" t="n">
        <v>0.0928</v>
      </c>
      <c r="L271" s="15" t="n">
        <v>0.0951</v>
      </c>
      <c r="M271" s="17" t="n">
        <v>132.85</v>
      </c>
      <c r="N271" s="16" t="n">
        <v>6</v>
      </c>
      <c r="O271" s="16" t="n">
        <v>8</v>
      </c>
      <c r="P271" s="16" t="n">
        <v>9</v>
      </c>
    </row>
    <row r="272" customFormat="false" ht="15" hidden="false" customHeight="false" outlineLevel="0" collapsed="false">
      <c r="A272" s="11" t="s">
        <v>34</v>
      </c>
      <c r="B272" s="11" t="n">
        <v>221</v>
      </c>
      <c r="C272" s="11" t="s">
        <v>704</v>
      </c>
      <c r="D272" s="11" t="n">
        <v>4</v>
      </c>
      <c r="E272" s="11" t="s">
        <v>96</v>
      </c>
      <c r="F272" s="16" t="n">
        <v>1398</v>
      </c>
      <c r="G272" s="35" t="n">
        <f aca="false">F272/1485</f>
        <v>0.941414141414141</v>
      </c>
      <c r="H272" s="14" t="n">
        <v>0.4442</v>
      </c>
      <c r="I272" s="14" t="n">
        <v>0.6595</v>
      </c>
      <c r="J272" s="15" t="n">
        <v>0.0929</v>
      </c>
      <c r="K272" s="15" t="n">
        <v>0.1255</v>
      </c>
      <c r="L272" s="15" t="n">
        <v>0.1092</v>
      </c>
      <c r="M272" s="17" t="n">
        <v>152.72</v>
      </c>
      <c r="N272" s="16" t="n">
        <v>5</v>
      </c>
      <c r="O272" s="16" t="n">
        <v>9</v>
      </c>
      <c r="P272" s="16" t="n">
        <v>24</v>
      </c>
    </row>
    <row r="273" customFormat="false" ht="15" hidden="false" customHeight="false" outlineLevel="0" collapsed="false">
      <c r="A273" s="11" t="s">
        <v>34</v>
      </c>
      <c r="B273" s="11" t="n">
        <v>222</v>
      </c>
      <c r="C273" s="11" t="s">
        <v>705</v>
      </c>
      <c r="D273" s="11" t="n">
        <v>6</v>
      </c>
      <c r="E273" s="11" t="s">
        <v>96</v>
      </c>
      <c r="F273" s="16" t="n">
        <v>904</v>
      </c>
      <c r="G273" s="35" t="n">
        <f aca="false">F273/1485</f>
        <v>0.608754208754209</v>
      </c>
      <c r="H273" s="14" t="n">
        <v>0.4546</v>
      </c>
      <c r="I273" s="14" t="n">
        <v>0.6438</v>
      </c>
      <c r="J273" s="15" t="n">
        <v>0.1783</v>
      </c>
      <c r="K273" s="15" t="n">
        <v>0.1156</v>
      </c>
      <c r="L273" s="15" t="n">
        <v>0.147</v>
      </c>
      <c r="M273" s="17" t="n">
        <v>132.9</v>
      </c>
      <c r="N273" s="16" t="n">
        <v>6</v>
      </c>
      <c r="O273" s="16" t="n">
        <v>7</v>
      </c>
      <c r="P273" s="16" t="n">
        <v>14</v>
      </c>
    </row>
    <row r="274" customFormat="false" ht="15" hidden="false" customHeight="false" outlineLevel="0" collapsed="false">
      <c r="A274" s="11" t="s">
        <v>34</v>
      </c>
      <c r="B274" s="11" t="n">
        <v>223</v>
      </c>
      <c r="C274" s="11" t="s">
        <v>706</v>
      </c>
      <c r="D274" s="11" t="n">
        <v>4</v>
      </c>
      <c r="E274" s="11" t="s">
        <v>96</v>
      </c>
      <c r="F274" s="16" t="n">
        <v>1417</v>
      </c>
      <c r="G274" s="35" t="n">
        <f aca="false">F274/1485</f>
        <v>0.954208754208754</v>
      </c>
      <c r="H274" s="14" t="n">
        <v>0.446</v>
      </c>
      <c r="I274" s="14" t="n">
        <v>0.657</v>
      </c>
      <c r="J274" s="15" t="n">
        <v>0.0923</v>
      </c>
      <c r="K274" s="15" t="n">
        <v>0.1233</v>
      </c>
      <c r="L274" s="15" t="n">
        <v>0.1078</v>
      </c>
      <c r="M274" s="17" t="n">
        <v>152.79</v>
      </c>
      <c r="N274" s="16" t="n">
        <v>6</v>
      </c>
      <c r="O274" s="16" t="n">
        <v>7</v>
      </c>
      <c r="P274" s="16" t="n">
        <v>17</v>
      </c>
    </row>
    <row r="275" customFormat="false" ht="15" hidden="false" customHeight="false" outlineLevel="0" collapsed="false">
      <c r="A275" s="11" t="s">
        <v>34</v>
      </c>
      <c r="B275" s="11" t="n">
        <v>224</v>
      </c>
      <c r="C275" s="11" t="s">
        <v>707</v>
      </c>
      <c r="D275" s="11" t="n">
        <v>5</v>
      </c>
      <c r="E275" s="11" t="s">
        <v>118</v>
      </c>
      <c r="F275" s="16" t="n">
        <v>1376</v>
      </c>
      <c r="G275" s="35" t="n">
        <f aca="false">F275/1485</f>
        <v>0.926599326599327</v>
      </c>
      <c r="H275" s="14" t="n">
        <v>0.452</v>
      </c>
      <c r="I275" s="14" t="n">
        <v>0.6613</v>
      </c>
      <c r="J275" s="15" t="n">
        <v>0.1105</v>
      </c>
      <c r="K275" s="15" t="n">
        <v>0.0932</v>
      </c>
      <c r="L275" s="15" t="n">
        <v>0.1018</v>
      </c>
      <c r="M275" s="17" t="n">
        <v>140.06</v>
      </c>
      <c r="N275" s="16" t="n">
        <v>6</v>
      </c>
      <c r="O275" s="16" t="n">
        <v>8</v>
      </c>
      <c r="P275" s="16" t="n">
        <v>17</v>
      </c>
    </row>
    <row r="276" customFormat="false" ht="15" hidden="false" customHeight="false" outlineLevel="0" collapsed="false">
      <c r="A276" s="11" t="s">
        <v>34</v>
      </c>
      <c r="B276" s="11" t="n">
        <v>225</v>
      </c>
      <c r="C276" s="11" t="s">
        <v>708</v>
      </c>
      <c r="D276" s="11" t="n">
        <v>6</v>
      </c>
      <c r="E276" s="11" t="s">
        <v>96</v>
      </c>
      <c r="F276" s="16" t="n">
        <v>1152</v>
      </c>
      <c r="G276" s="35" t="n">
        <f aca="false">F276/1485</f>
        <v>0.775757575757576</v>
      </c>
      <c r="H276" s="14" t="n">
        <v>0.4549</v>
      </c>
      <c r="I276" s="14" t="n">
        <v>0.6589</v>
      </c>
      <c r="J276" s="15" t="n">
        <v>0.1904</v>
      </c>
      <c r="K276" s="15" t="n">
        <v>0.1017</v>
      </c>
      <c r="L276" s="15" t="n">
        <v>0.1457</v>
      </c>
      <c r="M276" s="17" t="n">
        <v>167.9</v>
      </c>
      <c r="N276" s="16" t="n">
        <v>6</v>
      </c>
      <c r="O276" s="16" t="n">
        <v>8</v>
      </c>
      <c r="P276" s="16" t="n">
        <v>18</v>
      </c>
    </row>
    <row r="277" customFormat="false" ht="15" hidden="false" customHeight="false" outlineLevel="0" collapsed="false">
      <c r="A277" s="11" t="s">
        <v>34</v>
      </c>
      <c r="B277" s="11" t="n">
        <v>226</v>
      </c>
      <c r="C277" s="11" t="s">
        <v>709</v>
      </c>
      <c r="D277" s="11" t="n">
        <v>6</v>
      </c>
      <c r="E277" s="11" t="s">
        <v>96</v>
      </c>
      <c r="F277" s="16" t="n">
        <v>1188</v>
      </c>
      <c r="G277" s="35" t="n">
        <f aca="false">F277/1485</f>
        <v>0.8</v>
      </c>
      <c r="H277" s="14" t="n">
        <v>0.452</v>
      </c>
      <c r="I277" s="14" t="n">
        <v>0.6574</v>
      </c>
      <c r="J277" s="15" t="n">
        <v>0.1609</v>
      </c>
      <c r="K277" s="15" t="n">
        <v>0.1009</v>
      </c>
      <c r="L277" s="15" t="n">
        <v>0.1311</v>
      </c>
      <c r="M277" s="17" t="n">
        <v>155.69</v>
      </c>
      <c r="N277" s="16" t="n">
        <v>6</v>
      </c>
      <c r="O277" s="16" t="n">
        <v>8</v>
      </c>
      <c r="P277" s="16" t="n">
        <v>17</v>
      </c>
    </row>
    <row r="278" customFormat="false" ht="15" hidden="false" customHeight="false" outlineLevel="0" collapsed="false">
      <c r="A278" s="11" t="s">
        <v>34</v>
      </c>
      <c r="B278" s="11" t="n">
        <v>227</v>
      </c>
      <c r="C278" s="11" t="s">
        <v>710</v>
      </c>
      <c r="D278" s="11" t="n">
        <v>5</v>
      </c>
      <c r="E278" s="11" t="s">
        <v>118</v>
      </c>
      <c r="F278" s="16" t="n">
        <v>1295</v>
      </c>
      <c r="G278" s="35" t="n">
        <f aca="false">F278/1485</f>
        <v>0.872053872053872</v>
      </c>
      <c r="H278" s="14" t="n">
        <v>0.4502</v>
      </c>
      <c r="I278" s="14" t="n">
        <v>0.6618</v>
      </c>
      <c r="J278" s="15" t="n">
        <v>0.1</v>
      </c>
      <c r="K278" s="15" t="n">
        <v>0.0958</v>
      </c>
      <c r="L278" s="15" t="n">
        <v>0.0979</v>
      </c>
      <c r="M278" s="17" t="n">
        <v>126.8</v>
      </c>
      <c r="N278" s="16" t="n">
        <v>6</v>
      </c>
      <c r="O278" s="16" t="n">
        <v>8</v>
      </c>
      <c r="P278" s="16" t="n">
        <v>16</v>
      </c>
    </row>
    <row r="279" customFormat="false" ht="15" hidden="false" customHeight="false" outlineLevel="0" collapsed="false">
      <c r="A279" s="11" t="s">
        <v>34</v>
      </c>
      <c r="B279" s="11" t="n">
        <v>228</v>
      </c>
      <c r="C279" s="11" t="s">
        <v>711</v>
      </c>
      <c r="D279" s="11" t="n">
        <v>4</v>
      </c>
      <c r="E279" s="11" t="s">
        <v>96</v>
      </c>
      <c r="F279" s="16" t="n">
        <v>1358</v>
      </c>
      <c r="G279" s="35" t="n">
        <f aca="false">F279/1485</f>
        <v>0.914478114478114</v>
      </c>
      <c r="H279" s="14" t="n">
        <v>0.4396</v>
      </c>
      <c r="I279" s="14" t="n">
        <v>0.6546</v>
      </c>
      <c r="J279" s="15" t="n">
        <v>0.0971</v>
      </c>
      <c r="K279" s="15" t="n">
        <v>0.0923</v>
      </c>
      <c r="L279" s="15" t="n">
        <v>0.0946</v>
      </c>
      <c r="M279" s="17" t="n">
        <v>128.46</v>
      </c>
      <c r="N279" s="16" t="n">
        <v>6</v>
      </c>
      <c r="O279" s="16" t="n">
        <v>9</v>
      </c>
      <c r="P279" s="16" t="n">
        <v>13</v>
      </c>
    </row>
    <row r="280" customFormat="false" ht="15" hidden="false" customHeight="false" outlineLevel="0" collapsed="false">
      <c r="A280" s="11" t="s">
        <v>34</v>
      </c>
      <c r="B280" s="11" t="n">
        <v>229</v>
      </c>
      <c r="C280" s="11" t="s">
        <v>712</v>
      </c>
      <c r="D280" s="11" t="n">
        <v>4</v>
      </c>
      <c r="E280" s="11" t="s">
        <v>96</v>
      </c>
      <c r="F280" s="16" t="n">
        <v>1404</v>
      </c>
      <c r="G280" s="35" t="n">
        <f aca="false">F280/1485</f>
        <v>0.945454545454545</v>
      </c>
      <c r="H280" s="14" t="n">
        <v>0.4409</v>
      </c>
      <c r="I280" s="14" t="n">
        <v>0.651</v>
      </c>
      <c r="J280" s="15" t="n">
        <v>0.0931</v>
      </c>
      <c r="K280" s="15" t="n">
        <v>0.1147</v>
      </c>
      <c r="L280" s="15" t="n">
        <v>0.1042</v>
      </c>
      <c r="M280" s="17" t="n">
        <v>146.26</v>
      </c>
      <c r="N280" s="16" t="n">
        <v>6</v>
      </c>
      <c r="O280" s="16" t="n">
        <v>8</v>
      </c>
      <c r="P280" s="16" t="n">
        <v>12</v>
      </c>
    </row>
    <row r="281" customFormat="false" ht="15" hidden="false" customHeight="false" outlineLevel="0" collapsed="false">
      <c r="A281" s="11" t="s">
        <v>34</v>
      </c>
      <c r="B281" s="11" t="n">
        <v>230</v>
      </c>
      <c r="C281" s="11" t="s">
        <v>713</v>
      </c>
      <c r="D281" s="11" t="n">
        <v>6</v>
      </c>
      <c r="E281" s="11" t="s">
        <v>96</v>
      </c>
      <c r="F281" s="16" t="n">
        <v>1162</v>
      </c>
      <c r="G281" s="35" t="n">
        <f aca="false">F281/1485</f>
        <v>0.782491582491583</v>
      </c>
      <c r="H281" s="14" t="n">
        <v>0.4535</v>
      </c>
      <c r="I281" s="14" t="n">
        <v>0.6532</v>
      </c>
      <c r="J281" s="15" t="n">
        <v>0.1854</v>
      </c>
      <c r="K281" s="15" t="n">
        <v>0.1004</v>
      </c>
      <c r="L281" s="15" t="n">
        <v>0.1425</v>
      </c>
      <c r="M281" s="17" t="n">
        <v>165.64</v>
      </c>
      <c r="N281" s="16" t="n">
        <v>6</v>
      </c>
      <c r="O281" s="16" t="n">
        <v>8</v>
      </c>
      <c r="P281" s="16" t="n">
        <v>18</v>
      </c>
    </row>
    <row r="282" customFormat="false" ht="15" hidden="false" customHeight="false" outlineLevel="0" collapsed="false">
      <c r="A282" s="11" t="s">
        <v>34</v>
      </c>
      <c r="B282" s="11" t="n">
        <v>231</v>
      </c>
      <c r="C282" s="11" t="s">
        <v>714</v>
      </c>
      <c r="D282" s="11" t="n">
        <v>5</v>
      </c>
      <c r="E282" s="11" t="s">
        <v>118</v>
      </c>
      <c r="F282" s="16" t="n">
        <v>1402</v>
      </c>
      <c r="G282" s="35" t="n">
        <f aca="false">F282/1485</f>
        <v>0.944107744107744</v>
      </c>
      <c r="H282" s="14" t="n">
        <v>0.4486</v>
      </c>
      <c r="I282" s="14" t="n">
        <v>0.6605</v>
      </c>
      <c r="J282" s="15" t="n">
        <v>0.092</v>
      </c>
      <c r="K282" s="15" t="n">
        <v>0.0987</v>
      </c>
      <c r="L282" s="15" t="n">
        <v>0.0954</v>
      </c>
      <c r="M282" s="17" t="n">
        <v>133.68</v>
      </c>
      <c r="N282" s="16" t="n">
        <v>6</v>
      </c>
      <c r="O282" s="16" t="n">
        <v>7</v>
      </c>
      <c r="P282" s="16" t="n">
        <v>17</v>
      </c>
    </row>
    <row r="283" customFormat="false" ht="15" hidden="false" customHeight="false" outlineLevel="0" collapsed="false">
      <c r="A283" s="11" t="s">
        <v>34</v>
      </c>
      <c r="B283" s="11" t="n">
        <v>232</v>
      </c>
      <c r="C283" s="11" t="s">
        <v>715</v>
      </c>
      <c r="D283" s="11" t="n">
        <v>5</v>
      </c>
      <c r="E283" s="11" t="s">
        <v>96</v>
      </c>
      <c r="F283" s="16" t="n">
        <v>1148</v>
      </c>
      <c r="G283" s="35" t="n">
        <f aca="false">F283/1485</f>
        <v>0.773063973063973</v>
      </c>
      <c r="H283" s="14" t="n">
        <v>0.4512</v>
      </c>
      <c r="I283" s="14" t="n">
        <v>0.6664</v>
      </c>
      <c r="J283" s="15" t="n">
        <v>0.1631</v>
      </c>
      <c r="K283" s="15" t="n">
        <v>0.1012</v>
      </c>
      <c r="L283" s="15" t="n">
        <v>0.1321</v>
      </c>
      <c r="M283" s="17" t="n">
        <v>151.67</v>
      </c>
      <c r="N283" s="16" t="n">
        <v>6</v>
      </c>
      <c r="O283" s="16" t="n">
        <v>8</v>
      </c>
      <c r="P283" s="16" t="n">
        <v>17</v>
      </c>
    </row>
    <row r="284" customFormat="false" ht="15" hidden="false" customHeight="false" outlineLevel="0" collapsed="false">
      <c r="A284" s="11" t="s">
        <v>34</v>
      </c>
      <c r="B284" s="11" t="n">
        <v>233</v>
      </c>
      <c r="C284" s="11" t="s">
        <v>716</v>
      </c>
      <c r="D284" s="11" t="n">
        <v>6</v>
      </c>
      <c r="E284" s="11" t="s">
        <v>96</v>
      </c>
      <c r="F284" s="16" t="n">
        <v>1148</v>
      </c>
      <c r="G284" s="35" t="n">
        <f aca="false">F284/1485</f>
        <v>0.773063973063973</v>
      </c>
      <c r="H284" s="14" t="n">
        <v>0.453</v>
      </c>
      <c r="I284" s="14" t="n">
        <v>0.6551</v>
      </c>
      <c r="J284" s="15" t="n">
        <v>0.1836</v>
      </c>
      <c r="K284" s="15" t="n">
        <v>0.1009</v>
      </c>
      <c r="L284" s="15" t="n">
        <v>0.1421</v>
      </c>
      <c r="M284" s="17" t="n">
        <v>163.14</v>
      </c>
      <c r="N284" s="16" t="n">
        <v>6</v>
      </c>
      <c r="O284" s="16" t="n">
        <v>8</v>
      </c>
      <c r="P284" s="16" t="n">
        <v>18</v>
      </c>
    </row>
    <row r="285" customFormat="false" ht="15" hidden="false" customHeight="false" outlineLevel="0" collapsed="false">
      <c r="A285" s="11" t="s">
        <v>34</v>
      </c>
      <c r="B285" s="11" t="n">
        <v>234</v>
      </c>
      <c r="C285" s="11" t="s">
        <v>717</v>
      </c>
      <c r="D285" s="11" t="n">
        <v>5</v>
      </c>
      <c r="E285" s="11" t="s">
        <v>96</v>
      </c>
      <c r="F285" s="16" t="n">
        <v>1125</v>
      </c>
      <c r="G285" s="35" t="n">
        <f aca="false">F285/1485</f>
        <v>0.757575757575758</v>
      </c>
      <c r="H285" s="14" t="n">
        <v>0.4507</v>
      </c>
      <c r="I285" s="14" t="n">
        <v>0.664</v>
      </c>
      <c r="J285" s="15" t="n">
        <v>0.1599</v>
      </c>
      <c r="K285" s="15" t="n">
        <v>0.1013</v>
      </c>
      <c r="L285" s="15" t="n">
        <v>0.1303</v>
      </c>
      <c r="M285" s="17" t="n">
        <v>146.61</v>
      </c>
      <c r="N285" s="16" t="n">
        <v>6</v>
      </c>
      <c r="O285" s="16" t="n">
        <v>8</v>
      </c>
      <c r="P285" s="16" t="n">
        <v>18</v>
      </c>
    </row>
    <row r="286" customFormat="false" ht="15" hidden="false" customHeight="false" outlineLevel="0" collapsed="false">
      <c r="A286" s="11" t="s">
        <v>34</v>
      </c>
      <c r="B286" s="11" t="n">
        <v>235</v>
      </c>
      <c r="C286" s="11" t="s">
        <v>718</v>
      </c>
      <c r="D286" s="11" t="n">
        <v>5</v>
      </c>
      <c r="E286" s="11" t="s">
        <v>118</v>
      </c>
      <c r="F286" s="16" t="n">
        <v>1380</v>
      </c>
      <c r="G286" s="35" t="n">
        <f aca="false">F286/1485</f>
        <v>0.929292929292929</v>
      </c>
      <c r="H286" s="14" t="n">
        <v>0.45</v>
      </c>
      <c r="I286" s="14" t="n">
        <v>0.6587</v>
      </c>
      <c r="J286" s="15" t="n">
        <v>0.092</v>
      </c>
      <c r="K286" s="15" t="n">
        <v>0.0979</v>
      </c>
      <c r="L286" s="15" t="n">
        <v>0.095</v>
      </c>
      <c r="M286" s="17" t="n">
        <v>131.07</v>
      </c>
      <c r="N286" s="16" t="n">
        <v>6</v>
      </c>
      <c r="O286" s="16" t="n">
        <v>8</v>
      </c>
      <c r="P286" s="16" t="n">
        <v>13</v>
      </c>
    </row>
    <row r="287" customFormat="false" ht="15" hidden="false" customHeight="false" outlineLevel="0" collapsed="false">
      <c r="A287" s="11" t="s">
        <v>34</v>
      </c>
      <c r="B287" s="11" t="n">
        <v>236</v>
      </c>
      <c r="C287" s="11" t="s">
        <v>719</v>
      </c>
      <c r="D287" s="11" t="n">
        <v>6</v>
      </c>
      <c r="E287" s="11" t="s">
        <v>96</v>
      </c>
      <c r="F287" s="16" t="n">
        <v>1155</v>
      </c>
      <c r="G287" s="35" t="n">
        <f aca="false">F287/1485</f>
        <v>0.777777777777778</v>
      </c>
      <c r="H287" s="14" t="n">
        <v>0.4519</v>
      </c>
      <c r="I287" s="14" t="n">
        <v>0.6528</v>
      </c>
      <c r="J287" s="15" t="n">
        <v>0.1785</v>
      </c>
      <c r="K287" s="15" t="n">
        <v>0.1002</v>
      </c>
      <c r="L287" s="15" t="n">
        <v>0.1393</v>
      </c>
      <c r="M287" s="17" t="n">
        <v>160.85</v>
      </c>
      <c r="N287" s="16" t="n">
        <v>6</v>
      </c>
      <c r="O287" s="16" t="n">
        <v>8</v>
      </c>
      <c r="P287" s="16" t="n">
        <v>18</v>
      </c>
    </row>
    <row r="288" customFormat="false" ht="15" hidden="false" customHeight="false" outlineLevel="0" collapsed="false">
      <c r="A288" s="11" t="s">
        <v>34</v>
      </c>
      <c r="B288" s="11" t="n">
        <v>237</v>
      </c>
      <c r="C288" s="11" t="s">
        <v>720</v>
      </c>
      <c r="D288" s="11" t="n">
        <v>6</v>
      </c>
      <c r="E288" s="11" t="s">
        <v>96</v>
      </c>
      <c r="F288" s="16" t="n">
        <v>1158</v>
      </c>
      <c r="G288" s="35" t="n">
        <f aca="false">F288/1485</f>
        <v>0.77979797979798</v>
      </c>
      <c r="H288" s="14" t="n">
        <v>0.4551</v>
      </c>
      <c r="I288" s="14" t="n">
        <v>0.6598</v>
      </c>
      <c r="J288" s="15" t="n">
        <v>0.1787</v>
      </c>
      <c r="K288" s="15" t="n">
        <v>0.1003</v>
      </c>
      <c r="L288" s="15" t="n">
        <v>0.1396</v>
      </c>
      <c r="M288" s="17" t="n">
        <v>161.68</v>
      </c>
      <c r="N288" s="16" t="n">
        <v>6</v>
      </c>
      <c r="O288" s="16" t="n">
        <v>8</v>
      </c>
      <c r="P288" s="16" t="n">
        <v>10</v>
      </c>
    </row>
    <row r="289" customFormat="false" ht="15" hidden="false" customHeight="false" outlineLevel="0" collapsed="false">
      <c r="A289" s="11" t="s">
        <v>34</v>
      </c>
      <c r="B289" s="11" t="n">
        <v>238</v>
      </c>
      <c r="C289" s="11" t="s">
        <v>721</v>
      </c>
      <c r="D289" s="11" t="n">
        <v>3</v>
      </c>
      <c r="E289" s="11" t="s">
        <v>96</v>
      </c>
      <c r="F289" s="16" t="n">
        <v>1358</v>
      </c>
      <c r="G289" s="35" t="n">
        <f aca="false">F289/1485</f>
        <v>0.914478114478114</v>
      </c>
      <c r="H289" s="14" t="n">
        <v>0.4455</v>
      </c>
      <c r="I289" s="14" t="n">
        <v>0.651</v>
      </c>
      <c r="J289" s="15" t="n">
        <v>0.0925</v>
      </c>
      <c r="K289" s="15" t="n">
        <v>0.1294</v>
      </c>
      <c r="L289" s="15" t="n">
        <v>0.1111</v>
      </c>
      <c r="M289" s="17" t="n">
        <v>150.9</v>
      </c>
      <c r="N289" s="16" t="n">
        <v>6</v>
      </c>
      <c r="O289" s="16" t="n">
        <v>8</v>
      </c>
      <c r="P289" s="16" t="n">
        <v>17</v>
      </c>
    </row>
    <row r="290" customFormat="false" ht="15" hidden="false" customHeight="false" outlineLevel="0" collapsed="false">
      <c r="A290" s="11" t="s">
        <v>34</v>
      </c>
      <c r="B290" s="11" t="n">
        <v>239</v>
      </c>
      <c r="C290" s="11" t="s">
        <v>722</v>
      </c>
      <c r="D290" s="11" t="n">
        <v>5</v>
      </c>
      <c r="E290" s="11" t="s">
        <v>118</v>
      </c>
      <c r="F290" s="16" t="n">
        <v>1390</v>
      </c>
      <c r="G290" s="35" t="n">
        <f aca="false">F290/1485</f>
        <v>0.936026936026936</v>
      </c>
      <c r="H290" s="14" t="n">
        <v>0.4482</v>
      </c>
      <c r="I290" s="14" t="n">
        <v>0.6532</v>
      </c>
      <c r="J290" s="15" t="n">
        <v>0.0914</v>
      </c>
      <c r="K290" s="15" t="n">
        <v>0.0921</v>
      </c>
      <c r="L290" s="15" t="n">
        <v>0.0918</v>
      </c>
      <c r="M290" s="17" t="n">
        <v>127.55</v>
      </c>
      <c r="N290" s="16" t="n">
        <v>6</v>
      </c>
      <c r="O290" s="16" t="n">
        <v>8</v>
      </c>
      <c r="P290" s="16" t="n">
        <v>17</v>
      </c>
    </row>
    <row r="291" customFormat="false" ht="15" hidden="false" customHeight="false" outlineLevel="0" collapsed="false">
      <c r="A291" s="11" t="s">
        <v>34</v>
      </c>
      <c r="B291" s="11" t="n">
        <v>240</v>
      </c>
      <c r="C291" s="11" t="s">
        <v>723</v>
      </c>
      <c r="D291" s="11" t="n">
        <v>6</v>
      </c>
      <c r="E291" s="11" t="s">
        <v>96</v>
      </c>
      <c r="F291" s="16" t="n">
        <v>1143</v>
      </c>
      <c r="G291" s="35" t="n">
        <f aca="false">F291/1485</f>
        <v>0.76969696969697</v>
      </c>
      <c r="H291" s="14" t="n">
        <v>0.4383</v>
      </c>
      <c r="I291" s="14" t="n">
        <v>0.6404</v>
      </c>
      <c r="J291" s="15" t="n">
        <v>0.1506</v>
      </c>
      <c r="K291" s="15" t="n">
        <v>0.1004</v>
      </c>
      <c r="L291" s="15" t="n">
        <v>0.1256</v>
      </c>
      <c r="M291" s="17" t="n">
        <v>143.51</v>
      </c>
      <c r="N291" s="16" t="n">
        <v>6</v>
      </c>
      <c r="O291" s="16" t="n">
        <v>7</v>
      </c>
      <c r="P291" s="16" t="n">
        <v>18</v>
      </c>
    </row>
    <row r="292" customFormat="false" ht="15" hidden="false" customHeight="false" outlineLevel="0" collapsed="false">
      <c r="A292" s="11" t="s">
        <v>34</v>
      </c>
      <c r="B292" s="11" t="n">
        <v>241</v>
      </c>
      <c r="C292" s="11" t="s">
        <v>724</v>
      </c>
      <c r="D292" s="11" t="n">
        <v>4</v>
      </c>
      <c r="E292" s="11" t="s">
        <v>96</v>
      </c>
      <c r="F292" s="16" t="n">
        <v>1333</v>
      </c>
      <c r="G292" s="35" t="n">
        <f aca="false">F292/1485</f>
        <v>0.897643097643098</v>
      </c>
      <c r="H292" s="14" t="n">
        <v>0.4471</v>
      </c>
      <c r="I292" s="14" t="n">
        <v>0.6527</v>
      </c>
      <c r="J292" s="15" t="n">
        <v>0.0926</v>
      </c>
      <c r="K292" s="15" t="n">
        <v>0.1518</v>
      </c>
      <c r="L292" s="15" t="n">
        <v>0.1221</v>
      </c>
      <c r="M292" s="17" t="n">
        <v>162.73</v>
      </c>
      <c r="N292" s="16" t="n">
        <v>6</v>
      </c>
      <c r="O292" s="16" t="n">
        <v>8</v>
      </c>
      <c r="P292" s="16" t="n">
        <v>16</v>
      </c>
    </row>
    <row r="293" customFormat="false" ht="15" hidden="false" customHeight="false" outlineLevel="0" collapsed="false">
      <c r="A293" s="11" t="s">
        <v>34</v>
      </c>
      <c r="B293" s="11" t="n">
        <v>242</v>
      </c>
      <c r="C293" s="11" t="s">
        <v>725</v>
      </c>
      <c r="D293" s="11" t="n">
        <v>5</v>
      </c>
      <c r="E293" s="11" t="s">
        <v>96</v>
      </c>
      <c r="F293" s="16" t="n">
        <v>1148</v>
      </c>
      <c r="G293" s="35" t="n">
        <f aca="false">F293/1485</f>
        <v>0.773063973063973</v>
      </c>
      <c r="H293" s="14" t="n">
        <v>0.4521</v>
      </c>
      <c r="I293" s="14" t="n">
        <v>0.6629</v>
      </c>
      <c r="J293" s="15" t="n">
        <v>0.1646</v>
      </c>
      <c r="K293" s="15" t="n">
        <v>0.1003</v>
      </c>
      <c r="L293" s="15" t="n">
        <v>0.1327</v>
      </c>
      <c r="M293" s="17" t="n">
        <v>152.31</v>
      </c>
      <c r="N293" s="16" t="n">
        <v>6</v>
      </c>
      <c r="O293" s="16" t="n">
        <v>8</v>
      </c>
      <c r="P293" s="16" t="n">
        <v>19</v>
      </c>
    </row>
    <row r="294" customFormat="false" ht="15" hidden="false" customHeight="false" outlineLevel="0" collapsed="false">
      <c r="A294" s="11" t="s">
        <v>34</v>
      </c>
      <c r="B294" s="11" t="n">
        <v>243</v>
      </c>
      <c r="C294" s="11" t="s">
        <v>726</v>
      </c>
      <c r="D294" s="11" t="n">
        <v>4</v>
      </c>
      <c r="E294" s="11" t="s">
        <v>118</v>
      </c>
      <c r="F294" s="16" t="n">
        <v>1243</v>
      </c>
      <c r="G294" s="35" t="n">
        <f aca="false">F294/1485</f>
        <v>0.837037037037037</v>
      </c>
      <c r="H294" s="14" t="n">
        <v>0.4521</v>
      </c>
      <c r="I294" s="14" t="n">
        <v>0.6581</v>
      </c>
      <c r="J294" s="15" t="n">
        <v>0.0996</v>
      </c>
      <c r="K294" s="15" t="n">
        <v>0.096</v>
      </c>
      <c r="L294" s="15" t="n">
        <v>0.0978</v>
      </c>
      <c r="M294" s="17" t="n">
        <v>121.56</v>
      </c>
      <c r="N294" s="16" t="n">
        <v>6</v>
      </c>
      <c r="O294" s="16" t="n">
        <v>8</v>
      </c>
      <c r="P294" s="16" t="n">
        <v>20</v>
      </c>
    </row>
    <row r="295" customFormat="false" ht="15" hidden="false" customHeight="false" outlineLevel="0" collapsed="false">
      <c r="A295" s="11" t="s">
        <v>34</v>
      </c>
      <c r="B295" s="11" t="n">
        <v>244</v>
      </c>
      <c r="C295" s="11" t="s">
        <v>727</v>
      </c>
      <c r="D295" s="11" t="n">
        <v>5</v>
      </c>
      <c r="E295" s="11" t="s">
        <v>96</v>
      </c>
      <c r="F295" s="16" t="n">
        <v>1154</v>
      </c>
      <c r="G295" s="35" t="n">
        <f aca="false">F295/1485</f>
        <v>0.777104377104377</v>
      </c>
      <c r="H295" s="14" t="n">
        <v>0.4454</v>
      </c>
      <c r="I295" s="14" t="n">
        <v>0.662</v>
      </c>
      <c r="J295" s="15" t="n">
        <v>0.1227</v>
      </c>
      <c r="K295" s="15" t="n">
        <v>0.0998</v>
      </c>
      <c r="L295" s="15" t="n">
        <v>0.1113</v>
      </c>
      <c r="M295" s="17" t="n">
        <v>128.45</v>
      </c>
      <c r="N295" s="16" t="n">
        <v>6</v>
      </c>
      <c r="O295" s="16" t="n">
        <v>8</v>
      </c>
      <c r="P295" s="16" t="n">
        <v>20</v>
      </c>
    </row>
    <row r="296" customFormat="false" ht="15" hidden="false" customHeight="false" outlineLevel="0" collapsed="false">
      <c r="A296" s="11" t="s">
        <v>34</v>
      </c>
      <c r="B296" s="11" t="n">
        <v>245</v>
      </c>
      <c r="C296" s="11" t="s">
        <v>728</v>
      </c>
      <c r="D296" s="11" t="n">
        <v>3</v>
      </c>
      <c r="E296" s="11" t="s">
        <v>96</v>
      </c>
      <c r="F296" s="16" t="n">
        <v>1302</v>
      </c>
      <c r="G296" s="35" t="n">
        <f aca="false">F296/1485</f>
        <v>0.876767676767677</v>
      </c>
      <c r="H296" s="14" t="n">
        <v>0.4439</v>
      </c>
      <c r="I296" s="14" t="n">
        <v>0.6505</v>
      </c>
      <c r="J296" s="15" t="n">
        <v>0.0936</v>
      </c>
      <c r="K296" s="15" t="n">
        <v>0.1244</v>
      </c>
      <c r="L296" s="15" t="n">
        <v>0.1091</v>
      </c>
      <c r="M296" s="17" t="n">
        <v>142</v>
      </c>
      <c r="N296" s="16" t="n">
        <v>6</v>
      </c>
      <c r="O296" s="16" t="n">
        <v>8</v>
      </c>
      <c r="P296" s="16" t="n">
        <v>16</v>
      </c>
    </row>
    <row r="297" customFormat="false" ht="15" hidden="false" customHeight="false" outlineLevel="0" collapsed="false">
      <c r="A297" s="11" t="s">
        <v>34</v>
      </c>
      <c r="B297" s="11" t="n">
        <v>246</v>
      </c>
      <c r="C297" s="11" t="s">
        <v>729</v>
      </c>
      <c r="D297" s="11" t="n">
        <v>4</v>
      </c>
      <c r="E297" s="11" t="s">
        <v>96</v>
      </c>
      <c r="F297" s="16" t="n">
        <v>1159</v>
      </c>
      <c r="G297" s="35" t="n">
        <f aca="false">F297/1485</f>
        <v>0.78047138047138</v>
      </c>
      <c r="H297" s="14" t="n">
        <v>0.4495</v>
      </c>
      <c r="I297" s="14" t="n">
        <v>0.6462</v>
      </c>
      <c r="J297" s="15" t="n">
        <v>0.158</v>
      </c>
      <c r="K297" s="15" t="n">
        <v>0.0987</v>
      </c>
      <c r="L297" s="15" t="n">
        <v>0.1282</v>
      </c>
      <c r="M297" s="17" t="n">
        <v>148.54</v>
      </c>
      <c r="N297" s="16" t="n">
        <v>6</v>
      </c>
      <c r="O297" s="16" t="n">
        <v>8</v>
      </c>
      <c r="P297" s="16" t="n">
        <v>18</v>
      </c>
    </row>
    <row r="298" customFormat="false" ht="15" hidden="false" customHeight="false" outlineLevel="0" collapsed="false">
      <c r="A298" s="11" t="s">
        <v>34</v>
      </c>
      <c r="B298" s="11" t="n">
        <v>247</v>
      </c>
      <c r="C298" s="11" t="s">
        <v>730</v>
      </c>
      <c r="D298" s="11" t="n">
        <v>5</v>
      </c>
      <c r="E298" s="11" t="s">
        <v>118</v>
      </c>
      <c r="F298" s="16" t="n">
        <v>1388</v>
      </c>
      <c r="G298" s="35" t="n">
        <f aca="false">F298/1485</f>
        <v>0.934680134680135</v>
      </c>
      <c r="H298" s="14" t="n">
        <v>0.4539</v>
      </c>
      <c r="I298" s="14" t="n">
        <v>0.7378</v>
      </c>
      <c r="J298" s="15" t="n">
        <v>0.1022</v>
      </c>
      <c r="K298" s="15" t="n">
        <v>0.0898</v>
      </c>
      <c r="L298" s="15" t="n">
        <v>0.0959</v>
      </c>
      <c r="M298" s="17" t="n">
        <v>133.12</v>
      </c>
      <c r="N298" s="16" t="n">
        <v>6</v>
      </c>
      <c r="O298" s="16" t="n">
        <v>8</v>
      </c>
      <c r="P298" s="16" t="n">
        <v>17</v>
      </c>
    </row>
    <row r="299" customFormat="false" ht="15" hidden="false" customHeight="false" outlineLevel="0" collapsed="false">
      <c r="A299" s="11" t="s">
        <v>34</v>
      </c>
      <c r="B299" s="11" t="n">
        <v>248</v>
      </c>
      <c r="C299" s="11" t="s">
        <v>731</v>
      </c>
      <c r="D299" s="11" t="n">
        <v>5</v>
      </c>
      <c r="E299" s="11" t="s">
        <v>96</v>
      </c>
      <c r="F299" s="16" t="n">
        <v>1159</v>
      </c>
      <c r="G299" s="35" t="n">
        <f aca="false">F299/1485</f>
        <v>0.78047138047138</v>
      </c>
      <c r="H299" s="14" t="n">
        <v>0.4478</v>
      </c>
      <c r="I299" s="14" t="n">
        <v>0.6626</v>
      </c>
      <c r="J299" s="15" t="n">
        <v>0.1424</v>
      </c>
      <c r="K299" s="15" t="n">
        <v>0.0989</v>
      </c>
      <c r="L299" s="15" t="n">
        <v>0.1208</v>
      </c>
      <c r="M299" s="17" t="n">
        <v>139.97</v>
      </c>
      <c r="N299" s="16" t="n">
        <v>6</v>
      </c>
      <c r="O299" s="16" t="n">
        <v>8</v>
      </c>
      <c r="P299" s="16" t="n">
        <v>18</v>
      </c>
    </row>
    <row r="300" customFormat="false" ht="15" hidden="false" customHeight="false" outlineLevel="0" collapsed="false">
      <c r="A300" s="11" t="s">
        <v>34</v>
      </c>
      <c r="B300" s="11" t="n">
        <v>249</v>
      </c>
      <c r="C300" s="11" t="s">
        <v>732</v>
      </c>
      <c r="D300" s="11" t="n">
        <v>2</v>
      </c>
      <c r="E300" s="11" t="s">
        <v>96</v>
      </c>
      <c r="F300" s="16" t="n">
        <v>1092</v>
      </c>
      <c r="G300" s="35" t="n">
        <f aca="false">F300/1485</f>
        <v>0.735353535353535</v>
      </c>
      <c r="H300" s="14" t="n">
        <v>0.3791</v>
      </c>
      <c r="I300" s="14" t="n">
        <v>0.6511</v>
      </c>
      <c r="J300" s="15" t="n">
        <v>0.1005</v>
      </c>
      <c r="K300" s="15" t="n">
        <v>0.1357</v>
      </c>
      <c r="L300" s="15" t="n">
        <v>0.1177</v>
      </c>
      <c r="M300" s="17" t="n">
        <v>128.55</v>
      </c>
      <c r="N300" s="16" t="n">
        <v>6</v>
      </c>
      <c r="O300" s="16" t="n">
        <v>5</v>
      </c>
      <c r="P300" s="16" t="n">
        <v>14</v>
      </c>
    </row>
    <row r="301" customFormat="false" ht="15" hidden="false" customHeight="false" outlineLevel="0" collapsed="false">
      <c r="A301" s="11" t="s">
        <v>34</v>
      </c>
      <c r="B301" s="11" t="n">
        <v>250</v>
      </c>
      <c r="C301" s="11" t="s">
        <v>733</v>
      </c>
      <c r="D301" s="11" t="n">
        <v>4</v>
      </c>
      <c r="E301" s="11" t="s">
        <v>96</v>
      </c>
      <c r="F301" s="16" t="n">
        <v>1403</v>
      </c>
      <c r="G301" s="35" t="n">
        <f aca="false">F301/1485</f>
        <v>0.944781144781145</v>
      </c>
      <c r="H301" s="14" t="n">
        <v>0.4405</v>
      </c>
      <c r="I301" s="14" t="n">
        <v>0.6565</v>
      </c>
      <c r="J301" s="15" t="n">
        <v>0.0903</v>
      </c>
      <c r="K301" s="15" t="n">
        <v>0.1098</v>
      </c>
      <c r="L301" s="15" t="n">
        <v>0.1003</v>
      </c>
      <c r="M301" s="17" t="n">
        <v>140.69</v>
      </c>
      <c r="N301" s="16" t="n">
        <v>6</v>
      </c>
      <c r="O301" s="16" t="n">
        <v>8</v>
      </c>
      <c r="P301" s="16" t="n">
        <v>11</v>
      </c>
    </row>
    <row r="302" customFormat="false" ht="15" hidden="false" customHeight="false" outlineLevel="0" collapsed="false">
      <c r="A302" s="11" t="s">
        <v>34</v>
      </c>
      <c r="B302" s="11" t="n">
        <v>251</v>
      </c>
      <c r="C302" s="11" t="s">
        <v>734</v>
      </c>
      <c r="D302" s="11" t="n">
        <v>3</v>
      </c>
      <c r="E302" s="11" t="s">
        <v>96</v>
      </c>
      <c r="F302" s="16" t="n">
        <v>1050</v>
      </c>
      <c r="G302" s="35" t="n">
        <f aca="false">F302/1485</f>
        <v>0.707070707070707</v>
      </c>
      <c r="H302" s="14" t="n">
        <v>0.4486</v>
      </c>
      <c r="I302" s="14" t="n">
        <v>0.6571</v>
      </c>
      <c r="J302" s="15" t="n">
        <v>0.1422</v>
      </c>
      <c r="K302" s="15" t="n">
        <v>0.1033</v>
      </c>
      <c r="L302" s="15" t="n">
        <v>0.1227</v>
      </c>
      <c r="M302" s="17" t="n">
        <v>128.87</v>
      </c>
      <c r="N302" s="16" t="n">
        <v>6</v>
      </c>
      <c r="O302" s="16" t="n">
        <v>8</v>
      </c>
      <c r="P302" s="16" t="n">
        <v>17</v>
      </c>
    </row>
    <row r="303" customFormat="false" ht="15" hidden="false" customHeight="false" outlineLevel="0" collapsed="false">
      <c r="A303" s="11" t="s">
        <v>34</v>
      </c>
      <c r="B303" s="11" t="n">
        <v>252</v>
      </c>
      <c r="C303" s="11" t="s">
        <v>735</v>
      </c>
      <c r="D303" s="11" t="n">
        <v>6</v>
      </c>
      <c r="E303" s="11" t="s">
        <v>96</v>
      </c>
      <c r="F303" s="16" t="n">
        <v>1164</v>
      </c>
      <c r="G303" s="35" t="n">
        <f aca="false">F303/1485</f>
        <v>0.783838383838384</v>
      </c>
      <c r="H303" s="14" t="n">
        <v>0.4527</v>
      </c>
      <c r="I303" s="14" t="n">
        <v>0.6529</v>
      </c>
      <c r="J303" s="15" t="n">
        <v>0.185</v>
      </c>
      <c r="K303" s="15" t="n">
        <v>0.0979</v>
      </c>
      <c r="L303" s="15" t="n">
        <v>0.1414</v>
      </c>
      <c r="M303" s="17" t="n">
        <v>164.65</v>
      </c>
      <c r="N303" s="16" t="n">
        <v>6</v>
      </c>
      <c r="O303" s="16" t="n">
        <v>8</v>
      </c>
      <c r="P303" s="16" t="n">
        <v>19</v>
      </c>
    </row>
    <row r="304" customFormat="false" ht="15" hidden="false" customHeight="false" outlineLevel="0" collapsed="false">
      <c r="A304" s="11" t="s">
        <v>34</v>
      </c>
      <c r="B304" s="11" t="n">
        <v>253</v>
      </c>
      <c r="C304" s="11" t="s">
        <v>736</v>
      </c>
      <c r="D304" s="11" t="n">
        <v>5</v>
      </c>
      <c r="E304" s="11" t="s">
        <v>96</v>
      </c>
      <c r="F304" s="16" t="n">
        <v>1154</v>
      </c>
      <c r="G304" s="35" t="n">
        <f aca="false">F304/1485</f>
        <v>0.777104377104377</v>
      </c>
      <c r="H304" s="14" t="n">
        <v>0.4411</v>
      </c>
      <c r="I304" s="14" t="n">
        <v>0.6525</v>
      </c>
      <c r="J304" s="15" t="n">
        <v>0.1078</v>
      </c>
      <c r="K304" s="15" t="n">
        <v>0.0977</v>
      </c>
      <c r="L304" s="15" t="n">
        <v>0.1027</v>
      </c>
      <c r="M304" s="17" t="n">
        <v>118.52</v>
      </c>
      <c r="N304" s="16" t="n">
        <v>6</v>
      </c>
      <c r="O304" s="16" t="n">
        <v>6</v>
      </c>
      <c r="P304" s="16" t="n">
        <v>13</v>
      </c>
    </row>
    <row r="305" customFormat="false" ht="15" hidden="false" customHeight="false" outlineLevel="0" collapsed="false">
      <c r="A305" s="11" t="s">
        <v>34</v>
      </c>
      <c r="B305" s="11" t="n">
        <v>254</v>
      </c>
      <c r="C305" s="11" t="s">
        <v>737</v>
      </c>
      <c r="D305" s="11" t="n">
        <v>3</v>
      </c>
      <c r="E305" s="11" t="s">
        <v>96</v>
      </c>
      <c r="F305" s="16" t="n">
        <v>1409</v>
      </c>
      <c r="G305" s="35" t="n">
        <f aca="false">F305/1485</f>
        <v>0.948821548821549</v>
      </c>
      <c r="H305" s="14" t="n">
        <v>0.445</v>
      </c>
      <c r="I305" s="14" t="n">
        <v>0.6494</v>
      </c>
      <c r="J305" s="15" t="n">
        <v>0.0889</v>
      </c>
      <c r="K305" s="15" t="n">
        <v>0.1305</v>
      </c>
      <c r="L305" s="15" t="n">
        <v>0.1097</v>
      </c>
      <c r="M305" s="17" t="n">
        <v>154.63</v>
      </c>
      <c r="N305" s="16" t="n">
        <v>6</v>
      </c>
      <c r="O305" s="16" t="n">
        <v>8</v>
      </c>
      <c r="P305" s="16" t="n">
        <v>17</v>
      </c>
    </row>
    <row r="306" customFormat="false" ht="15" hidden="false" customHeight="false" outlineLevel="0" collapsed="false">
      <c r="A306" s="11" t="s">
        <v>34</v>
      </c>
      <c r="B306" s="11" t="n">
        <v>255</v>
      </c>
      <c r="C306" s="11" t="s">
        <v>738</v>
      </c>
      <c r="D306" s="11" t="n">
        <v>2</v>
      </c>
      <c r="E306" s="11" t="s">
        <v>96</v>
      </c>
      <c r="F306" s="16" t="n">
        <v>1173</v>
      </c>
      <c r="G306" s="35" t="n">
        <f aca="false">F306/1485</f>
        <v>0.78989898989899</v>
      </c>
      <c r="H306" s="14" t="n">
        <v>0.3777</v>
      </c>
      <c r="I306" s="14" t="n">
        <v>0.6522</v>
      </c>
      <c r="J306" s="15" t="n">
        <v>0.0961</v>
      </c>
      <c r="K306" s="15" t="n">
        <v>0.1134</v>
      </c>
      <c r="L306" s="15" t="n">
        <v>0.1045</v>
      </c>
      <c r="M306" s="17" t="n">
        <v>122.59</v>
      </c>
      <c r="N306" s="16" t="n">
        <v>6</v>
      </c>
      <c r="O306" s="16" t="n">
        <v>6</v>
      </c>
      <c r="P306" s="16" t="n">
        <v>18</v>
      </c>
    </row>
    <row r="307" customFormat="false" ht="15" hidden="false" customHeight="false" outlineLevel="0" collapsed="false">
      <c r="A307" s="11" t="s">
        <v>34</v>
      </c>
      <c r="B307" s="11" t="n">
        <v>256</v>
      </c>
      <c r="C307" s="11" t="s">
        <v>739</v>
      </c>
      <c r="D307" s="11" t="n">
        <v>6</v>
      </c>
      <c r="E307" s="11" t="s">
        <v>96</v>
      </c>
      <c r="F307" s="16" t="n">
        <v>1197</v>
      </c>
      <c r="G307" s="35" t="n">
        <f aca="false">F307/1485</f>
        <v>0.806060606060606</v>
      </c>
      <c r="H307" s="14" t="n">
        <v>0.4428</v>
      </c>
      <c r="I307" s="14" t="n">
        <v>0.6491</v>
      </c>
      <c r="J307" s="15" t="n">
        <v>0.1384</v>
      </c>
      <c r="K307" s="15" t="n">
        <v>0.0959</v>
      </c>
      <c r="L307" s="15" t="n">
        <v>0.117</v>
      </c>
      <c r="M307" s="17" t="n">
        <v>140.02</v>
      </c>
      <c r="N307" s="16" t="n">
        <v>6</v>
      </c>
      <c r="O307" s="16" t="n">
        <v>7</v>
      </c>
      <c r="P307" s="16" t="n">
        <v>15</v>
      </c>
    </row>
    <row r="308" customFormat="false" ht="15" hidden="false" customHeight="false" outlineLevel="0" collapsed="false">
      <c r="A308" s="11" t="s">
        <v>34</v>
      </c>
      <c r="B308" s="11" t="n">
        <v>257</v>
      </c>
      <c r="C308" s="11" t="s">
        <v>740</v>
      </c>
      <c r="D308" s="11" t="n">
        <v>6</v>
      </c>
      <c r="E308" s="11" t="s">
        <v>118</v>
      </c>
      <c r="F308" s="16" t="n">
        <v>1137</v>
      </c>
      <c r="G308" s="35" t="n">
        <f aca="false">F308/1485</f>
        <v>0.765656565656566</v>
      </c>
      <c r="H308" s="14" t="n">
        <v>0.4591</v>
      </c>
      <c r="I308" s="14" t="n">
        <v>0.6684</v>
      </c>
      <c r="J308" s="15" t="n">
        <v>0.1536</v>
      </c>
      <c r="K308" s="15" t="n">
        <v>0.0983</v>
      </c>
      <c r="L308" s="15" t="n">
        <v>0.1258</v>
      </c>
      <c r="M308" s="17" t="n">
        <v>143.05</v>
      </c>
      <c r="N308" s="16" t="n">
        <v>6</v>
      </c>
      <c r="O308" s="16" t="n">
        <v>8</v>
      </c>
      <c r="P308" s="16" t="n">
        <v>18</v>
      </c>
    </row>
    <row r="309" customFormat="false" ht="15" hidden="false" customHeight="false" outlineLevel="0" collapsed="false">
      <c r="A309" s="11" t="s">
        <v>34</v>
      </c>
      <c r="B309" s="11" t="n">
        <v>258</v>
      </c>
      <c r="C309" s="11" t="s">
        <v>741</v>
      </c>
      <c r="D309" s="11" t="n">
        <v>6</v>
      </c>
      <c r="E309" s="11" t="s">
        <v>118</v>
      </c>
      <c r="F309" s="16" t="n">
        <v>1398</v>
      </c>
      <c r="G309" s="35" t="n">
        <f aca="false">F309/1485</f>
        <v>0.941414141414141</v>
      </c>
      <c r="H309" s="14" t="n">
        <v>0.4499</v>
      </c>
      <c r="I309" s="14" t="n">
        <v>0.6538</v>
      </c>
      <c r="J309" s="15" t="n">
        <v>0.0974</v>
      </c>
      <c r="K309" s="15" t="n">
        <v>0.0885</v>
      </c>
      <c r="L309" s="15" t="n">
        <v>0.093</v>
      </c>
      <c r="M309" s="17" t="n">
        <v>129.97</v>
      </c>
      <c r="N309" s="16" t="n">
        <v>5</v>
      </c>
      <c r="O309" s="16" t="n">
        <v>8</v>
      </c>
      <c r="P309" s="16" t="n">
        <v>9</v>
      </c>
    </row>
    <row r="310" customFormat="false" ht="15" hidden="false" customHeight="false" outlineLevel="0" collapsed="false">
      <c r="A310" s="11" t="s">
        <v>34</v>
      </c>
      <c r="B310" s="11" t="n">
        <v>259</v>
      </c>
      <c r="C310" s="11" t="s">
        <v>742</v>
      </c>
      <c r="D310" s="11" t="n">
        <v>5</v>
      </c>
      <c r="E310" s="11" t="s">
        <v>96</v>
      </c>
      <c r="F310" s="16" t="n">
        <v>1157</v>
      </c>
      <c r="G310" s="35" t="n">
        <f aca="false">F310/1485</f>
        <v>0.779124579124579</v>
      </c>
      <c r="H310" s="14" t="n">
        <v>0.4425</v>
      </c>
      <c r="I310" s="14" t="n">
        <v>0.6621</v>
      </c>
      <c r="J310" s="15" t="n">
        <v>0.1137</v>
      </c>
      <c r="K310" s="15" t="n">
        <v>0.0979</v>
      </c>
      <c r="L310" s="15" t="n">
        <v>0.1059</v>
      </c>
      <c r="M310" s="17" t="n">
        <v>122.53</v>
      </c>
      <c r="N310" s="16" t="n">
        <v>6</v>
      </c>
      <c r="O310" s="16" t="n">
        <v>9</v>
      </c>
      <c r="P310" s="16" t="n">
        <v>20</v>
      </c>
    </row>
    <row r="311" customFormat="false" ht="15" hidden="false" customHeight="false" outlineLevel="0" collapsed="false">
      <c r="A311" s="11" t="s">
        <v>34</v>
      </c>
      <c r="B311" s="11" t="n">
        <v>260</v>
      </c>
      <c r="C311" s="11" t="s">
        <v>743</v>
      </c>
      <c r="D311" s="11" t="n">
        <v>4</v>
      </c>
      <c r="E311" s="11" t="s">
        <v>118</v>
      </c>
      <c r="F311" s="16" t="n">
        <v>1395</v>
      </c>
      <c r="G311" s="35" t="n">
        <f aca="false">F311/1485</f>
        <v>0.939393939393939</v>
      </c>
      <c r="H311" s="14" t="n">
        <v>0.4495</v>
      </c>
      <c r="I311" s="14" t="n">
        <v>0.5943</v>
      </c>
      <c r="J311" s="15" t="n">
        <v>0.089</v>
      </c>
      <c r="K311" s="15" t="n">
        <v>0.1039</v>
      </c>
      <c r="L311" s="15" t="n">
        <v>0.0965</v>
      </c>
      <c r="M311" s="17" t="n">
        <v>134.63</v>
      </c>
      <c r="N311" s="16" t="n">
        <v>6</v>
      </c>
      <c r="O311" s="16" t="n">
        <v>8</v>
      </c>
      <c r="P311" s="16" t="n">
        <v>17</v>
      </c>
    </row>
    <row r="312" customFormat="false" ht="15" hidden="false" customHeight="false" outlineLevel="0" collapsed="false">
      <c r="A312" s="11" t="s">
        <v>34</v>
      </c>
      <c r="B312" s="11" t="n">
        <v>261</v>
      </c>
      <c r="C312" s="11" t="s">
        <v>744</v>
      </c>
      <c r="D312" s="11" t="n">
        <v>5</v>
      </c>
      <c r="E312" s="11" t="s">
        <v>118</v>
      </c>
      <c r="F312" s="16" t="n">
        <v>1305</v>
      </c>
      <c r="G312" s="35" t="n">
        <f aca="false">F312/1485</f>
        <v>0.878787878787879</v>
      </c>
      <c r="H312" s="14" t="n">
        <v>0.4582</v>
      </c>
      <c r="I312" s="14" t="n">
        <v>0.6705</v>
      </c>
      <c r="J312" s="15" t="n">
        <v>0.1023</v>
      </c>
      <c r="K312" s="15" t="n">
        <v>0.0912</v>
      </c>
      <c r="L312" s="15" t="n">
        <v>0.0967</v>
      </c>
      <c r="M312" s="17" t="n">
        <v>126.19</v>
      </c>
      <c r="N312" s="16" t="n">
        <v>6</v>
      </c>
      <c r="O312" s="16" t="n">
        <v>8</v>
      </c>
      <c r="P312" s="16" t="n">
        <v>16</v>
      </c>
    </row>
    <row r="313" customFormat="false" ht="15" hidden="false" customHeight="false" outlineLevel="0" collapsed="false">
      <c r="A313" s="11" t="s">
        <v>34</v>
      </c>
      <c r="B313" s="11" t="n">
        <v>262</v>
      </c>
      <c r="C313" s="11" t="s">
        <v>745</v>
      </c>
      <c r="D313" s="11" t="n">
        <v>3</v>
      </c>
      <c r="E313" s="11" t="s">
        <v>96</v>
      </c>
      <c r="F313" s="16" t="n">
        <v>1331</v>
      </c>
      <c r="G313" s="35" t="n">
        <f aca="false">F313/1485</f>
        <v>0.896296296296296</v>
      </c>
      <c r="H313" s="14" t="n">
        <v>0.4508</v>
      </c>
      <c r="I313" s="14" t="n">
        <v>0.6461</v>
      </c>
      <c r="J313" s="15" t="n">
        <v>0.0898</v>
      </c>
      <c r="K313" s="15" t="n">
        <v>0.158</v>
      </c>
      <c r="L313" s="15" t="n">
        <v>0.1232</v>
      </c>
      <c r="M313" s="17" t="n">
        <v>164.02</v>
      </c>
      <c r="N313" s="16" t="n">
        <v>6</v>
      </c>
      <c r="O313" s="16" t="n">
        <v>8</v>
      </c>
      <c r="P313" s="16" t="n">
        <v>16</v>
      </c>
    </row>
    <row r="314" customFormat="false" ht="15" hidden="false" customHeight="false" outlineLevel="0" collapsed="false">
      <c r="A314" s="11" t="s">
        <v>34</v>
      </c>
      <c r="B314" s="11" t="n">
        <v>263</v>
      </c>
      <c r="C314" s="11" t="s">
        <v>746</v>
      </c>
      <c r="D314" s="11" t="n">
        <v>5</v>
      </c>
      <c r="E314" s="11" t="s">
        <v>96</v>
      </c>
      <c r="F314" s="16" t="n">
        <v>1081</v>
      </c>
      <c r="G314" s="35" t="n">
        <f aca="false">F314/1485</f>
        <v>0.727946127946128</v>
      </c>
      <c r="H314" s="14" t="n">
        <v>0.4524</v>
      </c>
      <c r="I314" s="14" t="n">
        <v>0.6679</v>
      </c>
      <c r="J314" s="15" t="n">
        <v>0.1649</v>
      </c>
      <c r="K314" s="15" t="n">
        <v>0.1007</v>
      </c>
      <c r="L314" s="15" t="n">
        <v>0.1331</v>
      </c>
      <c r="M314" s="17" t="n">
        <v>143.92</v>
      </c>
      <c r="N314" s="16" t="n">
        <v>6</v>
      </c>
      <c r="O314" s="16" t="n">
        <v>8</v>
      </c>
      <c r="P314" s="16" t="n">
        <v>17</v>
      </c>
    </row>
    <row r="315" customFormat="false" ht="15" hidden="false" customHeight="false" outlineLevel="0" collapsed="false">
      <c r="A315" s="11" t="s">
        <v>34</v>
      </c>
      <c r="B315" s="11" t="n">
        <v>264</v>
      </c>
      <c r="C315" s="11" t="s">
        <v>747</v>
      </c>
      <c r="D315" s="11" t="n">
        <v>5</v>
      </c>
      <c r="E315" s="11" t="s">
        <v>118</v>
      </c>
      <c r="F315" s="16" t="n">
        <v>1408</v>
      </c>
      <c r="G315" s="35" t="n">
        <f aca="false">F315/1485</f>
        <v>0.948148148148148</v>
      </c>
      <c r="H315" s="14" t="n">
        <v>0.4496</v>
      </c>
      <c r="I315" s="14" t="n">
        <v>0.6634</v>
      </c>
      <c r="J315" s="15" t="n">
        <v>0.0878</v>
      </c>
      <c r="K315" s="15" t="n">
        <v>0.1039</v>
      </c>
      <c r="L315" s="15" t="n">
        <v>0.0959</v>
      </c>
      <c r="M315" s="17" t="n">
        <v>134.96</v>
      </c>
      <c r="N315" s="16" t="n">
        <v>6</v>
      </c>
      <c r="O315" s="16" t="n">
        <v>8</v>
      </c>
      <c r="P315" s="16" t="n">
        <v>17</v>
      </c>
    </row>
    <row r="316" customFormat="false" ht="15" hidden="false" customHeight="false" outlineLevel="0" collapsed="false">
      <c r="A316" s="11" t="s">
        <v>34</v>
      </c>
      <c r="B316" s="11" t="n">
        <v>265</v>
      </c>
      <c r="C316" s="11" t="s">
        <v>748</v>
      </c>
      <c r="D316" s="11" t="n">
        <v>6</v>
      </c>
      <c r="E316" s="11" t="s">
        <v>96</v>
      </c>
      <c r="F316" s="16" t="n">
        <v>1156</v>
      </c>
      <c r="G316" s="35" t="n">
        <f aca="false">F316/1485</f>
        <v>0.778451178451179</v>
      </c>
      <c r="H316" s="14" t="n">
        <v>0.4516</v>
      </c>
      <c r="I316" s="14" t="n">
        <v>0.6522</v>
      </c>
      <c r="J316" s="15" t="n">
        <v>0.1755</v>
      </c>
      <c r="K316" s="15" t="n">
        <v>0.0966</v>
      </c>
      <c r="L316" s="15" t="n">
        <v>0.1358</v>
      </c>
      <c r="M316" s="17" t="n">
        <v>157</v>
      </c>
      <c r="N316" s="16" t="n">
        <v>6</v>
      </c>
      <c r="O316" s="16" t="n">
        <v>8</v>
      </c>
      <c r="P316" s="16" t="n">
        <v>18</v>
      </c>
    </row>
    <row r="317" customFormat="false" ht="15" hidden="false" customHeight="false" outlineLevel="0" collapsed="false">
      <c r="A317" s="11" t="s">
        <v>34</v>
      </c>
      <c r="B317" s="11" t="n">
        <v>266</v>
      </c>
      <c r="C317" s="11" t="s">
        <v>749</v>
      </c>
      <c r="D317" s="11" t="n">
        <v>5</v>
      </c>
      <c r="E317" s="11" t="s">
        <v>96</v>
      </c>
      <c r="F317" s="16" t="n">
        <v>1141</v>
      </c>
      <c r="G317" s="35" t="n">
        <f aca="false">F317/1485</f>
        <v>0.768350168350168</v>
      </c>
      <c r="H317" s="14" t="n">
        <v>0.4443</v>
      </c>
      <c r="I317" s="14" t="n">
        <v>0.6494</v>
      </c>
      <c r="J317" s="15" t="n">
        <v>0.133</v>
      </c>
      <c r="K317" s="15" t="n">
        <v>0.0978</v>
      </c>
      <c r="L317" s="15" t="n">
        <v>0.1156</v>
      </c>
      <c r="M317" s="17" t="n">
        <v>131.86</v>
      </c>
      <c r="N317" s="16" t="n">
        <v>6</v>
      </c>
      <c r="O317" s="16" t="n">
        <v>8</v>
      </c>
      <c r="P317" s="16" t="n">
        <v>19</v>
      </c>
    </row>
    <row r="318" customFormat="false" ht="15" hidden="false" customHeight="false" outlineLevel="0" collapsed="false">
      <c r="A318" s="11" t="s">
        <v>34</v>
      </c>
      <c r="B318" s="11" t="n">
        <v>267</v>
      </c>
      <c r="C318" s="11" t="s">
        <v>750</v>
      </c>
      <c r="D318" s="11" t="n">
        <v>6</v>
      </c>
      <c r="E318" s="11" t="s">
        <v>96</v>
      </c>
      <c r="F318" s="16" t="n">
        <v>1143</v>
      </c>
      <c r="G318" s="35" t="n">
        <f aca="false">F318/1485</f>
        <v>0.76969696969697</v>
      </c>
      <c r="H318" s="14" t="n">
        <v>0.4427</v>
      </c>
      <c r="I318" s="14" t="n">
        <v>0.643</v>
      </c>
      <c r="J318" s="15" t="n">
        <v>0.1378</v>
      </c>
      <c r="K318" s="15" t="n">
        <v>0.0974</v>
      </c>
      <c r="L318" s="15" t="n">
        <v>0.1177</v>
      </c>
      <c r="M318" s="17" t="n">
        <v>134.57</v>
      </c>
      <c r="N318" s="16" t="n">
        <v>6</v>
      </c>
      <c r="O318" s="16" t="n">
        <v>8</v>
      </c>
      <c r="P318" s="16" t="n">
        <v>19</v>
      </c>
    </row>
    <row r="319" customFormat="false" ht="15" hidden="false" customHeight="false" outlineLevel="0" collapsed="false">
      <c r="A319" s="11" t="s">
        <v>34</v>
      </c>
      <c r="B319" s="11" t="n">
        <v>268</v>
      </c>
      <c r="C319" s="11" t="s">
        <v>751</v>
      </c>
      <c r="D319" s="11" t="n">
        <v>6</v>
      </c>
      <c r="E319" s="11" t="s">
        <v>96</v>
      </c>
      <c r="F319" s="16" t="n">
        <v>1133</v>
      </c>
      <c r="G319" s="35" t="n">
        <f aca="false">F319/1485</f>
        <v>0.762962962962963</v>
      </c>
      <c r="H319" s="14" t="n">
        <v>0.451</v>
      </c>
      <c r="I319" s="14" t="n">
        <v>0.654</v>
      </c>
      <c r="J319" s="15" t="n">
        <v>0.1765</v>
      </c>
      <c r="K319" s="15" t="n">
        <v>0.0971</v>
      </c>
      <c r="L319" s="15" t="n">
        <v>0.1366</v>
      </c>
      <c r="M319" s="17" t="n">
        <v>154.76</v>
      </c>
      <c r="N319" s="16" t="n">
        <v>6</v>
      </c>
      <c r="O319" s="16" t="n">
        <v>8</v>
      </c>
      <c r="P319" s="16" t="n">
        <v>18</v>
      </c>
    </row>
    <row r="320" customFormat="false" ht="15" hidden="false" customHeight="false" outlineLevel="0" collapsed="false">
      <c r="A320" s="11" t="s">
        <v>34</v>
      </c>
      <c r="B320" s="11" t="n">
        <v>269</v>
      </c>
      <c r="C320" s="11" t="s">
        <v>752</v>
      </c>
      <c r="D320" s="11" t="n">
        <v>5</v>
      </c>
      <c r="E320" s="11" t="s">
        <v>118</v>
      </c>
      <c r="F320" s="16" t="n">
        <v>1393</v>
      </c>
      <c r="G320" s="35" t="n">
        <f aca="false">F320/1485</f>
        <v>0.938047138047138</v>
      </c>
      <c r="H320" s="14" t="n">
        <v>0.4501</v>
      </c>
      <c r="I320" s="14" t="n">
        <v>0.6597</v>
      </c>
      <c r="J320" s="15" t="n">
        <v>0.1026</v>
      </c>
      <c r="K320" s="15" t="n">
        <v>0.0871</v>
      </c>
      <c r="L320" s="15" t="n">
        <v>0.0947</v>
      </c>
      <c r="M320" s="17" t="n">
        <v>131.94</v>
      </c>
      <c r="N320" s="16" t="n">
        <v>6</v>
      </c>
      <c r="O320" s="16" t="n">
        <v>8</v>
      </c>
      <c r="P320" s="16" t="n">
        <v>17</v>
      </c>
    </row>
    <row r="321" customFormat="false" ht="15" hidden="false" customHeight="false" outlineLevel="0" collapsed="false">
      <c r="A321" s="11" t="s">
        <v>34</v>
      </c>
      <c r="B321" s="11" t="n">
        <v>270</v>
      </c>
      <c r="C321" s="11" t="s">
        <v>753</v>
      </c>
      <c r="D321" s="11" t="n">
        <v>3</v>
      </c>
      <c r="E321" s="11" t="s">
        <v>96</v>
      </c>
      <c r="F321" s="16" t="n">
        <v>1392</v>
      </c>
      <c r="G321" s="35" t="n">
        <f aca="false">F321/1485</f>
        <v>0.937373737373737</v>
      </c>
      <c r="H321" s="14" t="n">
        <v>0.4454</v>
      </c>
      <c r="I321" s="14" t="n">
        <v>0.6545</v>
      </c>
      <c r="J321" s="15" t="n">
        <v>0.087</v>
      </c>
      <c r="K321" s="15" t="n">
        <v>0.1299</v>
      </c>
      <c r="L321" s="15" t="n">
        <v>0.1081</v>
      </c>
      <c r="M321" s="17" t="n">
        <v>150.43</v>
      </c>
      <c r="N321" s="16" t="n">
        <v>5</v>
      </c>
      <c r="O321" s="16" t="n">
        <v>8</v>
      </c>
      <c r="P321" s="16" t="n">
        <v>16</v>
      </c>
    </row>
    <row r="322" customFormat="false" ht="15" hidden="false" customHeight="false" outlineLevel="0" collapsed="false">
      <c r="A322" s="11" t="s">
        <v>34</v>
      </c>
      <c r="B322" s="11" t="n">
        <v>271</v>
      </c>
      <c r="C322" s="11" t="s">
        <v>754</v>
      </c>
      <c r="D322" s="11" t="n">
        <v>6</v>
      </c>
      <c r="E322" s="11" t="s">
        <v>118</v>
      </c>
      <c r="F322" s="16" t="n">
        <v>1109</v>
      </c>
      <c r="G322" s="35" t="n">
        <f aca="false">F322/1485</f>
        <v>0.746801346801347</v>
      </c>
      <c r="H322" s="14" t="n">
        <v>0.4572</v>
      </c>
      <c r="I322" s="14" t="n">
        <v>0.6682</v>
      </c>
      <c r="J322" s="15" t="n">
        <v>0.1392</v>
      </c>
      <c r="K322" s="15" t="n">
        <v>0.0977</v>
      </c>
      <c r="L322" s="15" t="n">
        <v>0.1182</v>
      </c>
      <c r="M322" s="17" t="n">
        <v>131.06</v>
      </c>
      <c r="N322" s="16" t="n">
        <v>6</v>
      </c>
      <c r="O322" s="16" t="n">
        <v>8</v>
      </c>
      <c r="P322" s="16" t="n">
        <v>12</v>
      </c>
    </row>
    <row r="323" customFormat="false" ht="15" hidden="false" customHeight="false" outlineLevel="0" collapsed="false">
      <c r="A323" s="11" t="s">
        <v>34</v>
      </c>
      <c r="B323" s="11" t="n">
        <v>272</v>
      </c>
      <c r="C323" s="11" t="s">
        <v>755</v>
      </c>
      <c r="D323" s="11" t="n">
        <v>6</v>
      </c>
      <c r="E323" s="11" t="s">
        <v>96</v>
      </c>
      <c r="F323" s="16" t="n">
        <v>1141</v>
      </c>
      <c r="G323" s="35" t="n">
        <f aca="false">F323/1485</f>
        <v>0.768350168350168</v>
      </c>
      <c r="H323" s="14" t="n">
        <v>0.4408</v>
      </c>
      <c r="I323" s="14" t="n">
        <v>0.6433</v>
      </c>
      <c r="J323" s="15" t="n">
        <v>0.1215</v>
      </c>
      <c r="K323" s="15" t="n">
        <v>0.0968</v>
      </c>
      <c r="L323" s="15" t="n">
        <v>0.1091</v>
      </c>
      <c r="M323" s="17" t="n">
        <v>124.53</v>
      </c>
      <c r="N323" s="16" t="n">
        <v>6</v>
      </c>
      <c r="O323" s="16" t="n">
        <v>7</v>
      </c>
      <c r="P323" s="16" t="n">
        <v>18</v>
      </c>
    </row>
    <row r="324" customFormat="false" ht="15" hidden="false" customHeight="false" outlineLevel="0" collapsed="false">
      <c r="A324" s="11" t="s">
        <v>34</v>
      </c>
      <c r="B324" s="11" t="n">
        <v>273</v>
      </c>
      <c r="C324" s="11" t="s">
        <v>756</v>
      </c>
      <c r="D324" s="11" t="n">
        <v>4</v>
      </c>
      <c r="E324" s="11" t="s">
        <v>118</v>
      </c>
      <c r="F324" s="16" t="n">
        <v>1393</v>
      </c>
      <c r="G324" s="35" t="n">
        <f aca="false">F324/1485</f>
        <v>0.938047138047138</v>
      </c>
      <c r="H324" s="14" t="n">
        <v>0.4494</v>
      </c>
      <c r="I324" s="14" t="n">
        <v>0.6504</v>
      </c>
      <c r="J324" s="15" t="n">
        <v>0.0885</v>
      </c>
      <c r="K324" s="15" t="n">
        <v>0.0969</v>
      </c>
      <c r="L324" s="15" t="n">
        <v>0.0928</v>
      </c>
      <c r="M324" s="17" t="n">
        <v>129.25</v>
      </c>
      <c r="N324" s="16" t="n">
        <v>6</v>
      </c>
      <c r="O324" s="16" t="n">
        <v>8</v>
      </c>
      <c r="P324" s="16" t="n">
        <v>17</v>
      </c>
    </row>
    <row r="325" customFormat="false" ht="15" hidden="false" customHeight="false" outlineLevel="0" collapsed="false">
      <c r="A325" s="11" t="s">
        <v>34</v>
      </c>
      <c r="B325" s="11" t="n">
        <v>274</v>
      </c>
      <c r="C325" s="11" t="s">
        <v>757</v>
      </c>
      <c r="D325" s="11" t="n">
        <v>5</v>
      </c>
      <c r="E325" s="11" t="s">
        <v>118</v>
      </c>
      <c r="F325" s="16" t="n">
        <v>1377</v>
      </c>
      <c r="G325" s="35" t="n">
        <f aca="false">F325/1485</f>
        <v>0.927272727272727</v>
      </c>
      <c r="H325" s="14" t="n">
        <v>0.4561</v>
      </c>
      <c r="I325" s="14" t="n">
        <v>0.6645</v>
      </c>
      <c r="J325" s="15" t="n">
        <v>0.0968</v>
      </c>
      <c r="K325" s="15" t="n">
        <v>0.0872</v>
      </c>
      <c r="L325" s="15" t="n">
        <v>0.0919</v>
      </c>
      <c r="M325" s="17" t="n">
        <v>126.57</v>
      </c>
      <c r="N325" s="16" t="n">
        <v>6</v>
      </c>
      <c r="O325" s="16" t="n">
        <v>8</v>
      </c>
      <c r="P325" s="16" t="n">
        <v>17</v>
      </c>
    </row>
    <row r="326" customFormat="false" ht="15" hidden="false" customHeight="false" outlineLevel="0" collapsed="false">
      <c r="A326" s="11" t="s">
        <v>34</v>
      </c>
      <c r="B326" s="11" t="n">
        <v>275</v>
      </c>
      <c r="C326" s="11" t="s">
        <v>758</v>
      </c>
      <c r="D326" s="11" t="n">
        <v>3</v>
      </c>
      <c r="E326" s="11" t="s">
        <v>96</v>
      </c>
      <c r="F326" s="16" t="n">
        <v>1208</v>
      </c>
      <c r="G326" s="35" t="n">
        <f aca="false">F326/1485</f>
        <v>0.813468013468014</v>
      </c>
      <c r="H326" s="14" t="n">
        <v>0.3775</v>
      </c>
      <c r="I326" s="14" t="n">
        <v>0.6432</v>
      </c>
      <c r="J326" s="15" t="n">
        <v>0.0927</v>
      </c>
      <c r="K326" s="15" t="n">
        <v>0.117</v>
      </c>
      <c r="L326" s="15" t="n">
        <v>0.1046</v>
      </c>
      <c r="M326" s="17" t="n">
        <v>126.32</v>
      </c>
      <c r="N326" s="16" t="n">
        <v>5</v>
      </c>
      <c r="O326" s="16" t="n">
        <v>7</v>
      </c>
      <c r="P326" s="16" t="n">
        <v>19</v>
      </c>
    </row>
    <row r="327" customFormat="false" ht="15" hidden="false" customHeight="false" outlineLevel="0" collapsed="false">
      <c r="A327" s="11" t="s">
        <v>34</v>
      </c>
      <c r="B327" s="11" t="n">
        <v>276</v>
      </c>
      <c r="C327" s="11" t="s">
        <v>759</v>
      </c>
      <c r="D327" s="11" t="n">
        <v>4</v>
      </c>
      <c r="E327" s="11" t="s">
        <v>96</v>
      </c>
      <c r="F327" s="16" t="n">
        <v>1387</v>
      </c>
      <c r="G327" s="35" t="n">
        <f aca="false">F327/1485</f>
        <v>0.934006734006734</v>
      </c>
      <c r="H327" s="14" t="n">
        <v>0.4477</v>
      </c>
      <c r="I327" s="14" t="n">
        <v>0.664</v>
      </c>
      <c r="J327" s="15" t="n">
        <v>0.0887</v>
      </c>
      <c r="K327" s="15" t="n">
        <v>0.1355</v>
      </c>
      <c r="L327" s="15" t="n">
        <v>0.1128</v>
      </c>
      <c r="M327" s="17" t="n">
        <v>156.39</v>
      </c>
      <c r="N327" s="16" t="n">
        <v>6</v>
      </c>
      <c r="O327" s="16" t="n">
        <v>8</v>
      </c>
      <c r="P327" s="16" t="n">
        <v>9</v>
      </c>
    </row>
    <row r="328" customFormat="false" ht="15" hidden="false" customHeight="false" outlineLevel="0" collapsed="false">
      <c r="A328" s="11" t="s">
        <v>34</v>
      </c>
      <c r="B328" s="11" t="n">
        <v>277</v>
      </c>
      <c r="C328" s="11" t="s">
        <v>760</v>
      </c>
      <c r="D328" s="11" t="n">
        <v>3</v>
      </c>
      <c r="E328" s="11" t="s">
        <v>96</v>
      </c>
      <c r="F328" s="16" t="n">
        <v>1372</v>
      </c>
      <c r="G328" s="35" t="n">
        <f aca="false">F328/1485</f>
        <v>0.923905723905724</v>
      </c>
      <c r="H328" s="14" t="n">
        <v>0.4431</v>
      </c>
      <c r="I328" s="14" t="n">
        <v>0.6501</v>
      </c>
      <c r="J328" s="15" t="n">
        <v>0.0885</v>
      </c>
      <c r="K328" s="15" t="n">
        <v>0.1245</v>
      </c>
      <c r="L328" s="15" t="n">
        <v>0.1068</v>
      </c>
      <c r="M328" s="17" t="n">
        <v>146.51</v>
      </c>
      <c r="N328" s="16" t="n">
        <v>6</v>
      </c>
      <c r="O328" s="16" t="n">
        <v>8</v>
      </c>
      <c r="P328" s="16" t="n">
        <v>17</v>
      </c>
    </row>
    <row r="329" customFormat="false" ht="15" hidden="false" customHeight="false" outlineLevel="0" collapsed="false">
      <c r="A329" s="11" t="s">
        <v>34</v>
      </c>
      <c r="B329" s="11" t="n">
        <v>278</v>
      </c>
      <c r="C329" s="11" t="s">
        <v>761</v>
      </c>
      <c r="D329" s="11" t="n">
        <v>2</v>
      </c>
      <c r="E329" s="11" t="s">
        <v>96</v>
      </c>
      <c r="F329" s="16" t="n">
        <v>1209</v>
      </c>
      <c r="G329" s="35" t="n">
        <f aca="false">F329/1485</f>
        <v>0.814141414141414</v>
      </c>
      <c r="H329" s="14" t="n">
        <v>0.3747</v>
      </c>
      <c r="I329" s="14" t="n">
        <v>0.6468</v>
      </c>
      <c r="J329" s="15" t="n">
        <v>0.0935</v>
      </c>
      <c r="K329" s="15" t="n">
        <v>0.0954</v>
      </c>
      <c r="L329" s="15" t="n">
        <v>0.0944</v>
      </c>
      <c r="M329" s="17" t="n">
        <v>114.13</v>
      </c>
      <c r="N329" s="16" t="n">
        <v>6</v>
      </c>
      <c r="O329" s="16" t="n">
        <v>6</v>
      </c>
      <c r="P329" s="16" t="n">
        <v>12</v>
      </c>
    </row>
    <row r="330" customFormat="false" ht="15" hidden="false" customHeight="false" outlineLevel="0" collapsed="false">
      <c r="A330" s="11" t="s">
        <v>34</v>
      </c>
      <c r="B330" s="11" t="n">
        <v>279</v>
      </c>
      <c r="C330" s="11" t="s">
        <v>762</v>
      </c>
      <c r="D330" s="11" t="n">
        <v>4</v>
      </c>
      <c r="E330" s="11" t="s">
        <v>96</v>
      </c>
      <c r="F330" s="16" t="n">
        <v>1402</v>
      </c>
      <c r="G330" s="35" t="n">
        <f aca="false">F330/1485</f>
        <v>0.944107744107744</v>
      </c>
      <c r="H330" s="14" t="n">
        <v>0.4437</v>
      </c>
      <c r="I330" s="14" t="n">
        <v>0.6555</v>
      </c>
      <c r="J330" s="15" t="n">
        <v>0.0874</v>
      </c>
      <c r="K330" s="15" t="n">
        <v>0.1277</v>
      </c>
      <c r="L330" s="15" t="n">
        <v>0.108</v>
      </c>
      <c r="M330" s="17" t="n">
        <v>151.41</v>
      </c>
      <c r="N330" s="16" t="n">
        <v>6</v>
      </c>
      <c r="O330" s="16" t="n">
        <v>8</v>
      </c>
      <c r="P330" s="16" t="n">
        <v>12</v>
      </c>
    </row>
    <row r="331" customFormat="false" ht="15" hidden="false" customHeight="false" outlineLevel="0" collapsed="false">
      <c r="A331" s="11" t="s">
        <v>34</v>
      </c>
      <c r="B331" s="11" t="n">
        <v>280</v>
      </c>
      <c r="C331" s="11" t="s">
        <v>763</v>
      </c>
      <c r="D331" s="11" t="n">
        <v>5</v>
      </c>
      <c r="E331" s="11" t="s">
        <v>96</v>
      </c>
      <c r="F331" s="16" t="n">
        <v>1154</v>
      </c>
      <c r="G331" s="35" t="n">
        <f aca="false">F331/1485</f>
        <v>0.777104377104377</v>
      </c>
      <c r="H331" s="14" t="n">
        <v>0.4523</v>
      </c>
      <c r="I331" s="14" t="n">
        <v>0.6638</v>
      </c>
      <c r="J331" s="15" t="n">
        <v>0.1672</v>
      </c>
      <c r="K331" s="15" t="n">
        <v>0.0952</v>
      </c>
      <c r="L331" s="15" t="n">
        <v>0.1311</v>
      </c>
      <c r="M331" s="17" t="n">
        <v>151.34</v>
      </c>
      <c r="N331" s="16" t="n">
        <v>6</v>
      </c>
      <c r="O331" s="16" t="n">
        <v>8</v>
      </c>
      <c r="P331" s="16" t="n">
        <v>18</v>
      </c>
    </row>
    <row r="332" customFormat="false" ht="15" hidden="false" customHeight="false" outlineLevel="0" collapsed="false">
      <c r="A332" s="11" t="s">
        <v>34</v>
      </c>
      <c r="B332" s="11" t="n">
        <v>281</v>
      </c>
      <c r="C332" s="11" t="s">
        <v>764</v>
      </c>
      <c r="D332" s="11" t="n">
        <v>5</v>
      </c>
      <c r="E332" s="11" t="s">
        <v>118</v>
      </c>
      <c r="F332" s="16" t="n">
        <v>1387</v>
      </c>
      <c r="G332" s="35" t="n">
        <f aca="false">F332/1485</f>
        <v>0.934006734006734</v>
      </c>
      <c r="H332" s="14" t="n">
        <v>0.4492</v>
      </c>
      <c r="I332" s="14" t="n">
        <v>0.6626</v>
      </c>
      <c r="J332" s="15" t="n">
        <v>0.0874</v>
      </c>
      <c r="K332" s="15" t="n">
        <v>0.0981</v>
      </c>
      <c r="L332" s="15" t="n">
        <v>0.0928</v>
      </c>
      <c r="M332" s="17" t="n">
        <v>128.76</v>
      </c>
      <c r="N332" s="16" t="n">
        <v>6</v>
      </c>
      <c r="O332" s="16" t="n">
        <v>8</v>
      </c>
      <c r="P332" s="16" t="n">
        <v>17</v>
      </c>
    </row>
    <row r="333" customFormat="false" ht="15" hidden="false" customHeight="false" outlineLevel="0" collapsed="false">
      <c r="A333" s="11" t="s">
        <v>34</v>
      </c>
      <c r="B333" s="11" t="n">
        <v>282</v>
      </c>
      <c r="C333" s="11" t="s">
        <v>765</v>
      </c>
      <c r="D333" s="11" t="n">
        <v>3</v>
      </c>
      <c r="E333" s="11" t="s">
        <v>96</v>
      </c>
      <c r="F333" s="16" t="n">
        <v>1387</v>
      </c>
      <c r="G333" s="35" t="n">
        <f aca="false">F333/1485</f>
        <v>0.934006734006734</v>
      </c>
      <c r="H333" s="14" t="n">
        <v>0.4362</v>
      </c>
      <c r="I333" s="14" t="n">
        <v>0.6561</v>
      </c>
      <c r="J333" s="15" t="n">
        <v>0.0882</v>
      </c>
      <c r="K333" s="15" t="n">
        <v>0.1009</v>
      </c>
      <c r="L333" s="15" t="n">
        <v>0.0948</v>
      </c>
      <c r="M333" s="17" t="n">
        <v>131.43</v>
      </c>
      <c r="N333" s="16" t="n">
        <v>6</v>
      </c>
      <c r="O333" s="16" t="n">
        <v>8</v>
      </c>
      <c r="P333" s="16" t="n">
        <v>17</v>
      </c>
    </row>
    <row r="334" customFormat="false" ht="15" hidden="false" customHeight="false" outlineLevel="0" collapsed="false">
      <c r="A334" s="11" t="s">
        <v>34</v>
      </c>
      <c r="B334" s="11" t="n">
        <v>283</v>
      </c>
      <c r="C334" s="11" t="s">
        <v>766</v>
      </c>
      <c r="D334" s="11" t="n">
        <v>5</v>
      </c>
      <c r="E334" s="11" t="s">
        <v>118</v>
      </c>
      <c r="F334" s="16" t="n">
        <v>1378</v>
      </c>
      <c r="G334" s="35" t="n">
        <f aca="false">F334/1485</f>
        <v>0.927946127946128</v>
      </c>
      <c r="H334" s="14" t="n">
        <v>0.4499</v>
      </c>
      <c r="I334" s="14" t="n">
        <v>0.6611</v>
      </c>
      <c r="J334" s="15" t="n">
        <v>0.1099</v>
      </c>
      <c r="K334" s="15" t="n">
        <v>0.0864</v>
      </c>
      <c r="L334" s="15" t="n">
        <v>0.0979</v>
      </c>
      <c r="M334" s="17" t="n">
        <v>134.97</v>
      </c>
      <c r="N334" s="16" t="n">
        <v>6</v>
      </c>
      <c r="O334" s="16" t="n">
        <v>8</v>
      </c>
      <c r="P334" s="16" t="n">
        <v>14</v>
      </c>
    </row>
    <row r="335" customFormat="false" ht="15" hidden="false" customHeight="false" outlineLevel="0" collapsed="false">
      <c r="A335" s="11" t="s">
        <v>34</v>
      </c>
      <c r="B335" s="11" t="n">
        <v>284</v>
      </c>
      <c r="C335" s="11" t="s">
        <v>767</v>
      </c>
      <c r="D335" s="11" t="n">
        <v>3</v>
      </c>
      <c r="E335" s="11" t="s">
        <v>96</v>
      </c>
      <c r="F335" s="16" t="n">
        <v>1093</v>
      </c>
      <c r="G335" s="35" t="n">
        <f aca="false">F335/1485</f>
        <v>0.736026936026936</v>
      </c>
      <c r="H335" s="14" t="n">
        <v>0.4511</v>
      </c>
      <c r="I335" s="14" t="n">
        <v>0.6414</v>
      </c>
      <c r="J335" s="15" t="n">
        <v>0.0984</v>
      </c>
      <c r="K335" s="15" t="n">
        <v>0.1572</v>
      </c>
      <c r="L335" s="15" t="n">
        <v>0.1281</v>
      </c>
      <c r="M335" s="17" t="n">
        <v>140.02</v>
      </c>
      <c r="N335" s="16" t="n">
        <v>6</v>
      </c>
      <c r="O335" s="16" t="n">
        <v>8</v>
      </c>
      <c r="P335" s="16" t="n">
        <v>14</v>
      </c>
    </row>
    <row r="336" customFormat="false" ht="15" hidden="false" customHeight="false" outlineLevel="0" collapsed="false">
      <c r="A336" s="11" t="s">
        <v>34</v>
      </c>
      <c r="B336" s="11" t="n">
        <v>285</v>
      </c>
      <c r="C336" s="11" t="s">
        <v>768</v>
      </c>
      <c r="D336" s="11" t="n">
        <v>5</v>
      </c>
      <c r="E336" s="11" t="s">
        <v>118</v>
      </c>
      <c r="F336" s="16" t="n">
        <v>1374</v>
      </c>
      <c r="G336" s="35" t="n">
        <f aca="false">F336/1485</f>
        <v>0.925252525252525</v>
      </c>
      <c r="H336" s="14" t="n">
        <v>0.4469</v>
      </c>
      <c r="I336" s="14" t="n">
        <v>0.663</v>
      </c>
      <c r="J336" s="15" t="n">
        <v>0.0877</v>
      </c>
      <c r="K336" s="15" t="n">
        <v>0.0958</v>
      </c>
      <c r="L336" s="15" t="n">
        <v>0.0918</v>
      </c>
      <c r="M336" s="17" t="n">
        <v>126.14</v>
      </c>
      <c r="N336" s="16" t="n">
        <v>6</v>
      </c>
      <c r="O336" s="16" t="n">
        <v>8</v>
      </c>
      <c r="P336" s="16" t="n">
        <v>17</v>
      </c>
    </row>
    <row r="337" customFormat="false" ht="15" hidden="false" customHeight="false" outlineLevel="0" collapsed="false">
      <c r="A337" s="11" t="s">
        <v>34</v>
      </c>
      <c r="B337" s="11" t="n">
        <v>286</v>
      </c>
      <c r="C337" s="11" t="s">
        <v>769</v>
      </c>
      <c r="D337" s="11" t="n">
        <v>5</v>
      </c>
      <c r="E337" s="11" t="s">
        <v>118</v>
      </c>
      <c r="F337" s="16" t="n">
        <v>1409</v>
      </c>
      <c r="G337" s="35" t="n">
        <f aca="false">F337/1485</f>
        <v>0.948821548821549</v>
      </c>
      <c r="H337" s="14" t="n">
        <v>0.445</v>
      </c>
      <c r="I337" s="14" t="n">
        <v>0.6494</v>
      </c>
      <c r="J337" s="15" t="n">
        <v>0.0881</v>
      </c>
      <c r="K337" s="15" t="n">
        <v>0.0855</v>
      </c>
      <c r="L337" s="15" t="n">
        <v>0.0868</v>
      </c>
      <c r="M337" s="17" t="n">
        <v>122.27</v>
      </c>
      <c r="N337" s="16" t="n">
        <v>6</v>
      </c>
      <c r="O337" s="16" t="n">
        <v>8</v>
      </c>
      <c r="P337" s="16" t="n">
        <v>17</v>
      </c>
    </row>
    <row r="338" customFormat="false" ht="15" hidden="false" customHeight="false" outlineLevel="0" collapsed="false">
      <c r="A338" s="11" t="s">
        <v>34</v>
      </c>
      <c r="B338" s="11" t="n">
        <v>287</v>
      </c>
      <c r="C338" s="11" t="s">
        <v>770</v>
      </c>
      <c r="D338" s="11" t="n">
        <v>4</v>
      </c>
      <c r="E338" s="11" t="s">
        <v>118</v>
      </c>
      <c r="F338" s="16" t="n">
        <v>1384</v>
      </c>
      <c r="G338" s="35" t="n">
        <f aca="false">F338/1485</f>
        <v>0.931986531986532</v>
      </c>
      <c r="H338" s="14" t="n">
        <v>0.4516</v>
      </c>
      <c r="I338" s="14" t="n">
        <v>0.6539</v>
      </c>
      <c r="J338" s="15" t="n">
        <v>0.0873</v>
      </c>
      <c r="K338" s="15" t="n">
        <v>0.1063</v>
      </c>
      <c r="L338" s="15" t="n">
        <v>0.097</v>
      </c>
      <c r="M338" s="17" t="n">
        <v>134.19</v>
      </c>
      <c r="N338" s="16" t="n">
        <v>6</v>
      </c>
      <c r="O338" s="16" t="n">
        <v>8</v>
      </c>
      <c r="P338" s="16" t="n">
        <v>17</v>
      </c>
    </row>
    <row r="339" customFormat="false" ht="15" hidden="false" customHeight="false" outlineLevel="0" collapsed="false">
      <c r="A339" s="11" t="s">
        <v>34</v>
      </c>
      <c r="B339" s="11" t="n">
        <v>288</v>
      </c>
      <c r="C339" s="11" t="s">
        <v>771</v>
      </c>
      <c r="D339" s="11" t="n">
        <v>5</v>
      </c>
      <c r="E339" s="11" t="s">
        <v>96</v>
      </c>
      <c r="F339" s="16" t="n">
        <v>1053</v>
      </c>
      <c r="G339" s="35" t="n">
        <f aca="false">F339/1485</f>
        <v>0.709090909090909</v>
      </c>
      <c r="H339" s="14" t="n">
        <v>0.4549</v>
      </c>
      <c r="I339" s="14" t="n">
        <v>0.6572</v>
      </c>
      <c r="J339" s="15" t="n">
        <v>0.1934</v>
      </c>
      <c r="K339" s="15" t="n">
        <v>0.0988</v>
      </c>
      <c r="L339" s="15" t="n">
        <v>0.1456</v>
      </c>
      <c r="M339" s="17" t="n">
        <v>153.36</v>
      </c>
      <c r="N339" s="16" t="n">
        <v>6</v>
      </c>
      <c r="O339" s="16" t="n">
        <v>7</v>
      </c>
      <c r="P339" s="16" t="n">
        <v>17</v>
      </c>
    </row>
    <row r="340" customFormat="false" ht="15" hidden="false" customHeight="false" outlineLevel="0" collapsed="false">
      <c r="A340" s="11" t="s">
        <v>34</v>
      </c>
      <c r="B340" s="11" t="n">
        <v>289</v>
      </c>
      <c r="C340" s="11" t="s">
        <v>772</v>
      </c>
      <c r="D340" s="11" t="n">
        <v>6</v>
      </c>
      <c r="E340" s="11" t="s">
        <v>96</v>
      </c>
      <c r="F340" s="16" t="n">
        <v>1151</v>
      </c>
      <c r="G340" s="35" t="n">
        <f aca="false">F340/1485</f>
        <v>0.775084175084175</v>
      </c>
      <c r="H340" s="14" t="n">
        <v>0.4457</v>
      </c>
      <c r="I340" s="14" t="n">
        <v>0.6473</v>
      </c>
      <c r="J340" s="15" t="n">
        <v>0.1541</v>
      </c>
      <c r="K340" s="15" t="n">
        <v>0.0955</v>
      </c>
      <c r="L340" s="15" t="n">
        <v>0.1251</v>
      </c>
      <c r="M340" s="17" t="n">
        <v>144.04</v>
      </c>
      <c r="N340" s="16" t="n">
        <v>6</v>
      </c>
      <c r="O340" s="16" t="n">
        <v>8</v>
      </c>
      <c r="P340" s="16" t="n">
        <v>18</v>
      </c>
    </row>
    <row r="341" customFormat="false" ht="15" hidden="false" customHeight="false" outlineLevel="0" collapsed="false">
      <c r="A341" s="11" t="s">
        <v>34</v>
      </c>
      <c r="B341" s="11" t="n">
        <v>290</v>
      </c>
      <c r="C341" s="11" t="s">
        <v>773</v>
      </c>
      <c r="D341" s="11" t="n">
        <v>3</v>
      </c>
      <c r="E341" s="11" t="s">
        <v>96</v>
      </c>
      <c r="F341" s="16" t="n">
        <v>1361</v>
      </c>
      <c r="G341" s="35" t="n">
        <f aca="false">F341/1485</f>
        <v>0.916498316498317</v>
      </c>
      <c r="H341" s="14" t="n">
        <v>0.4416</v>
      </c>
      <c r="I341" s="14" t="n">
        <v>0.651</v>
      </c>
      <c r="J341" s="15" t="n">
        <v>0.0886</v>
      </c>
      <c r="K341" s="15" t="n">
        <v>0.1013</v>
      </c>
      <c r="L341" s="15" t="n">
        <v>0.0952</v>
      </c>
      <c r="M341" s="17" t="n">
        <v>129.52</v>
      </c>
      <c r="N341" s="16" t="n">
        <v>5</v>
      </c>
      <c r="O341" s="16" t="n">
        <v>9</v>
      </c>
      <c r="P341" s="16" t="n">
        <v>13</v>
      </c>
    </row>
    <row r="342" customFormat="false" ht="15" hidden="false" customHeight="false" outlineLevel="0" collapsed="false">
      <c r="A342" s="11" t="s">
        <v>34</v>
      </c>
      <c r="B342" s="11" t="n">
        <v>291</v>
      </c>
      <c r="C342" s="11" t="s">
        <v>774</v>
      </c>
      <c r="D342" s="11" t="n">
        <v>5</v>
      </c>
      <c r="E342" s="11" t="s">
        <v>96</v>
      </c>
      <c r="F342" s="16" t="n">
        <v>1137</v>
      </c>
      <c r="G342" s="35" t="n">
        <f aca="false">F342/1485</f>
        <v>0.765656565656566</v>
      </c>
      <c r="H342" s="14" t="n">
        <v>0.4468</v>
      </c>
      <c r="I342" s="14" t="n">
        <v>0.6658</v>
      </c>
      <c r="J342" s="15" t="n">
        <v>0.1397</v>
      </c>
      <c r="K342" s="15" t="n">
        <v>0.0955</v>
      </c>
      <c r="L342" s="15" t="n">
        <v>0.1176</v>
      </c>
      <c r="M342" s="17" t="n">
        <v>133.72</v>
      </c>
      <c r="N342" s="16" t="n">
        <v>6</v>
      </c>
      <c r="O342" s="16" t="n">
        <v>8</v>
      </c>
      <c r="P342" s="16" t="n">
        <v>18</v>
      </c>
    </row>
    <row r="343" customFormat="false" ht="15" hidden="false" customHeight="false" outlineLevel="0" collapsed="false">
      <c r="A343" s="11" t="s">
        <v>34</v>
      </c>
      <c r="B343" s="11" t="n">
        <v>292</v>
      </c>
      <c r="C343" s="11" t="s">
        <v>775</v>
      </c>
      <c r="D343" s="11" t="n">
        <v>6</v>
      </c>
      <c r="E343" s="11" t="s">
        <v>96</v>
      </c>
      <c r="F343" s="16" t="n">
        <v>1172</v>
      </c>
      <c r="G343" s="35" t="n">
        <f aca="false">F343/1485</f>
        <v>0.789225589225589</v>
      </c>
      <c r="H343" s="14" t="n">
        <v>0.4505</v>
      </c>
      <c r="I343" s="14" t="n">
        <v>0.657</v>
      </c>
      <c r="J343" s="15" t="n">
        <v>0.1739</v>
      </c>
      <c r="K343" s="15" t="n">
        <v>0.0926</v>
      </c>
      <c r="L343" s="15" t="n">
        <v>0.1322</v>
      </c>
      <c r="M343" s="17" t="n">
        <v>154.96</v>
      </c>
      <c r="N343" s="16" t="n">
        <v>6</v>
      </c>
      <c r="O343" s="16" t="n">
        <v>8</v>
      </c>
      <c r="P343" s="16" t="n">
        <v>13</v>
      </c>
    </row>
    <row r="344" customFormat="false" ht="15" hidden="false" customHeight="false" outlineLevel="0" collapsed="false">
      <c r="A344" s="11" t="s">
        <v>34</v>
      </c>
      <c r="B344" s="11" t="n">
        <v>293</v>
      </c>
      <c r="C344" s="11" t="s">
        <v>776</v>
      </c>
      <c r="D344" s="11" t="n">
        <v>6</v>
      </c>
      <c r="E344" s="11" t="s">
        <v>118</v>
      </c>
      <c r="F344" s="16" t="n">
        <v>1082</v>
      </c>
      <c r="G344" s="35" t="n">
        <f aca="false">F344/1485</f>
        <v>0.728619528619529</v>
      </c>
      <c r="H344" s="14" t="n">
        <v>0.451</v>
      </c>
      <c r="I344" s="14" t="n">
        <v>0.6543</v>
      </c>
      <c r="J344" s="15" t="n">
        <v>0.0972</v>
      </c>
      <c r="K344" s="15" t="n">
        <v>0.0991</v>
      </c>
      <c r="L344" s="15" t="n">
        <v>0.0981</v>
      </c>
      <c r="M344" s="17" t="n">
        <v>106.18</v>
      </c>
      <c r="N344" s="16" t="n">
        <v>6</v>
      </c>
      <c r="O344" s="16" t="n">
        <v>11</v>
      </c>
      <c r="P344" s="16" t="n">
        <v>12</v>
      </c>
    </row>
    <row r="345" customFormat="false" ht="15" hidden="false" customHeight="false" outlineLevel="0" collapsed="false">
      <c r="A345" s="11" t="s">
        <v>34</v>
      </c>
      <c r="B345" s="11" t="n">
        <v>294</v>
      </c>
      <c r="C345" s="11" t="s">
        <v>777</v>
      </c>
      <c r="D345" s="11" t="n">
        <v>5</v>
      </c>
      <c r="E345" s="11" t="s">
        <v>96</v>
      </c>
      <c r="F345" s="16" t="n">
        <v>1139</v>
      </c>
      <c r="G345" s="35" t="n">
        <f aca="false">F345/1485</f>
        <v>0.767003367003367</v>
      </c>
      <c r="H345" s="14" t="n">
        <v>0.4442</v>
      </c>
      <c r="I345" s="14" t="n">
        <v>0.6567</v>
      </c>
      <c r="J345" s="15" t="n">
        <v>0.1263</v>
      </c>
      <c r="K345" s="15" t="n">
        <v>0.0939</v>
      </c>
      <c r="L345" s="15" t="n">
        <v>0.1096</v>
      </c>
      <c r="M345" s="17" t="n">
        <v>124.88</v>
      </c>
      <c r="N345" s="16" t="n">
        <v>6</v>
      </c>
      <c r="O345" s="16" t="n">
        <v>7</v>
      </c>
      <c r="P345" s="16" t="n">
        <v>12</v>
      </c>
    </row>
    <row r="346" customFormat="false" ht="15" hidden="false" customHeight="false" outlineLevel="0" collapsed="false">
      <c r="A346" s="11" t="s">
        <v>34</v>
      </c>
      <c r="B346" s="11" t="n">
        <v>295</v>
      </c>
      <c r="C346" s="11" t="s">
        <v>778</v>
      </c>
      <c r="D346" s="11" t="n">
        <v>5</v>
      </c>
      <c r="E346" s="11" t="s">
        <v>96</v>
      </c>
      <c r="F346" s="16" t="n">
        <v>1183</v>
      </c>
      <c r="G346" s="35" t="n">
        <f aca="false">F346/1485</f>
        <v>0.796632996632997</v>
      </c>
      <c r="H346" s="14" t="n">
        <v>0.4446</v>
      </c>
      <c r="I346" s="14" t="n">
        <v>0.6543</v>
      </c>
      <c r="J346" s="15" t="n">
        <v>0.1354</v>
      </c>
      <c r="K346" s="15" t="n">
        <v>0.0925</v>
      </c>
      <c r="L346" s="15" t="n">
        <v>0.1136</v>
      </c>
      <c r="M346" s="17" t="n">
        <v>134.37</v>
      </c>
      <c r="N346" s="16" t="n">
        <v>6</v>
      </c>
      <c r="O346" s="16" t="n">
        <v>8</v>
      </c>
      <c r="P346" s="16" t="n">
        <v>16</v>
      </c>
    </row>
    <row r="347" customFormat="false" ht="15" hidden="false" customHeight="false" outlineLevel="0" collapsed="false">
      <c r="A347" s="11" t="s">
        <v>34</v>
      </c>
      <c r="B347" s="11" t="n">
        <v>296</v>
      </c>
      <c r="C347" s="11" t="s">
        <v>779</v>
      </c>
      <c r="D347" s="11" t="n">
        <v>6</v>
      </c>
      <c r="E347" s="11" t="s">
        <v>96</v>
      </c>
      <c r="F347" s="16" t="n">
        <v>1144</v>
      </c>
      <c r="G347" s="35" t="n">
        <f aca="false">F347/1485</f>
        <v>0.77037037037037</v>
      </c>
      <c r="H347" s="14" t="n">
        <v>0.4432</v>
      </c>
      <c r="I347" s="14" t="n">
        <v>0.6503</v>
      </c>
      <c r="J347" s="15" t="n">
        <v>0.1449</v>
      </c>
      <c r="K347" s="15" t="n">
        <v>0.0955</v>
      </c>
      <c r="L347" s="15" t="n">
        <v>0.1206</v>
      </c>
      <c r="M347" s="17" t="n">
        <v>137.97</v>
      </c>
      <c r="N347" s="16" t="n">
        <v>6</v>
      </c>
      <c r="O347" s="16" t="n">
        <v>8</v>
      </c>
      <c r="P347" s="16" t="n">
        <v>17</v>
      </c>
    </row>
    <row r="348" customFormat="false" ht="15" hidden="false" customHeight="false" outlineLevel="0" collapsed="false">
      <c r="A348" s="11" t="s">
        <v>34</v>
      </c>
      <c r="B348" s="11" t="n">
        <v>297</v>
      </c>
      <c r="C348" s="11" t="s">
        <v>780</v>
      </c>
      <c r="D348" s="11" t="n">
        <v>6</v>
      </c>
      <c r="E348" s="11" t="s">
        <v>96</v>
      </c>
      <c r="F348" s="16" t="n">
        <v>1137</v>
      </c>
      <c r="G348" s="35" t="n">
        <f aca="false">F348/1485</f>
        <v>0.765656565656566</v>
      </c>
      <c r="H348" s="14" t="n">
        <v>0.4485</v>
      </c>
      <c r="I348" s="14" t="n">
        <v>0.6526</v>
      </c>
      <c r="J348" s="15" t="n">
        <v>0.1708</v>
      </c>
      <c r="K348" s="15" t="n">
        <v>0.0943</v>
      </c>
      <c r="L348" s="15" t="n">
        <v>0.132</v>
      </c>
      <c r="M348" s="17" t="n">
        <v>150.09</v>
      </c>
      <c r="N348" s="16" t="n">
        <v>6</v>
      </c>
      <c r="O348" s="16" t="n">
        <v>8</v>
      </c>
      <c r="P348" s="16" t="n">
        <v>18</v>
      </c>
    </row>
    <row r="349" customFormat="false" ht="15" hidden="false" customHeight="false" outlineLevel="0" collapsed="false">
      <c r="A349" s="11" t="s">
        <v>34</v>
      </c>
      <c r="B349" s="11" t="n">
        <v>298</v>
      </c>
      <c r="C349" s="11" t="s">
        <v>781</v>
      </c>
      <c r="D349" s="11" t="n">
        <v>2</v>
      </c>
      <c r="E349" s="11" t="s">
        <v>96</v>
      </c>
      <c r="F349" s="16" t="n">
        <v>1151</v>
      </c>
      <c r="G349" s="35" t="n">
        <f aca="false">F349/1485</f>
        <v>0.775084175084175</v>
      </c>
      <c r="H349" s="14" t="n">
        <v>0.3762</v>
      </c>
      <c r="I349" s="14" t="n">
        <v>0.6507</v>
      </c>
      <c r="J349" s="15" t="n">
        <v>0.093</v>
      </c>
      <c r="K349" s="15" t="n">
        <v>0.1139</v>
      </c>
      <c r="L349" s="15" t="n">
        <v>0.1031</v>
      </c>
      <c r="M349" s="17" t="n">
        <v>118.68</v>
      </c>
      <c r="N349" s="16" t="n">
        <v>6</v>
      </c>
      <c r="O349" s="16" t="n">
        <v>6</v>
      </c>
      <c r="P349" s="16" t="n">
        <v>15</v>
      </c>
    </row>
    <row r="350" customFormat="false" ht="15" hidden="false" customHeight="false" outlineLevel="0" collapsed="false">
      <c r="A350" s="11" t="s">
        <v>34</v>
      </c>
      <c r="B350" s="11" t="n">
        <v>299</v>
      </c>
      <c r="C350" s="11" t="s">
        <v>782</v>
      </c>
      <c r="D350" s="11" t="n">
        <v>6</v>
      </c>
      <c r="E350" s="11" t="s">
        <v>118</v>
      </c>
      <c r="F350" s="16" t="n">
        <v>1114</v>
      </c>
      <c r="G350" s="35" t="n">
        <f aca="false">F350/1485</f>
        <v>0.75016835016835</v>
      </c>
      <c r="H350" s="14" t="n">
        <v>0.4506</v>
      </c>
      <c r="I350" s="14" t="n">
        <v>0.6544</v>
      </c>
      <c r="J350" s="15" t="n">
        <v>0.1089</v>
      </c>
      <c r="K350" s="15" t="n">
        <v>0.097</v>
      </c>
      <c r="L350" s="15" t="n">
        <v>0.1031</v>
      </c>
      <c r="M350" s="17" t="n">
        <v>114.86</v>
      </c>
      <c r="N350" s="16" t="n">
        <v>6</v>
      </c>
      <c r="O350" s="16" t="n">
        <v>8</v>
      </c>
      <c r="P350" s="16" t="n">
        <v>14</v>
      </c>
    </row>
    <row r="351" customFormat="false" ht="15" hidden="false" customHeight="false" outlineLevel="0" collapsed="false">
      <c r="A351" s="11" t="s">
        <v>34</v>
      </c>
      <c r="B351" s="11" t="n">
        <v>300</v>
      </c>
      <c r="C351" s="11" t="s">
        <v>783</v>
      </c>
      <c r="D351" s="11" t="n">
        <v>6</v>
      </c>
      <c r="E351" s="11" t="s">
        <v>96</v>
      </c>
      <c r="F351" s="16" t="n">
        <v>1164</v>
      </c>
      <c r="G351" s="35" t="n">
        <f aca="false">F351/1485</f>
        <v>0.783838383838384</v>
      </c>
      <c r="H351" s="14" t="n">
        <v>0.4485</v>
      </c>
      <c r="I351" s="14" t="n">
        <v>0.6418</v>
      </c>
      <c r="J351" s="15" t="n">
        <v>0.1542</v>
      </c>
      <c r="K351" s="15" t="n">
        <v>0.0932</v>
      </c>
      <c r="L351" s="15" t="n">
        <v>0.1234</v>
      </c>
      <c r="M351" s="17" t="n">
        <v>143.62</v>
      </c>
      <c r="N351" s="16" t="n">
        <v>6</v>
      </c>
      <c r="O351" s="16" t="n">
        <v>7</v>
      </c>
      <c r="P351" s="16" t="n">
        <v>18</v>
      </c>
    </row>
    <row r="352" customFormat="false" ht="15" hidden="false" customHeight="false" outlineLevel="0" collapsed="false">
      <c r="A352" s="11" t="s">
        <v>34</v>
      </c>
      <c r="B352" s="11" t="n">
        <v>301</v>
      </c>
      <c r="C352" s="11" t="s">
        <v>784</v>
      </c>
      <c r="D352" s="11" t="n">
        <v>5</v>
      </c>
      <c r="E352" s="11" t="s">
        <v>118</v>
      </c>
      <c r="F352" s="16" t="n">
        <v>1395</v>
      </c>
      <c r="G352" s="35" t="n">
        <f aca="false">F352/1485</f>
        <v>0.939393939393939</v>
      </c>
      <c r="H352" s="14" t="n">
        <v>0.4495</v>
      </c>
      <c r="I352" s="14" t="n">
        <v>0.6523</v>
      </c>
      <c r="J352" s="15" t="n">
        <v>0.1052</v>
      </c>
      <c r="K352" s="15" t="n">
        <v>0.0845</v>
      </c>
      <c r="L352" s="15" t="n">
        <v>0.0946</v>
      </c>
      <c r="M352" s="17" t="n">
        <v>132.01</v>
      </c>
      <c r="N352" s="16" t="n">
        <v>6</v>
      </c>
      <c r="O352" s="16" t="n">
        <v>8</v>
      </c>
      <c r="P352" s="16" t="n">
        <v>17</v>
      </c>
    </row>
    <row r="353" customFormat="false" ht="15" hidden="false" customHeight="false" outlineLevel="0" collapsed="false">
      <c r="A353" s="11" t="s">
        <v>34</v>
      </c>
      <c r="B353" s="11" t="n">
        <v>302</v>
      </c>
      <c r="C353" s="11" t="s">
        <v>785</v>
      </c>
      <c r="D353" s="11" t="n">
        <v>4</v>
      </c>
      <c r="E353" s="11" t="s">
        <v>118</v>
      </c>
      <c r="F353" s="16" t="n">
        <v>1312</v>
      </c>
      <c r="G353" s="35" t="n">
        <f aca="false">F353/1485</f>
        <v>0.883501683501684</v>
      </c>
      <c r="H353" s="14" t="n">
        <v>0.4527</v>
      </c>
      <c r="I353" s="14" t="n">
        <v>0.6593</v>
      </c>
      <c r="J353" s="15" t="n">
        <v>0.0881</v>
      </c>
      <c r="K353" s="15" t="n">
        <v>0.1096</v>
      </c>
      <c r="L353" s="15" t="n">
        <v>0.0989</v>
      </c>
      <c r="M353" s="17" t="n">
        <v>129.81</v>
      </c>
      <c r="N353" s="16" t="n">
        <v>6</v>
      </c>
      <c r="O353" s="16" t="n">
        <v>8</v>
      </c>
      <c r="P353" s="16" t="n">
        <v>16</v>
      </c>
    </row>
    <row r="354" customFormat="false" ht="15" hidden="false" customHeight="false" outlineLevel="0" collapsed="false">
      <c r="A354" s="11" t="s">
        <v>34</v>
      </c>
      <c r="B354" s="11" t="n">
        <v>303</v>
      </c>
      <c r="C354" s="11" t="s">
        <v>786</v>
      </c>
      <c r="D354" s="11" t="n">
        <v>5</v>
      </c>
      <c r="E354" s="11" t="s">
        <v>118</v>
      </c>
      <c r="F354" s="16" t="n">
        <v>1388</v>
      </c>
      <c r="G354" s="35" t="n">
        <f aca="false">F354/1485</f>
        <v>0.934680134680135</v>
      </c>
      <c r="H354" s="14" t="n">
        <v>0.4539</v>
      </c>
      <c r="I354" s="14" t="n">
        <v>0.603</v>
      </c>
      <c r="J354" s="15" t="n">
        <v>0.1092</v>
      </c>
      <c r="K354" s="15" t="n">
        <v>0.0849</v>
      </c>
      <c r="L354" s="15" t="n">
        <v>0.0969</v>
      </c>
      <c r="M354" s="17" t="n">
        <v>134.54</v>
      </c>
      <c r="N354" s="16" t="n">
        <v>6</v>
      </c>
      <c r="O354" s="16" t="n">
        <v>8</v>
      </c>
      <c r="P354" s="16" t="n">
        <v>17</v>
      </c>
    </row>
    <row r="355" customFormat="false" ht="15" hidden="false" customHeight="false" outlineLevel="0" collapsed="false">
      <c r="A355" s="11" t="s">
        <v>34</v>
      </c>
      <c r="B355" s="11" t="n">
        <v>304</v>
      </c>
      <c r="C355" s="11" t="s">
        <v>787</v>
      </c>
      <c r="D355" s="11" t="n">
        <v>6</v>
      </c>
      <c r="E355" s="11" t="s">
        <v>118</v>
      </c>
      <c r="F355" s="16" t="n">
        <v>1362</v>
      </c>
      <c r="G355" s="35" t="n">
        <f aca="false">F355/1485</f>
        <v>0.917171717171717</v>
      </c>
      <c r="H355" s="14" t="n">
        <v>0.4501</v>
      </c>
      <c r="I355" s="14" t="n">
        <v>0.6542</v>
      </c>
      <c r="J355" s="15" t="n">
        <v>0.1077</v>
      </c>
      <c r="K355" s="15" t="n">
        <v>0.0852</v>
      </c>
      <c r="L355" s="15" t="n">
        <v>0.0962</v>
      </c>
      <c r="M355" s="17" t="n">
        <v>131.07</v>
      </c>
      <c r="N355" s="16" t="n">
        <v>6</v>
      </c>
      <c r="O355" s="16" t="n">
        <v>8</v>
      </c>
      <c r="P355" s="16" t="n">
        <v>16</v>
      </c>
    </row>
    <row r="356" customFormat="false" ht="15" hidden="false" customHeight="false" outlineLevel="0" collapsed="false">
      <c r="A356" s="11" t="s">
        <v>34</v>
      </c>
      <c r="B356" s="11" t="n">
        <v>305</v>
      </c>
      <c r="C356" s="11" t="s">
        <v>788</v>
      </c>
      <c r="D356" s="11" t="n">
        <v>3</v>
      </c>
      <c r="E356" s="11" t="s">
        <v>96</v>
      </c>
      <c r="F356" s="16" t="n">
        <v>1378</v>
      </c>
      <c r="G356" s="35" t="n">
        <f aca="false">F356/1485</f>
        <v>0.927946127946128</v>
      </c>
      <c r="H356" s="14" t="n">
        <v>0.4441</v>
      </c>
      <c r="I356" s="14" t="n">
        <v>0.6546</v>
      </c>
      <c r="J356" s="15" t="n">
        <v>0.0858</v>
      </c>
      <c r="K356" s="15" t="n">
        <v>0.1246</v>
      </c>
      <c r="L356" s="15" t="n">
        <v>0.1054</v>
      </c>
      <c r="M356" s="17" t="n">
        <v>145.19</v>
      </c>
      <c r="N356" s="16" t="n">
        <v>5</v>
      </c>
      <c r="O356" s="16" t="n">
        <v>8</v>
      </c>
      <c r="P356" s="16" t="n">
        <v>17</v>
      </c>
    </row>
    <row r="357" customFormat="false" ht="15" hidden="false" customHeight="false" outlineLevel="0" collapsed="false">
      <c r="A357" s="11" t="s">
        <v>34</v>
      </c>
      <c r="B357" s="11" t="n">
        <v>306</v>
      </c>
      <c r="C357" s="11" t="s">
        <v>789</v>
      </c>
      <c r="D357" s="11" t="n">
        <v>5</v>
      </c>
      <c r="E357" s="11" t="s">
        <v>96</v>
      </c>
      <c r="F357" s="16" t="n">
        <v>1157</v>
      </c>
      <c r="G357" s="35" t="n">
        <f aca="false">F357/1485</f>
        <v>0.779124579124579</v>
      </c>
      <c r="H357" s="14" t="n">
        <v>0.4494</v>
      </c>
      <c r="I357" s="14" t="n">
        <v>0.6525</v>
      </c>
      <c r="J357" s="15" t="n">
        <v>0.1458</v>
      </c>
      <c r="K357" s="15" t="n">
        <v>0.093</v>
      </c>
      <c r="L357" s="15" t="n">
        <v>0.1193</v>
      </c>
      <c r="M357" s="17" t="n">
        <v>138.04</v>
      </c>
      <c r="N357" s="16" t="n">
        <v>6</v>
      </c>
      <c r="O357" s="16" t="n">
        <v>7</v>
      </c>
      <c r="P357" s="16" t="n">
        <v>18</v>
      </c>
    </row>
    <row r="358" customFormat="false" ht="15" hidden="false" customHeight="false" outlineLevel="0" collapsed="false">
      <c r="A358" s="11" t="s">
        <v>34</v>
      </c>
      <c r="B358" s="11" t="n">
        <v>307</v>
      </c>
      <c r="C358" s="11" t="s">
        <v>790</v>
      </c>
      <c r="D358" s="11" t="n">
        <v>5</v>
      </c>
      <c r="E358" s="11" t="s">
        <v>96</v>
      </c>
      <c r="F358" s="16" t="n">
        <v>1167</v>
      </c>
      <c r="G358" s="35" t="n">
        <f aca="false">F358/1485</f>
        <v>0.785858585858586</v>
      </c>
      <c r="H358" s="14" t="n">
        <v>0.4464</v>
      </c>
      <c r="I358" s="14" t="n">
        <v>0.6581</v>
      </c>
      <c r="J358" s="15" t="n">
        <v>0.1367</v>
      </c>
      <c r="K358" s="15" t="n">
        <v>0.0923</v>
      </c>
      <c r="L358" s="15" t="n">
        <v>0.1144</v>
      </c>
      <c r="M358" s="17" t="n">
        <v>133.5</v>
      </c>
      <c r="N358" s="16" t="n">
        <v>6</v>
      </c>
      <c r="O358" s="16" t="n">
        <v>8</v>
      </c>
      <c r="P358" s="16" t="n">
        <v>16</v>
      </c>
    </row>
    <row r="359" customFormat="false" ht="15" hidden="false" customHeight="false" outlineLevel="0" collapsed="false">
      <c r="A359" s="11" t="s">
        <v>34</v>
      </c>
      <c r="B359" s="11" t="n">
        <v>308</v>
      </c>
      <c r="C359" s="11" t="s">
        <v>791</v>
      </c>
      <c r="D359" s="11" t="n">
        <v>6</v>
      </c>
      <c r="E359" s="11" t="s">
        <v>96</v>
      </c>
      <c r="F359" s="16" t="n">
        <v>1157</v>
      </c>
      <c r="G359" s="35" t="n">
        <f aca="false">F359/1485</f>
        <v>0.779124579124579</v>
      </c>
      <c r="H359" s="14" t="n">
        <v>0.4503</v>
      </c>
      <c r="I359" s="14" t="n">
        <v>0.6534</v>
      </c>
      <c r="J359" s="15" t="n">
        <v>0.1803</v>
      </c>
      <c r="K359" s="15" t="n">
        <v>0.0924</v>
      </c>
      <c r="L359" s="15" t="n">
        <v>0.1359</v>
      </c>
      <c r="M359" s="17" t="n">
        <v>157.23</v>
      </c>
      <c r="N359" s="16" t="n">
        <v>6</v>
      </c>
      <c r="O359" s="16" t="n">
        <v>8</v>
      </c>
      <c r="P359" s="16" t="n">
        <v>17</v>
      </c>
    </row>
    <row r="360" customFormat="false" ht="15" hidden="false" customHeight="false" outlineLevel="0" collapsed="false">
      <c r="A360" s="11" t="s">
        <v>34</v>
      </c>
      <c r="B360" s="11" t="n">
        <v>309</v>
      </c>
      <c r="C360" s="11" t="s">
        <v>792</v>
      </c>
      <c r="D360" s="11" t="n">
        <v>2</v>
      </c>
      <c r="E360" s="11" t="s">
        <v>96</v>
      </c>
      <c r="F360" s="16" t="n">
        <v>1098</v>
      </c>
      <c r="G360" s="35" t="n">
        <f aca="false">F360/1485</f>
        <v>0.739393939393939</v>
      </c>
      <c r="H360" s="14" t="n">
        <v>0.3752</v>
      </c>
      <c r="I360" s="14" t="n">
        <v>0.653</v>
      </c>
      <c r="J360" s="15" t="n">
        <v>0.0981</v>
      </c>
      <c r="K360" s="15" t="n">
        <v>0.0971</v>
      </c>
      <c r="L360" s="15" t="n">
        <v>0.0976</v>
      </c>
      <c r="M360" s="17" t="n">
        <v>107.17</v>
      </c>
      <c r="N360" s="16" t="n">
        <v>6</v>
      </c>
      <c r="O360" s="16" t="n">
        <v>8</v>
      </c>
      <c r="P360" s="16" t="n">
        <v>17</v>
      </c>
    </row>
    <row r="361" customFormat="false" ht="15" hidden="false" customHeight="false" outlineLevel="0" collapsed="false">
      <c r="A361" s="11" t="s">
        <v>34</v>
      </c>
      <c r="B361" s="11" t="n">
        <v>310</v>
      </c>
      <c r="C361" s="11" t="s">
        <v>793</v>
      </c>
      <c r="D361" s="11" t="n">
        <v>5</v>
      </c>
      <c r="E361" s="11" t="s">
        <v>118</v>
      </c>
      <c r="F361" s="16" t="n">
        <v>1207</v>
      </c>
      <c r="G361" s="35" t="n">
        <f aca="false">F361/1485</f>
        <v>0.812794612794613</v>
      </c>
      <c r="H361" s="14" t="n">
        <v>0.459</v>
      </c>
      <c r="I361" s="14" t="n">
        <v>0.6628</v>
      </c>
      <c r="J361" s="15" t="n">
        <v>0.0944</v>
      </c>
      <c r="K361" s="15" t="n">
        <v>0.0908</v>
      </c>
      <c r="L361" s="15" t="n">
        <v>0.0926</v>
      </c>
      <c r="M361" s="17" t="n">
        <v>111.76</v>
      </c>
      <c r="N361" s="16" t="n">
        <v>6</v>
      </c>
      <c r="O361" s="16" t="n">
        <v>8</v>
      </c>
      <c r="P361" s="16" t="n">
        <v>17</v>
      </c>
    </row>
    <row r="362" customFormat="false" ht="15" hidden="false" customHeight="false" outlineLevel="0" collapsed="false">
      <c r="A362" s="11" t="s">
        <v>34</v>
      </c>
      <c r="B362" s="11" t="n">
        <v>311</v>
      </c>
      <c r="C362" s="11" t="s">
        <v>794</v>
      </c>
      <c r="D362" s="11" t="n">
        <v>2</v>
      </c>
      <c r="E362" s="11" t="s">
        <v>96</v>
      </c>
      <c r="F362" s="16" t="n">
        <v>1165</v>
      </c>
      <c r="G362" s="35" t="n">
        <f aca="false">F362/1485</f>
        <v>0.784511784511785</v>
      </c>
      <c r="H362" s="14" t="n">
        <v>0.3734</v>
      </c>
      <c r="I362" s="14" t="n">
        <v>0.6378</v>
      </c>
      <c r="J362" s="15" t="n">
        <v>0.0938</v>
      </c>
      <c r="K362" s="15" t="n">
        <v>0.0919</v>
      </c>
      <c r="L362" s="15" t="n">
        <v>0.0929</v>
      </c>
      <c r="M362" s="17" t="n">
        <v>108.18</v>
      </c>
      <c r="N362" s="16" t="n">
        <v>6</v>
      </c>
      <c r="O362" s="16" t="n">
        <v>7</v>
      </c>
      <c r="P362" s="16" t="n">
        <v>11</v>
      </c>
    </row>
    <row r="363" customFormat="false" ht="15" hidden="false" customHeight="false" outlineLevel="0" collapsed="false">
      <c r="A363" s="11" t="s">
        <v>34</v>
      </c>
      <c r="B363" s="11" t="n">
        <v>312</v>
      </c>
      <c r="C363" s="11" t="s">
        <v>795</v>
      </c>
      <c r="D363" s="11" t="n">
        <v>6</v>
      </c>
      <c r="E363" s="11" t="s">
        <v>96</v>
      </c>
      <c r="F363" s="16" t="n">
        <v>1165</v>
      </c>
      <c r="G363" s="35" t="n">
        <f aca="false">F363/1485</f>
        <v>0.784511784511785</v>
      </c>
      <c r="H363" s="14" t="n">
        <v>0.4524</v>
      </c>
      <c r="I363" s="14" t="n">
        <v>0.6506</v>
      </c>
      <c r="J363" s="15" t="n">
        <v>0.1814</v>
      </c>
      <c r="K363" s="15" t="n">
        <v>0.0921</v>
      </c>
      <c r="L363" s="15" t="n">
        <v>0.1367</v>
      </c>
      <c r="M363" s="17" t="n">
        <v>159.2</v>
      </c>
      <c r="N363" s="16" t="n">
        <v>6</v>
      </c>
      <c r="O363" s="16" t="n">
        <v>8</v>
      </c>
      <c r="P363" s="16" t="n">
        <v>12</v>
      </c>
    </row>
    <row r="364" customFormat="false" ht="15" hidden="false" customHeight="false" outlineLevel="0" collapsed="false">
      <c r="A364" s="11" t="s">
        <v>34</v>
      </c>
      <c r="B364" s="11" t="n">
        <v>313</v>
      </c>
      <c r="C364" s="11" t="s">
        <v>796</v>
      </c>
      <c r="D364" s="11" t="n">
        <v>6</v>
      </c>
      <c r="E364" s="11" t="s">
        <v>118</v>
      </c>
      <c r="F364" s="16" t="n">
        <v>1120</v>
      </c>
      <c r="G364" s="35" t="n">
        <f aca="false">F364/1485</f>
        <v>0.754208754208754</v>
      </c>
      <c r="H364" s="14" t="n">
        <v>0.4545</v>
      </c>
      <c r="I364" s="14" t="n">
        <v>0.6661</v>
      </c>
      <c r="J364" s="15" t="n">
        <v>0.1286</v>
      </c>
      <c r="K364" s="15" t="n">
        <v>0.0936</v>
      </c>
      <c r="L364" s="15" t="n">
        <v>0.111</v>
      </c>
      <c r="M364" s="17" t="n">
        <v>124.36</v>
      </c>
      <c r="N364" s="16" t="n">
        <v>6</v>
      </c>
      <c r="O364" s="16" t="n">
        <v>8</v>
      </c>
      <c r="P364" s="16" t="n">
        <v>12</v>
      </c>
    </row>
    <row r="365" customFormat="false" ht="15" hidden="false" customHeight="false" outlineLevel="0" collapsed="false">
      <c r="A365" s="11" t="s">
        <v>34</v>
      </c>
      <c r="B365" s="11" t="n">
        <v>314</v>
      </c>
      <c r="C365" s="11" t="s">
        <v>797</v>
      </c>
      <c r="D365" s="11" t="n">
        <v>5</v>
      </c>
      <c r="E365" s="11" t="s">
        <v>118</v>
      </c>
      <c r="F365" s="16" t="n">
        <v>1401</v>
      </c>
      <c r="G365" s="35" t="n">
        <f aca="false">F365/1485</f>
        <v>0.943434343434343</v>
      </c>
      <c r="H365" s="14" t="n">
        <v>0.4461</v>
      </c>
      <c r="I365" s="14" t="n">
        <v>0.6567</v>
      </c>
      <c r="J365" s="15" t="n">
        <v>0.09</v>
      </c>
      <c r="K365" s="15" t="n">
        <v>0.0831</v>
      </c>
      <c r="L365" s="15" t="n">
        <v>0.0865</v>
      </c>
      <c r="M365" s="17" t="n">
        <v>121.2</v>
      </c>
      <c r="N365" s="16" t="n">
        <v>5</v>
      </c>
      <c r="O365" s="16" t="n">
        <v>8</v>
      </c>
      <c r="P365" s="16" t="n">
        <v>14</v>
      </c>
    </row>
    <row r="366" customFormat="false" ht="15" hidden="false" customHeight="false" outlineLevel="0" collapsed="false">
      <c r="A366" s="11" t="s">
        <v>34</v>
      </c>
      <c r="B366" s="11" t="n">
        <v>315</v>
      </c>
      <c r="C366" s="11" t="s">
        <v>798</v>
      </c>
      <c r="D366" s="11" t="n">
        <v>4</v>
      </c>
      <c r="E366" s="11" t="s">
        <v>96</v>
      </c>
      <c r="F366" s="16" t="n">
        <v>1387</v>
      </c>
      <c r="G366" s="35" t="n">
        <f aca="false">F366/1485</f>
        <v>0.934006734006734</v>
      </c>
      <c r="H366" s="14" t="n">
        <v>0.4463</v>
      </c>
      <c r="I366" s="14" t="n">
        <v>0.664</v>
      </c>
      <c r="J366" s="15" t="n">
        <v>0.0855</v>
      </c>
      <c r="K366" s="15" t="n">
        <v>0.1295</v>
      </c>
      <c r="L366" s="15" t="n">
        <v>0.1082</v>
      </c>
      <c r="M366" s="17" t="n">
        <v>150.03</v>
      </c>
      <c r="N366" s="16" t="n">
        <v>6</v>
      </c>
      <c r="O366" s="16" t="n">
        <v>8</v>
      </c>
      <c r="P366" s="16" t="n">
        <v>9</v>
      </c>
    </row>
    <row r="367" customFormat="false" ht="15" hidden="false" customHeight="false" outlineLevel="0" collapsed="false">
      <c r="A367" s="11" t="s">
        <v>34</v>
      </c>
      <c r="B367" s="11" t="n">
        <v>316</v>
      </c>
      <c r="C367" s="11" t="s">
        <v>799</v>
      </c>
      <c r="D367" s="11" t="n">
        <v>5</v>
      </c>
      <c r="E367" s="11" t="s">
        <v>118</v>
      </c>
      <c r="F367" s="16" t="n">
        <v>1319</v>
      </c>
      <c r="G367" s="35" t="n">
        <f aca="false">F367/1485</f>
        <v>0.888215488215488</v>
      </c>
      <c r="H367" s="14" t="n">
        <v>0.4443</v>
      </c>
      <c r="I367" s="14" t="n">
        <v>0.6482</v>
      </c>
      <c r="J367" s="15" t="n">
        <v>0.091</v>
      </c>
      <c r="K367" s="15" t="n">
        <v>0.0864</v>
      </c>
      <c r="L367" s="15" t="n">
        <v>0.0887</v>
      </c>
      <c r="M367" s="17" t="n">
        <v>117.01</v>
      </c>
      <c r="N367" s="16" t="n">
        <v>6</v>
      </c>
      <c r="O367" s="16" t="n">
        <v>10</v>
      </c>
      <c r="P367" s="16" t="n">
        <v>17</v>
      </c>
    </row>
    <row r="368" customFormat="false" ht="15" hidden="false" customHeight="false" outlineLevel="0" collapsed="false">
      <c r="A368" s="11" t="s">
        <v>34</v>
      </c>
      <c r="B368" s="11" t="n">
        <v>317</v>
      </c>
      <c r="C368" s="11" t="s">
        <v>800</v>
      </c>
      <c r="D368" s="11" t="n">
        <v>5</v>
      </c>
      <c r="E368" s="11" t="s">
        <v>118</v>
      </c>
      <c r="F368" s="16" t="n">
        <v>1391</v>
      </c>
      <c r="G368" s="35" t="n">
        <f aca="false">F368/1485</f>
        <v>0.936700336700337</v>
      </c>
      <c r="H368" s="14" t="n">
        <v>0.4486</v>
      </c>
      <c r="I368" s="14" t="n">
        <v>0.6628</v>
      </c>
      <c r="J368" s="15" t="n">
        <v>0.0843</v>
      </c>
      <c r="K368" s="15" t="n">
        <v>0.102</v>
      </c>
      <c r="L368" s="15" t="n">
        <v>0.0932</v>
      </c>
      <c r="M368" s="17" t="n">
        <v>129.65</v>
      </c>
      <c r="N368" s="16" t="n">
        <v>6</v>
      </c>
      <c r="O368" s="16" t="n">
        <v>8</v>
      </c>
      <c r="P368" s="16" t="n">
        <v>17</v>
      </c>
    </row>
    <row r="369" customFormat="false" ht="15" hidden="false" customHeight="false" outlineLevel="0" collapsed="false">
      <c r="A369" s="11" t="s">
        <v>34</v>
      </c>
      <c r="B369" s="11" t="n">
        <v>318</v>
      </c>
      <c r="C369" s="11" t="s">
        <v>801</v>
      </c>
      <c r="D369" s="11" t="n">
        <v>5</v>
      </c>
      <c r="E369" s="11" t="s">
        <v>96</v>
      </c>
      <c r="F369" s="16" t="n">
        <v>845</v>
      </c>
      <c r="G369" s="35" t="n">
        <f aca="false">F369/1485</f>
        <v>0.569023569023569</v>
      </c>
      <c r="H369" s="14" t="n">
        <v>0.4473</v>
      </c>
      <c r="I369" s="14" t="n">
        <v>0.6509</v>
      </c>
      <c r="J369" s="15" t="n">
        <v>0.1407</v>
      </c>
      <c r="K369" s="15" t="n">
        <v>0.1089</v>
      </c>
      <c r="L369" s="15" t="n">
        <v>0.1252</v>
      </c>
      <c r="M369" s="17" t="n">
        <v>105.79</v>
      </c>
      <c r="N369" s="16" t="n">
        <v>6</v>
      </c>
      <c r="O369" s="16" t="n">
        <v>7</v>
      </c>
      <c r="P369" s="16" t="n">
        <v>18</v>
      </c>
    </row>
    <row r="370" customFormat="false" ht="15" hidden="false" customHeight="false" outlineLevel="0" collapsed="false">
      <c r="A370" s="11" t="s">
        <v>34</v>
      </c>
      <c r="B370" s="11" t="n">
        <v>319</v>
      </c>
      <c r="C370" s="11" t="s">
        <v>802</v>
      </c>
      <c r="D370" s="11" t="n">
        <v>3</v>
      </c>
      <c r="E370" s="11" t="s">
        <v>96</v>
      </c>
      <c r="F370" s="16" t="n">
        <v>1403</v>
      </c>
      <c r="G370" s="35" t="n">
        <f aca="false">F370/1485</f>
        <v>0.944781144781145</v>
      </c>
      <c r="H370" s="14" t="n">
        <v>0.4455</v>
      </c>
      <c r="I370" s="14" t="n">
        <v>0.645</v>
      </c>
      <c r="J370" s="15" t="n">
        <v>0.0841</v>
      </c>
      <c r="K370" s="15" t="n">
        <v>0.1211</v>
      </c>
      <c r="L370" s="15" t="n">
        <v>0.1028</v>
      </c>
      <c r="M370" s="17" t="n">
        <v>144.2</v>
      </c>
      <c r="N370" s="16" t="n">
        <v>6</v>
      </c>
      <c r="O370" s="16" t="n">
        <v>7</v>
      </c>
      <c r="P370" s="16" t="n">
        <v>17</v>
      </c>
    </row>
    <row r="371" customFormat="false" ht="15" hidden="false" customHeight="false" outlineLevel="0" collapsed="false">
      <c r="A371" s="11" t="s">
        <v>34</v>
      </c>
      <c r="B371" s="11" t="n">
        <v>320</v>
      </c>
      <c r="C371" s="11" t="s">
        <v>803</v>
      </c>
      <c r="D371" s="11" t="n">
        <v>3</v>
      </c>
      <c r="E371" s="11" t="s">
        <v>96</v>
      </c>
      <c r="F371" s="16" t="n">
        <v>1379</v>
      </c>
      <c r="G371" s="35" t="n">
        <f aca="false">F371/1485</f>
        <v>0.928619528619529</v>
      </c>
      <c r="H371" s="14" t="n">
        <v>0.4503</v>
      </c>
      <c r="I371" s="14" t="n">
        <v>0.6512</v>
      </c>
      <c r="J371" s="15" t="n">
        <v>0.0835</v>
      </c>
      <c r="K371" s="15" t="n">
        <v>0.1718</v>
      </c>
      <c r="L371" s="15" t="n">
        <v>0.1269</v>
      </c>
      <c r="M371" s="17" t="n">
        <v>174.98</v>
      </c>
      <c r="N371" s="16" t="n">
        <v>6</v>
      </c>
      <c r="O371" s="16" t="n">
        <v>8</v>
      </c>
      <c r="P371" s="16" t="n">
        <v>17</v>
      </c>
    </row>
    <row r="372" customFormat="false" ht="15" hidden="false" customHeight="false" outlineLevel="0" collapsed="false">
      <c r="A372" s="11" t="s">
        <v>34</v>
      </c>
      <c r="B372" s="11" t="n">
        <v>321</v>
      </c>
      <c r="C372" s="11" t="s">
        <v>804</v>
      </c>
      <c r="D372" s="11" t="n">
        <v>5</v>
      </c>
      <c r="E372" s="11" t="s">
        <v>118</v>
      </c>
      <c r="F372" s="16" t="n">
        <v>1405</v>
      </c>
      <c r="G372" s="35" t="n">
        <f aca="false">F372/1485</f>
        <v>0.946127946127946</v>
      </c>
      <c r="H372" s="14" t="n">
        <v>0.4456</v>
      </c>
      <c r="I372" s="14" t="n">
        <v>0.6584</v>
      </c>
      <c r="J372" s="15" t="n">
        <v>0.0901</v>
      </c>
      <c r="K372" s="15" t="n">
        <v>0.0831</v>
      </c>
      <c r="L372" s="15" t="n">
        <v>0.0866</v>
      </c>
      <c r="M372" s="17" t="n">
        <v>121.63</v>
      </c>
      <c r="N372" s="16" t="n">
        <v>6</v>
      </c>
      <c r="O372" s="16" t="n">
        <v>7</v>
      </c>
      <c r="P372" s="16" t="n">
        <v>17</v>
      </c>
    </row>
    <row r="373" customFormat="false" ht="15" hidden="false" customHeight="false" outlineLevel="0" collapsed="false">
      <c r="A373" s="11" t="s">
        <v>34</v>
      </c>
      <c r="B373" s="11" t="n">
        <v>322</v>
      </c>
      <c r="C373" s="11" t="s">
        <v>805</v>
      </c>
      <c r="D373" s="11" t="n">
        <v>4</v>
      </c>
      <c r="E373" s="11" t="s">
        <v>96</v>
      </c>
      <c r="F373" s="16" t="n">
        <v>1478</v>
      </c>
      <c r="G373" s="35" t="n">
        <f aca="false">F373/1485</f>
        <v>0.995286195286195</v>
      </c>
      <c r="H373" s="14" t="n">
        <v>0.4465</v>
      </c>
      <c r="I373" s="14" t="n">
        <v>0.6488</v>
      </c>
      <c r="J373" s="15" t="n">
        <v>0.0816</v>
      </c>
      <c r="K373" s="15" t="n">
        <v>0.1006</v>
      </c>
      <c r="L373" s="15" t="n">
        <v>0.0912</v>
      </c>
      <c r="M373" s="17" t="n">
        <v>134.73</v>
      </c>
      <c r="N373" s="16" t="n">
        <v>6</v>
      </c>
      <c r="O373" s="16" t="n">
        <v>8</v>
      </c>
      <c r="P373" s="16" t="n">
        <v>17</v>
      </c>
    </row>
    <row r="374" customFormat="false" ht="15" hidden="false" customHeight="false" outlineLevel="0" collapsed="false">
      <c r="A374" s="11" t="s">
        <v>34</v>
      </c>
      <c r="B374" s="11" t="n">
        <v>323</v>
      </c>
      <c r="C374" s="11" t="s">
        <v>806</v>
      </c>
      <c r="D374" s="11" t="n">
        <v>6</v>
      </c>
      <c r="E374" s="11" t="s">
        <v>96</v>
      </c>
      <c r="F374" s="16" t="n">
        <v>1185</v>
      </c>
      <c r="G374" s="35" t="n">
        <f aca="false">F374/1485</f>
        <v>0.797979797979798</v>
      </c>
      <c r="H374" s="14" t="n">
        <v>0.4456</v>
      </c>
      <c r="I374" s="14" t="n">
        <v>0.6523</v>
      </c>
      <c r="J374" s="15" t="n">
        <v>0.1424</v>
      </c>
      <c r="K374" s="15" t="n">
        <v>0.0906</v>
      </c>
      <c r="L374" s="15" t="n">
        <v>0.1164</v>
      </c>
      <c r="M374" s="17" t="n">
        <v>137.94</v>
      </c>
      <c r="N374" s="16" t="n">
        <v>6</v>
      </c>
      <c r="O374" s="16" t="n">
        <v>8</v>
      </c>
      <c r="P374" s="16" t="n">
        <v>18</v>
      </c>
    </row>
    <row r="375" customFormat="false" ht="15" hidden="false" customHeight="false" outlineLevel="0" collapsed="false">
      <c r="A375" s="11" t="s">
        <v>34</v>
      </c>
      <c r="B375" s="11" t="n">
        <v>324</v>
      </c>
      <c r="C375" s="11" t="s">
        <v>807</v>
      </c>
      <c r="D375" s="11" t="n">
        <v>5</v>
      </c>
      <c r="E375" s="11" t="s">
        <v>118</v>
      </c>
      <c r="F375" s="16" t="n">
        <v>1394</v>
      </c>
      <c r="G375" s="35" t="n">
        <f aca="false">F375/1485</f>
        <v>0.938720538720539</v>
      </c>
      <c r="H375" s="14" t="n">
        <v>0.4548</v>
      </c>
      <c r="I375" s="14" t="n">
        <v>0.6614</v>
      </c>
      <c r="J375" s="15" t="n">
        <v>0.084</v>
      </c>
      <c r="K375" s="15" t="n">
        <v>0.0839</v>
      </c>
      <c r="L375" s="15" t="n">
        <v>0.084</v>
      </c>
      <c r="M375" s="17" t="n">
        <v>117.03</v>
      </c>
      <c r="N375" s="16" t="n">
        <v>6</v>
      </c>
      <c r="O375" s="16" t="n">
        <v>8</v>
      </c>
      <c r="P375" s="16" t="n">
        <v>17</v>
      </c>
    </row>
    <row r="376" customFormat="false" ht="15" hidden="false" customHeight="false" outlineLevel="0" collapsed="false">
      <c r="A376" s="11" t="s">
        <v>34</v>
      </c>
      <c r="B376" s="11" t="n">
        <v>325</v>
      </c>
      <c r="C376" s="11" t="s">
        <v>808</v>
      </c>
      <c r="D376" s="11" t="n">
        <v>6</v>
      </c>
      <c r="E376" s="11" t="s">
        <v>96</v>
      </c>
      <c r="F376" s="16" t="n">
        <v>1158</v>
      </c>
      <c r="G376" s="35" t="n">
        <f aca="false">F376/1485</f>
        <v>0.77979797979798</v>
      </c>
      <c r="H376" s="14" t="n">
        <v>0.4447</v>
      </c>
      <c r="I376" s="14" t="n">
        <v>0.6503</v>
      </c>
      <c r="J376" s="15" t="n">
        <v>0.1424</v>
      </c>
      <c r="K376" s="15" t="n">
        <v>0.0912</v>
      </c>
      <c r="L376" s="15" t="n">
        <v>0.1166</v>
      </c>
      <c r="M376" s="17" t="n">
        <v>135.06</v>
      </c>
      <c r="N376" s="16" t="n">
        <v>6</v>
      </c>
      <c r="O376" s="16" t="n">
        <v>8</v>
      </c>
      <c r="P376" s="16" t="n">
        <v>20</v>
      </c>
    </row>
    <row r="377" customFormat="false" ht="15" hidden="false" customHeight="false" outlineLevel="0" collapsed="false">
      <c r="A377" s="11" t="s">
        <v>34</v>
      </c>
      <c r="B377" s="11" t="n">
        <v>326</v>
      </c>
      <c r="C377" s="11" t="s">
        <v>809</v>
      </c>
      <c r="D377" s="11" t="n">
        <v>2</v>
      </c>
      <c r="E377" s="11" t="s">
        <v>96</v>
      </c>
      <c r="F377" s="16" t="n">
        <v>924</v>
      </c>
      <c r="G377" s="35" t="n">
        <f aca="false">F377/1485</f>
        <v>0.622222222222222</v>
      </c>
      <c r="H377" s="14" t="n">
        <v>0.3766</v>
      </c>
      <c r="I377" s="14" t="n">
        <v>0.6429</v>
      </c>
      <c r="J377" s="15" t="n">
        <v>0.1012</v>
      </c>
      <c r="K377" s="15" t="n">
        <v>0.113</v>
      </c>
      <c r="L377" s="15" t="n">
        <v>0.1069</v>
      </c>
      <c r="M377" s="17" t="n">
        <v>98.82</v>
      </c>
      <c r="N377" s="16" t="n">
        <v>4</v>
      </c>
      <c r="O377" s="16" t="n">
        <v>8</v>
      </c>
      <c r="P377" s="16" t="n">
        <v>16</v>
      </c>
    </row>
    <row r="378" customFormat="false" ht="15" hidden="false" customHeight="false" outlineLevel="0" collapsed="false">
      <c r="A378" s="11" t="s">
        <v>34</v>
      </c>
      <c r="B378" s="11" t="n">
        <v>327</v>
      </c>
      <c r="C378" s="11" t="s">
        <v>810</v>
      </c>
      <c r="D378" s="11" t="n">
        <v>3</v>
      </c>
      <c r="E378" s="11" t="s">
        <v>96</v>
      </c>
      <c r="F378" s="16" t="n">
        <v>1391</v>
      </c>
      <c r="G378" s="35" t="n">
        <f aca="false">F378/1485</f>
        <v>0.936700336700337</v>
      </c>
      <c r="H378" s="14" t="n">
        <v>0.4464</v>
      </c>
      <c r="I378" s="14" t="n">
        <v>0.6535</v>
      </c>
      <c r="J378" s="15" t="n">
        <v>0.0837</v>
      </c>
      <c r="K378" s="15" t="n">
        <v>0.1288</v>
      </c>
      <c r="L378" s="15" t="n">
        <v>0.1064</v>
      </c>
      <c r="M378" s="17" t="n">
        <v>148.07</v>
      </c>
      <c r="N378" s="16" t="n">
        <v>6</v>
      </c>
      <c r="O378" s="16" t="n">
        <v>8</v>
      </c>
      <c r="P378" s="16" t="n">
        <v>17</v>
      </c>
    </row>
    <row r="379" customFormat="false" ht="15" hidden="false" customHeight="false" outlineLevel="0" collapsed="false">
      <c r="A379" s="11" t="s">
        <v>34</v>
      </c>
      <c r="B379" s="11" t="n">
        <v>328</v>
      </c>
      <c r="C379" s="11" t="s">
        <v>811</v>
      </c>
      <c r="D379" s="11" t="n">
        <v>3</v>
      </c>
      <c r="E379" s="11" t="s">
        <v>96</v>
      </c>
      <c r="F379" s="16" t="n">
        <v>1389</v>
      </c>
      <c r="G379" s="35" t="n">
        <f aca="false">F379/1485</f>
        <v>0.935353535353535</v>
      </c>
      <c r="H379" s="14" t="n">
        <v>0.45</v>
      </c>
      <c r="I379" s="14" t="n">
        <v>0.6587</v>
      </c>
      <c r="J379" s="15" t="n">
        <v>0.0844</v>
      </c>
      <c r="K379" s="15" t="n">
        <v>0.1417</v>
      </c>
      <c r="L379" s="15" t="n">
        <v>0.1138</v>
      </c>
      <c r="M379" s="17" t="n">
        <v>158.09</v>
      </c>
      <c r="N379" s="16" t="n">
        <v>6</v>
      </c>
      <c r="O379" s="16" t="n">
        <v>8</v>
      </c>
      <c r="P379" s="16" t="n">
        <v>9</v>
      </c>
    </row>
    <row r="380" customFormat="false" ht="15" hidden="false" customHeight="false" outlineLevel="0" collapsed="false">
      <c r="A380" s="11" t="s">
        <v>34</v>
      </c>
      <c r="B380" s="11" t="n">
        <v>329</v>
      </c>
      <c r="C380" s="11" t="s">
        <v>812</v>
      </c>
      <c r="D380" s="11" t="n">
        <v>5</v>
      </c>
      <c r="E380" s="11" t="s">
        <v>118</v>
      </c>
      <c r="F380" s="16" t="n">
        <v>1375</v>
      </c>
      <c r="G380" s="35" t="n">
        <f aca="false">F380/1485</f>
        <v>0.925925925925926</v>
      </c>
      <c r="H380" s="14" t="n">
        <v>0.4524</v>
      </c>
      <c r="I380" s="14" t="n">
        <v>0.6567</v>
      </c>
      <c r="J380" s="15" t="n">
        <v>0.0843</v>
      </c>
      <c r="K380" s="15" t="n">
        <v>0.1168</v>
      </c>
      <c r="L380" s="15" t="n">
        <v>0.1008</v>
      </c>
      <c r="M380" s="17" t="n">
        <v>138.64</v>
      </c>
      <c r="N380" s="16" t="n">
        <v>6</v>
      </c>
      <c r="O380" s="16" t="n">
        <v>7</v>
      </c>
      <c r="P380" s="16" t="n">
        <v>10</v>
      </c>
    </row>
    <row r="381" customFormat="false" ht="15" hidden="false" customHeight="false" outlineLevel="0" collapsed="false">
      <c r="A381" s="11" t="s">
        <v>34</v>
      </c>
      <c r="B381" s="11" t="n">
        <v>330</v>
      </c>
      <c r="C381" s="11" t="s">
        <v>813</v>
      </c>
      <c r="D381" s="11" t="n">
        <v>6</v>
      </c>
      <c r="E381" s="11" t="s">
        <v>96</v>
      </c>
      <c r="F381" s="16" t="n">
        <v>1157</v>
      </c>
      <c r="G381" s="35" t="n">
        <f aca="false">F381/1485</f>
        <v>0.779124579124579</v>
      </c>
      <c r="H381" s="14" t="n">
        <v>0.4494</v>
      </c>
      <c r="I381" s="14" t="n">
        <v>0.65</v>
      </c>
      <c r="J381" s="15" t="n">
        <v>0.167</v>
      </c>
      <c r="K381" s="15" t="n">
        <v>0.0905</v>
      </c>
      <c r="L381" s="15" t="n">
        <v>0.1283</v>
      </c>
      <c r="M381" s="17" t="n">
        <v>148.46</v>
      </c>
      <c r="N381" s="16" t="n">
        <v>6</v>
      </c>
      <c r="O381" s="16" t="n">
        <v>8</v>
      </c>
      <c r="P381" s="16" t="n">
        <v>18</v>
      </c>
    </row>
    <row r="382" customFormat="false" ht="15" hidden="false" customHeight="false" outlineLevel="0" collapsed="false">
      <c r="A382" s="11" t="s">
        <v>34</v>
      </c>
      <c r="B382" s="11" t="n">
        <v>331</v>
      </c>
      <c r="C382" s="11" t="s">
        <v>814</v>
      </c>
      <c r="D382" s="11" t="n">
        <v>4</v>
      </c>
      <c r="E382" s="11" t="s">
        <v>118</v>
      </c>
      <c r="F382" s="16" t="n">
        <v>1390</v>
      </c>
      <c r="G382" s="35" t="n">
        <f aca="false">F382/1485</f>
        <v>0.936026936026936</v>
      </c>
      <c r="H382" s="14" t="n">
        <v>0.4482</v>
      </c>
      <c r="I382" s="14" t="n">
        <v>0.6525</v>
      </c>
      <c r="J382" s="15" t="n">
        <v>0.0834</v>
      </c>
      <c r="K382" s="15" t="n">
        <v>0.0902</v>
      </c>
      <c r="L382" s="15" t="n">
        <v>0.0868</v>
      </c>
      <c r="M382" s="17" t="n">
        <v>120.71</v>
      </c>
      <c r="N382" s="16" t="n">
        <v>6</v>
      </c>
      <c r="O382" s="16" t="n">
        <v>8</v>
      </c>
      <c r="P382" s="16" t="n">
        <v>17</v>
      </c>
    </row>
    <row r="383" customFormat="false" ht="15" hidden="false" customHeight="false" outlineLevel="0" collapsed="false">
      <c r="A383" s="11" t="s">
        <v>34</v>
      </c>
      <c r="B383" s="11" t="n">
        <v>332</v>
      </c>
      <c r="C383" s="11" t="s">
        <v>815</v>
      </c>
      <c r="D383" s="11" t="n">
        <v>6</v>
      </c>
      <c r="E383" s="11" t="s">
        <v>118</v>
      </c>
      <c r="F383" s="16" t="n">
        <v>1142</v>
      </c>
      <c r="G383" s="35" t="n">
        <f aca="false">F383/1485</f>
        <v>0.769023569023569</v>
      </c>
      <c r="H383" s="14" t="n">
        <v>0.4527</v>
      </c>
      <c r="I383" s="14" t="n">
        <v>0.6716</v>
      </c>
      <c r="J383" s="15" t="n">
        <v>0.1157</v>
      </c>
      <c r="K383" s="15" t="n">
        <v>0.0903</v>
      </c>
      <c r="L383" s="15" t="n">
        <v>0.1027</v>
      </c>
      <c r="M383" s="17" t="n">
        <v>117.31</v>
      </c>
      <c r="N383" s="16" t="n">
        <v>6</v>
      </c>
      <c r="O383" s="16" t="n">
        <v>7</v>
      </c>
      <c r="P383" s="16" t="n">
        <v>9</v>
      </c>
    </row>
    <row r="384" customFormat="false" ht="15" hidden="false" customHeight="false" outlineLevel="0" collapsed="false">
      <c r="A384" s="11" t="s">
        <v>34</v>
      </c>
      <c r="B384" s="11" t="n">
        <v>333</v>
      </c>
      <c r="C384" s="11" t="s">
        <v>816</v>
      </c>
      <c r="D384" s="11" t="n">
        <v>5</v>
      </c>
      <c r="E384" s="11" t="s">
        <v>96</v>
      </c>
      <c r="F384" s="16" t="n">
        <v>1136</v>
      </c>
      <c r="G384" s="35" t="n">
        <f aca="false">F384/1485</f>
        <v>0.764983164983165</v>
      </c>
      <c r="H384" s="14" t="n">
        <v>0.4542</v>
      </c>
      <c r="I384" s="14" t="n">
        <v>0.669</v>
      </c>
      <c r="J384" s="15" t="n">
        <v>0.186</v>
      </c>
      <c r="K384" s="15" t="n">
        <v>0.0913</v>
      </c>
      <c r="L384" s="15" t="n">
        <v>0.1384</v>
      </c>
      <c r="M384" s="17" t="n">
        <v>157.22</v>
      </c>
      <c r="N384" s="16" t="n">
        <v>6</v>
      </c>
      <c r="O384" s="16" t="n">
        <v>8</v>
      </c>
      <c r="P384" s="16" t="n">
        <v>12</v>
      </c>
    </row>
    <row r="385" customFormat="false" ht="15" hidden="false" customHeight="false" outlineLevel="0" collapsed="false">
      <c r="A385" s="11" t="s">
        <v>34</v>
      </c>
      <c r="B385" s="11" t="n">
        <v>334</v>
      </c>
      <c r="C385" s="11" t="s">
        <v>817</v>
      </c>
      <c r="D385" s="11" t="n">
        <v>3</v>
      </c>
      <c r="E385" s="11" t="s">
        <v>96</v>
      </c>
      <c r="F385" s="16" t="n">
        <v>1415</v>
      </c>
      <c r="G385" s="35" t="n">
        <f aca="false">F385/1485</f>
        <v>0.952861952861953</v>
      </c>
      <c r="H385" s="14" t="n">
        <v>0.4466</v>
      </c>
      <c r="I385" s="14" t="n">
        <v>0.6516</v>
      </c>
      <c r="J385" s="15" t="n">
        <v>0.082</v>
      </c>
      <c r="K385" s="15" t="n">
        <v>0.1369</v>
      </c>
      <c r="L385" s="15" t="n">
        <v>0.1094</v>
      </c>
      <c r="M385" s="17" t="n">
        <v>154.82</v>
      </c>
      <c r="N385" s="16" t="n">
        <v>6</v>
      </c>
      <c r="O385" s="16" t="n">
        <v>8</v>
      </c>
      <c r="P385" s="16" t="n">
        <v>17</v>
      </c>
    </row>
    <row r="386" customFormat="false" ht="15" hidden="false" customHeight="false" outlineLevel="0" collapsed="false">
      <c r="A386" s="11" t="s">
        <v>34</v>
      </c>
      <c r="B386" s="11" t="n">
        <v>335</v>
      </c>
      <c r="C386" s="11" t="s">
        <v>818</v>
      </c>
      <c r="D386" s="11" t="n">
        <v>5</v>
      </c>
      <c r="E386" s="11" t="s">
        <v>118</v>
      </c>
      <c r="F386" s="16" t="n">
        <v>1398</v>
      </c>
      <c r="G386" s="35" t="n">
        <f aca="false">F386/1485</f>
        <v>0.941414141414141</v>
      </c>
      <c r="H386" s="14" t="n">
        <v>0.4499</v>
      </c>
      <c r="I386" s="14" t="n">
        <v>0.6509</v>
      </c>
      <c r="J386" s="15" t="n">
        <v>0.083</v>
      </c>
      <c r="K386" s="15" t="n">
        <v>0.0903</v>
      </c>
      <c r="L386" s="15" t="n">
        <v>0.0867</v>
      </c>
      <c r="M386" s="17" t="n">
        <v>121.18</v>
      </c>
      <c r="N386" s="16" t="n">
        <v>6</v>
      </c>
      <c r="O386" s="16" t="n">
        <v>7</v>
      </c>
      <c r="P386" s="16" t="n">
        <v>17</v>
      </c>
    </row>
    <row r="387" customFormat="false" ht="15" hidden="false" customHeight="false" outlineLevel="0" collapsed="false">
      <c r="A387" s="11" t="s">
        <v>34</v>
      </c>
      <c r="B387" s="11" t="n">
        <v>336</v>
      </c>
      <c r="C387" s="11" t="s">
        <v>819</v>
      </c>
      <c r="D387" s="11" t="n">
        <v>6</v>
      </c>
      <c r="E387" s="11" t="s">
        <v>96</v>
      </c>
      <c r="F387" s="16" t="n">
        <v>1171</v>
      </c>
      <c r="G387" s="35" t="n">
        <f aca="false">F387/1485</f>
        <v>0.788552188552189</v>
      </c>
      <c r="H387" s="14" t="n">
        <v>0.4441</v>
      </c>
      <c r="I387" s="14" t="n">
        <v>0.6456</v>
      </c>
      <c r="J387" s="15" t="n">
        <v>0.1378</v>
      </c>
      <c r="K387" s="15" t="n">
        <v>0.0895</v>
      </c>
      <c r="L387" s="15" t="n">
        <v>0.1134</v>
      </c>
      <c r="M387" s="17" t="n">
        <v>132.77</v>
      </c>
      <c r="N387" s="16" t="n">
        <v>6</v>
      </c>
      <c r="O387" s="16" t="n">
        <v>6</v>
      </c>
      <c r="P387" s="16" t="n">
        <v>14</v>
      </c>
    </row>
    <row r="388" customFormat="false" ht="15" hidden="false" customHeight="false" outlineLevel="0" collapsed="false">
      <c r="A388" s="11" t="s">
        <v>34</v>
      </c>
      <c r="B388" s="11" t="n">
        <v>337</v>
      </c>
      <c r="C388" s="11" t="s">
        <v>820</v>
      </c>
      <c r="D388" s="11" t="n">
        <v>6</v>
      </c>
      <c r="E388" s="11" t="s">
        <v>118</v>
      </c>
      <c r="F388" s="16" t="n">
        <v>1151</v>
      </c>
      <c r="G388" s="35" t="n">
        <f aca="false">F388/1485</f>
        <v>0.775084175084175</v>
      </c>
      <c r="H388" s="14" t="n">
        <v>0.457</v>
      </c>
      <c r="I388" s="14" t="n">
        <v>0.6664</v>
      </c>
      <c r="J388" s="15" t="n">
        <v>0.1375</v>
      </c>
      <c r="K388" s="15" t="n">
        <v>0.0907</v>
      </c>
      <c r="L388" s="15" t="n">
        <v>0.1141</v>
      </c>
      <c r="M388" s="17" t="n">
        <v>131.33</v>
      </c>
      <c r="N388" s="16" t="n">
        <v>6</v>
      </c>
      <c r="O388" s="16" t="n">
        <v>8</v>
      </c>
      <c r="P388" s="16" t="n">
        <v>18</v>
      </c>
    </row>
    <row r="389" customFormat="false" ht="15" hidden="false" customHeight="false" outlineLevel="0" collapsed="false">
      <c r="A389" s="11" t="s">
        <v>34</v>
      </c>
      <c r="B389" s="11" t="n">
        <v>338</v>
      </c>
      <c r="C389" s="11" t="s">
        <v>821</v>
      </c>
      <c r="D389" s="11" t="n">
        <v>6</v>
      </c>
      <c r="E389" s="11" t="s">
        <v>118</v>
      </c>
      <c r="F389" s="16" t="n">
        <v>1144</v>
      </c>
      <c r="G389" s="35" t="n">
        <f aca="false">F389/1485</f>
        <v>0.77037037037037</v>
      </c>
      <c r="H389" s="14" t="n">
        <v>0.4563</v>
      </c>
      <c r="I389" s="14" t="n">
        <v>0.6687</v>
      </c>
      <c r="J389" s="15" t="n">
        <v>0.1341</v>
      </c>
      <c r="K389" s="15" t="n">
        <v>0.091</v>
      </c>
      <c r="L389" s="15" t="n">
        <v>0.1125</v>
      </c>
      <c r="M389" s="17" t="n">
        <v>128.75</v>
      </c>
      <c r="N389" s="16" t="n">
        <v>6</v>
      </c>
      <c r="O389" s="16" t="n">
        <v>8</v>
      </c>
      <c r="P389" s="16" t="n">
        <v>18</v>
      </c>
    </row>
    <row r="390" customFormat="false" ht="15" hidden="false" customHeight="false" outlineLevel="0" collapsed="false">
      <c r="A390" s="11" t="s">
        <v>34</v>
      </c>
      <c r="B390" s="11" t="n">
        <v>339</v>
      </c>
      <c r="C390" s="11" t="s">
        <v>822</v>
      </c>
      <c r="D390" s="11" t="n">
        <v>3</v>
      </c>
      <c r="E390" s="11" t="s">
        <v>96</v>
      </c>
      <c r="F390" s="16" t="n">
        <v>1401</v>
      </c>
      <c r="G390" s="35" t="n">
        <f aca="false">F390/1485</f>
        <v>0.943434343434343</v>
      </c>
      <c r="H390" s="14" t="n">
        <v>0.4461</v>
      </c>
      <c r="I390" s="14" t="n">
        <v>0.656</v>
      </c>
      <c r="J390" s="15" t="n">
        <v>0.0824</v>
      </c>
      <c r="K390" s="15" t="n">
        <v>0.1349</v>
      </c>
      <c r="L390" s="15" t="n">
        <v>0.1088</v>
      </c>
      <c r="M390" s="17" t="n">
        <v>152.44</v>
      </c>
      <c r="N390" s="16" t="n">
        <v>6</v>
      </c>
      <c r="O390" s="16" t="n">
        <v>8</v>
      </c>
      <c r="P390" s="16" t="n">
        <v>17</v>
      </c>
    </row>
    <row r="391" customFormat="false" ht="15" hidden="false" customHeight="false" outlineLevel="0" collapsed="false">
      <c r="A391" s="11" t="s">
        <v>34</v>
      </c>
      <c r="B391" s="11" t="n">
        <v>340</v>
      </c>
      <c r="C391" s="11" t="s">
        <v>823</v>
      </c>
      <c r="D391" s="11" t="n">
        <v>3</v>
      </c>
      <c r="E391" s="11" t="s">
        <v>96</v>
      </c>
      <c r="F391" s="16" t="n">
        <v>1291</v>
      </c>
      <c r="G391" s="35" t="n">
        <f aca="false">F391/1485</f>
        <v>0.869360269360269</v>
      </c>
      <c r="H391" s="14" t="n">
        <v>0.4423</v>
      </c>
      <c r="I391" s="14" t="n">
        <v>0.6507</v>
      </c>
      <c r="J391" s="15" t="n">
        <v>0.0866</v>
      </c>
      <c r="K391" s="15" t="n">
        <v>0.1414</v>
      </c>
      <c r="L391" s="15" t="n">
        <v>0.1147</v>
      </c>
      <c r="M391" s="17" t="n">
        <v>148.11</v>
      </c>
      <c r="N391" s="16" t="n">
        <v>6</v>
      </c>
      <c r="O391" s="16" t="n">
        <v>7</v>
      </c>
      <c r="P391" s="16" t="n">
        <v>14</v>
      </c>
    </row>
    <row r="392" customFormat="false" ht="15" hidden="false" customHeight="false" outlineLevel="0" collapsed="false">
      <c r="A392" s="11" t="s">
        <v>34</v>
      </c>
      <c r="B392" s="11" t="n">
        <v>341</v>
      </c>
      <c r="C392" s="11" t="s">
        <v>824</v>
      </c>
      <c r="D392" s="11" t="n">
        <v>4</v>
      </c>
      <c r="E392" s="11" t="s">
        <v>118</v>
      </c>
      <c r="F392" s="16" t="n">
        <v>1385</v>
      </c>
      <c r="G392" s="35" t="n">
        <f aca="false">F392/1485</f>
        <v>0.932659932659933</v>
      </c>
      <c r="H392" s="14" t="n">
        <v>0.4469</v>
      </c>
      <c r="I392" s="14" t="n">
        <v>0.652</v>
      </c>
      <c r="J392" s="15" t="n">
        <v>0.0865</v>
      </c>
      <c r="K392" s="15" t="n">
        <v>0.082</v>
      </c>
      <c r="L392" s="15" t="n">
        <v>0.0842</v>
      </c>
      <c r="M392" s="17" t="n">
        <v>116.65</v>
      </c>
      <c r="N392" s="16" t="n">
        <v>5</v>
      </c>
      <c r="O392" s="16" t="n">
        <v>8</v>
      </c>
      <c r="P392" s="16" t="n">
        <v>14</v>
      </c>
    </row>
    <row r="393" customFormat="false" ht="15" hidden="false" customHeight="false" outlineLevel="0" collapsed="false">
      <c r="A393" s="11" t="s">
        <v>34</v>
      </c>
      <c r="B393" s="11" t="n">
        <v>342</v>
      </c>
      <c r="C393" s="11" t="s">
        <v>825</v>
      </c>
      <c r="D393" s="11" t="n">
        <v>5</v>
      </c>
      <c r="E393" s="11" t="s">
        <v>118</v>
      </c>
      <c r="F393" s="16" t="n">
        <v>1385</v>
      </c>
      <c r="G393" s="35" t="n">
        <f aca="false">F393/1485</f>
        <v>0.932659932659933</v>
      </c>
      <c r="H393" s="14" t="n">
        <v>0.4527</v>
      </c>
      <c r="I393" s="14" t="n">
        <v>0.6643</v>
      </c>
      <c r="J393" s="15" t="n">
        <v>0.0852</v>
      </c>
      <c r="K393" s="15" t="n">
        <v>0.0821</v>
      </c>
      <c r="L393" s="15" t="n">
        <v>0.0836</v>
      </c>
      <c r="M393" s="17" t="n">
        <v>115.83</v>
      </c>
      <c r="N393" s="16" t="n">
        <v>6</v>
      </c>
      <c r="O393" s="16" t="n">
        <v>8</v>
      </c>
      <c r="P393" s="16" t="n">
        <v>17</v>
      </c>
    </row>
    <row r="394" customFormat="false" ht="15" hidden="false" customHeight="false" outlineLevel="0" collapsed="false">
      <c r="A394" s="11" t="s">
        <v>34</v>
      </c>
      <c r="B394" s="11" t="n">
        <v>343</v>
      </c>
      <c r="C394" s="11" t="s">
        <v>826</v>
      </c>
      <c r="D394" s="11" t="n">
        <v>5</v>
      </c>
      <c r="E394" s="11" t="s">
        <v>118</v>
      </c>
      <c r="F394" s="16" t="n">
        <v>1386</v>
      </c>
      <c r="G394" s="35" t="n">
        <f aca="false">F394/1485</f>
        <v>0.933333333333333</v>
      </c>
      <c r="H394" s="14" t="n">
        <v>0.4459</v>
      </c>
      <c r="I394" s="14" t="n">
        <v>0.6602</v>
      </c>
      <c r="J394" s="15" t="n">
        <v>0.0828</v>
      </c>
      <c r="K394" s="15" t="n">
        <v>0.0934</v>
      </c>
      <c r="L394" s="15" t="n">
        <v>0.0882</v>
      </c>
      <c r="M394" s="17" t="n">
        <v>122.18</v>
      </c>
      <c r="N394" s="16" t="n">
        <v>6</v>
      </c>
      <c r="O394" s="16" t="n">
        <v>9</v>
      </c>
      <c r="P394" s="16" t="n">
        <v>14</v>
      </c>
    </row>
    <row r="395" customFormat="false" ht="15" hidden="false" customHeight="false" outlineLevel="0" collapsed="false">
      <c r="A395" s="11" t="s">
        <v>34</v>
      </c>
      <c r="B395" s="11" t="n">
        <v>344</v>
      </c>
      <c r="C395" s="11" t="s">
        <v>827</v>
      </c>
      <c r="D395" s="11" t="n">
        <v>5</v>
      </c>
      <c r="E395" s="11" t="s">
        <v>118</v>
      </c>
      <c r="F395" s="16" t="n">
        <v>1391</v>
      </c>
      <c r="G395" s="35" t="n">
        <f aca="false">F395/1485</f>
        <v>0.936700336700337</v>
      </c>
      <c r="H395" s="14" t="n">
        <v>0.4543</v>
      </c>
      <c r="I395" s="14" t="n">
        <v>0.6621</v>
      </c>
      <c r="J395" s="15" t="n">
        <v>0.0887</v>
      </c>
      <c r="K395" s="15" t="n">
        <v>0.0818</v>
      </c>
      <c r="L395" s="15" t="n">
        <v>0.0852</v>
      </c>
      <c r="M395" s="17" t="n">
        <v>118.48</v>
      </c>
      <c r="N395" s="16" t="n">
        <v>6</v>
      </c>
      <c r="O395" s="16" t="n">
        <v>8</v>
      </c>
      <c r="P395" s="16" t="n">
        <v>17</v>
      </c>
    </row>
    <row r="396" customFormat="false" ht="15" hidden="false" customHeight="false" outlineLevel="0" collapsed="false">
      <c r="A396" s="11" t="s">
        <v>34</v>
      </c>
      <c r="B396" s="11" t="n">
        <v>345</v>
      </c>
      <c r="C396" s="11" t="s">
        <v>828</v>
      </c>
      <c r="D396" s="11" t="n">
        <v>3</v>
      </c>
      <c r="E396" s="11" t="s">
        <v>96</v>
      </c>
      <c r="F396" s="16" t="n">
        <v>1341</v>
      </c>
      <c r="G396" s="35" t="n">
        <f aca="false">F396/1485</f>
        <v>0.903030303030303</v>
      </c>
      <c r="H396" s="14" t="n">
        <v>0.4437</v>
      </c>
      <c r="I396" s="14" t="n">
        <v>0.6473</v>
      </c>
      <c r="J396" s="15" t="n">
        <v>0.0839</v>
      </c>
      <c r="K396" s="15" t="n">
        <v>0.1051</v>
      </c>
      <c r="L396" s="15" t="n">
        <v>0.0945</v>
      </c>
      <c r="M396" s="17" t="n">
        <v>126.74</v>
      </c>
      <c r="N396" s="16" t="n">
        <v>6</v>
      </c>
      <c r="O396" s="16" t="n">
        <v>7</v>
      </c>
      <c r="P396" s="16" t="n">
        <v>17</v>
      </c>
    </row>
    <row r="397" customFormat="false" ht="15" hidden="false" customHeight="false" outlineLevel="0" collapsed="false">
      <c r="A397" s="11" t="s">
        <v>34</v>
      </c>
      <c r="B397" s="11" t="n">
        <v>346</v>
      </c>
      <c r="C397" s="11" t="s">
        <v>829</v>
      </c>
      <c r="D397" s="11" t="n">
        <v>5</v>
      </c>
      <c r="E397" s="11" t="s">
        <v>118</v>
      </c>
      <c r="F397" s="16" t="n">
        <v>1377</v>
      </c>
      <c r="G397" s="35" t="n">
        <f aca="false">F397/1485</f>
        <v>0.927272727272727</v>
      </c>
      <c r="H397" s="14" t="n">
        <v>0.4539</v>
      </c>
      <c r="I397" s="14" t="n">
        <v>0.6638</v>
      </c>
      <c r="J397" s="15" t="n">
        <v>0.0889</v>
      </c>
      <c r="K397" s="15" t="n">
        <v>0.0822</v>
      </c>
      <c r="L397" s="15" t="n">
        <v>0.0855</v>
      </c>
      <c r="M397" s="17" t="n">
        <v>117.78</v>
      </c>
      <c r="N397" s="16" t="n">
        <v>6</v>
      </c>
      <c r="O397" s="16" t="n">
        <v>8</v>
      </c>
      <c r="P397" s="16" t="n">
        <v>17</v>
      </c>
    </row>
    <row r="398" customFormat="false" ht="15" hidden="false" customHeight="false" outlineLevel="0" collapsed="false">
      <c r="A398" s="11" t="s">
        <v>34</v>
      </c>
      <c r="B398" s="11" t="n">
        <v>347</v>
      </c>
      <c r="C398" s="11" t="s">
        <v>830</v>
      </c>
      <c r="D398" s="11" t="n">
        <v>6</v>
      </c>
      <c r="E398" s="11" t="s">
        <v>96</v>
      </c>
      <c r="F398" s="16" t="n">
        <v>1157</v>
      </c>
      <c r="G398" s="35" t="n">
        <f aca="false">F398/1485</f>
        <v>0.779124579124579</v>
      </c>
      <c r="H398" s="14" t="n">
        <v>0.4512</v>
      </c>
      <c r="I398" s="14" t="n">
        <v>0.6525</v>
      </c>
      <c r="J398" s="15" t="n">
        <v>0.1811</v>
      </c>
      <c r="K398" s="15" t="n">
        <v>0.0901</v>
      </c>
      <c r="L398" s="15" t="n">
        <v>0.1356</v>
      </c>
      <c r="M398" s="17" t="n">
        <v>156.9</v>
      </c>
      <c r="N398" s="16" t="n">
        <v>6</v>
      </c>
      <c r="O398" s="16" t="n">
        <v>8</v>
      </c>
      <c r="P398" s="16" t="n">
        <v>19</v>
      </c>
    </row>
    <row r="399" customFormat="false" ht="15" hidden="false" customHeight="false" outlineLevel="0" collapsed="false">
      <c r="A399" s="11" t="s">
        <v>34</v>
      </c>
      <c r="B399" s="11" t="n">
        <v>348</v>
      </c>
      <c r="C399" s="11" t="s">
        <v>831</v>
      </c>
      <c r="D399" s="11" t="n">
        <v>6</v>
      </c>
      <c r="E399" s="11" t="s">
        <v>118</v>
      </c>
      <c r="F399" s="16" t="n">
        <v>1146</v>
      </c>
      <c r="G399" s="35" t="n">
        <f aca="false">F399/1485</f>
        <v>0.771717171717172</v>
      </c>
      <c r="H399" s="14" t="n">
        <v>0.4564</v>
      </c>
      <c r="I399" s="14" t="n">
        <v>0.6649</v>
      </c>
      <c r="J399" s="15" t="n">
        <v>0.1518</v>
      </c>
      <c r="K399" s="15" t="n">
        <v>0.0897</v>
      </c>
      <c r="L399" s="15" t="n">
        <v>0.1203</v>
      </c>
      <c r="M399" s="17" t="n">
        <v>137.86</v>
      </c>
      <c r="N399" s="16" t="n">
        <v>6</v>
      </c>
      <c r="O399" s="16" t="n">
        <v>8</v>
      </c>
      <c r="P399" s="16" t="n">
        <v>18</v>
      </c>
    </row>
    <row r="400" customFormat="false" ht="15" hidden="false" customHeight="false" outlineLevel="0" collapsed="false">
      <c r="A400" s="11" t="s">
        <v>34</v>
      </c>
      <c r="B400" s="11" t="n">
        <v>349</v>
      </c>
      <c r="C400" s="11" t="s">
        <v>832</v>
      </c>
      <c r="D400" s="11" t="n">
        <v>6</v>
      </c>
      <c r="E400" s="11" t="s">
        <v>118</v>
      </c>
      <c r="F400" s="16" t="n">
        <v>1129</v>
      </c>
      <c r="G400" s="35" t="n">
        <f aca="false">F400/1485</f>
        <v>0.76026936026936</v>
      </c>
      <c r="H400" s="14" t="n">
        <v>0.4517</v>
      </c>
      <c r="I400" s="14" t="n">
        <v>0.6537</v>
      </c>
      <c r="J400" s="15" t="n">
        <v>0.1082</v>
      </c>
      <c r="K400" s="15" t="n">
        <v>0.0907</v>
      </c>
      <c r="L400" s="15" t="n">
        <v>0.0994</v>
      </c>
      <c r="M400" s="17" t="n">
        <v>112.21</v>
      </c>
      <c r="N400" s="16" t="n">
        <v>6</v>
      </c>
      <c r="O400" s="16" t="n">
        <v>6</v>
      </c>
      <c r="P400" s="16" t="n">
        <v>8</v>
      </c>
    </row>
    <row r="401" customFormat="false" ht="15" hidden="false" customHeight="false" outlineLevel="0" collapsed="false">
      <c r="A401" s="11" t="s">
        <v>34</v>
      </c>
      <c r="B401" s="11" t="n">
        <v>350</v>
      </c>
      <c r="C401" s="11" t="s">
        <v>833</v>
      </c>
      <c r="D401" s="11" t="n">
        <v>2</v>
      </c>
      <c r="E401" s="11" t="s">
        <v>96</v>
      </c>
      <c r="F401" s="16" t="n">
        <v>1109</v>
      </c>
      <c r="G401" s="35" t="n">
        <f aca="false">F401/1485</f>
        <v>0.746801346801347</v>
      </c>
      <c r="H401" s="14" t="n">
        <v>0.3841</v>
      </c>
      <c r="I401" s="14" t="n">
        <v>0.651</v>
      </c>
      <c r="J401" s="15" t="n">
        <v>0.0894</v>
      </c>
      <c r="K401" s="15" t="n">
        <v>0.1687</v>
      </c>
      <c r="L401" s="15" t="n">
        <v>0.1271</v>
      </c>
      <c r="M401" s="17" t="n">
        <v>140.94</v>
      </c>
      <c r="N401" s="16" t="n">
        <v>5</v>
      </c>
      <c r="O401" s="16" t="n">
        <v>6</v>
      </c>
      <c r="P401" s="16" t="n">
        <v>13</v>
      </c>
    </row>
    <row r="402" customFormat="false" ht="15" hidden="false" customHeight="false" outlineLevel="0" collapsed="false">
      <c r="A402" s="11" t="s">
        <v>34</v>
      </c>
      <c r="B402" s="11" t="n">
        <v>351</v>
      </c>
      <c r="C402" s="11" t="s">
        <v>834</v>
      </c>
      <c r="D402" s="11" t="n">
        <v>7</v>
      </c>
      <c r="E402" s="11" t="s">
        <v>118</v>
      </c>
      <c r="F402" s="16" t="n">
        <v>1145</v>
      </c>
      <c r="G402" s="35" t="n">
        <f aca="false">F402/1485</f>
        <v>0.771043771043771</v>
      </c>
      <c r="H402" s="14" t="n">
        <v>0.4559</v>
      </c>
      <c r="I402" s="14" t="n">
        <v>0.6489</v>
      </c>
      <c r="J402" s="15" t="n">
        <v>0.1239</v>
      </c>
      <c r="K402" s="15" t="n">
        <v>0.09</v>
      </c>
      <c r="L402" s="15" t="n">
        <v>0.1069</v>
      </c>
      <c r="M402" s="17" t="n">
        <v>122.42</v>
      </c>
      <c r="N402" s="16" t="n">
        <v>6</v>
      </c>
      <c r="O402" s="16" t="n">
        <v>6</v>
      </c>
      <c r="P402" s="16" t="n">
        <v>8</v>
      </c>
    </row>
    <row r="403" customFormat="false" ht="15" hidden="false" customHeight="false" outlineLevel="0" collapsed="false">
      <c r="A403" s="11" t="s">
        <v>34</v>
      </c>
      <c r="B403" s="11" t="n">
        <v>352</v>
      </c>
      <c r="C403" s="11" t="s">
        <v>835</v>
      </c>
      <c r="D403" s="11" t="n">
        <v>6</v>
      </c>
      <c r="E403" s="11" t="s">
        <v>96</v>
      </c>
      <c r="F403" s="16" t="n">
        <v>1163</v>
      </c>
      <c r="G403" s="35" t="n">
        <f aca="false">F403/1485</f>
        <v>0.783164983164983</v>
      </c>
      <c r="H403" s="14" t="n">
        <v>0.442</v>
      </c>
      <c r="I403" s="14" t="n">
        <v>0.6483</v>
      </c>
      <c r="J403" s="15" t="n">
        <v>0.1313</v>
      </c>
      <c r="K403" s="15" t="n">
        <v>0.0891</v>
      </c>
      <c r="L403" s="15" t="n">
        <v>0.1102</v>
      </c>
      <c r="M403" s="17" t="n">
        <v>128.14</v>
      </c>
      <c r="N403" s="16" t="n">
        <v>6</v>
      </c>
      <c r="O403" s="16" t="n">
        <v>9</v>
      </c>
      <c r="P403" s="16" t="n">
        <v>20</v>
      </c>
    </row>
    <row r="404" customFormat="false" ht="15" hidden="false" customHeight="false" outlineLevel="0" collapsed="false">
      <c r="A404" s="11" t="s">
        <v>34</v>
      </c>
      <c r="B404" s="11" t="n">
        <v>353</v>
      </c>
      <c r="C404" s="11" t="s">
        <v>836</v>
      </c>
      <c r="D404" s="11" t="n">
        <v>4</v>
      </c>
      <c r="E404" s="11" t="s">
        <v>96</v>
      </c>
      <c r="F404" s="16" t="n">
        <v>1340</v>
      </c>
      <c r="G404" s="35" t="n">
        <f aca="false">F404/1485</f>
        <v>0.902356902356902</v>
      </c>
      <c r="H404" s="14" t="n">
        <v>0.4515</v>
      </c>
      <c r="I404" s="14" t="n">
        <v>0.6463</v>
      </c>
      <c r="J404" s="15" t="n">
        <v>0.0821</v>
      </c>
      <c r="K404" s="15" t="n">
        <v>0.1465</v>
      </c>
      <c r="L404" s="15" t="n">
        <v>0.1136</v>
      </c>
      <c r="M404" s="17" t="n">
        <v>152.24</v>
      </c>
      <c r="N404" s="16" t="n">
        <v>5</v>
      </c>
      <c r="O404" s="16" t="n">
        <v>9</v>
      </c>
      <c r="P404" s="16" t="n">
        <v>12</v>
      </c>
    </row>
    <row r="405" customFormat="false" ht="15" hidden="false" customHeight="false" outlineLevel="0" collapsed="false">
      <c r="A405" s="11" t="s">
        <v>34</v>
      </c>
      <c r="B405" s="11" t="n">
        <v>354</v>
      </c>
      <c r="C405" s="11" t="s">
        <v>837</v>
      </c>
      <c r="D405" s="11" t="n">
        <v>5</v>
      </c>
      <c r="E405" s="11" t="s">
        <v>96</v>
      </c>
      <c r="F405" s="16" t="n">
        <v>1153</v>
      </c>
      <c r="G405" s="35" t="n">
        <f aca="false">F405/1485</f>
        <v>0.776430976430977</v>
      </c>
      <c r="H405" s="14" t="n">
        <v>0.4371</v>
      </c>
      <c r="I405" s="14" t="n">
        <v>0.6505</v>
      </c>
      <c r="J405" s="15" t="n">
        <v>0.1067</v>
      </c>
      <c r="K405" s="15" t="n">
        <v>0.0886</v>
      </c>
      <c r="L405" s="15" t="n">
        <v>0.0975</v>
      </c>
      <c r="M405" s="17" t="n">
        <v>112.41</v>
      </c>
      <c r="N405" s="16" t="n">
        <v>6</v>
      </c>
      <c r="O405" s="16" t="n">
        <v>6</v>
      </c>
      <c r="P405" s="16" t="n">
        <v>14</v>
      </c>
    </row>
    <row r="406" customFormat="false" ht="15" hidden="false" customHeight="false" outlineLevel="0" collapsed="false">
      <c r="A406" s="11" t="s">
        <v>34</v>
      </c>
      <c r="B406" s="11" t="n">
        <v>355</v>
      </c>
      <c r="C406" s="11" t="s">
        <v>838</v>
      </c>
      <c r="D406" s="11" t="n">
        <v>2</v>
      </c>
      <c r="E406" s="11" t="s">
        <v>96</v>
      </c>
      <c r="F406" s="16" t="n">
        <v>1129</v>
      </c>
      <c r="G406" s="35" t="n">
        <f aca="false">F406/1485</f>
        <v>0.76026936026936</v>
      </c>
      <c r="H406" s="14" t="n">
        <v>0.3782</v>
      </c>
      <c r="I406" s="14" t="n">
        <v>0.6448</v>
      </c>
      <c r="J406" s="15" t="n">
        <v>0.0877</v>
      </c>
      <c r="K406" s="15" t="n">
        <v>0.1314</v>
      </c>
      <c r="L406" s="15" t="n">
        <v>0.1083</v>
      </c>
      <c r="M406" s="17" t="n">
        <v>122.23</v>
      </c>
      <c r="N406" s="16" t="n">
        <v>6</v>
      </c>
      <c r="O406" s="16" t="n">
        <v>5</v>
      </c>
      <c r="P406" s="16" t="n">
        <v>17</v>
      </c>
    </row>
    <row r="407" customFormat="false" ht="15" hidden="false" customHeight="false" outlineLevel="0" collapsed="false">
      <c r="A407" s="11" t="s">
        <v>34</v>
      </c>
      <c r="B407" s="11" t="n">
        <v>356</v>
      </c>
      <c r="C407" s="11" t="s">
        <v>839</v>
      </c>
      <c r="D407" s="11" t="n">
        <v>6</v>
      </c>
      <c r="E407" s="11" t="s">
        <v>118</v>
      </c>
      <c r="F407" s="16" t="n">
        <v>1150</v>
      </c>
      <c r="G407" s="35" t="n">
        <f aca="false">F407/1485</f>
        <v>0.774410774410774</v>
      </c>
      <c r="H407" s="14" t="n">
        <v>0.4565</v>
      </c>
      <c r="I407" s="14" t="n">
        <v>0.667</v>
      </c>
      <c r="J407" s="15" t="n">
        <v>0.1395</v>
      </c>
      <c r="K407" s="15" t="n">
        <v>0.0894</v>
      </c>
      <c r="L407" s="15" t="n">
        <v>0.1145</v>
      </c>
      <c r="M407" s="17" t="n">
        <v>131.64</v>
      </c>
      <c r="N407" s="16" t="n">
        <v>6</v>
      </c>
      <c r="O407" s="16" t="n">
        <v>8</v>
      </c>
      <c r="P407" s="16" t="n">
        <v>18</v>
      </c>
    </row>
    <row r="408" customFormat="false" ht="15" hidden="false" customHeight="false" outlineLevel="0" collapsed="false">
      <c r="A408" s="11" t="s">
        <v>34</v>
      </c>
      <c r="B408" s="11" t="n">
        <v>357</v>
      </c>
      <c r="C408" s="11" t="s">
        <v>840</v>
      </c>
      <c r="D408" s="11" t="n">
        <v>6</v>
      </c>
      <c r="E408" s="11" t="s">
        <v>96</v>
      </c>
      <c r="F408" s="16" t="n">
        <v>1182</v>
      </c>
      <c r="G408" s="35" t="n">
        <f aca="false">F408/1485</f>
        <v>0.795959595959596</v>
      </c>
      <c r="H408" s="14" t="n">
        <v>0.4459</v>
      </c>
      <c r="I408" s="14" t="n">
        <v>0.6455</v>
      </c>
      <c r="J408" s="15" t="n">
        <v>0.1561</v>
      </c>
      <c r="K408" s="15" t="n">
        <v>0.0872</v>
      </c>
      <c r="L408" s="15" t="n">
        <v>0.1209</v>
      </c>
      <c r="M408" s="17" t="n">
        <v>142.85</v>
      </c>
      <c r="N408" s="16" t="n">
        <v>6</v>
      </c>
      <c r="O408" s="16" t="n">
        <v>8</v>
      </c>
      <c r="P408" s="16" t="n">
        <v>16</v>
      </c>
    </row>
    <row r="409" customFormat="false" ht="15" hidden="false" customHeight="false" outlineLevel="0" collapsed="false">
      <c r="A409" s="11" t="s">
        <v>34</v>
      </c>
      <c r="B409" s="11" t="n">
        <v>358</v>
      </c>
      <c r="C409" s="11" t="s">
        <v>841</v>
      </c>
      <c r="D409" s="11" t="n">
        <v>7</v>
      </c>
      <c r="E409" s="11" t="s">
        <v>118</v>
      </c>
      <c r="F409" s="16" t="n">
        <v>1109</v>
      </c>
      <c r="G409" s="35" t="n">
        <f aca="false">F409/1485</f>
        <v>0.746801346801347</v>
      </c>
      <c r="H409" s="14" t="n">
        <v>0.4563</v>
      </c>
      <c r="I409" s="14" t="n">
        <v>0.6465</v>
      </c>
      <c r="J409" s="15" t="n">
        <v>0.1177</v>
      </c>
      <c r="K409" s="15" t="n">
        <v>0.0915</v>
      </c>
      <c r="L409" s="15" t="n">
        <v>0.1048</v>
      </c>
      <c r="M409" s="17" t="n">
        <v>116.2</v>
      </c>
      <c r="N409" s="16" t="n">
        <v>6</v>
      </c>
      <c r="O409" s="16" t="n">
        <v>9</v>
      </c>
      <c r="P409" s="16" t="n">
        <v>14</v>
      </c>
    </row>
    <row r="410" customFormat="false" ht="15" hidden="false" customHeight="false" outlineLevel="0" collapsed="false">
      <c r="A410" s="11" t="s">
        <v>34</v>
      </c>
      <c r="B410" s="11" t="n">
        <v>359</v>
      </c>
      <c r="C410" s="11" t="s">
        <v>842</v>
      </c>
      <c r="D410" s="11" t="n">
        <v>6</v>
      </c>
      <c r="E410" s="11" t="s">
        <v>118</v>
      </c>
      <c r="F410" s="16" t="n">
        <v>1147</v>
      </c>
      <c r="G410" s="35" t="n">
        <f aca="false">F410/1485</f>
        <v>0.772390572390572</v>
      </c>
      <c r="H410" s="14" t="n">
        <v>0.456</v>
      </c>
      <c r="I410" s="14" t="n">
        <v>0.6103</v>
      </c>
      <c r="J410" s="15" t="n">
        <v>0.1539</v>
      </c>
      <c r="K410" s="15" t="n">
        <v>0.0894</v>
      </c>
      <c r="L410" s="15" t="n">
        <v>0.1217</v>
      </c>
      <c r="M410" s="17" t="n">
        <v>139.64</v>
      </c>
      <c r="N410" s="16" t="n">
        <v>6</v>
      </c>
      <c r="O410" s="16" t="n">
        <v>8</v>
      </c>
      <c r="P410" s="16" t="n">
        <v>18</v>
      </c>
    </row>
    <row r="411" customFormat="false" ht="15" hidden="false" customHeight="false" outlineLevel="0" collapsed="false">
      <c r="A411" s="11" t="s">
        <v>34</v>
      </c>
      <c r="B411" s="11" t="n">
        <v>360</v>
      </c>
      <c r="C411" s="11" t="s">
        <v>843</v>
      </c>
      <c r="D411" s="11" t="n">
        <v>2</v>
      </c>
      <c r="E411" s="11" t="s">
        <v>96</v>
      </c>
      <c r="F411" s="16" t="n">
        <v>1166</v>
      </c>
      <c r="G411" s="35" t="n">
        <f aca="false">F411/1485</f>
        <v>0.785185185185185</v>
      </c>
      <c r="H411" s="14" t="n">
        <v>0.3739</v>
      </c>
      <c r="I411" s="14" t="n">
        <v>0.6509</v>
      </c>
      <c r="J411" s="15" t="n">
        <v>0.0867</v>
      </c>
      <c r="K411" s="15" t="n">
        <v>0.1023</v>
      </c>
      <c r="L411" s="15" t="n">
        <v>0.0942</v>
      </c>
      <c r="M411" s="17" t="n">
        <v>109.81</v>
      </c>
      <c r="N411" s="16" t="n">
        <v>6</v>
      </c>
      <c r="O411" s="16" t="n">
        <v>6</v>
      </c>
      <c r="P411" s="16" t="n">
        <v>18</v>
      </c>
    </row>
    <row r="412" customFormat="false" ht="15" hidden="false" customHeight="false" outlineLevel="0" collapsed="false">
      <c r="A412" s="11" t="s">
        <v>34</v>
      </c>
      <c r="B412" s="11" t="n">
        <v>361</v>
      </c>
      <c r="C412" s="11" t="s">
        <v>844</v>
      </c>
      <c r="D412" s="11" t="n">
        <v>4</v>
      </c>
      <c r="E412" s="11" t="s">
        <v>118</v>
      </c>
      <c r="F412" s="16" t="n">
        <v>1398</v>
      </c>
      <c r="G412" s="35" t="n">
        <f aca="false">F412/1485</f>
        <v>0.941414141414141</v>
      </c>
      <c r="H412" s="14" t="n">
        <v>0.4464</v>
      </c>
      <c r="I412" s="14" t="n">
        <v>0.6438</v>
      </c>
      <c r="J412" s="15" t="n">
        <v>0.0836</v>
      </c>
      <c r="K412" s="15" t="n">
        <v>0.0799</v>
      </c>
      <c r="L412" s="15" t="n">
        <v>0.0817</v>
      </c>
      <c r="M412" s="17" t="n">
        <v>114.19</v>
      </c>
      <c r="N412" s="16" t="n">
        <v>6</v>
      </c>
      <c r="O412" s="16" t="n">
        <v>8</v>
      </c>
      <c r="P412" s="16" t="n">
        <v>17</v>
      </c>
    </row>
    <row r="413" customFormat="false" ht="15" hidden="false" customHeight="false" outlineLevel="0" collapsed="false">
      <c r="A413" s="11" t="s">
        <v>34</v>
      </c>
      <c r="B413" s="11" t="n">
        <v>362</v>
      </c>
      <c r="C413" s="11" t="s">
        <v>845</v>
      </c>
      <c r="D413" s="11" t="n">
        <v>4</v>
      </c>
      <c r="E413" s="11" t="s">
        <v>118</v>
      </c>
      <c r="F413" s="16" t="n">
        <v>1383</v>
      </c>
      <c r="G413" s="35" t="n">
        <f aca="false">F413/1485</f>
        <v>0.931313131313131</v>
      </c>
      <c r="H413" s="14" t="n">
        <v>0.4469</v>
      </c>
      <c r="I413" s="14" t="n">
        <v>0.6508</v>
      </c>
      <c r="J413" s="15" t="n">
        <v>0.0812</v>
      </c>
      <c r="K413" s="15" t="n">
        <v>0.0884</v>
      </c>
      <c r="L413" s="15" t="n">
        <v>0.0848</v>
      </c>
      <c r="M413" s="17" t="n">
        <v>117.32</v>
      </c>
      <c r="N413" s="16" t="n">
        <v>6</v>
      </c>
      <c r="O413" s="16" t="n">
        <v>8</v>
      </c>
      <c r="P413" s="16" t="n">
        <v>17</v>
      </c>
    </row>
    <row r="414" customFormat="false" ht="15" hidden="false" customHeight="false" outlineLevel="0" collapsed="false">
      <c r="A414" s="11" t="s">
        <v>34</v>
      </c>
      <c r="B414" s="11" t="n">
        <v>363</v>
      </c>
      <c r="C414" s="11" t="s">
        <v>846</v>
      </c>
      <c r="D414" s="11" t="n">
        <v>5</v>
      </c>
      <c r="E414" s="11" t="s">
        <v>118</v>
      </c>
      <c r="F414" s="16" t="n">
        <v>1356</v>
      </c>
      <c r="G414" s="35" t="n">
        <f aca="false">F414/1485</f>
        <v>0.913131313131313</v>
      </c>
      <c r="H414" s="14" t="n">
        <v>0.4543</v>
      </c>
      <c r="I414" s="14" t="n">
        <v>0.6652</v>
      </c>
      <c r="J414" s="15" t="n">
        <v>0.0919</v>
      </c>
      <c r="K414" s="15" t="n">
        <v>0.0814</v>
      </c>
      <c r="L414" s="15" t="n">
        <v>0.0866</v>
      </c>
      <c r="M414" s="17" t="n">
        <v>117.42</v>
      </c>
      <c r="N414" s="16" t="n">
        <v>6</v>
      </c>
      <c r="O414" s="16" t="n">
        <v>8</v>
      </c>
      <c r="P414" s="16" t="n">
        <v>16</v>
      </c>
    </row>
    <row r="415" customFormat="false" ht="15" hidden="false" customHeight="false" outlineLevel="0" collapsed="false">
      <c r="A415" s="11" t="s">
        <v>34</v>
      </c>
      <c r="B415" s="11" t="n">
        <v>364</v>
      </c>
      <c r="C415" s="11" t="s">
        <v>847</v>
      </c>
      <c r="D415" s="11" t="n">
        <v>3</v>
      </c>
      <c r="E415" s="11" t="s">
        <v>96</v>
      </c>
      <c r="F415" s="16" t="n">
        <v>1400</v>
      </c>
      <c r="G415" s="35" t="n">
        <f aca="false">F415/1485</f>
        <v>0.942760942760943</v>
      </c>
      <c r="H415" s="14" t="n">
        <v>0.4421</v>
      </c>
      <c r="I415" s="14" t="n">
        <v>0.6479</v>
      </c>
      <c r="J415" s="15" t="n">
        <v>0.0804</v>
      </c>
      <c r="K415" s="15" t="n">
        <v>0.1217</v>
      </c>
      <c r="L415" s="15" t="n">
        <v>0.101</v>
      </c>
      <c r="M415" s="17" t="n">
        <v>141.43</v>
      </c>
      <c r="N415" s="16" t="n">
        <v>6</v>
      </c>
      <c r="O415" s="16" t="n">
        <v>9</v>
      </c>
      <c r="P415" s="16" t="n">
        <v>14</v>
      </c>
    </row>
    <row r="416" customFormat="false" ht="15" hidden="false" customHeight="false" outlineLevel="0" collapsed="false">
      <c r="A416" s="11" t="s">
        <v>34</v>
      </c>
      <c r="B416" s="11" t="n">
        <v>365</v>
      </c>
      <c r="C416" s="11" t="s">
        <v>848</v>
      </c>
      <c r="D416" s="11" t="n">
        <v>4</v>
      </c>
      <c r="E416" s="11" t="s">
        <v>118</v>
      </c>
      <c r="F416" s="16" t="n">
        <v>1388</v>
      </c>
      <c r="G416" s="35" t="n">
        <f aca="false">F416/1485</f>
        <v>0.934680134680135</v>
      </c>
      <c r="H416" s="14" t="n">
        <v>0.4539</v>
      </c>
      <c r="I416" s="14" t="n">
        <v>0.6628</v>
      </c>
      <c r="J416" s="15" t="n">
        <v>0.0887</v>
      </c>
      <c r="K416" s="15" t="n">
        <v>0.0803</v>
      </c>
      <c r="L416" s="15" t="n">
        <v>0.0845</v>
      </c>
      <c r="M416" s="17" t="n">
        <v>117.24</v>
      </c>
      <c r="N416" s="16" t="n">
        <v>6</v>
      </c>
      <c r="O416" s="16" t="n">
        <v>8</v>
      </c>
      <c r="P416" s="16" t="n">
        <v>17</v>
      </c>
    </row>
    <row r="417" customFormat="false" ht="15" hidden="false" customHeight="false" outlineLevel="0" collapsed="false">
      <c r="A417" s="11" t="s">
        <v>34</v>
      </c>
      <c r="B417" s="11" t="n">
        <v>366</v>
      </c>
      <c r="C417" s="11" t="s">
        <v>849</v>
      </c>
      <c r="D417" s="11" t="n">
        <v>5</v>
      </c>
      <c r="E417" s="11" t="s">
        <v>118</v>
      </c>
      <c r="F417" s="16" t="n">
        <v>1386</v>
      </c>
      <c r="G417" s="35" t="n">
        <f aca="false">F417/1485</f>
        <v>0.933333333333333</v>
      </c>
      <c r="H417" s="14" t="n">
        <v>0.4459</v>
      </c>
      <c r="I417" s="14" t="n">
        <v>0.6623</v>
      </c>
      <c r="J417" s="15" t="n">
        <v>0.0802</v>
      </c>
      <c r="K417" s="15" t="n">
        <v>0.0975</v>
      </c>
      <c r="L417" s="15" t="n">
        <v>0.0887</v>
      </c>
      <c r="M417" s="17" t="n">
        <v>123</v>
      </c>
      <c r="N417" s="16" t="n">
        <v>5</v>
      </c>
      <c r="O417" s="16" t="n">
        <v>8</v>
      </c>
      <c r="P417" s="16" t="n">
        <v>16</v>
      </c>
    </row>
    <row r="418" customFormat="false" ht="15" hidden="false" customHeight="false" outlineLevel="0" collapsed="false">
      <c r="A418" s="11" t="s">
        <v>34</v>
      </c>
      <c r="B418" s="11" t="n">
        <v>367</v>
      </c>
      <c r="C418" s="11" t="s">
        <v>850</v>
      </c>
      <c r="D418" s="11" t="n">
        <v>5</v>
      </c>
      <c r="E418" s="11" t="s">
        <v>118</v>
      </c>
      <c r="F418" s="16" t="n">
        <v>1385</v>
      </c>
      <c r="G418" s="35" t="n">
        <f aca="false">F418/1485</f>
        <v>0.932659932659933</v>
      </c>
      <c r="H418" s="14" t="n">
        <v>0.4542</v>
      </c>
      <c r="I418" s="14" t="n">
        <v>0.6614</v>
      </c>
      <c r="J418" s="15" t="n">
        <v>0.0954</v>
      </c>
      <c r="K418" s="15" t="n">
        <v>0.0797</v>
      </c>
      <c r="L418" s="15" t="n">
        <v>0.0873</v>
      </c>
      <c r="M418" s="17" t="n">
        <v>120.94</v>
      </c>
      <c r="N418" s="16" t="n">
        <v>6</v>
      </c>
      <c r="O418" s="16" t="n">
        <v>8</v>
      </c>
      <c r="P418" s="16" t="n">
        <v>17</v>
      </c>
    </row>
    <row r="419" customFormat="false" ht="15" hidden="false" customHeight="false" outlineLevel="0" collapsed="false">
      <c r="A419" s="11" t="s">
        <v>34</v>
      </c>
      <c r="B419" s="11" t="n">
        <v>368</v>
      </c>
      <c r="C419" s="11" t="s">
        <v>851</v>
      </c>
      <c r="D419" s="11" t="n">
        <v>5</v>
      </c>
      <c r="E419" s="11" t="s">
        <v>118</v>
      </c>
      <c r="F419" s="16" t="n">
        <v>1392</v>
      </c>
      <c r="G419" s="35" t="n">
        <f aca="false">F419/1485</f>
        <v>0.937373737373737</v>
      </c>
      <c r="H419" s="14" t="n">
        <v>0.4519</v>
      </c>
      <c r="I419" s="14" t="n">
        <v>0.6609</v>
      </c>
      <c r="J419" s="15" t="n">
        <v>0.083</v>
      </c>
      <c r="K419" s="15" t="n">
        <v>0.0802</v>
      </c>
      <c r="L419" s="15" t="n">
        <v>0.0816</v>
      </c>
      <c r="M419" s="17" t="n">
        <v>113.59</v>
      </c>
      <c r="N419" s="16" t="n">
        <v>6</v>
      </c>
      <c r="O419" s="16" t="n">
        <v>7</v>
      </c>
      <c r="P419" s="16" t="n">
        <v>17</v>
      </c>
    </row>
    <row r="420" customFormat="false" ht="15" hidden="false" customHeight="false" outlineLevel="0" collapsed="false">
      <c r="A420" s="11" t="s">
        <v>34</v>
      </c>
      <c r="B420" s="11" t="n">
        <v>369</v>
      </c>
      <c r="C420" s="11" t="s">
        <v>852</v>
      </c>
      <c r="D420" s="11" t="n">
        <v>2</v>
      </c>
      <c r="E420" s="11" t="s">
        <v>96</v>
      </c>
      <c r="F420" s="16" t="n">
        <v>1140</v>
      </c>
      <c r="G420" s="35" t="n">
        <f aca="false">F420/1485</f>
        <v>0.767676767676768</v>
      </c>
      <c r="H420" s="14" t="n">
        <v>0.3746</v>
      </c>
      <c r="I420" s="14" t="n">
        <v>0.6526</v>
      </c>
      <c r="J420" s="15" t="n">
        <v>0.0877</v>
      </c>
      <c r="K420" s="15" t="n">
        <v>0.1113</v>
      </c>
      <c r="L420" s="15" t="n">
        <v>0.0992</v>
      </c>
      <c r="M420" s="17" t="n">
        <v>113.04</v>
      </c>
      <c r="N420" s="16" t="n">
        <v>6</v>
      </c>
      <c r="O420" s="16" t="n">
        <v>5</v>
      </c>
      <c r="P420" s="16" t="n">
        <v>15</v>
      </c>
    </row>
    <row r="421" customFormat="false" ht="15" hidden="false" customHeight="false" outlineLevel="0" collapsed="false">
      <c r="A421" s="11" t="s">
        <v>34</v>
      </c>
      <c r="B421" s="11" t="n">
        <v>370</v>
      </c>
      <c r="C421" s="11" t="s">
        <v>853</v>
      </c>
      <c r="D421" s="11" t="n">
        <v>5</v>
      </c>
      <c r="E421" s="11" t="s">
        <v>118</v>
      </c>
      <c r="F421" s="16" t="n">
        <v>1386</v>
      </c>
      <c r="G421" s="35" t="n">
        <f aca="false">F421/1485</f>
        <v>0.933333333333333</v>
      </c>
      <c r="H421" s="14" t="n">
        <v>0.4538</v>
      </c>
      <c r="I421" s="14" t="n">
        <v>0.6631</v>
      </c>
      <c r="J421" s="15" t="n">
        <v>0.0887</v>
      </c>
      <c r="K421" s="15" t="n">
        <v>0.0802</v>
      </c>
      <c r="L421" s="15" t="n">
        <v>0.0844</v>
      </c>
      <c r="M421" s="17" t="n">
        <v>116.98</v>
      </c>
      <c r="N421" s="16" t="n">
        <v>6</v>
      </c>
      <c r="O421" s="16" t="n">
        <v>8</v>
      </c>
      <c r="P421" s="16" t="n">
        <v>17</v>
      </c>
    </row>
    <row r="422" customFormat="false" ht="15" hidden="false" customHeight="false" outlineLevel="0" collapsed="false">
      <c r="A422" s="11" t="s">
        <v>34</v>
      </c>
      <c r="B422" s="11" t="n">
        <v>371</v>
      </c>
      <c r="C422" s="11" t="s">
        <v>854</v>
      </c>
      <c r="D422" s="11" t="n">
        <v>7</v>
      </c>
      <c r="E422" s="11" t="s">
        <v>118</v>
      </c>
      <c r="F422" s="16" t="n">
        <v>1141</v>
      </c>
      <c r="G422" s="35" t="n">
        <f aca="false">F422/1485</f>
        <v>0.768350168350168</v>
      </c>
      <c r="H422" s="14" t="n">
        <v>0.4557</v>
      </c>
      <c r="I422" s="14" t="n">
        <v>0.6635</v>
      </c>
      <c r="J422" s="15" t="n">
        <v>0.1478</v>
      </c>
      <c r="K422" s="15" t="n">
        <v>0.0881</v>
      </c>
      <c r="L422" s="15" t="n">
        <v>0.1175</v>
      </c>
      <c r="M422" s="17" t="n">
        <v>134.1</v>
      </c>
      <c r="N422" s="16" t="n">
        <v>6</v>
      </c>
      <c r="O422" s="16" t="n">
        <v>8</v>
      </c>
      <c r="P422" s="16" t="n">
        <v>18</v>
      </c>
    </row>
    <row r="423" customFormat="false" ht="15" hidden="false" customHeight="false" outlineLevel="0" collapsed="false">
      <c r="A423" s="11" t="s">
        <v>34</v>
      </c>
      <c r="B423" s="11" t="n">
        <v>372</v>
      </c>
      <c r="C423" s="11" t="s">
        <v>855</v>
      </c>
      <c r="D423" s="11" t="n">
        <v>4</v>
      </c>
      <c r="E423" s="11" t="s">
        <v>118</v>
      </c>
      <c r="F423" s="16" t="n">
        <v>1395</v>
      </c>
      <c r="G423" s="35" t="n">
        <f aca="false">F423/1485</f>
        <v>0.939393939393939</v>
      </c>
      <c r="H423" s="14" t="n">
        <v>0.4495</v>
      </c>
      <c r="I423" s="14" t="n">
        <v>0.6903</v>
      </c>
      <c r="J423" s="15" t="n">
        <v>0.0804</v>
      </c>
      <c r="K423" s="15" t="n">
        <v>0.092</v>
      </c>
      <c r="L423" s="15" t="n">
        <v>0.0863</v>
      </c>
      <c r="M423" s="17" t="n">
        <v>120.32</v>
      </c>
      <c r="N423" s="16" t="n">
        <v>6</v>
      </c>
      <c r="O423" s="16" t="n">
        <v>8</v>
      </c>
      <c r="P423" s="16" t="n">
        <v>17</v>
      </c>
    </row>
    <row r="424" customFormat="false" ht="15" hidden="false" customHeight="false" outlineLevel="0" collapsed="false">
      <c r="A424" s="11" t="s">
        <v>34</v>
      </c>
      <c r="B424" s="11" t="n">
        <v>373</v>
      </c>
      <c r="C424" s="11" t="s">
        <v>856</v>
      </c>
      <c r="D424" s="11" t="n">
        <v>5</v>
      </c>
      <c r="E424" s="11" t="s">
        <v>118</v>
      </c>
      <c r="F424" s="16" t="n">
        <v>1347</v>
      </c>
      <c r="G424" s="35" t="n">
        <f aca="false">F424/1485</f>
        <v>0.907070707070707</v>
      </c>
      <c r="H424" s="14" t="n">
        <v>0.4536</v>
      </c>
      <c r="I424" s="14" t="n">
        <v>0.6622</v>
      </c>
      <c r="J424" s="15" t="n">
        <v>0.0822</v>
      </c>
      <c r="K424" s="15" t="n">
        <v>0.0902</v>
      </c>
      <c r="L424" s="15" t="n">
        <v>0.0863</v>
      </c>
      <c r="M424" s="17" t="n">
        <v>116.26</v>
      </c>
      <c r="N424" s="16" t="n">
        <v>6</v>
      </c>
      <c r="O424" s="16" t="n">
        <v>8</v>
      </c>
      <c r="P424" s="16" t="n">
        <v>14</v>
      </c>
    </row>
    <row r="425" customFormat="false" ht="15" hidden="false" customHeight="false" outlineLevel="0" collapsed="false">
      <c r="A425" s="11" t="s">
        <v>34</v>
      </c>
      <c r="B425" s="11" t="n">
        <v>374</v>
      </c>
      <c r="C425" s="11" t="s">
        <v>857</v>
      </c>
      <c r="D425" s="11" t="n">
        <v>6</v>
      </c>
      <c r="E425" s="11" t="s">
        <v>118</v>
      </c>
      <c r="F425" s="16" t="n">
        <v>803</v>
      </c>
      <c r="G425" s="35" t="n">
        <f aca="false">F425/1485</f>
        <v>0.540740740740741</v>
      </c>
      <c r="H425" s="14" t="n">
        <v>0.4583</v>
      </c>
      <c r="I425" s="14" t="n">
        <v>0.6775</v>
      </c>
      <c r="J425" s="15" t="n">
        <v>0.1314</v>
      </c>
      <c r="K425" s="15" t="n">
        <v>0.1031</v>
      </c>
      <c r="L425" s="15" t="n">
        <v>0.1167</v>
      </c>
      <c r="M425" s="17" t="n">
        <v>93.72</v>
      </c>
      <c r="N425" s="16" t="n">
        <v>6</v>
      </c>
      <c r="O425" s="16" t="n">
        <v>7</v>
      </c>
      <c r="P425" s="16" t="n">
        <v>14</v>
      </c>
    </row>
    <row r="426" customFormat="false" ht="15" hidden="false" customHeight="false" outlineLevel="0" collapsed="false">
      <c r="A426" s="11" t="s">
        <v>34</v>
      </c>
      <c r="B426" s="11" t="n">
        <v>375</v>
      </c>
      <c r="C426" s="11" t="s">
        <v>858</v>
      </c>
      <c r="D426" s="11" t="n">
        <v>6</v>
      </c>
      <c r="E426" s="11" t="s">
        <v>118</v>
      </c>
      <c r="F426" s="16" t="n">
        <v>1151</v>
      </c>
      <c r="G426" s="35" t="n">
        <f aca="false">F426/1485</f>
        <v>0.775084175084175</v>
      </c>
      <c r="H426" s="14" t="n">
        <v>0.4561</v>
      </c>
      <c r="I426" s="14" t="n">
        <v>0.6629</v>
      </c>
      <c r="J426" s="15" t="n">
        <v>0.1297</v>
      </c>
      <c r="K426" s="15" t="n">
        <v>0.0877</v>
      </c>
      <c r="L426" s="15" t="n">
        <v>0.1087</v>
      </c>
      <c r="M426" s="17" t="n">
        <v>125.1</v>
      </c>
      <c r="N426" s="16" t="n">
        <v>6</v>
      </c>
      <c r="O426" s="16" t="n">
        <v>8</v>
      </c>
      <c r="P426" s="16" t="n">
        <v>18</v>
      </c>
    </row>
    <row r="427" customFormat="false" ht="15" hidden="false" customHeight="false" outlineLevel="0" collapsed="false">
      <c r="A427" s="11" t="s">
        <v>34</v>
      </c>
      <c r="B427" s="11" t="n">
        <v>376</v>
      </c>
      <c r="C427" s="11" t="s">
        <v>859</v>
      </c>
      <c r="D427" s="11" t="n">
        <v>2</v>
      </c>
      <c r="E427" s="11" t="s">
        <v>96</v>
      </c>
      <c r="F427" s="16" t="n">
        <v>1183</v>
      </c>
      <c r="G427" s="35" t="n">
        <f aca="false">F427/1485</f>
        <v>0.796632996632997</v>
      </c>
      <c r="H427" s="14" t="n">
        <v>0.3719</v>
      </c>
      <c r="I427" s="14" t="n">
        <v>0.6517</v>
      </c>
      <c r="J427" s="15" t="n">
        <v>0.085</v>
      </c>
      <c r="K427" s="15" t="n">
        <v>0.0893</v>
      </c>
      <c r="L427" s="15" t="n">
        <v>0.0871</v>
      </c>
      <c r="M427" s="17" t="n">
        <v>102.99</v>
      </c>
      <c r="N427" s="16" t="n">
        <v>6</v>
      </c>
      <c r="O427" s="16" t="n">
        <v>6</v>
      </c>
      <c r="P427" s="16" t="n">
        <v>18</v>
      </c>
    </row>
    <row r="428" customFormat="false" ht="15" hidden="false" customHeight="false" outlineLevel="0" collapsed="false">
      <c r="A428" s="11" t="s">
        <v>34</v>
      </c>
      <c r="B428" s="11" t="n">
        <v>377</v>
      </c>
      <c r="C428" s="11" t="s">
        <v>860</v>
      </c>
      <c r="D428" s="11" t="n">
        <v>3</v>
      </c>
      <c r="E428" s="11" t="s">
        <v>96</v>
      </c>
      <c r="F428" s="16" t="n">
        <v>1342</v>
      </c>
      <c r="G428" s="35" t="n">
        <f aca="false">F428/1485</f>
        <v>0.903703703703704</v>
      </c>
      <c r="H428" s="14" t="n">
        <v>0.4441</v>
      </c>
      <c r="I428" s="14" t="n">
        <v>0.6423</v>
      </c>
      <c r="J428" s="15" t="n">
        <v>0.081</v>
      </c>
      <c r="K428" s="15" t="n">
        <v>0.1488</v>
      </c>
      <c r="L428" s="15" t="n">
        <v>0.1147</v>
      </c>
      <c r="M428" s="17" t="n">
        <v>153.92</v>
      </c>
      <c r="N428" s="16" t="n">
        <v>6</v>
      </c>
      <c r="O428" s="16" t="n">
        <v>8</v>
      </c>
      <c r="P428" s="16" t="n">
        <v>16</v>
      </c>
    </row>
    <row r="429" customFormat="false" ht="15" hidden="false" customHeight="false" outlineLevel="0" collapsed="false">
      <c r="A429" s="11" t="s">
        <v>34</v>
      </c>
      <c r="B429" s="11" t="n">
        <v>378</v>
      </c>
      <c r="C429" s="11" t="s">
        <v>861</v>
      </c>
      <c r="D429" s="11" t="n">
        <v>3</v>
      </c>
      <c r="E429" s="11" t="s">
        <v>96</v>
      </c>
      <c r="F429" s="16" t="n">
        <v>1389</v>
      </c>
      <c r="G429" s="35" t="n">
        <f aca="false">F429/1485</f>
        <v>0.935353535353535</v>
      </c>
      <c r="H429" s="14" t="n">
        <v>0.4413</v>
      </c>
      <c r="I429" s="14" t="n">
        <v>0.6422</v>
      </c>
      <c r="J429" s="15" t="n">
        <v>0.0797</v>
      </c>
      <c r="K429" s="15" t="n">
        <v>0.128</v>
      </c>
      <c r="L429" s="15" t="n">
        <v>0.1038</v>
      </c>
      <c r="M429" s="17" t="n">
        <v>144.13</v>
      </c>
      <c r="N429" s="16" t="n">
        <v>6</v>
      </c>
      <c r="O429" s="16" t="n">
        <v>8</v>
      </c>
      <c r="P429" s="16" t="n">
        <v>17</v>
      </c>
    </row>
    <row r="430" customFormat="false" ht="15" hidden="false" customHeight="false" outlineLevel="0" collapsed="false">
      <c r="A430" s="11" t="s">
        <v>34</v>
      </c>
      <c r="B430" s="11" t="n">
        <v>379</v>
      </c>
      <c r="C430" s="11" t="s">
        <v>862</v>
      </c>
      <c r="D430" s="11" t="n">
        <v>4</v>
      </c>
      <c r="E430" s="11" t="s">
        <v>118</v>
      </c>
      <c r="F430" s="16" t="n">
        <v>1363</v>
      </c>
      <c r="G430" s="35" t="n">
        <f aca="false">F430/1485</f>
        <v>0.917845117845118</v>
      </c>
      <c r="H430" s="14" t="n">
        <v>0.4497</v>
      </c>
      <c r="I430" s="14" t="n">
        <v>0.6544</v>
      </c>
      <c r="J430" s="15" t="n">
        <v>0.0809</v>
      </c>
      <c r="K430" s="15" t="n">
        <v>0.0986</v>
      </c>
      <c r="L430" s="15" t="n">
        <v>0.0898</v>
      </c>
      <c r="M430" s="17" t="n">
        <v>122.42</v>
      </c>
      <c r="N430" s="16" t="n">
        <v>6</v>
      </c>
      <c r="O430" s="16" t="n">
        <v>8</v>
      </c>
      <c r="P430" s="16" t="n">
        <v>16</v>
      </c>
    </row>
    <row r="431" customFormat="false" ht="15" hidden="false" customHeight="false" outlineLevel="0" collapsed="false">
      <c r="A431" s="11" t="s">
        <v>34</v>
      </c>
      <c r="B431" s="11" t="n">
        <v>380</v>
      </c>
      <c r="C431" s="11" t="s">
        <v>863</v>
      </c>
      <c r="D431" s="11" t="n">
        <v>6</v>
      </c>
      <c r="E431" s="11" t="s">
        <v>118</v>
      </c>
      <c r="F431" s="16" t="n">
        <v>1135</v>
      </c>
      <c r="G431" s="35" t="n">
        <f aca="false">F431/1485</f>
        <v>0.764309764309764</v>
      </c>
      <c r="H431" s="14" t="n">
        <v>0.4467</v>
      </c>
      <c r="I431" s="14" t="n">
        <v>0.6617</v>
      </c>
      <c r="J431" s="15" t="n">
        <v>0.1044</v>
      </c>
      <c r="K431" s="15" t="n">
        <v>0.0893</v>
      </c>
      <c r="L431" s="15" t="n">
        <v>0.097</v>
      </c>
      <c r="M431" s="17" t="n">
        <v>110.08</v>
      </c>
      <c r="N431" s="16" t="n">
        <v>6</v>
      </c>
      <c r="O431" s="16" t="n">
        <v>8</v>
      </c>
      <c r="P431" s="16" t="n">
        <v>17</v>
      </c>
    </row>
    <row r="432" customFormat="false" ht="15" hidden="false" customHeight="false" outlineLevel="0" collapsed="false">
      <c r="A432" s="11" t="s">
        <v>34</v>
      </c>
      <c r="B432" s="11" t="n">
        <v>381</v>
      </c>
      <c r="C432" s="11" t="s">
        <v>864</v>
      </c>
      <c r="D432" s="11" t="n">
        <v>2</v>
      </c>
      <c r="E432" s="11" t="s">
        <v>96</v>
      </c>
      <c r="F432" s="16" t="n">
        <v>1196</v>
      </c>
      <c r="G432" s="35" t="n">
        <f aca="false">F432/1485</f>
        <v>0.805387205387205</v>
      </c>
      <c r="H432" s="14" t="n">
        <v>0.3721</v>
      </c>
      <c r="I432" s="14" t="n">
        <v>0.6463</v>
      </c>
      <c r="J432" s="15" t="n">
        <v>0.0842</v>
      </c>
      <c r="K432" s="15" t="n">
        <v>0.0921</v>
      </c>
      <c r="L432" s="15" t="n">
        <v>0.088</v>
      </c>
      <c r="M432" s="17" t="n">
        <v>105.23</v>
      </c>
      <c r="N432" s="16" t="n">
        <v>4</v>
      </c>
      <c r="O432" s="16" t="n">
        <v>6</v>
      </c>
      <c r="P432" s="16" t="n">
        <v>19</v>
      </c>
    </row>
    <row r="433" customFormat="false" ht="15" hidden="false" customHeight="false" outlineLevel="0" collapsed="false">
      <c r="A433" s="11" t="s">
        <v>34</v>
      </c>
      <c r="B433" s="11" t="n">
        <v>382</v>
      </c>
      <c r="C433" s="11" t="s">
        <v>865</v>
      </c>
      <c r="D433" s="11" t="n">
        <v>3</v>
      </c>
      <c r="E433" s="11" t="s">
        <v>96</v>
      </c>
      <c r="F433" s="16" t="n">
        <v>1380</v>
      </c>
      <c r="G433" s="35" t="n">
        <f aca="false">F433/1485</f>
        <v>0.929292929292929</v>
      </c>
      <c r="H433" s="14" t="n">
        <v>0.4471</v>
      </c>
      <c r="I433" s="14" t="n">
        <v>0.6486</v>
      </c>
      <c r="J433" s="15" t="n">
        <v>0.0805</v>
      </c>
      <c r="K433" s="15" t="n">
        <v>0.1552</v>
      </c>
      <c r="L433" s="15" t="n">
        <v>0.1183</v>
      </c>
      <c r="M433" s="17" t="n">
        <v>163.32</v>
      </c>
      <c r="N433" s="16" t="n">
        <v>6</v>
      </c>
      <c r="O433" s="16" t="n">
        <v>7</v>
      </c>
      <c r="P433" s="16" t="n">
        <v>10</v>
      </c>
    </row>
    <row r="434" customFormat="false" ht="15" hidden="false" customHeight="false" outlineLevel="0" collapsed="false">
      <c r="A434" s="11" t="s">
        <v>34</v>
      </c>
      <c r="B434" s="11" t="n">
        <v>383</v>
      </c>
      <c r="C434" s="11" t="s">
        <v>866</v>
      </c>
      <c r="D434" s="11" t="n">
        <v>7</v>
      </c>
      <c r="E434" s="11" t="s">
        <v>96</v>
      </c>
      <c r="F434" s="16" t="n">
        <v>1166</v>
      </c>
      <c r="G434" s="35" t="n">
        <f aca="false">F434/1485</f>
        <v>0.785185185185185</v>
      </c>
      <c r="H434" s="14" t="n">
        <v>0.4511</v>
      </c>
      <c r="I434" s="14" t="n">
        <v>0.6492</v>
      </c>
      <c r="J434" s="15" t="n">
        <v>0.1814</v>
      </c>
      <c r="K434" s="15" t="n">
        <v>0.0868</v>
      </c>
      <c r="L434" s="15" t="n">
        <v>0.134</v>
      </c>
      <c r="M434" s="17" t="n">
        <v>156.2</v>
      </c>
      <c r="N434" s="16" t="n">
        <v>6</v>
      </c>
      <c r="O434" s="16" t="n">
        <v>8</v>
      </c>
      <c r="P434" s="16" t="n">
        <v>12</v>
      </c>
    </row>
    <row r="435" customFormat="false" ht="15" hidden="false" customHeight="false" outlineLevel="0" collapsed="false">
      <c r="A435" s="11" t="s">
        <v>34</v>
      </c>
      <c r="B435" s="11" t="n">
        <v>384</v>
      </c>
      <c r="C435" s="11" t="s">
        <v>867</v>
      </c>
      <c r="D435" s="11" t="n">
        <v>5</v>
      </c>
      <c r="E435" s="11" t="s">
        <v>118</v>
      </c>
      <c r="F435" s="16" t="n">
        <v>1270</v>
      </c>
      <c r="G435" s="35" t="n">
        <f aca="false">F435/1485</f>
        <v>0.855218855218855</v>
      </c>
      <c r="H435" s="14" t="n">
        <v>0.4496</v>
      </c>
      <c r="I435" s="14" t="n">
        <v>0.6535</v>
      </c>
      <c r="J435" s="15" t="n">
        <v>0.0816</v>
      </c>
      <c r="K435" s="15" t="n">
        <v>0.1007</v>
      </c>
      <c r="L435" s="15" t="n">
        <v>0.0908</v>
      </c>
      <c r="M435" s="17" t="n">
        <v>115.28</v>
      </c>
      <c r="N435" s="16" t="n">
        <v>6</v>
      </c>
      <c r="O435" s="16" t="n">
        <v>7</v>
      </c>
      <c r="P435" s="16" t="n">
        <v>15</v>
      </c>
    </row>
    <row r="436" customFormat="false" ht="15" hidden="false" customHeight="false" outlineLevel="0" collapsed="false">
      <c r="A436" s="11" t="s">
        <v>34</v>
      </c>
      <c r="B436" s="11" t="n">
        <v>385</v>
      </c>
      <c r="C436" s="11" t="s">
        <v>868</v>
      </c>
      <c r="D436" s="11" t="n">
        <v>6</v>
      </c>
      <c r="E436" s="11" t="s">
        <v>96</v>
      </c>
      <c r="F436" s="16" t="n">
        <v>1088</v>
      </c>
      <c r="G436" s="35" t="n">
        <f aca="false">F436/1485</f>
        <v>0.732659932659933</v>
      </c>
      <c r="H436" s="14" t="n">
        <v>0.4513</v>
      </c>
      <c r="I436" s="14" t="n">
        <v>0.6553</v>
      </c>
      <c r="J436" s="15" t="n">
        <v>0.1853</v>
      </c>
      <c r="K436" s="15" t="n">
        <v>0.0897</v>
      </c>
      <c r="L436" s="15" t="n">
        <v>0.1375</v>
      </c>
      <c r="M436" s="17" t="n">
        <v>149.61</v>
      </c>
      <c r="N436" s="16" t="n">
        <v>6</v>
      </c>
      <c r="O436" s="16" t="n">
        <v>8</v>
      </c>
      <c r="P436" s="16" t="n">
        <v>17</v>
      </c>
    </row>
    <row r="437" customFormat="false" ht="15" hidden="false" customHeight="false" outlineLevel="0" collapsed="false">
      <c r="A437" s="11" t="s">
        <v>34</v>
      </c>
      <c r="B437" s="11" t="n">
        <v>386</v>
      </c>
      <c r="C437" s="11" t="s">
        <v>869</v>
      </c>
      <c r="D437" s="11" t="n">
        <v>6</v>
      </c>
      <c r="E437" s="11" t="s">
        <v>118</v>
      </c>
      <c r="F437" s="16" t="n">
        <v>1165</v>
      </c>
      <c r="G437" s="35" t="n">
        <f aca="false">F437/1485</f>
        <v>0.784511784511785</v>
      </c>
      <c r="H437" s="14" t="n">
        <v>0.4532</v>
      </c>
      <c r="I437" s="14" t="n">
        <v>0.6678</v>
      </c>
      <c r="J437" s="15" t="n">
        <v>0.129</v>
      </c>
      <c r="K437" s="15" t="n">
        <v>0.0859</v>
      </c>
      <c r="L437" s="15" t="n">
        <v>0.1071</v>
      </c>
      <c r="M437" s="17" t="n">
        <v>124.81</v>
      </c>
      <c r="N437" s="16" t="n">
        <v>6</v>
      </c>
      <c r="O437" s="16" t="n">
        <v>7</v>
      </c>
      <c r="P437" s="16" t="n">
        <v>12</v>
      </c>
    </row>
    <row r="438" customFormat="false" ht="15" hidden="false" customHeight="false" outlineLevel="0" collapsed="false">
      <c r="A438" s="11" t="s">
        <v>34</v>
      </c>
      <c r="B438" s="11" t="n">
        <v>387</v>
      </c>
      <c r="C438" s="11" t="s">
        <v>870</v>
      </c>
      <c r="D438" s="11" t="n">
        <v>3</v>
      </c>
      <c r="E438" s="11" t="s">
        <v>96</v>
      </c>
      <c r="F438" s="16" t="n">
        <v>1294</v>
      </c>
      <c r="G438" s="35" t="n">
        <f aca="false">F438/1485</f>
        <v>0.871380471380471</v>
      </c>
      <c r="H438" s="14" t="n">
        <v>0.4467</v>
      </c>
      <c r="I438" s="14" t="n">
        <v>0.6406</v>
      </c>
      <c r="J438" s="15" t="n">
        <v>0.0814</v>
      </c>
      <c r="K438" s="15" t="n">
        <v>0.1589</v>
      </c>
      <c r="L438" s="15" t="n">
        <v>0.1194</v>
      </c>
      <c r="M438" s="17" t="n">
        <v>154.53</v>
      </c>
      <c r="N438" s="16" t="n">
        <v>6</v>
      </c>
      <c r="O438" s="16" t="n">
        <v>8</v>
      </c>
      <c r="P438" s="16" t="n">
        <v>13</v>
      </c>
    </row>
    <row r="439" customFormat="false" ht="15" hidden="false" customHeight="false" outlineLevel="0" collapsed="false">
      <c r="A439" s="11" t="s">
        <v>34</v>
      </c>
      <c r="B439" s="11" t="n">
        <v>388</v>
      </c>
      <c r="C439" s="11" t="s">
        <v>871</v>
      </c>
      <c r="D439" s="11" t="n">
        <v>6</v>
      </c>
      <c r="E439" s="11" t="s">
        <v>118</v>
      </c>
      <c r="F439" s="16" t="n">
        <v>1133</v>
      </c>
      <c r="G439" s="35" t="n">
        <f aca="false">F439/1485</f>
        <v>0.762962962962963</v>
      </c>
      <c r="H439" s="14" t="n">
        <v>0.4528</v>
      </c>
      <c r="I439" s="14" t="n">
        <v>0.669</v>
      </c>
      <c r="J439" s="15" t="n">
        <v>0.1248</v>
      </c>
      <c r="K439" s="15" t="n">
        <v>0.0881</v>
      </c>
      <c r="L439" s="15" t="n">
        <v>0.1066</v>
      </c>
      <c r="M439" s="17" t="n">
        <v>120.8</v>
      </c>
      <c r="N439" s="16" t="n">
        <v>6</v>
      </c>
      <c r="O439" s="16" t="n">
        <v>10</v>
      </c>
      <c r="P439" s="16" t="n">
        <v>18</v>
      </c>
    </row>
    <row r="440" customFormat="false" ht="15" hidden="false" customHeight="false" outlineLevel="0" collapsed="false">
      <c r="A440" s="11" t="s">
        <v>34</v>
      </c>
      <c r="B440" s="11" t="n">
        <v>389</v>
      </c>
      <c r="C440" s="11" t="s">
        <v>872</v>
      </c>
      <c r="D440" s="11" t="n">
        <v>5</v>
      </c>
      <c r="E440" s="11" t="s">
        <v>96</v>
      </c>
      <c r="F440" s="16" t="n">
        <v>1168</v>
      </c>
      <c r="G440" s="35" t="n">
        <f aca="false">F440/1485</f>
        <v>0.786531986531987</v>
      </c>
      <c r="H440" s="14" t="n">
        <v>0.4486</v>
      </c>
      <c r="I440" s="14" t="n">
        <v>0.661</v>
      </c>
      <c r="J440" s="15" t="n">
        <v>0.1588</v>
      </c>
      <c r="K440" s="15" t="n">
        <v>0.0856</v>
      </c>
      <c r="L440" s="15" t="n">
        <v>0.1216</v>
      </c>
      <c r="M440" s="17" t="n">
        <v>142</v>
      </c>
      <c r="N440" s="16" t="n">
        <v>6</v>
      </c>
      <c r="O440" s="16" t="n">
        <v>7</v>
      </c>
      <c r="P440" s="16" t="n">
        <v>18</v>
      </c>
    </row>
    <row r="441" customFormat="false" ht="15" hidden="false" customHeight="false" outlineLevel="0" collapsed="false">
      <c r="A441" s="11" t="s">
        <v>34</v>
      </c>
      <c r="B441" s="11" t="n">
        <v>390</v>
      </c>
      <c r="C441" s="11" t="s">
        <v>873</v>
      </c>
      <c r="D441" s="11" t="n">
        <v>2</v>
      </c>
      <c r="E441" s="11" t="s">
        <v>96</v>
      </c>
      <c r="F441" s="16" t="n">
        <v>1181</v>
      </c>
      <c r="G441" s="35" t="n">
        <f aca="false">F441/1485</f>
        <v>0.795286195286195</v>
      </c>
      <c r="H441" s="14" t="n">
        <v>0.3726</v>
      </c>
      <c r="I441" s="14" t="n">
        <v>0.6478</v>
      </c>
      <c r="J441" s="15" t="n">
        <v>0.0915</v>
      </c>
      <c r="K441" s="15" t="n">
        <v>0.0873</v>
      </c>
      <c r="L441" s="15" t="n">
        <v>0.0894</v>
      </c>
      <c r="M441" s="17" t="n">
        <v>105.62</v>
      </c>
      <c r="N441" s="16" t="n">
        <v>5</v>
      </c>
      <c r="O441" s="16" t="n">
        <v>6</v>
      </c>
      <c r="P441" s="16" t="n">
        <v>18</v>
      </c>
    </row>
    <row r="442" customFormat="false" ht="15" hidden="false" customHeight="false" outlineLevel="0" collapsed="false">
      <c r="A442" s="11" t="s">
        <v>34</v>
      </c>
      <c r="B442" s="11" t="n">
        <v>391</v>
      </c>
      <c r="C442" s="11" t="s">
        <v>874</v>
      </c>
      <c r="D442" s="11" t="n">
        <v>6</v>
      </c>
      <c r="E442" s="11" t="s">
        <v>118</v>
      </c>
      <c r="F442" s="16" t="n">
        <v>1172</v>
      </c>
      <c r="G442" s="35" t="n">
        <f aca="false">F442/1485</f>
        <v>0.789225589225589</v>
      </c>
      <c r="H442" s="14" t="n">
        <v>0.4582</v>
      </c>
      <c r="I442" s="14" t="n">
        <v>0.6655</v>
      </c>
      <c r="J442" s="15" t="n">
        <v>0.1373</v>
      </c>
      <c r="K442" s="15" t="n">
        <v>0.0865</v>
      </c>
      <c r="L442" s="15" t="n">
        <v>0.1122</v>
      </c>
      <c r="M442" s="17" t="n">
        <v>131.45</v>
      </c>
      <c r="N442" s="16" t="n">
        <v>6</v>
      </c>
      <c r="O442" s="16" t="n">
        <v>8</v>
      </c>
      <c r="P442" s="16" t="n">
        <v>17</v>
      </c>
    </row>
    <row r="443" customFormat="false" ht="15" hidden="false" customHeight="false" outlineLevel="0" collapsed="false">
      <c r="A443" s="11" t="s">
        <v>34</v>
      </c>
      <c r="B443" s="11" t="n">
        <v>392</v>
      </c>
      <c r="C443" s="11" t="s">
        <v>875</v>
      </c>
      <c r="D443" s="11" t="n">
        <v>5</v>
      </c>
      <c r="E443" s="11" t="s">
        <v>118</v>
      </c>
      <c r="F443" s="16" t="n">
        <v>1364</v>
      </c>
      <c r="G443" s="35" t="n">
        <f aca="false">F443/1485</f>
        <v>0.918518518518519</v>
      </c>
      <c r="H443" s="14" t="n">
        <v>0.4538</v>
      </c>
      <c r="I443" s="14" t="n">
        <v>0.6598</v>
      </c>
      <c r="J443" s="15" t="n">
        <v>0.0793</v>
      </c>
      <c r="K443" s="15" t="n">
        <v>0.1338</v>
      </c>
      <c r="L443" s="15" t="n">
        <v>0.1062</v>
      </c>
      <c r="M443" s="17" t="n">
        <v>144.92</v>
      </c>
      <c r="N443" s="16" t="n">
        <v>6</v>
      </c>
      <c r="O443" s="16" t="n">
        <v>8</v>
      </c>
      <c r="P443" s="16" t="n">
        <v>17</v>
      </c>
    </row>
    <row r="444" customFormat="false" ht="15" hidden="false" customHeight="false" outlineLevel="0" collapsed="false">
      <c r="A444" s="11" t="s">
        <v>34</v>
      </c>
      <c r="B444" s="11" t="n">
        <v>393</v>
      </c>
      <c r="C444" s="11" t="s">
        <v>876</v>
      </c>
      <c r="D444" s="11" t="n">
        <v>3</v>
      </c>
      <c r="E444" s="11" t="s">
        <v>118</v>
      </c>
      <c r="F444" s="16" t="n">
        <v>1028</v>
      </c>
      <c r="G444" s="35" t="n">
        <f aca="false">F444/1485</f>
        <v>0.692255892255892</v>
      </c>
      <c r="H444" s="14" t="n">
        <v>0.3842</v>
      </c>
      <c r="I444" s="14" t="n">
        <v>0.6508</v>
      </c>
      <c r="J444" s="15" t="n">
        <v>0.0897</v>
      </c>
      <c r="K444" s="15" t="n">
        <v>0.0962</v>
      </c>
      <c r="L444" s="15" t="n">
        <v>0.0928</v>
      </c>
      <c r="M444" s="17" t="n">
        <v>95.39</v>
      </c>
      <c r="N444" s="16" t="n">
        <v>6</v>
      </c>
      <c r="O444" s="16" t="n">
        <v>8</v>
      </c>
      <c r="P444" s="16" t="n">
        <v>18</v>
      </c>
    </row>
    <row r="445" customFormat="false" ht="15" hidden="false" customHeight="false" outlineLevel="0" collapsed="false">
      <c r="A445" s="11" t="s">
        <v>34</v>
      </c>
      <c r="B445" s="11" t="n">
        <v>394</v>
      </c>
      <c r="C445" s="11" t="s">
        <v>877</v>
      </c>
      <c r="D445" s="11" t="n">
        <v>5</v>
      </c>
      <c r="E445" s="11" t="s">
        <v>118</v>
      </c>
      <c r="F445" s="16" t="n">
        <v>1405</v>
      </c>
      <c r="G445" s="35" t="n">
        <f aca="false">F445/1485</f>
        <v>0.946127946127946</v>
      </c>
      <c r="H445" s="14" t="n">
        <v>0.4491</v>
      </c>
      <c r="I445" s="14" t="n">
        <v>0.6641</v>
      </c>
      <c r="J445" s="15" t="n">
        <v>0.0795</v>
      </c>
      <c r="K445" s="15" t="n">
        <v>0.078</v>
      </c>
      <c r="L445" s="15" t="n">
        <v>0.0787</v>
      </c>
      <c r="M445" s="17" t="n">
        <v>110.62</v>
      </c>
      <c r="N445" s="16" t="n">
        <v>6</v>
      </c>
      <c r="O445" s="16" t="n">
        <v>8</v>
      </c>
      <c r="P445" s="16" t="n">
        <v>14</v>
      </c>
    </row>
    <row r="446" customFormat="false" ht="15" hidden="false" customHeight="false" outlineLevel="0" collapsed="false">
      <c r="A446" s="11" t="s">
        <v>34</v>
      </c>
      <c r="B446" s="11" t="n">
        <v>395</v>
      </c>
      <c r="C446" s="11" t="s">
        <v>878</v>
      </c>
      <c r="D446" s="11" t="n">
        <v>4</v>
      </c>
      <c r="E446" s="11" t="s">
        <v>118</v>
      </c>
      <c r="F446" s="16" t="n">
        <v>1384</v>
      </c>
      <c r="G446" s="35" t="n">
        <f aca="false">F446/1485</f>
        <v>0.931986531986532</v>
      </c>
      <c r="H446" s="14" t="n">
        <v>0.4494</v>
      </c>
      <c r="I446" s="14" t="n">
        <v>0.6532</v>
      </c>
      <c r="J446" s="15" t="n">
        <v>0.0793</v>
      </c>
      <c r="K446" s="15" t="n">
        <v>0.0996</v>
      </c>
      <c r="L446" s="15" t="n">
        <v>0.0895</v>
      </c>
      <c r="M446" s="17" t="n">
        <v>123.83</v>
      </c>
      <c r="N446" s="16" t="n">
        <v>6</v>
      </c>
      <c r="O446" s="16" t="n">
        <v>8</v>
      </c>
      <c r="P446" s="16" t="n">
        <v>17</v>
      </c>
    </row>
    <row r="447" customFormat="false" ht="15" hidden="false" customHeight="false" outlineLevel="0" collapsed="false">
      <c r="A447" s="11" t="s">
        <v>34</v>
      </c>
      <c r="B447" s="11" t="n">
        <v>396</v>
      </c>
      <c r="C447" s="11" t="s">
        <v>879</v>
      </c>
      <c r="D447" s="11" t="n">
        <v>5</v>
      </c>
      <c r="E447" s="11" t="s">
        <v>118</v>
      </c>
      <c r="F447" s="16" t="n">
        <v>1187</v>
      </c>
      <c r="G447" s="35" t="n">
        <f aca="false">F447/1485</f>
        <v>0.799326599326599</v>
      </c>
      <c r="H447" s="14" t="n">
        <v>0.4448</v>
      </c>
      <c r="I447" s="14" t="n">
        <v>0.663</v>
      </c>
      <c r="J447" s="15" t="n">
        <v>0.0868</v>
      </c>
      <c r="K447" s="15" t="n">
        <v>0.0905</v>
      </c>
      <c r="L447" s="15" t="n">
        <v>0.0888</v>
      </c>
      <c r="M447" s="17" t="n">
        <v>105.35</v>
      </c>
      <c r="N447" s="16" t="n">
        <v>6</v>
      </c>
      <c r="O447" s="16" t="n">
        <v>10</v>
      </c>
      <c r="P447" s="16" t="n">
        <v>13</v>
      </c>
    </row>
    <row r="448" customFormat="false" ht="15" hidden="false" customHeight="false" outlineLevel="0" collapsed="false">
      <c r="A448" s="11" t="s">
        <v>34</v>
      </c>
      <c r="B448" s="11" t="n">
        <v>397</v>
      </c>
      <c r="C448" s="11" t="s">
        <v>880</v>
      </c>
      <c r="D448" s="11" t="n">
        <v>3</v>
      </c>
      <c r="E448" s="11" t="s">
        <v>118</v>
      </c>
      <c r="F448" s="16" t="n">
        <v>1395</v>
      </c>
      <c r="G448" s="35" t="n">
        <f aca="false">F448/1485</f>
        <v>0.939393939393939</v>
      </c>
      <c r="H448" s="14" t="n">
        <v>0.4495</v>
      </c>
      <c r="I448" s="14" t="n">
        <v>0.6523</v>
      </c>
      <c r="J448" s="15" t="n">
        <v>0.0789</v>
      </c>
      <c r="K448" s="15" t="n">
        <v>0.0984</v>
      </c>
      <c r="L448" s="15" t="n">
        <v>0.0887</v>
      </c>
      <c r="M448" s="17" t="n">
        <v>123.77</v>
      </c>
      <c r="N448" s="16" t="n">
        <v>6</v>
      </c>
      <c r="O448" s="16" t="n">
        <v>8</v>
      </c>
      <c r="P448" s="16" t="n">
        <v>17</v>
      </c>
    </row>
    <row r="449" customFormat="false" ht="15" hidden="false" customHeight="false" outlineLevel="0" collapsed="false">
      <c r="A449" s="11" t="s">
        <v>34</v>
      </c>
      <c r="B449" s="11" t="n">
        <v>398</v>
      </c>
      <c r="C449" s="11" t="s">
        <v>881</v>
      </c>
      <c r="D449" s="11" t="n">
        <v>4</v>
      </c>
      <c r="E449" s="11" t="s">
        <v>118</v>
      </c>
      <c r="F449" s="16" t="n">
        <v>1398</v>
      </c>
      <c r="G449" s="35" t="n">
        <f aca="false">F449/1485</f>
        <v>0.941414141414141</v>
      </c>
      <c r="H449" s="14" t="n">
        <v>0.4499</v>
      </c>
      <c r="I449" s="14" t="n">
        <v>0.6516</v>
      </c>
      <c r="J449" s="15" t="n">
        <v>0.0789</v>
      </c>
      <c r="K449" s="15" t="n">
        <v>0.1013</v>
      </c>
      <c r="L449" s="15" t="n">
        <v>0.0902</v>
      </c>
      <c r="M449" s="17" t="n">
        <v>126.08</v>
      </c>
      <c r="N449" s="16" t="n">
        <v>6</v>
      </c>
      <c r="O449" s="16" t="n">
        <v>8</v>
      </c>
      <c r="P449" s="16" t="n">
        <v>17</v>
      </c>
    </row>
    <row r="450" customFormat="false" ht="15" hidden="false" customHeight="false" outlineLevel="0" collapsed="false">
      <c r="A450" s="11" t="s">
        <v>34</v>
      </c>
      <c r="B450" s="11" t="n">
        <v>399</v>
      </c>
      <c r="C450" s="11" t="s">
        <v>882</v>
      </c>
      <c r="D450" s="11" t="n">
        <v>4</v>
      </c>
      <c r="E450" s="11" t="s">
        <v>118</v>
      </c>
      <c r="F450" s="16" t="n">
        <v>1393</v>
      </c>
      <c r="G450" s="35" t="n">
        <f aca="false">F450/1485</f>
        <v>0.938047138047138</v>
      </c>
      <c r="H450" s="14" t="n">
        <v>0.4494</v>
      </c>
      <c r="I450" s="14" t="n">
        <v>0.6525</v>
      </c>
      <c r="J450" s="15" t="n">
        <v>0.0789</v>
      </c>
      <c r="K450" s="15" t="n">
        <v>0.098</v>
      </c>
      <c r="L450" s="15" t="n">
        <v>0.0885</v>
      </c>
      <c r="M450" s="17" t="n">
        <v>123.24</v>
      </c>
      <c r="N450" s="16" t="n">
        <v>6</v>
      </c>
      <c r="O450" s="16" t="n">
        <v>8</v>
      </c>
      <c r="P450" s="16" t="n">
        <v>17</v>
      </c>
    </row>
    <row r="451" customFormat="false" ht="15" hidden="false" customHeight="false" outlineLevel="0" collapsed="false">
      <c r="A451" s="11" t="s">
        <v>34</v>
      </c>
      <c r="B451" s="11" t="n">
        <v>400</v>
      </c>
      <c r="C451" s="11" t="s">
        <v>883</v>
      </c>
      <c r="D451" s="11" t="n">
        <v>5</v>
      </c>
      <c r="E451" s="11" t="s">
        <v>96</v>
      </c>
      <c r="F451" s="16" t="n">
        <v>1142</v>
      </c>
      <c r="G451" s="35" t="n">
        <f aca="false">F451/1485</f>
        <v>0.769023569023569</v>
      </c>
      <c r="H451" s="14" t="n">
        <v>0.437</v>
      </c>
      <c r="I451" s="14" t="n">
        <v>0.6541</v>
      </c>
      <c r="J451" s="15" t="n">
        <v>0.0991</v>
      </c>
      <c r="K451" s="15" t="n">
        <v>0.0859</v>
      </c>
      <c r="L451" s="15" t="n">
        <v>0.0924</v>
      </c>
      <c r="M451" s="17" t="n">
        <v>105.54</v>
      </c>
      <c r="N451" s="16" t="n">
        <v>6</v>
      </c>
      <c r="O451" s="16" t="n">
        <v>8</v>
      </c>
      <c r="P451" s="16" t="n">
        <v>15</v>
      </c>
    </row>
    <row r="452" customFormat="false" ht="15" hidden="false" customHeight="false" outlineLevel="0" collapsed="false">
      <c r="A452" s="11" t="s">
        <v>34</v>
      </c>
      <c r="B452" s="11" t="n">
        <v>401</v>
      </c>
      <c r="C452" s="11" t="s">
        <v>884</v>
      </c>
      <c r="D452" s="11" t="n">
        <v>3</v>
      </c>
      <c r="E452" s="11" t="s">
        <v>96</v>
      </c>
      <c r="F452" s="16" t="n">
        <v>1339</v>
      </c>
      <c r="G452" s="35" t="n">
        <f aca="false">F452/1485</f>
        <v>0.901683501683502</v>
      </c>
      <c r="H452" s="14" t="n">
        <v>0.4339</v>
      </c>
      <c r="I452" s="14" t="n">
        <v>0.6423</v>
      </c>
      <c r="J452" s="15" t="n">
        <v>0.083</v>
      </c>
      <c r="K452" s="15" t="n">
        <v>0.0806</v>
      </c>
      <c r="L452" s="15" t="n">
        <v>0.0818</v>
      </c>
      <c r="M452" s="17" t="n">
        <v>109.51</v>
      </c>
      <c r="N452" s="16" t="n">
        <v>5</v>
      </c>
      <c r="O452" s="16" t="n">
        <v>9</v>
      </c>
      <c r="P452" s="16" t="n">
        <v>10</v>
      </c>
    </row>
    <row r="453" customFormat="false" ht="15" hidden="false" customHeight="false" outlineLevel="0" collapsed="false">
      <c r="A453" s="11" t="s">
        <v>34</v>
      </c>
      <c r="B453" s="11" t="n">
        <v>402</v>
      </c>
      <c r="C453" s="11" t="s">
        <v>885</v>
      </c>
      <c r="D453" s="11" t="n">
        <v>6</v>
      </c>
      <c r="E453" s="11" t="s">
        <v>96</v>
      </c>
      <c r="F453" s="16" t="n">
        <v>1171</v>
      </c>
      <c r="G453" s="35" t="n">
        <f aca="false">F453/1485</f>
        <v>0.788552188552189</v>
      </c>
      <c r="H453" s="14" t="n">
        <v>0.4518</v>
      </c>
      <c r="I453" s="14" t="n">
        <v>0.6465</v>
      </c>
      <c r="J453" s="15" t="n">
        <v>0.1775</v>
      </c>
      <c r="K453" s="15" t="n">
        <v>0.0857</v>
      </c>
      <c r="L453" s="15" t="n">
        <v>0.1319</v>
      </c>
      <c r="M453" s="17" t="n">
        <v>154.45</v>
      </c>
      <c r="N453" s="16" t="n">
        <v>6</v>
      </c>
      <c r="O453" s="16" t="n">
        <v>7</v>
      </c>
      <c r="P453" s="16" t="n">
        <v>12</v>
      </c>
    </row>
    <row r="454" customFormat="false" ht="15" hidden="false" customHeight="false" outlineLevel="0" collapsed="false">
      <c r="A454" s="11" t="s">
        <v>34</v>
      </c>
      <c r="B454" s="11" t="n">
        <v>403</v>
      </c>
      <c r="C454" s="11" t="s">
        <v>886</v>
      </c>
      <c r="D454" s="11" t="n">
        <v>2</v>
      </c>
      <c r="E454" s="11" t="s">
        <v>96</v>
      </c>
      <c r="F454" s="16" t="n">
        <v>872</v>
      </c>
      <c r="G454" s="35" t="n">
        <f aca="false">F454/1485</f>
        <v>0.587205387205387</v>
      </c>
      <c r="H454" s="14" t="n">
        <v>0.3773</v>
      </c>
      <c r="I454" s="14" t="n">
        <v>0.6422</v>
      </c>
      <c r="J454" s="15" t="n">
        <v>0.0969</v>
      </c>
      <c r="K454" s="15" t="n">
        <v>0.1151</v>
      </c>
      <c r="L454" s="15" t="n">
        <v>0.1056</v>
      </c>
      <c r="M454" s="17" t="n">
        <v>92.06</v>
      </c>
      <c r="N454" s="16" t="n">
        <v>5</v>
      </c>
      <c r="O454" s="16" t="n">
        <v>8</v>
      </c>
      <c r="P454" s="16" t="n">
        <v>18</v>
      </c>
    </row>
    <row r="455" customFormat="false" ht="15" hidden="false" customHeight="false" outlineLevel="0" collapsed="false">
      <c r="A455" s="11" t="s">
        <v>34</v>
      </c>
      <c r="B455" s="11" t="n">
        <v>404</v>
      </c>
      <c r="C455" s="11" t="s">
        <v>887</v>
      </c>
      <c r="D455" s="11" t="n">
        <v>5</v>
      </c>
      <c r="E455" s="11" t="s">
        <v>118</v>
      </c>
      <c r="F455" s="16" t="n">
        <v>1394</v>
      </c>
      <c r="G455" s="35" t="n">
        <f aca="false">F455/1485</f>
        <v>0.938720538720539</v>
      </c>
      <c r="H455" s="14" t="n">
        <v>0.4541</v>
      </c>
      <c r="I455" s="14" t="n">
        <v>0.6607</v>
      </c>
      <c r="J455" s="15" t="n">
        <v>0.0862</v>
      </c>
      <c r="K455" s="15" t="n">
        <v>0.0776</v>
      </c>
      <c r="L455" s="15" t="n">
        <v>0.0818</v>
      </c>
      <c r="M455" s="17" t="n">
        <v>114.08</v>
      </c>
      <c r="N455" s="16" t="n">
        <v>6</v>
      </c>
      <c r="O455" s="16" t="n">
        <v>8</v>
      </c>
      <c r="P455" s="16" t="n">
        <v>17</v>
      </c>
    </row>
    <row r="456" customFormat="false" ht="15" hidden="false" customHeight="false" outlineLevel="0" collapsed="false">
      <c r="A456" s="11" t="s">
        <v>34</v>
      </c>
      <c r="B456" s="11" t="n">
        <v>405</v>
      </c>
      <c r="C456" s="11" t="s">
        <v>888</v>
      </c>
      <c r="D456" s="11" t="n">
        <v>5</v>
      </c>
      <c r="E456" s="11" t="s">
        <v>96</v>
      </c>
      <c r="F456" s="16" t="n">
        <v>958</v>
      </c>
      <c r="G456" s="35" t="n">
        <f aca="false">F456/1485</f>
        <v>0.645117845117845</v>
      </c>
      <c r="H456" s="14" t="n">
        <v>0.4478</v>
      </c>
      <c r="I456" s="14" t="n">
        <v>0.6681</v>
      </c>
      <c r="J456" s="15" t="n">
        <v>0.1549</v>
      </c>
      <c r="K456" s="15" t="n">
        <v>0.0931</v>
      </c>
      <c r="L456" s="15" t="n">
        <v>0.1232</v>
      </c>
      <c r="M456" s="17" t="n">
        <v>117.99</v>
      </c>
      <c r="N456" s="16" t="n">
        <v>6</v>
      </c>
      <c r="O456" s="16" t="n">
        <v>8</v>
      </c>
      <c r="P456" s="16" t="n">
        <v>14</v>
      </c>
    </row>
    <row r="457" customFormat="false" ht="15" hidden="false" customHeight="false" outlineLevel="0" collapsed="false">
      <c r="A457" s="11" t="s">
        <v>34</v>
      </c>
      <c r="B457" s="11" t="n">
        <v>406</v>
      </c>
      <c r="C457" s="11" t="s">
        <v>889</v>
      </c>
      <c r="D457" s="11" t="n">
        <v>5</v>
      </c>
      <c r="E457" s="11" t="s">
        <v>96</v>
      </c>
      <c r="F457" s="16" t="n">
        <v>1061</v>
      </c>
      <c r="G457" s="35" t="n">
        <f aca="false">F457/1485</f>
        <v>0.714478114478115</v>
      </c>
      <c r="H457" s="14" t="n">
        <v>0.4336</v>
      </c>
      <c r="I457" s="14" t="n">
        <v>0.6381</v>
      </c>
      <c r="J457" s="15" t="n">
        <v>0.0901</v>
      </c>
      <c r="K457" s="15" t="n">
        <v>0.1149</v>
      </c>
      <c r="L457" s="15" t="n">
        <v>0.1027</v>
      </c>
      <c r="M457" s="17" t="n">
        <v>108.92</v>
      </c>
      <c r="N457" s="16" t="n">
        <v>6</v>
      </c>
      <c r="O457" s="16" t="n">
        <v>8</v>
      </c>
      <c r="P457" s="16" t="n">
        <v>11</v>
      </c>
    </row>
    <row r="458" customFormat="false" ht="15" hidden="false" customHeight="false" outlineLevel="0" collapsed="false">
      <c r="A458" s="11" t="s">
        <v>34</v>
      </c>
      <c r="B458" s="11" t="n">
        <v>407</v>
      </c>
      <c r="C458" s="11" t="s">
        <v>890</v>
      </c>
      <c r="D458" s="11" t="n">
        <v>4</v>
      </c>
      <c r="E458" s="11" t="s">
        <v>118</v>
      </c>
      <c r="F458" s="16" t="n">
        <v>1401</v>
      </c>
      <c r="G458" s="35" t="n">
        <f aca="false">F458/1485</f>
        <v>0.943434343434343</v>
      </c>
      <c r="H458" s="14" t="n">
        <v>0.4468</v>
      </c>
      <c r="I458" s="14" t="n">
        <v>0.6495</v>
      </c>
      <c r="J458" s="15" t="n">
        <v>0.0785</v>
      </c>
      <c r="K458" s="15" t="n">
        <v>0.0832</v>
      </c>
      <c r="L458" s="15" t="n">
        <v>0.0809</v>
      </c>
      <c r="M458" s="17" t="n">
        <v>113.33</v>
      </c>
      <c r="N458" s="16" t="n">
        <v>6</v>
      </c>
      <c r="O458" s="16" t="n">
        <v>8</v>
      </c>
      <c r="P458" s="16" t="n">
        <v>17</v>
      </c>
    </row>
    <row r="459" customFormat="false" ht="15" hidden="false" customHeight="false" outlineLevel="0" collapsed="false">
      <c r="A459" s="11" t="s">
        <v>34</v>
      </c>
      <c r="B459" s="11" t="n">
        <v>408</v>
      </c>
      <c r="C459" s="11" t="s">
        <v>891</v>
      </c>
      <c r="D459" s="11" t="n">
        <v>6</v>
      </c>
      <c r="E459" s="11" t="s">
        <v>118</v>
      </c>
      <c r="F459" s="16" t="n">
        <v>1244</v>
      </c>
      <c r="G459" s="35" t="n">
        <f aca="false">F459/1485</f>
        <v>0.837710437710438</v>
      </c>
      <c r="H459" s="14" t="n">
        <v>0.4542</v>
      </c>
      <c r="I459" s="14" t="n">
        <v>0.6584</v>
      </c>
      <c r="J459" s="15" t="n">
        <v>0.1357</v>
      </c>
      <c r="K459" s="15" t="n">
        <v>0.0822</v>
      </c>
      <c r="L459" s="15" t="n">
        <v>0.1086</v>
      </c>
      <c r="M459" s="17" t="n">
        <v>135.13</v>
      </c>
      <c r="N459" s="16" t="n">
        <v>6</v>
      </c>
      <c r="O459" s="16" t="n">
        <v>8</v>
      </c>
      <c r="P459" s="16" t="n">
        <v>20</v>
      </c>
    </row>
    <row r="460" customFormat="false" ht="15" hidden="false" customHeight="false" outlineLevel="0" collapsed="false">
      <c r="A460" s="11" t="s">
        <v>34</v>
      </c>
      <c r="B460" s="11" t="n">
        <v>409</v>
      </c>
      <c r="C460" s="11" t="s">
        <v>892</v>
      </c>
      <c r="D460" s="11" t="n">
        <v>6</v>
      </c>
      <c r="E460" s="11" t="s">
        <v>96</v>
      </c>
      <c r="F460" s="16" t="n">
        <v>1162</v>
      </c>
      <c r="G460" s="35" t="n">
        <f aca="false">F460/1485</f>
        <v>0.782491582491583</v>
      </c>
      <c r="H460" s="14" t="n">
        <v>0.4509</v>
      </c>
      <c r="I460" s="14" t="n">
        <v>0.6523</v>
      </c>
      <c r="J460" s="15" t="n">
        <v>0.1843</v>
      </c>
      <c r="K460" s="15" t="n">
        <v>0.0851</v>
      </c>
      <c r="L460" s="15" t="n">
        <v>0.1342</v>
      </c>
      <c r="M460" s="17" t="n">
        <v>155.92</v>
      </c>
      <c r="N460" s="16" t="n">
        <v>6</v>
      </c>
      <c r="O460" s="16" t="n">
        <v>8</v>
      </c>
      <c r="P460" s="16" t="n">
        <v>18</v>
      </c>
    </row>
    <row r="461" customFormat="false" ht="15" hidden="false" customHeight="false" outlineLevel="0" collapsed="false">
      <c r="A461" s="11" t="s">
        <v>34</v>
      </c>
      <c r="B461" s="11" t="n">
        <v>410</v>
      </c>
      <c r="C461" s="11" t="s">
        <v>893</v>
      </c>
      <c r="D461" s="11" t="n">
        <v>5</v>
      </c>
      <c r="E461" s="11" t="s">
        <v>118</v>
      </c>
      <c r="F461" s="16" t="n">
        <v>1406</v>
      </c>
      <c r="G461" s="35" t="n">
        <f aca="false">F461/1485</f>
        <v>0.946801346801347</v>
      </c>
      <c r="H461" s="14" t="n">
        <v>0.4459</v>
      </c>
      <c r="I461" s="14" t="n">
        <v>0.6579</v>
      </c>
      <c r="J461" s="15" t="n">
        <v>0.0964</v>
      </c>
      <c r="K461" s="15" t="n">
        <v>0.0767</v>
      </c>
      <c r="L461" s="15" t="n">
        <v>0.0863</v>
      </c>
      <c r="M461" s="17" t="n">
        <v>121.32</v>
      </c>
      <c r="N461" s="16" t="n">
        <v>6</v>
      </c>
      <c r="O461" s="16" t="n">
        <v>8</v>
      </c>
      <c r="P461" s="16" t="n">
        <v>17</v>
      </c>
    </row>
    <row r="462" customFormat="false" ht="15" hidden="false" customHeight="false" outlineLevel="0" collapsed="false">
      <c r="A462" s="11" t="s">
        <v>34</v>
      </c>
      <c r="B462" s="11" t="n">
        <v>411</v>
      </c>
      <c r="C462" s="11" t="s">
        <v>894</v>
      </c>
      <c r="D462" s="11" t="n">
        <v>5</v>
      </c>
      <c r="E462" s="11" t="s">
        <v>118</v>
      </c>
      <c r="F462" s="16" t="n">
        <v>1388</v>
      </c>
      <c r="G462" s="35" t="n">
        <f aca="false">F462/1485</f>
        <v>0.934680134680135</v>
      </c>
      <c r="H462" s="14" t="n">
        <v>0.4517</v>
      </c>
      <c r="I462" s="14" t="n">
        <v>0.6614</v>
      </c>
      <c r="J462" s="15" t="n">
        <v>0.0839</v>
      </c>
      <c r="K462" s="15" t="n">
        <v>0.0778</v>
      </c>
      <c r="L462" s="15" t="n">
        <v>0.0808</v>
      </c>
      <c r="M462" s="17" t="n">
        <v>112.17</v>
      </c>
      <c r="N462" s="16" t="n">
        <v>6</v>
      </c>
      <c r="O462" s="16" t="n">
        <v>8</v>
      </c>
      <c r="P462" s="16" t="n">
        <v>17</v>
      </c>
    </row>
    <row r="463" customFormat="false" ht="15" hidden="false" customHeight="false" outlineLevel="0" collapsed="false">
      <c r="A463" s="11" t="s">
        <v>34</v>
      </c>
      <c r="B463" s="11" t="n">
        <v>412</v>
      </c>
      <c r="C463" s="11" t="s">
        <v>895</v>
      </c>
      <c r="D463" s="11" t="n">
        <v>2</v>
      </c>
      <c r="E463" s="11" t="s">
        <v>96</v>
      </c>
      <c r="F463" s="16" t="n">
        <v>1182</v>
      </c>
      <c r="G463" s="35" t="n">
        <f aca="false">F463/1485</f>
        <v>0.795959595959596</v>
      </c>
      <c r="H463" s="14" t="n">
        <v>0.3714</v>
      </c>
      <c r="I463" s="14" t="n">
        <v>0.6472</v>
      </c>
      <c r="J463" s="15" t="n">
        <v>0.0834</v>
      </c>
      <c r="K463" s="15" t="n">
        <v>0.0886</v>
      </c>
      <c r="L463" s="15" t="n">
        <v>0.086</v>
      </c>
      <c r="M463" s="17" t="n">
        <v>101.6</v>
      </c>
      <c r="N463" s="16" t="n">
        <v>5</v>
      </c>
      <c r="O463" s="16" t="n">
        <v>6</v>
      </c>
      <c r="P463" s="16" t="n">
        <v>18</v>
      </c>
    </row>
    <row r="464" customFormat="false" ht="15" hidden="false" customHeight="false" outlineLevel="0" collapsed="false">
      <c r="A464" s="11" t="s">
        <v>34</v>
      </c>
      <c r="B464" s="11" t="n">
        <v>413</v>
      </c>
      <c r="C464" s="11" t="s">
        <v>896</v>
      </c>
      <c r="D464" s="11" t="n">
        <v>4</v>
      </c>
      <c r="E464" s="11" t="s">
        <v>118</v>
      </c>
      <c r="F464" s="16" t="n">
        <v>1395</v>
      </c>
      <c r="G464" s="35" t="n">
        <f aca="false">F464/1485</f>
        <v>0.939393939393939</v>
      </c>
      <c r="H464" s="14" t="n">
        <v>0.4495</v>
      </c>
      <c r="I464" s="14" t="n">
        <v>0.5943</v>
      </c>
      <c r="J464" s="15" t="n">
        <v>0.078</v>
      </c>
      <c r="K464" s="15" t="n">
        <v>0.0838</v>
      </c>
      <c r="L464" s="15" t="n">
        <v>0.0809</v>
      </c>
      <c r="M464" s="17" t="n">
        <v>112.87</v>
      </c>
      <c r="N464" s="16" t="n">
        <v>6</v>
      </c>
      <c r="O464" s="16" t="n">
        <v>8</v>
      </c>
      <c r="P464" s="16" t="n">
        <v>17</v>
      </c>
    </row>
    <row r="465" customFormat="false" ht="15" hidden="false" customHeight="false" outlineLevel="0" collapsed="false">
      <c r="A465" s="11" t="s">
        <v>34</v>
      </c>
      <c r="B465" s="11" t="n">
        <v>414</v>
      </c>
      <c r="C465" s="11" t="s">
        <v>897</v>
      </c>
      <c r="D465" s="11" t="n">
        <v>5</v>
      </c>
      <c r="E465" s="11" t="s">
        <v>118</v>
      </c>
      <c r="F465" s="16" t="n">
        <v>1386</v>
      </c>
      <c r="G465" s="35" t="n">
        <f aca="false">F465/1485</f>
        <v>0.933333333333333</v>
      </c>
      <c r="H465" s="14" t="n">
        <v>0.4509</v>
      </c>
      <c r="I465" s="14" t="n">
        <v>0.6595</v>
      </c>
      <c r="J465" s="15" t="n">
        <v>0.078</v>
      </c>
      <c r="K465" s="15" t="n">
        <v>0.0784</v>
      </c>
      <c r="L465" s="15" t="n">
        <v>0.0782</v>
      </c>
      <c r="M465" s="17" t="n">
        <v>108.43</v>
      </c>
      <c r="N465" s="16" t="n">
        <v>6</v>
      </c>
      <c r="O465" s="16" t="n">
        <v>7</v>
      </c>
      <c r="P465" s="16" t="n">
        <v>17</v>
      </c>
    </row>
    <row r="466" customFormat="false" ht="15" hidden="false" customHeight="false" outlineLevel="0" collapsed="false">
      <c r="A466" s="11" t="s">
        <v>34</v>
      </c>
      <c r="B466" s="11" t="n">
        <v>415</v>
      </c>
      <c r="C466" s="11" t="s">
        <v>898</v>
      </c>
      <c r="D466" s="11" t="n">
        <v>5</v>
      </c>
      <c r="E466" s="11" t="s">
        <v>118</v>
      </c>
      <c r="F466" s="16" t="n">
        <v>1342</v>
      </c>
      <c r="G466" s="35" t="n">
        <f aca="false">F466/1485</f>
        <v>0.903703703703704</v>
      </c>
      <c r="H466" s="14" t="n">
        <v>0.4449</v>
      </c>
      <c r="I466" s="14" t="n">
        <v>0.6542</v>
      </c>
      <c r="J466" s="15" t="n">
        <v>0.0868</v>
      </c>
      <c r="K466" s="15" t="n">
        <v>0.0788</v>
      </c>
      <c r="L466" s="15" t="n">
        <v>0.0828</v>
      </c>
      <c r="M466" s="17" t="n">
        <v>111.09</v>
      </c>
      <c r="N466" s="16" t="n">
        <v>6</v>
      </c>
      <c r="O466" s="16" t="n">
        <v>8</v>
      </c>
      <c r="P466" s="16" t="n">
        <v>17</v>
      </c>
    </row>
    <row r="467" customFormat="false" ht="15" hidden="false" customHeight="false" outlineLevel="0" collapsed="false">
      <c r="A467" s="11" t="s">
        <v>34</v>
      </c>
      <c r="B467" s="11" t="n">
        <v>416</v>
      </c>
      <c r="C467" s="11" t="s">
        <v>899</v>
      </c>
      <c r="D467" s="11" t="n">
        <v>5</v>
      </c>
      <c r="E467" s="11" t="s">
        <v>118</v>
      </c>
      <c r="F467" s="16" t="n">
        <v>1387</v>
      </c>
      <c r="G467" s="35" t="n">
        <f aca="false">F467/1485</f>
        <v>0.934006734006734</v>
      </c>
      <c r="H467" s="14" t="n">
        <v>0.4477</v>
      </c>
      <c r="I467" s="14" t="n">
        <v>0.664</v>
      </c>
      <c r="J467" s="15" t="n">
        <v>0.0789</v>
      </c>
      <c r="K467" s="15" t="n">
        <v>0.1021</v>
      </c>
      <c r="L467" s="15" t="n">
        <v>0.0908</v>
      </c>
      <c r="M467" s="17" t="n">
        <v>125.97</v>
      </c>
      <c r="N467" s="16" t="n">
        <v>6</v>
      </c>
      <c r="O467" s="16" t="n">
        <v>8</v>
      </c>
      <c r="P467" s="16" t="n">
        <v>9</v>
      </c>
    </row>
    <row r="468" customFormat="false" ht="15" hidden="false" customHeight="false" outlineLevel="0" collapsed="false">
      <c r="A468" s="11" t="s">
        <v>34</v>
      </c>
      <c r="B468" s="11" t="n">
        <v>417</v>
      </c>
      <c r="C468" s="11" t="s">
        <v>900</v>
      </c>
      <c r="D468" s="11" t="n">
        <v>4</v>
      </c>
      <c r="E468" s="11" t="s">
        <v>96</v>
      </c>
      <c r="F468" s="16" t="n">
        <v>1029</v>
      </c>
      <c r="G468" s="35" t="n">
        <f aca="false">F468/1485</f>
        <v>0.692929292929293</v>
      </c>
      <c r="H468" s="14" t="n">
        <v>0.4451</v>
      </c>
      <c r="I468" s="14" t="n">
        <v>0.6501</v>
      </c>
      <c r="J468" s="15" t="n">
        <v>0.0904</v>
      </c>
      <c r="K468" s="15" t="n">
        <v>0.1397</v>
      </c>
      <c r="L468" s="15" t="n">
        <v>0.1152</v>
      </c>
      <c r="M468" s="17" t="n">
        <v>118.5</v>
      </c>
      <c r="N468" s="16" t="n">
        <v>5</v>
      </c>
      <c r="O468" s="16" t="n">
        <v>7</v>
      </c>
      <c r="P468" s="16" t="n">
        <v>17</v>
      </c>
    </row>
    <row r="469" customFormat="false" ht="15" hidden="false" customHeight="false" outlineLevel="0" collapsed="false">
      <c r="A469" s="11" t="s">
        <v>34</v>
      </c>
      <c r="B469" s="11" t="n">
        <v>418</v>
      </c>
      <c r="C469" s="11" t="s">
        <v>901</v>
      </c>
      <c r="D469" s="11" t="n">
        <v>6</v>
      </c>
      <c r="E469" s="11" t="s">
        <v>118</v>
      </c>
      <c r="F469" s="16" t="n">
        <v>1137</v>
      </c>
      <c r="G469" s="35" t="n">
        <f aca="false">F469/1485</f>
        <v>0.765656565656566</v>
      </c>
      <c r="H469" s="14" t="n">
        <v>0.4529</v>
      </c>
      <c r="I469" s="14" t="n">
        <v>0.6614</v>
      </c>
      <c r="J469" s="15" t="n">
        <v>0.0847</v>
      </c>
      <c r="K469" s="15" t="n">
        <v>0.0934</v>
      </c>
      <c r="L469" s="15" t="n">
        <v>0.0889</v>
      </c>
      <c r="M469" s="17" t="n">
        <v>101.11</v>
      </c>
      <c r="N469" s="16" t="n">
        <v>6</v>
      </c>
      <c r="O469" s="16" t="n">
        <v>8</v>
      </c>
      <c r="P469" s="16" t="n">
        <v>18</v>
      </c>
    </row>
    <row r="470" customFormat="false" ht="15" hidden="false" customHeight="false" outlineLevel="0" collapsed="false">
      <c r="A470" s="11" t="s">
        <v>34</v>
      </c>
      <c r="B470" s="11" t="n">
        <v>419</v>
      </c>
      <c r="C470" s="11" t="s">
        <v>902</v>
      </c>
      <c r="D470" s="11" t="n">
        <v>5</v>
      </c>
      <c r="E470" s="11" t="s">
        <v>118</v>
      </c>
      <c r="F470" s="16" t="n">
        <v>1382</v>
      </c>
      <c r="G470" s="35" t="n">
        <f aca="false">F470/1485</f>
        <v>0.930639730639731</v>
      </c>
      <c r="H470" s="14" t="n">
        <v>0.4378</v>
      </c>
      <c r="I470" s="14" t="n">
        <v>0.6585</v>
      </c>
      <c r="J470" s="15" t="n">
        <v>0.0847</v>
      </c>
      <c r="K470" s="15" t="n">
        <v>0.0766</v>
      </c>
      <c r="L470" s="15" t="n">
        <v>0.0805</v>
      </c>
      <c r="M470" s="17" t="n">
        <v>111.29</v>
      </c>
      <c r="N470" s="16" t="n">
        <v>6</v>
      </c>
      <c r="O470" s="16" t="n">
        <v>8</v>
      </c>
      <c r="P470" s="16" t="n">
        <v>17</v>
      </c>
    </row>
    <row r="471" customFormat="false" ht="15" hidden="false" customHeight="false" outlineLevel="0" collapsed="false">
      <c r="A471" s="11" t="s">
        <v>34</v>
      </c>
      <c r="B471" s="11" t="n">
        <v>420</v>
      </c>
      <c r="C471" s="11" t="s">
        <v>903</v>
      </c>
      <c r="D471" s="11" t="n">
        <v>6</v>
      </c>
      <c r="E471" s="11" t="s">
        <v>118</v>
      </c>
      <c r="F471" s="16" t="n">
        <v>1167</v>
      </c>
      <c r="G471" s="35" t="n">
        <f aca="false">F471/1485</f>
        <v>0.785858585858586</v>
      </c>
      <c r="H471" s="14" t="n">
        <v>0.4507</v>
      </c>
      <c r="I471" s="14" t="n">
        <v>0.6692</v>
      </c>
      <c r="J471" s="15" t="n">
        <v>0.1209</v>
      </c>
      <c r="K471" s="15" t="n">
        <v>0.0852</v>
      </c>
      <c r="L471" s="15" t="n">
        <v>0.1033</v>
      </c>
      <c r="M471" s="17" t="n">
        <v>120.52</v>
      </c>
      <c r="N471" s="16" t="n">
        <v>6</v>
      </c>
      <c r="O471" s="16" t="n">
        <v>8</v>
      </c>
      <c r="P471" s="16" t="n">
        <v>18</v>
      </c>
    </row>
    <row r="472" customFormat="false" ht="15" hidden="false" customHeight="false" outlineLevel="0" collapsed="false">
      <c r="A472" s="11" t="s">
        <v>34</v>
      </c>
      <c r="B472" s="11" t="n">
        <v>421</v>
      </c>
      <c r="C472" s="11" t="s">
        <v>904</v>
      </c>
      <c r="D472" s="11" t="n">
        <v>4</v>
      </c>
      <c r="E472" s="11" t="s">
        <v>118</v>
      </c>
      <c r="F472" s="16" t="n">
        <v>1393</v>
      </c>
      <c r="G472" s="35" t="n">
        <f aca="false">F472/1485</f>
        <v>0.938047138047138</v>
      </c>
      <c r="H472" s="14" t="n">
        <v>0.4515</v>
      </c>
      <c r="I472" s="14" t="n">
        <v>0.6497</v>
      </c>
      <c r="J472" s="15" t="n">
        <v>0.0776</v>
      </c>
      <c r="K472" s="15" t="n">
        <v>0.0985</v>
      </c>
      <c r="L472" s="15" t="n">
        <v>0.0881</v>
      </c>
      <c r="M472" s="17" t="n">
        <v>122.77</v>
      </c>
      <c r="N472" s="16" t="n">
        <v>6</v>
      </c>
      <c r="O472" s="16" t="n">
        <v>8</v>
      </c>
      <c r="P472" s="16" t="n">
        <v>17</v>
      </c>
    </row>
    <row r="473" customFormat="false" ht="15" hidden="false" customHeight="false" outlineLevel="0" collapsed="false">
      <c r="A473" s="11" t="s">
        <v>34</v>
      </c>
      <c r="B473" s="11" t="n">
        <v>422</v>
      </c>
      <c r="C473" s="11" t="s">
        <v>905</v>
      </c>
      <c r="D473" s="11" t="n">
        <v>6</v>
      </c>
      <c r="E473" s="11" t="s">
        <v>96</v>
      </c>
      <c r="F473" s="16" t="n">
        <v>853</v>
      </c>
      <c r="G473" s="35" t="n">
        <f aca="false">F473/1485</f>
        <v>0.574410774410774</v>
      </c>
      <c r="H473" s="14" t="n">
        <v>0.4443</v>
      </c>
      <c r="I473" s="14" t="n">
        <v>0.6377</v>
      </c>
      <c r="J473" s="15" t="n">
        <v>0.1423</v>
      </c>
      <c r="K473" s="15" t="n">
        <v>0.0994</v>
      </c>
      <c r="L473" s="15" t="n">
        <v>0.1212</v>
      </c>
      <c r="M473" s="17" t="n">
        <v>103.35</v>
      </c>
      <c r="N473" s="16" t="n">
        <v>6</v>
      </c>
      <c r="O473" s="16" t="n">
        <v>8</v>
      </c>
      <c r="P473" s="16" t="n">
        <v>18</v>
      </c>
    </row>
    <row r="474" customFormat="false" ht="15" hidden="false" customHeight="false" outlineLevel="0" collapsed="false">
      <c r="A474" s="11" t="s">
        <v>34</v>
      </c>
      <c r="B474" s="11" t="n">
        <v>423</v>
      </c>
      <c r="C474" s="11" t="s">
        <v>906</v>
      </c>
      <c r="D474" s="11" t="n">
        <v>7</v>
      </c>
      <c r="E474" s="11" t="s">
        <v>118</v>
      </c>
      <c r="F474" s="16" t="n">
        <v>1081</v>
      </c>
      <c r="G474" s="35" t="n">
        <f aca="false">F474/1485</f>
        <v>0.727946127946128</v>
      </c>
      <c r="H474" s="14" t="n">
        <v>0.4524</v>
      </c>
      <c r="I474" s="14" t="n">
        <v>0.6448</v>
      </c>
      <c r="J474" s="15" t="n">
        <v>0.1091</v>
      </c>
      <c r="K474" s="15" t="n">
        <v>0.0883</v>
      </c>
      <c r="L474" s="15" t="n">
        <v>0.0989</v>
      </c>
      <c r="M474" s="17" t="n">
        <v>106.89</v>
      </c>
      <c r="N474" s="16" t="n">
        <v>6</v>
      </c>
      <c r="O474" s="16" t="n">
        <v>11</v>
      </c>
      <c r="P474" s="16" t="n">
        <v>12</v>
      </c>
    </row>
    <row r="475" customFormat="false" ht="15" hidden="false" customHeight="false" outlineLevel="0" collapsed="false">
      <c r="A475" s="11" t="s">
        <v>34</v>
      </c>
      <c r="B475" s="11" t="n">
        <v>424</v>
      </c>
      <c r="C475" s="11" t="s">
        <v>907</v>
      </c>
      <c r="D475" s="11" t="n">
        <v>5</v>
      </c>
      <c r="E475" s="11" t="s">
        <v>118</v>
      </c>
      <c r="F475" s="16" t="n">
        <v>1381</v>
      </c>
      <c r="G475" s="35" t="n">
        <f aca="false">F475/1485</f>
        <v>0.92996632996633</v>
      </c>
      <c r="H475" s="14" t="n">
        <v>0.4518</v>
      </c>
      <c r="I475" s="14" t="n">
        <v>0.6618</v>
      </c>
      <c r="J475" s="15" t="n">
        <v>0.0859</v>
      </c>
      <c r="K475" s="15" t="n">
        <v>0.0773</v>
      </c>
      <c r="L475" s="15" t="n">
        <v>0.0816</v>
      </c>
      <c r="M475" s="17" t="n">
        <v>112.71</v>
      </c>
      <c r="N475" s="16" t="n">
        <v>6</v>
      </c>
      <c r="O475" s="16" t="n">
        <v>8</v>
      </c>
      <c r="P475" s="16" t="n">
        <v>17</v>
      </c>
    </row>
    <row r="476" customFormat="false" ht="15" hidden="false" customHeight="false" outlineLevel="0" collapsed="false">
      <c r="A476" s="11" t="s">
        <v>34</v>
      </c>
      <c r="B476" s="11" t="n">
        <v>425</v>
      </c>
      <c r="C476" s="11" t="s">
        <v>908</v>
      </c>
      <c r="D476" s="11" t="n">
        <v>5</v>
      </c>
      <c r="E476" s="11" t="s">
        <v>118</v>
      </c>
      <c r="F476" s="16" t="n">
        <v>1387</v>
      </c>
      <c r="G476" s="35" t="n">
        <f aca="false">F476/1485</f>
        <v>0.934006734006734</v>
      </c>
      <c r="H476" s="14" t="n">
        <v>0.4513</v>
      </c>
      <c r="I476" s="14" t="n">
        <v>0.6647</v>
      </c>
      <c r="J476" s="15" t="n">
        <v>0.0885</v>
      </c>
      <c r="K476" s="15" t="n">
        <v>0.0769</v>
      </c>
      <c r="L476" s="15" t="n">
        <v>0.0826</v>
      </c>
      <c r="M476" s="17" t="n">
        <v>114.59</v>
      </c>
      <c r="N476" s="16" t="n">
        <v>6</v>
      </c>
      <c r="O476" s="16" t="n">
        <v>8</v>
      </c>
      <c r="P476" s="16" t="n">
        <v>17</v>
      </c>
    </row>
    <row r="477" customFormat="false" ht="15" hidden="false" customHeight="false" outlineLevel="0" collapsed="false">
      <c r="A477" s="11" t="s">
        <v>34</v>
      </c>
      <c r="B477" s="11" t="n">
        <v>426</v>
      </c>
      <c r="C477" s="11" t="s">
        <v>909</v>
      </c>
      <c r="D477" s="11" t="n">
        <v>4</v>
      </c>
      <c r="E477" s="11" t="s">
        <v>118</v>
      </c>
      <c r="F477" s="16" t="n">
        <v>1351</v>
      </c>
      <c r="G477" s="35" t="n">
        <f aca="false">F477/1485</f>
        <v>0.90976430976431</v>
      </c>
      <c r="H477" s="14" t="n">
        <v>0.4493</v>
      </c>
      <c r="I477" s="14" t="n">
        <v>0.6543</v>
      </c>
      <c r="J477" s="15" t="n">
        <v>0.079</v>
      </c>
      <c r="K477" s="15" t="n">
        <v>0.1063</v>
      </c>
      <c r="L477" s="15" t="n">
        <v>0.093</v>
      </c>
      <c r="M477" s="17" t="n">
        <v>125.58</v>
      </c>
      <c r="N477" s="16" t="n">
        <v>6</v>
      </c>
      <c r="O477" s="16" t="n">
        <v>8</v>
      </c>
      <c r="P477" s="16" t="n">
        <v>14</v>
      </c>
    </row>
    <row r="478" customFormat="false" ht="15" hidden="false" customHeight="false" outlineLevel="0" collapsed="false">
      <c r="A478" s="11" t="s">
        <v>34</v>
      </c>
      <c r="B478" s="11" t="n">
        <v>427</v>
      </c>
      <c r="C478" s="11" t="s">
        <v>910</v>
      </c>
      <c r="D478" s="11" t="n">
        <v>5</v>
      </c>
      <c r="E478" s="11" t="s">
        <v>118</v>
      </c>
      <c r="F478" s="16" t="n">
        <v>1351</v>
      </c>
      <c r="G478" s="35" t="n">
        <f aca="false">F478/1485</f>
        <v>0.90976430976431</v>
      </c>
      <c r="H478" s="14" t="n">
        <v>0.45</v>
      </c>
      <c r="I478" s="14" t="n">
        <v>0.6617</v>
      </c>
      <c r="J478" s="15" t="n">
        <v>0.0786</v>
      </c>
      <c r="K478" s="15" t="n">
        <v>0.0789</v>
      </c>
      <c r="L478" s="15" t="n">
        <v>0.0788</v>
      </c>
      <c r="M478" s="17" t="n">
        <v>106.4</v>
      </c>
      <c r="N478" s="16" t="n">
        <v>6</v>
      </c>
      <c r="O478" s="16" t="n">
        <v>8</v>
      </c>
      <c r="P478" s="16" t="n">
        <v>17</v>
      </c>
    </row>
    <row r="479" customFormat="false" ht="15" hidden="false" customHeight="false" outlineLevel="0" collapsed="false">
      <c r="A479" s="11" t="s">
        <v>34</v>
      </c>
      <c r="B479" s="11" t="n">
        <v>428</v>
      </c>
      <c r="C479" s="11" t="s">
        <v>911</v>
      </c>
      <c r="D479" s="11" t="n">
        <v>6</v>
      </c>
      <c r="E479" s="11" t="s">
        <v>118</v>
      </c>
      <c r="F479" s="16" t="n">
        <v>1148</v>
      </c>
      <c r="G479" s="35" t="n">
        <f aca="false">F479/1485</f>
        <v>0.773063973063973</v>
      </c>
      <c r="H479" s="14" t="n">
        <v>0.4547</v>
      </c>
      <c r="I479" s="14" t="n">
        <v>0.6664</v>
      </c>
      <c r="J479" s="15" t="n">
        <v>0.1338</v>
      </c>
      <c r="K479" s="15" t="n">
        <v>0.085</v>
      </c>
      <c r="L479" s="15" t="n">
        <v>0.1095</v>
      </c>
      <c r="M479" s="17" t="n">
        <v>125.68</v>
      </c>
      <c r="N479" s="16" t="n">
        <v>6</v>
      </c>
      <c r="O479" s="16" t="n">
        <v>8</v>
      </c>
      <c r="P479" s="16" t="n">
        <v>18</v>
      </c>
    </row>
    <row r="480" customFormat="false" ht="15" hidden="false" customHeight="false" outlineLevel="0" collapsed="false">
      <c r="A480" s="11" t="s">
        <v>34</v>
      </c>
      <c r="B480" s="11" t="n">
        <v>429</v>
      </c>
      <c r="C480" s="11" t="s">
        <v>912</v>
      </c>
      <c r="D480" s="11" t="n">
        <v>5</v>
      </c>
      <c r="E480" s="11" t="s">
        <v>118</v>
      </c>
      <c r="F480" s="16" t="n">
        <v>1147</v>
      </c>
      <c r="G480" s="35" t="n">
        <f aca="false">F480/1485</f>
        <v>0.772390572390572</v>
      </c>
      <c r="H480" s="14" t="n">
        <v>0.456</v>
      </c>
      <c r="I480" s="14" t="n">
        <v>0.667</v>
      </c>
      <c r="J480" s="15" t="n">
        <v>0.1395</v>
      </c>
      <c r="K480" s="15" t="n">
        <v>0.085</v>
      </c>
      <c r="L480" s="15" t="n">
        <v>0.1123</v>
      </c>
      <c r="M480" s="17" t="n">
        <v>128.84</v>
      </c>
      <c r="N480" s="16" t="n">
        <v>6</v>
      </c>
      <c r="O480" s="16" t="n">
        <v>8</v>
      </c>
      <c r="P480" s="16" t="n">
        <v>18</v>
      </c>
    </row>
    <row r="481" customFormat="false" ht="15" hidden="false" customHeight="false" outlineLevel="0" collapsed="false">
      <c r="A481" s="11" t="s">
        <v>34</v>
      </c>
      <c r="B481" s="11" t="n">
        <v>430</v>
      </c>
      <c r="C481" s="11" t="s">
        <v>913</v>
      </c>
      <c r="D481" s="11" t="n">
        <v>5</v>
      </c>
      <c r="E481" s="11" t="s">
        <v>96</v>
      </c>
      <c r="F481" s="16" t="n">
        <v>1208</v>
      </c>
      <c r="G481" s="35" t="n">
        <f aca="false">F481/1485</f>
        <v>0.813468013468014</v>
      </c>
      <c r="H481" s="14" t="n">
        <v>0.4478</v>
      </c>
      <c r="I481" s="14" t="n">
        <v>0.6465</v>
      </c>
      <c r="J481" s="15" t="n">
        <v>0.1079</v>
      </c>
      <c r="K481" s="15" t="n">
        <v>0.0827</v>
      </c>
      <c r="L481" s="15" t="n">
        <v>0.0953</v>
      </c>
      <c r="M481" s="17" t="n">
        <v>115.13</v>
      </c>
      <c r="N481" s="16" t="n">
        <v>6</v>
      </c>
      <c r="O481" s="16" t="n">
        <v>9</v>
      </c>
      <c r="P481" s="16" t="n">
        <v>18</v>
      </c>
    </row>
    <row r="482" customFormat="false" ht="15" hidden="false" customHeight="false" outlineLevel="0" collapsed="false">
      <c r="A482" s="11" t="s">
        <v>34</v>
      </c>
      <c r="B482" s="11" t="n">
        <v>431</v>
      </c>
      <c r="C482" s="11" t="s">
        <v>914</v>
      </c>
      <c r="D482" s="11" t="n">
        <v>5</v>
      </c>
      <c r="E482" s="11" t="s">
        <v>118</v>
      </c>
      <c r="F482" s="16" t="n">
        <v>1394</v>
      </c>
      <c r="G482" s="35" t="n">
        <f aca="false">F482/1485</f>
        <v>0.938720538720539</v>
      </c>
      <c r="H482" s="14" t="n">
        <v>0.4519</v>
      </c>
      <c r="I482" s="14" t="n">
        <v>0.66</v>
      </c>
      <c r="J482" s="15" t="n">
        <v>0.0842</v>
      </c>
      <c r="K482" s="15" t="n">
        <v>0.0765</v>
      </c>
      <c r="L482" s="15" t="n">
        <v>0.0803</v>
      </c>
      <c r="M482" s="17" t="n">
        <v>111.94</v>
      </c>
      <c r="N482" s="16" t="n">
        <v>6</v>
      </c>
      <c r="O482" s="16" t="n">
        <v>8</v>
      </c>
      <c r="P482" s="16" t="n">
        <v>17</v>
      </c>
    </row>
    <row r="483" customFormat="false" ht="15" hidden="false" customHeight="false" outlineLevel="0" collapsed="false">
      <c r="A483" s="11" t="s">
        <v>34</v>
      </c>
      <c r="B483" s="11" t="n">
        <v>432</v>
      </c>
      <c r="C483" s="11" t="s">
        <v>915</v>
      </c>
      <c r="D483" s="11" t="n">
        <v>5</v>
      </c>
      <c r="E483" s="11" t="s">
        <v>118</v>
      </c>
      <c r="F483" s="16" t="n">
        <v>1385</v>
      </c>
      <c r="G483" s="35" t="n">
        <f aca="false">F483/1485</f>
        <v>0.932659932659933</v>
      </c>
      <c r="H483" s="14" t="n">
        <v>0.4426</v>
      </c>
      <c r="I483" s="14" t="n">
        <v>0.6563</v>
      </c>
      <c r="J483" s="15" t="n">
        <v>0.0783</v>
      </c>
      <c r="K483" s="15" t="n">
        <v>0.0847</v>
      </c>
      <c r="L483" s="15" t="n">
        <v>0.0816</v>
      </c>
      <c r="M483" s="17" t="n">
        <v>113.01</v>
      </c>
      <c r="N483" s="16" t="n">
        <v>6</v>
      </c>
      <c r="O483" s="16" t="n">
        <v>8</v>
      </c>
      <c r="P483" s="16" t="n">
        <v>12</v>
      </c>
    </row>
    <row r="484" customFormat="false" ht="15" hidden="false" customHeight="false" outlineLevel="0" collapsed="false">
      <c r="A484" s="11" t="s">
        <v>34</v>
      </c>
      <c r="B484" s="11" t="n">
        <v>433</v>
      </c>
      <c r="C484" s="11" t="s">
        <v>916</v>
      </c>
      <c r="D484" s="11" t="n">
        <v>4</v>
      </c>
      <c r="E484" s="11" t="s">
        <v>118</v>
      </c>
      <c r="F484" s="16" t="n">
        <v>1214</v>
      </c>
      <c r="G484" s="35" t="n">
        <f aca="false">F484/1485</f>
        <v>0.817508417508418</v>
      </c>
      <c r="H484" s="14" t="n">
        <v>0.4522</v>
      </c>
      <c r="I484" s="14" t="n">
        <v>0.6524</v>
      </c>
      <c r="J484" s="15" t="n">
        <v>0.0821</v>
      </c>
      <c r="K484" s="15" t="n">
        <v>0.1116</v>
      </c>
      <c r="L484" s="15" t="n">
        <v>0.0969</v>
      </c>
      <c r="M484" s="17" t="n">
        <v>117.6</v>
      </c>
      <c r="N484" s="16" t="n">
        <v>6</v>
      </c>
      <c r="O484" s="16" t="n">
        <v>8</v>
      </c>
      <c r="P484" s="16" t="n">
        <v>17</v>
      </c>
    </row>
    <row r="485" customFormat="false" ht="15" hidden="false" customHeight="false" outlineLevel="0" collapsed="false">
      <c r="A485" s="11" t="s">
        <v>34</v>
      </c>
      <c r="B485" s="11" t="n">
        <v>434</v>
      </c>
      <c r="C485" s="11" t="s">
        <v>917</v>
      </c>
      <c r="D485" s="11" t="n">
        <v>4</v>
      </c>
      <c r="E485" s="11" t="s">
        <v>96</v>
      </c>
      <c r="F485" s="16" t="n">
        <v>1404</v>
      </c>
      <c r="G485" s="35" t="n">
        <f aca="false">F485/1485</f>
        <v>0.945454545454545</v>
      </c>
      <c r="H485" s="14" t="n">
        <v>0.4395</v>
      </c>
      <c r="I485" s="14" t="n">
        <v>0.6489</v>
      </c>
      <c r="J485" s="15" t="n">
        <v>0.1128</v>
      </c>
      <c r="K485" s="15" t="n">
        <v>0.0752</v>
      </c>
      <c r="L485" s="15" t="n">
        <v>0.0933</v>
      </c>
      <c r="M485" s="17" t="n">
        <v>131.03</v>
      </c>
      <c r="N485" s="16" t="n">
        <v>5</v>
      </c>
      <c r="O485" s="16" t="n">
        <v>8</v>
      </c>
      <c r="P485" s="16" t="n">
        <v>19</v>
      </c>
    </row>
    <row r="486" customFormat="false" ht="15" hidden="false" customHeight="false" outlineLevel="0" collapsed="false">
      <c r="A486" s="11" t="s">
        <v>34</v>
      </c>
      <c r="B486" s="11" t="n">
        <v>435</v>
      </c>
      <c r="C486" s="11" t="s">
        <v>918</v>
      </c>
      <c r="D486" s="11" t="n">
        <v>6</v>
      </c>
      <c r="E486" s="11" t="s">
        <v>118</v>
      </c>
      <c r="F486" s="16" t="n">
        <v>1003</v>
      </c>
      <c r="G486" s="35" t="n">
        <f aca="false">F486/1485</f>
        <v>0.675420875420875</v>
      </c>
      <c r="H486" s="14" t="n">
        <v>0.4616</v>
      </c>
      <c r="I486" s="14" t="n">
        <v>0.666</v>
      </c>
      <c r="J486" s="15" t="n">
        <v>0.1547</v>
      </c>
      <c r="K486" s="15" t="n">
        <v>0.0912</v>
      </c>
      <c r="L486" s="15" t="n">
        <v>0.1235</v>
      </c>
      <c r="M486" s="17" t="n">
        <v>123.86</v>
      </c>
      <c r="N486" s="16" t="n">
        <v>6</v>
      </c>
      <c r="O486" s="16" t="n">
        <v>8</v>
      </c>
      <c r="P486" s="16" t="n">
        <v>18</v>
      </c>
    </row>
    <row r="487" customFormat="false" ht="15" hidden="false" customHeight="false" outlineLevel="0" collapsed="false">
      <c r="A487" s="11" t="s">
        <v>34</v>
      </c>
      <c r="B487" s="11" t="n">
        <v>436</v>
      </c>
      <c r="C487" s="11" t="s">
        <v>919</v>
      </c>
      <c r="D487" s="11" t="n">
        <v>5</v>
      </c>
      <c r="E487" s="11" t="s">
        <v>118</v>
      </c>
      <c r="F487" s="16" t="n">
        <v>1404</v>
      </c>
      <c r="G487" s="35" t="n">
        <f aca="false">F487/1485</f>
        <v>0.945454545454545</v>
      </c>
      <c r="H487" s="14" t="n">
        <v>0.4452</v>
      </c>
      <c r="I487" s="14" t="n">
        <v>0.6531</v>
      </c>
      <c r="J487" s="15" t="n">
        <v>0.0918</v>
      </c>
      <c r="K487" s="15" t="n">
        <v>0.0752</v>
      </c>
      <c r="L487" s="15" t="n">
        <v>0.0833</v>
      </c>
      <c r="M487" s="17" t="n">
        <v>116.94</v>
      </c>
      <c r="N487" s="16" t="n">
        <v>6</v>
      </c>
      <c r="O487" s="16" t="n">
        <v>9</v>
      </c>
      <c r="P487" s="16" t="n">
        <v>16</v>
      </c>
    </row>
    <row r="488" customFormat="false" ht="15" hidden="false" customHeight="false" outlineLevel="0" collapsed="false">
      <c r="A488" s="11" t="s">
        <v>34</v>
      </c>
      <c r="B488" s="11" t="n">
        <v>437</v>
      </c>
      <c r="C488" s="11" t="s">
        <v>920</v>
      </c>
      <c r="D488" s="11" t="n">
        <v>7</v>
      </c>
      <c r="E488" s="11" t="s">
        <v>118</v>
      </c>
      <c r="F488" s="16" t="n">
        <v>1137</v>
      </c>
      <c r="G488" s="35" t="n">
        <f aca="false">F488/1485</f>
        <v>0.765656565656566</v>
      </c>
      <c r="H488" s="14" t="n">
        <v>0.4529</v>
      </c>
      <c r="I488" s="14" t="n">
        <v>0.6596</v>
      </c>
      <c r="J488" s="15" t="n">
        <v>0.1292</v>
      </c>
      <c r="K488" s="15" t="n">
        <v>0.0851</v>
      </c>
      <c r="L488" s="15" t="n">
        <v>0.1073</v>
      </c>
      <c r="M488" s="17" t="n">
        <v>121.98</v>
      </c>
      <c r="N488" s="16" t="n">
        <v>6</v>
      </c>
      <c r="O488" s="16" t="n">
        <v>10</v>
      </c>
      <c r="P488" s="16" t="n">
        <v>18</v>
      </c>
    </row>
    <row r="489" customFormat="false" ht="15" hidden="false" customHeight="false" outlineLevel="0" collapsed="false">
      <c r="A489" s="11" t="s">
        <v>34</v>
      </c>
      <c r="B489" s="11" t="n">
        <v>438</v>
      </c>
      <c r="C489" s="11" t="s">
        <v>921</v>
      </c>
      <c r="D489" s="11" t="n">
        <v>7</v>
      </c>
      <c r="E489" s="11" t="s">
        <v>118</v>
      </c>
      <c r="F489" s="16" t="n">
        <v>1063</v>
      </c>
      <c r="G489" s="35" t="n">
        <f aca="false">F489/1485</f>
        <v>0.715824915824916</v>
      </c>
      <c r="H489" s="14" t="n">
        <v>0.4563</v>
      </c>
      <c r="I489" s="14" t="n">
        <v>0.651</v>
      </c>
      <c r="J489" s="15" t="n">
        <v>0.0858</v>
      </c>
      <c r="K489" s="15" t="n">
        <v>0.1206</v>
      </c>
      <c r="L489" s="15" t="n">
        <v>0.1024</v>
      </c>
      <c r="M489" s="17" t="n">
        <v>108.9</v>
      </c>
      <c r="N489" s="16" t="n">
        <v>6</v>
      </c>
      <c r="O489" s="16" t="n">
        <v>10</v>
      </c>
      <c r="P489" s="16" t="n">
        <v>10</v>
      </c>
    </row>
    <row r="490" customFormat="false" ht="15" hidden="false" customHeight="false" outlineLevel="0" collapsed="false">
      <c r="A490" s="11" t="s">
        <v>34</v>
      </c>
      <c r="B490" s="11" t="n">
        <v>439</v>
      </c>
      <c r="C490" s="11" t="s">
        <v>922</v>
      </c>
      <c r="D490" s="11" t="n">
        <v>2</v>
      </c>
      <c r="E490" s="11" t="s">
        <v>96</v>
      </c>
      <c r="F490" s="16" t="n">
        <v>1168</v>
      </c>
      <c r="G490" s="35" t="n">
        <f aca="false">F490/1485</f>
        <v>0.786531986531987</v>
      </c>
      <c r="H490" s="14" t="n">
        <v>0.3716</v>
      </c>
      <c r="I490" s="14" t="n">
        <v>0.655</v>
      </c>
      <c r="J490" s="15" t="n">
        <v>0.0929</v>
      </c>
      <c r="K490" s="15" t="n">
        <v>0.0846</v>
      </c>
      <c r="L490" s="15" t="n">
        <v>0.0888</v>
      </c>
      <c r="M490" s="17" t="n">
        <v>103.76</v>
      </c>
      <c r="N490" s="16" t="n">
        <v>6</v>
      </c>
      <c r="O490" s="16" t="n">
        <v>6</v>
      </c>
      <c r="P490" s="16" t="n">
        <v>18</v>
      </c>
    </row>
    <row r="491" customFormat="false" ht="15" hidden="false" customHeight="false" outlineLevel="0" collapsed="false">
      <c r="A491" s="11" t="s">
        <v>34</v>
      </c>
      <c r="B491" s="11" t="n">
        <v>440</v>
      </c>
      <c r="C491" s="11" t="s">
        <v>923</v>
      </c>
      <c r="D491" s="11" t="n">
        <v>3</v>
      </c>
      <c r="E491" s="11" t="s">
        <v>96</v>
      </c>
      <c r="F491" s="16" t="n">
        <v>1390</v>
      </c>
      <c r="G491" s="35" t="n">
        <f aca="false">F491/1485</f>
        <v>0.936026936026936</v>
      </c>
      <c r="H491" s="14" t="n">
        <v>0.4475</v>
      </c>
      <c r="I491" s="14" t="n">
        <v>0.659</v>
      </c>
      <c r="J491" s="15" t="n">
        <v>0.0777</v>
      </c>
      <c r="K491" s="15" t="n">
        <v>0.1315</v>
      </c>
      <c r="L491" s="15" t="n">
        <v>0.1054</v>
      </c>
      <c r="M491" s="17" t="n">
        <v>146.5</v>
      </c>
      <c r="N491" s="16" t="n">
        <v>6</v>
      </c>
      <c r="O491" s="16" t="n">
        <v>8</v>
      </c>
      <c r="P491" s="16" t="n">
        <v>9</v>
      </c>
    </row>
    <row r="492" customFormat="false" ht="15" hidden="false" customHeight="false" outlineLevel="0" collapsed="false">
      <c r="A492" s="11" t="s">
        <v>34</v>
      </c>
      <c r="B492" s="11" t="n">
        <v>441</v>
      </c>
      <c r="C492" s="11" t="s">
        <v>924</v>
      </c>
      <c r="D492" s="11" t="n">
        <v>6</v>
      </c>
      <c r="E492" s="11" t="s">
        <v>96</v>
      </c>
      <c r="F492" s="16" t="n">
        <v>1171</v>
      </c>
      <c r="G492" s="35" t="n">
        <f aca="false">F492/1485</f>
        <v>0.788552188552189</v>
      </c>
      <c r="H492" s="14" t="n">
        <v>0.4466</v>
      </c>
      <c r="I492" s="14" t="n">
        <v>0.6499</v>
      </c>
      <c r="J492" s="15" t="n">
        <v>0.1582</v>
      </c>
      <c r="K492" s="15" t="n">
        <v>0.0831</v>
      </c>
      <c r="L492" s="15" t="n">
        <v>0.1204</v>
      </c>
      <c r="M492" s="17" t="n">
        <v>140.93</v>
      </c>
      <c r="N492" s="16" t="n">
        <v>6</v>
      </c>
      <c r="O492" s="16" t="n">
        <v>8</v>
      </c>
      <c r="P492" s="16" t="n">
        <v>16</v>
      </c>
    </row>
    <row r="493" customFormat="false" ht="15" hidden="false" customHeight="false" outlineLevel="0" collapsed="false">
      <c r="A493" s="11" t="s">
        <v>34</v>
      </c>
      <c r="B493" s="11" t="n">
        <v>442</v>
      </c>
      <c r="C493" s="11" t="s">
        <v>925</v>
      </c>
      <c r="D493" s="11" t="n">
        <v>4</v>
      </c>
      <c r="E493" s="11" t="s">
        <v>118</v>
      </c>
      <c r="F493" s="16" t="n">
        <v>1394</v>
      </c>
      <c r="G493" s="35" t="n">
        <f aca="false">F493/1485</f>
        <v>0.938720538720539</v>
      </c>
      <c r="H493" s="14" t="n">
        <v>0.4469</v>
      </c>
      <c r="I493" s="14" t="n">
        <v>0.6542</v>
      </c>
      <c r="J493" s="15" t="n">
        <v>0.0767</v>
      </c>
      <c r="K493" s="15" t="n">
        <v>0.093</v>
      </c>
      <c r="L493" s="15" t="n">
        <v>0.0849</v>
      </c>
      <c r="M493" s="17" t="n">
        <v>118.34</v>
      </c>
      <c r="N493" s="16" t="n">
        <v>6</v>
      </c>
      <c r="O493" s="16" t="n">
        <v>8</v>
      </c>
      <c r="P493" s="16" t="n">
        <v>17</v>
      </c>
    </row>
    <row r="494" customFormat="false" ht="15" hidden="false" customHeight="false" outlineLevel="0" collapsed="false">
      <c r="A494" s="11" t="s">
        <v>34</v>
      </c>
      <c r="B494" s="11" t="n">
        <v>443</v>
      </c>
      <c r="C494" s="11" t="s">
        <v>926</v>
      </c>
      <c r="D494" s="11" t="n">
        <v>4</v>
      </c>
      <c r="E494" s="11" t="s">
        <v>118</v>
      </c>
      <c r="F494" s="16" t="n">
        <v>1395</v>
      </c>
      <c r="G494" s="35" t="n">
        <f aca="false">F494/1485</f>
        <v>0.939393939393939</v>
      </c>
      <c r="H494" s="14" t="n">
        <v>0.4495</v>
      </c>
      <c r="I494" s="14" t="n">
        <v>0.7297</v>
      </c>
      <c r="J494" s="15" t="n">
        <v>0.0767</v>
      </c>
      <c r="K494" s="15" t="n">
        <v>0.0874</v>
      </c>
      <c r="L494" s="15" t="n">
        <v>0.0821</v>
      </c>
      <c r="M494" s="17" t="n">
        <v>114.53</v>
      </c>
      <c r="N494" s="16" t="n">
        <v>6</v>
      </c>
      <c r="O494" s="16" t="n">
        <v>8</v>
      </c>
      <c r="P494" s="16" t="n">
        <v>17</v>
      </c>
    </row>
    <row r="495" customFormat="false" ht="15" hidden="false" customHeight="false" outlineLevel="0" collapsed="false">
      <c r="A495" s="11" t="s">
        <v>34</v>
      </c>
      <c r="B495" s="11" t="n">
        <v>444</v>
      </c>
      <c r="C495" s="11" t="s">
        <v>927</v>
      </c>
      <c r="D495" s="11" t="n">
        <v>4</v>
      </c>
      <c r="E495" s="11" t="s">
        <v>118</v>
      </c>
      <c r="F495" s="16" t="n">
        <v>1375</v>
      </c>
      <c r="G495" s="35" t="n">
        <f aca="false">F495/1485</f>
        <v>0.925925925925926</v>
      </c>
      <c r="H495" s="14" t="n">
        <v>0.4509</v>
      </c>
      <c r="I495" s="14" t="n">
        <v>0.6575</v>
      </c>
      <c r="J495" s="15" t="n">
        <v>0.077</v>
      </c>
      <c r="K495" s="15" t="n">
        <v>0.1083</v>
      </c>
      <c r="L495" s="15" t="n">
        <v>0.0927</v>
      </c>
      <c r="M495" s="17" t="n">
        <v>127.44</v>
      </c>
      <c r="N495" s="16" t="n">
        <v>6</v>
      </c>
      <c r="O495" s="16" t="n">
        <v>8</v>
      </c>
      <c r="P495" s="16" t="n">
        <v>13</v>
      </c>
    </row>
    <row r="496" customFormat="false" ht="15" hidden="false" customHeight="false" outlineLevel="0" collapsed="false">
      <c r="A496" s="11" t="s">
        <v>34</v>
      </c>
      <c r="B496" s="11" t="n">
        <v>445</v>
      </c>
      <c r="C496" s="11" t="s">
        <v>928</v>
      </c>
      <c r="D496" s="11" t="n">
        <v>6</v>
      </c>
      <c r="E496" s="11" t="s">
        <v>118</v>
      </c>
      <c r="F496" s="16" t="n">
        <v>1145</v>
      </c>
      <c r="G496" s="35" t="n">
        <f aca="false">F496/1485</f>
        <v>0.771043771043771</v>
      </c>
      <c r="H496" s="14" t="n">
        <v>0.4559</v>
      </c>
      <c r="I496" s="14" t="n">
        <v>0.6672</v>
      </c>
      <c r="J496" s="15" t="n">
        <v>0.1395</v>
      </c>
      <c r="K496" s="15" t="n">
        <v>0.0843</v>
      </c>
      <c r="L496" s="15" t="n">
        <v>0.1121</v>
      </c>
      <c r="M496" s="17" t="n">
        <v>128.31</v>
      </c>
      <c r="N496" s="16" t="n">
        <v>6</v>
      </c>
      <c r="O496" s="16" t="n">
        <v>8</v>
      </c>
      <c r="P496" s="16" t="n">
        <v>18</v>
      </c>
    </row>
    <row r="497" customFormat="false" ht="15" hidden="false" customHeight="false" outlineLevel="0" collapsed="false">
      <c r="A497" s="11" t="s">
        <v>34</v>
      </c>
      <c r="B497" s="11" t="n">
        <v>446</v>
      </c>
      <c r="C497" s="11" t="s">
        <v>929</v>
      </c>
      <c r="D497" s="11" t="n">
        <v>5</v>
      </c>
      <c r="E497" s="11" t="s">
        <v>118</v>
      </c>
      <c r="F497" s="16" t="n">
        <v>1365</v>
      </c>
      <c r="G497" s="35" t="n">
        <f aca="false">F497/1485</f>
        <v>0.919191919191919</v>
      </c>
      <c r="H497" s="14" t="n">
        <v>0.4498</v>
      </c>
      <c r="I497" s="14" t="n">
        <v>0.6601</v>
      </c>
      <c r="J497" s="15" t="n">
        <v>0.0778</v>
      </c>
      <c r="K497" s="15" t="n">
        <v>0.0798</v>
      </c>
      <c r="L497" s="15" t="n">
        <v>0.0788</v>
      </c>
      <c r="M497" s="17" t="n">
        <v>107.55</v>
      </c>
      <c r="N497" s="16" t="n">
        <v>6</v>
      </c>
      <c r="O497" s="16" t="n">
        <v>8</v>
      </c>
      <c r="P497" s="16" t="n">
        <v>17</v>
      </c>
    </row>
    <row r="498" customFormat="false" ht="15" hidden="false" customHeight="false" outlineLevel="0" collapsed="false">
      <c r="A498" s="11" t="s">
        <v>34</v>
      </c>
      <c r="B498" s="11" t="n">
        <v>447</v>
      </c>
      <c r="C498" s="11" t="s">
        <v>930</v>
      </c>
      <c r="D498" s="11" t="n">
        <v>5</v>
      </c>
      <c r="E498" s="11" t="s">
        <v>118</v>
      </c>
      <c r="F498" s="16" t="n">
        <v>1326</v>
      </c>
      <c r="G498" s="35" t="n">
        <f aca="false">F498/1485</f>
        <v>0.892929292929293</v>
      </c>
      <c r="H498" s="14" t="n">
        <v>0.4532</v>
      </c>
      <c r="I498" s="14" t="n">
        <v>0.6531</v>
      </c>
      <c r="J498" s="15" t="n">
        <v>0.0773</v>
      </c>
      <c r="K498" s="15" t="n">
        <v>0.117</v>
      </c>
      <c r="L498" s="15" t="n">
        <v>0.0968</v>
      </c>
      <c r="M498" s="17" t="n">
        <v>128.33</v>
      </c>
      <c r="N498" s="16" t="n">
        <v>6</v>
      </c>
      <c r="O498" s="16" t="n">
        <v>8</v>
      </c>
      <c r="P498" s="16" t="n">
        <v>16</v>
      </c>
    </row>
    <row r="499" customFormat="false" ht="15" hidden="false" customHeight="false" outlineLevel="0" collapsed="false">
      <c r="A499" s="11" t="s">
        <v>34</v>
      </c>
      <c r="B499" s="11" t="n">
        <v>448</v>
      </c>
      <c r="C499" s="11" t="s">
        <v>931</v>
      </c>
      <c r="D499" s="11" t="n">
        <v>5</v>
      </c>
      <c r="E499" s="11" t="s">
        <v>118</v>
      </c>
      <c r="F499" s="16" t="n">
        <v>1387</v>
      </c>
      <c r="G499" s="35" t="n">
        <f aca="false">F499/1485</f>
        <v>0.934006734006734</v>
      </c>
      <c r="H499" s="14" t="n">
        <v>0.4463</v>
      </c>
      <c r="I499" s="14" t="n">
        <v>0.664</v>
      </c>
      <c r="J499" s="15" t="n">
        <v>0.0774</v>
      </c>
      <c r="K499" s="15" t="n">
        <v>0.097</v>
      </c>
      <c r="L499" s="15" t="n">
        <v>0.0875</v>
      </c>
      <c r="M499" s="17" t="n">
        <v>121.41</v>
      </c>
      <c r="N499" s="16" t="n">
        <v>6</v>
      </c>
      <c r="O499" s="16" t="n">
        <v>8</v>
      </c>
      <c r="P499" s="16" t="n">
        <v>9</v>
      </c>
    </row>
    <row r="500" customFormat="false" ht="15" hidden="false" customHeight="false" outlineLevel="0" collapsed="false">
      <c r="A500" s="11" t="s">
        <v>34</v>
      </c>
      <c r="B500" s="11" t="n">
        <v>449</v>
      </c>
      <c r="C500" s="11" t="s">
        <v>932</v>
      </c>
      <c r="D500" s="11" t="n">
        <v>6</v>
      </c>
      <c r="E500" s="11" t="s">
        <v>118</v>
      </c>
      <c r="F500" s="16" t="n">
        <v>1143</v>
      </c>
      <c r="G500" s="35" t="n">
        <f aca="false">F500/1485</f>
        <v>0.76969696969697</v>
      </c>
      <c r="H500" s="14" t="n">
        <v>0.4567</v>
      </c>
      <c r="I500" s="14" t="n">
        <v>0.6702</v>
      </c>
      <c r="J500" s="15" t="n">
        <v>0.1456</v>
      </c>
      <c r="K500" s="15" t="n">
        <v>0.084</v>
      </c>
      <c r="L500" s="15" t="n">
        <v>0.1148</v>
      </c>
      <c r="M500" s="17" t="n">
        <v>131.22</v>
      </c>
      <c r="N500" s="16" t="n">
        <v>6</v>
      </c>
      <c r="O500" s="16" t="n">
        <v>8</v>
      </c>
      <c r="P500" s="16" t="n">
        <v>18</v>
      </c>
    </row>
    <row r="501" customFormat="false" ht="15" hidden="false" customHeight="false" outlineLevel="0" collapsed="false">
      <c r="A501" s="11" t="s">
        <v>34</v>
      </c>
      <c r="B501" s="11" t="n">
        <v>450</v>
      </c>
      <c r="C501" s="11" t="s">
        <v>933</v>
      </c>
      <c r="D501" s="11" t="n">
        <v>2</v>
      </c>
      <c r="E501" s="11" t="s">
        <v>96</v>
      </c>
      <c r="F501" s="16" t="n">
        <v>1180</v>
      </c>
      <c r="G501" s="35" t="n">
        <f aca="false">F501/1485</f>
        <v>0.794612794612795</v>
      </c>
      <c r="H501" s="14" t="n">
        <v>0.3703</v>
      </c>
      <c r="I501" s="14" t="n">
        <v>0.6475</v>
      </c>
      <c r="J501" s="15" t="n">
        <v>0.0814</v>
      </c>
      <c r="K501" s="15" t="n">
        <v>0.084</v>
      </c>
      <c r="L501" s="15" t="n">
        <v>0.0827</v>
      </c>
      <c r="M501" s="17" t="n">
        <v>97.55</v>
      </c>
      <c r="N501" s="16" t="n">
        <v>6</v>
      </c>
      <c r="O501" s="16" t="n">
        <v>6</v>
      </c>
      <c r="P501" s="16" t="n">
        <v>18</v>
      </c>
    </row>
    <row r="502" customFormat="false" ht="15" hidden="false" customHeight="false" outlineLevel="0" collapsed="false">
      <c r="A502" s="11" t="s">
        <v>34</v>
      </c>
      <c r="B502" s="11" t="n">
        <v>451</v>
      </c>
      <c r="C502" s="11" t="s">
        <v>132</v>
      </c>
      <c r="D502" s="11" t="n">
        <v>1</v>
      </c>
      <c r="E502" s="11" t="s">
        <v>96</v>
      </c>
      <c r="F502" s="16" t="n">
        <v>1179</v>
      </c>
      <c r="G502" s="35" t="n">
        <f aca="false">F502/1485</f>
        <v>0.793939393939394</v>
      </c>
      <c r="H502" s="14" t="n">
        <v>0.3707</v>
      </c>
      <c r="I502" s="14" t="n">
        <v>0.648</v>
      </c>
      <c r="J502" s="15" t="n">
        <v>0.0834</v>
      </c>
      <c r="K502" s="15" t="n">
        <v>0.084</v>
      </c>
      <c r="L502" s="15" t="n">
        <v>0.0837</v>
      </c>
      <c r="M502" s="17" t="n">
        <v>98.67</v>
      </c>
      <c r="N502" s="16" t="n">
        <v>6</v>
      </c>
      <c r="O502" s="16" t="n">
        <v>6</v>
      </c>
      <c r="P502" s="16" t="n">
        <v>18</v>
      </c>
    </row>
    <row r="503" customFormat="false" ht="15" hidden="false" customHeight="false" outlineLevel="0" collapsed="false">
      <c r="A503" s="11" t="s">
        <v>34</v>
      </c>
      <c r="B503" s="11" t="n">
        <v>452</v>
      </c>
      <c r="C503" s="11" t="s">
        <v>934</v>
      </c>
      <c r="D503" s="11" t="n">
        <v>4</v>
      </c>
      <c r="E503" s="11" t="s">
        <v>96</v>
      </c>
      <c r="F503" s="16" t="n">
        <v>1376</v>
      </c>
      <c r="G503" s="35" t="n">
        <f aca="false">F503/1485</f>
        <v>0.926599326599327</v>
      </c>
      <c r="H503" s="14" t="n">
        <v>0.439</v>
      </c>
      <c r="I503" s="14" t="n">
        <v>0.641</v>
      </c>
      <c r="J503" s="15" t="n">
        <v>0.0753</v>
      </c>
      <c r="K503" s="15" t="n">
        <v>0.1172</v>
      </c>
      <c r="L503" s="15" t="n">
        <v>0.0957</v>
      </c>
      <c r="M503" s="17" t="n">
        <v>131.64</v>
      </c>
      <c r="N503" s="16" t="n">
        <v>6</v>
      </c>
      <c r="O503" s="16" t="n">
        <v>8</v>
      </c>
      <c r="P503" s="16" t="n">
        <v>10</v>
      </c>
    </row>
    <row r="504" customFormat="false" ht="15" hidden="false" customHeight="false" outlineLevel="0" collapsed="false">
      <c r="A504" s="11" t="s">
        <v>34</v>
      </c>
      <c r="B504" s="11" t="n">
        <v>453</v>
      </c>
      <c r="C504" s="11" t="s">
        <v>935</v>
      </c>
      <c r="D504" s="11" t="n">
        <v>3</v>
      </c>
      <c r="E504" s="11" t="s">
        <v>96</v>
      </c>
      <c r="F504" s="16" t="n">
        <v>1405</v>
      </c>
      <c r="G504" s="35" t="n">
        <f aca="false">F504/1485</f>
        <v>0.946127946127946</v>
      </c>
      <c r="H504" s="14" t="n">
        <v>0.4377</v>
      </c>
      <c r="I504" s="14" t="n">
        <v>0.6413</v>
      </c>
      <c r="J504" s="15" t="n">
        <v>0.1035</v>
      </c>
      <c r="K504" s="15" t="n">
        <v>0.0744</v>
      </c>
      <c r="L504" s="15" t="n">
        <v>0.0884</v>
      </c>
      <c r="M504" s="17" t="n">
        <v>124.23</v>
      </c>
      <c r="N504" s="16" t="n">
        <v>5</v>
      </c>
      <c r="O504" s="16" t="n">
        <v>8</v>
      </c>
      <c r="P504" s="16" t="n">
        <v>19</v>
      </c>
    </row>
    <row r="505" customFormat="false" ht="15" hidden="false" customHeight="false" outlineLevel="0" collapsed="false">
      <c r="A505" s="11" t="s">
        <v>34</v>
      </c>
      <c r="B505" s="11" t="n">
        <v>454</v>
      </c>
      <c r="C505" s="11" t="s">
        <v>936</v>
      </c>
      <c r="D505" s="11" t="n">
        <v>4</v>
      </c>
      <c r="E505" s="11" t="s">
        <v>118</v>
      </c>
      <c r="F505" s="16" t="n">
        <v>1391</v>
      </c>
      <c r="G505" s="35" t="n">
        <f aca="false">F505/1485</f>
        <v>0.936700336700337</v>
      </c>
      <c r="H505" s="14" t="n">
        <v>0.4486</v>
      </c>
      <c r="I505" s="14" t="n">
        <v>0.6542</v>
      </c>
      <c r="J505" s="15" t="n">
        <v>0.0763</v>
      </c>
      <c r="K505" s="15" t="n">
        <v>0.0994</v>
      </c>
      <c r="L505" s="15" t="n">
        <v>0.088</v>
      </c>
      <c r="M505" s="17" t="n">
        <v>122.35</v>
      </c>
      <c r="N505" s="16" t="n">
        <v>6</v>
      </c>
      <c r="O505" s="16" t="n">
        <v>8</v>
      </c>
      <c r="P505" s="16" t="n">
        <v>17</v>
      </c>
    </row>
    <row r="506" customFormat="false" ht="15" hidden="false" customHeight="false" outlineLevel="0" collapsed="false">
      <c r="A506" s="11" t="s">
        <v>34</v>
      </c>
      <c r="B506" s="11" t="n">
        <v>455</v>
      </c>
      <c r="C506" s="11" t="s">
        <v>937</v>
      </c>
      <c r="D506" s="11" t="n">
        <v>6</v>
      </c>
      <c r="E506" s="11" t="s">
        <v>118</v>
      </c>
      <c r="F506" s="16" t="n">
        <v>1145</v>
      </c>
      <c r="G506" s="35" t="n">
        <f aca="false">F506/1485</f>
        <v>0.771043771043771</v>
      </c>
      <c r="H506" s="14" t="n">
        <v>0.4507</v>
      </c>
      <c r="I506" s="14" t="n">
        <v>0.6699</v>
      </c>
      <c r="J506" s="15" t="n">
        <v>0.1115</v>
      </c>
      <c r="K506" s="15" t="n">
        <v>0.0825</v>
      </c>
      <c r="L506" s="15" t="n">
        <v>0.0966</v>
      </c>
      <c r="M506" s="17" t="n">
        <v>110.62</v>
      </c>
      <c r="N506" s="16" t="n">
        <v>6</v>
      </c>
      <c r="O506" s="16" t="n">
        <v>7</v>
      </c>
      <c r="P506" s="16" t="n">
        <v>9</v>
      </c>
    </row>
    <row r="507" customFormat="false" ht="15" hidden="false" customHeight="false" outlineLevel="0" collapsed="false">
      <c r="A507" s="11" t="s">
        <v>34</v>
      </c>
      <c r="B507" s="11" t="n">
        <v>456</v>
      </c>
      <c r="C507" s="11" t="s">
        <v>938</v>
      </c>
      <c r="D507" s="11" t="n">
        <v>7</v>
      </c>
      <c r="E507" s="11" t="s">
        <v>118</v>
      </c>
      <c r="F507" s="16" t="n">
        <v>1121</v>
      </c>
      <c r="G507" s="35" t="n">
        <f aca="false">F507/1485</f>
        <v>0.754882154882155</v>
      </c>
      <c r="H507" s="14" t="n">
        <v>0.4541</v>
      </c>
      <c r="I507" s="14" t="n">
        <v>0.6574</v>
      </c>
      <c r="J507" s="15" t="n">
        <v>0.142</v>
      </c>
      <c r="K507" s="15" t="n">
        <v>0.0838</v>
      </c>
      <c r="L507" s="15" t="n">
        <v>0.1124</v>
      </c>
      <c r="M507" s="17" t="n">
        <v>126</v>
      </c>
      <c r="N507" s="16" t="n">
        <v>6</v>
      </c>
      <c r="O507" s="16" t="n">
        <v>8</v>
      </c>
      <c r="P507" s="16" t="n">
        <v>12</v>
      </c>
    </row>
    <row r="508" customFormat="false" ht="15" hidden="false" customHeight="false" outlineLevel="0" collapsed="false">
      <c r="A508" s="11" t="s">
        <v>34</v>
      </c>
      <c r="B508" s="11" t="n">
        <v>457</v>
      </c>
      <c r="C508" s="11" t="s">
        <v>939</v>
      </c>
      <c r="D508" s="11" t="n">
        <v>4</v>
      </c>
      <c r="E508" s="11" t="s">
        <v>96</v>
      </c>
      <c r="F508" s="16" t="n">
        <v>998</v>
      </c>
      <c r="G508" s="35" t="n">
        <f aca="false">F508/1485</f>
        <v>0.672053872053872</v>
      </c>
      <c r="H508" s="14" t="n">
        <v>0.4489</v>
      </c>
      <c r="I508" s="14" t="n">
        <v>0.6643</v>
      </c>
      <c r="J508" s="15" t="n">
        <v>0.0918</v>
      </c>
      <c r="K508" s="15" t="n">
        <v>0.1366</v>
      </c>
      <c r="L508" s="15" t="n">
        <v>0.1152</v>
      </c>
      <c r="M508" s="17" t="n">
        <v>115</v>
      </c>
      <c r="N508" s="16" t="n">
        <v>6</v>
      </c>
      <c r="O508" s="16" t="n">
        <v>9</v>
      </c>
      <c r="P508" s="16" t="n">
        <v>16</v>
      </c>
    </row>
    <row r="509" customFormat="false" ht="15" hidden="false" customHeight="false" outlineLevel="0" collapsed="false">
      <c r="A509" s="11" t="s">
        <v>34</v>
      </c>
      <c r="B509" s="11" t="n">
        <v>458</v>
      </c>
      <c r="C509" s="11" t="s">
        <v>940</v>
      </c>
      <c r="D509" s="11" t="n">
        <v>5</v>
      </c>
      <c r="E509" s="11" t="s">
        <v>118</v>
      </c>
      <c r="F509" s="16" t="n">
        <v>1360</v>
      </c>
      <c r="G509" s="35" t="n">
        <f aca="false">F509/1485</f>
        <v>0.915824915824916</v>
      </c>
      <c r="H509" s="14" t="n">
        <v>0.4515</v>
      </c>
      <c r="I509" s="14" t="n">
        <v>0.6603</v>
      </c>
      <c r="J509" s="15" t="n">
        <v>0.0772</v>
      </c>
      <c r="K509" s="15" t="n">
        <v>0.0861</v>
      </c>
      <c r="L509" s="15" t="n">
        <v>0.0817</v>
      </c>
      <c r="M509" s="17" t="n">
        <v>111.12</v>
      </c>
      <c r="N509" s="16" t="n">
        <v>6</v>
      </c>
      <c r="O509" s="16" t="n">
        <v>8</v>
      </c>
      <c r="P509" s="16" t="n">
        <v>14</v>
      </c>
    </row>
    <row r="510" customFormat="false" ht="15" hidden="false" customHeight="false" outlineLevel="0" collapsed="false">
      <c r="A510" s="11" t="s">
        <v>34</v>
      </c>
      <c r="B510" s="11" t="n">
        <v>459</v>
      </c>
      <c r="C510" s="11" t="s">
        <v>941</v>
      </c>
      <c r="D510" s="11" t="n">
        <v>5</v>
      </c>
      <c r="E510" s="11" t="s">
        <v>118</v>
      </c>
      <c r="F510" s="16" t="n">
        <v>1423</v>
      </c>
      <c r="G510" s="35" t="n">
        <f aca="false">F510/1485</f>
        <v>0.958249158249158</v>
      </c>
      <c r="H510" s="14" t="n">
        <v>0.4533</v>
      </c>
      <c r="I510" s="14" t="n">
        <v>0.6585</v>
      </c>
      <c r="J510" s="15" t="n">
        <v>0.0803</v>
      </c>
      <c r="K510" s="15" t="n">
        <v>0.0747</v>
      </c>
      <c r="L510" s="15" t="n">
        <v>0.0775</v>
      </c>
      <c r="M510" s="17" t="n">
        <v>110.23</v>
      </c>
      <c r="N510" s="16" t="n">
        <v>6</v>
      </c>
      <c r="O510" s="16" t="n">
        <v>8</v>
      </c>
      <c r="P510" s="16" t="n">
        <v>10</v>
      </c>
    </row>
    <row r="511" customFormat="false" ht="15" hidden="false" customHeight="false" outlineLevel="0" collapsed="false">
      <c r="A511" s="11" t="s">
        <v>34</v>
      </c>
      <c r="B511" s="11" t="n">
        <v>460</v>
      </c>
      <c r="C511" s="11" t="s">
        <v>942</v>
      </c>
      <c r="D511" s="11" t="n">
        <v>4</v>
      </c>
      <c r="E511" s="11" t="s">
        <v>118</v>
      </c>
      <c r="F511" s="16" t="n">
        <v>1416</v>
      </c>
      <c r="G511" s="35" t="n">
        <f aca="false">F511/1485</f>
        <v>0.953535353535354</v>
      </c>
      <c r="H511" s="14" t="n">
        <v>0.4456</v>
      </c>
      <c r="I511" s="14" t="n">
        <v>0.6483</v>
      </c>
      <c r="J511" s="15" t="n">
        <v>0.0773</v>
      </c>
      <c r="K511" s="15" t="n">
        <v>0.074</v>
      </c>
      <c r="L511" s="15" t="n">
        <v>0.0756</v>
      </c>
      <c r="M511" s="17" t="n">
        <v>107.05</v>
      </c>
      <c r="N511" s="16" t="n">
        <v>6</v>
      </c>
      <c r="O511" s="16" t="n">
        <v>8</v>
      </c>
      <c r="P511" s="16" t="n">
        <v>17</v>
      </c>
    </row>
    <row r="512" customFormat="false" ht="15" hidden="false" customHeight="false" outlineLevel="0" collapsed="false">
      <c r="A512" s="11" t="s">
        <v>34</v>
      </c>
      <c r="B512" s="11" t="n">
        <v>461</v>
      </c>
      <c r="C512" s="11" t="s">
        <v>943</v>
      </c>
      <c r="D512" s="11" t="n">
        <v>6</v>
      </c>
      <c r="E512" s="11" t="s">
        <v>96</v>
      </c>
      <c r="F512" s="16" t="n">
        <v>1071</v>
      </c>
      <c r="G512" s="35" t="n">
        <f aca="false">F512/1485</f>
        <v>0.721212121212121</v>
      </c>
      <c r="H512" s="14" t="n">
        <v>0.4314</v>
      </c>
      <c r="I512" s="14" t="n">
        <v>0.6359</v>
      </c>
      <c r="J512" s="15" t="n">
        <v>0.0864</v>
      </c>
      <c r="K512" s="15" t="n">
        <v>0.1035</v>
      </c>
      <c r="L512" s="15" t="n">
        <v>0.095</v>
      </c>
      <c r="M512" s="17" t="n">
        <v>101.73</v>
      </c>
      <c r="N512" s="16" t="n">
        <v>6</v>
      </c>
      <c r="O512" s="16" t="n">
        <v>8</v>
      </c>
      <c r="P512" s="16" t="n">
        <v>11</v>
      </c>
    </row>
    <row r="513" customFormat="false" ht="15" hidden="false" customHeight="false" outlineLevel="0" collapsed="false">
      <c r="A513" s="11" t="s">
        <v>34</v>
      </c>
      <c r="B513" s="11" t="n">
        <v>462</v>
      </c>
      <c r="C513" s="11" t="s">
        <v>944</v>
      </c>
      <c r="D513" s="11" t="n">
        <v>5</v>
      </c>
      <c r="E513" s="11" t="s">
        <v>118</v>
      </c>
      <c r="F513" s="16" t="n">
        <v>1402</v>
      </c>
      <c r="G513" s="35" t="n">
        <f aca="false">F513/1485</f>
        <v>0.944107744107744</v>
      </c>
      <c r="H513" s="14" t="n">
        <v>0.4486</v>
      </c>
      <c r="I513" s="14" t="n">
        <v>0.6605</v>
      </c>
      <c r="J513" s="15" t="n">
        <v>0.0754</v>
      </c>
      <c r="K513" s="15" t="n">
        <v>0.0786</v>
      </c>
      <c r="L513" s="15" t="n">
        <v>0.077</v>
      </c>
      <c r="M513" s="17" t="n">
        <v>108</v>
      </c>
      <c r="N513" s="16" t="n">
        <v>6</v>
      </c>
      <c r="O513" s="16" t="n">
        <v>7</v>
      </c>
      <c r="P513" s="16" t="n">
        <v>17</v>
      </c>
    </row>
    <row r="514" customFormat="false" ht="15" hidden="false" customHeight="false" outlineLevel="0" collapsed="false">
      <c r="A514" s="11" t="s">
        <v>34</v>
      </c>
      <c r="B514" s="11" t="n">
        <v>463</v>
      </c>
      <c r="C514" s="11" t="s">
        <v>945</v>
      </c>
      <c r="D514" s="11" t="n">
        <v>5</v>
      </c>
      <c r="E514" s="11" t="s">
        <v>118</v>
      </c>
      <c r="F514" s="16" t="n">
        <v>1088</v>
      </c>
      <c r="G514" s="35" t="n">
        <f aca="false">F514/1485</f>
        <v>0.732659932659933</v>
      </c>
      <c r="H514" s="14" t="n">
        <v>0.4559</v>
      </c>
      <c r="I514" s="14" t="n">
        <v>0.6507</v>
      </c>
      <c r="J514" s="15" t="n">
        <v>0.0861</v>
      </c>
      <c r="K514" s="15" t="n">
        <v>0.1219</v>
      </c>
      <c r="L514" s="15" t="n">
        <v>0.1042</v>
      </c>
      <c r="M514" s="17" t="n">
        <v>113.41</v>
      </c>
      <c r="N514" s="16" t="n">
        <v>6</v>
      </c>
      <c r="O514" s="16" t="n">
        <v>8</v>
      </c>
      <c r="P514" s="16" t="n">
        <v>14</v>
      </c>
    </row>
    <row r="515" customFormat="false" ht="15" hidden="false" customHeight="false" outlineLevel="0" collapsed="false">
      <c r="A515" s="11" t="s">
        <v>34</v>
      </c>
      <c r="B515" s="11" t="n">
        <v>464</v>
      </c>
      <c r="C515" s="11" t="s">
        <v>946</v>
      </c>
      <c r="D515" s="11" t="n">
        <v>5</v>
      </c>
      <c r="E515" s="11" t="s">
        <v>118</v>
      </c>
      <c r="F515" s="16" t="n">
        <v>1236</v>
      </c>
      <c r="G515" s="35" t="n">
        <f aca="false">F515/1485</f>
        <v>0.832323232323232</v>
      </c>
      <c r="H515" s="14" t="n">
        <v>0.4579</v>
      </c>
      <c r="I515" s="14" t="n">
        <v>0.6699</v>
      </c>
      <c r="J515" s="15" t="n">
        <v>0.1135</v>
      </c>
      <c r="K515" s="15" t="n">
        <v>0.08</v>
      </c>
      <c r="L515" s="15" t="n">
        <v>0.0967</v>
      </c>
      <c r="M515" s="17" t="n">
        <v>119.5</v>
      </c>
      <c r="N515" s="16" t="n">
        <v>6</v>
      </c>
      <c r="O515" s="16" t="n">
        <v>8</v>
      </c>
      <c r="P515" s="16" t="n">
        <v>20</v>
      </c>
    </row>
    <row r="516" customFormat="false" ht="15" hidden="false" customHeight="false" outlineLevel="0" collapsed="false">
      <c r="A516" s="11" t="s">
        <v>34</v>
      </c>
      <c r="B516" s="11" t="n">
        <v>465</v>
      </c>
      <c r="C516" s="11" t="s">
        <v>947</v>
      </c>
      <c r="D516" s="11" t="n">
        <v>7</v>
      </c>
      <c r="E516" s="11" t="s">
        <v>118</v>
      </c>
      <c r="F516" s="16" t="n">
        <v>1122</v>
      </c>
      <c r="G516" s="35" t="n">
        <f aca="false">F516/1485</f>
        <v>0.755555555555556</v>
      </c>
      <c r="H516" s="14" t="n">
        <v>0.4492</v>
      </c>
      <c r="I516" s="14" t="n">
        <v>0.6462</v>
      </c>
      <c r="J516" s="15" t="n">
        <v>0.1127</v>
      </c>
      <c r="K516" s="15" t="n">
        <v>0.085</v>
      </c>
      <c r="L516" s="15" t="n">
        <v>0.0991</v>
      </c>
      <c r="M516" s="17" t="n">
        <v>111.22</v>
      </c>
      <c r="N516" s="16" t="n">
        <v>6</v>
      </c>
      <c r="O516" s="16" t="n">
        <v>8</v>
      </c>
      <c r="P516" s="16" t="n">
        <v>14</v>
      </c>
    </row>
    <row r="517" customFormat="false" ht="15" hidden="false" customHeight="false" outlineLevel="0" collapsed="false">
      <c r="A517" s="11" t="s">
        <v>34</v>
      </c>
      <c r="B517" s="11" t="n">
        <v>466</v>
      </c>
      <c r="C517" s="11" t="s">
        <v>948</v>
      </c>
      <c r="D517" s="11" t="n">
        <v>2</v>
      </c>
      <c r="E517" s="11" t="s">
        <v>96</v>
      </c>
      <c r="F517" s="16" t="n">
        <v>1172</v>
      </c>
      <c r="G517" s="35" t="n">
        <f aca="false">F517/1485</f>
        <v>0.789225589225589</v>
      </c>
      <c r="H517" s="14" t="n">
        <v>0.3703</v>
      </c>
      <c r="I517" s="14" t="n">
        <v>0.6468</v>
      </c>
      <c r="J517" s="15" t="n">
        <v>0.0809</v>
      </c>
      <c r="K517" s="15" t="n">
        <v>0.0843</v>
      </c>
      <c r="L517" s="15" t="n">
        <v>0.0825</v>
      </c>
      <c r="M517" s="17" t="n">
        <v>96.74</v>
      </c>
      <c r="N517" s="16" t="n">
        <v>6</v>
      </c>
      <c r="O517" s="16" t="n">
        <v>6</v>
      </c>
      <c r="P517" s="16" t="n">
        <v>19</v>
      </c>
    </row>
    <row r="518" customFormat="false" ht="15" hidden="false" customHeight="false" outlineLevel="0" collapsed="false">
      <c r="A518" s="11" t="s">
        <v>34</v>
      </c>
      <c r="B518" s="11" t="n">
        <v>467</v>
      </c>
      <c r="C518" s="11" t="s">
        <v>949</v>
      </c>
      <c r="D518" s="11" t="n">
        <v>2</v>
      </c>
      <c r="E518" s="11" t="s">
        <v>96</v>
      </c>
      <c r="F518" s="16" t="n">
        <v>1202</v>
      </c>
      <c r="G518" s="35" t="n">
        <f aca="false">F518/1485</f>
        <v>0.809427609427609</v>
      </c>
      <c r="H518" s="14" t="n">
        <v>0.3702</v>
      </c>
      <c r="I518" s="14" t="n">
        <v>0.6481</v>
      </c>
      <c r="J518" s="15" t="n">
        <v>0.0809</v>
      </c>
      <c r="K518" s="15" t="n">
        <v>0.0823</v>
      </c>
      <c r="L518" s="15" t="n">
        <v>0.0816</v>
      </c>
      <c r="M518" s="17" t="n">
        <v>98.05</v>
      </c>
      <c r="N518" s="16" t="n">
        <v>6</v>
      </c>
      <c r="O518" s="16" t="n">
        <v>6</v>
      </c>
      <c r="P518" s="16" t="n">
        <v>12</v>
      </c>
    </row>
    <row r="519" customFormat="false" ht="15" hidden="false" customHeight="false" outlineLevel="0" collapsed="false">
      <c r="A519" s="11" t="s">
        <v>34</v>
      </c>
      <c r="B519" s="11" t="n">
        <v>468</v>
      </c>
      <c r="C519" s="11" t="s">
        <v>950</v>
      </c>
      <c r="D519" s="11" t="n">
        <v>4</v>
      </c>
      <c r="E519" s="11" t="s">
        <v>118</v>
      </c>
      <c r="F519" s="16" t="n">
        <v>1388</v>
      </c>
      <c r="G519" s="35" t="n">
        <f aca="false">F519/1485</f>
        <v>0.934680134680135</v>
      </c>
      <c r="H519" s="14" t="n">
        <v>0.4474</v>
      </c>
      <c r="I519" s="14" t="n">
        <v>0.6513</v>
      </c>
      <c r="J519" s="15" t="n">
        <v>0.0756</v>
      </c>
      <c r="K519" s="15" t="n">
        <v>0.0949</v>
      </c>
      <c r="L519" s="15" t="n">
        <v>0.0853</v>
      </c>
      <c r="M519" s="17" t="n">
        <v>118.34</v>
      </c>
      <c r="N519" s="16" t="n">
        <v>6</v>
      </c>
      <c r="O519" s="16" t="n">
        <v>8</v>
      </c>
      <c r="P519" s="16" t="n">
        <v>17</v>
      </c>
    </row>
    <row r="520" customFormat="false" ht="15" hidden="false" customHeight="false" outlineLevel="0" collapsed="false">
      <c r="A520" s="11" t="s">
        <v>34</v>
      </c>
      <c r="B520" s="11" t="n">
        <v>469</v>
      </c>
      <c r="C520" s="11" t="s">
        <v>951</v>
      </c>
      <c r="D520" s="11" t="n">
        <v>4</v>
      </c>
      <c r="E520" s="11" t="s">
        <v>96</v>
      </c>
      <c r="F520" s="16" t="n">
        <v>1418</v>
      </c>
      <c r="G520" s="35" t="n">
        <f aca="false">F520/1485</f>
        <v>0.954882154882155</v>
      </c>
      <c r="H520" s="14" t="n">
        <v>0.4358</v>
      </c>
      <c r="I520" s="14" t="n">
        <v>0.6544</v>
      </c>
      <c r="J520" s="15" t="n">
        <v>0.083</v>
      </c>
      <c r="K520" s="15" t="n">
        <v>0.0741</v>
      </c>
      <c r="L520" s="15" t="n">
        <v>0.0785</v>
      </c>
      <c r="M520" s="17" t="n">
        <v>111.31</v>
      </c>
      <c r="N520" s="16" t="n">
        <v>6</v>
      </c>
      <c r="O520" s="16" t="n">
        <v>8</v>
      </c>
      <c r="P520" s="16" t="n">
        <v>15</v>
      </c>
    </row>
    <row r="521" customFormat="false" ht="15" hidden="false" customHeight="false" outlineLevel="0" collapsed="false">
      <c r="A521" s="11" t="s">
        <v>34</v>
      </c>
      <c r="B521" s="11" t="n">
        <v>470</v>
      </c>
      <c r="C521" s="11" t="s">
        <v>952</v>
      </c>
      <c r="D521" s="11" t="n">
        <v>5</v>
      </c>
      <c r="E521" s="11" t="s">
        <v>118</v>
      </c>
      <c r="F521" s="16" t="n">
        <v>1379</v>
      </c>
      <c r="G521" s="35" t="n">
        <f aca="false">F521/1485</f>
        <v>0.928619528619529</v>
      </c>
      <c r="H521" s="14" t="n">
        <v>0.446</v>
      </c>
      <c r="I521" s="14" t="n">
        <v>0.6548</v>
      </c>
      <c r="J521" s="15" t="n">
        <v>0.0755</v>
      </c>
      <c r="K521" s="15" t="n">
        <v>0.0998</v>
      </c>
      <c r="L521" s="15" t="n">
        <v>0.0877</v>
      </c>
      <c r="M521" s="17" t="n">
        <v>120.89</v>
      </c>
      <c r="N521" s="16" t="n">
        <v>6</v>
      </c>
      <c r="O521" s="16" t="n">
        <v>8</v>
      </c>
      <c r="P521" s="16" t="n">
        <v>17</v>
      </c>
    </row>
    <row r="522" customFormat="false" ht="15" hidden="false" customHeight="false" outlineLevel="0" collapsed="false">
      <c r="A522" s="11" t="s">
        <v>34</v>
      </c>
      <c r="B522" s="11" t="n">
        <v>471</v>
      </c>
      <c r="C522" s="11" t="s">
        <v>953</v>
      </c>
      <c r="D522" s="11" t="n">
        <v>2</v>
      </c>
      <c r="E522" s="11" t="s">
        <v>96</v>
      </c>
      <c r="F522" s="16" t="n">
        <v>1168</v>
      </c>
      <c r="G522" s="35" t="n">
        <f aca="false">F522/1485</f>
        <v>0.786531986531987</v>
      </c>
      <c r="H522" s="14" t="n">
        <v>0.3716</v>
      </c>
      <c r="I522" s="14" t="n">
        <v>0.649</v>
      </c>
      <c r="J522" s="15" t="n">
        <v>0.089</v>
      </c>
      <c r="K522" s="15" t="n">
        <v>0.0836</v>
      </c>
      <c r="L522" s="15" t="n">
        <v>0.0864</v>
      </c>
      <c r="M522" s="17" t="n">
        <v>100.95</v>
      </c>
      <c r="N522" s="16" t="n">
        <v>5</v>
      </c>
      <c r="O522" s="16" t="n">
        <v>8</v>
      </c>
      <c r="P522" s="16" t="n">
        <v>18</v>
      </c>
    </row>
    <row r="523" customFormat="false" ht="15" hidden="false" customHeight="false" outlineLevel="0" collapsed="false">
      <c r="A523" s="11" t="s">
        <v>34</v>
      </c>
      <c r="B523" s="11" t="n">
        <v>472</v>
      </c>
      <c r="C523" s="11" t="s">
        <v>954</v>
      </c>
      <c r="D523" s="11" t="n">
        <v>4</v>
      </c>
      <c r="E523" s="11" t="s">
        <v>118</v>
      </c>
      <c r="F523" s="16" t="n">
        <v>1410</v>
      </c>
      <c r="G523" s="35" t="n">
        <f aca="false">F523/1485</f>
        <v>0.94949494949495</v>
      </c>
      <c r="H523" s="14" t="n">
        <v>0.444</v>
      </c>
      <c r="I523" s="14" t="n">
        <v>0.6489</v>
      </c>
      <c r="J523" s="15" t="n">
        <v>0.076</v>
      </c>
      <c r="K523" s="15" t="n">
        <v>0.0736</v>
      </c>
      <c r="L523" s="15" t="n">
        <v>0.0748</v>
      </c>
      <c r="M523" s="17" t="n">
        <v>105.45</v>
      </c>
      <c r="N523" s="16" t="n">
        <v>5</v>
      </c>
      <c r="O523" s="16" t="n">
        <v>9</v>
      </c>
      <c r="P523" s="16" t="n">
        <v>16</v>
      </c>
    </row>
    <row r="524" customFormat="false" ht="15" hidden="false" customHeight="false" outlineLevel="0" collapsed="false">
      <c r="A524" s="11" t="s">
        <v>34</v>
      </c>
      <c r="B524" s="11" t="n">
        <v>473</v>
      </c>
      <c r="C524" s="11" t="s">
        <v>955</v>
      </c>
      <c r="D524" s="11" t="n">
        <v>5</v>
      </c>
      <c r="E524" s="11" t="s">
        <v>118</v>
      </c>
      <c r="F524" s="16" t="n">
        <v>1289</v>
      </c>
      <c r="G524" s="35" t="n">
        <f aca="false">F524/1485</f>
        <v>0.868013468013468</v>
      </c>
      <c r="H524" s="14" t="n">
        <v>0.4507</v>
      </c>
      <c r="I524" s="14" t="n">
        <v>0.6501</v>
      </c>
      <c r="J524" s="15" t="n">
        <v>0.0774</v>
      </c>
      <c r="K524" s="15" t="n">
        <v>0.1134</v>
      </c>
      <c r="L524" s="15" t="n">
        <v>0.0951</v>
      </c>
      <c r="M524" s="17" t="n">
        <v>122.57</v>
      </c>
      <c r="N524" s="16" t="n">
        <v>6</v>
      </c>
      <c r="O524" s="16" t="n">
        <v>8</v>
      </c>
      <c r="P524" s="16" t="n">
        <v>13</v>
      </c>
    </row>
    <row r="525" customFormat="false" ht="15" hidden="false" customHeight="false" outlineLevel="0" collapsed="false">
      <c r="A525" s="11" t="s">
        <v>34</v>
      </c>
      <c r="B525" s="11" t="n">
        <v>474</v>
      </c>
      <c r="C525" s="11" t="s">
        <v>956</v>
      </c>
      <c r="D525" s="11" t="n">
        <v>5</v>
      </c>
      <c r="E525" s="11" t="s">
        <v>96</v>
      </c>
      <c r="F525" s="16" t="n">
        <v>1113</v>
      </c>
      <c r="G525" s="35" t="n">
        <f aca="false">F525/1485</f>
        <v>0.74949494949495</v>
      </c>
      <c r="H525" s="14" t="n">
        <v>0.4313</v>
      </c>
      <c r="I525" s="14" t="n">
        <v>0.637</v>
      </c>
      <c r="J525" s="15" t="n">
        <v>0.0823</v>
      </c>
      <c r="K525" s="15" t="n">
        <v>0.0878</v>
      </c>
      <c r="L525" s="15" t="n">
        <v>0.0849</v>
      </c>
      <c r="M525" s="17" t="n">
        <v>94.51</v>
      </c>
      <c r="N525" s="16" t="n">
        <v>5</v>
      </c>
      <c r="O525" s="16" t="n">
        <v>7</v>
      </c>
      <c r="P525" s="16" t="n">
        <v>11</v>
      </c>
    </row>
    <row r="526" customFormat="false" ht="15" hidden="false" customHeight="false" outlineLevel="0" collapsed="false">
      <c r="A526" s="11" t="s">
        <v>34</v>
      </c>
      <c r="B526" s="11" t="n">
        <v>475</v>
      </c>
      <c r="C526" s="11" t="s">
        <v>957</v>
      </c>
      <c r="D526" s="11" t="n">
        <v>2</v>
      </c>
      <c r="E526" s="11" t="s">
        <v>96</v>
      </c>
      <c r="F526" s="16" t="n">
        <v>1187</v>
      </c>
      <c r="G526" s="35" t="n">
        <f aca="false">F526/1485</f>
        <v>0.799326599326599</v>
      </c>
      <c r="H526" s="14" t="n">
        <v>0.3698</v>
      </c>
      <c r="I526" s="14" t="n">
        <v>0.6386</v>
      </c>
      <c r="J526" s="15" t="n">
        <v>0.082</v>
      </c>
      <c r="K526" s="15" t="n">
        <v>0.082</v>
      </c>
      <c r="L526" s="15" t="n">
        <v>0.082</v>
      </c>
      <c r="M526" s="17" t="n">
        <v>97.33</v>
      </c>
      <c r="N526" s="16" t="n">
        <v>6</v>
      </c>
      <c r="O526" s="16" t="n">
        <v>5</v>
      </c>
      <c r="P526" s="16" t="n">
        <v>18</v>
      </c>
    </row>
    <row r="527" customFormat="false" ht="15" hidden="false" customHeight="false" outlineLevel="0" collapsed="false">
      <c r="A527" s="11" t="s">
        <v>34</v>
      </c>
      <c r="B527" s="11" t="n">
        <v>476</v>
      </c>
      <c r="C527" s="11" t="s">
        <v>958</v>
      </c>
      <c r="D527" s="11" t="n">
        <v>4</v>
      </c>
      <c r="E527" s="11" t="s">
        <v>118</v>
      </c>
      <c r="F527" s="16" t="n">
        <v>1399</v>
      </c>
      <c r="G527" s="35" t="n">
        <f aca="false">F527/1485</f>
        <v>0.942087542087542</v>
      </c>
      <c r="H527" s="14" t="n">
        <v>0.4475</v>
      </c>
      <c r="I527" s="14" t="n">
        <v>0.6512</v>
      </c>
      <c r="J527" s="15" t="n">
        <v>0.0748</v>
      </c>
      <c r="K527" s="15" t="n">
        <v>0.0948</v>
      </c>
      <c r="L527" s="15" t="n">
        <v>0.0848</v>
      </c>
      <c r="M527" s="17" t="n">
        <v>118.68</v>
      </c>
      <c r="N527" s="16" t="n">
        <v>6</v>
      </c>
      <c r="O527" s="16" t="n">
        <v>7</v>
      </c>
      <c r="P527" s="16" t="n">
        <v>17</v>
      </c>
    </row>
    <row r="528" customFormat="false" ht="15" hidden="false" customHeight="false" outlineLevel="0" collapsed="false">
      <c r="A528" s="11" t="s">
        <v>34</v>
      </c>
      <c r="B528" s="11" t="n">
        <v>477</v>
      </c>
      <c r="C528" s="11" t="s">
        <v>959</v>
      </c>
      <c r="D528" s="11" t="n">
        <v>5</v>
      </c>
      <c r="E528" s="11" t="s">
        <v>118</v>
      </c>
      <c r="F528" s="16" t="n">
        <v>1383</v>
      </c>
      <c r="G528" s="35" t="n">
        <f aca="false">F528/1485</f>
        <v>0.931313131313131</v>
      </c>
      <c r="H528" s="14" t="n">
        <v>0.4526</v>
      </c>
      <c r="I528" s="14" t="n">
        <v>0.6616</v>
      </c>
      <c r="J528" s="15" t="n">
        <v>0.0912</v>
      </c>
      <c r="K528" s="15" t="n">
        <v>0.0746</v>
      </c>
      <c r="L528" s="15" t="n">
        <v>0.0828</v>
      </c>
      <c r="M528" s="17" t="n">
        <v>114.54</v>
      </c>
      <c r="N528" s="16" t="n">
        <v>6</v>
      </c>
      <c r="O528" s="16" t="n">
        <v>8</v>
      </c>
      <c r="P528" s="16" t="n">
        <v>17</v>
      </c>
    </row>
    <row r="529" customFormat="false" ht="15" hidden="false" customHeight="false" outlineLevel="0" collapsed="false">
      <c r="A529" s="11" t="s">
        <v>34</v>
      </c>
      <c r="B529" s="11" t="n">
        <v>478</v>
      </c>
      <c r="C529" s="11" t="s">
        <v>960</v>
      </c>
      <c r="D529" s="11" t="n">
        <v>6</v>
      </c>
      <c r="E529" s="11" t="s">
        <v>118</v>
      </c>
      <c r="F529" s="16" t="n">
        <v>1192</v>
      </c>
      <c r="G529" s="35" t="n">
        <f aca="false">F529/1485</f>
        <v>0.802693602693603</v>
      </c>
      <c r="H529" s="14" t="n">
        <v>0.4438</v>
      </c>
      <c r="I529" s="14" t="n">
        <v>0.6602</v>
      </c>
      <c r="J529" s="15" t="n">
        <v>0.1001</v>
      </c>
      <c r="K529" s="15" t="n">
        <v>0.0808</v>
      </c>
      <c r="L529" s="15" t="n">
        <v>0.0904</v>
      </c>
      <c r="M529" s="17" t="n">
        <v>107.8</v>
      </c>
      <c r="N529" s="16" t="n">
        <v>6</v>
      </c>
      <c r="O529" s="16" t="n">
        <v>7</v>
      </c>
      <c r="P529" s="16" t="n">
        <v>15</v>
      </c>
    </row>
    <row r="530" customFormat="false" ht="15" hidden="false" customHeight="false" outlineLevel="0" collapsed="false">
      <c r="A530" s="11" t="s">
        <v>34</v>
      </c>
      <c r="B530" s="11" t="n">
        <v>479</v>
      </c>
      <c r="C530" s="11" t="s">
        <v>961</v>
      </c>
      <c r="D530" s="11" t="n">
        <v>2</v>
      </c>
      <c r="E530" s="11" t="s">
        <v>96</v>
      </c>
      <c r="F530" s="16" t="n">
        <v>1176</v>
      </c>
      <c r="G530" s="35" t="n">
        <f aca="false">F530/1485</f>
        <v>0.791919191919192</v>
      </c>
      <c r="H530" s="14" t="n">
        <v>0.3707</v>
      </c>
      <c r="I530" s="14" t="n">
        <v>0.648</v>
      </c>
      <c r="J530" s="15" t="n">
        <v>0.0853</v>
      </c>
      <c r="K530" s="15" t="n">
        <v>0.0826</v>
      </c>
      <c r="L530" s="15" t="n">
        <v>0.084</v>
      </c>
      <c r="M530" s="17" t="n">
        <v>98.78</v>
      </c>
      <c r="N530" s="16" t="n">
        <v>5</v>
      </c>
      <c r="O530" s="16" t="n">
        <v>6</v>
      </c>
      <c r="P530" s="16" t="n">
        <v>18</v>
      </c>
    </row>
    <row r="531" customFormat="false" ht="15" hidden="false" customHeight="false" outlineLevel="0" collapsed="false">
      <c r="A531" s="11" t="s">
        <v>34</v>
      </c>
      <c r="B531" s="11" t="n">
        <v>480</v>
      </c>
      <c r="C531" s="11" t="s">
        <v>962</v>
      </c>
      <c r="D531" s="11" t="n">
        <v>6</v>
      </c>
      <c r="E531" s="11" t="s">
        <v>118</v>
      </c>
      <c r="F531" s="16" t="n">
        <v>1157</v>
      </c>
      <c r="G531" s="35" t="n">
        <f aca="false">F531/1485</f>
        <v>0.779124579124579</v>
      </c>
      <c r="H531" s="14" t="n">
        <v>0.4503</v>
      </c>
      <c r="I531" s="14" t="n">
        <v>0.6629</v>
      </c>
      <c r="J531" s="15" t="n">
        <v>0.1208</v>
      </c>
      <c r="K531" s="15" t="n">
        <v>0.082</v>
      </c>
      <c r="L531" s="15" t="n">
        <v>0.1015</v>
      </c>
      <c r="M531" s="17" t="n">
        <v>117.49</v>
      </c>
      <c r="N531" s="16" t="n">
        <v>6</v>
      </c>
      <c r="O531" s="16" t="n">
        <v>8</v>
      </c>
      <c r="P531" s="16" t="n">
        <v>18</v>
      </c>
    </row>
    <row r="532" customFormat="false" ht="15" hidden="false" customHeight="false" outlineLevel="0" collapsed="false">
      <c r="A532" s="11" t="s">
        <v>34</v>
      </c>
      <c r="B532" s="11" t="n">
        <v>481</v>
      </c>
      <c r="C532" s="11" t="s">
        <v>963</v>
      </c>
      <c r="D532" s="11" t="n">
        <v>5</v>
      </c>
      <c r="E532" s="11" t="s">
        <v>118</v>
      </c>
      <c r="F532" s="16" t="n">
        <v>1295</v>
      </c>
      <c r="G532" s="35" t="n">
        <f aca="false">F532/1485</f>
        <v>0.872053872053872</v>
      </c>
      <c r="H532" s="14" t="n">
        <v>0.4502</v>
      </c>
      <c r="I532" s="14" t="n">
        <v>0.6618</v>
      </c>
      <c r="J532" s="15" t="n">
        <v>0.0828</v>
      </c>
      <c r="K532" s="15" t="n">
        <v>0.077</v>
      </c>
      <c r="L532" s="15" t="n">
        <v>0.0799</v>
      </c>
      <c r="M532" s="17" t="n">
        <v>103.44</v>
      </c>
      <c r="N532" s="16" t="n">
        <v>6</v>
      </c>
      <c r="O532" s="16" t="n">
        <v>8</v>
      </c>
      <c r="P532" s="16" t="n">
        <v>16</v>
      </c>
    </row>
    <row r="533" customFormat="false" ht="15" hidden="false" customHeight="false" outlineLevel="0" collapsed="false">
      <c r="A533" s="11" t="s">
        <v>34</v>
      </c>
      <c r="B533" s="11" t="n">
        <v>482</v>
      </c>
      <c r="C533" s="11" t="s">
        <v>964</v>
      </c>
      <c r="D533" s="11" t="n">
        <v>2</v>
      </c>
      <c r="E533" s="11" t="s">
        <v>96</v>
      </c>
      <c r="F533" s="16" t="n">
        <v>1174</v>
      </c>
      <c r="G533" s="35" t="n">
        <f aca="false">F533/1485</f>
        <v>0.790572390572391</v>
      </c>
      <c r="H533" s="14" t="n">
        <v>0.3714</v>
      </c>
      <c r="I533" s="14" t="n">
        <v>0.6482</v>
      </c>
      <c r="J533" s="15" t="n">
        <v>0.0897</v>
      </c>
      <c r="K533" s="15" t="n">
        <v>0.0822</v>
      </c>
      <c r="L533" s="15" t="n">
        <v>0.086</v>
      </c>
      <c r="M533" s="17" t="n">
        <v>101.02</v>
      </c>
      <c r="N533" s="16" t="n">
        <v>6</v>
      </c>
      <c r="O533" s="16" t="n">
        <v>6</v>
      </c>
      <c r="P533" s="16" t="n">
        <v>18</v>
      </c>
    </row>
    <row r="534" customFormat="false" ht="15" hidden="false" customHeight="false" outlineLevel="0" collapsed="false">
      <c r="A534" s="11" t="s">
        <v>34</v>
      </c>
      <c r="B534" s="11" t="n">
        <v>483</v>
      </c>
      <c r="C534" s="11" t="s">
        <v>965</v>
      </c>
      <c r="D534" s="11" t="n">
        <v>4</v>
      </c>
      <c r="E534" s="11" t="s">
        <v>96</v>
      </c>
      <c r="F534" s="16" t="n">
        <v>1662</v>
      </c>
      <c r="G534" s="35" t="n">
        <f aca="false">F534/1485</f>
        <v>1.11919191919192</v>
      </c>
      <c r="H534" s="14" t="n">
        <v>0.4922</v>
      </c>
      <c r="I534" s="14" t="n">
        <v>0.651</v>
      </c>
      <c r="J534" s="15" t="n">
        <v>0.0684</v>
      </c>
      <c r="K534" s="15" t="n">
        <v>0.1042</v>
      </c>
      <c r="L534" s="15" t="n">
        <v>0.0865</v>
      </c>
      <c r="M534" s="17" t="n">
        <v>143.78</v>
      </c>
      <c r="N534" s="16" t="n">
        <v>5</v>
      </c>
      <c r="O534" s="16" t="n">
        <v>9</v>
      </c>
      <c r="P534" s="16" t="n">
        <v>11</v>
      </c>
    </row>
    <row r="535" customFormat="false" ht="15" hidden="false" customHeight="false" outlineLevel="0" collapsed="false">
      <c r="A535" s="11" t="s">
        <v>34</v>
      </c>
      <c r="B535" s="11" t="n">
        <v>484</v>
      </c>
      <c r="C535" s="11" t="s">
        <v>966</v>
      </c>
      <c r="D535" s="11" t="n">
        <v>6</v>
      </c>
      <c r="E535" s="11" t="s">
        <v>118</v>
      </c>
      <c r="F535" s="16" t="n">
        <v>1142</v>
      </c>
      <c r="G535" s="35" t="n">
        <f aca="false">F535/1485</f>
        <v>0.769023569023569</v>
      </c>
      <c r="H535" s="14" t="n">
        <v>0.4553</v>
      </c>
      <c r="I535" s="14" t="n">
        <v>0.6664</v>
      </c>
      <c r="J535" s="15" t="n">
        <v>0.1408</v>
      </c>
      <c r="K535" s="15" t="n">
        <v>0.0821</v>
      </c>
      <c r="L535" s="15" t="n">
        <v>0.1115</v>
      </c>
      <c r="M535" s="17" t="n">
        <v>127.28</v>
      </c>
      <c r="N535" s="16" t="n">
        <v>6</v>
      </c>
      <c r="O535" s="16" t="n">
        <v>8</v>
      </c>
      <c r="P535" s="16" t="n">
        <v>18</v>
      </c>
    </row>
    <row r="536" customFormat="false" ht="15" hidden="false" customHeight="false" outlineLevel="0" collapsed="false">
      <c r="A536" s="11" t="s">
        <v>34</v>
      </c>
      <c r="B536" s="11" t="n">
        <v>485</v>
      </c>
      <c r="C536" s="11" t="s">
        <v>967</v>
      </c>
      <c r="D536" s="11" t="n">
        <v>6</v>
      </c>
      <c r="E536" s="11" t="s">
        <v>118</v>
      </c>
      <c r="F536" s="16" t="n">
        <v>1140</v>
      </c>
      <c r="G536" s="35" t="n">
        <f aca="false">F536/1485</f>
        <v>0.767676767676768</v>
      </c>
      <c r="H536" s="14" t="n">
        <v>0.4544</v>
      </c>
      <c r="I536" s="14" t="n">
        <v>0.6667</v>
      </c>
      <c r="J536" s="15" t="n">
        <v>0.1371</v>
      </c>
      <c r="K536" s="15" t="n">
        <v>0.0823</v>
      </c>
      <c r="L536" s="15" t="n">
        <v>0.1099</v>
      </c>
      <c r="M536" s="17" t="n">
        <v>125.26</v>
      </c>
      <c r="N536" s="16" t="n">
        <v>6</v>
      </c>
      <c r="O536" s="16" t="n">
        <v>8</v>
      </c>
      <c r="P536" s="16" t="n">
        <v>18</v>
      </c>
    </row>
    <row r="537" customFormat="false" ht="15" hidden="false" customHeight="false" outlineLevel="0" collapsed="false">
      <c r="A537" s="11" t="s">
        <v>34</v>
      </c>
      <c r="B537" s="11" t="n">
        <v>486</v>
      </c>
      <c r="C537" s="11" t="s">
        <v>968</v>
      </c>
      <c r="D537" s="11" t="n">
        <v>4</v>
      </c>
      <c r="E537" s="11" t="s">
        <v>118</v>
      </c>
      <c r="F537" s="16" t="n">
        <v>1425</v>
      </c>
      <c r="G537" s="35" t="n">
        <f aca="false">F537/1485</f>
        <v>0.95959595959596</v>
      </c>
      <c r="H537" s="14" t="n">
        <v>0.4498</v>
      </c>
      <c r="I537" s="14" t="n">
        <v>0.6484</v>
      </c>
      <c r="J537" s="15" t="n">
        <v>0.0735</v>
      </c>
      <c r="K537" s="15" t="n">
        <v>0.0941</v>
      </c>
      <c r="L537" s="15" t="n">
        <v>0.0838</v>
      </c>
      <c r="M537" s="17" t="n">
        <v>119.47</v>
      </c>
      <c r="N537" s="16" t="n">
        <v>6</v>
      </c>
      <c r="O537" s="16" t="n">
        <v>8</v>
      </c>
      <c r="P537" s="16" t="n">
        <v>10</v>
      </c>
    </row>
    <row r="538" customFormat="false" ht="15" hidden="false" customHeight="false" outlineLevel="0" collapsed="false">
      <c r="A538" s="11" t="s">
        <v>34</v>
      </c>
      <c r="B538" s="11" t="n">
        <v>487</v>
      </c>
      <c r="C538" s="11" t="s">
        <v>969</v>
      </c>
      <c r="D538" s="11" t="n">
        <v>5</v>
      </c>
      <c r="E538" s="11" t="s">
        <v>96</v>
      </c>
      <c r="F538" s="16" t="n">
        <v>1161</v>
      </c>
      <c r="G538" s="35" t="n">
        <f aca="false">F538/1485</f>
        <v>0.781818181818182</v>
      </c>
      <c r="H538" s="14" t="n">
        <v>0.4488</v>
      </c>
      <c r="I538" s="14" t="n">
        <v>0.6477</v>
      </c>
      <c r="J538" s="15" t="n">
        <v>0.1618</v>
      </c>
      <c r="K538" s="15" t="n">
        <v>0.0814</v>
      </c>
      <c r="L538" s="15" t="n">
        <v>0.1218</v>
      </c>
      <c r="M538" s="17" t="n">
        <v>141.38</v>
      </c>
      <c r="N538" s="16" t="n">
        <v>6</v>
      </c>
      <c r="O538" s="16" t="n">
        <v>7</v>
      </c>
      <c r="P538" s="16" t="n">
        <v>12</v>
      </c>
    </row>
    <row r="539" customFormat="false" ht="15" hidden="false" customHeight="false" outlineLevel="0" collapsed="false">
      <c r="A539" s="11" t="s">
        <v>34</v>
      </c>
      <c r="B539" s="11" t="n">
        <v>488</v>
      </c>
      <c r="C539" s="11" t="s">
        <v>970</v>
      </c>
      <c r="D539" s="11" t="n">
        <v>4</v>
      </c>
      <c r="E539" s="11" t="s">
        <v>118</v>
      </c>
      <c r="F539" s="16" t="n">
        <v>1403</v>
      </c>
      <c r="G539" s="35" t="n">
        <f aca="false">F539/1485</f>
        <v>0.944781144781145</v>
      </c>
      <c r="H539" s="14" t="n">
        <v>0.4498</v>
      </c>
      <c r="I539" s="14" t="n">
        <v>0.6472</v>
      </c>
      <c r="J539" s="15" t="n">
        <v>0.0738</v>
      </c>
      <c r="K539" s="15" t="n">
        <v>0.1004</v>
      </c>
      <c r="L539" s="15" t="n">
        <v>0.0871</v>
      </c>
      <c r="M539" s="17" t="n">
        <v>122.23</v>
      </c>
      <c r="N539" s="16" t="n">
        <v>6</v>
      </c>
      <c r="O539" s="16" t="n">
        <v>8</v>
      </c>
      <c r="P539" s="16" t="n">
        <v>9</v>
      </c>
    </row>
    <row r="540" customFormat="false" ht="15" hidden="false" customHeight="false" outlineLevel="0" collapsed="false">
      <c r="A540" s="11" t="s">
        <v>34</v>
      </c>
      <c r="B540" s="11" t="n">
        <v>489</v>
      </c>
      <c r="C540" s="11" t="s">
        <v>971</v>
      </c>
      <c r="D540" s="11" t="n">
        <v>6</v>
      </c>
      <c r="E540" s="11" t="s">
        <v>96</v>
      </c>
      <c r="F540" s="16" t="n">
        <v>1148</v>
      </c>
      <c r="G540" s="35" t="n">
        <f aca="false">F540/1485</f>
        <v>0.773063973063973</v>
      </c>
      <c r="H540" s="14" t="n">
        <v>0.4521</v>
      </c>
      <c r="I540" s="14" t="n">
        <v>0.6568</v>
      </c>
      <c r="J540" s="15" t="n">
        <v>0.198</v>
      </c>
      <c r="K540" s="15" t="n">
        <v>0.081</v>
      </c>
      <c r="L540" s="15" t="n">
        <v>0.1389</v>
      </c>
      <c r="M540" s="17" t="n">
        <v>159.44</v>
      </c>
      <c r="N540" s="16" t="n">
        <v>6</v>
      </c>
      <c r="O540" s="16" t="n">
        <v>8</v>
      </c>
      <c r="P540" s="16" t="n">
        <v>14</v>
      </c>
    </row>
    <row r="541" customFormat="false" ht="15" hidden="false" customHeight="false" outlineLevel="0" collapsed="false">
      <c r="A541" s="11" t="s">
        <v>34</v>
      </c>
      <c r="B541" s="11" t="n">
        <v>490</v>
      </c>
      <c r="C541" s="11" t="s">
        <v>972</v>
      </c>
      <c r="D541" s="11" t="n">
        <v>2</v>
      </c>
      <c r="E541" s="11" t="s">
        <v>96</v>
      </c>
      <c r="F541" s="16" t="n">
        <v>1185</v>
      </c>
      <c r="G541" s="35" t="n">
        <f aca="false">F541/1485</f>
        <v>0.797979797979798</v>
      </c>
      <c r="H541" s="14" t="n">
        <v>0.3696</v>
      </c>
      <c r="I541" s="14" t="n">
        <v>0.6481</v>
      </c>
      <c r="J541" s="15" t="n">
        <v>0.0794</v>
      </c>
      <c r="K541" s="15" t="n">
        <v>0.0812</v>
      </c>
      <c r="L541" s="15" t="n">
        <v>0.0803</v>
      </c>
      <c r="M541" s="17" t="n">
        <v>95.12</v>
      </c>
      <c r="N541" s="16" t="n">
        <v>5</v>
      </c>
      <c r="O541" s="16" t="n">
        <v>6</v>
      </c>
      <c r="P541" s="16" t="n">
        <v>18</v>
      </c>
    </row>
    <row r="542" customFormat="false" ht="15" hidden="false" customHeight="false" outlineLevel="0" collapsed="false">
      <c r="A542" s="11" t="s">
        <v>34</v>
      </c>
      <c r="B542" s="11" t="n">
        <v>491</v>
      </c>
      <c r="C542" s="11" t="s">
        <v>973</v>
      </c>
      <c r="D542" s="11" t="n">
        <v>6</v>
      </c>
      <c r="E542" s="11" t="s">
        <v>118</v>
      </c>
      <c r="F542" s="16" t="n">
        <v>1157</v>
      </c>
      <c r="G542" s="35" t="n">
        <f aca="false">F542/1485</f>
        <v>0.779124579124579</v>
      </c>
      <c r="H542" s="14" t="n">
        <v>0.4538</v>
      </c>
      <c r="I542" s="14" t="n">
        <v>0.6638</v>
      </c>
      <c r="J542" s="15" t="n">
        <v>0.1342</v>
      </c>
      <c r="K542" s="15" t="n">
        <v>0.0812</v>
      </c>
      <c r="L542" s="15" t="n">
        <v>0.1079</v>
      </c>
      <c r="M542" s="17" t="n">
        <v>124.85</v>
      </c>
      <c r="N542" s="16" t="n">
        <v>6</v>
      </c>
      <c r="O542" s="16" t="n">
        <v>8</v>
      </c>
      <c r="P542" s="16" t="n">
        <v>19</v>
      </c>
    </row>
    <row r="543" customFormat="false" ht="15" hidden="false" customHeight="false" outlineLevel="0" collapsed="false">
      <c r="A543" s="11" t="s">
        <v>34</v>
      </c>
      <c r="B543" s="11" t="n">
        <v>492</v>
      </c>
      <c r="C543" s="11" t="s">
        <v>974</v>
      </c>
      <c r="D543" s="11" t="n">
        <v>6</v>
      </c>
      <c r="E543" s="11" t="s">
        <v>118</v>
      </c>
      <c r="F543" s="16" t="n">
        <v>902</v>
      </c>
      <c r="G543" s="35" t="n">
        <f aca="false">F543/1485</f>
        <v>0.607407407407407</v>
      </c>
      <c r="H543" s="14" t="n">
        <v>0.4545</v>
      </c>
      <c r="I543" s="14" t="n">
        <v>0.6563</v>
      </c>
      <c r="J543" s="15" t="n">
        <v>0.1204</v>
      </c>
      <c r="K543" s="15" t="n">
        <v>0.0922</v>
      </c>
      <c r="L543" s="15" t="n">
        <v>0.1065</v>
      </c>
      <c r="M543" s="17" t="n">
        <v>96.06</v>
      </c>
      <c r="N543" s="16" t="n">
        <v>6</v>
      </c>
      <c r="O543" s="16" t="n">
        <v>7</v>
      </c>
      <c r="P543" s="16" t="n">
        <v>14</v>
      </c>
    </row>
    <row r="544" customFormat="false" ht="15" hidden="false" customHeight="false" outlineLevel="0" collapsed="false">
      <c r="A544" s="11" t="s">
        <v>34</v>
      </c>
      <c r="B544" s="11" t="n">
        <v>493</v>
      </c>
      <c r="C544" s="11" t="s">
        <v>975</v>
      </c>
      <c r="D544" s="11" t="n">
        <v>3</v>
      </c>
      <c r="E544" s="11" t="s">
        <v>96</v>
      </c>
      <c r="F544" s="16" t="n">
        <v>1411</v>
      </c>
      <c r="G544" s="35" t="n">
        <f aca="false">F544/1485</f>
        <v>0.95016835016835</v>
      </c>
      <c r="H544" s="14" t="n">
        <v>0.4401</v>
      </c>
      <c r="I544" s="14" t="n">
        <v>0.6428</v>
      </c>
      <c r="J544" s="15" t="n">
        <v>0.0739</v>
      </c>
      <c r="K544" s="15" t="n">
        <v>0.122</v>
      </c>
      <c r="L544" s="15" t="n">
        <v>0.0984</v>
      </c>
      <c r="M544" s="17" t="n">
        <v>138.86</v>
      </c>
      <c r="N544" s="16" t="n">
        <v>6</v>
      </c>
      <c r="O544" s="16" t="n">
        <v>9</v>
      </c>
      <c r="P544" s="16" t="n">
        <v>12</v>
      </c>
    </row>
    <row r="545" customFormat="false" ht="15" hidden="false" customHeight="false" outlineLevel="0" collapsed="false">
      <c r="A545" s="11" t="s">
        <v>34</v>
      </c>
      <c r="B545" s="11" t="n">
        <v>494</v>
      </c>
      <c r="C545" s="11" t="s">
        <v>976</v>
      </c>
      <c r="D545" s="11" t="n">
        <v>5</v>
      </c>
      <c r="E545" s="11" t="s">
        <v>118</v>
      </c>
      <c r="F545" s="16" t="n">
        <v>1398</v>
      </c>
      <c r="G545" s="35" t="n">
        <f aca="false">F545/1485</f>
        <v>0.941414141414141</v>
      </c>
      <c r="H545" s="14" t="n">
        <v>0.4442</v>
      </c>
      <c r="I545" s="14" t="n">
        <v>0.6595</v>
      </c>
      <c r="J545" s="15" t="n">
        <v>0.0734</v>
      </c>
      <c r="K545" s="15" t="n">
        <v>0.0975</v>
      </c>
      <c r="L545" s="15" t="n">
        <v>0.0855</v>
      </c>
      <c r="M545" s="17" t="n">
        <v>119.48</v>
      </c>
      <c r="N545" s="16" t="n">
        <v>5</v>
      </c>
      <c r="O545" s="16" t="n">
        <v>9</v>
      </c>
      <c r="P545" s="16" t="n">
        <v>24</v>
      </c>
    </row>
    <row r="546" customFormat="false" ht="15" hidden="false" customHeight="false" outlineLevel="0" collapsed="false">
      <c r="A546" s="11" t="s">
        <v>34</v>
      </c>
      <c r="B546" s="11" t="n">
        <v>495</v>
      </c>
      <c r="C546" s="11" t="s">
        <v>977</v>
      </c>
      <c r="D546" s="11" t="n">
        <v>5</v>
      </c>
      <c r="E546" s="11" t="s">
        <v>96</v>
      </c>
      <c r="F546" s="16" t="n">
        <v>1155</v>
      </c>
      <c r="G546" s="35" t="n">
        <f aca="false">F546/1485</f>
        <v>0.777777777777778</v>
      </c>
      <c r="H546" s="14" t="n">
        <v>0.4381</v>
      </c>
      <c r="I546" s="14" t="n">
        <v>0.6571</v>
      </c>
      <c r="J546" s="15" t="n">
        <v>0.1121</v>
      </c>
      <c r="K546" s="15" t="n">
        <v>0.0802</v>
      </c>
      <c r="L546" s="15" t="n">
        <v>0.0959</v>
      </c>
      <c r="M546" s="17" t="n">
        <v>110.78</v>
      </c>
      <c r="N546" s="16" t="n">
        <v>6</v>
      </c>
      <c r="O546" s="16" t="n">
        <v>7</v>
      </c>
      <c r="P546" s="16" t="n">
        <v>13</v>
      </c>
    </row>
    <row r="547" customFormat="false" ht="15" hidden="false" customHeight="false" outlineLevel="0" collapsed="false">
      <c r="A547" s="11" t="s">
        <v>34</v>
      </c>
      <c r="B547" s="11" t="n">
        <v>496</v>
      </c>
      <c r="C547" s="11" t="s">
        <v>978</v>
      </c>
      <c r="D547" s="11" t="n">
        <v>5</v>
      </c>
      <c r="E547" s="11" t="s">
        <v>118</v>
      </c>
      <c r="F547" s="16" t="n">
        <v>1380</v>
      </c>
      <c r="G547" s="35" t="n">
        <f aca="false">F547/1485</f>
        <v>0.929292929292929</v>
      </c>
      <c r="H547" s="14" t="n">
        <v>0.45</v>
      </c>
      <c r="I547" s="14" t="n">
        <v>0.6587</v>
      </c>
      <c r="J547" s="15" t="n">
        <v>0.074</v>
      </c>
      <c r="K547" s="15" t="n">
        <v>0.0772</v>
      </c>
      <c r="L547" s="15" t="n">
        <v>0.0756</v>
      </c>
      <c r="M547" s="17" t="n">
        <v>104.35</v>
      </c>
      <c r="N547" s="16" t="n">
        <v>6</v>
      </c>
      <c r="O547" s="16" t="n">
        <v>8</v>
      </c>
      <c r="P547" s="16" t="n">
        <v>13</v>
      </c>
    </row>
    <row r="548" customFormat="false" ht="15" hidden="false" customHeight="false" outlineLevel="0" collapsed="false">
      <c r="A548" s="11" t="s">
        <v>34</v>
      </c>
      <c r="B548" s="11" t="n">
        <v>497</v>
      </c>
      <c r="C548" s="11" t="s">
        <v>979</v>
      </c>
      <c r="D548" s="11" t="n">
        <v>4</v>
      </c>
      <c r="E548" s="11" t="s">
        <v>96</v>
      </c>
      <c r="F548" s="16" t="n">
        <v>868</v>
      </c>
      <c r="G548" s="35" t="n">
        <f aca="false">F548/1485</f>
        <v>0.584511784511785</v>
      </c>
      <c r="H548" s="14" t="n">
        <v>0.4459</v>
      </c>
      <c r="I548" s="14" t="n">
        <v>0.6555</v>
      </c>
      <c r="J548" s="15" t="n">
        <v>0.0935</v>
      </c>
      <c r="K548" s="15" t="n">
        <v>0.136</v>
      </c>
      <c r="L548" s="15" t="n">
        <v>0.115</v>
      </c>
      <c r="M548" s="17" t="n">
        <v>99.8</v>
      </c>
      <c r="N548" s="16" t="n">
        <v>5</v>
      </c>
      <c r="O548" s="16" t="n">
        <v>7</v>
      </c>
      <c r="P548" s="16" t="n">
        <v>18</v>
      </c>
    </row>
    <row r="549" customFormat="false" ht="15" hidden="false" customHeight="false" outlineLevel="0" collapsed="false">
      <c r="A549" s="11" t="s">
        <v>34</v>
      </c>
      <c r="B549" s="11" t="n">
        <v>498</v>
      </c>
      <c r="C549" s="11" t="s">
        <v>980</v>
      </c>
      <c r="D549" s="11" t="n">
        <v>4</v>
      </c>
      <c r="E549" s="11" t="s">
        <v>96</v>
      </c>
      <c r="F549" s="16" t="n">
        <v>1234</v>
      </c>
      <c r="G549" s="35" t="n">
        <f aca="false">F549/1485</f>
        <v>0.830976430976431</v>
      </c>
      <c r="H549" s="14" t="n">
        <v>0.3995</v>
      </c>
      <c r="I549" s="14" t="n">
        <v>0.6524</v>
      </c>
      <c r="J549" s="15" t="n">
        <v>0.1064</v>
      </c>
      <c r="K549" s="15" t="n">
        <v>0.0782</v>
      </c>
      <c r="L549" s="15" t="n">
        <v>0.0924</v>
      </c>
      <c r="M549" s="17" t="n">
        <v>114.05</v>
      </c>
      <c r="N549" s="16" t="n">
        <v>5</v>
      </c>
      <c r="O549" s="16" t="n">
        <v>6</v>
      </c>
      <c r="P549" s="16" t="n">
        <v>17</v>
      </c>
    </row>
    <row r="550" customFormat="false" ht="15" hidden="false" customHeight="false" outlineLevel="0" collapsed="false">
      <c r="A550" s="11" t="s">
        <v>34</v>
      </c>
      <c r="B550" s="11" t="n">
        <v>499</v>
      </c>
      <c r="C550" s="11" t="s">
        <v>981</v>
      </c>
      <c r="D550" s="11" t="n">
        <v>3</v>
      </c>
      <c r="E550" s="11" t="s">
        <v>96</v>
      </c>
      <c r="F550" s="16" t="n">
        <v>1406</v>
      </c>
      <c r="G550" s="35" t="n">
        <f aca="false">F550/1485</f>
        <v>0.946801346801347</v>
      </c>
      <c r="H550" s="14" t="n">
        <v>0.4424</v>
      </c>
      <c r="I550" s="14" t="n">
        <v>0.6529</v>
      </c>
      <c r="J550" s="15" t="n">
        <v>0.0731</v>
      </c>
      <c r="K550" s="15" t="n">
        <v>0.1379</v>
      </c>
      <c r="L550" s="15" t="n">
        <v>0.1057</v>
      </c>
      <c r="M550" s="17" t="n">
        <v>148.56</v>
      </c>
      <c r="N550" s="16" t="n">
        <v>6</v>
      </c>
      <c r="O550" s="16" t="n">
        <v>9</v>
      </c>
      <c r="P550" s="16" t="n">
        <v>11</v>
      </c>
    </row>
    <row r="551" customFormat="false" ht="15" hidden="false" customHeight="false" outlineLevel="0" collapsed="false">
      <c r="A551" s="11" t="s">
        <v>34</v>
      </c>
      <c r="B551" s="11" t="n">
        <v>500</v>
      </c>
      <c r="C551" s="11" t="s">
        <v>982</v>
      </c>
      <c r="D551" s="11" t="n">
        <v>5</v>
      </c>
      <c r="E551" s="11" t="s">
        <v>118</v>
      </c>
      <c r="F551" s="16" t="n">
        <v>1374</v>
      </c>
      <c r="G551" s="35" t="n">
        <f aca="false">F551/1485</f>
        <v>0.925252525252525</v>
      </c>
      <c r="H551" s="14" t="n">
        <v>0.4469</v>
      </c>
      <c r="I551" s="14" t="n">
        <v>0.663</v>
      </c>
      <c r="J551" s="15" t="n">
        <v>0.0743</v>
      </c>
      <c r="K551" s="15" t="n">
        <v>0.0772</v>
      </c>
      <c r="L551" s="15" t="n">
        <v>0.0757</v>
      </c>
      <c r="M551" s="17" t="n">
        <v>104.06</v>
      </c>
      <c r="N551" s="16" t="n">
        <v>6</v>
      </c>
      <c r="O551" s="16" t="n">
        <v>8</v>
      </c>
      <c r="P551" s="16" t="n">
        <v>17</v>
      </c>
    </row>
    <row r="552" customFormat="false" ht="15" hidden="false" customHeight="false" outlineLevel="0" collapsed="false">
      <c r="A552" s="11" t="s">
        <v>34</v>
      </c>
      <c r="B552" s="11" t="n">
        <v>501</v>
      </c>
      <c r="C552" s="11" t="s">
        <v>983</v>
      </c>
      <c r="D552" s="11" t="n">
        <v>4</v>
      </c>
      <c r="E552" s="11" t="s">
        <v>118</v>
      </c>
      <c r="F552" s="16" t="n">
        <v>1401</v>
      </c>
      <c r="G552" s="35" t="n">
        <f aca="false">F552/1485</f>
        <v>0.943434343434343</v>
      </c>
      <c r="H552" s="14" t="n">
        <v>0.4504</v>
      </c>
      <c r="I552" s="14" t="n">
        <v>0.651</v>
      </c>
      <c r="J552" s="15" t="n">
        <v>0.0734</v>
      </c>
      <c r="K552" s="15" t="n">
        <v>0.1043</v>
      </c>
      <c r="L552" s="15" t="n">
        <v>0.089</v>
      </c>
      <c r="M552" s="17" t="n">
        <v>124.65</v>
      </c>
      <c r="N552" s="16" t="n">
        <v>6</v>
      </c>
      <c r="O552" s="16" t="n">
        <v>8</v>
      </c>
      <c r="P552" s="16" t="n">
        <v>17</v>
      </c>
    </row>
    <row r="553" customFormat="false" ht="15" hidden="false" customHeight="false" outlineLevel="0" collapsed="false">
      <c r="A553" s="11" t="s">
        <v>34</v>
      </c>
      <c r="B553" s="11" t="n">
        <v>502</v>
      </c>
      <c r="C553" s="11" t="s">
        <v>984</v>
      </c>
      <c r="D553" s="11" t="n">
        <v>5</v>
      </c>
      <c r="E553" s="11" t="s">
        <v>118</v>
      </c>
      <c r="F553" s="16" t="n">
        <v>1384</v>
      </c>
      <c r="G553" s="35" t="n">
        <f aca="false">F553/1485</f>
        <v>0.931986531986532</v>
      </c>
      <c r="H553" s="14" t="n">
        <v>0.448</v>
      </c>
      <c r="I553" s="14" t="n">
        <v>0.6452</v>
      </c>
      <c r="J553" s="15" t="n">
        <v>0.0947</v>
      </c>
      <c r="K553" s="15" t="n">
        <v>0.0733</v>
      </c>
      <c r="L553" s="15" t="n">
        <v>0.0839</v>
      </c>
      <c r="M553" s="17" t="n">
        <v>116.13</v>
      </c>
      <c r="N553" s="16" t="n">
        <v>6</v>
      </c>
      <c r="O553" s="16" t="n">
        <v>9</v>
      </c>
      <c r="P553" s="16" t="n">
        <v>14</v>
      </c>
    </row>
    <row r="554" customFormat="false" ht="15" hidden="false" customHeight="false" outlineLevel="0" collapsed="false">
      <c r="A554" s="11" t="s">
        <v>34</v>
      </c>
      <c r="B554" s="11" t="n">
        <v>503</v>
      </c>
      <c r="C554" s="11" t="s">
        <v>985</v>
      </c>
      <c r="D554" s="11" t="n">
        <v>7</v>
      </c>
      <c r="E554" s="11" t="s">
        <v>118</v>
      </c>
      <c r="F554" s="16" t="n">
        <v>1150</v>
      </c>
      <c r="G554" s="35" t="n">
        <f aca="false">F554/1485</f>
        <v>0.774410774410774</v>
      </c>
      <c r="H554" s="14" t="n">
        <v>0.4539</v>
      </c>
      <c r="I554" s="14" t="n">
        <v>0.6609</v>
      </c>
      <c r="J554" s="15" t="n">
        <v>0.1493</v>
      </c>
      <c r="K554" s="15" t="n">
        <v>0.0797</v>
      </c>
      <c r="L554" s="15" t="n">
        <v>0.1137</v>
      </c>
      <c r="M554" s="17" t="n">
        <v>130.79</v>
      </c>
      <c r="N554" s="16" t="n">
        <v>6</v>
      </c>
      <c r="O554" s="16" t="n">
        <v>8</v>
      </c>
      <c r="P554" s="16" t="n">
        <v>18</v>
      </c>
    </row>
    <row r="555" customFormat="false" ht="15" hidden="false" customHeight="false" outlineLevel="0" collapsed="false">
      <c r="A555" s="11" t="s">
        <v>34</v>
      </c>
      <c r="B555" s="11" t="n">
        <v>504</v>
      </c>
      <c r="C555" s="11" t="s">
        <v>986</v>
      </c>
      <c r="D555" s="11" t="n">
        <v>5</v>
      </c>
      <c r="E555" s="11" t="s">
        <v>118</v>
      </c>
      <c r="F555" s="16" t="n">
        <v>1399</v>
      </c>
      <c r="G555" s="35" t="n">
        <f aca="false">F555/1485</f>
        <v>0.942087542087542</v>
      </c>
      <c r="H555" s="14" t="n">
        <v>0.4453</v>
      </c>
      <c r="I555" s="14" t="n">
        <v>0.659</v>
      </c>
      <c r="J555" s="15" t="n">
        <v>0.0734</v>
      </c>
      <c r="K555" s="15" t="n">
        <v>0.1042</v>
      </c>
      <c r="L555" s="15" t="n">
        <v>0.089</v>
      </c>
      <c r="M555" s="17" t="n">
        <v>124.49</v>
      </c>
      <c r="N555" s="16" t="n">
        <v>6</v>
      </c>
      <c r="O555" s="16" t="n">
        <v>9</v>
      </c>
      <c r="P555" s="16" t="n">
        <v>11</v>
      </c>
    </row>
    <row r="556" customFormat="false" ht="15" hidden="false" customHeight="false" outlineLevel="0" collapsed="false">
      <c r="A556" s="11" t="s">
        <v>34</v>
      </c>
      <c r="B556" s="11" t="n">
        <v>505</v>
      </c>
      <c r="C556" s="11" t="s">
        <v>987</v>
      </c>
      <c r="D556" s="11" t="n">
        <v>5</v>
      </c>
      <c r="E556" s="11" t="s">
        <v>118</v>
      </c>
      <c r="F556" s="16" t="n">
        <v>1408</v>
      </c>
      <c r="G556" s="35" t="n">
        <f aca="false">F556/1485</f>
        <v>0.948148148148148</v>
      </c>
      <c r="H556" s="14" t="n">
        <v>0.4496</v>
      </c>
      <c r="I556" s="14" t="n">
        <v>0.6634</v>
      </c>
      <c r="J556" s="15" t="n">
        <v>0.0729</v>
      </c>
      <c r="K556" s="15" t="n">
        <v>0.0837</v>
      </c>
      <c r="L556" s="15" t="n">
        <v>0.0783</v>
      </c>
      <c r="M556" s="17" t="n">
        <v>110.24</v>
      </c>
      <c r="N556" s="16" t="n">
        <v>6</v>
      </c>
      <c r="O556" s="16" t="n">
        <v>8</v>
      </c>
      <c r="P556" s="16" t="n">
        <v>17</v>
      </c>
    </row>
    <row r="557" customFormat="false" ht="15" hidden="false" customHeight="false" outlineLevel="0" collapsed="false">
      <c r="A557" s="11" t="s">
        <v>34</v>
      </c>
      <c r="B557" s="11" t="n">
        <v>506</v>
      </c>
      <c r="C557" s="11" t="s">
        <v>988</v>
      </c>
      <c r="D557" s="11" t="n">
        <v>6</v>
      </c>
      <c r="E557" s="11" t="s">
        <v>96</v>
      </c>
      <c r="F557" s="16" t="n">
        <v>1207</v>
      </c>
      <c r="G557" s="35" t="n">
        <f aca="false">F557/1485</f>
        <v>0.812794612794613</v>
      </c>
      <c r="H557" s="14" t="n">
        <v>0.449</v>
      </c>
      <c r="I557" s="14" t="n">
        <v>0.6429</v>
      </c>
      <c r="J557" s="15" t="n">
        <v>0.1188</v>
      </c>
      <c r="K557" s="15" t="n">
        <v>0.0786</v>
      </c>
      <c r="L557" s="15" t="n">
        <v>0.0987</v>
      </c>
      <c r="M557" s="17" t="n">
        <v>119.12</v>
      </c>
      <c r="N557" s="16" t="n">
        <v>6</v>
      </c>
      <c r="O557" s="16" t="n">
        <v>9</v>
      </c>
      <c r="P557" s="16" t="n">
        <v>18</v>
      </c>
    </row>
    <row r="558" customFormat="false" ht="15" hidden="false" customHeight="false" outlineLevel="0" collapsed="false">
      <c r="A558" s="11" t="s">
        <v>34</v>
      </c>
      <c r="B558" s="11" t="n">
        <v>507</v>
      </c>
      <c r="C558" s="11" t="s">
        <v>989</v>
      </c>
      <c r="D558" s="11" t="n">
        <v>4</v>
      </c>
      <c r="E558" s="11" t="s">
        <v>118</v>
      </c>
      <c r="F558" s="16" t="n">
        <v>1318</v>
      </c>
      <c r="G558" s="35" t="n">
        <f aca="false">F558/1485</f>
        <v>0.887542087542088</v>
      </c>
      <c r="H558" s="14" t="n">
        <v>0.4439</v>
      </c>
      <c r="I558" s="14" t="n">
        <v>0.6411</v>
      </c>
      <c r="J558" s="15" t="n">
        <v>0.0821</v>
      </c>
      <c r="K558" s="15" t="n">
        <v>0.0753</v>
      </c>
      <c r="L558" s="15" t="n">
        <v>0.0787</v>
      </c>
      <c r="M558" s="17" t="n">
        <v>103.77</v>
      </c>
      <c r="N558" s="16" t="n">
        <v>6</v>
      </c>
      <c r="O558" s="16" t="n">
        <v>10</v>
      </c>
      <c r="P558" s="16" t="n">
        <v>17</v>
      </c>
    </row>
    <row r="559" customFormat="false" ht="15" hidden="false" customHeight="false" outlineLevel="0" collapsed="false">
      <c r="A559" s="11" t="s">
        <v>34</v>
      </c>
      <c r="B559" s="11" t="n">
        <v>508</v>
      </c>
      <c r="C559" s="11" t="s">
        <v>990</v>
      </c>
      <c r="D559" s="11" t="n">
        <v>5</v>
      </c>
      <c r="E559" s="11" t="s">
        <v>118</v>
      </c>
      <c r="F559" s="16" t="n">
        <v>1150</v>
      </c>
      <c r="G559" s="35" t="n">
        <f aca="false">F559/1485</f>
        <v>0.774410774410774</v>
      </c>
      <c r="H559" s="14" t="n">
        <v>0.4522</v>
      </c>
      <c r="I559" s="14" t="n">
        <v>0.653</v>
      </c>
      <c r="J559" s="15" t="n">
        <v>0.1062</v>
      </c>
      <c r="K559" s="15" t="n">
        <v>0.0806</v>
      </c>
      <c r="L559" s="15" t="n">
        <v>0.0934</v>
      </c>
      <c r="M559" s="17" t="n">
        <v>107.46</v>
      </c>
      <c r="N559" s="16" t="n">
        <v>6</v>
      </c>
      <c r="O559" s="16" t="n">
        <v>8</v>
      </c>
      <c r="P559" s="16" t="n">
        <v>18</v>
      </c>
    </row>
    <row r="560" customFormat="false" ht="15" hidden="false" customHeight="false" outlineLevel="0" collapsed="false">
      <c r="A560" s="11" t="s">
        <v>34</v>
      </c>
      <c r="B560" s="11" t="n">
        <v>509</v>
      </c>
      <c r="C560" s="11" t="s">
        <v>991</v>
      </c>
      <c r="D560" s="11" t="n">
        <v>5</v>
      </c>
      <c r="E560" s="11" t="s">
        <v>118</v>
      </c>
      <c r="F560" s="16" t="n">
        <v>1617</v>
      </c>
      <c r="G560" s="35" t="n">
        <f aca="false">F560/1485</f>
        <v>1.08888888888889</v>
      </c>
      <c r="H560" s="14" t="n">
        <v>0.5424</v>
      </c>
      <c r="I560" s="14" t="n">
        <v>0.6506</v>
      </c>
      <c r="J560" s="15" t="n">
        <v>0.068</v>
      </c>
      <c r="K560" s="15" t="n">
        <v>0.0698</v>
      </c>
      <c r="L560" s="15" t="n">
        <v>0.0689</v>
      </c>
      <c r="M560" s="17" t="n">
        <v>111.46</v>
      </c>
      <c r="N560" s="16" t="n">
        <v>6</v>
      </c>
      <c r="O560" s="16" t="n">
        <v>10</v>
      </c>
      <c r="P560" s="16" t="n">
        <v>11</v>
      </c>
    </row>
    <row r="561" customFormat="false" ht="15" hidden="false" customHeight="false" outlineLevel="0" collapsed="false">
      <c r="A561" s="11" t="s">
        <v>34</v>
      </c>
      <c r="B561" s="11" t="n">
        <v>510</v>
      </c>
      <c r="C561" s="11" t="s">
        <v>992</v>
      </c>
      <c r="D561" s="11" t="n">
        <v>6</v>
      </c>
      <c r="E561" s="11" t="s">
        <v>96</v>
      </c>
      <c r="F561" s="16" t="n">
        <v>1159</v>
      </c>
      <c r="G561" s="35" t="n">
        <f aca="false">F561/1485</f>
        <v>0.78047138047138</v>
      </c>
      <c r="H561" s="14" t="n">
        <v>0.4374</v>
      </c>
      <c r="I561" s="14" t="n">
        <v>0.6402</v>
      </c>
      <c r="J561" s="15" t="n">
        <v>0.1173</v>
      </c>
      <c r="K561" s="15" t="n">
        <v>0.0806</v>
      </c>
      <c r="L561" s="15" t="n">
        <v>0.0992</v>
      </c>
      <c r="M561" s="17" t="n">
        <v>115.02</v>
      </c>
      <c r="N561" s="16" t="n">
        <v>6</v>
      </c>
      <c r="O561" s="16" t="n">
        <v>8</v>
      </c>
      <c r="P561" s="16" t="n">
        <v>15</v>
      </c>
    </row>
    <row r="562" customFormat="false" ht="15" hidden="false" customHeight="false" outlineLevel="0" collapsed="false">
      <c r="A562" s="11" t="s">
        <v>34</v>
      </c>
      <c r="B562" s="11" t="n">
        <v>511</v>
      </c>
      <c r="C562" s="11" t="s">
        <v>993</v>
      </c>
      <c r="D562" s="11" t="n">
        <v>6</v>
      </c>
      <c r="E562" s="11" t="s">
        <v>118</v>
      </c>
      <c r="F562" s="16" t="n">
        <v>1180</v>
      </c>
      <c r="G562" s="35" t="n">
        <f aca="false">F562/1485</f>
        <v>0.794612794612795</v>
      </c>
      <c r="H562" s="14" t="n">
        <v>0.4475</v>
      </c>
      <c r="I562" s="14" t="n">
        <v>0.6619</v>
      </c>
      <c r="J562" s="15" t="n">
        <v>0.0985</v>
      </c>
      <c r="K562" s="15" t="n">
        <v>0.0796</v>
      </c>
      <c r="L562" s="15" t="n">
        <v>0.0891</v>
      </c>
      <c r="M562" s="17" t="n">
        <v>105.17</v>
      </c>
      <c r="N562" s="16" t="n">
        <v>6</v>
      </c>
      <c r="O562" s="16" t="n">
        <v>8</v>
      </c>
      <c r="P562" s="16" t="n">
        <v>18</v>
      </c>
    </row>
    <row r="563" customFormat="false" ht="15" hidden="false" customHeight="false" outlineLevel="0" collapsed="false">
      <c r="A563" s="11" t="s">
        <v>34</v>
      </c>
      <c r="B563" s="11" t="n">
        <v>512</v>
      </c>
      <c r="C563" s="11" t="s">
        <v>994</v>
      </c>
      <c r="D563" s="11" t="n">
        <v>6</v>
      </c>
      <c r="E563" s="11" t="s">
        <v>118</v>
      </c>
      <c r="F563" s="16" t="n">
        <v>1143</v>
      </c>
      <c r="G563" s="35" t="n">
        <f aca="false">F563/1485</f>
        <v>0.76969696969697</v>
      </c>
      <c r="H563" s="14" t="n">
        <v>0.4488</v>
      </c>
      <c r="I563" s="14" t="n">
        <v>0.657</v>
      </c>
      <c r="J563" s="15" t="n">
        <v>0.1109</v>
      </c>
      <c r="K563" s="15" t="n">
        <v>0.0812</v>
      </c>
      <c r="L563" s="15" t="n">
        <v>0.0963</v>
      </c>
      <c r="M563" s="17" t="n">
        <v>110.12</v>
      </c>
      <c r="N563" s="16" t="n">
        <v>6</v>
      </c>
      <c r="O563" s="16" t="n">
        <v>8</v>
      </c>
      <c r="P563" s="16" t="n">
        <v>18</v>
      </c>
    </row>
    <row r="564" customFormat="false" ht="15" hidden="false" customHeight="false" outlineLevel="0" collapsed="false">
      <c r="A564" s="11" t="s">
        <v>34</v>
      </c>
      <c r="B564" s="11" t="n">
        <v>513</v>
      </c>
      <c r="C564" s="11" t="s">
        <v>995</v>
      </c>
      <c r="D564" s="11" t="n">
        <v>6</v>
      </c>
      <c r="E564" s="11" t="s">
        <v>96</v>
      </c>
      <c r="F564" s="16" t="n">
        <v>1067</v>
      </c>
      <c r="G564" s="35" t="n">
        <f aca="false">F564/1485</f>
        <v>0.718518518518519</v>
      </c>
      <c r="H564" s="14" t="n">
        <v>0.4339</v>
      </c>
      <c r="I564" s="14" t="n">
        <v>0.6232</v>
      </c>
      <c r="J564" s="15" t="n">
        <v>0.0823</v>
      </c>
      <c r="K564" s="15" t="n">
        <v>0.0875</v>
      </c>
      <c r="L564" s="15" t="n">
        <v>0.0849</v>
      </c>
      <c r="M564" s="17" t="n">
        <v>90.56</v>
      </c>
      <c r="N564" s="16" t="n">
        <v>5</v>
      </c>
      <c r="O564" s="16" t="n">
        <v>11</v>
      </c>
      <c r="P564" s="16" t="n">
        <v>13</v>
      </c>
    </row>
    <row r="565" customFormat="false" ht="15" hidden="false" customHeight="false" outlineLevel="0" collapsed="false">
      <c r="A565" s="11" t="s">
        <v>34</v>
      </c>
      <c r="B565" s="11" t="n">
        <v>514</v>
      </c>
      <c r="C565" s="11" t="s">
        <v>996</v>
      </c>
      <c r="D565" s="11" t="n">
        <v>4</v>
      </c>
      <c r="E565" s="11" t="s">
        <v>96</v>
      </c>
      <c r="F565" s="16" t="n">
        <v>1387</v>
      </c>
      <c r="G565" s="35" t="n">
        <f aca="false">F565/1485</f>
        <v>0.934006734006734</v>
      </c>
      <c r="H565" s="14" t="n">
        <v>0.4348</v>
      </c>
      <c r="I565" s="14" t="n">
        <v>0.6417</v>
      </c>
      <c r="J565" s="15" t="n">
        <v>0.0722</v>
      </c>
      <c r="K565" s="15" t="n">
        <v>0.0994</v>
      </c>
      <c r="L565" s="15" t="n">
        <v>0.0854</v>
      </c>
      <c r="M565" s="17" t="n">
        <v>118.5</v>
      </c>
      <c r="N565" s="16" t="n">
        <v>6</v>
      </c>
      <c r="O565" s="16" t="n">
        <v>7</v>
      </c>
      <c r="P565" s="16" t="n">
        <v>10</v>
      </c>
    </row>
    <row r="566" customFormat="false" ht="15" hidden="false" customHeight="false" outlineLevel="0" collapsed="false">
      <c r="A566" s="11" t="s">
        <v>34</v>
      </c>
      <c r="B566" s="11" t="n">
        <v>515</v>
      </c>
      <c r="C566" s="11" t="s">
        <v>997</v>
      </c>
      <c r="D566" s="11" t="n">
        <v>3</v>
      </c>
      <c r="E566" s="11" t="s">
        <v>96</v>
      </c>
      <c r="F566" s="16" t="n">
        <v>1408</v>
      </c>
      <c r="G566" s="35" t="n">
        <f aca="false">F566/1485</f>
        <v>0.948148148148148</v>
      </c>
      <c r="H566" s="14" t="n">
        <v>0.4425</v>
      </c>
      <c r="I566" s="14" t="n">
        <v>0.6513</v>
      </c>
      <c r="J566" s="15" t="n">
        <v>0.0724</v>
      </c>
      <c r="K566" s="15" t="n">
        <v>0.1308</v>
      </c>
      <c r="L566" s="15" t="n">
        <v>0.1016</v>
      </c>
      <c r="M566" s="17" t="n">
        <v>143.08</v>
      </c>
      <c r="N566" s="16" t="n">
        <v>5</v>
      </c>
      <c r="O566" s="16" t="n">
        <v>9</v>
      </c>
      <c r="P566" s="16" t="n">
        <v>24</v>
      </c>
    </row>
    <row r="567" customFormat="false" ht="15" hidden="false" customHeight="false" outlineLevel="0" collapsed="false">
      <c r="A567" s="11" t="s">
        <v>34</v>
      </c>
      <c r="B567" s="11" t="n">
        <v>516</v>
      </c>
      <c r="C567" s="11" t="s">
        <v>998</v>
      </c>
      <c r="D567" s="11" t="n">
        <v>2</v>
      </c>
      <c r="E567" s="11" t="s">
        <v>96</v>
      </c>
      <c r="F567" s="16" t="n">
        <v>1172</v>
      </c>
      <c r="G567" s="35" t="n">
        <f aca="false">F567/1485</f>
        <v>0.789225589225589</v>
      </c>
      <c r="H567" s="14" t="n">
        <v>0.3703</v>
      </c>
      <c r="I567" s="14" t="n">
        <v>0.6485</v>
      </c>
      <c r="J567" s="15" t="n">
        <v>0.0779</v>
      </c>
      <c r="K567" s="15" t="n">
        <v>0.0873</v>
      </c>
      <c r="L567" s="15" t="n">
        <v>0.0824</v>
      </c>
      <c r="M567" s="17" t="n">
        <v>96.58</v>
      </c>
      <c r="N567" s="16" t="n">
        <v>5</v>
      </c>
      <c r="O567" s="16" t="n">
        <v>6</v>
      </c>
      <c r="P567" s="16" t="n">
        <v>18</v>
      </c>
    </row>
    <row r="568" customFormat="false" ht="15" hidden="false" customHeight="false" outlineLevel="0" collapsed="false">
      <c r="A568" s="11" t="s">
        <v>34</v>
      </c>
      <c r="B568" s="11" t="n">
        <v>517</v>
      </c>
      <c r="C568" s="11" t="s">
        <v>999</v>
      </c>
      <c r="D568" s="11" t="n">
        <v>6</v>
      </c>
      <c r="E568" s="11" t="s">
        <v>118</v>
      </c>
      <c r="F568" s="16" t="n">
        <v>1146</v>
      </c>
      <c r="G568" s="35" t="n">
        <f aca="false">F568/1485</f>
        <v>0.771717171717172</v>
      </c>
      <c r="H568" s="14" t="n">
        <v>0.4529</v>
      </c>
      <c r="I568" s="14" t="n">
        <v>0.6658</v>
      </c>
      <c r="J568" s="15" t="n">
        <v>0.133</v>
      </c>
      <c r="K568" s="15" t="n">
        <v>0.0804</v>
      </c>
      <c r="L568" s="15" t="n">
        <v>0.1069</v>
      </c>
      <c r="M568" s="17" t="n">
        <v>122.53</v>
      </c>
      <c r="N568" s="16" t="n">
        <v>6</v>
      </c>
      <c r="O568" s="16" t="n">
        <v>8</v>
      </c>
      <c r="P568" s="16" t="n">
        <v>18</v>
      </c>
    </row>
    <row r="569" customFormat="false" ht="15" hidden="false" customHeight="false" outlineLevel="0" collapsed="false">
      <c r="A569" s="11" t="s">
        <v>34</v>
      </c>
      <c r="B569" s="11" t="n">
        <v>518</v>
      </c>
      <c r="C569" s="11" t="s">
        <v>1000</v>
      </c>
      <c r="D569" s="11" t="n">
        <v>5</v>
      </c>
      <c r="E569" s="11" t="s">
        <v>118</v>
      </c>
      <c r="F569" s="16" t="n">
        <v>1387</v>
      </c>
      <c r="G569" s="35" t="n">
        <f aca="false">F569/1485</f>
        <v>0.934006734006734</v>
      </c>
      <c r="H569" s="14" t="n">
        <v>0.4492</v>
      </c>
      <c r="I569" s="14" t="n">
        <v>0.6626</v>
      </c>
      <c r="J569" s="15" t="n">
        <v>0.0732</v>
      </c>
      <c r="K569" s="15" t="n">
        <v>0.0791</v>
      </c>
      <c r="L569" s="15" t="n">
        <v>0.0762</v>
      </c>
      <c r="M569" s="17" t="n">
        <v>105.64</v>
      </c>
      <c r="N569" s="16" t="n">
        <v>6</v>
      </c>
      <c r="O569" s="16" t="n">
        <v>8</v>
      </c>
      <c r="P569" s="16" t="n">
        <v>17</v>
      </c>
    </row>
    <row r="570" customFormat="false" ht="15" hidden="false" customHeight="false" outlineLevel="0" collapsed="false">
      <c r="A570" s="11" t="s">
        <v>34</v>
      </c>
      <c r="B570" s="11" t="n">
        <v>519</v>
      </c>
      <c r="C570" s="11" t="s">
        <v>1001</v>
      </c>
      <c r="D570" s="11" t="n">
        <v>6</v>
      </c>
      <c r="E570" s="11" t="s">
        <v>118</v>
      </c>
      <c r="F570" s="16" t="n">
        <v>1153</v>
      </c>
      <c r="G570" s="35" t="n">
        <f aca="false">F570/1485</f>
        <v>0.776430976430977</v>
      </c>
      <c r="H570" s="14" t="n">
        <v>0.4545</v>
      </c>
      <c r="I570" s="14" t="n">
        <v>0.6644</v>
      </c>
      <c r="J570" s="15" t="n">
        <v>0.1376</v>
      </c>
      <c r="K570" s="15" t="n">
        <v>0.0797</v>
      </c>
      <c r="L570" s="15" t="n">
        <v>0.1086</v>
      </c>
      <c r="M570" s="17" t="n">
        <v>125.23</v>
      </c>
      <c r="N570" s="16" t="n">
        <v>6</v>
      </c>
      <c r="O570" s="16" t="n">
        <v>8</v>
      </c>
      <c r="P570" s="16" t="n">
        <v>18</v>
      </c>
    </row>
    <row r="571" customFormat="false" ht="15" hidden="false" customHeight="false" outlineLevel="0" collapsed="false">
      <c r="A571" s="11" t="s">
        <v>34</v>
      </c>
      <c r="B571" s="11" t="n">
        <v>520</v>
      </c>
      <c r="C571" s="11" t="s">
        <v>1002</v>
      </c>
      <c r="D571" s="11" t="n">
        <v>6</v>
      </c>
      <c r="E571" s="11" t="s">
        <v>96</v>
      </c>
      <c r="F571" s="16" t="n">
        <v>1149</v>
      </c>
      <c r="G571" s="35" t="n">
        <f aca="false">F571/1485</f>
        <v>0.773737373737374</v>
      </c>
      <c r="H571" s="14" t="n">
        <v>0.4447</v>
      </c>
      <c r="I571" s="14" t="n">
        <v>0.6484</v>
      </c>
      <c r="J571" s="15" t="n">
        <v>0.164</v>
      </c>
      <c r="K571" s="15" t="n">
        <v>0.0784</v>
      </c>
      <c r="L571" s="15" t="n">
        <v>0.1196</v>
      </c>
      <c r="M571" s="17" t="n">
        <v>137.42</v>
      </c>
      <c r="N571" s="16" t="n">
        <v>6</v>
      </c>
      <c r="O571" s="16" t="n">
        <v>7</v>
      </c>
      <c r="P571" s="16" t="n">
        <v>14</v>
      </c>
    </row>
    <row r="572" customFormat="false" ht="15" hidden="false" customHeight="false" outlineLevel="0" collapsed="false">
      <c r="A572" s="11" t="s">
        <v>34</v>
      </c>
      <c r="B572" s="11" t="n">
        <v>521</v>
      </c>
      <c r="C572" s="11" t="s">
        <v>1003</v>
      </c>
      <c r="D572" s="11" t="n">
        <v>6</v>
      </c>
      <c r="E572" s="11" t="s">
        <v>118</v>
      </c>
      <c r="F572" s="16" t="n">
        <v>1313</v>
      </c>
      <c r="G572" s="35" t="n">
        <f aca="false">F572/1485</f>
        <v>0.884175084175084</v>
      </c>
      <c r="H572" s="14" t="n">
        <v>0.4547</v>
      </c>
      <c r="I572" s="14" t="n">
        <v>0.6596</v>
      </c>
      <c r="J572" s="15" t="n">
        <v>0.0993</v>
      </c>
      <c r="K572" s="15" t="n">
        <v>0.074</v>
      </c>
      <c r="L572" s="15" t="n">
        <v>0.0865</v>
      </c>
      <c r="M572" s="17" t="n">
        <v>113.54</v>
      </c>
      <c r="N572" s="16" t="n">
        <v>6</v>
      </c>
      <c r="O572" s="16" t="n">
        <v>8</v>
      </c>
      <c r="P572" s="16" t="n">
        <v>16</v>
      </c>
    </row>
    <row r="573" customFormat="false" ht="15" hidden="false" customHeight="false" outlineLevel="0" collapsed="false">
      <c r="A573" s="11" t="s">
        <v>34</v>
      </c>
      <c r="B573" s="11" t="n">
        <v>522</v>
      </c>
      <c r="C573" s="11" t="s">
        <v>1004</v>
      </c>
      <c r="D573" s="11" t="n">
        <v>5</v>
      </c>
      <c r="E573" s="11" t="s">
        <v>118</v>
      </c>
      <c r="F573" s="16" t="n">
        <v>1397</v>
      </c>
      <c r="G573" s="35" t="n">
        <f aca="false">F573/1485</f>
        <v>0.940740740740741</v>
      </c>
      <c r="H573" s="14" t="n">
        <v>0.451</v>
      </c>
      <c r="I573" s="14" t="n">
        <v>0.655</v>
      </c>
      <c r="J573" s="15" t="n">
        <v>0.0761</v>
      </c>
      <c r="K573" s="15" t="n">
        <v>0.0723</v>
      </c>
      <c r="L573" s="15" t="n">
        <v>0.0742</v>
      </c>
      <c r="M573" s="17" t="n">
        <v>103.65</v>
      </c>
      <c r="N573" s="16" t="n">
        <v>6</v>
      </c>
      <c r="O573" s="16" t="n">
        <v>8</v>
      </c>
      <c r="P573" s="16" t="n">
        <v>9</v>
      </c>
    </row>
    <row r="574" customFormat="false" ht="15" hidden="false" customHeight="false" outlineLevel="0" collapsed="false">
      <c r="A574" s="11" t="s">
        <v>34</v>
      </c>
      <c r="B574" s="11" t="n">
        <v>523</v>
      </c>
      <c r="C574" s="11" t="s">
        <v>1005</v>
      </c>
      <c r="D574" s="11" t="n">
        <v>5</v>
      </c>
      <c r="E574" s="11" t="s">
        <v>118</v>
      </c>
      <c r="F574" s="16" t="n">
        <v>1376</v>
      </c>
      <c r="G574" s="35" t="n">
        <f aca="false">F574/1485</f>
        <v>0.926599326599327</v>
      </c>
      <c r="H574" s="14" t="n">
        <v>0.452</v>
      </c>
      <c r="I574" s="14" t="n">
        <v>0.6613</v>
      </c>
      <c r="J574" s="15" t="n">
        <v>0.0919</v>
      </c>
      <c r="K574" s="15" t="n">
        <v>0.0725</v>
      </c>
      <c r="L574" s="15" t="n">
        <v>0.0822</v>
      </c>
      <c r="M574" s="17" t="n">
        <v>113.06</v>
      </c>
      <c r="N574" s="16" t="n">
        <v>6</v>
      </c>
      <c r="O574" s="16" t="n">
        <v>8</v>
      </c>
      <c r="P574" s="16" t="n">
        <v>17</v>
      </c>
    </row>
    <row r="575" customFormat="false" ht="15" hidden="false" customHeight="false" outlineLevel="0" collapsed="false">
      <c r="A575" s="11" t="s">
        <v>34</v>
      </c>
      <c r="B575" s="11" t="n">
        <v>524</v>
      </c>
      <c r="C575" s="11" t="s">
        <v>1006</v>
      </c>
      <c r="D575" s="11" t="n">
        <v>3</v>
      </c>
      <c r="E575" s="11" t="s">
        <v>96</v>
      </c>
      <c r="F575" s="16" t="n">
        <v>1195</v>
      </c>
      <c r="G575" s="35" t="n">
        <f aca="false">F575/1485</f>
        <v>0.804713804713805</v>
      </c>
      <c r="H575" s="14" t="n">
        <v>0.4402</v>
      </c>
      <c r="I575" s="14" t="n">
        <v>0.6502</v>
      </c>
      <c r="J575" s="15" t="n">
        <v>0.0792</v>
      </c>
      <c r="K575" s="15" t="n">
        <v>0.1116</v>
      </c>
      <c r="L575" s="15" t="n">
        <v>0.0959</v>
      </c>
      <c r="M575" s="17" t="n">
        <v>114.65</v>
      </c>
      <c r="N575" s="16" t="n">
        <v>6</v>
      </c>
      <c r="O575" s="16" t="n">
        <v>10</v>
      </c>
      <c r="P575" s="16" t="n">
        <v>13</v>
      </c>
    </row>
    <row r="576" customFormat="false" ht="15" hidden="false" customHeight="false" outlineLevel="0" collapsed="false">
      <c r="A576" s="11" t="s">
        <v>34</v>
      </c>
      <c r="B576" s="11" t="n">
        <v>525</v>
      </c>
      <c r="C576" s="11" t="s">
        <v>1007</v>
      </c>
      <c r="D576" s="11" t="n">
        <v>3</v>
      </c>
      <c r="E576" s="11" t="s">
        <v>96</v>
      </c>
      <c r="F576" s="16" t="n">
        <v>1202</v>
      </c>
      <c r="G576" s="35" t="n">
        <f aca="false">F576/1485</f>
        <v>0.809427609427609</v>
      </c>
      <c r="H576" s="14" t="n">
        <v>0.3702</v>
      </c>
      <c r="I576" s="14" t="n">
        <v>0.6481</v>
      </c>
      <c r="J576" s="15" t="n">
        <v>0.0845</v>
      </c>
      <c r="K576" s="15" t="n">
        <v>0.0786</v>
      </c>
      <c r="L576" s="15" t="n">
        <v>0.0816</v>
      </c>
      <c r="M576" s="17" t="n">
        <v>98.1</v>
      </c>
      <c r="N576" s="16" t="n">
        <v>6</v>
      </c>
      <c r="O576" s="16" t="n">
        <v>6</v>
      </c>
      <c r="P576" s="16" t="n">
        <v>12</v>
      </c>
    </row>
    <row r="577" customFormat="false" ht="15" hidden="false" customHeight="false" outlineLevel="0" collapsed="false">
      <c r="A577" s="11" t="s">
        <v>34</v>
      </c>
      <c r="B577" s="11" t="n">
        <v>526</v>
      </c>
      <c r="C577" s="11" t="s">
        <v>1008</v>
      </c>
      <c r="D577" s="11" t="n">
        <v>5</v>
      </c>
      <c r="E577" s="11" t="s">
        <v>96</v>
      </c>
      <c r="F577" s="16" t="n">
        <v>1139</v>
      </c>
      <c r="G577" s="35" t="n">
        <f aca="false">F577/1485</f>
        <v>0.767003367003367</v>
      </c>
      <c r="H577" s="14" t="n">
        <v>0.4363</v>
      </c>
      <c r="I577" s="14" t="n">
        <v>0.6497</v>
      </c>
      <c r="J577" s="15" t="n">
        <v>0.1044</v>
      </c>
      <c r="K577" s="15" t="n">
        <v>0.0798</v>
      </c>
      <c r="L577" s="15" t="n">
        <v>0.0922</v>
      </c>
      <c r="M577" s="17" t="n">
        <v>105</v>
      </c>
      <c r="N577" s="16" t="n">
        <v>6</v>
      </c>
      <c r="O577" s="16" t="n">
        <v>7</v>
      </c>
      <c r="P577" s="16" t="n">
        <v>18</v>
      </c>
    </row>
    <row r="578" customFormat="false" ht="15" hidden="false" customHeight="false" outlineLevel="0" collapsed="false">
      <c r="A578" s="11" t="s">
        <v>34</v>
      </c>
      <c r="B578" s="11" t="n">
        <v>527</v>
      </c>
      <c r="C578" s="11" t="s">
        <v>1009</v>
      </c>
      <c r="D578" s="11" t="n">
        <v>2</v>
      </c>
      <c r="E578" s="11" t="s">
        <v>96</v>
      </c>
      <c r="F578" s="16" t="n">
        <v>1181</v>
      </c>
      <c r="G578" s="35" t="n">
        <f aca="false">F578/1485</f>
        <v>0.795286195286195</v>
      </c>
      <c r="H578" s="14" t="n">
        <v>0.3692</v>
      </c>
      <c r="I578" s="14" t="n">
        <v>0.6435</v>
      </c>
      <c r="J578" s="15" t="n">
        <v>0.0769</v>
      </c>
      <c r="K578" s="15" t="n">
        <v>0.0817</v>
      </c>
      <c r="L578" s="15" t="n">
        <v>0.0792</v>
      </c>
      <c r="M578" s="17" t="n">
        <v>93.59</v>
      </c>
      <c r="N578" s="16" t="n">
        <v>5</v>
      </c>
      <c r="O578" s="16" t="n">
        <v>6</v>
      </c>
      <c r="P578" s="16" t="n">
        <v>19</v>
      </c>
    </row>
    <row r="579" customFormat="false" ht="15" hidden="false" customHeight="false" outlineLevel="0" collapsed="false">
      <c r="A579" s="11" t="s">
        <v>34</v>
      </c>
      <c r="B579" s="11" t="n">
        <v>528</v>
      </c>
      <c r="C579" s="11" t="s">
        <v>1010</v>
      </c>
      <c r="D579" s="11" t="n">
        <v>2</v>
      </c>
      <c r="E579" s="11" t="s">
        <v>96</v>
      </c>
      <c r="F579" s="16" t="n">
        <v>1156</v>
      </c>
      <c r="G579" s="35" t="n">
        <f aca="false">F579/1485</f>
        <v>0.778451178451179</v>
      </c>
      <c r="H579" s="14" t="n">
        <v>0.3884</v>
      </c>
      <c r="I579" s="14" t="n">
        <v>0.654</v>
      </c>
      <c r="J579" s="15" t="n">
        <v>0.0771</v>
      </c>
      <c r="K579" s="15" t="n">
        <v>0.2012</v>
      </c>
      <c r="L579" s="15" t="n">
        <v>0.1364</v>
      </c>
      <c r="M579" s="17" t="n">
        <v>157.65</v>
      </c>
      <c r="N579" s="16" t="n">
        <v>5</v>
      </c>
      <c r="O579" s="16" t="n">
        <v>9</v>
      </c>
      <c r="P579" s="16" t="n">
        <v>17</v>
      </c>
    </row>
    <row r="580" customFormat="false" ht="15" hidden="false" customHeight="false" outlineLevel="0" collapsed="false">
      <c r="A580" s="11" t="s">
        <v>34</v>
      </c>
      <c r="B580" s="11" t="n">
        <v>529</v>
      </c>
      <c r="C580" s="11" t="s">
        <v>1011</v>
      </c>
      <c r="D580" s="11" t="n">
        <v>6</v>
      </c>
      <c r="E580" s="11" t="s">
        <v>118</v>
      </c>
      <c r="F580" s="16" t="n">
        <v>1125</v>
      </c>
      <c r="G580" s="35" t="n">
        <f aca="false">F580/1485</f>
        <v>0.757575757575758</v>
      </c>
      <c r="H580" s="14" t="n">
        <v>0.4524</v>
      </c>
      <c r="I580" s="14" t="n">
        <v>0.6658</v>
      </c>
      <c r="J580" s="15" t="n">
        <v>0.1309</v>
      </c>
      <c r="K580" s="15" t="n">
        <v>0.0801</v>
      </c>
      <c r="L580" s="15" t="n">
        <v>0.1056</v>
      </c>
      <c r="M580" s="17" t="n">
        <v>118.8</v>
      </c>
      <c r="N580" s="16" t="n">
        <v>6</v>
      </c>
      <c r="O580" s="16" t="n">
        <v>8</v>
      </c>
      <c r="P580" s="16" t="n">
        <v>18</v>
      </c>
    </row>
    <row r="581" customFormat="false" ht="15" hidden="false" customHeight="false" outlineLevel="0" collapsed="false">
      <c r="A581" s="11" t="s">
        <v>34</v>
      </c>
      <c r="B581" s="11" t="n">
        <v>530</v>
      </c>
      <c r="C581" s="11" t="s">
        <v>1012</v>
      </c>
      <c r="D581" s="11" t="n">
        <v>4</v>
      </c>
      <c r="E581" s="11" t="s">
        <v>118</v>
      </c>
      <c r="F581" s="16" t="n">
        <v>1154</v>
      </c>
      <c r="G581" s="35" t="n">
        <f aca="false">F581/1485</f>
        <v>0.777104377104377</v>
      </c>
      <c r="H581" s="14" t="n">
        <v>0.4497</v>
      </c>
      <c r="I581" s="14" t="n">
        <v>0.656</v>
      </c>
      <c r="J581" s="15" t="n">
        <v>0.1071</v>
      </c>
      <c r="K581" s="15" t="n">
        <v>0.0791</v>
      </c>
      <c r="L581" s="15" t="n">
        <v>0.0932</v>
      </c>
      <c r="M581" s="17" t="n">
        <v>107.52</v>
      </c>
      <c r="N581" s="16" t="n">
        <v>6</v>
      </c>
      <c r="O581" s="16" t="n">
        <v>8</v>
      </c>
      <c r="P581" s="16" t="n">
        <v>18</v>
      </c>
    </row>
    <row r="582" customFormat="false" ht="15" hidden="false" customHeight="false" outlineLevel="0" collapsed="false">
      <c r="A582" s="11" t="s">
        <v>34</v>
      </c>
      <c r="B582" s="11" t="n">
        <v>531</v>
      </c>
      <c r="C582" s="11" t="s">
        <v>1013</v>
      </c>
      <c r="D582" s="11" t="n">
        <v>7</v>
      </c>
      <c r="E582" s="11" t="s">
        <v>118</v>
      </c>
      <c r="F582" s="16" t="n">
        <v>1129</v>
      </c>
      <c r="G582" s="35" t="n">
        <f aca="false">F582/1485</f>
        <v>0.76026936026936</v>
      </c>
      <c r="H582" s="14" t="n">
        <v>0.4526</v>
      </c>
      <c r="I582" s="14" t="n">
        <v>0.6554</v>
      </c>
      <c r="J582" s="15" t="n">
        <v>0.1356</v>
      </c>
      <c r="K582" s="15" t="n">
        <v>0.079</v>
      </c>
      <c r="L582" s="15" t="n">
        <v>0.1069</v>
      </c>
      <c r="M582" s="17" t="n">
        <v>120.71</v>
      </c>
      <c r="N582" s="16" t="n">
        <v>6</v>
      </c>
      <c r="O582" s="16" t="n">
        <v>8</v>
      </c>
      <c r="P582" s="16" t="n">
        <v>12</v>
      </c>
    </row>
    <row r="583" customFormat="false" ht="15" hidden="false" customHeight="false" outlineLevel="0" collapsed="false">
      <c r="A583" s="11" t="s">
        <v>34</v>
      </c>
      <c r="B583" s="11" t="n">
        <v>532</v>
      </c>
      <c r="C583" s="11" t="s">
        <v>1014</v>
      </c>
      <c r="D583" s="11" t="n">
        <v>5</v>
      </c>
      <c r="E583" s="11" t="s">
        <v>118</v>
      </c>
      <c r="F583" s="16" t="n">
        <v>1382</v>
      </c>
      <c r="G583" s="35" t="n">
        <f aca="false">F583/1485</f>
        <v>0.930639730639731</v>
      </c>
      <c r="H583" s="14" t="n">
        <v>0.4392</v>
      </c>
      <c r="I583" s="14" t="n">
        <v>0.6498</v>
      </c>
      <c r="J583" s="15" t="n">
        <v>0.0716</v>
      </c>
      <c r="K583" s="15" t="n">
        <v>0.0742</v>
      </c>
      <c r="L583" s="15" t="n">
        <v>0.0729</v>
      </c>
      <c r="M583" s="17" t="n">
        <v>100.76</v>
      </c>
      <c r="N583" s="16" t="n">
        <v>5</v>
      </c>
      <c r="O583" s="16" t="n">
        <v>8</v>
      </c>
      <c r="P583" s="16" t="n">
        <v>11</v>
      </c>
    </row>
    <row r="584" customFormat="false" ht="15" hidden="false" customHeight="false" outlineLevel="0" collapsed="false">
      <c r="A584" s="11" t="s">
        <v>34</v>
      </c>
      <c r="B584" s="11" t="n">
        <v>533</v>
      </c>
      <c r="C584" s="11" t="s">
        <v>1015</v>
      </c>
      <c r="D584" s="11" t="n">
        <v>6</v>
      </c>
      <c r="E584" s="11" t="s">
        <v>96</v>
      </c>
      <c r="F584" s="16" t="n">
        <v>1406</v>
      </c>
      <c r="G584" s="35" t="n">
        <f aca="false">F584/1485</f>
        <v>0.946801346801347</v>
      </c>
      <c r="H584" s="14" t="n">
        <v>0.4893</v>
      </c>
      <c r="I584" s="14" t="n">
        <v>0.6401</v>
      </c>
      <c r="J584" s="15" t="n">
        <v>0.0866</v>
      </c>
      <c r="K584" s="15" t="n">
        <v>0.0709</v>
      </c>
      <c r="L584" s="15" t="n">
        <v>0.0787</v>
      </c>
      <c r="M584" s="17" t="n">
        <v>110.68</v>
      </c>
      <c r="N584" s="16" t="n">
        <v>5</v>
      </c>
      <c r="O584" s="16" t="n">
        <v>10</v>
      </c>
      <c r="P584" s="16" t="n">
        <v>11</v>
      </c>
    </row>
    <row r="585" customFormat="false" ht="15" hidden="false" customHeight="false" outlineLevel="0" collapsed="false">
      <c r="A585" s="11" t="s">
        <v>34</v>
      </c>
      <c r="B585" s="11" t="n">
        <v>534</v>
      </c>
      <c r="C585" s="11" t="s">
        <v>1016</v>
      </c>
      <c r="D585" s="11" t="n">
        <v>2</v>
      </c>
      <c r="E585" s="11" t="s">
        <v>96</v>
      </c>
      <c r="F585" s="16" t="n">
        <v>1190</v>
      </c>
      <c r="G585" s="35" t="n">
        <f aca="false">F585/1485</f>
        <v>0.801346801346801</v>
      </c>
      <c r="H585" s="14" t="n">
        <v>0.3739</v>
      </c>
      <c r="I585" s="14" t="n">
        <v>0.6538</v>
      </c>
      <c r="J585" s="15" t="n">
        <v>0.1037</v>
      </c>
      <c r="K585" s="15" t="n">
        <v>0.0787</v>
      </c>
      <c r="L585" s="15" t="n">
        <v>0.0917</v>
      </c>
      <c r="M585" s="17" t="n">
        <v>109.1</v>
      </c>
      <c r="N585" s="16" t="n">
        <v>5</v>
      </c>
      <c r="O585" s="16" t="n">
        <v>6</v>
      </c>
      <c r="P585" s="16" t="n">
        <v>17</v>
      </c>
    </row>
    <row r="586" customFormat="false" ht="15" hidden="false" customHeight="false" outlineLevel="0" collapsed="false">
      <c r="A586" s="11" t="s">
        <v>34</v>
      </c>
      <c r="B586" s="11" t="n">
        <v>535</v>
      </c>
      <c r="C586" s="11" t="s">
        <v>1017</v>
      </c>
      <c r="D586" s="11" t="n">
        <v>4</v>
      </c>
      <c r="E586" s="11" t="s">
        <v>118</v>
      </c>
      <c r="F586" s="16" t="n">
        <v>1396</v>
      </c>
      <c r="G586" s="35" t="n">
        <f aca="false">F586/1485</f>
        <v>0.94006734006734</v>
      </c>
      <c r="H586" s="14" t="n">
        <v>0.447</v>
      </c>
      <c r="I586" s="14" t="n">
        <v>0.6504</v>
      </c>
      <c r="J586" s="15" t="n">
        <v>0.0714</v>
      </c>
      <c r="K586" s="15" t="n">
        <v>0.0948</v>
      </c>
      <c r="L586" s="15" t="n">
        <v>0.0832</v>
      </c>
      <c r="M586" s="17" t="n">
        <v>116.13</v>
      </c>
      <c r="N586" s="16" t="n">
        <v>6</v>
      </c>
      <c r="O586" s="16" t="n">
        <v>8</v>
      </c>
      <c r="P586" s="16" t="n">
        <v>17</v>
      </c>
    </row>
    <row r="587" customFormat="false" ht="15" hidden="false" customHeight="false" outlineLevel="0" collapsed="false">
      <c r="A587" s="11" t="s">
        <v>34</v>
      </c>
      <c r="B587" s="11" t="n">
        <v>536</v>
      </c>
      <c r="C587" s="11" t="s">
        <v>1018</v>
      </c>
      <c r="D587" s="11" t="n">
        <v>5</v>
      </c>
      <c r="E587" s="11" t="s">
        <v>118</v>
      </c>
      <c r="F587" s="16" t="n">
        <v>1387</v>
      </c>
      <c r="G587" s="35" t="n">
        <f aca="false">F587/1485</f>
        <v>0.934006734006734</v>
      </c>
      <c r="H587" s="14" t="n">
        <v>0.4477</v>
      </c>
      <c r="I587" s="14" t="n">
        <v>0.664</v>
      </c>
      <c r="J587" s="15" t="n">
        <v>0.0724</v>
      </c>
      <c r="K587" s="15" t="n">
        <v>0.0798</v>
      </c>
      <c r="L587" s="15" t="n">
        <v>0.0762</v>
      </c>
      <c r="M587" s="17" t="n">
        <v>105.69</v>
      </c>
      <c r="N587" s="16" t="n">
        <v>6</v>
      </c>
      <c r="O587" s="16" t="n">
        <v>8</v>
      </c>
      <c r="P587" s="16" t="n">
        <v>9</v>
      </c>
    </row>
    <row r="588" customFormat="false" ht="15" hidden="false" customHeight="false" outlineLevel="0" collapsed="false">
      <c r="A588" s="11" t="s">
        <v>34</v>
      </c>
      <c r="B588" s="11" t="n">
        <v>537</v>
      </c>
      <c r="C588" s="11" t="s">
        <v>1019</v>
      </c>
      <c r="D588" s="11" t="n">
        <v>4</v>
      </c>
      <c r="E588" s="11" t="s">
        <v>118</v>
      </c>
      <c r="F588" s="16" t="n">
        <v>1398</v>
      </c>
      <c r="G588" s="35" t="n">
        <f aca="false">F588/1485</f>
        <v>0.941414141414141</v>
      </c>
      <c r="H588" s="14" t="n">
        <v>0.4492</v>
      </c>
      <c r="I588" s="14" t="n">
        <v>0.6495</v>
      </c>
      <c r="J588" s="15" t="n">
        <v>0.0713</v>
      </c>
      <c r="K588" s="15" t="n">
        <v>0.1023</v>
      </c>
      <c r="L588" s="15" t="n">
        <v>0.0869</v>
      </c>
      <c r="M588" s="17" t="n">
        <v>121.48</v>
      </c>
      <c r="N588" s="16" t="n">
        <v>6</v>
      </c>
      <c r="O588" s="16" t="n">
        <v>8</v>
      </c>
      <c r="P588" s="16" t="n">
        <v>17</v>
      </c>
    </row>
    <row r="589" customFormat="false" ht="15" hidden="false" customHeight="false" outlineLevel="0" collapsed="false">
      <c r="A589" s="11" t="s">
        <v>34</v>
      </c>
      <c r="B589" s="11" t="n">
        <v>538</v>
      </c>
      <c r="C589" s="11" t="s">
        <v>1020</v>
      </c>
      <c r="D589" s="11" t="n">
        <v>7</v>
      </c>
      <c r="E589" s="11" t="s">
        <v>118</v>
      </c>
      <c r="F589" s="16" t="n">
        <v>1136</v>
      </c>
      <c r="G589" s="35" t="n">
        <f aca="false">F589/1485</f>
        <v>0.764983164983165</v>
      </c>
      <c r="H589" s="14" t="n">
        <v>0.4542</v>
      </c>
      <c r="I589" s="14" t="n">
        <v>0.654</v>
      </c>
      <c r="J589" s="15" t="n">
        <v>0.0929</v>
      </c>
      <c r="K589" s="15" t="n">
        <v>0.0795</v>
      </c>
      <c r="L589" s="15" t="n">
        <v>0.0864</v>
      </c>
      <c r="M589" s="17" t="n">
        <v>98.1</v>
      </c>
      <c r="N589" s="16" t="n">
        <v>6</v>
      </c>
      <c r="O589" s="16" t="n">
        <v>8</v>
      </c>
      <c r="P589" s="16" t="n">
        <v>18</v>
      </c>
    </row>
    <row r="590" customFormat="false" ht="15" hidden="false" customHeight="false" outlineLevel="0" collapsed="false">
      <c r="A590" s="11" t="s">
        <v>34</v>
      </c>
      <c r="B590" s="11" t="n">
        <v>539</v>
      </c>
      <c r="C590" s="11" t="s">
        <v>1021</v>
      </c>
      <c r="D590" s="11" t="n">
        <v>6</v>
      </c>
      <c r="E590" s="11" t="s">
        <v>118</v>
      </c>
      <c r="F590" s="16" t="n">
        <v>1057</v>
      </c>
      <c r="G590" s="35" t="n">
        <f aca="false">F590/1485</f>
        <v>0.711784511784512</v>
      </c>
      <c r="H590" s="14" t="n">
        <v>0.4428</v>
      </c>
      <c r="I590" s="14" t="n">
        <v>0.6547</v>
      </c>
      <c r="J590" s="15" t="n">
        <v>0.097</v>
      </c>
      <c r="K590" s="15" t="n">
        <v>0.0811</v>
      </c>
      <c r="L590" s="15" t="n">
        <v>0.0889</v>
      </c>
      <c r="M590" s="17" t="n">
        <v>93.98</v>
      </c>
      <c r="N590" s="16" t="n">
        <v>6</v>
      </c>
      <c r="O590" s="16" t="n">
        <v>8</v>
      </c>
      <c r="P590" s="16" t="n">
        <v>12</v>
      </c>
    </row>
    <row r="591" customFormat="false" ht="15" hidden="false" customHeight="false" outlineLevel="0" collapsed="false">
      <c r="A591" s="11" t="s">
        <v>34</v>
      </c>
      <c r="B591" s="11" t="n">
        <v>540</v>
      </c>
      <c r="C591" s="11" t="s">
        <v>1022</v>
      </c>
      <c r="D591" s="11" t="n">
        <v>5</v>
      </c>
      <c r="E591" s="11" t="s">
        <v>118</v>
      </c>
      <c r="F591" s="16" t="n">
        <v>1390</v>
      </c>
      <c r="G591" s="35" t="n">
        <f aca="false">F591/1485</f>
        <v>0.936026936026936</v>
      </c>
      <c r="H591" s="14" t="n">
        <v>0.4482</v>
      </c>
      <c r="I591" s="14" t="n">
        <v>0.6532</v>
      </c>
      <c r="J591" s="15" t="n">
        <v>0.0717</v>
      </c>
      <c r="K591" s="15" t="n">
        <v>0.0709</v>
      </c>
      <c r="L591" s="15" t="n">
        <v>0.0713</v>
      </c>
      <c r="M591" s="17" t="n">
        <v>99.11</v>
      </c>
      <c r="N591" s="16" t="n">
        <v>6</v>
      </c>
      <c r="O591" s="16" t="n">
        <v>8</v>
      </c>
      <c r="P591" s="16" t="n">
        <v>17</v>
      </c>
    </row>
    <row r="592" customFormat="false" ht="15" hidden="false" customHeight="false" outlineLevel="0" collapsed="false">
      <c r="A592" s="11" t="s">
        <v>34</v>
      </c>
      <c r="B592" s="11" t="n">
        <v>541</v>
      </c>
      <c r="C592" s="11" t="s">
        <v>1023</v>
      </c>
      <c r="D592" s="11" t="n">
        <v>4</v>
      </c>
      <c r="E592" s="11" t="s">
        <v>118</v>
      </c>
      <c r="F592" s="16" t="n">
        <v>1364</v>
      </c>
      <c r="G592" s="35" t="n">
        <f aca="false">F592/1485</f>
        <v>0.918518518518519</v>
      </c>
      <c r="H592" s="14" t="n">
        <v>0.4472</v>
      </c>
      <c r="I592" s="14" t="n">
        <v>0.651</v>
      </c>
      <c r="J592" s="15" t="n">
        <v>0.0723</v>
      </c>
      <c r="K592" s="15" t="n">
        <v>0.1007</v>
      </c>
      <c r="L592" s="15" t="n">
        <v>0.0867</v>
      </c>
      <c r="M592" s="17" t="n">
        <v>118.26</v>
      </c>
      <c r="N592" s="16" t="n">
        <v>6</v>
      </c>
      <c r="O592" s="16" t="n">
        <v>8</v>
      </c>
      <c r="P592" s="16" t="n">
        <v>14</v>
      </c>
    </row>
    <row r="593" customFormat="false" ht="15" hidden="false" customHeight="false" outlineLevel="0" collapsed="false">
      <c r="A593" s="11" t="s">
        <v>34</v>
      </c>
      <c r="B593" s="11" t="n">
        <v>542</v>
      </c>
      <c r="C593" s="11" t="s">
        <v>1024</v>
      </c>
      <c r="D593" s="11" t="n">
        <v>6</v>
      </c>
      <c r="E593" s="11" t="s">
        <v>96</v>
      </c>
      <c r="F593" s="16" t="n">
        <v>1165</v>
      </c>
      <c r="G593" s="35" t="n">
        <f aca="false">F593/1485</f>
        <v>0.784511784511785</v>
      </c>
      <c r="H593" s="14" t="n">
        <v>0.4361</v>
      </c>
      <c r="I593" s="14" t="n">
        <v>0.6412</v>
      </c>
      <c r="J593" s="15" t="n">
        <v>0.1216</v>
      </c>
      <c r="K593" s="15" t="n">
        <v>0.0766</v>
      </c>
      <c r="L593" s="15" t="n">
        <v>0.0985</v>
      </c>
      <c r="M593" s="17" t="n">
        <v>114.77</v>
      </c>
      <c r="N593" s="16" t="n">
        <v>6</v>
      </c>
      <c r="O593" s="16" t="n">
        <v>6</v>
      </c>
      <c r="P593" s="16" t="n">
        <v>14</v>
      </c>
    </row>
    <row r="594" customFormat="false" ht="15" hidden="false" customHeight="false" outlineLevel="0" collapsed="false">
      <c r="A594" s="11" t="s">
        <v>34</v>
      </c>
      <c r="B594" s="11" t="n">
        <v>543</v>
      </c>
      <c r="C594" s="11" t="s">
        <v>1025</v>
      </c>
      <c r="D594" s="11" t="n">
        <v>2</v>
      </c>
      <c r="E594" s="11" t="s">
        <v>96</v>
      </c>
      <c r="F594" s="16" t="n">
        <v>1354</v>
      </c>
      <c r="G594" s="35" t="n">
        <f aca="false">F594/1485</f>
        <v>0.911784511784512</v>
      </c>
      <c r="H594" s="14" t="n">
        <v>0.3693</v>
      </c>
      <c r="I594" s="14" t="n">
        <v>0.6366</v>
      </c>
      <c r="J594" s="15" t="n">
        <v>0.0708</v>
      </c>
      <c r="K594" s="15" t="n">
        <v>0.0957</v>
      </c>
      <c r="L594" s="15" t="n">
        <v>0.0828</v>
      </c>
      <c r="M594" s="17" t="n">
        <v>112.11</v>
      </c>
      <c r="N594" s="16" t="n">
        <v>6</v>
      </c>
      <c r="O594" s="16" t="n">
        <v>8</v>
      </c>
      <c r="P594" s="16" t="n">
        <v>18</v>
      </c>
    </row>
    <row r="595" customFormat="false" ht="15" hidden="false" customHeight="false" outlineLevel="0" collapsed="false">
      <c r="A595" s="11" t="s">
        <v>34</v>
      </c>
      <c r="B595" s="11" t="n">
        <v>544</v>
      </c>
      <c r="C595" s="11" t="s">
        <v>1026</v>
      </c>
      <c r="D595" s="11" t="n">
        <v>5</v>
      </c>
      <c r="E595" s="11" t="s">
        <v>96</v>
      </c>
      <c r="F595" s="16" t="n">
        <v>1142</v>
      </c>
      <c r="G595" s="35" t="n">
        <f aca="false">F595/1485</f>
        <v>0.769023569023569</v>
      </c>
      <c r="H595" s="14" t="n">
        <v>0.4361</v>
      </c>
      <c r="I595" s="14" t="n">
        <v>0.6462</v>
      </c>
      <c r="J595" s="15" t="n">
        <v>0.1075</v>
      </c>
      <c r="K595" s="15" t="n">
        <v>0.0791</v>
      </c>
      <c r="L595" s="15" t="n">
        <v>0.0936</v>
      </c>
      <c r="M595" s="17" t="n">
        <v>106.88</v>
      </c>
      <c r="N595" s="16" t="n">
        <v>6</v>
      </c>
      <c r="O595" s="16" t="n">
        <v>8</v>
      </c>
      <c r="P595" s="16" t="n">
        <v>13</v>
      </c>
    </row>
    <row r="596" customFormat="false" ht="15" hidden="false" customHeight="false" outlineLevel="0" collapsed="false">
      <c r="A596" s="11" t="s">
        <v>34</v>
      </c>
      <c r="B596" s="11" t="n">
        <v>545</v>
      </c>
      <c r="C596" s="11" t="s">
        <v>1027</v>
      </c>
      <c r="D596" s="11" t="n">
        <v>4</v>
      </c>
      <c r="E596" s="11" t="s">
        <v>118</v>
      </c>
      <c r="F596" s="16" t="n">
        <v>1419</v>
      </c>
      <c r="G596" s="35" t="n">
        <f aca="false">F596/1485</f>
        <v>0.955555555555556</v>
      </c>
      <c r="H596" s="14" t="n">
        <v>0.4489</v>
      </c>
      <c r="I596" s="14" t="n">
        <v>0.6519</v>
      </c>
      <c r="J596" s="15" t="n">
        <v>0.071</v>
      </c>
      <c r="K596" s="15" t="n">
        <v>0.0944</v>
      </c>
      <c r="L596" s="15" t="n">
        <v>0.083</v>
      </c>
      <c r="M596" s="17" t="n">
        <v>117.74</v>
      </c>
      <c r="N596" s="16" t="n">
        <v>6</v>
      </c>
      <c r="O596" s="16" t="n">
        <v>8</v>
      </c>
      <c r="P596" s="16" t="n">
        <v>14</v>
      </c>
    </row>
    <row r="597" customFormat="false" ht="15" hidden="false" customHeight="false" outlineLevel="0" collapsed="false">
      <c r="A597" s="11" t="s">
        <v>34</v>
      </c>
      <c r="B597" s="11" t="n">
        <v>546</v>
      </c>
      <c r="C597" s="11" t="s">
        <v>1028</v>
      </c>
      <c r="D597" s="11" t="n">
        <v>5</v>
      </c>
      <c r="E597" s="11" t="s">
        <v>118</v>
      </c>
      <c r="F597" s="16" t="n">
        <v>1387</v>
      </c>
      <c r="G597" s="35" t="n">
        <f aca="false">F597/1485</f>
        <v>0.934006734006734</v>
      </c>
      <c r="H597" s="14" t="n">
        <v>0.4463</v>
      </c>
      <c r="I597" s="14" t="n">
        <v>0.664</v>
      </c>
      <c r="J597" s="15" t="n">
        <v>0.0721</v>
      </c>
      <c r="K597" s="15" t="n">
        <v>0.0754</v>
      </c>
      <c r="L597" s="15" t="n">
        <v>0.0738</v>
      </c>
      <c r="M597" s="17" t="n">
        <v>102.33</v>
      </c>
      <c r="N597" s="16" t="n">
        <v>6</v>
      </c>
      <c r="O597" s="16" t="n">
        <v>8</v>
      </c>
      <c r="P597" s="16" t="n">
        <v>9</v>
      </c>
    </row>
    <row r="598" customFormat="false" ht="15" hidden="false" customHeight="false" outlineLevel="0" collapsed="false">
      <c r="A598" s="11" t="s">
        <v>34</v>
      </c>
      <c r="B598" s="11" t="n">
        <v>547</v>
      </c>
      <c r="C598" s="11" t="s">
        <v>1029</v>
      </c>
      <c r="D598" s="11" t="n">
        <v>5</v>
      </c>
      <c r="E598" s="11" t="s">
        <v>118</v>
      </c>
      <c r="F598" s="16" t="n">
        <v>1044</v>
      </c>
      <c r="G598" s="35" t="n">
        <f aca="false">F598/1485</f>
        <v>0.703030303030303</v>
      </c>
      <c r="H598" s="14" t="n">
        <v>0.4559</v>
      </c>
      <c r="I598" s="14" t="n">
        <v>0.6686</v>
      </c>
      <c r="J598" s="15" t="n">
        <v>0.1456</v>
      </c>
      <c r="K598" s="15" t="n">
        <v>0.0816</v>
      </c>
      <c r="L598" s="15" t="n">
        <v>0.1135</v>
      </c>
      <c r="M598" s="17" t="n">
        <v>118.55</v>
      </c>
      <c r="N598" s="16" t="n">
        <v>6</v>
      </c>
      <c r="O598" s="16" t="n">
        <v>7</v>
      </c>
      <c r="P598" s="16" t="n">
        <v>17</v>
      </c>
    </row>
    <row r="599" customFormat="false" ht="15" hidden="false" customHeight="false" outlineLevel="0" collapsed="false">
      <c r="A599" s="11" t="s">
        <v>34</v>
      </c>
      <c r="B599" s="11" t="n">
        <v>548</v>
      </c>
      <c r="C599" s="11" t="s">
        <v>1030</v>
      </c>
      <c r="D599" s="11" t="n">
        <v>4</v>
      </c>
      <c r="E599" s="11" t="s">
        <v>96</v>
      </c>
      <c r="F599" s="16" t="n">
        <v>1472</v>
      </c>
      <c r="G599" s="35" t="n">
        <f aca="false">F599/1485</f>
        <v>0.991245791245791</v>
      </c>
      <c r="H599" s="14" t="n">
        <v>0.4355</v>
      </c>
      <c r="I599" s="14" t="n">
        <v>0.6481</v>
      </c>
      <c r="J599" s="15" t="n">
        <v>0.0686</v>
      </c>
      <c r="K599" s="15" t="n">
        <v>0.0881</v>
      </c>
      <c r="L599" s="15" t="n">
        <v>0.0783</v>
      </c>
      <c r="M599" s="17" t="n">
        <v>115.31</v>
      </c>
      <c r="N599" s="16" t="n">
        <v>5</v>
      </c>
      <c r="O599" s="16" t="n">
        <v>10</v>
      </c>
      <c r="P599" s="16" t="n">
        <v>17</v>
      </c>
    </row>
    <row r="600" customFormat="false" ht="15" hidden="false" customHeight="false" outlineLevel="0" collapsed="false">
      <c r="A600" s="11" t="s">
        <v>34</v>
      </c>
      <c r="B600" s="11" t="n">
        <v>549</v>
      </c>
      <c r="C600" s="11" t="s">
        <v>1031</v>
      </c>
      <c r="D600" s="11" t="n">
        <v>5</v>
      </c>
      <c r="E600" s="11" t="s">
        <v>118</v>
      </c>
      <c r="F600" s="16" t="n">
        <v>1400</v>
      </c>
      <c r="G600" s="35" t="n">
        <f aca="false">F600/1485</f>
        <v>0.942760942760943</v>
      </c>
      <c r="H600" s="14" t="n">
        <v>0.4471</v>
      </c>
      <c r="I600" s="14" t="n">
        <v>0.645</v>
      </c>
      <c r="J600" s="15" t="n">
        <v>0.0705</v>
      </c>
      <c r="K600" s="15" t="n">
        <v>0.0962</v>
      </c>
      <c r="L600" s="15" t="n">
        <v>0.0834</v>
      </c>
      <c r="M600" s="17" t="n">
        <v>116.75</v>
      </c>
      <c r="N600" s="16" t="n">
        <v>5</v>
      </c>
      <c r="O600" s="16" t="n">
        <v>8</v>
      </c>
      <c r="P600" s="16" t="n">
        <v>9</v>
      </c>
    </row>
    <row r="601" customFormat="false" ht="15" hidden="false" customHeight="false" outlineLevel="0" collapsed="false">
      <c r="A601" s="11" t="s">
        <v>34</v>
      </c>
      <c r="B601" s="11" t="n">
        <v>550</v>
      </c>
      <c r="C601" s="11" t="s">
        <v>1032</v>
      </c>
      <c r="D601" s="11" t="n">
        <v>7</v>
      </c>
      <c r="E601" s="11" t="s">
        <v>118</v>
      </c>
      <c r="F601" s="16" t="n">
        <v>1153</v>
      </c>
      <c r="G601" s="35" t="n">
        <f aca="false">F601/1485</f>
        <v>0.776430976430977</v>
      </c>
      <c r="H601" s="14" t="n">
        <v>0.4536</v>
      </c>
      <c r="I601" s="14" t="n">
        <v>0.6609</v>
      </c>
      <c r="J601" s="15" t="n">
        <v>0.1346</v>
      </c>
      <c r="K601" s="15" t="n">
        <v>0.0762</v>
      </c>
      <c r="L601" s="15" t="n">
        <v>0.1044</v>
      </c>
      <c r="M601" s="17" t="n">
        <v>120.39</v>
      </c>
      <c r="N601" s="16" t="n">
        <v>6</v>
      </c>
      <c r="O601" s="16" t="n">
        <v>7</v>
      </c>
      <c r="P601" s="16" t="n">
        <v>11</v>
      </c>
    </row>
    <row r="602" customFormat="false" ht="15" hidden="false" customHeight="false" outlineLevel="0" collapsed="false">
      <c r="A602" s="11" t="s">
        <v>34</v>
      </c>
      <c r="B602" s="11" t="n">
        <v>551</v>
      </c>
      <c r="C602" s="11" t="s">
        <v>1033</v>
      </c>
      <c r="D602" s="11" t="n">
        <v>5</v>
      </c>
      <c r="E602" s="11" t="s">
        <v>118</v>
      </c>
      <c r="F602" s="16" t="n">
        <v>1358</v>
      </c>
      <c r="G602" s="35" t="n">
        <f aca="false">F602/1485</f>
        <v>0.914478114478114</v>
      </c>
      <c r="H602" s="14" t="n">
        <v>0.4396</v>
      </c>
      <c r="I602" s="14" t="n">
        <v>0.6546</v>
      </c>
      <c r="J602" s="15" t="n">
        <v>0.076</v>
      </c>
      <c r="K602" s="15" t="n">
        <v>0.0703</v>
      </c>
      <c r="L602" s="15" t="n">
        <v>0.073</v>
      </c>
      <c r="M602" s="17" t="n">
        <v>99.18</v>
      </c>
      <c r="N602" s="16" t="n">
        <v>6</v>
      </c>
      <c r="O602" s="16" t="n">
        <v>9</v>
      </c>
      <c r="P602" s="16" t="n">
        <v>13</v>
      </c>
    </row>
    <row r="603" customFormat="false" ht="15" hidden="false" customHeight="false" outlineLevel="0" collapsed="false">
      <c r="A603" s="11" t="s">
        <v>34</v>
      </c>
      <c r="B603" s="11" t="n">
        <v>552</v>
      </c>
      <c r="C603" s="11" t="s">
        <v>1034</v>
      </c>
      <c r="D603" s="11" t="n">
        <v>2</v>
      </c>
      <c r="E603" s="11" t="s">
        <v>96</v>
      </c>
      <c r="F603" s="16" t="n">
        <v>1162</v>
      </c>
      <c r="G603" s="35" t="n">
        <f aca="false">F603/1485</f>
        <v>0.782491582491583</v>
      </c>
      <c r="H603" s="14" t="n">
        <v>0.3709</v>
      </c>
      <c r="I603" s="14" t="n">
        <v>0.6506</v>
      </c>
      <c r="J603" s="15" t="n">
        <v>0.0761</v>
      </c>
      <c r="K603" s="15" t="n">
        <v>0.0951</v>
      </c>
      <c r="L603" s="15" t="n">
        <v>0.0854</v>
      </c>
      <c r="M603" s="17" t="n">
        <v>99.21</v>
      </c>
      <c r="N603" s="16" t="n">
        <v>6</v>
      </c>
      <c r="O603" s="16" t="n">
        <v>6</v>
      </c>
      <c r="P603" s="16" t="n">
        <v>15</v>
      </c>
    </row>
    <row r="604" customFormat="false" ht="15" hidden="false" customHeight="false" outlineLevel="0" collapsed="false">
      <c r="A604" s="11" t="s">
        <v>34</v>
      </c>
      <c r="B604" s="11" t="n">
        <v>553</v>
      </c>
      <c r="C604" s="11" t="s">
        <v>1035</v>
      </c>
      <c r="D604" s="11" t="n">
        <v>6</v>
      </c>
      <c r="E604" s="11" t="s">
        <v>118</v>
      </c>
      <c r="F604" s="16" t="n">
        <v>1147</v>
      </c>
      <c r="G604" s="35" t="n">
        <f aca="false">F604/1485</f>
        <v>0.772390572390572</v>
      </c>
      <c r="H604" s="14" t="n">
        <v>0.456</v>
      </c>
      <c r="I604" s="14" t="n">
        <v>0.7018</v>
      </c>
      <c r="J604" s="15" t="n">
        <v>0.1383</v>
      </c>
      <c r="K604" s="15" t="n">
        <v>0.0776</v>
      </c>
      <c r="L604" s="15" t="n">
        <v>0.108</v>
      </c>
      <c r="M604" s="17" t="n">
        <v>123.89</v>
      </c>
      <c r="N604" s="16" t="n">
        <v>6</v>
      </c>
      <c r="O604" s="16" t="n">
        <v>8</v>
      </c>
      <c r="P604" s="16" t="n">
        <v>18</v>
      </c>
    </row>
    <row r="605" customFormat="false" ht="15" hidden="false" customHeight="false" outlineLevel="0" collapsed="false">
      <c r="A605" s="11" t="s">
        <v>34</v>
      </c>
      <c r="B605" s="11" t="n">
        <v>554</v>
      </c>
      <c r="C605" s="11" t="s">
        <v>1036</v>
      </c>
      <c r="D605" s="11" t="n">
        <v>4</v>
      </c>
      <c r="E605" s="11" t="s">
        <v>118</v>
      </c>
      <c r="F605" s="16" t="n">
        <v>1393</v>
      </c>
      <c r="G605" s="35" t="n">
        <f aca="false">F605/1485</f>
        <v>0.938047138047138</v>
      </c>
      <c r="H605" s="14" t="n">
        <v>0.4465</v>
      </c>
      <c r="I605" s="14" t="n">
        <v>0.6504</v>
      </c>
      <c r="J605" s="15" t="n">
        <v>0.0703</v>
      </c>
      <c r="K605" s="15" t="n">
        <v>0.0924</v>
      </c>
      <c r="L605" s="15" t="n">
        <v>0.0814</v>
      </c>
      <c r="M605" s="17" t="n">
        <v>113.35</v>
      </c>
      <c r="N605" s="16" t="n">
        <v>6</v>
      </c>
      <c r="O605" s="16" t="n">
        <v>7</v>
      </c>
      <c r="P605" s="16" t="n">
        <v>17</v>
      </c>
    </row>
    <row r="606" customFormat="false" ht="15" hidden="false" customHeight="false" outlineLevel="0" collapsed="false">
      <c r="A606" s="11" t="s">
        <v>34</v>
      </c>
      <c r="B606" s="11" t="n">
        <v>555</v>
      </c>
      <c r="C606" s="11" t="s">
        <v>1037</v>
      </c>
      <c r="D606" s="11" t="n">
        <v>5</v>
      </c>
      <c r="E606" s="11" t="s">
        <v>118</v>
      </c>
      <c r="F606" s="16" t="n">
        <v>1403</v>
      </c>
      <c r="G606" s="35" t="n">
        <f aca="false">F606/1485</f>
        <v>0.944781144781145</v>
      </c>
      <c r="H606" s="14" t="n">
        <v>0.4405</v>
      </c>
      <c r="I606" s="14" t="n">
        <v>0.6565</v>
      </c>
      <c r="J606" s="15" t="n">
        <v>0.0706</v>
      </c>
      <c r="K606" s="15" t="n">
        <v>0.0846</v>
      </c>
      <c r="L606" s="15" t="n">
        <v>0.0777</v>
      </c>
      <c r="M606" s="17" t="n">
        <v>109.07</v>
      </c>
      <c r="N606" s="16" t="n">
        <v>6</v>
      </c>
      <c r="O606" s="16" t="n">
        <v>8</v>
      </c>
      <c r="P606" s="16" t="n">
        <v>11</v>
      </c>
    </row>
    <row r="607" customFormat="false" ht="15" hidden="false" customHeight="false" outlineLevel="0" collapsed="false">
      <c r="A607" s="11" t="s">
        <v>34</v>
      </c>
      <c r="B607" s="11" t="n">
        <v>556</v>
      </c>
      <c r="C607" s="11" t="s">
        <v>1038</v>
      </c>
      <c r="D607" s="11" t="n">
        <v>3</v>
      </c>
      <c r="E607" s="11" t="s">
        <v>96</v>
      </c>
      <c r="F607" s="16" t="n">
        <v>1388</v>
      </c>
      <c r="G607" s="35" t="n">
        <f aca="false">F607/1485</f>
        <v>0.934680134680135</v>
      </c>
      <c r="H607" s="14" t="n">
        <v>0.4402</v>
      </c>
      <c r="I607" s="14" t="n">
        <v>0.652</v>
      </c>
      <c r="J607" s="15" t="n">
        <v>0.0714</v>
      </c>
      <c r="K607" s="15" t="n">
        <v>0.1133</v>
      </c>
      <c r="L607" s="15" t="n">
        <v>0.093</v>
      </c>
      <c r="M607" s="17" t="n">
        <v>129.04</v>
      </c>
      <c r="N607" s="16" t="n">
        <v>5</v>
      </c>
      <c r="O607" s="16" t="n">
        <v>8</v>
      </c>
      <c r="P607" s="16" t="n">
        <v>12</v>
      </c>
    </row>
    <row r="608" customFormat="false" ht="15" hidden="false" customHeight="false" outlineLevel="0" collapsed="false">
      <c r="A608" s="11" t="s">
        <v>34</v>
      </c>
      <c r="B608" s="11" t="n">
        <v>557</v>
      </c>
      <c r="C608" s="11" t="s">
        <v>1039</v>
      </c>
      <c r="D608" s="11" t="n">
        <v>5</v>
      </c>
      <c r="E608" s="11" t="s">
        <v>118</v>
      </c>
      <c r="F608" s="16" t="n">
        <v>1404</v>
      </c>
      <c r="G608" s="35" t="n">
        <f aca="false">F608/1485</f>
        <v>0.945454545454545</v>
      </c>
      <c r="H608" s="14" t="n">
        <v>0.4409</v>
      </c>
      <c r="I608" s="14" t="n">
        <v>0.651</v>
      </c>
      <c r="J608" s="15" t="n">
        <v>0.0707</v>
      </c>
      <c r="K608" s="15" t="n">
        <v>0.0849</v>
      </c>
      <c r="L608" s="15" t="n">
        <v>0.078</v>
      </c>
      <c r="M608" s="17" t="n">
        <v>109.48</v>
      </c>
      <c r="N608" s="16" t="n">
        <v>6</v>
      </c>
      <c r="O608" s="16" t="n">
        <v>8</v>
      </c>
      <c r="P608" s="16" t="n">
        <v>12</v>
      </c>
    </row>
    <row r="609" customFormat="false" ht="15" hidden="false" customHeight="false" outlineLevel="0" collapsed="false">
      <c r="A609" s="11" t="s">
        <v>34</v>
      </c>
      <c r="B609" s="11" t="n">
        <v>558</v>
      </c>
      <c r="C609" s="11" t="s">
        <v>1040</v>
      </c>
      <c r="D609" s="11" t="n">
        <v>2</v>
      </c>
      <c r="E609" s="11" t="s">
        <v>96</v>
      </c>
      <c r="F609" s="16" t="n">
        <v>1487</v>
      </c>
      <c r="G609" s="35" t="n">
        <f aca="false">F609/1485</f>
        <v>1.0013468013468</v>
      </c>
      <c r="H609" s="14" t="n">
        <v>0.2885</v>
      </c>
      <c r="I609" s="14" t="n">
        <v>0.6355</v>
      </c>
      <c r="J609" s="15" t="n">
        <v>0.0678</v>
      </c>
      <c r="K609" s="15" t="n">
        <v>0.0963</v>
      </c>
      <c r="L609" s="15" t="n">
        <v>0.082</v>
      </c>
      <c r="M609" s="17" t="n">
        <v>121.96</v>
      </c>
      <c r="N609" s="16" t="n">
        <v>5</v>
      </c>
      <c r="O609" s="16" t="n">
        <v>6</v>
      </c>
      <c r="P609" s="16" t="n">
        <v>8</v>
      </c>
    </row>
    <row r="610" customFormat="false" ht="15" hidden="false" customHeight="false" outlineLevel="0" collapsed="false">
      <c r="A610" s="11" t="s">
        <v>34</v>
      </c>
      <c r="B610" s="11" t="n">
        <v>559</v>
      </c>
      <c r="C610" s="11" t="s">
        <v>1041</v>
      </c>
      <c r="D610" s="11" t="n">
        <v>4</v>
      </c>
      <c r="E610" s="11" t="s">
        <v>96</v>
      </c>
      <c r="F610" s="16" t="n">
        <v>1437</v>
      </c>
      <c r="G610" s="35" t="n">
        <f aca="false">F610/1485</f>
        <v>0.967676767676768</v>
      </c>
      <c r="H610" s="14" t="n">
        <v>0.4342</v>
      </c>
      <c r="I610" s="14" t="n">
        <v>0.65</v>
      </c>
      <c r="J610" s="15" t="n">
        <v>0.069</v>
      </c>
      <c r="K610" s="15" t="n">
        <v>0.0978</v>
      </c>
      <c r="L610" s="15" t="n">
        <v>0.0835</v>
      </c>
      <c r="M610" s="17" t="n">
        <v>119.95</v>
      </c>
      <c r="N610" s="16" t="n">
        <v>6</v>
      </c>
      <c r="O610" s="16" t="n">
        <v>7</v>
      </c>
      <c r="P610" s="16" t="n">
        <v>12</v>
      </c>
    </row>
    <row r="611" customFormat="false" ht="15" hidden="false" customHeight="false" outlineLevel="0" collapsed="false">
      <c r="A611" s="11" t="s">
        <v>34</v>
      </c>
      <c r="B611" s="11" t="n">
        <v>560</v>
      </c>
      <c r="C611" s="11" t="s">
        <v>1042</v>
      </c>
      <c r="D611" s="11" t="n">
        <v>3</v>
      </c>
      <c r="E611" s="11" t="s">
        <v>96</v>
      </c>
      <c r="F611" s="16" t="n">
        <v>1247</v>
      </c>
      <c r="G611" s="35" t="n">
        <f aca="false">F611/1485</f>
        <v>0.83973063973064</v>
      </c>
      <c r="H611" s="14" t="n">
        <v>0.3945</v>
      </c>
      <c r="I611" s="14" t="n">
        <v>0.6431</v>
      </c>
      <c r="J611" s="15" t="n">
        <v>0.0732</v>
      </c>
      <c r="K611" s="15" t="n">
        <v>0.0771</v>
      </c>
      <c r="L611" s="15" t="n">
        <v>0.0751</v>
      </c>
      <c r="M611" s="17" t="n">
        <v>93.68</v>
      </c>
      <c r="N611" s="16" t="n">
        <v>5</v>
      </c>
      <c r="O611" s="16" t="n">
        <v>6</v>
      </c>
      <c r="P611" s="16" t="n">
        <v>17</v>
      </c>
    </row>
    <row r="612" customFormat="false" ht="15" hidden="false" customHeight="false" outlineLevel="0" collapsed="false">
      <c r="A612" s="11" t="s">
        <v>34</v>
      </c>
      <c r="B612" s="11" t="n">
        <v>561</v>
      </c>
      <c r="C612" s="11" t="s">
        <v>1043</v>
      </c>
      <c r="D612" s="11" t="n">
        <v>7</v>
      </c>
      <c r="E612" s="11" t="s">
        <v>118</v>
      </c>
      <c r="F612" s="16" t="n">
        <v>1155</v>
      </c>
      <c r="G612" s="35" t="n">
        <f aca="false">F612/1485</f>
        <v>0.777777777777778</v>
      </c>
      <c r="H612" s="14" t="n">
        <v>0.4545</v>
      </c>
      <c r="I612" s="14" t="n">
        <v>0.6</v>
      </c>
      <c r="J612" s="15" t="n">
        <v>0.1613</v>
      </c>
      <c r="K612" s="15" t="n">
        <v>0.0762</v>
      </c>
      <c r="L612" s="15" t="n">
        <v>0.1185</v>
      </c>
      <c r="M612" s="17" t="n">
        <v>136.84</v>
      </c>
      <c r="N612" s="16" t="n">
        <v>6</v>
      </c>
      <c r="O612" s="16" t="n">
        <v>8</v>
      </c>
      <c r="P612" s="16" t="n">
        <v>18</v>
      </c>
    </row>
    <row r="613" customFormat="false" ht="15" hidden="false" customHeight="false" outlineLevel="0" collapsed="false">
      <c r="A613" s="11" t="s">
        <v>34</v>
      </c>
      <c r="B613" s="11" t="n">
        <v>562</v>
      </c>
      <c r="C613" s="11" t="s">
        <v>1044</v>
      </c>
      <c r="D613" s="11" t="n">
        <v>6</v>
      </c>
      <c r="E613" s="11" t="s">
        <v>118</v>
      </c>
      <c r="F613" s="16" t="n">
        <v>1136</v>
      </c>
      <c r="G613" s="35" t="n">
        <f aca="false">F613/1485</f>
        <v>0.764983164983165</v>
      </c>
      <c r="H613" s="14" t="n">
        <v>0.4472</v>
      </c>
      <c r="I613" s="14" t="n">
        <v>0.6593</v>
      </c>
      <c r="J613" s="15" t="n">
        <v>0.1073</v>
      </c>
      <c r="K613" s="15" t="n">
        <v>0.0772</v>
      </c>
      <c r="L613" s="15" t="n">
        <v>0.0923</v>
      </c>
      <c r="M613" s="17" t="n">
        <v>104.87</v>
      </c>
      <c r="N613" s="16" t="n">
        <v>6</v>
      </c>
      <c r="O613" s="16" t="n">
        <v>8</v>
      </c>
      <c r="P613" s="16" t="n">
        <v>18</v>
      </c>
    </row>
    <row r="614" customFormat="false" ht="15" hidden="false" customHeight="false" outlineLevel="0" collapsed="false">
      <c r="A614" s="11" t="s">
        <v>34</v>
      </c>
      <c r="B614" s="11" t="n">
        <v>563</v>
      </c>
      <c r="C614" s="11" t="s">
        <v>1045</v>
      </c>
      <c r="D614" s="11" t="n">
        <v>4</v>
      </c>
      <c r="E614" s="11" t="s">
        <v>118</v>
      </c>
      <c r="F614" s="16" t="n">
        <v>1389</v>
      </c>
      <c r="G614" s="35" t="n">
        <f aca="false">F614/1485</f>
        <v>0.935353535353535</v>
      </c>
      <c r="H614" s="14" t="n">
        <v>0.45</v>
      </c>
      <c r="I614" s="14" t="n">
        <v>0.6587</v>
      </c>
      <c r="J614" s="15" t="n">
        <v>0.0707</v>
      </c>
      <c r="K614" s="15" t="n">
        <v>0.1055</v>
      </c>
      <c r="L614" s="15" t="n">
        <v>0.0885</v>
      </c>
      <c r="M614" s="17" t="n">
        <v>122.99</v>
      </c>
      <c r="N614" s="16" t="n">
        <v>6</v>
      </c>
      <c r="O614" s="16" t="n">
        <v>8</v>
      </c>
      <c r="P614" s="16" t="n">
        <v>9</v>
      </c>
    </row>
    <row r="615" customFormat="false" ht="15" hidden="false" customHeight="false" outlineLevel="0" collapsed="false">
      <c r="A615" s="11" t="s">
        <v>34</v>
      </c>
      <c r="B615" s="11" t="n">
        <v>564</v>
      </c>
      <c r="C615" s="11" t="s">
        <v>1046</v>
      </c>
      <c r="D615" s="11" t="n">
        <v>7</v>
      </c>
      <c r="E615" s="11" t="s">
        <v>118</v>
      </c>
      <c r="F615" s="16" t="n">
        <v>1158</v>
      </c>
      <c r="G615" s="35" t="n">
        <f aca="false">F615/1485</f>
        <v>0.77979797979798</v>
      </c>
      <c r="H615" s="14" t="n">
        <v>0.456</v>
      </c>
      <c r="I615" s="14" t="n">
        <v>0.6554</v>
      </c>
      <c r="J615" s="15" t="n">
        <v>0.1482</v>
      </c>
      <c r="K615" s="15" t="n">
        <v>0.076</v>
      </c>
      <c r="L615" s="15" t="n">
        <v>0.1118</v>
      </c>
      <c r="M615" s="17" t="n">
        <v>129.47</v>
      </c>
      <c r="N615" s="16" t="n">
        <v>6</v>
      </c>
      <c r="O615" s="16" t="n">
        <v>8</v>
      </c>
      <c r="P615" s="16" t="n">
        <v>18</v>
      </c>
    </row>
    <row r="616" customFormat="false" ht="15" hidden="false" customHeight="false" outlineLevel="0" collapsed="false">
      <c r="A616" s="11" t="s">
        <v>34</v>
      </c>
      <c r="B616" s="11" t="n">
        <v>565</v>
      </c>
      <c r="C616" s="11" t="s">
        <v>1047</v>
      </c>
      <c r="D616" s="11" t="n">
        <v>5</v>
      </c>
      <c r="E616" s="11" t="s">
        <v>96</v>
      </c>
      <c r="F616" s="16" t="n">
        <v>1391</v>
      </c>
      <c r="G616" s="35" t="n">
        <f aca="false">F616/1485</f>
        <v>0.936700336700337</v>
      </c>
      <c r="H616" s="14" t="n">
        <v>0.4889</v>
      </c>
      <c r="I616" s="14" t="n">
        <v>0.6492</v>
      </c>
      <c r="J616" s="15" t="n">
        <v>0.0696</v>
      </c>
      <c r="K616" s="15" t="n">
        <v>0.0894</v>
      </c>
      <c r="L616" s="15" t="n">
        <v>0.0795</v>
      </c>
      <c r="M616" s="17" t="n">
        <v>110.6</v>
      </c>
      <c r="N616" s="16" t="n">
        <v>5</v>
      </c>
      <c r="O616" s="16" t="n">
        <v>10</v>
      </c>
      <c r="P616" s="16" t="n">
        <v>11</v>
      </c>
    </row>
    <row r="617" customFormat="false" ht="15" hidden="false" customHeight="false" outlineLevel="0" collapsed="false">
      <c r="A617" s="11" t="s">
        <v>34</v>
      </c>
      <c r="B617" s="11" t="n">
        <v>566</v>
      </c>
      <c r="C617" s="11" t="s">
        <v>1048</v>
      </c>
      <c r="D617" s="11" t="n">
        <v>4</v>
      </c>
      <c r="E617" s="11" t="s">
        <v>118</v>
      </c>
      <c r="F617" s="16" t="n">
        <v>1403</v>
      </c>
      <c r="G617" s="35" t="n">
        <f aca="false">F617/1485</f>
        <v>0.944781144781145</v>
      </c>
      <c r="H617" s="14" t="n">
        <v>0.444</v>
      </c>
      <c r="I617" s="14" t="n">
        <v>0.6472</v>
      </c>
      <c r="J617" s="15" t="n">
        <v>0.0698</v>
      </c>
      <c r="K617" s="15" t="n">
        <v>0.0816</v>
      </c>
      <c r="L617" s="15" t="n">
        <v>0.0758</v>
      </c>
      <c r="M617" s="17" t="n">
        <v>106.31</v>
      </c>
      <c r="N617" s="16" t="n">
        <v>5</v>
      </c>
      <c r="O617" s="16" t="n">
        <v>8</v>
      </c>
      <c r="P617" s="16" t="n">
        <v>14</v>
      </c>
    </row>
    <row r="618" customFormat="false" ht="15" hidden="false" customHeight="false" outlineLevel="0" collapsed="false">
      <c r="A618" s="11" t="s">
        <v>34</v>
      </c>
      <c r="B618" s="11" t="n">
        <v>567</v>
      </c>
      <c r="C618" s="11" t="s">
        <v>1049</v>
      </c>
      <c r="D618" s="11" t="n">
        <v>5</v>
      </c>
      <c r="E618" s="11" t="s">
        <v>118</v>
      </c>
      <c r="F618" s="16" t="n">
        <v>1393</v>
      </c>
      <c r="G618" s="35" t="n">
        <f aca="false">F618/1485</f>
        <v>0.938047138047138</v>
      </c>
      <c r="H618" s="14" t="n">
        <v>0.4501</v>
      </c>
      <c r="I618" s="14" t="n">
        <v>0.6597</v>
      </c>
      <c r="J618" s="15" t="n">
        <v>0.0837</v>
      </c>
      <c r="K618" s="15" t="n">
        <v>0.069</v>
      </c>
      <c r="L618" s="15" t="n">
        <v>0.0763</v>
      </c>
      <c r="M618" s="17" t="n">
        <v>106.22</v>
      </c>
      <c r="N618" s="16" t="n">
        <v>6</v>
      </c>
      <c r="O618" s="16" t="n">
        <v>8</v>
      </c>
      <c r="P618" s="16" t="n">
        <v>17</v>
      </c>
    </row>
    <row r="619" customFormat="false" ht="15" hidden="false" customHeight="false" outlineLevel="0" collapsed="false">
      <c r="A619" s="11" t="s">
        <v>34</v>
      </c>
      <c r="B619" s="11" t="n">
        <v>568</v>
      </c>
      <c r="C619" s="11" t="s">
        <v>1050</v>
      </c>
      <c r="D619" s="11" t="n">
        <v>7</v>
      </c>
      <c r="E619" s="11" t="s">
        <v>118</v>
      </c>
      <c r="F619" s="16" t="n">
        <v>1152</v>
      </c>
      <c r="G619" s="35" t="n">
        <f aca="false">F619/1485</f>
        <v>0.775757575757576</v>
      </c>
      <c r="H619" s="14" t="n">
        <v>0.4557</v>
      </c>
      <c r="I619" s="14" t="n">
        <v>0.6571</v>
      </c>
      <c r="J619" s="15" t="n">
        <v>0.1455</v>
      </c>
      <c r="K619" s="15" t="n">
        <v>0.0762</v>
      </c>
      <c r="L619" s="15" t="n">
        <v>0.1106</v>
      </c>
      <c r="M619" s="17" t="n">
        <v>127.41</v>
      </c>
      <c r="N619" s="16" t="n">
        <v>6</v>
      </c>
      <c r="O619" s="16" t="n">
        <v>8</v>
      </c>
      <c r="P619" s="16" t="n">
        <v>18</v>
      </c>
    </row>
    <row r="620" customFormat="false" ht="15" hidden="false" customHeight="false" outlineLevel="0" collapsed="false">
      <c r="A620" s="11" t="s">
        <v>34</v>
      </c>
      <c r="B620" s="11" t="n">
        <v>569</v>
      </c>
      <c r="C620" s="11" t="s">
        <v>1051</v>
      </c>
      <c r="D620" s="11" t="n">
        <v>5</v>
      </c>
      <c r="E620" s="11" t="s">
        <v>118</v>
      </c>
      <c r="F620" s="16" t="n">
        <v>1388</v>
      </c>
      <c r="G620" s="35" t="n">
        <f aca="false">F620/1485</f>
        <v>0.934680134680135</v>
      </c>
      <c r="H620" s="14" t="n">
        <v>0.4539</v>
      </c>
      <c r="I620" s="14" t="n">
        <v>0.6981</v>
      </c>
      <c r="J620" s="15" t="n">
        <v>0.0865</v>
      </c>
      <c r="K620" s="15" t="n">
        <v>0.0693</v>
      </c>
      <c r="L620" s="15" t="n">
        <v>0.0778</v>
      </c>
      <c r="M620" s="17" t="n">
        <v>107.99</v>
      </c>
      <c r="N620" s="16" t="n">
        <v>6</v>
      </c>
      <c r="O620" s="16" t="n">
        <v>8</v>
      </c>
      <c r="P620" s="16" t="n">
        <v>17</v>
      </c>
    </row>
    <row r="621" customFormat="false" ht="15" hidden="false" customHeight="false" outlineLevel="0" collapsed="false">
      <c r="A621" s="11" t="s">
        <v>34</v>
      </c>
      <c r="B621" s="11" t="n">
        <v>570</v>
      </c>
      <c r="C621" s="11" t="s">
        <v>1052</v>
      </c>
      <c r="D621" s="11" t="n">
        <v>4</v>
      </c>
      <c r="E621" s="11" t="s">
        <v>118</v>
      </c>
      <c r="F621" s="16" t="n">
        <v>1312</v>
      </c>
      <c r="G621" s="35" t="n">
        <f aca="false">F621/1485</f>
        <v>0.883501683501684</v>
      </c>
      <c r="H621" s="14" t="n">
        <v>0.4527</v>
      </c>
      <c r="I621" s="14" t="n">
        <v>0.6593</v>
      </c>
      <c r="J621" s="15" t="n">
        <v>0.0718</v>
      </c>
      <c r="K621" s="15" t="n">
        <v>0.0851</v>
      </c>
      <c r="L621" s="15" t="n">
        <v>0.0785</v>
      </c>
      <c r="M621" s="17" t="n">
        <v>103.01</v>
      </c>
      <c r="N621" s="16" t="n">
        <v>6</v>
      </c>
      <c r="O621" s="16" t="n">
        <v>8</v>
      </c>
      <c r="P621" s="16" t="n">
        <v>16</v>
      </c>
    </row>
    <row r="622" customFormat="false" ht="15" hidden="false" customHeight="false" outlineLevel="0" collapsed="false">
      <c r="A622" s="11" t="s">
        <v>34</v>
      </c>
      <c r="B622" s="11" t="n">
        <v>571</v>
      </c>
      <c r="C622" s="11" t="s">
        <v>1053</v>
      </c>
      <c r="D622" s="11" t="n">
        <v>5</v>
      </c>
      <c r="E622" s="11" t="s">
        <v>118</v>
      </c>
      <c r="F622" s="16" t="n">
        <v>1391</v>
      </c>
      <c r="G622" s="35" t="n">
        <f aca="false">F622/1485</f>
        <v>0.936700336700337</v>
      </c>
      <c r="H622" s="14" t="n">
        <v>0.4486</v>
      </c>
      <c r="I622" s="14" t="n">
        <v>0.6628</v>
      </c>
      <c r="J622" s="15" t="n">
        <v>0.0697</v>
      </c>
      <c r="K622" s="15" t="n">
        <v>0.0835</v>
      </c>
      <c r="L622" s="15" t="n">
        <v>0.0767</v>
      </c>
      <c r="M622" s="17" t="n">
        <v>106.69</v>
      </c>
      <c r="N622" s="16" t="n">
        <v>5</v>
      </c>
      <c r="O622" s="16" t="n">
        <v>8</v>
      </c>
      <c r="P622" s="16" t="n">
        <v>17</v>
      </c>
    </row>
    <row r="623" customFormat="false" ht="15" hidden="false" customHeight="false" outlineLevel="0" collapsed="false">
      <c r="A623" s="11" t="s">
        <v>34</v>
      </c>
      <c r="B623" s="11" t="n">
        <v>572</v>
      </c>
      <c r="C623" s="11" t="s">
        <v>1054</v>
      </c>
      <c r="D623" s="11" t="n">
        <v>2</v>
      </c>
      <c r="E623" s="11" t="s">
        <v>96</v>
      </c>
      <c r="F623" s="16" t="n">
        <v>1182</v>
      </c>
      <c r="G623" s="35" t="n">
        <f aca="false">F623/1485</f>
        <v>0.795959595959596</v>
      </c>
      <c r="H623" s="14" t="n">
        <v>0.3706</v>
      </c>
      <c r="I623" s="14" t="n">
        <v>0.6481</v>
      </c>
      <c r="J623" s="15" t="n">
        <v>0.0739</v>
      </c>
      <c r="K623" s="15" t="n">
        <v>0.0931</v>
      </c>
      <c r="L623" s="15" t="n">
        <v>0.0831</v>
      </c>
      <c r="M623" s="17" t="n">
        <v>98.26</v>
      </c>
      <c r="N623" s="16" t="n">
        <v>6</v>
      </c>
      <c r="O623" s="16" t="n">
        <v>6</v>
      </c>
      <c r="P623" s="16" t="n">
        <v>18</v>
      </c>
    </row>
    <row r="624" customFormat="false" ht="15" hidden="false" customHeight="false" outlineLevel="0" collapsed="false">
      <c r="A624" s="11" t="s">
        <v>34</v>
      </c>
      <c r="B624" s="11" t="n">
        <v>573</v>
      </c>
      <c r="C624" s="11" t="s">
        <v>1055</v>
      </c>
      <c r="D624" s="11" t="n">
        <v>5</v>
      </c>
      <c r="E624" s="11" t="s">
        <v>118</v>
      </c>
      <c r="F624" s="16" t="n">
        <v>1402</v>
      </c>
      <c r="G624" s="35" t="n">
        <f aca="false">F624/1485</f>
        <v>0.944107744107744</v>
      </c>
      <c r="H624" s="14" t="n">
        <v>0.4437</v>
      </c>
      <c r="I624" s="14" t="n">
        <v>0.6555</v>
      </c>
      <c r="J624" s="15" t="n">
        <v>0.0698</v>
      </c>
      <c r="K624" s="15" t="n">
        <v>0.0953</v>
      </c>
      <c r="L624" s="15" t="n">
        <v>0.0828</v>
      </c>
      <c r="M624" s="17" t="n">
        <v>116.13</v>
      </c>
      <c r="N624" s="16" t="n">
        <v>6</v>
      </c>
      <c r="O624" s="16" t="n">
        <v>8</v>
      </c>
      <c r="P624" s="16" t="n">
        <v>12</v>
      </c>
    </row>
    <row r="625" customFormat="false" ht="15" hidden="false" customHeight="false" outlineLevel="0" collapsed="false">
      <c r="A625" s="11" t="s">
        <v>34</v>
      </c>
      <c r="B625" s="11" t="n">
        <v>574</v>
      </c>
      <c r="C625" s="11" t="s">
        <v>1056</v>
      </c>
      <c r="D625" s="11" t="n">
        <v>2</v>
      </c>
      <c r="E625" s="11" t="s">
        <v>96</v>
      </c>
      <c r="F625" s="16" t="n">
        <v>1147</v>
      </c>
      <c r="G625" s="35" t="n">
        <f aca="false">F625/1485</f>
        <v>0.772390572390572</v>
      </c>
      <c r="H625" s="14" t="n">
        <v>0.3705</v>
      </c>
      <c r="I625" s="14" t="n">
        <v>0.6504</v>
      </c>
      <c r="J625" s="15" t="n">
        <v>0.0891</v>
      </c>
      <c r="K625" s="15" t="n">
        <v>0.0777</v>
      </c>
      <c r="L625" s="15" t="n">
        <v>0.0836</v>
      </c>
      <c r="M625" s="17" t="n">
        <v>95.89</v>
      </c>
      <c r="N625" s="16" t="n">
        <v>6</v>
      </c>
      <c r="O625" s="16" t="n">
        <v>8</v>
      </c>
      <c r="P625" s="16" t="n">
        <v>17</v>
      </c>
    </row>
    <row r="626" customFormat="false" ht="15" hidden="false" customHeight="false" outlineLevel="0" collapsed="false">
      <c r="A626" s="11" t="s">
        <v>34</v>
      </c>
      <c r="B626" s="11" t="n">
        <v>575</v>
      </c>
      <c r="C626" s="11" t="s">
        <v>1057</v>
      </c>
      <c r="D626" s="11" t="n">
        <v>6</v>
      </c>
      <c r="E626" s="11" t="s">
        <v>96</v>
      </c>
      <c r="F626" s="16" t="n">
        <v>1157</v>
      </c>
      <c r="G626" s="35" t="n">
        <f aca="false">F626/1485</f>
        <v>0.779124579124579</v>
      </c>
      <c r="H626" s="14" t="n">
        <v>0.4339</v>
      </c>
      <c r="I626" s="14" t="n">
        <v>0.6197</v>
      </c>
      <c r="J626" s="15" t="n">
        <v>0.0754</v>
      </c>
      <c r="K626" s="15" t="n">
        <v>0.0939</v>
      </c>
      <c r="L626" s="15" t="n">
        <v>0.0844</v>
      </c>
      <c r="M626" s="17" t="n">
        <v>97.7</v>
      </c>
      <c r="N626" s="16" t="n">
        <v>6</v>
      </c>
      <c r="O626" s="16" t="n">
        <v>8</v>
      </c>
      <c r="P626" s="16" t="n">
        <v>10</v>
      </c>
    </row>
    <row r="627" customFormat="false" ht="15" hidden="false" customHeight="false" outlineLevel="0" collapsed="false">
      <c r="A627" s="11" t="s">
        <v>34</v>
      </c>
      <c r="B627" s="11" t="n">
        <v>576</v>
      </c>
      <c r="C627" s="11" t="s">
        <v>1058</v>
      </c>
      <c r="D627" s="11" t="n">
        <v>5</v>
      </c>
      <c r="E627" s="11" t="s">
        <v>118</v>
      </c>
      <c r="F627" s="16" t="n">
        <v>1401</v>
      </c>
      <c r="G627" s="35" t="n">
        <f aca="false">F627/1485</f>
        <v>0.943434343434343</v>
      </c>
      <c r="H627" s="14" t="n">
        <v>0.4461</v>
      </c>
      <c r="I627" s="14" t="n">
        <v>0.6567</v>
      </c>
      <c r="J627" s="15" t="n">
        <v>0.07</v>
      </c>
      <c r="K627" s="15" t="n">
        <v>0.0684</v>
      </c>
      <c r="L627" s="15" t="n">
        <v>0.0692</v>
      </c>
      <c r="M627" s="17" t="n">
        <v>97</v>
      </c>
      <c r="N627" s="16" t="n">
        <v>5</v>
      </c>
      <c r="O627" s="16" t="n">
        <v>8</v>
      </c>
      <c r="P627" s="16" t="n">
        <v>14</v>
      </c>
    </row>
    <row r="628" customFormat="false" ht="15" hidden="false" customHeight="false" outlineLevel="0" collapsed="false">
      <c r="A628" s="11" t="s">
        <v>34</v>
      </c>
      <c r="B628" s="11" t="n">
        <v>577</v>
      </c>
      <c r="C628" s="11" t="s">
        <v>1059</v>
      </c>
      <c r="D628" s="11" t="n">
        <v>2</v>
      </c>
      <c r="E628" s="11" t="s">
        <v>96</v>
      </c>
      <c r="F628" s="16" t="n">
        <v>1176</v>
      </c>
      <c r="G628" s="35" t="n">
        <f aca="false">F628/1485</f>
        <v>0.791919191919192</v>
      </c>
      <c r="H628" s="14" t="n">
        <v>0.3682</v>
      </c>
      <c r="I628" s="14" t="n">
        <v>0.6463</v>
      </c>
      <c r="J628" s="15" t="n">
        <v>0.0741</v>
      </c>
      <c r="K628" s="15" t="n">
        <v>0.0787</v>
      </c>
      <c r="L628" s="15" t="n">
        <v>0.0763</v>
      </c>
      <c r="M628" s="17" t="n">
        <v>89.77</v>
      </c>
      <c r="N628" s="16" t="n">
        <v>5</v>
      </c>
      <c r="O628" s="16" t="n">
        <v>5</v>
      </c>
      <c r="P628" s="16" t="n">
        <v>18</v>
      </c>
    </row>
    <row r="629" customFormat="false" ht="15" hidden="false" customHeight="false" outlineLevel="0" collapsed="false">
      <c r="A629" s="11" t="s">
        <v>34</v>
      </c>
      <c r="B629" s="11" t="n">
        <v>578</v>
      </c>
      <c r="C629" s="11" t="s">
        <v>1060</v>
      </c>
      <c r="D629" s="11" t="n">
        <v>5</v>
      </c>
      <c r="E629" s="11" t="s">
        <v>118</v>
      </c>
      <c r="F629" s="16" t="n">
        <v>1378</v>
      </c>
      <c r="G629" s="35" t="n">
        <f aca="false">F629/1485</f>
        <v>0.927946127946128</v>
      </c>
      <c r="H629" s="14" t="n">
        <v>0.4499</v>
      </c>
      <c r="I629" s="14" t="n">
        <v>0.6611</v>
      </c>
      <c r="J629" s="15" t="n">
        <v>0.09</v>
      </c>
      <c r="K629" s="15" t="n">
        <v>0.0689</v>
      </c>
      <c r="L629" s="15" t="n">
        <v>0.0793</v>
      </c>
      <c r="M629" s="17" t="n">
        <v>109.29</v>
      </c>
      <c r="N629" s="16" t="n">
        <v>6</v>
      </c>
      <c r="O629" s="16" t="n">
        <v>8</v>
      </c>
      <c r="P629" s="16" t="n">
        <v>14</v>
      </c>
    </row>
    <row r="630" customFormat="false" ht="15" hidden="false" customHeight="false" outlineLevel="0" collapsed="false">
      <c r="A630" s="11" t="s">
        <v>34</v>
      </c>
      <c r="B630" s="11" t="n">
        <v>579</v>
      </c>
      <c r="C630" s="11" t="s">
        <v>1061</v>
      </c>
      <c r="D630" s="11" t="n">
        <v>5</v>
      </c>
      <c r="E630" s="11" t="s">
        <v>118</v>
      </c>
      <c r="F630" s="16" t="n">
        <v>1329</v>
      </c>
      <c r="G630" s="35" t="n">
        <f aca="false">F630/1485</f>
        <v>0.894949494949495</v>
      </c>
      <c r="H630" s="14" t="n">
        <v>0.4372</v>
      </c>
      <c r="I630" s="14" t="n">
        <v>0.6501</v>
      </c>
      <c r="J630" s="15" t="n">
        <v>0.0719</v>
      </c>
      <c r="K630" s="15" t="n">
        <v>0.071</v>
      </c>
      <c r="L630" s="15" t="n">
        <v>0.0715</v>
      </c>
      <c r="M630" s="17" t="n">
        <v>94.98</v>
      </c>
      <c r="N630" s="16" t="n">
        <v>5</v>
      </c>
      <c r="O630" s="16" t="n">
        <v>8</v>
      </c>
      <c r="P630" s="16" t="n">
        <v>10</v>
      </c>
    </row>
    <row r="631" customFormat="false" ht="15" hidden="false" customHeight="false" outlineLevel="0" collapsed="false">
      <c r="A631" s="11" t="s">
        <v>34</v>
      </c>
      <c r="B631" s="11" t="n">
        <v>580</v>
      </c>
      <c r="C631" s="11" t="s">
        <v>1062</v>
      </c>
      <c r="D631" s="11" t="n">
        <v>5</v>
      </c>
      <c r="E631" s="11" t="s">
        <v>118</v>
      </c>
      <c r="F631" s="16" t="n">
        <v>1417</v>
      </c>
      <c r="G631" s="35" t="n">
        <f aca="false">F631/1485</f>
        <v>0.954208754208754</v>
      </c>
      <c r="H631" s="14" t="n">
        <v>0.446</v>
      </c>
      <c r="I631" s="14" t="n">
        <v>0.657</v>
      </c>
      <c r="J631" s="15" t="n">
        <v>0.0685</v>
      </c>
      <c r="K631" s="15" t="n">
        <v>0.0978</v>
      </c>
      <c r="L631" s="15" t="n">
        <v>0.0832</v>
      </c>
      <c r="M631" s="17" t="n">
        <v>117.87</v>
      </c>
      <c r="N631" s="16" t="n">
        <v>6</v>
      </c>
      <c r="O631" s="16" t="n">
        <v>7</v>
      </c>
      <c r="P631" s="16" t="n">
        <v>17</v>
      </c>
    </row>
    <row r="632" customFormat="false" ht="15" hidden="false" customHeight="false" outlineLevel="0" collapsed="false">
      <c r="A632" s="11" t="s">
        <v>34</v>
      </c>
      <c r="B632" s="11" t="n">
        <v>581</v>
      </c>
      <c r="C632" s="11" t="s">
        <v>1063</v>
      </c>
      <c r="D632" s="11" t="n">
        <v>6</v>
      </c>
      <c r="E632" s="11" t="s">
        <v>118</v>
      </c>
      <c r="F632" s="16" t="n">
        <v>1062</v>
      </c>
      <c r="G632" s="35" t="n">
        <f aca="false">F632/1485</f>
        <v>0.715151515151515</v>
      </c>
      <c r="H632" s="14" t="n">
        <v>0.451</v>
      </c>
      <c r="I632" s="14" t="n">
        <v>0.6525</v>
      </c>
      <c r="J632" s="15" t="n">
        <v>0.1095</v>
      </c>
      <c r="K632" s="15" t="n">
        <v>0.0816</v>
      </c>
      <c r="L632" s="15" t="n">
        <v>0.0965</v>
      </c>
      <c r="M632" s="17" t="n">
        <v>102.43</v>
      </c>
      <c r="N632" s="16" t="n">
        <v>6</v>
      </c>
      <c r="O632" s="16" t="n">
        <v>6</v>
      </c>
      <c r="P632" s="16" t="n">
        <v>13</v>
      </c>
    </row>
    <row r="633" customFormat="false" ht="15" hidden="false" customHeight="false" outlineLevel="0" collapsed="false">
      <c r="A633" s="11" t="s">
        <v>34</v>
      </c>
      <c r="B633" s="11" t="n">
        <v>582</v>
      </c>
      <c r="C633" s="11" t="s">
        <v>1064</v>
      </c>
      <c r="D633" s="11" t="n">
        <v>4</v>
      </c>
      <c r="E633" s="11" t="s">
        <v>118</v>
      </c>
      <c r="F633" s="16" t="n">
        <v>1243</v>
      </c>
      <c r="G633" s="35" t="n">
        <f aca="false">F633/1485</f>
        <v>0.837037037037037</v>
      </c>
      <c r="H633" s="14" t="n">
        <v>0.4521</v>
      </c>
      <c r="I633" s="14" t="n">
        <v>0.6581</v>
      </c>
      <c r="J633" s="15" t="n">
        <v>0.0814</v>
      </c>
      <c r="K633" s="15" t="n">
        <v>0.073</v>
      </c>
      <c r="L633" s="15" t="n">
        <v>0.0772</v>
      </c>
      <c r="M633" s="17" t="n">
        <v>95.92</v>
      </c>
      <c r="N633" s="16" t="n">
        <v>6</v>
      </c>
      <c r="O633" s="16" t="n">
        <v>8</v>
      </c>
      <c r="P633" s="16" t="n">
        <v>20</v>
      </c>
    </row>
    <row r="634" customFormat="false" ht="15" hidden="false" customHeight="false" outlineLevel="0" collapsed="false">
      <c r="A634" s="11" t="s">
        <v>34</v>
      </c>
      <c r="B634" s="11" t="n">
        <v>583</v>
      </c>
      <c r="C634" s="11" t="s">
        <v>1065</v>
      </c>
      <c r="D634" s="11" t="n">
        <v>4</v>
      </c>
      <c r="E634" s="11" t="s">
        <v>118</v>
      </c>
      <c r="F634" s="16" t="n">
        <v>1382</v>
      </c>
      <c r="G634" s="35" t="n">
        <f aca="false">F634/1485</f>
        <v>0.930639730639731</v>
      </c>
      <c r="H634" s="14" t="n">
        <v>0.4465</v>
      </c>
      <c r="I634" s="14" t="n">
        <v>0.6418</v>
      </c>
      <c r="J634" s="15" t="n">
        <v>0.0911</v>
      </c>
      <c r="K634" s="15" t="n">
        <v>0.0688</v>
      </c>
      <c r="L634" s="15" t="n">
        <v>0.0799</v>
      </c>
      <c r="M634" s="17" t="n">
        <v>110.35</v>
      </c>
      <c r="N634" s="16" t="n">
        <v>5</v>
      </c>
      <c r="O634" s="16" t="n">
        <v>9</v>
      </c>
      <c r="P634" s="16" t="n">
        <v>14</v>
      </c>
    </row>
    <row r="635" customFormat="false" ht="15" hidden="false" customHeight="false" outlineLevel="0" collapsed="false">
      <c r="A635" s="11" t="s">
        <v>34</v>
      </c>
      <c r="B635" s="11" t="n">
        <v>584</v>
      </c>
      <c r="C635" s="11" t="s">
        <v>1066</v>
      </c>
      <c r="D635" s="11" t="n">
        <v>2</v>
      </c>
      <c r="E635" s="11" t="s">
        <v>96</v>
      </c>
      <c r="F635" s="16" t="n">
        <v>1184</v>
      </c>
      <c r="G635" s="35" t="n">
        <f aca="false">F635/1485</f>
        <v>0.797306397306397</v>
      </c>
      <c r="H635" s="14" t="n">
        <v>0.3691</v>
      </c>
      <c r="I635" s="14" t="n">
        <v>0.6453</v>
      </c>
      <c r="J635" s="15" t="n">
        <v>0.0729</v>
      </c>
      <c r="K635" s="15" t="n">
        <v>0.0849</v>
      </c>
      <c r="L635" s="15" t="n">
        <v>0.0786</v>
      </c>
      <c r="M635" s="17" t="n">
        <v>93.1</v>
      </c>
      <c r="N635" s="16" t="n">
        <v>6</v>
      </c>
      <c r="O635" s="16" t="n">
        <v>6</v>
      </c>
      <c r="P635" s="16" t="n">
        <v>18</v>
      </c>
    </row>
    <row r="636" customFormat="false" ht="15" hidden="false" customHeight="false" outlineLevel="0" collapsed="false">
      <c r="A636" s="11" t="s">
        <v>34</v>
      </c>
      <c r="B636" s="11" t="n">
        <v>585</v>
      </c>
      <c r="C636" s="11" t="s">
        <v>1067</v>
      </c>
      <c r="D636" s="11" t="n">
        <v>3</v>
      </c>
      <c r="E636" s="11" t="s">
        <v>96</v>
      </c>
      <c r="F636" s="16" t="n">
        <v>1421</v>
      </c>
      <c r="G636" s="35" t="n">
        <f aca="false">F636/1485</f>
        <v>0.956902356902357</v>
      </c>
      <c r="H636" s="14" t="n">
        <v>0.4419</v>
      </c>
      <c r="I636" s="14" t="n">
        <v>0.6488</v>
      </c>
      <c r="J636" s="15" t="n">
        <v>0.0679</v>
      </c>
      <c r="K636" s="15" t="n">
        <v>0.128</v>
      </c>
      <c r="L636" s="15" t="n">
        <v>0.098</v>
      </c>
      <c r="M636" s="17" t="n">
        <v>139.26</v>
      </c>
      <c r="N636" s="16" t="n">
        <v>6</v>
      </c>
      <c r="O636" s="16" t="n">
        <v>7</v>
      </c>
      <c r="P636" s="16" t="n">
        <v>17</v>
      </c>
    </row>
    <row r="637" customFormat="false" ht="15" hidden="false" customHeight="false" outlineLevel="0" collapsed="false">
      <c r="A637" s="11" t="s">
        <v>34</v>
      </c>
      <c r="B637" s="11" t="n">
        <v>586</v>
      </c>
      <c r="C637" s="11" t="s">
        <v>1068</v>
      </c>
      <c r="D637" s="11" t="n">
        <v>4</v>
      </c>
      <c r="E637" s="11" t="s">
        <v>118</v>
      </c>
      <c r="F637" s="16" t="n">
        <v>1412</v>
      </c>
      <c r="G637" s="35" t="n">
        <f aca="false">F637/1485</f>
        <v>0.950841750841751</v>
      </c>
      <c r="H637" s="14" t="n">
        <v>0.4419</v>
      </c>
      <c r="I637" s="14" t="n">
        <v>0.6416</v>
      </c>
      <c r="J637" s="15" t="n">
        <v>0.0686</v>
      </c>
      <c r="K637" s="15" t="n">
        <v>0.0809</v>
      </c>
      <c r="L637" s="15" t="n">
        <v>0.0749</v>
      </c>
      <c r="M637" s="17" t="n">
        <v>105.69</v>
      </c>
      <c r="N637" s="16" t="n">
        <v>6</v>
      </c>
      <c r="O637" s="16" t="n">
        <v>8</v>
      </c>
      <c r="P637" s="16" t="n">
        <v>17</v>
      </c>
    </row>
    <row r="638" customFormat="false" ht="15" hidden="false" customHeight="false" outlineLevel="0" collapsed="false">
      <c r="A638" s="11" t="s">
        <v>34</v>
      </c>
      <c r="B638" s="11" t="n">
        <v>587</v>
      </c>
      <c r="C638" s="11" t="s">
        <v>1069</v>
      </c>
      <c r="D638" s="11" t="n">
        <v>2</v>
      </c>
      <c r="E638" s="11" t="s">
        <v>96</v>
      </c>
      <c r="F638" s="16" t="n">
        <v>1093</v>
      </c>
      <c r="G638" s="35" t="n">
        <f aca="false">F638/1485</f>
        <v>0.736026936026936</v>
      </c>
      <c r="H638" s="14" t="n">
        <v>0.3687</v>
      </c>
      <c r="I638" s="14" t="n">
        <v>0.6459</v>
      </c>
      <c r="J638" s="15" t="n">
        <v>0.0806</v>
      </c>
      <c r="K638" s="15" t="n">
        <v>0.0787</v>
      </c>
      <c r="L638" s="15" t="n">
        <v>0.0797</v>
      </c>
      <c r="M638" s="17" t="n">
        <v>87.07</v>
      </c>
      <c r="N638" s="16" t="n">
        <v>5</v>
      </c>
      <c r="O638" s="16" t="n">
        <v>8</v>
      </c>
      <c r="P638" s="16" t="n">
        <v>17</v>
      </c>
    </row>
    <row r="639" customFormat="false" ht="15" hidden="false" customHeight="false" outlineLevel="0" collapsed="false">
      <c r="A639" s="11" t="s">
        <v>34</v>
      </c>
      <c r="B639" s="11" t="n">
        <v>588</v>
      </c>
      <c r="C639" s="11" t="s">
        <v>1070</v>
      </c>
      <c r="D639" s="11" t="n">
        <v>4</v>
      </c>
      <c r="E639" s="11" t="s">
        <v>118</v>
      </c>
      <c r="F639" s="16" t="n">
        <v>1405</v>
      </c>
      <c r="G639" s="35" t="n">
        <f aca="false">F639/1485</f>
        <v>0.946127946127946</v>
      </c>
      <c r="H639" s="14" t="n">
        <v>0.4477</v>
      </c>
      <c r="I639" s="14" t="n">
        <v>0.6498</v>
      </c>
      <c r="J639" s="15" t="n">
        <v>0.0687</v>
      </c>
      <c r="K639" s="15" t="n">
        <v>0.0968</v>
      </c>
      <c r="L639" s="15" t="n">
        <v>0.0829</v>
      </c>
      <c r="M639" s="17" t="n">
        <v>116.42</v>
      </c>
      <c r="N639" s="16" t="n">
        <v>6</v>
      </c>
      <c r="O639" s="16" t="n">
        <v>8</v>
      </c>
      <c r="P639" s="16" t="n">
        <v>17</v>
      </c>
    </row>
    <row r="640" customFormat="false" ht="15" hidden="false" customHeight="false" outlineLevel="0" collapsed="false">
      <c r="A640" s="11" t="s">
        <v>34</v>
      </c>
      <c r="B640" s="11" t="n">
        <v>589</v>
      </c>
      <c r="C640" s="11" t="s">
        <v>1071</v>
      </c>
      <c r="D640" s="11" t="n">
        <v>6</v>
      </c>
      <c r="E640" s="11" t="s">
        <v>118</v>
      </c>
      <c r="F640" s="16" t="n">
        <v>1109</v>
      </c>
      <c r="G640" s="35" t="n">
        <f aca="false">F640/1485</f>
        <v>0.746801346801347</v>
      </c>
      <c r="H640" s="14" t="n">
        <v>0.4572</v>
      </c>
      <c r="I640" s="14" t="n">
        <v>0.6682</v>
      </c>
      <c r="J640" s="15" t="n">
        <v>0.1196</v>
      </c>
      <c r="K640" s="15" t="n">
        <v>0.0763</v>
      </c>
      <c r="L640" s="15" t="n">
        <v>0.0977</v>
      </c>
      <c r="M640" s="17" t="n">
        <v>108.38</v>
      </c>
      <c r="N640" s="16" t="n">
        <v>6</v>
      </c>
      <c r="O640" s="16" t="n">
        <v>8</v>
      </c>
      <c r="P640" s="16" t="n">
        <v>12</v>
      </c>
    </row>
    <row r="641" customFormat="false" ht="15" hidden="false" customHeight="false" outlineLevel="0" collapsed="false">
      <c r="A641" s="11" t="s">
        <v>34</v>
      </c>
      <c r="B641" s="11" t="n">
        <v>590</v>
      </c>
      <c r="C641" s="11" t="s">
        <v>1072</v>
      </c>
      <c r="D641" s="11" t="n">
        <v>4</v>
      </c>
      <c r="E641" s="11" t="s">
        <v>118</v>
      </c>
      <c r="F641" s="16" t="n">
        <v>1393</v>
      </c>
      <c r="G641" s="35" t="n">
        <f aca="false">F641/1485</f>
        <v>0.938047138047138</v>
      </c>
      <c r="H641" s="14" t="n">
        <v>0.4494</v>
      </c>
      <c r="I641" s="14" t="n">
        <v>0.6504</v>
      </c>
      <c r="J641" s="15" t="n">
        <v>0.0693</v>
      </c>
      <c r="K641" s="15" t="n">
        <v>0.0707</v>
      </c>
      <c r="L641" s="15" t="n">
        <v>0.07</v>
      </c>
      <c r="M641" s="17" t="n">
        <v>97.57</v>
      </c>
      <c r="N641" s="16" t="n">
        <v>6</v>
      </c>
      <c r="O641" s="16" t="n">
        <v>8</v>
      </c>
      <c r="P641" s="16" t="n">
        <v>17</v>
      </c>
    </row>
    <row r="642" customFormat="false" ht="15" hidden="false" customHeight="false" outlineLevel="0" collapsed="false">
      <c r="A642" s="11" t="s">
        <v>34</v>
      </c>
      <c r="B642" s="11" t="n">
        <v>591</v>
      </c>
      <c r="C642" s="11" t="s">
        <v>1073</v>
      </c>
      <c r="D642" s="11" t="n">
        <v>7</v>
      </c>
      <c r="E642" s="11" t="s">
        <v>118</v>
      </c>
      <c r="F642" s="16" t="n">
        <v>1158</v>
      </c>
      <c r="G642" s="35" t="n">
        <f aca="false">F642/1485</f>
        <v>0.77979797979798</v>
      </c>
      <c r="H642" s="14" t="n">
        <v>0.4551</v>
      </c>
      <c r="I642" s="14" t="n">
        <v>0.6554</v>
      </c>
      <c r="J642" s="15" t="n">
        <v>0.1483</v>
      </c>
      <c r="K642" s="15" t="n">
        <v>0.0748</v>
      </c>
      <c r="L642" s="15" t="n">
        <v>0.1112</v>
      </c>
      <c r="M642" s="17" t="n">
        <v>128.78</v>
      </c>
      <c r="N642" s="16" t="n">
        <v>6</v>
      </c>
      <c r="O642" s="16" t="n">
        <v>8</v>
      </c>
      <c r="P642" s="16" t="n">
        <v>18</v>
      </c>
    </row>
    <row r="643" customFormat="false" ht="15" hidden="false" customHeight="false" outlineLevel="0" collapsed="false">
      <c r="A643" s="11" t="s">
        <v>34</v>
      </c>
      <c r="B643" s="11" t="n">
        <v>592</v>
      </c>
      <c r="C643" s="11" t="s">
        <v>1074</v>
      </c>
      <c r="D643" s="11" t="n">
        <v>6</v>
      </c>
      <c r="E643" s="11" t="s">
        <v>118</v>
      </c>
      <c r="F643" s="16" t="n">
        <v>1398</v>
      </c>
      <c r="G643" s="35" t="n">
        <f aca="false">F643/1485</f>
        <v>0.941414141414141</v>
      </c>
      <c r="H643" s="14" t="n">
        <v>0.4499</v>
      </c>
      <c r="I643" s="14" t="n">
        <v>0.6538</v>
      </c>
      <c r="J643" s="15" t="n">
        <v>0.0761</v>
      </c>
      <c r="K643" s="15" t="n">
        <v>0.0682</v>
      </c>
      <c r="L643" s="15" t="n">
        <v>0.0721</v>
      </c>
      <c r="M643" s="17" t="n">
        <v>100.85</v>
      </c>
      <c r="N643" s="16" t="n">
        <v>5</v>
      </c>
      <c r="O643" s="16" t="n">
        <v>8</v>
      </c>
      <c r="P643" s="16" t="n">
        <v>9</v>
      </c>
    </row>
    <row r="644" customFormat="false" ht="15" hidden="false" customHeight="false" outlineLevel="0" collapsed="false">
      <c r="A644" s="11" t="s">
        <v>34</v>
      </c>
      <c r="B644" s="11" t="n">
        <v>593</v>
      </c>
      <c r="C644" s="11" t="s">
        <v>1075</v>
      </c>
      <c r="D644" s="11" t="n">
        <v>6</v>
      </c>
      <c r="E644" s="11" t="s">
        <v>118</v>
      </c>
      <c r="F644" s="16" t="n">
        <v>1148</v>
      </c>
      <c r="G644" s="35" t="n">
        <f aca="false">F644/1485</f>
        <v>0.773063973063973</v>
      </c>
      <c r="H644" s="14" t="n">
        <v>0.4512</v>
      </c>
      <c r="I644" s="14" t="n">
        <v>0.6655</v>
      </c>
      <c r="J644" s="15" t="n">
        <v>0.1231</v>
      </c>
      <c r="K644" s="15" t="n">
        <v>0.0752</v>
      </c>
      <c r="L644" s="15" t="n">
        <v>0.0991</v>
      </c>
      <c r="M644" s="17" t="n">
        <v>113.77</v>
      </c>
      <c r="N644" s="16" t="n">
        <v>6</v>
      </c>
      <c r="O644" s="16" t="n">
        <v>8</v>
      </c>
      <c r="P644" s="16" t="n">
        <v>18</v>
      </c>
    </row>
    <row r="645" customFormat="false" ht="15" hidden="false" customHeight="false" outlineLevel="0" collapsed="false">
      <c r="A645" s="11" t="s">
        <v>34</v>
      </c>
      <c r="B645" s="11" t="n">
        <v>594</v>
      </c>
      <c r="C645" s="11" t="s">
        <v>1076</v>
      </c>
      <c r="D645" s="11" t="n">
        <v>6</v>
      </c>
      <c r="E645" s="11" t="s">
        <v>118</v>
      </c>
      <c r="F645" s="16" t="n">
        <v>1125</v>
      </c>
      <c r="G645" s="35" t="n">
        <f aca="false">F645/1485</f>
        <v>0.757575757575758</v>
      </c>
      <c r="H645" s="14" t="n">
        <v>0.4507</v>
      </c>
      <c r="I645" s="14" t="n">
        <v>0.664</v>
      </c>
      <c r="J645" s="15" t="n">
        <v>0.1307</v>
      </c>
      <c r="K645" s="15" t="n">
        <v>0.0756</v>
      </c>
      <c r="L645" s="15" t="n">
        <v>0.1029</v>
      </c>
      <c r="M645" s="17" t="n">
        <v>115.77</v>
      </c>
      <c r="N645" s="16" t="n">
        <v>6</v>
      </c>
      <c r="O645" s="16" t="n">
        <v>8</v>
      </c>
      <c r="P645" s="16" t="n">
        <v>18</v>
      </c>
    </row>
    <row r="646" customFormat="false" ht="15" hidden="false" customHeight="false" outlineLevel="0" collapsed="false">
      <c r="A646" s="11" t="s">
        <v>34</v>
      </c>
      <c r="B646" s="11" t="n">
        <v>595</v>
      </c>
      <c r="C646" s="11" t="s">
        <v>1077</v>
      </c>
      <c r="D646" s="11" t="n">
        <v>5</v>
      </c>
      <c r="E646" s="11" t="s">
        <v>118</v>
      </c>
      <c r="F646" s="16" t="n">
        <v>1386</v>
      </c>
      <c r="G646" s="35" t="n">
        <f aca="false">F646/1485</f>
        <v>0.933333333333333</v>
      </c>
      <c r="H646" s="14" t="n">
        <v>0.4459</v>
      </c>
      <c r="I646" s="14" t="n">
        <v>0.6602</v>
      </c>
      <c r="J646" s="15" t="n">
        <v>0.0687</v>
      </c>
      <c r="K646" s="15" t="n">
        <v>0.0749</v>
      </c>
      <c r="L646" s="15" t="n">
        <v>0.0718</v>
      </c>
      <c r="M646" s="17" t="n">
        <v>99.58</v>
      </c>
      <c r="N646" s="16" t="n">
        <v>6</v>
      </c>
      <c r="O646" s="16" t="n">
        <v>9</v>
      </c>
      <c r="P646" s="16" t="n">
        <v>14</v>
      </c>
    </row>
    <row r="647" customFormat="false" ht="15" hidden="false" customHeight="false" outlineLevel="0" collapsed="false">
      <c r="A647" s="11" t="s">
        <v>34</v>
      </c>
      <c r="B647" s="11" t="n">
        <v>596</v>
      </c>
      <c r="C647" s="11" t="s">
        <v>1078</v>
      </c>
      <c r="D647" s="11" t="n">
        <v>6</v>
      </c>
      <c r="E647" s="11" t="s">
        <v>118</v>
      </c>
      <c r="F647" s="16" t="n">
        <v>1147</v>
      </c>
      <c r="G647" s="35" t="n">
        <f aca="false">F647/1485</f>
        <v>0.772390572390572</v>
      </c>
      <c r="H647" s="14" t="n">
        <v>0.456</v>
      </c>
      <c r="I647" s="14" t="n">
        <v>0.7411</v>
      </c>
      <c r="J647" s="15" t="n">
        <v>0.1315</v>
      </c>
      <c r="K647" s="15" t="n">
        <v>0.0752</v>
      </c>
      <c r="L647" s="15" t="n">
        <v>0.1034</v>
      </c>
      <c r="M647" s="17" t="n">
        <v>118.64</v>
      </c>
      <c r="N647" s="16" t="n">
        <v>6</v>
      </c>
      <c r="O647" s="16" t="n">
        <v>8</v>
      </c>
      <c r="P647" s="16" t="n">
        <v>18</v>
      </c>
    </row>
    <row r="648" customFormat="false" ht="15" hidden="false" customHeight="false" outlineLevel="0" collapsed="false">
      <c r="A648" s="11" t="s">
        <v>34</v>
      </c>
      <c r="B648" s="11" t="n">
        <v>597</v>
      </c>
      <c r="C648" s="11" t="s">
        <v>1079</v>
      </c>
      <c r="D648" s="11" t="n">
        <v>6</v>
      </c>
      <c r="E648" s="11" t="s">
        <v>118</v>
      </c>
      <c r="F648" s="16" t="n">
        <v>1148</v>
      </c>
      <c r="G648" s="35" t="n">
        <f aca="false">F648/1485</f>
        <v>0.773063973063973</v>
      </c>
      <c r="H648" s="14" t="n">
        <v>0.4521</v>
      </c>
      <c r="I648" s="14" t="n">
        <v>0.6629</v>
      </c>
      <c r="J648" s="15" t="n">
        <v>0.1314</v>
      </c>
      <c r="K648" s="15" t="n">
        <v>0.0754</v>
      </c>
      <c r="L648" s="15" t="n">
        <v>0.1036</v>
      </c>
      <c r="M648" s="17" t="n">
        <v>118.89</v>
      </c>
      <c r="N648" s="16" t="n">
        <v>6</v>
      </c>
      <c r="O648" s="16" t="n">
        <v>8</v>
      </c>
      <c r="P648" s="16" t="n">
        <v>19</v>
      </c>
    </row>
    <row r="649" customFormat="false" ht="15" hidden="false" customHeight="false" outlineLevel="0" collapsed="false">
      <c r="A649" s="11" t="s">
        <v>34</v>
      </c>
      <c r="B649" s="11" t="n">
        <v>598</v>
      </c>
      <c r="C649" s="11" t="s">
        <v>1080</v>
      </c>
      <c r="D649" s="11" t="n">
        <v>2</v>
      </c>
      <c r="E649" s="11" t="s">
        <v>96</v>
      </c>
      <c r="F649" s="16" t="n">
        <v>1172</v>
      </c>
      <c r="G649" s="35" t="n">
        <f aca="false">F649/1485</f>
        <v>0.789225589225589</v>
      </c>
      <c r="H649" s="14" t="n">
        <v>0.3686</v>
      </c>
      <c r="I649" s="14" t="n">
        <v>0.6519</v>
      </c>
      <c r="J649" s="15" t="n">
        <v>0.0788</v>
      </c>
      <c r="K649" s="15" t="n">
        <v>0.0756</v>
      </c>
      <c r="L649" s="15" t="n">
        <v>0.0773</v>
      </c>
      <c r="M649" s="17" t="n">
        <v>90.57</v>
      </c>
      <c r="N649" s="16" t="n">
        <v>5</v>
      </c>
      <c r="O649" s="16" t="n">
        <v>6</v>
      </c>
      <c r="P649" s="16" t="n">
        <v>18</v>
      </c>
    </row>
    <row r="650" customFormat="false" ht="15" hidden="false" customHeight="false" outlineLevel="0" collapsed="false">
      <c r="A650" s="11" t="s">
        <v>34</v>
      </c>
      <c r="B650" s="11" t="n">
        <v>599</v>
      </c>
      <c r="C650" s="11" t="s">
        <v>1081</v>
      </c>
      <c r="D650" s="11" t="n">
        <v>7</v>
      </c>
      <c r="E650" s="11" t="s">
        <v>118</v>
      </c>
      <c r="F650" s="16" t="n">
        <v>804</v>
      </c>
      <c r="G650" s="35" t="n">
        <f aca="false">F650/1485</f>
        <v>0.541414141414142</v>
      </c>
      <c r="H650" s="14" t="n">
        <v>0.4552</v>
      </c>
      <c r="I650" s="14" t="n">
        <v>0.6642</v>
      </c>
      <c r="J650" s="15" t="n">
        <v>0.1341</v>
      </c>
      <c r="K650" s="15" t="n">
        <v>0.0873</v>
      </c>
      <c r="L650" s="15" t="n">
        <v>0.1094</v>
      </c>
      <c r="M650" s="17" t="n">
        <v>87.98</v>
      </c>
      <c r="N650" s="16" t="n">
        <v>6</v>
      </c>
      <c r="O650" s="16" t="n">
        <v>8</v>
      </c>
      <c r="P650" s="16" t="n">
        <v>14</v>
      </c>
    </row>
    <row r="651" customFormat="false" ht="15" hidden="false" customHeight="false" outlineLevel="0" collapsed="false">
      <c r="A651" s="11" t="s">
        <v>34</v>
      </c>
      <c r="B651" s="11" t="n">
        <v>600</v>
      </c>
      <c r="C651" s="11" t="s">
        <v>1082</v>
      </c>
      <c r="D651" s="11" t="n">
        <v>6</v>
      </c>
      <c r="E651" s="11" t="s">
        <v>118</v>
      </c>
      <c r="F651" s="16" t="n">
        <v>1157</v>
      </c>
      <c r="G651" s="35" t="n">
        <f aca="false">F651/1485</f>
        <v>0.779124579124579</v>
      </c>
      <c r="H651" s="14" t="n">
        <v>0.4564</v>
      </c>
      <c r="I651" s="14" t="n">
        <v>0.6612</v>
      </c>
      <c r="J651" s="15" t="n">
        <v>0.1436</v>
      </c>
      <c r="K651" s="15" t="n">
        <v>0.0749</v>
      </c>
      <c r="L651" s="15" t="n">
        <v>0.1094</v>
      </c>
      <c r="M651" s="17" t="n">
        <v>126.59</v>
      </c>
      <c r="N651" s="16" t="n">
        <v>6</v>
      </c>
      <c r="O651" s="16" t="n">
        <v>8</v>
      </c>
      <c r="P651" s="16" t="n">
        <v>10</v>
      </c>
    </row>
    <row r="652" customFormat="false" ht="15" hidden="false" customHeight="false" outlineLevel="0" collapsed="false">
      <c r="A652" s="11" t="s">
        <v>34</v>
      </c>
      <c r="B652" s="11" t="n">
        <v>601</v>
      </c>
      <c r="C652" s="11" t="s">
        <v>1083</v>
      </c>
      <c r="D652" s="11" t="n">
        <v>4</v>
      </c>
      <c r="E652" s="11" t="s">
        <v>118</v>
      </c>
      <c r="F652" s="16" t="n">
        <v>1384</v>
      </c>
      <c r="G652" s="35" t="n">
        <f aca="false">F652/1485</f>
        <v>0.931986531986532</v>
      </c>
      <c r="H652" s="14" t="n">
        <v>0.4516</v>
      </c>
      <c r="I652" s="14" t="n">
        <v>0.6539</v>
      </c>
      <c r="J652" s="15" t="n">
        <v>0.0688</v>
      </c>
      <c r="K652" s="15" t="n">
        <v>0.0801</v>
      </c>
      <c r="L652" s="15" t="n">
        <v>0.0746</v>
      </c>
      <c r="M652" s="17" t="n">
        <v>103.19</v>
      </c>
      <c r="N652" s="16" t="n">
        <v>6</v>
      </c>
      <c r="O652" s="16" t="n">
        <v>8</v>
      </c>
      <c r="P652" s="16" t="n">
        <v>17</v>
      </c>
    </row>
    <row r="653" customFormat="false" ht="15" hidden="false" customHeight="false" outlineLevel="0" collapsed="false">
      <c r="A653" s="11" t="s">
        <v>34</v>
      </c>
      <c r="B653" s="11" t="n">
        <v>602</v>
      </c>
      <c r="C653" s="11" t="s">
        <v>1084</v>
      </c>
      <c r="D653" s="11" t="n">
        <v>6</v>
      </c>
      <c r="E653" s="11" t="s">
        <v>118</v>
      </c>
      <c r="F653" s="16" t="n">
        <v>1154</v>
      </c>
      <c r="G653" s="35" t="n">
        <f aca="false">F653/1485</f>
        <v>0.777104377104377</v>
      </c>
      <c r="H653" s="14" t="n">
        <v>0.4454</v>
      </c>
      <c r="I653" s="14" t="n">
        <v>0.662</v>
      </c>
      <c r="J653" s="15" t="n">
        <v>0.1013</v>
      </c>
      <c r="K653" s="15" t="n">
        <v>0.0751</v>
      </c>
      <c r="L653" s="15" t="n">
        <v>0.0883</v>
      </c>
      <c r="M653" s="17" t="n">
        <v>101.87</v>
      </c>
      <c r="N653" s="16" t="n">
        <v>6</v>
      </c>
      <c r="O653" s="16" t="n">
        <v>8</v>
      </c>
      <c r="P653" s="16" t="n">
        <v>20</v>
      </c>
    </row>
    <row r="654" customFormat="false" ht="15" hidden="false" customHeight="false" outlineLevel="0" collapsed="false">
      <c r="A654" s="11" t="s">
        <v>34</v>
      </c>
      <c r="B654" s="11" t="n">
        <v>603</v>
      </c>
      <c r="C654" s="11" t="s">
        <v>1085</v>
      </c>
      <c r="D654" s="11" t="n">
        <v>6</v>
      </c>
      <c r="E654" s="11" t="s">
        <v>118</v>
      </c>
      <c r="F654" s="16" t="n">
        <v>1110</v>
      </c>
      <c r="G654" s="35" t="n">
        <f aca="false">F654/1485</f>
        <v>0.747474747474748</v>
      </c>
      <c r="H654" s="14" t="n">
        <v>0.4559</v>
      </c>
      <c r="I654" s="14" t="n">
        <v>0.6577</v>
      </c>
      <c r="J654" s="15" t="n">
        <v>0.0908</v>
      </c>
      <c r="K654" s="15" t="n">
        <v>0.0774</v>
      </c>
      <c r="L654" s="15" t="n">
        <v>0.0843</v>
      </c>
      <c r="M654" s="17" t="n">
        <v>93.55</v>
      </c>
      <c r="N654" s="16" t="n">
        <v>6</v>
      </c>
      <c r="O654" s="16" t="n">
        <v>9</v>
      </c>
      <c r="P654" s="16" t="n">
        <v>14</v>
      </c>
    </row>
    <row r="655" customFormat="false" ht="15" hidden="false" customHeight="false" outlineLevel="0" collapsed="false">
      <c r="A655" s="11" t="s">
        <v>34</v>
      </c>
      <c r="B655" s="11" t="n">
        <v>604</v>
      </c>
      <c r="C655" s="11" t="s">
        <v>1086</v>
      </c>
      <c r="D655" s="11" t="n">
        <v>4</v>
      </c>
      <c r="E655" s="11" t="s">
        <v>96</v>
      </c>
      <c r="F655" s="16" t="n">
        <v>1430</v>
      </c>
      <c r="G655" s="35" t="n">
        <f aca="false">F655/1485</f>
        <v>0.962962962962963</v>
      </c>
      <c r="H655" s="14" t="n">
        <v>0.435</v>
      </c>
      <c r="I655" s="14" t="n">
        <v>0.6552</v>
      </c>
      <c r="J655" s="15" t="n">
        <v>0.0671</v>
      </c>
      <c r="K655" s="15" t="n">
        <v>0.0861</v>
      </c>
      <c r="L655" s="15" t="n">
        <v>0.0766</v>
      </c>
      <c r="M655" s="17" t="n">
        <v>109.52</v>
      </c>
      <c r="N655" s="16" t="n">
        <v>5</v>
      </c>
      <c r="O655" s="16" t="n">
        <v>7</v>
      </c>
      <c r="P655" s="16" t="n">
        <v>10</v>
      </c>
    </row>
    <row r="656" customFormat="false" ht="15" hidden="false" customHeight="false" outlineLevel="0" collapsed="false">
      <c r="A656" s="11" t="s">
        <v>34</v>
      </c>
      <c r="B656" s="11" t="n">
        <v>605</v>
      </c>
      <c r="C656" s="11" t="s">
        <v>1087</v>
      </c>
      <c r="D656" s="11" t="n">
        <v>3</v>
      </c>
      <c r="E656" s="11" t="s">
        <v>118</v>
      </c>
      <c r="F656" s="16" t="n">
        <v>1180</v>
      </c>
      <c r="G656" s="35" t="n">
        <f aca="false">F656/1485</f>
        <v>0.794612794612795</v>
      </c>
      <c r="H656" s="14" t="n">
        <v>0.3771</v>
      </c>
      <c r="I656" s="14" t="n">
        <v>0.6466</v>
      </c>
      <c r="J656" s="15" t="n">
        <v>0.073</v>
      </c>
      <c r="K656" s="15" t="n">
        <v>0.0745</v>
      </c>
      <c r="L656" s="15" t="n">
        <v>0.0738</v>
      </c>
      <c r="M656" s="17" t="n">
        <v>87.04</v>
      </c>
      <c r="N656" s="16" t="n">
        <v>6</v>
      </c>
      <c r="O656" s="16" t="n">
        <v>6</v>
      </c>
      <c r="P656" s="16" t="n">
        <v>18</v>
      </c>
    </row>
    <row r="657" customFormat="false" ht="15" hidden="false" customHeight="false" outlineLevel="0" collapsed="false">
      <c r="A657" s="11" t="s">
        <v>34</v>
      </c>
      <c r="B657" s="11" t="n">
        <v>606</v>
      </c>
      <c r="C657" s="11" t="s">
        <v>1088</v>
      </c>
      <c r="D657" s="11" t="n">
        <v>2</v>
      </c>
      <c r="E657" s="11" t="s">
        <v>96</v>
      </c>
      <c r="F657" s="16" t="n">
        <v>1255</v>
      </c>
      <c r="G657" s="35" t="n">
        <f aca="false">F657/1485</f>
        <v>0.845117845117845</v>
      </c>
      <c r="H657" s="14" t="n">
        <v>0.3737</v>
      </c>
      <c r="I657" s="14" t="n">
        <v>0.6335</v>
      </c>
      <c r="J657" s="15" t="n">
        <v>0.0702</v>
      </c>
      <c r="K657" s="15" t="n">
        <v>0.1066</v>
      </c>
      <c r="L657" s="15" t="n">
        <v>0.0878</v>
      </c>
      <c r="M657" s="17" t="n">
        <v>110.15</v>
      </c>
      <c r="N657" s="16" t="n">
        <v>5</v>
      </c>
      <c r="O657" s="16" t="n">
        <v>6</v>
      </c>
      <c r="P657" s="16" t="n">
        <v>14</v>
      </c>
    </row>
    <row r="658" customFormat="false" ht="15" hidden="false" customHeight="false" outlineLevel="0" collapsed="false">
      <c r="A658" s="11" t="s">
        <v>34</v>
      </c>
      <c r="B658" s="11" t="n">
        <v>607</v>
      </c>
      <c r="C658" s="11" t="s">
        <v>1089</v>
      </c>
      <c r="D658" s="11" t="n">
        <v>5</v>
      </c>
      <c r="E658" s="11" t="s">
        <v>118</v>
      </c>
      <c r="F658" s="16" t="n">
        <v>1305</v>
      </c>
      <c r="G658" s="35" t="n">
        <f aca="false">F658/1485</f>
        <v>0.878787878787879</v>
      </c>
      <c r="H658" s="14" t="n">
        <v>0.6705</v>
      </c>
      <c r="I658" s="14" t="n">
        <v>0.6705</v>
      </c>
      <c r="J658" s="15" t="n">
        <v>0.0845</v>
      </c>
      <c r="K658" s="15" t="n">
        <v>0.0698</v>
      </c>
      <c r="L658" s="15" t="n">
        <v>0.0771</v>
      </c>
      <c r="M658" s="17" t="n">
        <v>100.59</v>
      </c>
      <c r="N658" s="16" t="n">
        <v>6</v>
      </c>
      <c r="O658" s="16" t="n">
        <v>20</v>
      </c>
      <c r="P658" s="16" t="n">
        <v>6</v>
      </c>
    </row>
    <row r="659" customFormat="false" ht="15" hidden="false" customHeight="false" outlineLevel="0" collapsed="false">
      <c r="A659" s="11" t="s">
        <v>34</v>
      </c>
      <c r="B659" s="11" t="n">
        <v>608</v>
      </c>
      <c r="C659" s="11" t="s">
        <v>1090</v>
      </c>
      <c r="D659" s="11" t="n">
        <v>5</v>
      </c>
      <c r="E659" s="11" t="s">
        <v>96</v>
      </c>
      <c r="F659" s="16" t="n">
        <v>1128</v>
      </c>
      <c r="G659" s="35" t="n">
        <f aca="false">F659/1485</f>
        <v>0.75959595959596</v>
      </c>
      <c r="H659" s="14" t="n">
        <v>0.4282</v>
      </c>
      <c r="I659" s="14" t="n">
        <v>0.6383</v>
      </c>
      <c r="J659" s="15" t="n">
        <v>0.0797</v>
      </c>
      <c r="K659" s="15" t="n">
        <v>0.0764</v>
      </c>
      <c r="L659" s="15" t="n">
        <v>0.0781</v>
      </c>
      <c r="M659" s="17" t="n">
        <v>88.11</v>
      </c>
      <c r="N659" s="16" t="n">
        <v>6</v>
      </c>
      <c r="O659" s="16" t="n">
        <v>7</v>
      </c>
      <c r="P659" s="16" t="n">
        <v>14</v>
      </c>
    </row>
    <row r="660" customFormat="false" ht="15" hidden="false" customHeight="false" outlineLevel="0" collapsed="false">
      <c r="A660" s="11" t="s">
        <v>34</v>
      </c>
      <c r="B660" s="11" t="n">
        <v>609</v>
      </c>
      <c r="C660" s="11" t="s">
        <v>1091</v>
      </c>
      <c r="D660" s="11" t="n">
        <v>2</v>
      </c>
      <c r="E660" s="11" t="s">
        <v>96</v>
      </c>
      <c r="F660" s="16" t="n">
        <v>1233</v>
      </c>
      <c r="G660" s="35" t="n">
        <f aca="false">F660/1485</f>
        <v>0.83030303030303</v>
      </c>
      <c r="H660" s="14" t="n">
        <v>0.3723</v>
      </c>
      <c r="I660" s="14" t="n">
        <v>0.6334</v>
      </c>
      <c r="J660" s="15" t="n">
        <v>0.0711</v>
      </c>
      <c r="K660" s="15" t="n">
        <v>0.1016</v>
      </c>
      <c r="L660" s="15" t="n">
        <v>0.086</v>
      </c>
      <c r="M660" s="17" t="n">
        <v>106.04</v>
      </c>
      <c r="N660" s="16" t="n">
        <v>5</v>
      </c>
      <c r="O660" s="16" t="n">
        <v>6</v>
      </c>
      <c r="P660" s="16" t="n">
        <v>12</v>
      </c>
    </row>
    <row r="661" customFormat="false" ht="15" hidden="false" customHeight="false" outlineLevel="0" collapsed="false">
      <c r="A661" s="11" t="s">
        <v>34</v>
      </c>
      <c r="B661" s="11" t="n">
        <v>610</v>
      </c>
      <c r="C661" s="11" t="s">
        <v>1092</v>
      </c>
      <c r="D661" s="11" t="n">
        <v>5</v>
      </c>
      <c r="E661" s="11" t="s">
        <v>96</v>
      </c>
      <c r="F661" s="16" t="n">
        <v>1170</v>
      </c>
      <c r="G661" s="35" t="n">
        <f aca="false">F661/1485</f>
        <v>0.787878787878788</v>
      </c>
      <c r="H661" s="14" t="n">
        <v>0.4368</v>
      </c>
      <c r="I661" s="14" t="n">
        <v>0.6462</v>
      </c>
      <c r="J661" s="15" t="n">
        <v>0.1179</v>
      </c>
      <c r="K661" s="15" t="n">
        <v>0.0741</v>
      </c>
      <c r="L661" s="15" t="n">
        <v>0.0962</v>
      </c>
      <c r="M661" s="17" t="n">
        <v>112.5</v>
      </c>
      <c r="N661" s="16" t="n">
        <v>5</v>
      </c>
      <c r="O661" s="16" t="n">
        <v>8</v>
      </c>
      <c r="P661" s="16" t="n">
        <v>19</v>
      </c>
    </row>
    <row r="662" customFormat="false" ht="15" hidden="false" customHeight="false" outlineLevel="0" collapsed="false">
      <c r="A662" s="11" t="s">
        <v>34</v>
      </c>
      <c r="B662" s="11" t="n">
        <v>611</v>
      </c>
      <c r="C662" s="11" t="s">
        <v>1093</v>
      </c>
      <c r="D662" s="11" t="n">
        <v>5</v>
      </c>
      <c r="E662" s="11" t="s">
        <v>96</v>
      </c>
      <c r="F662" s="16" t="n">
        <v>1380</v>
      </c>
      <c r="G662" s="35" t="n">
        <f aca="false">F662/1485</f>
        <v>0.929292929292929</v>
      </c>
      <c r="H662" s="14" t="n">
        <v>0.3659</v>
      </c>
      <c r="I662" s="14" t="n">
        <v>0.6486</v>
      </c>
      <c r="J662" s="15" t="n">
        <v>0.1133</v>
      </c>
      <c r="K662" s="15" t="n">
        <v>0.0678</v>
      </c>
      <c r="L662" s="15" t="n">
        <v>0.0905</v>
      </c>
      <c r="M662" s="17" t="n">
        <v>124.92</v>
      </c>
      <c r="N662" s="16" t="n">
        <v>6</v>
      </c>
      <c r="O662" s="16" t="n">
        <v>8</v>
      </c>
      <c r="P662" s="16" t="n">
        <v>11</v>
      </c>
    </row>
    <row r="663" customFormat="false" ht="15" hidden="false" customHeight="false" outlineLevel="0" collapsed="false">
      <c r="A663" s="11" t="s">
        <v>34</v>
      </c>
      <c r="B663" s="11" t="n">
        <v>612</v>
      </c>
      <c r="C663" s="11" t="s">
        <v>1094</v>
      </c>
      <c r="D663" s="11" t="n">
        <v>7</v>
      </c>
      <c r="E663" s="11" t="s">
        <v>118</v>
      </c>
      <c r="F663" s="16" t="n">
        <v>1059</v>
      </c>
      <c r="G663" s="35" t="n">
        <f aca="false">F663/1485</f>
        <v>0.713131313131313</v>
      </c>
      <c r="H663" s="14" t="n">
        <v>0.4514</v>
      </c>
      <c r="I663" s="14" t="n">
        <v>0.6544</v>
      </c>
      <c r="J663" s="15" t="n">
        <v>0.116</v>
      </c>
      <c r="K663" s="15" t="n">
        <v>0.0799</v>
      </c>
      <c r="L663" s="15" t="n">
        <v>0.099</v>
      </c>
      <c r="M663" s="17" t="n">
        <v>104.84</v>
      </c>
      <c r="N663" s="16" t="n">
        <v>6</v>
      </c>
      <c r="O663" s="16" t="n">
        <v>6</v>
      </c>
      <c r="P663" s="16" t="n">
        <v>13</v>
      </c>
    </row>
    <row r="664" customFormat="false" ht="15" hidden="false" customHeight="false" outlineLevel="0" collapsed="false">
      <c r="A664" s="11" t="s">
        <v>34</v>
      </c>
      <c r="B664" s="11" t="n">
        <v>613</v>
      </c>
      <c r="C664" s="11" t="s">
        <v>1095</v>
      </c>
      <c r="D664" s="11" t="n">
        <v>4</v>
      </c>
      <c r="E664" s="11" t="s">
        <v>118</v>
      </c>
      <c r="F664" s="16" t="n">
        <v>1273</v>
      </c>
      <c r="G664" s="35" t="n">
        <f aca="false">F664/1485</f>
        <v>0.857239057239057</v>
      </c>
      <c r="H664" s="14" t="n">
        <v>0.4478</v>
      </c>
      <c r="I664" s="14" t="n">
        <v>0.6465</v>
      </c>
      <c r="J664" s="15" t="n">
        <v>0.0692</v>
      </c>
      <c r="K664" s="15" t="n">
        <v>0.1026</v>
      </c>
      <c r="L664" s="15" t="n">
        <v>0.0853</v>
      </c>
      <c r="M664" s="17" t="n">
        <v>108.54</v>
      </c>
      <c r="N664" s="16" t="n">
        <v>6</v>
      </c>
      <c r="O664" s="16" t="n">
        <v>8</v>
      </c>
      <c r="P664" s="16" t="n">
        <v>15</v>
      </c>
    </row>
    <row r="665" customFormat="false" ht="15" hidden="false" customHeight="false" outlineLevel="0" collapsed="false">
      <c r="A665" s="11" t="s">
        <v>34</v>
      </c>
      <c r="B665" s="11" t="n">
        <v>614</v>
      </c>
      <c r="C665" s="11" t="s">
        <v>1096</v>
      </c>
      <c r="D665" s="11" t="n">
        <v>3</v>
      </c>
      <c r="E665" s="11" t="s">
        <v>96</v>
      </c>
      <c r="F665" s="16" t="n">
        <v>1414</v>
      </c>
      <c r="G665" s="35" t="n">
        <f aca="false">F665/1485</f>
        <v>0.952188552188552</v>
      </c>
      <c r="H665" s="14" t="n">
        <v>0.4335</v>
      </c>
      <c r="I665" s="14" t="n">
        <v>0.6499</v>
      </c>
      <c r="J665" s="15" t="n">
        <v>0.0674</v>
      </c>
      <c r="K665" s="15" t="n">
        <v>0.075</v>
      </c>
      <c r="L665" s="15" t="n">
        <v>0.0713</v>
      </c>
      <c r="M665" s="17" t="n">
        <v>100.75</v>
      </c>
      <c r="N665" s="16" t="n">
        <v>6</v>
      </c>
      <c r="O665" s="16" t="n">
        <v>8</v>
      </c>
      <c r="P665" s="16" t="n">
        <v>15</v>
      </c>
    </row>
    <row r="666" customFormat="false" ht="15" hidden="false" customHeight="false" outlineLevel="0" collapsed="false">
      <c r="A666" s="11" t="s">
        <v>34</v>
      </c>
      <c r="B666" s="11" t="n">
        <v>615</v>
      </c>
      <c r="C666" s="11" t="s">
        <v>1097</v>
      </c>
      <c r="D666" s="11" t="n">
        <v>6</v>
      </c>
      <c r="E666" s="11" t="s">
        <v>118</v>
      </c>
      <c r="F666" s="16" t="n">
        <v>1159</v>
      </c>
      <c r="G666" s="35" t="n">
        <f aca="false">F666/1485</f>
        <v>0.78047138047138</v>
      </c>
      <c r="H666" s="14" t="n">
        <v>0.4478</v>
      </c>
      <c r="I666" s="14" t="n">
        <v>0.6626</v>
      </c>
      <c r="J666" s="15" t="n">
        <v>0.1161</v>
      </c>
      <c r="K666" s="15" t="n">
        <v>0.074</v>
      </c>
      <c r="L666" s="15" t="n">
        <v>0.0951</v>
      </c>
      <c r="M666" s="17" t="n">
        <v>110.21</v>
      </c>
      <c r="N666" s="16" t="n">
        <v>6</v>
      </c>
      <c r="O666" s="16" t="n">
        <v>8</v>
      </c>
      <c r="P666" s="16" t="n">
        <v>18</v>
      </c>
    </row>
    <row r="667" customFormat="false" ht="15" hidden="false" customHeight="false" outlineLevel="0" collapsed="false">
      <c r="A667" s="11" t="s">
        <v>34</v>
      </c>
      <c r="B667" s="11" t="n">
        <v>616</v>
      </c>
      <c r="C667" s="11" t="s">
        <v>1098</v>
      </c>
      <c r="D667" s="11" t="n">
        <v>6</v>
      </c>
      <c r="E667" s="11" t="s">
        <v>118</v>
      </c>
      <c r="F667" s="16" t="n">
        <v>1059</v>
      </c>
      <c r="G667" s="35" t="n">
        <f aca="false">F667/1485</f>
        <v>0.713131313131313</v>
      </c>
      <c r="H667" s="14" t="n">
        <v>0.4533</v>
      </c>
      <c r="I667" s="14" t="n">
        <v>0.6534</v>
      </c>
      <c r="J667" s="15" t="n">
        <v>0.0756</v>
      </c>
      <c r="K667" s="15" t="n">
        <v>0.1214</v>
      </c>
      <c r="L667" s="15" t="n">
        <v>0.0975</v>
      </c>
      <c r="M667" s="17" t="n">
        <v>103.23</v>
      </c>
      <c r="N667" s="16" t="n">
        <v>6</v>
      </c>
      <c r="O667" s="16" t="n">
        <v>10</v>
      </c>
      <c r="P667" s="16" t="n">
        <v>10</v>
      </c>
    </row>
    <row r="668" customFormat="false" ht="15" hidden="false" customHeight="false" outlineLevel="0" collapsed="false">
      <c r="A668" s="11" t="s">
        <v>34</v>
      </c>
      <c r="B668" s="11" t="n">
        <v>617</v>
      </c>
      <c r="C668" s="11" t="s">
        <v>1099</v>
      </c>
      <c r="D668" s="11" t="n">
        <v>3</v>
      </c>
      <c r="E668" s="11" t="s">
        <v>96</v>
      </c>
      <c r="F668" s="16" t="n">
        <v>1416</v>
      </c>
      <c r="G668" s="35" t="n">
        <f aca="false">F668/1485</f>
        <v>0.953535353535354</v>
      </c>
      <c r="H668" s="14" t="n">
        <v>0.4329</v>
      </c>
      <c r="I668" s="14" t="n">
        <v>0.6335</v>
      </c>
      <c r="J668" s="15" t="n">
        <v>0.0665</v>
      </c>
      <c r="K668" s="15" t="n">
        <v>0.0898</v>
      </c>
      <c r="L668" s="15" t="n">
        <v>0.078</v>
      </c>
      <c r="M668" s="17" t="n">
        <v>110.49</v>
      </c>
      <c r="N668" s="16" t="n">
        <v>5</v>
      </c>
      <c r="O668" s="16" t="n">
        <v>8</v>
      </c>
      <c r="P668" s="16" t="n">
        <v>17</v>
      </c>
    </row>
    <row r="669" customFormat="false" ht="15" hidden="false" customHeight="false" outlineLevel="0" collapsed="false">
      <c r="A669" s="11" t="s">
        <v>34</v>
      </c>
      <c r="B669" s="11" t="n">
        <v>618</v>
      </c>
      <c r="C669" s="11" t="s">
        <v>1100</v>
      </c>
      <c r="D669" s="11" t="n">
        <v>6</v>
      </c>
      <c r="E669" s="11" t="s">
        <v>96</v>
      </c>
      <c r="F669" s="16" t="n">
        <v>963</v>
      </c>
      <c r="G669" s="35" t="n">
        <f aca="false">F669/1485</f>
        <v>0.648484848484848</v>
      </c>
      <c r="H669" s="14" t="n">
        <v>0.4465</v>
      </c>
      <c r="I669" s="14" t="n">
        <v>0.6552</v>
      </c>
      <c r="J669" s="15" t="n">
        <v>0.173</v>
      </c>
      <c r="K669" s="15" t="n">
        <v>0.0791</v>
      </c>
      <c r="L669" s="15" t="n">
        <v>0.1241</v>
      </c>
      <c r="M669" s="17" t="n">
        <v>119.55</v>
      </c>
      <c r="N669" s="16" t="n">
        <v>6</v>
      </c>
      <c r="O669" s="16" t="n">
        <v>8</v>
      </c>
      <c r="P669" s="16" t="n">
        <v>14</v>
      </c>
    </row>
    <row r="670" customFormat="false" ht="15" hidden="false" customHeight="false" outlineLevel="0" collapsed="false">
      <c r="A670" s="11" t="s">
        <v>34</v>
      </c>
      <c r="B670" s="11" t="n">
        <v>619</v>
      </c>
      <c r="C670" s="11" t="s">
        <v>1101</v>
      </c>
      <c r="D670" s="11" t="n">
        <v>4</v>
      </c>
      <c r="E670" s="11" t="s">
        <v>118</v>
      </c>
      <c r="F670" s="16" t="n">
        <v>1302</v>
      </c>
      <c r="G670" s="35" t="n">
        <f aca="false">F670/1485</f>
        <v>0.876767676767677</v>
      </c>
      <c r="H670" s="14" t="n">
        <v>0.4439</v>
      </c>
      <c r="I670" s="14" t="n">
        <v>0.6505</v>
      </c>
      <c r="J670" s="15" t="n">
        <v>0.0695</v>
      </c>
      <c r="K670" s="15" t="n">
        <v>0.092</v>
      </c>
      <c r="L670" s="15" t="n">
        <v>0.0808</v>
      </c>
      <c r="M670" s="17" t="n">
        <v>105.16</v>
      </c>
      <c r="N670" s="16" t="n">
        <v>6</v>
      </c>
      <c r="O670" s="16" t="n">
        <v>8</v>
      </c>
      <c r="P670" s="16" t="n">
        <v>16</v>
      </c>
    </row>
    <row r="671" customFormat="false" ht="15" hidden="false" customHeight="false" outlineLevel="0" collapsed="false">
      <c r="A671" s="11" t="s">
        <v>34</v>
      </c>
      <c r="B671" s="11" t="n">
        <v>620</v>
      </c>
      <c r="C671" s="11" t="s">
        <v>1102</v>
      </c>
      <c r="D671" s="11" t="n">
        <v>7</v>
      </c>
      <c r="E671" s="11" t="s">
        <v>118</v>
      </c>
      <c r="F671" s="16" t="n">
        <v>1159</v>
      </c>
      <c r="G671" s="35" t="n">
        <f aca="false">F671/1485</f>
        <v>0.78047138047138</v>
      </c>
      <c r="H671" s="14" t="n">
        <v>0.4547</v>
      </c>
      <c r="I671" s="14" t="n">
        <v>0.6514</v>
      </c>
      <c r="J671" s="15" t="n">
        <v>0.1385</v>
      </c>
      <c r="K671" s="15" t="n">
        <v>0.0731</v>
      </c>
      <c r="L671" s="15" t="n">
        <v>0.1055</v>
      </c>
      <c r="M671" s="17" t="n">
        <v>122.24</v>
      </c>
      <c r="N671" s="16" t="n">
        <v>6</v>
      </c>
      <c r="O671" s="16" t="n">
        <v>8</v>
      </c>
      <c r="P671" s="16" t="n">
        <v>18</v>
      </c>
    </row>
    <row r="672" customFormat="false" ht="15" hidden="false" customHeight="false" outlineLevel="0" collapsed="false">
      <c r="A672" s="11" t="s">
        <v>34</v>
      </c>
      <c r="B672" s="11" t="n">
        <v>621</v>
      </c>
      <c r="C672" s="11" t="s">
        <v>1103</v>
      </c>
      <c r="D672" s="11" t="n">
        <v>3</v>
      </c>
      <c r="E672" s="11" t="s">
        <v>96</v>
      </c>
      <c r="F672" s="16" t="n">
        <v>1626</v>
      </c>
      <c r="G672" s="35" t="n">
        <f aca="false">F672/1485</f>
        <v>1.0949494949495</v>
      </c>
      <c r="H672" s="14" t="n">
        <v>0.3616</v>
      </c>
      <c r="I672" s="14" t="n">
        <v>0.6396</v>
      </c>
      <c r="J672" s="15" t="n">
        <v>0.0622</v>
      </c>
      <c r="K672" s="15" t="n">
        <v>0.0853</v>
      </c>
      <c r="L672" s="15" t="n">
        <v>0.0738</v>
      </c>
      <c r="M672" s="17" t="n">
        <v>120.05</v>
      </c>
      <c r="N672" s="16" t="n">
        <v>6</v>
      </c>
      <c r="O672" s="16" t="n">
        <v>7</v>
      </c>
      <c r="P672" s="16" t="n">
        <v>8</v>
      </c>
    </row>
    <row r="673" customFormat="false" ht="15" hidden="false" customHeight="false" outlineLevel="0" collapsed="false">
      <c r="A673" s="11" t="s">
        <v>34</v>
      </c>
      <c r="B673" s="11" t="n">
        <v>622</v>
      </c>
      <c r="C673" s="11" t="s">
        <v>1104</v>
      </c>
      <c r="D673" s="11" t="n">
        <v>6</v>
      </c>
      <c r="E673" s="11" t="s">
        <v>118</v>
      </c>
      <c r="F673" s="16" t="n">
        <v>1081</v>
      </c>
      <c r="G673" s="35" t="n">
        <f aca="false">F673/1485</f>
        <v>0.727946127946128</v>
      </c>
      <c r="H673" s="14" t="n">
        <v>0.4524</v>
      </c>
      <c r="I673" s="14" t="n">
        <v>0.6679</v>
      </c>
      <c r="J673" s="15" t="n">
        <v>0.1362</v>
      </c>
      <c r="K673" s="15" t="n">
        <v>0.0763</v>
      </c>
      <c r="L673" s="15" t="n">
        <v>0.1066</v>
      </c>
      <c r="M673" s="17" t="n">
        <v>115.18</v>
      </c>
      <c r="N673" s="16" t="n">
        <v>6</v>
      </c>
      <c r="O673" s="16" t="n">
        <v>8</v>
      </c>
      <c r="P673" s="16" t="n">
        <v>17</v>
      </c>
    </row>
    <row r="674" customFormat="false" ht="15" hidden="false" customHeight="false" outlineLevel="0" collapsed="false">
      <c r="A674" s="11" t="s">
        <v>34</v>
      </c>
      <c r="B674" s="11" t="n">
        <v>623</v>
      </c>
      <c r="C674" s="11" t="s">
        <v>1105</v>
      </c>
      <c r="D674" s="11" t="n">
        <v>6</v>
      </c>
      <c r="E674" s="11" t="s">
        <v>96</v>
      </c>
      <c r="F674" s="16" t="n">
        <v>1150</v>
      </c>
      <c r="G674" s="35" t="n">
        <f aca="false">F674/1485</f>
        <v>0.774410774410774</v>
      </c>
      <c r="H674" s="14" t="n">
        <v>0.4365</v>
      </c>
      <c r="I674" s="14" t="n">
        <v>0.6443</v>
      </c>
      <c r="J674" s="15" t="n">
        <v>0.1158</v>
      </c>
      <c r="K674" s="15" t="n">
        <v>0.0728</v>
      </c>
      <c r="L674" s="15" t="n">
        <v>0.0938</v>
      </c>
      <c r="M674" s="17" t="n">
        <v>107.85</v>
      </c>
      <c r="N674" s="16" t="n">
        <v>6</v>
      </c>
      <c r="O674" s="16" t="n">
        <v>8</v>
      </c>
      <c r="P674" s="16" t="n">
        <v>15</v>
      </c>
    </row>
    <row r="675" customFormat="false" ht="15" hidden="false" customHeight="false" outlineLevel="0" collapsed="false">
      <c r="A675" s="11" t="s">
        <v>34</v>
      </c>
      <c r="B675" s="11" t="n">
        <v>624</v>
      </c>
      <c r="C675" s="11" t="s">
        <v>1106</v>
      </c>
      <c r="D675" s="11" t="n">
        <v>6</v>
      </c>
      <c r="E675" s="11" t="s">
        <v>118</v>
      </c>
      <c r="F675" s="16" t="n">
        <v>1137</v>
      </c>
      <c r="G675" s="35" t="n">
        <f aca="false">F675/1485</f>
        <v>0.765656565656566</v>
      </c>
      <c r="H675" s="14" t="n">
        <v>0.4591</v>
      </c>
      <c r="I675" s="14" t="n">
        <v>0.6684</v>
      </c>
      <c r="J675" s="15" t="n">
        <v>0.1316</v>
      </c>
      <c r="K675" s="15" t="n">
        <v>0.0738</v>
      </c>
      <c r="L675" s="15" t="n">
        <v>0.1026</v>
      </c>
      <c r="M675" s="17" t="n">
        <v>116.65</v>
      </c>
      <c r="N675" s="16" t="n">
        <v>6</v>
      </c>
      <c r="O675" s="16" t="n">
        <v>8</v>
      </c>
      <c r="P675" s="16" t="n">
        <v>18</v>
      </c>
    </row>
    <row r="676" customFormat="false" ht="15" hidden="false" customHeight="false" outlineLevel="0" collapsed="false">
      <c r="A676" s="11" t="s">
        <v>34</v>
      </c>
      <c r="B676" s="11" t="n">
        <v>625</v>
      </c>
      <c r="C676" s="11" t="s">
        <v>1107</v>
      </c>
      <c r="D676" s="11" t="n">
        <v>4</v>
      </c>
      <c r="E676" s="11" t="s">
        <v>118</v>
      </c>
      <c r="F676" s="16" t="n">
        <v>1411</v>
      </c>
      <c r="G676" s="35" t="n">
        <f aca="false">F676/1485</f>
        <v>0.95016835016835</v>
      </c>
      <c r="H676" s="14" t="n">
        <v>0.4422</v>
      </c>
      <c r="I676" s="14" t="n">
        <v>0.6464</v>
      </c>
      <c r="J676" s="15" t="n">
        <v>0.0664</v>
      </c>
      <c r="K676" s="15" t="n">
        <v>0.0785</v>
      </c>
      <c r="L676" s="15" t="n">
        <v>0.0725</v>
      </c>
      <c r="M676" s="17" t="n">
        <v>102.28</v>
      </c>
      <c r="N676" s="16" t="n">
        <v>5</v>
      </c>
      <c r="O676" s="16" t="n">
        <v>8</v>
      </c>
      <c r="P676" s="16" t="n">
        <v>17</v>
      </c>
    </row>
    <row r="677" customFormat="false" ht="15" hidden="false" customHeight="false" outlineLevel="0" collapsed="false">
      <c r="A677" s="11" t="s">
        <v>34</v>
      </c>
      <c r="B677" s="11" t="n">
        <v>626</v>
      </c>
      <c r="C677" s="11" t="s">
        <v>1108</v>
      </c>
      <c r="D677" s="11" t="n">
        <v>4</v>
      </c>
      <c r="E677" s="11" t="s">
        <v>118</v>
      </c>
      <c r="F677" s="16" t="n">
        <v>1358</v>
      </c>
      <c r="G677" s="35" t="n">
        <f aca="false">F677/1485</f>
        <v>0.914478114478114</v>
      </c>
      <c r="H677" s="14" t="n">
        <v>0.4455</v>
      </c>
      <c r="I677" s="14" t="n">
        <v>0.651</v>
      </c>
      <c r="J677" s="15" t="n">
        <v>0.0678</v>
      </c>
      <c r="K677" s="15" t="n">
        <v>0.0961</v>
      </c>
      <c r="L677" s="15" t="n">
        <v>0.082</v>
      </c>
      <c r="M677" s="17" t="n">
        <v>111.42</v>
      </c>
      <c r="N677" s="16" t="n">
        <v>6</v>
      </c>
      <c r="O677" s="16" t="n">
        <v>8</v>
      </c>
      <c r="P677" s="16" t="n">
        <v>17</v>
      </c>
    </row>
    <row r="678" customFormat="false" ht="15" hidden="false" customHeight="false" outlineLevel="0" collapsed="false">
      <c r="A678" s="11" t="s">
        <v>34</v>
      </c>
      <c r="B678" s="11" t="n">
        <v>627</v>
      </c>
      <c r="C678" s="11" t="s">
        <v>1109</v>
      </c>
      <c r="D678" s="11" t="n">
        <v>5</v>
      </c>
      <c r="E678" s="11" t="s">
        <v>118</v>
      </c>
      <c r="F678" s="16" t="n">
        <v>1405</v>
      </c>
      <c r="G678" s="35" t="n">
        <f aca="false">F678/1485</f>
        <v>0.946127946127946</v>
      </c>
      <c r="H678" s="14" t="n">
        <v>0.4456</v>
      </c>
      <c r="I678" s="14" t="n">
        <v>0.6584</v>
      </c>
      <c r="J678" s="15" t="n">
        <v>0.0734</v>
      </c>
      <c r="K678" s="15" t="n">
        <v>0.0662</v>
      </c>
      <c r="L678" s="15" t="n">
        <v>0.0698</v>
      </c>
      <c r="M678" s="17" t="n">
        <v>98.03</v>
      </c>
      <c r="N678" s="16" t="n">
        <v>6</v>
      </c>
      <c r="O678" s="16" t="n">
        <v>7</v>
      </c>
      <c r="P678" s="16" t="n">
        <v>17</v>
      </c>
    </row>
    <row r="679" customFormat="false" ht="15" hidden="false" customHeight="false" outlineLevel="0" collapsed="false">
      <c r="A679" s="11" t="s">
        <v>34</v>
      </c>
      <c r="B679" s="11" t="n">
        <v>628</v>
      </c>
      <c r="C679" s="11" t="s">
        <v>1110</v>
      </c>
      <c r="D679" s="11" t="n">
        <v>6</v>
      </c>
      <c r="E679" s="11" t="s">
        <v>118</v>
      </c>
      <c r="F679" s="16" t="n">
        <v>1137</v>
      </c>
      <c r="G679" s="35" t="n">
        <f aca="false">F679/1485</f>
        <v>0.765656565656566</v>
      </c>
      <c r="H679" s="14" t="n">
        <v>0.4398</v>
      </c>
      <c r="I679" s="14" t="n">
        <v>0.6491</v>
      </c>
      <c r="J679" s="15" t="n">
        <v>0.1006</v>
      </c>
      <c r="K679" s="15" t="n">
        <v>0.0743</v>
      </c>
      <c r="L679" s="15" t="n">
        <v>0.0876</v>
      </c>
      <c r="M679" s="17" t="n">
        <v>99.63</v>
      </c>
      <c r="N679" s="16" t="n">
        <v>6</v>
      </c>
      <c r="O679" s="16" t="n">
        <v>7</v>
      </c>
      <c r="P679" s="16" t="n">
        <v>18</v>
      </c>
    </row>
    <row r="680" customFormat="false" ht="15" hidden="false" customHeight="false" outlineLevel="0" collapsed="false">
      <c r="A680" s="11" t="s">
        <v>34</v>
      </c>
      <c r="B680" s="11" t="n">
        <v>629</v>
      </c>
      <c r="C680" s="11" t="s">
        <v>1111</v>
      </c>
      <c r="D680" s="11" t="n">
        <v>4</v>
      </c>
      <c r="E680" s="11" t="s">
        <v>118</v>
      </c>
      <c r="F680" s="16" t="n">
        <v>1390</v>
      </c>
      <c r="G680" s="35" t="n">
        <f aca="false">F680/1485</f>
        <v>0.936026936026936</v>
      </c>
      <c r="H680" s="14" t="n">
        <v>0.4475</v>
      </c>
      <c r="I680" s="14" t="n">
        <v>0.659</v>
      </c>
      <c r="J680" s="15" t="n">
        <v>0.0676</v>
      </c>
      <c r="K680" s="15" t="n">
        <v>0.0968</v>
      </c>
      <c r="L680" s="15" t="n">
        <v>0.0827</v>
      </c>
      <c r="M680" s="17" t="n">
        <v>114.88</v>
      </c>
      <c r="N680" s="16" t="n">
        <v>6</v>
      </c>
      <c r="O680" s="16" t="n">
        <v>8</v>
      </c>
      <c r="P680" s="16" t="n">
        <v>9</v>
      </c>
    </row>
    <row r="681" customFormat="false" ht="15" hidden="false" customHeight="false" outlineLevel="0" collapsed="false">
      <c r="A681" s="11" t="s">
        <v>34</v>
      </c>
      <c r="B681" s="11" t="n">
        <v>630</v>
      </c>
      <c r="C681" s="11" t="s">
        <v>1112</v>
      </c>
      <c r="D681" s="11" t="n">
        <v>5</v>
      </c>
      <c r="E681" s="11" t="s">
        <v>118</v>
      </c>
      <c r="F681" s="16" t="n">
        <v>1375</v>
      </c>
      <c r="G681" s="35" t="n">
        <f aca="false">F681/1485</f>
        <v>0.925925925925926</v>
      </c>
      <c r="H681" s="14" t="n">
        <v>0.4524</v>
      </c>
      <c r="I681" s="14" t="n">
        <v>0.6567</v>
      </c>
      <c r="J681" s="15" t="n">
        <v>0.0675</v>
      </c>
      <c r="K681" s="15" t="n">
        <v>0.0918</v>
      </c>
      <c r="L681" s="15" t="n">
        <v>0.0799</v>
      </c>
      <c r="M681" s="17" t="n">
        <v>109.8</v>
      </c>
      <c r="N681" s="16" t="n">
        <v>6</v>
      </c>
      <c r="O681" s="16" t="n">
        <v>7</v>
      </c>
      <c r="P681" s="16" t="n">
        <v>10</v>
      </c>
    </row>
    <row r="682" customFormat="false" ht="15" hidden="false" customHeight="false" outlineLevel="0" collapsed="false">
      <c r="A682" s="11" t="s">
        <v>34</v>
      </c>
      <c r="B682" s="11" t="n">
        <v>631</v>
      </c>
      <c r="C682" s="11" t="s">
        <v>1113</v>
      </c>
      <c r="D682" s="11" t="n">
        <v>4</v>
      </c>
      <c r="E682" s="11" t="s">
        <v>118</v>
      </c>
      <c r="F682" s="16" t="n">
        <v>1378</v>
      </c>
      <c r="G682" s="35" t="n">
        <f aca="false">F682/1485</f>
        <v>0.927946127946128</v>
      </c>
      <c r="H682" s="14" t="n">
        <v>0.4441</v>
      </c>
      <c r="I682" s="14" t="n">
        <v>0.6546</v>
      </c>
      <c r="J682" s="15" t="n">
        <v>0.0671</v>
      </c>
      <c r="K682" s="15" t="n">
        <v>0.0921</v>
      </c>
      <c r="L682" s="15" t="n">
        <v>0.0797</v>
      </c>
      <c r="M682" s="17" t="n">
        <v>109.85</v>
      </c>
      <c r="N682" s="16" t="n">
        <v>5</v>
      </c>
      <c r="O682" s="16" t="n">
        <v>8</v>
      </c>
      <c r="P682" s="16" t="n">
        <v>17</v>
      </c>
    </row>
    <row r="683" customFormat="false" ht="15" hidden="false" customHeight="false" outlineLevel="0" collapsed="false">
      <c r="A683" s="11" t="s">
        <v>34</v>
      </c>
      <c r="B683" s="11" t="n">
        <v>632</v>
      </c>
      <c r="C683" s="11" t="s">
        <v>1114</v>
      </c>
      <c r="D683" s="11" t="n">
        <v>2</v>
      </c>
      <c r="E683" s="11" t="s">
        <v>96</v>
      </c>
      <c r="F683" s="16" t="n">
        <v>1190</v>
      </c>
      <c r="G683" s="35" t="n">
        <f aca="false">F683/1485</f>
        <v>0.801346801346801</v>
      </c>
      <c r="H683" s="14" t="n">
        <v>0.3672</v>
      </c>
      <c r="I683" s="14" t="n">
        <v>0.6378</v>
      </c>
      <c r="J683" s="15" t="n">
        <v>0.0706</v>
      </c>
      <c r="K683" s="15" t="n">
        <v>0.0771</v>
      </c>
      <c r="L683" s="15" t="n">
        <v>0.0737</v>
      </c>
      <c r="M683" s="17" t="n">
        <v>87.75</v>
      </c>
      <c r="N683" s="16" t="n">
        <v>5</v>
      </c>
      <c r="O683" s="16" t="n">
        <v>6</v>
      </c>
      <c r="P683" s="16" t="n">
        <v>18</v>
      </c>
    </row>
    <row r="684" customFormat="false" ht="15" hidden="false" customHeight="false" outlineLevel="0" collapsed="false">
      <c r="A684" s="11" t="s">
        <v>34</v>
      </c>
      <c r="B684" s="11" t="n">
        <v>633</v>
      </c>
      <c r="C684" s="11" t="s">
        <v>1115</v>
      </c>
      <c r="D684" s="11" t="n">
        <v>4</v>
      </c>
      <c r="E684" s="11" t="s">
        <v>118</v>
      </c>
      <c r="F684" s="16" t="n">
        <v>1396</v>
      </c>
      <c r="G684" s="35" t="n">
        <f aca="false">F684/1485</f>
        <v>0.94006734006734</v>
      </c>
      <c r="H684" s="14" t="n">
        <v>0.4448</v>
      </c>
      <c r="I684" s="14" t="n">
        <v>0.644</v>
      </c>
      <c r="J684" s="15" t="n">
        <v>0.0662</v>
      </c>
      <c r="K684" s="15" t="n">
        <v>0.0921</v>
      </c>
      <c r="L684" s="15" t="n">
        <v>0.0792</v>
      </c>
      <c r="M684" s="17" t="n">
        <v>110.49</v>
      </c>
      <c r="N684" s="16" t="n">
        <v>6</v>
      </c>
      <c r="O684" s="16" t="n">
        <v>8</v>
      </c>
      <c r="P684" s="16" t="n">
        <v>17</v>
      </c>
    </row>
    <row r="685" customFormat="false" ht="15" hidden="false" customHeight="false" outlineLevel="0" collapsed="false">
      <c r="A685" s="11" t="s">
        <v>34</v>
      </c>
      <c r="B685" s="11" t="n">
        <v>634</v>
      </c>
      <c r="C685" s="11" t="s">
        <v>1116</v>
      </c>
      <c r="D685" s="11" t="n">
        <v>6</v>
      </c>
      <c r="E685" s="11" t="s">
        <v>118</v>
      </c>
      <c r="F685" s="16" t="n">
        <v>1148</v>
      </c>
      <c r="G685" s="35" t="n">
        <f aca="false">F685/1485</f>
        <v>0.773063973063973</v>
      </c>
      <c r="H685" s="14" t="n">
        <v>0.4512</v>
      </c>
      <c r="I685" s="14" t="n">
        <v>0.6664</v>
      </c>
      <c r="J685" s="15" t="n">
        <v>0.1369</v>
      </c>
      <c r="K685" s="15" t="n">
        <v>0.0729</v>
      </c>
      <c r="L685" s="15" t="n">
        <v>0.1049</v>
      </c>
      <c r="M685" s="17" t="n">
        <v>120.47</v>
      </c>
      <c r="N685" s="16" t="n">
        <v>6</v>
      </c>
      <c r="O685" s="16" t="n">
        <v>8</v>
      </c>
      <c r="P685" s="16" t="n">
        <v>17</v>
      </c>
    </row>
    <row r="686" customFormat="false" ht="15" hidden="false" customHeight="false" outlineLevel="0" collapsed="false">
      <c r="A686" s="11" t="s">
        <v>34</v>
      </c>
      <c r="B686" s="11" t="n">
        <v>635</v>
      </c>
      <c r="C686" s="11" t="s">
        <v>1117</v>
      </c>
      <c r="D686" s="11" t="n">
        <v>5</v>
      </c>
      <c r="E686" s="11" t="s">
        <v>118</v>
      </c>
      <c r="F686" s="16" t="n">
        <v>1388</v>
      </c>
      <c r="G686" s="35" t="n">
        <f aca="false">F686/1485</f>
        <v>0.934680134680135</v>
      </c>
      <c r="H686" s="14" t="n">
        <v>0.603</v>
      </c>
      <c r="I686" s="14" t="n">
        <v>0.603</v>
      </c>
      <c r="J686" s="15" t="n">
        <v>0.0988</v>
      </c>
      <c r="K686" s="15" t="n">
        <v>0.0659</v>
      </c>
      <c r="L686" s="15" t="n">
        <v>0.0822</v>
      </c>
      <c r="M686" s="17" t="n">
        <v>114.06</v>
      </c>
      <c r="N686" s="16" t="n">
        <v>6</v>
      </c>
      <c r="O686" s="16" t="n">
        <v>20</v>
      </c>
      <c r="P686" s="16" t="n">
        <v>7</v>
      </c>
    </row>
    <row r="687" customFormat="false" ht="15" hidden="false" customHeight="false" outlineLevel="0" collapsed="false">
      <c r="A687" s="11" t="s">
        <v>34</v>
      </c>
      <c r="B687" s="11" t="n">
        <v>636</v>
      </c>
      <c r="C687" s="11" t="s">
        <v>1118</v>
      </c>
      <c r="D687" s="11" t="n">
        <v>6</v>
      </c>
      <c r="E687" s="11" t="s">
        <v>96</v>
      </c>
      <c r="F687" s="16" t="n">
        <v>1175</v>
      </c>
      <c r="G687" s="35" t="n">
        <f aca="false">F687/1485</f>
        <v>0.791245791245791</v>
      </c>
      <c r="H687" s="14" t="n">
        <v>0.4468</v>
      </c>
      <c r="I687" s="14" t="n">
        <v>0.6494</v>
      </c>
      <c r="J687" s="15" t="n">
        <v>0.1781</v>
      </c>
      <c r="K687" s="15" t="n">
        <v>0.0708</v>
      </c>
      <c r="L687" s="15" t="n">
        <v>0.1231</v>
      </c>
      <c r="M687" s="17" t="n">
        <v>144.59</v>
      </c>
      <c r="N687" s="16" t="n">
        <v>6</v>
      </c>
      <c r="O687" s="16" t="n">
        <v>8</v>
      </c>
      <c r="P687" s="16" t="n">
        <v>18</v>
      </c>
    </row>
    <row r="688" customFormat="false" ht="15" hidden="false" customHeight="false" outlineLevel="0" collapsed="false">
      <c r="A688" s="11" t="s">
        <v>34</v>
      </c>
      <c r="B688" s="11" t="n">
        <v>637</v>
      </c>
      <c r="C688" s="11" t="s">
        <v>1119</v>
      </c>
      <c r="D688" s="11" t="n">
        <v>5</v>
      </c>
      <c r="E688" s="11" t="s">
        <v>118</v>
      </c>
      <c r="F688" s="16" t="n">
        <v>1386</v>
      </c>
      <c r="G688" s="35" t="n">
        <f aca="false">F688/1485</f>
        <v>0.933333333333333</v>
      </c>
      <c r="H688" s="14" t="n">
        <v>0.4459</v>
      </c>
      <c r="I688" s="14" t="n">
        <v>0.6623</v>
      </c>
      <c r="J688" s="15" t="n">
        <v>0.0656</v>
      </c>
      <c r="K688" s="15" t="n">
        <v>0.0802</v>
      </c>
      <c r="L688" s="15" t="n">
        <v>0.0728</v>
      </c>
      <c r="M688" s="17" t="n">
        <v>100.96</v>
      </c>
      <c r="N688" s="16" t="n">
        <v>6</v>
      </c>
      <c r="O688" s="16" t="n">
        <v>8</v>
      </c>
      <c r="P688" s="16" t="n">
        <v>16</v>
      </c>
    </row>
    <row r="689" customFormat="false" ht="15" hidden="false" customHeight="false" outlineLevel="0" collapsed="false">
      <c r="A689" s="11" t="s">
        <v>34</v>
      </c>
      <c r="B689" s="11" t="n">
        <v>638</v>
      </c>
      <c r="C689" s="11" t="s">
        <v>1120</v>
      </c>
      <c r="D689" s="11" t="n">
        <v>5</v>
      </c>
      <c r="E689" s="11" t="s">
        <v>96</v>
      </c>
      <c r="F689" s="16" t="n">
        <v>1225</v>
      </c>
      <c r="G689" s="35" t="n">
        <f aca="false">F689/1485</f>
        <v>0.824915824915825</v>
      </c>
      <c r="H689" s="14" t="n">
        <v>0.4359</v>
      </c>
      <c r="I689" s="14" t="n">
        <v>0.6482</v>
      </c>
      <c r="J689" s="15" t="n">
        <v>0.0923</v>
      </c>
      <c r="K689" s="15" t="n">
        <v>0.0706</v>
      </c>
      <c r="L689" s="15" t="n">
        <v>0.0815</v>
      </c>
      <c r="M689" s="17" t="n">
        <v>99.88</v>
      </c>
      <c r="N689" s="16" t="n">
        <v>5</v>
      </c>
      <c r="O689" s="16" t="n">
        <v>10</v>
      </c>
      <c r="P689" s="16" t="n">
        <v>18</v>
      </c>
    </row>
    <row r="690" customFormat="false" ht="15" hidden="false" customHeight="false" outlineLevel="0" collapsed="false">
      <c r="A690" s="11" t="s">
        <v>34</v>
      </c>
      <c r="B690" s="11" t="n">
        <v>639</v>
      </c>
      <c r="C690" s="11" t="s">
        <v>1121</v>
      </c>
      <c r="D690" s="11" t="n">
        <v>7</v>
      </c>
      <c r="E690" s="11" t="s">
        <v>118</v>
      </c>
      <c r="F690" s="16" t="n">
        <v>1188</v>
      </c>
      <c r="G690" s="35" t="n">
        <f aca="false">F690/1485</f>
        <v>0.8</v>
      </c>
      <c r="H690" s="14" t="n">
        <v>0.452</v>
      </c>
      <c r="I690" s="14" t="n">
        <v>0.6574</v>
      </c>
      <c r="J690" s="15" t="n">
        <v>0.1273</v>
      </c>
      <c r="K690" s="15" t="n">
        <v>0.0716</v>
      </c>
      <c r="L690" s="15" t="n">
        <v>0.0996</v>
      </c>
      <c r="M690" s="17" t="n">
        <v>118.37</v>
      </c>
      <c r="N690" s="16" t="n">
        <v>6</v>
      </c>
      <c r="O690" s="16" t="n">
        <v>8</v>
      </c>
      <c r="P690" s="16" t="n">
        <v>17</v>
      </c>
    </row>
    <row r="691" customFormat="false" ht="15" hidden="false" customHeight="false" outlineLevel="0" collapsed="false">
      <c r="A691" s="11" t="s">
        <v>34</v>
      </c>
      <c r="B691" s="11" t="n">
        <v>640</v>
      </c>
      <c r="C691" s="11" t="s">
        <v>1122</v>
      </c>
      <c r="D691" s="11" t="n">
        <v>5</v>
      </c>
      <c r="E691" s="11" t="s">
        <v>118</v>
      </c>
      <c r="F691" s="16" t="n">
        <v>1406</v>
      </c>
      <c r="G691" s="35" t="n">
        <f aca="false">F691/1485</f>
        <v>0.946801346801347</v>
      </c>
      <c r="H691" s="14" t="n">
        <v>0.4374</v>
      </c>
      <c r="I691" s="14" t="n">
        <v>0.6422</v>
      </c>
      <c r="J691" s="15" t="n">
        <v>0.0653</v>
      </c>
      <c r="K691" s="15" t="n">
        <v>0.0695</v>
      </c>
      <c r="L691" s="15" t="n">
        <v>0.0674</v>
      </c>
      <c r="M691" s="17" t="n">
        <v>94.81</v>
      </c>
      <c r="N691" s="16" t="n">
        <v>5</v>
      </c>
      <c r="O691" s="16" t="n">
        <v>6</v>
      </c>
      <c r="P691" s="16" t="n">
        <v>17</v>
      </c>
    </row>
    <row r="692" customFormat="false" ht="15" hidden="false" customHeight="false" outlineLevel="0" collapsed="false">
      <c r="A692" s="11" t="s">
        <v>34</v>
      </c>
      <c r="B692" s="11" t="n">
        <v>641</v>
      </c>
      <c r="C692" s="11" t="s">
        <v>1123</v>
      </c>
      <c r="D692" s="11" t="n">
        <v>5</v>
      </c>
      <c r="E692" s="11" t="s">
        <v>118</v>
      </c>
      <c r="F692" s="16" t="n">
        <v>1333</v>
      </c>
      <c r="G692" s="35" t="n">
        <f aca="false">F692/1485</f>
        <v>0.897643097643098</v>
      </c>
      <c r="H692" s="14" t="n">
        <v>0.4471</v>
      </c>
      <c r="I692" s="14" t="n">
        <v>0.6527</v>
      </c>
      <c r="J692" s="15" t="n">
        <v>0.067</v>
      </c>
      <c r="K692" s="15" t="n">
        <v>0.1162</v>
      </c>
      <c r="L692" s="15" t="n">
        <v>0.0915</v>
      </c>
      <c r="M692" s="17" t="n">
        <v>121.93</v>
      </c>
      <c r="N692" s="16" t="n">
        <v>6</v>
      </c>
      <c r="O692" s="16" t="n">
        <v>8</v>
      </c>
      <c r="P692" s="16" t="n">
        <v>16</v>
      </c>
    </row>
    <row r="693" customFormat="false" ht="15" hidden="false" customHeight="false" outlineLevel="0" collapsed="false">
      <c r="A693" s="11" t="s">
        <v>34</v>
      </c>
      <c r="B693" s="11" t="n">
        <v>642</v>
      </c>
      <c r="C693" s="11" t="s">
        <v>1124</v>
      </c>
      <c r="D693" s="11" t="n">
        <v>4</v>
      </c>
      <c r="E693" s="11" t="s">
        <v>118</v>
      </c>
      <c r="F693" s="16" t="n">
        <v>1390</v>
      </c>
      <c r="G693" s="35" t="n">
        <f aca="false">F693/1485</f>
        <v>0.936026936026936</v>
      </c>
      <c r="H693" s="14" t="n">
        <v>0.4482</v>
      </c>
      <c r="I693" s="14" t="n">
        <v>0.6525</v>
      </c>
      <c r="J693" s="15" t="n">
        <v>0.0661</v>
      </c>
      <c r="K693" s="15" t="n">
        <v>0.0673</v>
      </c>
      <c r="L693" s="15" t="n">
        <v>0.0667</v>
      </c>
      <c r="M693" s="17" t="n">
        <v>92.75</v>
      </c>
      <c r="N693" s="16" t="n">
        <v>6</v>
      </c>
      <c r="O693" s="16" t="n">
        <v>8</v>
      </c>
      <c r="P693" s="16" t="n">
        <v>17</v>
      </c>
    </row>
    <row r="694" customFormat="false" ht="15" hidden="false" customHeight="false" outlineLevel="0" collapsed="false">
      <c r="A694" s="11" t="s">
        <v>34</v>
      </c>
      <c r="B694" s="11" t="n">
        <v>643</v>
      </c>
      <c r="C694" s="11" t="s">
        <v>1125</v>
      </c>
      <c r="D694" s="11" t="n">
        <v>7</v>
      </c>
      <c r="E694" s="11" t="s">
        <v>118</v>
      </c>
      <c r="F694" s="16" t="n">
        <v>1013</v>
      </c>
      <c r="G694" s="35" t="n">
        <f aca="false">F694/1485</f>
        <v>0.682154882154882</v>
      </c>
      <c r="H694" s="14" t="n">
        <v>0.46</v>
      </c>
      <c r="I694" s="14" t="n">
        <v>0.6525</v>
      </c>
      <c r="J694" s="15" t="n">
        <v>0.1553</v>
      </c>
      <c r="K694" s="15" t="n">
        <v>0.0772</v>
      </c>
      <c r="L694" s="15" t="n">
        <v>0.1164</v>
      </c>
      <c r="M694" s="17" t="n">
        <v>117.95</v>
      </c>
      <c r="N694" s="16" t="n">
        <v>6</v>
      </c>
      <c r="O694" s="16" t="n">
        <v>8</v>
      </c>
      <c r="P694" s="16" t="n">
        <v>18</v>
      </c>
    </row>
    <row r="695" customFormat="false" ht="15" hidden="false" customHeight="false" outlineLevel="0" collapsed="false">
      <c r="A695" s="11" t="s">
        <v>34</v>
      </c>
      <c r="B695" s="11" t="n">
        <v>644</v>
      </c>
      <c r="C695" s="11" t="s">
        <v>1126</v>
      </c>
      <c r="D695" s="11" t="n">
        <v>5</v>
      </c>
      <c r="E695" s="11" t="s">
        <v>118</v>
      </c>
      <c r="F695" s="16" t="n">
        <v>1385</v>
      </c>
      <c r="G695" s="35" t="n">
        <f aca="false">F695/1485</f>
        <v>0.932659932659933</v>
      </c>
      <c r="H695" s="14" t="n">
        <v>0.4426</v>
      </c>
      <c r="I695" s="14" t="n">
        <v>0.6563</v>
      </c>
      <c r="J695" s="15" t="n">
        <v>0.067</v>
      </c>
      <c r="K695" s="15" t="n">
        <v>0.0649</v>
      </c>
      <c r="L695" s="15" t="n">
        <v>0.0659</v>
      </c>
      <c r="M695" s="17" t="n">
        <v>91.29</v>
      </c>
      <c r="N695" s="16" t="n">
        <v>6</v>
      </c>
      <c r="O695" s="16" t="n">
        <v>8</v>
      </c>
      <c r="P695" s="16" t="n">
        <v>12</v>
      </c>
    </row>
    <row r="696" customFormat="false" ht="15" hidden="false" customHeight="false" outlineLevel="0" collapsed="false">
      <c r="A696" s="11" t="s">
        <v>34</v>
      </c>
      <c r="B696" s="11" t="n">
        <v>645</v>
      </c>
      <c r="C696" s="11" t="s">
        <v>1127</v>
      </c>
      <c r="D696" s="11" t="n">
        <v>4</v>
      </c>
      <c r="E696" s="11" t="s">
        <v>118</v>
      </c>
      <c r="F696" s="16" t="n">
        <v>1361</v>
      </c>
      <c r="G696" s="35" t="n">
        <f aca="false">F696/1485</f>
        <v>0.916498316498317</v>
      </c>
      <c r="H696" s="14" t="n">
        <v>0.4416</v>
      </c>
      <c r="I696" s="14" t="n">
        <v>0.651</v>
      </c>
      <c r="J696" s="15" t="n">
        <v>0.0673</v>
      </c>
      <c r="K696" s="15" t="n">
        <v>0.0745</v>
      </c>
      <c r="L696" s="15" t="n">
        <v>0.071</v>
      </c>
      <c r="M696" s="17" t="n">
        <v>96.7</v>
      </c>
      <c r="N696" s="16" t="n">
        <v>6</v>
      </c>
      <c r="O696" s="16" t="n">
        <v>9</v>
      </c>
      <c r="P696" s="16" t="n">
        <v>13</v>
      </c>
    </row>
    <row r="697" customFormat="false" ht="15" hidden="false" customHeight="false" outlineLevel="0" collapsed="false">
      <c r="A697" s="11" t="s">
        <v>34</v>
      </c>
      <c r="B697" s="11" t="n">
        <v>646</v>
      </c>
      <c r="C697" s="11" t="s">
        <v>1128</v>
      </c>
      <c r="D697" s="11" t="n">
        <v>7</v>
      </c>
      <c r="E697" s="11" t="s">
        <v>118</v>
      </c>
      <c r="F697" s="16" t="n">
        <v>1144</v>
      </c>
      <c r="G697" s="35" t="n">
        <f aca="false">F697/1485</f>
        <v>0.77037037037037</v>
      </c>
      <c r="H697" s="14" t="n">
        <v>0.4467</v>
      </c>
      <c r="I697" s="14" t="n">
        <v>0.6503</v>
      </c>
      <c r="J697" s="15" t="n">
        <v>0.1174</v>
      </c>
      <c r="K697" s="15" t="n">
        <v>0.0719</v>
      </c>
      <c r="L697" s="15" t="n">
        <v>0.0944</v>
      </c>
      <c r="M697" s="17" t="n">
        <v>107.99</v>
      </c>
      <c r="N697" s="16" t="n">
        <v>6</v>
      </c>
      <c r="O697" s="16" t="n">
        <v>7</v>
      </c>
      <c r="P697" s="16" t="n">
        <v>18</v>
      </c>
    </row>
    <row r="698" customFormat="false" ht="15" hidden="false" customHeight="false" outlineLevel="0" collapsed="false">
      <c r="A698" s="11" t="s">
        <v>34</v>
      </c>
      <c r="B698" s="11" t="n">
        <v>647</v>
      </c>
      <c r="C698" s="11" t="s">
        <v>1129</v>
      </c>
      <c r="D698" s="11" t="n">
        <v>6</v>
      </c>
      <c r="E698" s="11" t="s">
        <v>118</v>
      </c>
      <c r="F698" s="16" t="n">
        <v>1157</v>
      </c>
      <c r="G698" s="35" t="n">
        <f aca="false">F698/1485</f>
        <v>0.779124579124579</v>
      </c>
      <c r="H698" s="14" t="n">
        <v>0.4425</v>
      </c>
      <c r="I698" s="14" t="n">
        <v>0.6621</v>
      </c>
      <c r="J698" s="15" t="n">
        <v>0.0968</v>
      </c>
      <c r="K698" s="15" t="n">
        <v>0.0721</v>
      </c>
      <c r="L698" s="15" t="n">
        <v>0.0845</v>
      </c>
      <c r="M698" s="17" t="n">
        <v>97.81</v>
      </c>
      <c r="N698" s="16" t="n">
        <v>6</v>
      </c>
      <c r="O698" s="16" t="n">
        <v>9</v>
      </c>
      <c r="P698" s="16" t="n">
        <v>20</v>
      </c>
    </row>
    <row r="699" customFormat="false" ht="15" hidden="false" customHeight="false" outlineLevel="0" collapsed="false">
      <c r="A699" s="11" t="s">
        <v>34</v>
      </c>
      <c r="B699" s="11" t="n">
        <v>648</v>
      </c>
      <c r="C699" s="11" t="s">
        <v>1130</v>
      </c>
      <c r="D699" s="11" t="n">
        <v>3</v>
      </c>
      <c r="E699" s="11" t="s">
        <v>118</v>
      </c>
      <c r="F699" s="16" t="n">
        <v>1173</v>
      </c>
      <c r="G699" s="35" t="n">
        <f aca="false">F699/1485</f>
        <v>0.78989898989899</v>
      </c>
      <c r="H699" s="14" t="n">
        <v>0.3777</v>
      </c>
      <c r="I699" s="14" t="n">
        <v>0.6522</v>
      </c>
      <c r="J699" s="15" t="n">
        <v>0.0703</v>
      </c>
      <c r="K699" s="15" t="n">
        <v>0.0855</v>
      </c>
      <c r="L699" s="15" t="n">
        <v>0.0777</v>
      </c>
      <c r="M699" s="17" t="n">
        <v>91.09</v>
      </c>
      <c r="N699" s="16" t="n">
        <v>6</v>
      </c>
      <c r="O699" s="16" t="n">
        <v>6</v>
      </c>
      <c r="P699" s="16" t="n">
        <v>18</v>
      </c>
    </row>
    <row r="700" customFormat="false" ht="15" hidden="false" customHeight="false" outlineLevel="0" collapsed="false">
      <c r="A700" s="11" t="s">
        <v>34</v>
      </c>
      <c r="B700" s="11" t="n">
        <v>649</v>
      </c>
      <c r="C700" s="11" t="s">
        <v>1131</v>
      </c>
      <c r="D700" s="11" t="n">
        <v>2</v>
      </c>
      <c r="E700" s="11" t="s">
        <v>96</v>
      </c>
      <c r="F700" s="16" t="n">
        <v>1173</v>
      </c>
      <c r="G700" s="35" t="n">
        <f aca="false">F700/1485</f>
        <v>0.78989898989899</v>
      </c>
      <c r="H700" s="14" t="n">
        <v>0.3683</v>
      </c>
      <c r="I700" s="14" t="n">
        <v>0.6479</v>
      </c>
      <c r="J700" s="15" t="n">
        <v>0.0695</v>
      </c>
      <c r="K700" s="15" t="n">
        <v>0.084</v>
      </c>
      <c r="L700" s="15" t="n">
        <v>0.0764</v>
      </c>
      <c r="M700" s="17" t="n">
        <v>89.63</v>
      </c>
      <c r="N700" s="16" t="n">
        <v>5</v>
      </c>
      <c r="O700" s="16" t="n">
        <v>6</v>
      </c>
      <c r="P700" s="16" t="n">
        <v>18</v>
      </c>
    </row>
    <row r="701" customFormat="false" ht="15" hidden="false" customHeight="false" outlineLevel="0" collapsed="false">
      <c r="A701" s="11" t="s">
        <v>34</v>
      </c>
      <c r="B701" s="11" t="n">
        <v>650</v>
      </c>
      <c r="C701" s="11" t="s">
        <v>1132</v>
      </c>
      <c r="D701" s="11" t="n">
        <v>5</v>
      </c>
      <c r="E701" s="11" t="s">
        <v>118</v>
      </c>
      <c r="F701" s="16" t="n">
        <v>1382</v>
      </c>
      <c r="G701" s="35" t="n">
        <f aca="false">F701/1485</f>
        <v>0.930639730639731</v>
      </c>
      <c r="H701" s="14" t="n">
        <v>0.4378</v>
      </c>
      <c r="I701" s="14" t="n">
        <v>0.6585</v>
      </c>
      <c r="J701" s="15" t="n">
        <v>0.0675</v>
      </c>
      <c r="K701" s="15" t="n">
        <v>0.0644</v>
      </c>
      <c r="L701" s="15" t="n">
        <v>0.0659</v>
      </c>
      <c r="M701" s="17" t="n">
        <v>91.09</v>
      </c>
      <c r="N701" s="16" t="n">
        <v>6</v>
      </c>
      <c r="O701" s="16" t="n">
        <v>8</v>
      </c>
      <c r="P701" s="16" t="n">
        <v>17</v>
      </c>
    </row>
    <row r="702" customFormat="false" ht="15" hidden="false" customHeight="false" outlineLevel="0" collapsed="false">
      <c r="A702" s="11" t="s">
        <v>34</v>
      </c>
      <c r="B702" s="11" t="n">
        <v>651</v>
      </c>
      <c r="C702" s="11" t="s">
        <v>1133</v>
      </c>
      <c r="D702" s="11" t="n">
        <v>6</v>
      </c>
      <c r="E702" s="11" t="s">
        <v>96</v>
      </c>
      <c r="F702" s="16" t="n">
        <v>1122</v>
      </c>
      <c r="G702" s="35" t="n">
        <f aca="false">F702/1485</f>
        <v>0.755555555555556</v>
      </c>
      <c r="H702" s="14" t="n">
        <v>0.426</v>
      </c>
      <c r="I702" s="14" t="n">
        <v>0.6301</v>
      </c>
      <c r="J702" s="15" t="n">
        <v>0.077</v>
      </c>
      <c r="K702" s="15" t="n">
        <v>0.0743</v>
      </c>
      <c r="L702" s="15" t="n">
        <v>0.0757</v>
      </c>
      <c r="M702" s="17" t="n">
        <v>84.94</v>
      </c>
      <c r="N702" s="16" t="n">
        <v>5</v>
      </c>
      <c r="O702" s="16" t="n">
        <v>7</v>
      </c>
      <c r="P702" s="16" t="n">
        <v>11</v>
      </c>
    </row>
    <row r="703" customFormat="false" ht="15" hidden="false" customHeight="false" outlineLevel="0" collapsed="false">
      <c r="A703" s="11" t="s">
        <v>34</v>
      </c>
      <c r="B703" s="11" t="n">
        <v>652</v>
      </c>
      <c r="C703" s="11" t="s">
        <v>1134</v>
      </c>
      <c r="D703" s="11" t="n">
        <v>6</v>
      </c>
      <c r="E703" s="11" t="s">
        <v>118</v>
      </c>
      <c r="F703" s="16" t="n">
        <v>1147</v>
      </c>
      <c r="G703" s="35" t="n">
        <f aca="false">F703/1485</f>
        <v>0.772390572390572</v>
      </c>
      <c r="H703" s="14" t="n">
        <v>0.456</v>
      </c>
      <c r="I703" s="14" t="n">
        <v>0.6103</v>
      </c>
      <c r="J703" s="15" t="n">
        <v>0.1438</v>
      </c>
      <c r="K703" s="15" t="n">
        <v>0.0719</v>
      </c>
      <c r="L703" s="15" t="n">
        <v>0.108</v>
      </c>
      <c r="M703" s="17" t="n">
        <v>123.84</v>
      </c>
      <c r="N703" s="16" t="n">
        <v>6</v>
      </c>
      <c r="O703" s="16" t="n">
        <v>8</v>
      </c>
      <c r="P703" s="16" t="n">
        <v>18</v>
      </c>
    </row>
    <row r="704" customFormat="false" ht="15" hidden="false" customHeight="false" outlineLevel="0" collapsed="false">
      <c r="A704" s="11" t="s">
        <v>34</v>
      </c>
      <c r="B704" s="11" t="n">
        <v>653</v>
      </c>
      <c r="C704" s="11" t="s">
        <v>1135</v>
      </c>
      <c r="D704" s="11" t="n">
        <v>2</v>
      </c>
      <c r="E704" s="11" t="s">
        <v>96</v>
      </c>
      <c r="F704" s="16" t="n">
        <v>1178</v>
      </c>
      <c r="G704" s="35" t="n">
        <f aca="false">F704/1485</f>
        <v>0.793265993265993</v>
      </c>
      <c r="H704" s="14" t="n">
        <v>0.3667</v>
      </c>
      <c r="I704" s="14" t="n">
        <v>0.6486</v>
      </c>
      <c r="J704" s="15" t="n">
        <v>0.0733</v>
      </c>
      <c r="K704" s="15" t="n">
        <v>0.0721</v>
      </c>
      <c r="L704" s="15" t="n">
        <v>0.0727</v>
      </c>
      <c r="M704" s="17" t="n">
        <v>85.63</v>
      </c>
      <c r="N704" s="16" t="n">
        <v>5</v>
      </c>
      <c r="O704" s="16" t="n">
        <v>5</v>
      </c>
      <c r="P704" s="16" t="n">
        <v>18</v>
      </c>
    </row>
    <row r="705" customFormat="false" ht="15" hidden="false" customHeight="false" outlineLevel="0" collapsed="false">
      <c r="A705" s="11" t="s">
        <v>34</v>
      </c>
      <c r="B705" s="11" t="n">
        <v>654</v>
      </c>
      <c r="C705" s="11" t="s">
        <v>1136</v>
      </c>
      <c r="D705" s="11" t="n">
        <v>6</v>
      </c>
      <c r="E705" s="11" t="s">
        <v>118</v>
      </c>
      <c r="F705" s="16" t="n">
        <v>1120</v>
      </c>
      <c r="G705" s="35" t="n">
        <f aca="false">F705/1485</f>
        <v>0.754208754208754</v>
      </c>
      <c r="H705" s="14" t="n">
        <v>0.4545</v>
      </c>
      <c r="I705" s="14" t="n">
        <v>0.6661</v>
      </c>
      <c r="J705" s="15" t="n">
        <v>0.1108</v>
      </c>
      <c r="K705" s="15" t="n">
        <v>0.0724</v>
      </c>
      <c r="L705" s="15" t="n">
        <v>0.0915</v>
      </c>
      <c r="M705" s="17" t="n">
        <v>102.48</v>
      </c>
      <c r="N705" s="16" t="n">
        <v>6</v>
      </c>
      <c r="O705" s="16" t="n">
        <v>8</v>
      </c>
      <c r="P705" s="16" t="n">
        <v>12</v>
      </c>
    </row>
    <row r="706" customFormat="false" ht="15" hidden="false" customHeight="false" outlineLevel="0" collapsed="false">
      <c r="A706" s="11" t="s">
        <v>34</v>
      </c>
      <c r="B706" s="11" t="n">
        <v>655</v>
      </c>
      <c r="C706" s="11" t="s">
        <v>1137</v>
      </c>
      <c r="D706" s="11" t="n">
        <v>4</v>
      </c>
      <c r="E706" s="11" t="s">
        <v>118</v>
      </c>
      <c r="F706" s="16" t="n">
        <v>1392</v>
      </c>
      <c r="G706" s="35" t="n">
        <f aca="false">F706/1485</f>
        <v>0.937373737373737</v>
      </c>
      <c r="H706" s="14" t="n">
        <v>0.4454</v>
      </c>
      <c r="I706" s="14" t="n">
        <v>0.6545</v>
      </c>
      <c r="J706" s="15" t="n">
        <v>0.0644</v>
      </c>
      <c r="K706" s="15" t="n">
        <v>0.0983</v>
      </c>
      <c r="L706" s="15" t="n">
        <v>0.081</v>
      </c>
      <c r="M706" s="17" t="n">
        <v>112.81</v>
      </c>
      <c r="N706" s="16" t="n">
        <v>5</v>
      </c>
      <c r="O706" s="16" t="n">
        <v>8</v>
      </c>
      <c r="P706" s="16" t="n">
        <v>16</v>
      </c>
    </row>
    <row r="707" customFormat="false" ht="15" hidden="false" customHeight="false" outlineLevel="0" collapsed="false">
      <c r="A707" s="11" t="s">
        <v>34</v>
      </c>
      <c r="B707" s="11" t="n">
        <v>656</v>
      </c>
      <c r="C707" s="11" t="s">
        <v>1138</v>
      </c>
      <c r="D707" s="11" t="n">
        <v>2</v>
      </c>
      <c r="E707" s="11" t="s">
        <v>96</v>
      </c>
      <c r="F707" s="16" t="n">
        <v>1188</v>
      </c>
      <c r="G707" s="35" t="n">
        <f aca="false">F707/1485</f>
        <v>0.8</v>
      </c>
      <c r="H707" s="14" t="n">
        <v>0.367</v>
      </c>
      <c r="I707" s="14" t="n">
        <v>0.6465</v>
      </c>
      <c r="J707" s="15" t="n">
        <v>0.0736</v>
      </c>
      <c r="K707" s="15" t="n">
        <v>0.0719</v>
      </c>
      <c r="L707" s="15" t="n">
        <v>0.0728</v>
      </c>
      <c r="M707" s="17" t="n">
        <v>86.44</v>
      </c>
      <c r="N707" s="16" t="n">
        <v>5</v>
      </c>
      <c r="O707" s="16" t="n">
        <v>6</v>
      </c>
      <c r="P707" s="16" t="n">
        <v>18</v>
      </c>
    </row>
    <row r="708" customFormat="false" ht="15" hidden="false" customHeight="false" outlineLevel="0" collapsed="false">
      <c r="A708" s="11" t="s">
        <v>34</v>
      </c>
      <c r="B708" s="11" t="n">
        <v>657</v>
      </c>
      <c r="C708" s="11" t="s">
        <v>1139</v>
      </c>
      <c r="D708" s="11" t="n">
        <v>4</v>
      </c>
      <c r="E708" s="11" t="s">
        <v>118</v>
      </c>
      <c r="F708" s="16" t="n">
        <v>1387</v>
      </c>
      <c r="G708" s="35" t="n">
        <f aca="false">F708/1485</f>
        <v>0.934006734006734</v>
      </c>
      <c r="H708" s="14" t="n">
        <v>0.4362</v>
      </c>
      <c r="I708" s="14" t="n">
        <v>0.6561</v>
      </c>
      <c r="J708" s="15" t="n">
        <v>0.0661</v>
      </c>
      <c r="K708" s="15" t="n">
        <v>0.0802</v>
      </c>
      <c r="L708" s="15" t="n">
        <v>0.0733</v>
      </c>
      <c r="M708" s="17" t="n">
        <v>101.73</v>
      </c>
      <c r="N708" s="16" t="n">
        <v>6</v>
      </c>
      <c r="O708" s="16" t="n">
        <v>8</v>
      </c>
      <c r="P708" s="16" t="n">
        <v>17</v>
      </c>
    </row>
    <row r="709" customFormat="false" ht="15" hidden="false" customHeight="false" outlineLevel="0" collapsed="false">
      <c r="A709" s="11" t="s">
        <v>34</v>
      </c>
      <c r="B709" s="11" t="n">
        <v>658</v>
      </c>
      <c r="C709" s="11" t="s">
        <v>1140</v>
      </c>
      <c r="D709" s="11" t="n">
        <v>3</v>
      </c>
      <c r="E709" s="11" t="s">
        <v>118</v>
      </c>
      <c r="F709" s="16" t="n">
        <v>1092</v>
      </c>
      <c r="G709" s="35" t="n">
        <f aca="false">F709/1485</f>
        <v>0.735353535353535</v>
      </c>
      <c r="H709" s="14" t="n">
        <v>0.3791</v>
      </c>
      <c r="I709" s="14" t="n">
        <v>0.6511</v>
      </c>
      <c r="J709" s="15" t="n">
        <v>0.0722</v>
      </c>
      <c r="K709" s="15" t="n">
        <v>0.1065</v>
      </c>
      <c r="L709" s="15" t="n">
        <v>0.089</v>
      </c>
      <c r="M709" s="17" t="n">
        <v>97.23</v>
      </c>
      <c r="N709" s="16" t="n">
        <v>6</v>
      </c>
      <c r="O709" s="16" t="n">
        <v>5</v>
      </c>
      <c r="P709" s="16" t="n">
        <v>14</v>
      </c>
    </row>
    <row r="710" customFormat="false" ht="15" hidden="false" customHeight="false" outlineLevel="0" collapsed="false">
      <c r="A710" s="11" t="s">
        <v>34</v>
      </c>
      <c r="B710" s="11" t="n">
        <v>659</v>
      </c>
      <c r="C710" s="11" t="s">
        <v>1141</v>
      </c>
      <c r="D710" s="11" t="n">
        <v>4</v>
      </c>
      <c r="E710" s="11" t="s">
        <v>118</v>
      </c>
      <c r="F710" s="16" t="n">
        <v>1409</v>
      </c>
      <c r="G710" s="35" t="n">
        <f aca="false">F710/1485</f>
        <v>0.948821548821549</v>
      </c>
      <c r="H710" s="14" t="n">
        <v>0.445</v>
      </c>
      <c r="I710" s="14" t="n">
        <v>0.6494</v>
      </c>
      <c r="J710" s="15" t="n">
        <v>0.0643</v>
      </c>
      <c r="K710" s="15" t="n">
        <v>0.096</v>
      </c>
      <c r="L710" s="15" t="n">
        <v>0.0801</v>
      </c>
      <c r="M710" s="17" t="n">
        <v>112.93</v>
      </c>
      <c r="N710" s="16" t="n">
        <v>6</v>
      </c>
      <c r="O710" s="16" t="n">
        <v>8</v>
      </c>
      <c r="P710" s="16" t="n">
        <v>17</v>
      </c>
    </row>
    <row r="711" customFormat="false" ht="15" hidden="false" customHeight="false" outlineLevel="0" collapsed="false">
      <c r="A711" s="11" t="s">
        <v>34</v>
      </c>
      <c r="B711" s="11" t="n">
        <v>660</v>
      </c>
      <c r="C711" s="11" t="s">
        <v>1142</v>
      </c>
      <c r="D711" s="11" t="n">
        <v>4</v>
      </c>
      <c r="E711" s="11" t="s">
        <v>118</v>
      </c>
      <c r="F711" s="16" t="n">
        <v>1331</v>
      </c>
      <c r="G711" s="35" t="n">
        <f aca="false">F711/1485</f>
        <v>0.896296296296296</v>
      </c>
      <c r="H711" s="14" t="n">
        <v>0.4508</v>
      </c>
      <c r="I711" s="14" t="n">
        <v>0.6461</v>
      </c>
      <c r="J711" s="15" t="n">
        <v>0.0654</v>
      </c>
      <c r="K711" s="15" t="n">
        <v>0.1125</v>
      </c>
      <c r="L711" s="15" t="n">
        <v>0.0885</v>
      </c>
      <c r="M711" s="17" t="n">
        <v>117.82</v>
      </c>
      <c r="N711" s="16" t="n">
        <v>6</v>
      </c>
      <c r="O711" s="16" t="n">
        <v>8</v>
      </c>
      <c r="P711" s="16" t="n">
        <v>16</v>
      </c>
    </row>
    <row r="712" customFormat="false" ht="15" hidden="false" customHeight="false" outlineLevel="0" collapsed="false">
      <c r="A712" s="11" t="s">
        <v>34</v>
      </c>
      <c r="B712" s="11" t="n">
        <v>661</v>
      </c>
      <c r="C712" s="11" t="s">
        <v>1143</v>
      </c>
      <c r="D712" s="11" t="n">
        <v>7</v>
      </c>
      <c r="E712" s="11" t="s">
        <v>118</v>
      </c>
      <c r="F712" s="16" t="n">
        <v>1150</v>
      </c>
      <c r="G712" s="35" t="n">
        <f aca="false">F712/1485</f>
        <v>0.774410774410774</v>
      </c>
      <c r="H712" s="14" t="n">
        <v>0.4548</v>
      </c>
      <c r="I712" s="14" t="n">
        <v>0.6557</v>
      </c>
      <c r="J712" s="15" t="n">
        <v>0.1496</v>
      </c>
      <c r="K712" s="15" t="n">
        <v>0.0707</v>
      </c>
      <c r="L712" s="15" t="n">
        <v>0.1098</v>
      </c>
      <c r="M712" s="17" t="n">
        <v>126.29</v>
      </c>
      <c r="N712" s="16" t="n">
        <v>6</v>
      </c>
      <c r="O712" s="16" t="n">
        <v>8</v>
      </c>
      <c r="P712" s="16" t="n">
        <v>18</v>
      </c>
    </row>
    <row r="713" customFormat="false" ht="15" hidden="false" customHeight="false" outlineLevel="0" collapsed="false">
      <c r="A713" s="11" t="s">
        <v>34</v>
      </c>
      <c r="B713" s="11" t="n">
        <v>662</v>
      </c>
      <c r="C713" s="11" t="s">
        <v>1144</v>
      </c>
      <c r="D713" s="11" t="n">
        <v>2</v>
      </c>
      <c r="E713" s="11" t="s">
        <v>96</v>
      </c>
      <c r="F713" s="16" t="n">
        <v>1186</v>
      </c>
      <c r="G713" s="35" t="n">
        <f aca="false">F713/1485</f>
        <v>0.798653198653199</v>
      </c>
      <c r="H713" s="14" t="n">
        <v>0.3676</v>
      </c>
      <c r="I713" s="14" t="n">
        <v>0.6459</v>
      </c>
      <c r="J713" s="15" t="n">
        <v>0.0687</v>
      </c>
      <c r="K713" s="15" t="n">
        <v>0.0801</v>
      </c>
      <c r="L713" s="15" t="n">
        <v>0.0742</v>
      </c>
      <c r="M713" s="17" t="n">
        <v>88</v>
      </c>
      <c r="N713" s="16" t="n">
        <v>5</v>
      </c>
      <c r="O713" s="16" t="n">
        <v>6</v>
      </c>
      <c r="P713" s="16" t="n">
        <v>18</v>
      </c>
    </row>
    <row r="714" customFormat="false" ht="15" hidden="false" customHeight="false" outlineLevel="0" collapsed="false">
      <c r="A714" s="11" t="s">
        <v>34</v>
      </c>
      <c r="B714" s="11" t="n">
        <v>663</v>
      </c>
      <c r="C714" s="11" t="s">
        <v>1145</v>
      </c>
      <c r="D714" s="11" t="n">
        <v>2</v>
      </c>
      <c r="E714" s="11" t="s">
        <v>96</v>
      </c>
      <c r="F714" s="16" t="n">
        <v>1203</v>
      </c>
      <c r="G714" s="35" t="n">
        <f aca="false">F714/1485</f>
        <v>0.81010101010101</v>
      </c>
      <c r="H714" s="14" t="n">
        <v>0.3674</v>
      </c>
      <c r="I714" s="14" t="n">
        <v>0.6451</v>
      </c>
      <c r="J714" s="15" t="n">
        <v>0.0678</v>
      </c>
      <c r="K714" s="15" t="n">
        <v>0.076</v>
      </c>
      <c r="L714" s="15" t="n">
        <v>0.0717</v>
      </c>
      <c r="M714" s="17" t="n">
        <v>86.31</v>
      </c>
      <c r="N714" s="16" t="n">
        <v>4</v>
      </c>
      <c r="O714" s="16" t="n">
        <v>6</v>
      </c>
      <c r="P714" s="16" t="n">
        <v>18</v>
      </c>
    </row>
    <row r="715" customFormat="false" ht="15" hidden="false" customHeight="false" outlineLevel="0" collapsed="false">
      <c r="A715" s="11" t="s">
        <v>34</v>
      </c>
      <c r="B715" s="11" t="n">
        <v>664</v>
      </c>
      <c r="C715" s="11" t="s">
        <v>1146</v>
      </c>
      <c r="D715" s="11" t="n">
        <v>6</v>
      </c>
      <c r="E715" s="11" t="s">
        <v>118</v>
      </c>
      <c r="F715" s="16" t="n">
        <v>803</v>
      </c>
      <c r="G715" s="35" t="n">
        <f aca="false">F715/1485</f>
        <v>0.540740740740741</v>
      </c>
      <c r="H715" s="14" t="n">
        <v>0.4583</v>
      </c>
      <c r="I715" s="14" t="n">
        <v>0.6775</v>
      </c>
      <c r="J715" s="15" t="n">
        <v>0.118</v>
      </c>
      <c r="K715" s="15" t="n">
        <v>0.0831</v>
      </c>
      <c r="L715" s="15" t="n">
        <v>0.0999</v>
      </c>
      <c r="M715" s="17" t="n">
        <v>80.2</v>
      </c>
      <c r="N715" s="16" t="n">
        <v>6</v>
      </c>
      <c r="O715" s="16" t="n">
        <v>7</v>
      </c>
      <c r="P715" s="16" t="n">
        <v>14</v>
      </c>
    </row>
    <row r="716" customFormat="false" ht="15" hidden="false" customHeight="false" outlineLevel="0" collapsed="false">
      <c r="A716" s="11" t="s">
        <v>34</v>
      </c>
      <c r="B716" s="11" t="n">
        <v>665</v>
      </c>
      <c r="C716" s="11" t="s">
        <v>1147</v>
      </c>
      <c r="D716" s="11" t="n">
        <v>6</v>
      </c>
      <c r="E716" s="11" t="s">
        <v>118</v>
      </c>
      <c r="F716" s="16" t="n">
        <v>1155</v>
      </c>
      <c r="G716" s="35" t="n">
        <f aca="false">F716/1485</f>
        <v>0.777777777777778</v>
      </c>
      <c r="H716" s="14" t="n">
        <v>0.4519</v>
      </c>
      <c r="I716" s="14" t="n">
        <v>0.6442</v>
      </c>
      <c r="J716" s="15" t="n">
        <v>0.1169</v>
      </c>
      <c r="K716" s="15" t="n">
        <v>0.0704</v>
      </c>
      <c r="L716" s="15" t="n">
        <v>0.0935</v>
      </c>
      <c r="M716" s="17" t="n">
        <v>107.98</v>
      </c>
      <c r="N716" s="16" t="n">
        <v>6</v>
      </c>
      <c r="O716" s="16" t="n">
        <v>8</v>
      </c>
      <c r="P716" s="16" t="n">
        <v>18</v>
      </c>
    </row>
    <row r="717" customFormat="false" ht="15" hidden="false" customHeight="false" outlineLevel="0" collapsed="false">
      <c r="A717" s="11" t="s">
        <v>34</v>
      </c>
      <c r="B717" s="11" t="n">
        <v>666</v>
      </c>
      <c r="C717" s="11" t="s">
        <v>1148</v>
      </c>
      <c r="D717" s="11" t="n">
        <v>6</v>
      </c>
      <c r="E717" s="11" t="s">
        <v>96</v>
      </c>
      <c r="F717" s="16" t="n">
        <v>1381</v>
      </c>
      <c r="G717" s="35" t="n">
        <f aca="false">F717/1485</f>
        <v>0.92996632996633</v>
      </c>
      <c r="H717" s="14" t="n">
        <v>0.3657</v>
      </c>
      <c r="I717" s="14" t="n">
        <v>0.6437</v>
      </c>
      <c r="J717" s="15" t="n">
        <v>0.1172</v>
      </c>
      <c r="K717" s="15" t="n">
        <v>0.0641</v>
      </c>
      <c r="L717" s="15" t="n">
        <v>0.0903</v>
      </c>
      <c r="M717" s="17" t="n">
        <v>124.75</v>
      </c>
      <c r="N717" s="16" t="n">
        <v>6</v>
      </c>
      <c r="O717" s="16" t="n">
        <v>8</v>
      </c>
      <c r="P717" s="16" t="n">
        <v>11</v>
      </c>
    </row>
    <row r="718" customFormat="false" ht="15" hidden="false" customHeight="false" outlineLevel="0" collapsed="false">
      <c r="A718" s="11" t="s">
        <v>34</v>
      </c>
      <c r="B718" s="11" t="n">
        <v>667</v>
      </c>
      <c r="C718" s="11" t="s">
        <v>1149</v>
      </c>
      <c r="D718" s="11" t="n">
        <v>5</v>
      </c>
      <c r="E718" s="11" t="s">
        <v>118</v>
      </c>
      <c r="F718" s="16" t="n">
        <v>1187</v>
      </c>
      <c r="G718" s="35" t="n">
        <f aca="false">F718/1485</f>
        <v>0.799326599326599</v>
      </c>
      <c r="H718" s="14" t="n">
        <v>0.4448</v>
      </c>
      <c r="I718" s="14" t="n">
        <v>0.663</v>
      </c>
      <c r="J718" s="15" t="n">
        <v>0.0709</v>
      </c>
      <c r="K718" s="15" t="n">
        <v>0.0755</v>
      </c>
      <c r="L718" s="15" t="n">
        <v>0.0733</v>
      </c>
      <c r="M718" s="17" t="n">
        <v>86.99</v>
      </c>
      <c r="N718" s="16" t="n">
        <v>6</v>
      </c>
      <c r="O718" s="16" t="n">
        <v>10</v>
      </c>
      <c r="P718" s="16" t="n">
        <v>13</v>
      </c>
    </row>
    <row r="719" customFormat="false" ht="15" hidden="false" customHeight="false" outlineLevel="0" collapsed="false">
      <c r="A719" s="11" t="s">
        <v>34</v>
      </c>
      <c r="B719" s="11" t="n">
        <v>668</v>
      </c>
      <c r="C719" s="11" t="s">
        <v>1150</v>
      </c>
      <c r="D719" s="11" t="n">
        <v>3</v>
      </c>
      <c r="E719" s="11" t="s">
        <v>96</v>
      </c>
      <c r="F719" s="16" t="n">
        <v>1382</v>
      </c>
      <c r="G719" s="35" t="n">
        <f aca="false">F719/1485</f>
        <v>0.930639730639731</v>
      </c>
      <c r="H719" s="14" t="n">
        <v>0.4385</v>
      </c>
      <c r="I719" s="14" t="n">
        <v>0.6324</v>
      </c>
      <c r="J719" s="15" t="n">
        <v>0.0636</v>
      </c>
      <c r="K719" s="15" t="n">
        <v>0.1186</v>
      </c>
      <c r="L719" s="15" t="n">
        <v>0.0904</v>
      </c>
      <c r="M719" s="17" t="n">
        <v>124.87</v>
      </c>
      <c r="N719" s="16" t="n">
        <v>6</v>
      </c>
      <c r="O719" s="16" t="n">
        <v>8</v>
      </c>
      <c r="P719" s="16" t="n">
        <v>10</v>
      </c>
    </row>
    <row r="720" customFormat="false" ht="15" hidden="false" customHeight="false" outlineLevel="0" collapsed="false">
      <c r="A720" s="11" t="s">
        <v>34</v>
      </c>
      <c r="B720" s="11" t="n">
        <v>669</v>
      </c>
      <c r="C720" s="11" t="s">
        <v>1151</v>
      </c>
      <c r="D720" s="11" t="n">
        <v>6</v>
      </c>
      <c r="E720" s="11" t="s">
        <v>118</v>
      </c>
      <c r="F720" s="16" t="n">
        <v>1155</v>
      </c>
      <c r="G720" s="35" t="n">
        <f aca="false">F720/1485</f>
        <v>0.777777777777778</v>
      </c>
      <c r="H720" s="14" t="n">
        <v>0.4545</v>
      </c>
      <c r="I720" s="14" t="n">
        <v>0.6554</v>
      </c>
      <c r="J720" s="15" t="n">
        <v>0.1483</v>
      </c>
      <c r="K720" s="15" t="n">
        <v>0.0703</v>
      </c>
      <c r="L720" s="15" t="n">
        <v>0.1091</v>
      </c>
      <c r="M720" s="17" t="n">
        <v>125.98</v>
      </c>
      <c r="N720" s="16" t="n">
        <v>6</v>
      </c>
      <c r="O720" s="16" t="n">
        <v>8</v>
      </c>
      <c r="P720" s="16" t="n">
        <v>18</v>
      </c>
    </row>
    <row r="721" customFormat="false" ht="15" hidden="false" customHeight="false" outlineLevel="0" collapsed="false">
      <c r="A721" s="11" t="s">
        <v>34</v>
      </c>
      <c r="B721" s="11" t="n">
        <v>670</v>
      </c>
      <c r="C721" s="11" t="s">
        <v>1152</v>
      </c>
      <c r="D721" s="11" t="n">
        <v>6</v>
      </c>
      <c r="E721" s="11" t="s">
        <v>118</v>
      </c>
      <c r="F721" s="16" t="n">
        <v>1144</v>
      </c>
      <c r="G721" s="35" t="n">
        <f aca="false">F721/1485</f>
        <v>0.77037037037037</v>
      </c>
      <c r="H721" s="14" t="n">
        <v>0.4563</v>
      </c>
      <c r="I721" s="14" t="n">
        <v>0.6687</v>
      </c>
      <c r="J721" s="15" t="n">
        <v>0.1156</v>
      </c>
      <c r="K721" s="15" t="n">
        <v>0.0709</v>
      </c>
      <c r="L721" s="15" t="n">
        <v>0.0933</v>
      </c>
      <c r="M721" s="17" t="n">
        <v>106.75</v>
      </c>
      <c r="N721" s="16" t="n">
        <v>6</v>
      </c>
      <c r="O721" s="16" t="n">
        <v>8</v>
      </c>
      <c r="P721" s="16" t="n">
        <v>18</v>
      </c>
    </row>
    <row r="722" customFormat="false" ht="15" hidden="false" customHeight="false" outlineLevel="0" collapsed="false">
      <c r="A722" s="11" t="s">
        <v>34</v>
      </c>
      <c r="B722" s="11" t="n">
        <v>671</v>
      </c>
      <c r="C722" s="11" t="s">
        <v>1153</v>
      </c>
      <c r="D722" s="11" t="n">
        <v>7</v>
      </c>
      <c r="E722" s="11" t="s">
        <v>118</v>
      </c>
      <c r="F722" s="16" t="n">
        <v>1065</v>
      </c>
      <c r="G722" s="35" t="n">
        <f aca="false">F722/1485</f>
        <v>0.717171717171717</v>
      </c>
      <c r="H722" s="14" t="n">
        <v>0.4432</v>
      </c>
      <c r="I722" s="14" t="n">
        <v>0.646</v>
      </c>
      <c r="J722" s="15" t="n">
        <v>0.1085</v>
      </c>
      <c r="K722" s="15" t="n">
        <v>0.0727</v>
      </c>
      <c r="L722" s="15" t="n">
        <v>0.0903</v>
      </c>
      <c r="M722" s="17" t="n">
        <v>96.13</v>
      </c>
      <c r="N722" s="16" t="n">
        <v>6</v>
      </c>
      <c r="O722" s="16" t="n">
        <v>8</v>
      </c>
      <c r="P722" s="16" t="n">
        <v>12</v>
      </c>
    </row>
    <row r="723" customFormat="false" ht="15" hidden="false" customHeight="false" outlineLevel="0" collapsed="false">
      <c r="A723" s="11" t="s">
        <v>34</v>
      </c>
      <c r="B723" s="11" t="n">
        <v>672</v>
      </c>
      <c r="C723" s="11" t="s">
        <v>1154</v>
      </c>
      <c r="D723" s="11" t="n">
        <v>5</v>
      </c>
      <c r="E723" s="11" t="s">
        <v>96</v>
      </c>
      <c r="F723" s="16" t="n">
        <v>701</v>
      </c>
      <c r="G723" s="35" t="n">
        <f aca="false">F723/1485</f>
        <v>0.472053872053872</v>
      </c>
      <c r="H723" s="14" t="n">
        <v>0.4508</v>
      </c>
      <c r="I723" s="14" t="n">
        <v>0.6562</v>
      </c>
      <c r="J723" s="15" t="n">
        <v>0.1589</v>
      </c>
      <c r="K723" s="15" t="n">
        <v>0.0908</v>
      </c>
      <c r="L723" s="15" t="n">
        <v>0.1252</v>
      </c>
      <c r="M723" s="17" t="n">
        <v>87.76</v>
      </c>
      <c r="N723" s="16" t="n">
        <v>6</v>
      </c>
      <c r="O723" s="16" t="n">
        <v>7</v>
      </c>
      <c r="P723" s="16" t="n">
        <v>15</v>
      </c>
    </row>
    <row r="724" customFormat="false" ht="15" hidden="false" customHeight="false" outlineLevel="0" collapsed="false">
      <c r="A724" s="11" t="s">
        <v>34</v>
      </c>
      <c r="B724" s="11" t="n">
        <v>673</v>
      </c>
      <c r="C724" s="11" t="s">
        <v>1155</v>
      </c>
      <c r="D724" s="11" t="n">
        <v>4</v>
      </c>
      <c r="E724" s="11" t="s">
        <v>118</v>
      </c>
      <c r="F724" s="16" t="n">
        <v>1395</v>
      </c>
      <c r="G724" s="35" t="n">
        <f aca="false">F724/1485</f>
        <v>0.939393939393939</v>
      </c>
      <c r="H724" s="14" t="n">
        <v>0.5943</v>
      </c>
      <c r="I724" s="14" t="n">
        <v>0.5943</v>
      </c>
      <c r="J724" s="15" t="n">
        <v>0.0669</v>
      </c>
      <c r="K724" s="15" t="n">
        <v>0.0637</v>
      </c>
      <c r="L724" s="15" t="n">
        <v>0.0653</v>
      </c>
      <c r="M724" s="17" t="n">
        <v>91.11</v>
      </c>
      <c r="N724" s="16" t="n">
        <v>6</v>
      </c>
      <c r="O724" s="16" t="n">
        <v>20</v>
      </c>
      <c r="P724" s="16" t="n">
        <v>7</v>
      </c>
    </row>
    <row r="725" customFormat="false" ht="15" hidden="false" customHeight="false" outlineLevel="0" collapsed="false">
      <c r="A725" s="11" t="s">
        <v>34</v>
      </c>
      <c r="B725" s="11" t="n">
        <v>674</v>
      </c>
      <c r="C725" s="11" t="s">
        <v>1156</v>
      </c>
      <c r="D725" s="11" t="n">
        <v>6</v>
      </c>
      <c r="E725" s="11" t="s">
        <v>118</v>
      </c>
      <c r="F725" s="16" t="n">
        <v>1167</v>
      </c>
      <c r="G725" s="35" t="n">
        <f aca="false">F725/1485</f>
        <v>0.785858585858586</v>
      </c>
      <c r="H725" s="14" t="n">
        <v>0.4464</v>
      </c>
      <c r="I725" s="14" t="n">
        <v>0.6581</v>
      </c>
      <c r="J725" s="15" t="n">
        <v>0.1079</v>
      </c>
      <c r="K725" s="15" t="n">
        <v>0.0696</v>
      </c>
      <c r="L725" s="15" t="n">
        <v>0.0886</v>
      </c>
      <c r="M725" s="17" t="n">
        <v>103.44</v>
      </c>
      <c r="N725" s="16" t="n">
        <v>6</v>
      </c>
      <c r="O725" s="16" t="n">
        <v>8</v>
      </c>
      <c r="P725" s="16" t="n">
        <v>16</v>
      </c>
    </row>
    <row r="726" customFormat="false" ht="15" hidden="false" customHeight="false" outlineLevel="0" collapsed="false">
      <c r="A726" s="11" t="s">
        <v>34</v>
      </c>
      <c r="B726" s="11" t="n">
        <v>675</v>
      </c>
      <c r="C726" s="11" t="s">
        <v>1157</v>
      </c>
      <c r="D726" s="11" t="n">
        <v>4</v>
      </c>
      <c r="E726" s="11" t="s">
        <v>118</v>
      </c>
      <c r="F726" s="16" t="n">
        <v>1050</v>
      </c>
      <c r="G726" s="35" t="n">
        <f aca="false">F726/1485</f>
        <v>0.707070707070707</v>
      </c>
      <c r="H726" s="14" t="n">
        <v>0.4486</v>
      </c>
      <c r="I726" s="14" t="n">
        <v>0.6571</v>
      </c>
      <c r="J726" s="15" t="n">
        <v>0.1131</v>
      </c>
      <c r="K726" s="15" t="n">
        <v>0.0735</v>
      </c>
      <c r="L726" s="15" t="n">
        <v>0.0933</v>
      </c>
      <c r="M726" s="17" t="n">
        <v>97.97</v>
      </c>
      <c r="N726" s="16" t="n">
        <v>6</v>
      </c>
      <c r="O726" s="16" t="n">
        <v>8</v>
      </c>
      <c r="P726" s="16" t="n">
        <v>17</v>
      </c>
    </row>
    <row r="727" customFormat="false" ht="15" hidden="false" customHeight="false" outlineLevel="0" collapsed="false">
      <c r="A727" s="11" t="s">
        <v>34</v>
      </c>
      <c r="B727" s="11" t="n">
        <v>676</v>
      </c>
      <c r="C727" s="11" t="s">
        <v>1158</v>
      </c>
      <c r="D727" s="11" t="n">
        <v>6</v>
      </c>
      <c r="E727" s="11" t="s">
        <v>118</v>
      </c>
      <c r="F727" s="16" t="n">
        <v>1114</v>
      </c>
      <c r="G727" s="35" t="n">
        <f aca="false">F727/1485</f>
        <v>0.75016835016835</v>
      </c>
      <c r="H727" s="14" t="n">
        <v>0.4506</v>
      </c>
      <c r="I727" s="14" t="n">
        <v>0.6544</v>
      </c>
      <c r="J727" s="15" t="n">
        <v>0.0878</v>
      </c>
      <c r="K727" s="15" t="n">
        <v>0.0722</v>
      </c>
      <c r="L727" s="15" t="n">
        <v>0.0802</v>
      </c>
      <c r="M727" s="17" t="n">
        <v>89.34</v>
      </c>
      <c r="N727" s="16" t="n">
        <v>6</v>
      </c>
      <c r="O727" s="16" t="n">
        <v>8</v>
      </c>
      <c r="P727" s="16" t="n">
        <v>14</v>
      </c>
    </row>
    <row r="728" customFormat="false" ht="15" hidden="false" customHeight="false" outlineLevel="0" collapsed="false">
      <c r="A728" s="11" t="s">
        <v>34</v>
      </c>
      <c r="B728" s="11" t="n">
        <v>677</v>
      </c>
      <c r="C728" s="11" t="s">
        <v>1159</v>
      </c>
      <c r="D728" s="11" t="n">
        <v>4</v>
      </c>
      <c r="E728" s="11" t="s">
        <v>118</v>
      </c>
      <c r="F728" s="16" t="n">
        <v>1391</v>
      </c>
      <c r="G728" s="35" t="n">
        <f aca="false">F728/1485</f>
        <v>0.936700336700337</v>
      </c>
      <c r="H728" s="14" t="n">
        <v>0.4464</v>
      </c>
      <c r="I728" s="14" t="n">
        <v>0.6535</v>
      </c>
      <c r="J728" s="15" t="n">
        <v>0.064</v>
      </c>
      <c r="K728" s="15" t="n">
        <v>0.0953</v>
      </c>
      <c r="L728" s="15" t="n">
        <v>0.0798</v>
      </c>
      <c r="M728" s="17" t="n">
        <v>110.99</v>
      </c>
      <c r="N728" s="16" t="n">
        <v>5</v>
      </c>
      <c r="O728" s="16" t="n">
        <v>8</v>
      </c>
      <c r="P728" s="16" t="n">
        <v>17</v>
      </c>
    </row>
    <row r="729" customFormat="false" ht="15" hidden="false" customHeight="false" outlineLevel="0" collapsed="false">
      <c r="A729" s="11" t="s">
        <v>34</v>
      </c>
      <c r="B729" s="11" t="n">
        <v>678</v>
      </c>
      <c r="C729" s="11" t="s">
        <v>1160</v>
      </c>
      <c r="D729" s="11" t="n">
        <v>7</v>
      </c>
      <c r="E729" s="11" t="s">
        <v>118</v>
      </c>
      <c r="F729" s="16" t="n">
        <v>1158</v>
      </c>
      <c r="G729" s="35" t="n">
        <f aca="false">F729/1485</f>
        <v>0.77979797979798</v>
      </c>
      <c r="H729" s="14" t="n">
        <v>0.4551</v>
      </c>
      <c r="I729" s="14" t="n">
        <v>0.6598</v>
      </c>
      <c r="J729" s="15" t="n">
        <v>0.1436</v>
      </c>
      <c r="K729" s="15" t="n">
        <v>0.0698</v>
      </c>
      <c r="L729" s="15" t="n">
        <v>0.1068</v>
      </c>
      <c r="M729" s="17" t="n">
        <v>123.7</v>
      </c>
      <c r="N729" s="16" t="n">
        <v>6</v>
      </c>
      <c r="O729" s="16" t="n">
        <v>8</v>
      </c>
      <c r="P729" s="16" t="n">
        <v>10</v>
      </c>
    </row>
    <row r="730" customFormat="false" ht="15" hidden="false" customHeight="false" outlineLevel="0" collapsed="false">
      <c r="A730" s="11" t="s">
        <v>34</v>
      </c>
      <c r="B730" s="11" t="n">
        <v>679</v>
      </c>
      <c r="C730" s="11" t="s">
        <v>1161</v>
      </c>
      <c r="D730" s="11" t="n">
        <v>7</v>
      </c>
      <c r="E730" s="11" t="s">
        <v>118</v>
      </c>
      <c r="F730" s="16" t="n">
        <v>1153</v>
      </c>
      <c r="G730" s="35" t="n">
        <f aca="false">F730/1485</f>
        <v>0.776430976430977</v>
      </c>
      <c r="H730" s="14" t="n">
        <v>0.4545</v>
      </c>
      <c r="I730" s="14" t="n">
        <v>0.6557</v>
      </c>
      <c r="J730" s="15" t="n">
        <v>0.1483</v>
      </c>
      <c r="K730" s="15" t="n">
        <v>0.0696</v>
      </c>
      <c r="L730" s="15" t="n">
        <v>0.1088</v>
      </c>
      <c r="M730" s="17" t="n">
        <v>125.44</v>
      </c>
      <c r="N730" s="16" t="n">
        <v>6</v>
      </c>
      <c r="O730" s="16" t="n">
        <v>8</v>
      </c>
      <c r="P730" s="16" t="n">
        <v>18</v>
      </c>
    </row>
    <row r="731" customFormat="false" ht="15" hidden="false" customHeight="false" outlineLevel="0" collapsed="false">
      <c r="A731" s="11" t="s">
        <v>34</v>
      </c>
      <c r="B731" s="11" t="n">
        <v>680</v>
      </c>
      <c r="C731" s="11" t="s">
        <v>1162</v>
      </c>
      <c r="D731" s="11" t="n">
        <v>6</v>
      </c>
      <c r="E731" s="11" t="s">
        <v>96</v>
      </c>
      <c r="F731" s="16" t="n">
        <v>1197</v>
      </c>
      <c r="G731" s="35" t="n">
        <f aca="false">F731/1485</f>
        <v>0.806060606060606</v>
      </c>
      <c r="H731" s="14" t="n">
        <v>0.4319</v>
      </c>
      <c r="I731" s="14" t="n">
        <v>0.6349</v>
      </c>
      <c r="J731" s="15" t="n">
        <v>0.0874</v>
      </c>
      <c r="K731" s="15" t="n">
        <v>0.0695</v>
      </c>
      <c r="L731" s="15" t="n">
        <v>0.0787</v>
      </c>
      <c r="M731" s="17" t="n">
        <v>94.22</v>
      </c>
      <c r="N731" s="16" t="n">
        <v>6</v>
      </c>
      <c r="O731" s="16" t="n">
        <v>8</v>
      </c>
      <c r="P731" s="16" t="n">
        <v>19</v>
      </c>
    </row>
    <row r="732" customFormat="false" ht="15" hidden="false" customHeight="false" outlineLevel="0" collapsed="false">
      <c r="A732" s="11" t="s">
        <v>34</v>
      </c>
      <c r="B732" s="11" t="n">
        <v>681</v>
      </c>
      <c r="C732" s="11" t="s">
        <v>1163</v>
      </c>
      <c r="D732" s="11" t="n">
        <v>3</v>
      </c>
      <c r="E732" s="11" t="s">
        <v>118</v>
      </c>
      <c r="F732" s="16" t="n">
        <v>1098</v>
      </c>
      <c r="G732" s="35" t="n">
        <f aca="false">F732/1485</f>
        <v>0.739393939393939</v>
      </c>
      <c r="H732" s="14" t="n">
        <v>0.3752</v>
      </c>
      <c r="I732" s="14" t="n">
        <v>0.653</v>
      </c>
      <c r="J732" s="15" t="n">
        <v>0.0738</v>
      </c>
      <c r="K732" s="15" t="n">
        <v>0.0729</v>
      </c>
      <c r="L732" s="15" t="n">
        <v>0.0733</v>
      </c>
      <c r="M732" s="17" t="n">
        <v>80.53</v>
      </c>
      <c r="N732" s="16" t="n">
        <v>6</v>
      </c>
      <c r="O732" s="16" t="n">
        <v>8</v>
      </c>
      <c r="P732" s="16" t="n">
        <v>17</v>
      </c>
    </row>
    <row r="733" customFormat="false" ht="15" hidden="false" customHeight="false" outlineLevel="0" collapsed="false">
      <c r="A733" s="11" t="s">
        <v>34</v>
      </c>
      <c r="B733" s="11" t="n">
        <v>682</v>
      </c>
      <c r="C733" s="11" t="s">
        <v>1164</v>
      </c>
      <c r="D733" s="11" t="n">
        <v>5</v>
      </c>
      <c r="E733" s="11" t="s">
        <v>118</v>
      </c>
      <c r="F733" s="16" t="n">
        <v>1377</v>
      </c>
      <c r="G733" s="35" t="n">
        <f aca="false">F733/1485</f>
        <v>0.927272727272727</v>
      </c>
      <c r="H733" s="14" t="n">
        <v>0.6645</v>
      </c>
      <c r="I733" s="14" t="n">
        <v>0.6645</v>
      </c>
      <c r="J733" s="15" t="n">
        <v>0.0775</v>
      </c>
      <c r="K733" s="15" t="n">
        <v>0.0633</v>
      </c>
      <c r="L733" s="15" t="n">
        <v>0.0703</v>
      </c>
      <c r="M733" s="17" t="n">
        <v>96.77</v>
      </c>
      <c r="N733" s="16" t="n">
        <v>6</v>
      </c>
      <c r="O733" s="16" t="n">
        <v>17</v>
      </c>
      <c r="P733" s="16" t="n">
        <v>8</v>
      </c>
    </row>
    <row r="734" customFormat="false" ht="15" hidden="false" customHeight="false" outlineLevel="0" collapsed="false">
      <c r="A734" s="11" t="s">
        <v>34</v>
      </c>
      <c r="B734" s="11" t="n">
        <v>683</v>
      </c>
      <c r="C734" s="11" t="s">
        <v>1165</v>
      </c>
      <c r="D734" s="11" t="n">
        <v>4</v>
      </c>
      <c r="E734" s="11" t="s">
        <v>118</v>
      </c>
      <c r="F734" s="16" t="n">
        <v>1395</v>
      </c>
      <c r="G734" s="35" t="n">
        <f aca="false">F734/1485</f>
        <v>0.939393939393939</v>
      </c>
      <c r="H734" s="14" t="n">
        <v>0.4495</v>
      </c>
      <c r="I734" s="14" t="n">
        <v>0.6903</v>
      </c>
      <c r="J734" s="15" t="n">
        <v>0.0637</v>
      </c>
      <c r="K734" s="15" t="n">
        <v>0.064</v>
      </c>
      <c r="L734" s="15" t="n">
        <v>0.0638</v>
      </c>
      <c r="M734" s="17" t="n">
        <v>89.02</v>
      </c>
      <c r="N734" s="16" t="n">
        <v>5</v>
      </c>
      <c r="O734" s="16" t="n">
        <v>8</v>
      </c>
      <c r="P734" s="16" t="n">
        <v>17</v>
      </c>
    </row>
    <row r="735" customFormat="false" ht="15" hidden="false" customHeight="false" outlineLevel="0" collapsed="false">
      <c r="A735" s="11" t="s">
        <v>34</v>
      </c>
      <c r="B735" s="11" t="n">
        <v>684</v>
      </c>
      <c r="C735" s="11" t="s">
        <v>1166</v>
      </c>
      <c r="D735" s="11" t="n">
        <v>4</v>
      </c>
      <c r="E735" s="11" t="s">
        <v>118</v>
      </c>
      <c r="F735" s="16" t="n">
        <v>1372</v>
      </c>
      <c r="G735" s="35" t="n">
        <f aca="false">F735/1485</f>
        <v>0.923905723905724</v>
      </c>
      <c r="H735" s="14" t="n">
        <v>0.4431</v>
      </c>
      <c r="I735" s="14" t="n">
        <v>0.6501</v>
      </c>
      <c r="J735" s="15" t="n">
        <v>0.0644</v>
      </c>
      <c r="K735" s="15" t="n">
        <v>0.0932</v>
      </c>
      <c r="L735" s="15" t="n">
        <v>0.0791</v>
      </c>
      <c r="M735" s="17" t="n">
        <v>108.47</v>
      </c>
      <c r="N735" s="16" t="n">
        <v>6</v>
      </c>
      <c r="O735" s="16" t="n">
        <v>8</v>
      </c>
      <c r="P735" s="16" t="n">
        <v>17</v>
      </c>
    </row>
    <row r="736" customFormat="false" ht="15" hidden="false" customHeight="false" outlineLevel="0" collapsed="false">
      <c r="A736" s="11" t="s">
        <v>34</v>
      </c>
      <c r="B736" s="11" t="n">
        <v>685</v>
      </c>
      <c r="C736" s="11" t="s">
        <v>1167</v>
      </c>
      <c r="D736" s="11" t="n">
        <v>4</v>
      </c>
      <c r="E736" s="11" t="s">
        <v>118</v>
      </c>
      <c r="F736" s="16" t="n">
        <v>1383</v>
      </c>
      <c r="G736" s="35" t="n">
        <f aca="false">F736/1485</f>
        <v>0.931313131313131</v>
      </c>
      <c r="H736" s="14" t="n">
        <v>0.4469</v>
      </c>
      <c r="I736" s="14" t="n">
        <v>0.6508</v>
      </c>
      <c r="J736" s="15" t="n">
        <v>0.0638</v>
      </c>
      <c r="K736" s="15" t="n">
        <v>0.0654</v>
      </c>
      <c r="L736" s="15" t="n">
        <v>0.0646</v>
      </c>
      <c r="M736" s="17" t="n">
        <v>89.32</v>
      </c>
      <c r="N736" s="16" t="n">
        <v>5</v>
      </c>
      <c r="O736" s="16" t="n">
        <v>8</v>
      </c>
      <c r="P736" s="16" t="n">
        <v>17</v>
      </c>
    </row>
    <row r="737" customFormat="false" ht="15" hidden="false" customHeight="false" outlineLevel="0" collapsed="false">
      <c r="A737" s="11" t="s">
        <v>34</v>
      </c>
      <c r="B737" s="11" t="n">
        <v>686</v>
      </c>
      <c r="C737" s="11" t="s">
        <v>1168</v>
      </c>
      <c r="D737" s="11" t="n">
        <v>3</v>
      </c>
      <c r="E737" s="11" t="s">
        <v>118</v>
      </c>
      <c r="F737" s="16" t="n">
        <v>1151</v>
      </c>
      <c r="G737" s="35" t="n">
        <f aca="false">F737/1485</f>
        <v>0.775084175084175</v>
      </c>
      <c r="H737" s="14" t="n">
        <v>0.3762</v>
      </c>
      <c r="I737" s="14" t="n">
        <v>0.6507</v>
      </c>
      <c r="J737" s="15" t="n">
        <v>0.0687</v>
      </c>
      <c r="K737" s="15" t="n">
        <v>0.0856</v>
      </c>
      <c r="L737" s="15" t="n">
        <v>0.0769</v>
      </c>
      <c r="M737" s="17" t="n">
        <v>88.5</v>
      </c>
      <c r="N737" s="16" t="n">
        <v>6</v>
      </c>
      <c r="O737" s="16" t="n">
        <v>6</v>
      </c>
      <c r="P737" s="16" t="n">
        <v>15</v>
      </c>
    </row>
    <row r="738" customFormat="false" ht="15" hidden="false" customHeight="false" outlineLevel="0" collapsed="false">
      <c r="A738" s="11" t="s">
        <v>34</v>
      </c>
      <c r="B738" s="11" t="n">
        <v>687</v>
      </c>
      <c r="C738" s="11" t="s">
        <v>1169</v>
      </c>
      <c r="D738" s="11" t="n">
        <v>7</v>
      </c>
      <c r="E738" s="11" t="s">
        <v>118</v>
      </c>
      <c r="F738" s="16" t="n">
        <v>1152</v>
      </c>
      <c r="G738" s="35" t="n">
        <f aca="false">F738/1485</f>
        <v>0.775757575757576</v>
      </c>
      <c r="H738" s="14" t="n">
        <v>0.4549</v>
      </c>
      <c r="I738" s="14" t="n">
        <v>0.6589</v>
      </c>
      <c r="J738" s="15" t="n">
        <v>0.1531</v>
      </c>
      <c r="K738" s="15" t="n">
        <v>0.0693</v>
      </c>
      <c r="L738" s="15" t="n">
        <v>0.111</v>
      </c>
      <c r="M738" s="17" t="n">
        <v>127.82</v>
      </c>
      <c r="N738" s="16" t="n">
        <v>6</v>
      </c>
      <c r="O738" s="16" t="n">
        <v>8</v>
      </c>
      <c r="P738" s="16" t="n">
        <v>18</v>
      </c>
    </row>
    <row r="739" customFormat="false" ht="15" hidden="false" customHeight="false" outlineLevel="0" collapsed="false">
      <c r="A739" s="11" t="s">
        <v>34</v>
      </c>
      <c r="B739" s="11" t="n">
        <v>688</v>
      </c>
      <c r="C739" s="11" t="s">
        <v>1170</v>
      </c>
      <c r="D739" s="11" t="n">
        <v>6</v>
      </c>
      <c r="E739" s="11" t="s">
        <v>96</v>
      </c>
      <c r="F739" s="16" t="n">
        <v>1119</v>
      </c>
      <c r="G739" s="35" t="n">
        <f aca="false">F739/1485</f>
        <v>0.753535353535354</v>
      </c>
      <c r="H739" s="14" t="n">
        <v>0.429</v>
      </c>
      <c r="I739" s="14" t="n">
        <v>0.6113</v>
      </c>
      <c r="J739" s="15" t="n">
        <v>0.0799</v>
      </c>
      <c r="K739" s="15" t="n">
        <v>0.0709</v>
      </c>
      <c r="L739" s="15" t="n">
        <v>0.0754</v>
      </c>
      <c r="M739" s="17" t="n">
        <v>84.41</v>
      </c>
      <c r="N739" s="16" t="n">
        <v>6</v>
      </c>
      <c r="O739" s="16" t="n">
        <v>7</v>
      </c>
      <c r="P739" s="16" t="n">
        <v>12</v>
      </c>
    </row>
    <row r="740" customFormat="false" ht="15" hidden="false" customHeight="false" outlineLevel="0" collapsed="false">
      <c r="A740" s="11" t="s">
        <v>34</v>
      </c>
      <c r="B740" s="11" t="n">
        <v>689</v>
      </c>
      <c r="C740" s="11" t="s">
        <v>1171</v>
      </c>
      <c r="D740" s="11" t="n">
        <v>5</v>
      </c>
      <c r="E740" s="11" t="s">
        <v>118</v>
      </c>
      <c r="F740" s="16" t="n">
        <v>1409</v>
      </c>
      <c r="G740" s="35" t="n">
        <f aca="false">F740/1485</f>
        <v>0.948821548821549</v>
      </c>
      <c r="H740" s="14" t="n">
        <v>0.445</v>
      </c>
      <c r="I740" s="14" t="n">
        <v>0.6494</v>
      </c>
      <c r="J740" s="15" t="n">
        <v>0.0697</v>
      </c>
      <c r="K740" s="15" t="n">
        <v>0.0625</v>
      </c>
      <c r="L740" s="15" t="n">
        <v>0.0661</v>
      </c>
      <c r="M740" s="17" t="n">
        <v>93.07</v>
      </c>
      <c r="N740" s="16" t="n">
        <v>6</v>
      </c>
      <c r="O740" s="16" t="n">
        <v>8</v>
      </c>
      <c r="P740" s="16" t="n">
        <v>17</v>
      </c>
    </row>
    <row r="741" customFormat="false" ht="15" hidden="false" customHeight="false" outlineLevel="0" collapsed="false">
      <c r="A741" s="11" t="s">
        <v>34</v>
      </c>
      <c r="B741" s="11" t="n">
        <v>690</v>
      </c>
      <c r="C741" s="11" t="s">
        <v>1172</v>
      </c>
      <c r="D741" s="11" t="n">
        <v>6</v>
      </c>
      <c r="E741" s="11" t="s">
        <v>118</v>
      </c>
      <c r="F741" s="16" t="n">
        <v>1362</v>
      </c>
      <c r="G741" s="35" t="n">
        <f aca="false">F741/1485</f>
        <v>0.917171717171717</v>
      </c>
      <c r="H741" s="14" t="n">
        <v>0.4501</v>
      </c>
      <c r="I741" s="14" t="n">
        <v>0.6542</v>
      </c>
      <c r="J741" s="15" t="n">
        <v>0.0872</v>
      </c>
      <c r="K741" s="15" t="n">
        <v>0.0633</v>
      </c>
      <c r="L741" s="15" t="n">
        <v>0.075</v>
      </c>
      <c r="M741" s="17" t="n">
        <v>102.19</v>
      </c>
      <c r="N741" s="16" t="n">
        <v>6</v>
      </c>
      <c r="O741" s="16" t="n">
        <v>8</v>
      </c>
      <c r="P741" s="16" t="n">
        <v>16</v>
      </c>
    </row>
    <row r="742" customFormat="false" ht="15" hidden="false" customHeight="false" outlineLevel="0" collapsed="false">
      <c r="A742" s="11" t="s">
        <v>34</v>
      </c>
      <c r="B742" s="11" t="n">
        <v>691</v>
      </c>
      <c r="C742" s="11" t="s">
        <v>1173</v>
      </c>
      <c r="D742" s="11" t="n">
        <v>3</v>
      </c>
      <c r="E742" s="11" t="s">
        <v>96</v>
      </c>
      <c r="F742" s="16" t="n">
        <v>1300</v>
      </c>
      <c r="G742" s="35" t="n">
        <f aca="false">F742/1485</f>
        <v>0.875420875420875</v>
      </c>
      <c r="H742" s="14" t="n">
        <v>0.4308</v>
      </c>
      <c r="I742" s="14" t="n">
        <v>0.6323</v>
      </c>
      <c r="J742" s="15" t="n">
        <v>0.0662</v>
      </c>
      <c r="K742" s="15" t="n">
        <v>0.1086</v>
      </c>
      <c r="L742" s="15" t="n">
        <v>0.0879</v>
      </c>
      <c r="M742" s="17" t="n">
        <v>114.27</v>
      </c>
      <c r="N742" s="16" t="n">
        <v>6</v>
      </c>
      <c r="O742" s="16" t="n">
        <v>7</v>
      </c>
      <c r="P742" s="16" t="n">
        <v>12</v>
      </c>
    </row>
    <row r="743" customFormat="false" ht="15" hidden="false" customHeight="false" outlineLevel="0" collapsed="false">
      <c r="A743" s="11" t="s">
        <v>34</v>
      </c>
      <c r="B743" s="11" t="n">
        <v>692</v>
      </c>
      <c r="C743" s="11" t="s">
        <v>1174</v>
      </c>
      <c r="D743" s="11" t="n">
        <v>4</v>
      </c>
      <c r="E743" s="11" t="s">
        <v>118</v>
      </c>
      <c r="F743" s="16" t="n">
        <v>1291</v>
      </c>
      <c r="G743" s="35" t="n">
        <f aca="false">F743/1485</f>
        <v>0.869360269360269</v>
      </c>
      <c r="H743" s="14" t="n">
        <v>0.4423</v>
      </c>
      <c r="I743" s="14" t="n">
        <v>0.6507</v>
      </c>
      <c r="J743" s="15" t="n">
        <v>0.0665</v>
      </c>
      <c r="K743" s="15" t="n">
        <v>0.1062</v>
      </c>
      <c r="L743" s="15" t="n">
        <v>0.0868</v>
      </c>
      <c r="M743" s="17" t="n">
        <v>112.11</v>
      </c>
      <c r="N743" s="16" t="n">
        <v>6</v>
      </c>
      <c r="O743" s="16" t="n">
        <v>7</v>
      </c>
      <c r="P743" s="16" t="n">
        <v>14</v>
      </c>
    </row>
    <row r="744" customFormat="false" ht="15" hidden="false" customHeight="false" outlineLevel="0" collapsed="false">
      <c r="A744" s="11" t="s">
        <v>34</v>
      </c>
      <c r="B744" s="11" t="n">
        <v>693</v>
      </c>
      <c r="C744" s="11" t="s">
        <v>1175</v>
      </c>
      <c r="D744" s="11" t="n">
        <v>5</v>
      </c>
      <c r="E744" s="11" t="s">
        <v>118</v>
      </c>
      <c r="F744" s="16" t="n">
        <v>1385</v>
      </c>
      <c r="G744" s="35" t="n">
        <f aca="false">F744/1485</f>
        <v>0.932659932659933</v>
      </c>
      <c r="H744" s="14" t="n">
        <v>0.6643</v>
      </c>
      <c r="I744" s="14" t="n">
        <v>0.6643</v>
      </c>
      <c r="J744" s="15" t="n">
        <v>0.0676</v>
      </c>
      <c r="K744" s="15" t="n">
        <v>0.063</v>
      </c>
      <c r="L744" s="15" t="n">
        <v>0.0653</v>
      </c>
      <c r="M744" s="17" t="n">
        <v>90.43</v>
      </c>
      <c r="N744" s="16" t="n">
        <v>6</v>
      </c>
      <c r="O744" s="16" t="n">
        <v>20</v>
      </c>
      <c r="P744" s="16" t="n">
        <v>6</v>
      </c>
    </row>
    <row r="745" customFormat="false" ht="15" hidden="false" customHeight="false" outlineLevel="0" collapsed="false">
      <c r="A745" s="11" t="s">
        <v>34</v>
      </c>
      <c r="B745" s="11" t="n">
        <v>694</v>
      </c>
      <c r="C745" s="11" t="s">
        <v>1176</v>
      </c>
      <c r="D745" s="11" t="n">
        <v>4</v>
      </c>
      <c r="E745" s="11" t="s">
        <v>96</v>
      </c>
      <c r="F745" s="16" t="n">
        <v>689</v>
      </c>
      <c r="G745" s="35" t="n">
        <f aca="false">F745/1485</f>
        <v>0.463973063973064</v>
      </c>
      <c r="H745" s="14" t="n">
        <v>0.447</v>
      </c>
      <c r="I745" s="14" t="n">
        <v>0.6618</v>
      </c>
      <c r="J745" s="15" t="n">
        <v>0.0898</v>
      </c>
      <c r="K745" s="15" t="n">
        <v>0.1499</v>
      </c>
      <c r="L745" s="15" t="n">
        <v>0.1199</v>
      </c>
      <c r="M745" s="17" t="n">
        <v>82.6</v>
      </c>
      <c r="N745" s="16" t="n">
        <v>6</v>
      </c>
      <c r="O745" s="16" t="n">
        <v>7</v>
      </c>
      <c r="P745" s="16" t="n">
        <v>15</v>
      </c>
    </row>
    <row r="746" customFormat="false" ht="15" hidden="false" customHeight="false" outlineLevel="0" collapsed="false">
      <c r="A746" s="11" t="s">
        <v>34</v>
      </c>
      <c r="B746" s="11" t="n">
        <v>695</v>
      </c>
      <c r="C746" s="11" t="s">
        <v>1177</v>
      </c>
      <c r="D746" s="11" t="n">
        <v>6</v>
      </c>
      <c r="E746" s="11" t="s">
        <v>118</v>
      </c>
      <c r="F746" s="16" t="n">
        <v>1154</v>
      </c>
      <c r="G746" s="35" t="n">
        <f aca="false">F746/1485</f>
        <v>0.777104377104377</v>
      </c>
      <c r="H746" s="14" t="n">
        <v>0.4523</v>
      </c>
      <c r="I746" s="14" t="n">
        <v>0.6638</v>
      </c>
      <c r="J746" s="15" t="n">
        <v>0.1369</v>
      </c>
      <c r="K746" s="15" t="n">
        <v>0.0692</v>
      </c>
      <c r="L746" s="15" t="n">
        <v>0.103</v>
      </c>
      <c r="M746" s="17" t="n">
        <v>118.82</v>
      </c>
      <c r="N746" s="16" t="n">
        <v>6</v>
      </c>
      <c r="O746" s="16" t="n">
        <v>8</v>
      </c>
      <c r="P746" s="16" t="n">
        <v>18</v>
      </c>
    </row>
    <row r="747" customFormat="false" ht="15" hidden="false" customHeight="false" outlineLevel="0" collapsed="false">
      <c r="A747" s="11" t="s">
        <v>34</v>
      </c>
      <c r="B747" s="11" t="n">
        <v>696</v>
      </c>
      <c r="C747" s="11" t="s">
        <v>1178</v>
      </c>
      <c r="D747" s="11" t="n">
        <v>5</v>
      </c>
      <c r="E747" s="11" t="s">
        <v>118</v>
      </c>
      <c r="F747" s="16" t="n">
        <v>1395</v>
      </c>
      <c r="G747" s="35" t="n">
        <f aca="false">F747/1485</f>
        <v>0.939393939393939</v>
      </c>
      <c r="H747" s="14" t="n">
        <v>0.4495</v>
      </c>
      <c r="I747" s="14" t="n">
        <v>0.6523</v>
      </c>
      <c r="J747" s="15" t="n">
        <v>0.0841</v>
      </c>
      <c r="K747" s="15" t="n">
        <v>0.0623</v>
      </c>
      <c r="L747" s="15" t="n">
        <v>0.073</v>
      </c>
      <c r="M747" s="17" t="n">
        <v>101.81</v>
      </c>
      <c r="N747" s="16" t="n">
        <v>6</v>
      </c>
      <c r="O747" s="16" t="n">
        <v>8</v>
      </c>
      <c r="P747" s="16" t="n">
        <v>17</v>
      </c>
    </row>
    <row r="748" customFormat="false" ht="15" hidden="false" customHeight="false" outlineLevel="0" collapsed="false">
      <c r="A748" s="11" t="s">
        <v>34</v>
      </c>
      <c r="B748" s="11" t="n">
        <v>697</v>
      </c>
      <c r="C748" s="11" t="s">
        <v>1179</v>
      </c>
      <c r="D748" s="11" t="n">
        <v>2</v>
      </c>
      <c r="E748" s="11" t="s">
        <v>96</v>
      </c>
      <c r="F748" s="16" t="n">
        <v>1185</v>
      </c>
      <c r="G748" s="35" t="n">
        <f aca="false">F748/1485</f>
        <v>0.797979797979798</v>
      </c>
      <c r="H748" s="14" t="n">
        <v>0.3688</v>
      </c>
      <c r="I748" s="14" t="n">
        <v>0.6439</v>
      </c>
      <c r="J748" s="15" t="n">
        <v>0.067</v>
      </c>
      <c r="K748" s="15" t="n">
        <v>0.0848</v>
      </c>
      <c r="L748" s="15" t="n">
        <v>0.0756</v>
      </c>
      <c r="M748" s="17" t="n">
        <v>89.54</v>
      </c>
      <c r="N748" s="16" t="n">
        <v>5</v>
      </c>
      <c r="O748" s="16" t="n">
        <v>6</v>
      </c>
      <c r="P748" s="16" t="n">
        <v>18</v>
      </c>
    </row>
    <row r="749" customFormat="false" ht="15" hidden="false" customHeight="false" outlineLevel="0" collapsed="false">
      <c r="A749" s="11" t="s">
        <v>34</v>
      </c>
      <c r="B749" s="11" t="n">
        <v>698</v>
      </c>
      <c r="C749" s="11" t="s">
        <v>1180</v>
      </c>
      <c r="D749" s="11" t="n">
        <v>4</v>
      </c>
      <c r="E749" s="11" t="s">
        <v>118</v>
      </c>
      <c r="F749" s="16" t="n">
        <v>1363</v>
      </c>
      <c r="G749" s="35" t="n">
        <f aca="false">F749/1485</f>
        <v>0.917845117845118</v>
      </c>
      <c r="H749" s="14" t="n">
        <v>0.4497</v>
      </c>
      <c r="I749" s="14" t="n">
        <v>0.6544</v>
      </c>
      <c r="J749" s="15" t="n">
        <v>0.0637</v>
      </c>
      <c r="K749" s="15" t="n">
        <v>0.0757</v>
      </c>
      <c r="L749" s="15" t="n">
        <v>0.0697</v>
      </c>
      <c r="M749" s="17" t="n">
        <v>95.06</v>
      </c>
      <c r="N749" s="16" t="n">
        <v>6</v>
      </c>
      <c r="O749" s="16" t="n">
        <v>8</v>
      </c>
      <c r="P749" s="16" t="n">
        <v>16</v>
      </c>
    </row>
    <row r="750" customFormat="false" ht="15" hidden="false" customHeight="false" outlineLevel="0" collapsed="false">
      <c r="A750" s="11" t="s">
        <v>34</v>
      </c>
      <c r="B750" s="11" t="n">
        <v>699</v>
      </c>
      <c r="C750" s="11" t="s">
        <v>1181</v>
      </c>
      <c r="D750" s="11" t="n">
        <v>5</v>
      </c>
      <c r="E750" s="11" t="s">
        <v>118</v>
      </c>
      <c r="F750" s="16" t="n">
        <v>1319</v>
      </c>
      <c r="G750" s="35" t="n">
        <f aca="false">F750/1485</f>
        <v>0.888215488215488</v>
      </c>
      <c r="H750" s="14" t="n">
        <v>0.4443</v>
      </c>
      <c r="I750" s="14" t="n">
        <v>0.6482</v>
      </c>
      <c r="J750" s="15" t="n">
        <v>0.0691</v>
      </c>
      <c r="K750" s="15" t="n">
        <v>0.0646</v>
      </c>
      <c r="L750" s="15" t="n">
        <v>0.0669</v>
      </c>
      <c r="M750" s="17" t="n">
        <v>88.21</v>
      </c>
      <c r="N750" s="16" t="n">
        <v>6</v>
      </c>
      <c r="O750" s="16" t="n">
        <v>10</v>
      </c>
      <c r="P750" s="16" t="n">
        <v>17</v>
      </c>
    </row>
    <row r="751" customFormat="false" ht="15" hidden="false" customHeight="false" outlineLevel="0" collapsed="false">
      <c r="A751" s="11" t="s">
        <v>34</v>
      </c>
      <c r="B751" s="11" t="n">
        <v>700</v>
      </c>
      <c r="C751" s="11" t="s">
        <v>1182</v>
      </c>
      <c r="D751" s="11" t="n">
        <v>6</v>
      </c>
      <c r="E751" s="11" t="s">
        <v>118</v>
      </c>
      <c r="F751" s="16" t="n">
        <v>1142</v>
      </c>
      <c r="G751" s="35" t="n">
        <f aca="false">F751/1485</f>
        <v>0.769023569023569</v>
      </c>
      <c r="H751" s="14" t="n">
        <v>0.4527</v>
      </c>
      <c r="I751" s="14" t="n">
        <v>0.6716</v>
      </c>
      <c r="J751" s="15" t="n">
        <v>0.1088</v>
      </c>
      <c r="K751" s="15" t="n">
        <v>0.0685</v>
      </c>
      <c r="L751" s="15" t="n">
        <v>0.0882</v>
      </c>
      <c r="M751" s="17" t="n">
        <v>100.75</v>
      </c>
      <c r="N751" s="16" t="n">
        <v>6</v>
      </c>
      <c r="O751" s="16" t="n">
        <v>7</v>
      </c>
      <c r="P751" s="16" t="n">
        <v>9</v>
      </c>
    </row>
    <row r="752" customFormat="false" ht="15" hidden="false" customHeight="false" outlineLevel="0" collapsed="false">
      <c r="A752" s="11" t="s">
        <v>34</v>
      </c>
      <c r="B752" s="11" t="n">
        <v>701</v>
      </c>
      <c r="C752" s="11" t="s">
        <v>1183</v>
      </c>
      <c r="D752" s="11" t="n">
        <v>6</v>
      </c>
      <c r="E752" s="11" t="s">
        <v>118</v>
      </c>
      <c r="F752" s="16" t="n">
        <v>1133</v>
      </c>
      <c r="G752" s="35" t="n">
        <f aca="false">F752/1485</f>
        <v>0.762962962962963</v>
      </c>
      <c r="H752" s="14" t="n">
        <v>0.4528</v>
      </c>
      <c r="I752" s="14" t="n">
        <v>0.669</v>
      </c>
      <c r="J752" s="15" t="n">
        <v>0.1073</v>
      </c>
      <c r="K752" s="15" t="n">
        <v>0.0699</v>
      </c>
      <c r="L752" s="15" t="n">
        <v>0.0888</v>
      </c>
      <c r="M752" s="17" t="n">
        <v>100.56</v>
      </c>
      <c r="N752" s="16" t="n">
        <v>6</v>
      </c>
      <c r="O752" s="16" t="n">
        <v>10</v>
      </c>
      <c r="P752" s="16" t="n">
        <v>18</v>
      </c>
    </row>
    <row r="753" customFormat="false" ht="15" hidden="false" customHeight="false" outlineLevel="0" collapsed="false">
      <c r="A753" s="11" t="s">
        <v>34</v>
      </c>
      <c r="B753" s="11" t="n">
        <v>702</v>
      </c>
      <c r="C753" s="11" t="s">
        <v>1184</v>
      </c>
      <c r="D753" s="11" t="n">
        <v>3</v>
      </c>
      <c r="E753" s="11" t="s">
        <v>118</v>
      </c>
      <c r="F753" s="16" t="n">
        <v>1209</v>
      </c>
      <c r="G753" s="35" t="n">
        <f aca="false">F753/1485</f>
        <v>0.814141414141414</v>
      </c>
      <c r="H753" s="14" t="n">
        <v>0.3747</v>
      </c>
      <c r="I753" s="14" t="n">
        <v>0.6468</v>
      </c>
      <c r="J753" s="15" t="n">
        <v>0.0667</v>
      </c>
      <c r="K753" s="15" t="n">
        <v>0.0687</v>
      </c>
      <c r="L753" s="15" t="n">
        <v>0.0677</v>
      </c>
      <c r="M753" s="17" t="n">
        <v>81.79</v>
      </c>
      <c r="N753" s="16" t="n">
        <v>6</v>
      </c>
      <c r="O753" s="16" t="n">
        <v>6</v>
      </c>
      <c r="P753" s="16" t="n">
        <v>12</v>
      </c>
    </row>
    <row r="754" customFormat="false" ht="15" hidden="false" customHeight="false" outlineLevel="0" collapsed="false">
      <c r="A754" s="11" t="s">
        <v>34</v>
      </c>
      <c r="B754" s="11" t="n">
        <v>703</v>
      </c>
      <c r="C754" s="11" t="s">
        <v>1185</v>
      </c>
      <c r="D754" s="11" t="n">
        <v>2</v>
      </c>
      <c r="E754" s="11" t="s">
        <v>96</v>
      </c>
      <c r="F754" s="16" t="n">
        <v>1285</v>
      </c>
      <c r="G754" s="35" t="n">
        <f aca="false">F754/1485</f>
        <v>0.865319865319865</v>
      </c>
      <c r="H754" s="14" t="n">
        <v>0.379</v>
      </c>
      <c r="I754" s="14" t="n">
        <v>0.6529</v>
      </c>
      <c r="J754" s="15" t="n">
        <v>0.0644</v>
      </c>
      <c r="K754" s="15" t="n">
        <v>0.1584</v>
      </c>
      <c r="L754" s="15" t="n">
        <v>0.1104</v>
      </c>
      <c r="M754" s="17" t="n">
        <v>141.89</v>
      </c>
      <c r="N754" s="16" t="n">
        <v>5</v>
      </c>
      <c r="O754" s="16" t="n">
        <v>9</v>
      </c>
      <c r="P754" s="16" t="n">
        <v>18</v>
      </c>
    </row>
    <row r="755" customFormat="false" ht="15" hidden="false" customHeight="false" outlineLevel="0" collapsed="false">
      <c r="A755" s="11" t="s">
        <v>34</v>
      </c>
      <c r="B755" s="11" t="n">
        <v>704</v>
      </c>
      <c r="C755" s="11" t="s">
        <v>1186</v>
      </c>
      <c r="D755" s="11" t="n">
        <v>7</v>
      </c>
      <c r="E755" s="11" t="s">
        <v>118</v>
      </c>
      <c r="F755" s="16" t="n">
        <v>1156</v>
      </c>
      <c r="G755" s="35" t="n">
        <f aca="false">F755/1485</f>
        <v>0.778451178451179</v>
      </c>
      <c r="H755" s="14" t="n">
        <v>0.4524</v>
      </c>
      <c r="I755" s="14" t="n">
        <v>0.6592</v>
      </c>
      <c r="J755" s="15" t="n">
        <v>0.1365</v>
      </c>
      <c r="K755" s="15" t="n">
        <v>0.0674</v>
      </c>
      <c r="L755" s="15" t="n">
        <v>0.1007</v>
      </c>
      <c r="M755" s="17" t="n">
        <v>116.38</v>
      </c>
      <c r="N755" s="16" t="n">
        <v>6</v>
      </c>
      <c r="O755" s="16" t="n">
        <v>7</v>
      </c>
      <c r="P755" s="16" t="n">
        <v>11</v>
      </c>
    </row>
    <row r="756" customFormat="false" ht="15" hidden="false" customHeight="false" outlineLevel="0" collapsed="false">
      <c r="A756" s="11" t="s">
        <v>34</v>
      </c>
      <c r="B756" s="11" t="n">
        <v>705</v>
      </c>
      <c r="C756" s="11" t="s">
        <v>1187</v>
      </c>
      <c r="D756" s="11" t="n">
        <v>6</v>
      </c>
      <c r="E756" s="11" t="s">
        <v>118</v>
      </c>
      <c r="F756" s="16" t="n">
        <v>1151</v>
      </c>
      <c r="G756" s="35" t="n">
        <f aca="false">F756/1485</f>
        <v>0.775084175084175</v>
      </c>
      <c r="H756" s="14" t="n">
        <v>0.457</v>
      </c>
      <c r="I756" s="14" t="n">
        <v>0.6664</v>
      </c>
      <c r="J756" s="15" t="n">
        <v>0.1178</v>
      </c>
      <c r="K756" s="15" t="n">
        <v>0.0687</v>
      </c>
      <c r="L756" s="15" t="n">
        <v>0.0933</v>
      </c>
      <c r="M756" s="17" t="n">
        <v>107.37</v>
      </c>
      <c r="N756" s="16" t="n">
        <v>6</v>
      </c>
      <c r="O756" s="16" t="n">
        <v>8</v>
      </c>
      <c r="P756" s="16" t="n">
        <v>18</v>
      </c>
    </row>
    <row r="757" customFormat="false" ht="15" hidden="false" customHeight="false" outlineLevel="0" collapsed="false">
      <c r="A757" s="11" t="s">
        <v>34</v>
      </c>
      <c r="B757" s="11" t="n">
        <v>706</v>
      </c>
      <c r="C757" s="11" t="s">
        <v>1188</v>
      </c>
      <c r="D757" s="11" t="n">
        <v>7</v>
      </c>
      <c r="E757" s="11" t="s">
        <v>118</v>
      </c>
      <c r="F757" s="16" t="n">
        <v>1175</v>
      </c>
      <c r="G757" s="35" t="n">
        <f aca="false">F757/1485</f>
        <v>0.791245791245791</v>
      </c>
      <c r="H757" s="14" t="n">
        <v>0.4511</v>
      </c>
      <c r="I757" s="14" t="n">
        <v>0.657</v>
      </c>
      <c r="J757" s="15" t="n">
        <v>0.1367</v>
      </c>
      <c r="K757" s="15" t="n">
        <v>0.0679</v>
      </c>
      <c r="L757" s="15" t="n">
        <v>0.1024</v>
      </c>
      <c r="M757" s="17" t="n">
        <v>120.3</v>
      </c>
      <c r="N757" s="16" t="n">
        <v>6</v>
      </c>
      <c r="O757" s="16" t="n">
        <v>8</v>
      </c>
      <c r="P757" s="16" t="n">
        <v>18</v>
      </c>
    </row>
    <row r="758" customFormat="false" ht="15" hidden="false" customHeight="false" outlineLevel="0" collapsed="false">
      <c r="A758" s="11" t="s">
        <v>34</v>
      </c>
      <c r="B758" s="11" t="n">
        <v>707</v>
      </c>
      <c r="C758" s="11" t="s">
        <v>1189</v>
      </c>
      <c r="D758" s="11" t="n">
        <v>5</v>
      </c>
      <c r="E758" s="11" t="s">
        <v>96</v>
      </c>
      <c r="F758" s="16" t="n">
        <v>1146</v>
      </c>
      <c r="G758" s="35" t="n">
        <f aca="false">F758/1485</f>
        <v>0.771717171717172</v>
      </c>
      <c r="H758" s="14" t="n">
        <v>0.4354</v>
      </c>
      <c r="I758" s="14" t="n">
        <v>0.6614</v>
      </c>
      <c r="J758" s="15" t="n">
        <v>0.1331</v>
      </c>
      <c r="K758" s="15" t="n">
        <v>0.0677</v>
      </c>
      <c r="L758" s="15" t="n">
        <v>0.0994</v>
      </c>
      <c r="M758" s="17" t="n">
        <v>113.97</v>
      </c>
      <c r="N758" s="16" t="n">
        <v>6</v>
      </c>
      <c r="O758" s="16" t="n">
        <v>8</v>
      </c>
      <c r="P758" s="16" t="n">
        <v>15</v>
      </c>
    </row>
    <row r="759" customFormat="false" ht="15" hidden="false" customHeight="false" outlineLevel="0" collapsed="false">
      <c r="A759" s="11" t="s">
        <v>34</v>
      </c>
      <c r="B759" s="11" t="n">
        <v>708</v>
      </c>
      <c r="C759" s="11" t="s">
        <v>1190</v>
      </c>
      <c r="D759" s="11" t="n">
        <v>2</v>
      </c>
      <c r="E759" s="11" t="s">
        <v>96</v>
      </c>
      <c r="F759" s="16" t="n">
        <v>963</v>
      </c>
      <c r="G759" s="35" t="n">
        <f aca="false">F759/1485</f>
        <v>0.648484848484848</v>
      </c>
      <c r="H759" s="14" t="n">
        <v>0.3157</v>
      </c>
      <c r="I759" s="14" t="n">
        <v>0.6469</v>
      </c>
      <c r="J759" s="15" t="n">
        <v>0.083</v>
      </c>
      <c r="K759" s="15" t="n">
        <v>0.0753</v>
      </c>
      <c r="L759" s="15" t="n">
        <v>0.0792</v>
      </c>
      <c r="M759" s="17" t="n">
        <v>76.26</v>
      </c>
      <c r="N759" s="16" t="n">
        <v>5</v>
      </c>
      <c r="O759" s="16" t="n">
        <v>8</v>
      </c>
      <c r="P759" s="16" t="n">
        <v>18</v>
      </c>
    </row>
    <row r="760" customFormat="false" ht="15" hidden="false" customHeight="false" outlineLevel="0" collapsed="false">
      <c r="A760" s="11" t="s">
        <v>34</v>
      </c>
      <c r="B760" s="11" t="n">
        <v>709</v>
      </c>
      <c r="C760" s="11" t="s">
        <v>1191</v>
      </c>
      <c r="D760" s="11" t="n">
        <v>3</v>
      </c>
      <c r="E760" s="11" t="s">
        <v>96</v>
      </c>
      <c r="F760" s="16" t="n">
        <v>1411</v>
      </c>
      <c r="G760" s="35" t="n">
        <f aca="false">F760/1485</f>
        <v>0.95016835016835</v>
      </c>
      <c r="H760" s="14" t="n">
        <v>0.4387</v>
      </c>
      <c r="I760" s="14" t="n">
        <v>0.6456</v>
      </c>
      <c r="J760" s="15" t="n">
        <v>0.0624</v>
      </c>
      <c r="K760" s="15" t="n">
        <v>0.1197</v>
      </c>
      <c r="L760" s="15" t="n">
        <v>0.0915</v>
      </c>
      <c r="M760" s="17" t="n">
        <v>129.12</v>
      </c>
      <c r="N760" s="16" t="n">
        <v>6</v>
      </c>
      <c r="O760" s="16" t="n">
        <v>9</v>
      </c>
      <c r="P760" s="16" t="n">
        <v>11</v>
      </c>
    </row>
    <row r="761" customFormat="false" ht="15" hidden="false" customHeight="false" outlineLevel="0" collapsed="false">
      <c r="A761" s="11" t="s">
        <v>34</v>
      </c>
      <c r="B761" s="11" t="n">
        <v>710</v>
      </c>
      <c r="C761" s="11" t="s">
        <v>1192</v>
      </c>
      <c r="D761" s="11" t="n">
        <v>5</v>
      </c>
      <c r="E761" s="11" t="s">
        <v>118</v>
      </c>
      <c r="F761" s="16" t="n">
        <v>1418</v>
      </c>
      <c r="G761" s="35" t="n">
        <f aca="false">F761/1485</f>
        <v>0.954882154882155</v>
      </c>
      <c r="H761" s="14" t="n">
        <v>0.4358</v>
      </c>
      <c r="I761" s="14" t="n">
        <v>0.6544</v>
      </c>
      <c r="J761" s="15" t="n">
        <v>0.0621</v>
      </c>
      <c r="K761" s="15" t="n">
        <v>0.0614</v>
      </c>
      <c r="L761" s="15" t="n">
        <v>0.0617</v>
      </c>
      <c r="M761" s="17" t="n">
        <v>87.55</v>
      </c>
      <c r="N761" s="16" t="n">
        <v>6</v>
      </c>
      <c r="O761" s="16" t="n">
        <v>8</v>
      </c>
      <c r="P761" s="16" t="n">
        <v>15</v>
      </c>
    </row>
    <row r="762" customFormat="false" ht="15" hidden="false" customHeight="false" outlineLevel="0" collapsed="false">
      <c r="A762" s="11" t="s">
        <v>34</v>
      </c>
      <c r="B762" s="11" t="n">
        <v>711</v>
      </c>
      <c r="C762" s="11" t="s">
        <v>1193</v>
      </c>
      <c r="D762" s="11" t="n">
        <v>6</v>
      </c>
      <c r="E762" s="11" t="s">
        <v>118</v>
      </c>
      <c r="F762" s="16" t="n">
        <v>1137</v>
      </c>
      <c r="G762" s="35" t="n">
        <f aca="false">F762/1485</f>
        <v>0.765656565656566</v>
      </c>
      <c r="H762" s="14" t="n">
        <v>0.4468</v>
      </c>
      <c r="I762" s="14" t="n">
        <v>0.6658</v>
      </c>
      <c r="J762" s="15" t="n">
        <v>0.12</v>
      </c>
      <c r="K762" s="15" t="n">
        <v>0.0688</v>
      </c>
      <c r="L762" s="15" t="n">
        <v>0.0944</v>
      </c>
      <c r="M762" s="17" t="n">
        <v>107.38</v>
      </c>
      <c r="N762" s="16" t="n">
        <v>6</v>
      </c>
      <c r="O762" s="16" t="n">
        <v>8</v>
      </c>
      <c r="P762" s="16" t="n">
        <v>18</v>
      </c>
    </row>
    <row r="763" customFormat="false" ht="15" hidden="false" customHeight="false" outlineLevel="0" collapsed="false">
      <c r="A763" s="11" t="s">
        <v>34</v>
      </c>
      <c r="B763" s="11" t="n">
        <v>712</v>
      </c>
      <c r="C763" s="11" t="s">
        <v>1194</v>
      </c>
      <c r="D763" s="11" t="n">
        <v>5</v>
      </c>
      <c r="E763" s="11" t="s">
        <v>118</v>
      </c>
      <c r="F763" s="16" t="n">
        <v>1377</v>
      </c>
      <c r="G763" s="35" t="n">
        <f aca="false">F763/1485</f>
        <v>0.927272727272727</v>
      </c>
      <c r="H763" s="14" t="n">
        <v>0.6638</v>
      </c>
      <c r="I763" s="14" t="n">
        <v>0.6638</v>
      </c>
      <c r="J763" s="15" t="n">
        <v>0.0699</v>
      </c>
      <c r="K763" s="15" t="n">
        <v>0.0621</v>
      </c>
      <c r="L763" s="15" t="n">
        <v>0.066</v>
      </c>
      <c r="M763" s="17" t="n">
        <v>90.86</v>
      </c>
      <c r="N763" s="16" t="n">
        <v>6</v>
      </c>
      <c r="O763" s="16" t="n">
        <v>21</v>
      </c>
      <c r="P763" s="16" t="n">
        <v>6</v>
      </c>
    </row>
    <row r="764" customFormat="false" ht="15" hidden="false" customHeight="false" outlineLevel="0" collapsed="false">
      <c r="A764" s="11" t="s">
        <v>34</v>
      </c>
      <c r="B764" s="11" t="n">
        <v>713</v>
      </c>
      <c r="C764" s="11" t="s">
        <v>1195</v>
      </c>
      <c r="D764" s="11" t="n">
        <v>2</v>
      </c>
      <c r="E764" s="11" t="s">
        <v>96</v>
      </c>
      <c r="F764" s="16" t="n">
        <v>1177</v>
      </c>
      <c r="G764" s="35" t="n">
        <f aca="false">F764/1485</f>
        <v>0.792592592592593</v>
      </c>
      <c r="H764" s="14" t="n">
        <v>0.3679</v>
      </c>
      <c r="I764" s="14" t="n">
        <v>0.6423</v>
      </c>
      <c r="J764" s="15" t="n">
        <v>0.0665</v>
      </c>
      <c r="K764" s="15" t="n">
        <v>0.0852</v>
      </c>
      <c r="L764" s="15" t="n">
        <v>0.0756</v>
      </c>
      <c r="M764" s="17" t="n">
        <v>88.96</v>
      </c>
      <c r="N764" s="16" t="n">
        <v>5</v>
      </c>
      <c r="O764" s="16" t="n">
        <v>6</v>
      </c>
      <c r="P764" s="16" t="n">
        <v>18</v>
      </c>
    </row>
    <row r="765" customFormat="false" ht="15" hidden="false" customHeight="false" outlineLevel="0" collapsed="false">
      <c r="A765" s="11" t="s">
        <v>34</v>
      </c>
      <c r="B765" s="11" t="n">
        <v>714</v>
      </c>
      <c r="C765" s="11" t="s">
        <v>1196</v>
      </c>
      <c r="D765" s="11" t="n">
        <v>6</v>
      </c>
      <c r="E765" s="11" t="s">
        <v>118</v>
      </c>
      <c r="F765" s="16" t="n">
        <v>1135</v>
      </c>
      <c r="G765" s="35" t="n">
        <f aca="false">F765/1485</f>
        <v>0.764309764309764</v>
      </c>
      <c r="H765" s="14" t="n">
        <v>0.4467</v>
      </c>
      <c r="I765" s="14" t="n">
        <v>0.6617</v>
      </c>
      <c r="J765" s="15" t="n">
        <v>0.0873</v>
      </c>
      <c r="K765" s="15" t="n">
        <v>0.0695</v>
      </c>
      <c r="L765" s="15" t="n">
        <v>0.0786</v>
      </c>
      <c r="M765" s="17" t="n">
        <v>89.2</v>
      </c>
      <c r="N765" s="16" t="n">
        <v>6</v>
      </c>
      <c r="O765" s="16" t="n">
        <v>8</v>
      </c>
      <c r="P765" s="16" t="n">
        <v>17</v>
      </c>
    </row>
    <row r="766" customFormat="false" ht="15" hidden="false" customHeight="false" outlineLevel="0" collapsed="false">
      <c r="A766" s="11" t="s">
        <v>34</v>
      </c>
      <c r="B766" s="11" t="n">
        <v>715</v>
      </c>
      <c r="C766" s="11" t="s">
        <v>1197</v>
      </c>
      <c r="D766" s="11" t="n">
        <v>3</v>
      </c>
      <c r="E766" s="11" t="s">
        <v>96</v>
      </c>
      <c r="F766" s="16" t="n">
        <v>1384</v>
      </c>
      <c r="G766" s="35" t="n">
        <f aca="false">F766/1485</f>
        <v>0.931986531986532</v>
      </c>
      <c r="H766" s="14" t="n">
        <v>0.435</v>
      </c>
      <c r="I766" s="14" t="n">
        <v>0.6409</v>
      </c>
      <c r="J766" s="15" t="n">
        <v>0.0617</v>
      </c>
      <c r="K766" s="15" t="n">
        <v>0.1017</v>
      </c>
      <c r="L766" s="15" t="n">
        <v>0.0814</v>
      </c>
      <c r="M766" s="17" t="n">
        <v>112.71</v>
      </c>
      <c r="N766" s="16" t="n">
        <v>4</v>
      </c>
      <c r="O766" s="16" t="n">
        <v>8</v>
      </c>
      <c r="P766" s="16" t="n">
        <v>11</v>
      </c>
    </row>
    <row r="767" customFormat="false" ht="15" hidden="false" customHeight="false" outlineLevel="0" collapsed="false">
      <c r="A767" s="11" t="s">
        <v>34</v>
      </c>
      <c r="B767" s="11" t="n">
        <v>716</v>
      </c>
      <c r="C767" s="11" t="s">
        <v>1198</v>
      </c>
      <c r="D767" s="11" t="n">
        <v>6</v>
      </c>
      <c r="E767" s="11" t="s">
        <v>118</v>
      </c>
      <c r="F767" s="16" t="n">
        <v>1165</v>
      </c>
      <c r="G767" s="35" t="n">
        <f aca="false">F767/1485</f>
        <v>0.784511784511785</v>
      </c>
      <c r="H767" s="14" t="n">
        <v>0.4489</v>
      </c>
      <c r="I767" s="14" t="n">
        <v>0.6515</v>
      </c>
      <c r="J767" s="15" t="n">
        <v>0.1294</v>
      </c>
      <c r="K767" s="15" t="n">
        <v>0.0676</v>
      </c>
      <c r="L767" s="15" t="n">
        <v>0.0984</v>
      </c>
      <c r="M767" s="17" t="n">
        <v>114.68</v>
      </c>
      <c r="N767" s="16" t="n">
        <v>6</v>
      </c>
      <c r="O767" s="16" t="n">
        <v>7</v>
      </c>
      <c r="P767" s="16" t="n">
        <v>18</v>
      </c>
    </row>
    <row r="768" customFormat="false" ht="15" hidden="false" customHeight="false" outlineLevel="0" collapsed="false">
      <c r="A768" s="11" t="s">
        <v>34</v>
      </c>
      <c r="B768" s="11" t="n">
        <v>717</v>
      </c>
      <c r="C768" s="11" t="s">
        <v>1199</v>
      </c>
      <c r="D768" s="11" t="n">
        <v>2</v>
      </c>
      <c r="E768" s="11" t="s">
        <v>96</v>
      </c>
      <c r="F768" s="16" t="n">
        <v>1196</v>
      </c>
      <c r="G768" s="35" t="n">
        <f aca="false">F768/1485</f>
        <v>0.805387205387205</v>
      </c>
      <c r="H768" s="14" t="n">
        <v>0.3662</v>
      </c>
      <c r="I768" s="14" t="n">
        <v>0.6355</v>
      </c>
      <c r="J768" s="15" t="n">
        <v>0.0747</v>
      </c>
      <c r="K768" s="15" t="n">
        <v>0.0674</v>
      </c>
      <c r="L768" s="15" t="n">
        <v>0.0711</v>
      </c>
      <c r="M768" s="17" t="n">
        <v>85.05</v>
      </c>
      <c r="N768" s="16" t="n">
        <v>5</v>
      </c>
      <c r="O768" s="16" t="n">
        <v>6</v>
      </c>
      <c r="P768" s="16" t="n">
        <v>18</v>
      </c>
    </row>
    <row r="769" customFormat="false" ht="15" hidden="false" customHeight="false" outlineLevel="0" collapsed="false">
      <c r="A769" s="11" t="s">
        <v>34</v>
      </c>
      <c r="B769" s="11" t="n">
        <v>718</v>
      </c>
      <c r="C769" s="11" t="s">
        <v>1200</v>
      </c>
      <c r="D769" s="11" t="n">
        <v>2</v>
      </c>
      <c r="E769" s="11" t="s">
        <v>96</v>
      </c>
      <c r="F769" s="16" t="n">
        <v>1150</v>
      </c>
      <c r="G769" s="35" t="n">
        <f aca="false">F769/1485</f>
        <v>0.774410774410774</v>
      </c>
      <c r="H769" s="14" t="n">
        <v>0.367</v>
      </c>
      <c r="I769" s="14" t="n">
        <v>0.6461</v>
      </c>
      <c r="J769" s="15" t="n">
        <v>0.067</v>
      </c>
      <c r="K769" s="15" t="n">
        <v>0.0793</v>
      </c>
      <c r="L769" s="15" t="n">
        <v>0.073</v>
      </c>
      <c r="M769" s="17" t="n">
        <v>83.9</v>
      </c>
      <c r="N769" s="16" t="n">
        <v>4</v>
      </c>
      <c r="O769" s="16" t="n">
        <v>8</v>
      </c>
      <c r="P769" s="16" t="n">
        <v>18</v>
      </c>
    </row>
    <row r="770" customFormat="false" ht="15" hidden="false" customHeight="false" outlineLevel="0" collapsed="false">
      <c r="A770" s="11" t="s">
        <v>34</v>
      </c>
      <c r="B770" s="11" t="n">
        <v>719</v>
      </c>
      <c r="C770" s="11" t="s">
        <v>1201</v>
      </c>
      <c r="D770" s="11" t="n">
        <v>5</v>
      </c>
      <c r="E770" s="11" t="s">
        <v>96</v>
      </c>
      <c r="F770" s="16" t="n">
        <v>1168</v>
      </c>
      <c r="G770" s="35" t="n">
        <f aca="false">F770/1485</f>
        <v>0.786531986531987</v>
      </c>
      <c r="H770" s="14" t="n">
        <v>0.4426</v>
      </c>
      <c r="I770" s="14" t="n">
        <v>0.6524</v>
      </c>
      <c r="J770" s="15" t="n">
        <v>0.1393</v>
      </c>
      <c r="K770" s="15" t="n">
        <v>0.0666</v>
      </c>
      <c r="L770" s="15" t="n">
        <v>0.102</v>
      </c>
      <c r="M770" s="17" t="n">
        <v>119.16</v>
      </c>
      <c r="N770" s="16" t="n">
        <v>6</v>
      </c>
      <c r="O770" s="16" t="n">
        <v>8</v>
      </c>
      <c r="P770" s="16" t="n">
        <v>17</v>
      </c>
    </row>
    <row r="771" customFormat="false" ht="15" hidden="false" customHeight="false" outlineLevel="0" collapsed="false">
      <c r="A771" s="11" t="s">
        <v>34</v>
      </c>
      <c r="B771" s="11" t="n">
        <v>720</v>
      </c>
      <c r="C771" s="11" t="s">
        <v>1202</v>
      </c>
      <c r="D771" s="11" t="n">
        <v>5</v>
      </c>
      <c r="E771" s="11" t="s">
        <v>118</v>
      </c>
      <c r="F771" s="16" t="n">
        <v>1398</v>
      </c>
      <c r="G771" s="35" t="n">
        <f aca="false">F771/1485</f>
        <v>0.941414141414141</v>
      </c>
      <c r="H771" s="14" t="n">
        <v>0.4499</v>
      </c>
      <c r="I771" s="14" t="n">
        <v>0.6509</v>
      </c>
      <c r="J771" s="15" t="n">
        <v>0.0621</v>
      </c>
      <c r="K771" s="15" t="n">
        <v>0.0709</v>
      </c>
      <c r="L771" s="15" t="n">
        <v>0.0665</v>
      </c>
      <c r="M771" s="17" t="n">
        <v>92.98</v>
      </c>
      <c r="N771" s="16" t="n">
        <v>6</v>
      </c>
      <c r="O771" s="16" t="n">
        <v>7</v>
      </c>
      <c r="P771" s="16" t="n">
        <v>17</v>
      </c>
    </row>
    <row r="772" customFormat="false" ht="15" hidden="false" customHeight="false" outlineLevel="0" collapsed="false">
      <c r="A772" s="11" t="s">
        <v>34</v>
      </c>
      <c r="B772" s="11" t="n">
        <v>721</v>
      </c>
      <c r="C772" s="11" t="s">
        <v>1203</v>
      </c>
      <c r="D772" s="11" t="n">
        <v>5</v>
      </c>
      <c r="E772" s="11" t="s">
        <v>118</v>
      </c>
      <c r="F772" s="16" t="n">
        <v>1405</v>
      </c>
      <c r="G772" s="35" t="n">
        <f aca="false">F772/1485</f>
        <v>0.946127946127946</v>
      </c>
      <c r="H772" s="14" t="n">
        <v>0.6641</v>
      </c>
      <c r="I772" s="14" t="n">
        <v>0.6641</v>
      </c>
      <c r="J772" s="15" t="n">
        <v>0.0635</v>
      </c>
      <c r="K772" s="15" t="n">
        <v>0.0607</v>
      </c>
      <c r="L772" s="15" t="n">
        <v>0.062</v>
      </c>
      <c r="M772" s="17" t="n">
        <v>87.18</v>
      </c>
      <c r="N772" s="16" t="n">
        <v>6</v>
      </c>
      <c r="O772" s="16" t="n">
        <v>21</v>
      </c>
      <c r="P772" s="16" t="n">
        <v>6</v>
      </c>
    </row>
    <row r="773" customFormat="false" ht="15" hidden="false" customHeight="false" outlineLevel="0" collapsed="false">
      <c r="A773" s="11" t="s">
        <v>34</v>
      </c>
      <c r="B773" s="11" t="n">
        <v>722</v>
      </c>
      <c r="C773" s="11" t="s">
        <v>1204</v>
      </c>
      <c r="D773" s="11" t="n">
        <v>5</v>
      </c>
      <c r="E773" s="11" t="s">
        <v>118</v>
      </c>
      <c r="F773" s="16" t="n">
        <v>998</v>
      </c>
      <c r="G773" s="35" t="n">
        <f aca="false">F773/1485</f>
        <v>0.672053872053872</v>
      </c>
      <c r="H773" s="14" t="n">
        <v>0.4489</v>
      </c>
      <c r="I773" s="14" t="n">
        <v>0.6643</v>
      </c>
      <c r="J773" s="15" t="n">
        <v>0.0747</v>
      </c>
      <c r="K773" s="15" t="n">
        <v>0.1072</v>
      </c>
      <c r="L773" s="15" t="n">
        <v>0.0917</v>
      </c>
      <c r="M773" s="17" t="n">
        <v>91.54</v>
      </c>
      <c r="N773" s="16" t="n">
        <v>6</v>
      </c>
      <c r="O773" s="16" t="n">
        <v>9</v>
      </c>
      <c r="P773" s="16" t="n">
        <v>16</v>
      </c>
    </row>
    <row r="774" customFormat="false" ht="15" hidden="false" customHeight="false" outlineLevel="0" collapsed="false">
      <c r="A774" s="11" t="s">
        <v>34</v>
      </c>
      <c r="B774" s="11" t="n">
        <v>723</v>
      </c>
      <c r="C774" s="11" t="s">
        <v>1205</v>
      </c>
      <c r="D774" s="11" t="n">
        <v>4</v>
      </c>
      <c r="E774" s="11" t="s">
        <v>118</v>
      </c>
      <c r="F774" s="16" t="n">
        <v>1385</v>
      </c>
      <c r="G774" s="35" t="n">
        <f aca="false">F774/1485</f>
        <v>0.932659932659933</v>
      </c>
      <c r="H774" s="14" t="n">
        <v>0.4469</v>
      </c>
      <c r="I774" s="14" t="n">
        <v>0.652</v>
      </c>
      <c r="J774" s="15" t="n">
        <v>0.0681</v>
      </c>
      <c r="K774" s="15" t="n">
        <v>0.0614</v>
      </c>
      <c r="L774" s="15" t="n">
        <v>0.0647</v>
      </c>
      <c r="M774" s="17" t="n">
        <v>89.61</v>
      </c>
      <c r="N774" s="16" t="n">
        <v>5</v>
      </c>
      <c r="O774" s="16" t="n">
        <v>8</v>
      </c>
      <c r="P774" s="16" t="n">
        <v>14</v>
      </c>
    </row>
    <row r="775" customFormat="false" ht="15" hidden="false" customHeight="false" outlineLevel="0" collapsed="false">
      <c r="A775" s="11" t="s">
        <v>34</v>
      </c>
      <c r="B775" s="11" t="n">
        <v>724</v>
      </c>
      <c r="C775" s="11" t="s">
        <v>1206</v>
      </c>
      <c r="D775" s="11" t="n">
        <v>6</v>
      </c>
      <c r="E775" s="11" t="s">
        <v>118</v>
      </c>
      <c r="F775" s="16" t="n">
        <v>1165</v>
      </c>
      <c r="G775" s="35" t="n">
        <f aca="false">F775/1485</f>
        <v>0.784511784511785</v>
      </c>
      <c r="H775" s="14" t="n">
        <v>0.4532</v>
      </c>
      <c r="I775" s="14" t="n">
        <v>0.6678</v>
      </c>
      <c r="J775" s="15" t="n">
        <v>0.112</v>
      </c>
      <c r="K775" s="15" t="n">
        <v>0.0669</v>
      </c>
      <c r="L775" s="15" t="n">
        <v>0.0891</v>
      </c>
      <c r="M775" s="17" t="n">
        <v>103.77</v>
      </c>
      <c r="N775" s="16" t="n">
        <v>6</v>
      </c>
      <c r="O775" s="16" t="n">
        <v>7</v>
      </c>
      <c r="P775" s="16" t="n">
        <v>12</v>
      </c>
    </row>
    <row r="776" customFormat="false" ht="15" hidden="false" customHeight="false" outlineLevel="0" collapsed="false">
      <c r="A776" s="11" t="s">
        <v>34</v>
      </c>
      <c r="B776" s="11" t="n">
        <v>725</v>
      </c>
      <c r="C776" s="11" t="s">
        <v>1207</v>
      </c>
      <c r="D776" s="11" t="n">
        <v>5</v>
      </c>
      <c r="E776" s="11" t="s">
        <v>118</v>
      </c>
      <c r="F776" s="16" t="n">
        <v>1326</v>
      </c>
      <c r="G776" s="35" t="n">
        <f aca="false">F776/1485</f>
        <v>0.892929292929293</v>
      </c>
      <c r="H776" s="14" t="n">
        <v>0.4532</v>
      </c>
      <c r="I776" s="14" t="n">
        <v>0.6531</v>
      </c>
      <c r="J776" s="15" t="n">
        <v>0.0626</v>
      </c>
      <c r="K776" s="15" t="n">
        <v>0.0878</v>
      </c>
      <c r="L776" s="15" t="n">
        <v>0.075</v>
      </c>
      <c r="M776" s="17" t="n">
        <v>99.45</v>
      </c>
      <c r="N776" s="16" t="n">
        <v>6</v>
      </c>
      <c r="O776" s="16" t="n">
        <v>8</v>
      </c>
      <c r="P776" s="16" t="n">
        <v>16</v>
      </c>
    </row>
    <row r="777" customFormat="false" ht="15" hidden="false" customHeight="false" outlineLevel="0" collapsed="false">
      <c r="A777" s="11" t="s">
        <v>34</v>
      </c>
      <c r="B777" s="11" t="n">
        <v>726</v>
      </c>
      <c r="C777" s="11" t="s">
        <v>1208</v>
      </c>
      <c r="D777" s="11" t="n">
        <v>6</v>
      </c>
      <c r="E777" s="11" t="s">
        <v>118</v>
      </c>
      <c r="F777" s="16" t="n">
        <v>1150</v>
      </c>
      <c r="G777" s="35" t="n">
        <f aca="false">F777/1485</f>
        <v>0.774410774410774</v>
      </c>
      <c r="H777" s="14" t="n">
        <v>0.4565</v>
      </c>
      <c r="I777" s="14" t="n">
        <v>0.667</v>
      </c>
      <c r="J777" s="15" t="n">
        <v>0.1198</v>
      </c>
      <c r="K777" s="15" t="n">
        <v>0.0678</v>
      </c>
      <c r="L777" s="15" t="n">
        <v>0.0938</v>
      </c>
      <c r="M777" s="17" t="n">
        <v>107.88</v>
      </c>
      <c r="N777" s="16" t="n">
        <v>6</v>
      </c>
      <c r="O777" s="16" t="n">
        <v>8</v>
      </c>
      <c r="P777" s="16" t="n">
        <v>18</v>
      </c>
    </row>
    <row r="778" customFormat="false" ht="15" hidden="false" customHeight="false" outlineLevel="0" collapsed="false">
      <c r="A778" s="11" t="s">
        <v>34</v>
      </c>
      <c r="B778" s="11" t="n">
        <v>727</v>
      </c>
      <c r="C778" s="11" t="s">
        <v>1209</v>
      </c>
      <c r="D778" s="11" t="n">
        <v>5</v>
      </c>
      <c r="E778" s="11" t="s">
        <v>118</v>
      </c>
      <c r="F778" s="16" t="n">
        <v>1388</v>
      </c>
      <c r="G778" s="35" t="n">
        <f aca="false">F778/1485</f>
        <v>0.934680134680135</v>
      </c>
      <c r="H778" s="14" t="n">
        <v>0.4539</v>
      </c>
      <c r="I778" s="14" t="n">
        <v>0.7378</v>
      </c>
      <c r="J778" s="15" t="n">
        <v>0.0801</v>
      </c>
      <c r="K778" s="15" t="n">
        <v>0.0614</v>
      </c>
      <c r="L778" s="15" t="n">
        <v>0.0706</v>
      </c>
      <c r="M778" s="17" t="n">
        <v>98.04</v>
      </c>
      <c r="N778" s="16" t="n">
        <v>6</v>
      </c>
      <c r="O778" s="16" t="n">
        <v>8</v>
      </c>
      <c r="P778" s="16" t="n">
        <v>17</v>
      </c>
    </row>
    <row r="779" customFormat="false" ht="15" hidden="false" customHeight="false" outlineLevel="0" collapsed="false">
      <c r="A779" s="11" t="s">
        <v>34</v>
      </c>
      <c r="B779" s="11" t="n">
        <v>728</v>
      </c>
      <c r="C779" s="11" t="s">
        <v>1210</v>
      </c>
      <c r="D779" s="11" t="n">
        <v>3</v>
      </c>
      <c r="E779" s="11" t="s">
        <v>96</v>
      </c>
      <c r="F779" s="16" t="n">
        <v>1331</v>
      </c>
      <c r="G779" s="35" t="n">
        <f aca="false">F779/1485</f>
        <v>0.896296296296296</v>
      </c>
      <c r="H779" s="14" t="n">
        <v>0.4328</v>
      </c>
      <c r="I779" s="14" t="n">
        <v>0.6198</v>
      </c>
      <c r="J779" s="15" t="n">
        <v>0.0629</v>
      </c>
      <c r="K779" s="15" t="n">
        <v>0.0932</v>
      </c>
      <c r="L779" s="15" t="n">
        <v>0.078</v>
      </c>
      <c r="M779" s="17" t="n">
        <v>103.81</v>
      </c>
      <c r="N779" s="16" t="n">
        <v>5</v>
      </c>
      <c r="O779" s="16" t="n">
        <v>10</v>
      </c>
      <c r="P779" s="16" t="n">
        <v>9</v>
      </c>
    </row>
    <row r="780" customFormat="false" ht="15" hidden="false" customHeight="false" outlineLevel="0" collapsed="false">
      <c r="A780" s="11" t="s">
        <v>34</v>
      </c>
      <c r="B780" s="11" t="n">
        <v>729</v>
      </c>
      <c r="C780" s="11" t="s">
        <v>1211</v>
      </c>
      <c r="D780" s="11" t="n">
        <v>5</v>
      </c>
      <c r="E780" s="11" t="s">
        <v>118</v>
      </c>
      <c r="F780" s="16" t="n">
        <v>1347</v>
      </c>
      <c r="G780" s="35" t="n">
        <f aca="false">F780/1485</f>
        <v>0.907070707070707</v>
      </c>
      <c r="H780" s="14" t="n">
        <v>0.6622</v>
      </c>
      <c r="I780" s="14" t="n">
        <v>0.6622</v>
      </c>
      <c r="J780" s="15" t="n">
        <v>0.0632</v>
      </c>
      <c r="K780" s="15" t="n">
        <v>0.0696</v>
      </c>
      <c r="L780" s="15" t="n">
        <v>0.0664</v>
      </c>
      <c r="M780" s="17" t="n">
        <v>89.5</v>
      </c>
      <c r="N780" s="16" t="n">
        <v>6</v>
      </c>
      <c r="O780" s="16" t="n">
        <v>20</v>
      </c>
      <c r="P780" s="16" t="n">
        <v>6</v>
      </c>
    </row>
    <row r="781" customFormat="false" ht="15" hidden="false" customHeight="false" outlineLevel="0" collapsed="false">
      <c r="A781" s="11" t="s">
        <v>34</v>
      </c>
      <c r="B781" s="11" t="n">
        <v>730</v>
      </c>
      <c r="C781" s="11" t="s">
        <v>1212</v>
      </c>
      <c r="D781" s="11" t="n">
        <v>4</v>
      </c>
      <c r="E781" s="11" t="s">
        <v>118</v>
      </c>
      <c r="F781" s="16" t="n">
        <v>1341</v>
      </c>
      <c r="G781" s="35" t="n">
        <f aca="false">F781/1485</f>
        <v>0.903030303030303</v>
      </c>
      <c r="H781" s="14" t="n">
        <v>0.4437</v>
      </c>
      <c r="I781" s="14" t="n">
        <v>0.6473</v>
      </c>
      <c r="J781" s="15" t="n">
        <v>0.0628</v>
      </c>
      <c r="K781" s="15" t="n">
        <v>0.0748</v>
      </c>
      <c r="L781" s="15" t="n">
        <v>0.0689</v>
      </c>
      <c r="M781" s="17" t="n">
        <v>92.33</v>
      </c>
      <c r="N781" s="16" t="n">
        <v>6</v>
      </c>
      <c r="O781" s="16" t="n">
        <v>7</v>
      </c>
      <c r="P781" s="16" t="n">
        <v>17</v>
      </c>
    </row>
    <row r="782" customFormat="false" ht="15" hidden="false" customHeight="false" outlineLevel="0" collapsed="false">
      <c r="A782" s="11" t="s">
        <v>34</v>
      </c>
      <c r="B782" s="11" t="n">
        <v>731</v>
      </c>
      <c r="C782" s="11" t="s">
        <v>1213</v>
      </c>
      <c r="D782" s="11" t="n">
        <v>7</v>
      </c>
      <c r="E782" s="11" t="s">
        <v>118</v>
      </c>
      <c r="F782" s="16" t="n">
        <v>1164</v>
      </c>
      <c r="G782" s="35" t="n">
        <f aca="false">F782/1485</f>
        <v>0.783838383838384</v>
      </c>
      <c r="H782" s="14" t="n">
        <v>0.4527</v>
      </c>
      <c r="I782" s="14" t="n">
        <v>0.6529</v>
      </c>
      <c r="J782" s="15" t="n">
        <v>0.1429</v>
      </c>
      <c r="K782" s="15" t="n">
        <v>0.0673</v>
      </c>
      <c r="L782" s="15" t="n">
        <v>0.1051</v>
      </c>
      <c r="M782" s="17" t="n">
        <v>122.35</v>
      </c>
      <c r="N782" s="16" t="n">
        <v>6</v>
      </c>
      <c r="O782" s="16" t="n">
        <v>8</v>
      </c>
      <c r="P782" s="16" t="n">
        <v>19</v>
      </c>
    </row>
    <row r="783" customFormat="false" ht="15" hidden="false" customHeight="false" outlineLevel="0" collapsed="false">
      <c r="A783" s="11" t="s">
        <v>34</v>
      </c>
      <c r="B783" s="11" t="n">
        <v>732</v>
      </c>
      <c r="C783" s="11" t="s">
        <v>1214</v>
      </c>
      <c r="D783" s="11" t="n">
        <v>5</v>
      </c>
      <c r="E783" s="11" t="s">
        <v>96</v>
      </c>
      <c r="F783" s="16" t="n">
        <v>1155</v>
      </c>
      <c r="G783" s="35" t="n">
        <f aca="false">F783/1485</f>
        <v>0.777777777777778</v>
      </c>
      <c r="H783" s="14" t="n">
        <v>0.432</v>
      </c>
      <c r="I783" s="14" t="n">
        <v>0.6165</v>
      </c>
      <c r="J783" s="15" t="n">
        <v>0.0669</v>
      </c>
      <c r="K783" s="15" t="n">
        <v>0.0958</v>
      </c>
      <c r="L783" s="15" t="n">
        <v>0.0811</v>
      </c>
      <c r="M783" s="17" t="n">
        <v>93.69</v>
      </c>
      <c r="N783" s="16" t="n">
        <v>6</v>
      </c>
      <c r="O783" s="16" t="n">
        <v>8</v>
      </c>
      <c r="P783" s="16" t="n">
        <v>10</v>
      </c>
    </row>
    <row r="784" customFormat="false" ht="15" hidden="false" customHeight="false" outlineLevel="0" collapsed="false">
      <c r="A784" s="11" t="s">
        <v>34</v>
      </c>
      <c r="B784" s="11" t="n">
        <v>733</v>
      </c>
      <c r="C784" s="11" t="s">
        <v>1215</v>
      </c>
      <c r="D784" s="11" t="n">
        <v>7</v>
      </c>
      <c r="E784" s="11" t="s">
        <v>118</v>
      </c>
      <c r="F784" s="16" t="n">
        <v>1148</v>
      </c>
      <c r="G784" s="35" t="n">
        <f aca="false">F784/1485</f>
        <v>0.773063973063973</v>
      </c>
      <c r="H784" s="14" t="n">
        <v>0.453</v>
      </c>
      <c r="I784" s="14" t="n">
        <v>0.6551</v>
      </c>
      <c r="J784" s="15" t="n">
        <v>0.1459</v>
      </c>
      <c r="K784" s="15" t="n">
        <v>0.0676</v>
      </c>
      <c r="L784" s="15" t="n">
        <v>0.1066</v>
      </c>
      <c r="M784" s="17" t="n">
        <v>122.4</v>
      </c>
      <c r="N784" s="16" t="n">
        <v>6</v>
      </c>
      <c r="O784" s="16" t="n">
        <v>8</v>
      </c>
      <c r="P784" s="16" t="n">
        <v>18</v>
      </c>
    </row>
    <row r="785" customFormat="false" ht="15" hidden="false" customHeight="false" outlineLevel="0" collapsed="false">
      <c r="A785" s="11" t="s">
        <v>34</v>
      </c>
      <c r="B785" s="11" t="n">
        <v>734</v>
      </c>
      <c r="C785" s="11" t="s">
        <v>1216</v>
      </c>
      <c r="D785" s="11" t="n">
        <v>6</v>
      </c>
      <c r="E785" s="11" t="s">
        <v>96</v>
      </c>
      <c r="F785" s="16" t="n">
        <v>1167</v>
      </c>
      <c r="G785" s="35" t="n">
        <f aca="false">F785/1485</f>
        <v>0.785858585858586</v>
      </c>
      <c r="H785" s="14" t="n">
        <v>0.4447</v>
      </c>
      <c r="I785" s="14" t="n">
        <v>0.6452</v>
      </c>
      <c r="J785" s="15" t="n">
        <v>0.1632</v>
      </c>
      <c r="K785" s="15" t="n">
        <v>0.066</v>
      </c>
      <c r="L785" s="15" t="n">
        <v>0.113</v>
      </c>
      <c r="M785" s="17" t="n">
        <v>131.86</v>
      </c>
      <c r="N785" s="16" t="n">
        <v>6</v>
      </c>
      <c r="O785" s="16" t="n">
        <v>8</v>
      </c>
      <c r="P785" s="16" t="n">
        <v>17</v>
      </c>
    </row>
    <row r="786" customFormat="false" ht="15" hidden="false" customHeight="false" outlineLevel="0" collapsed="false">
      <c r="A786" s="11" t="s">
        <v>34</v>
      </c>
      <c r="B786" s="11" t="n">
        <v>735</v>
      </c>
      <c r="C786" s="11" t="s">
        <v>1217</v>
      </c>
      <c r="D786" s="11" t="n">
        <v>5</v>
      </c>
      <c r="E786" s="11" t="s">
        <v>118</v>
      </c>
      <c r="F786" s="16" t="n">
        <v>1289</v>
      </c>
      <c r="G786" s="35" t="n">
        <f aca="false">F786/1485</f>
        <v>0.868013468013468</v>
      </c>
      <c r="H786" s="14" t="n">
        <v>0.4507</v>
      </c>
      <c r="I786" s="14" t="n">
        <v>0.6501</v>
      </c>
      <c r="J786" s="15" t="n">
        <v>0.0632</v>
      </c>
      <c r="K786" s="15" t="n">
        <v>0.0825</v>
      </c>
      <c r="L786" s="15" t="n">
        <v>0.0727</v>
      </c>
      <c r="M786" s="17" t="n">
        <v>93.73</v>
      </c>
      <c r="N786" s="16" t="n">
        <v>6</v>
      </c>
      <c r="O786" s="16" t="n">
        <v>8</v>
      </c>
      <c r="P786" s="16" t="n">
        <v>13</v>
      </c>
    </row>
    <row r="787" customFormat="false" ht="15" hidden="false" customHeight="false" outlineLevel="0" collapsed="false">
      <c r="A787" s="11" t="s">
        <v>34</v>
      </c>
      <c r="B787" s="11" t="n">
        <v>736</v>
      </c>
      <c r="C787" s="11" t="s">
        <v>1218</v>
      </c>
      <c r="D787" s="11" t="n">
        <v>5</v>
      </c>
      <c r="E787" s="11" t="s">
        <v>118</v>
      </c>
      <c r="F787" s="16" t="n">
        <v>1394</v>
      </c>
      <c r="G787" s="35" t="n">
        <f aca="false">F787/1485</f>
        <v>0.938720538720539</v>
      </c>
      <c r="H787" s="14" t="n">
        <v>0.6614</v>
      </c>
      <c r="I787" s="14" t="n">
        <v>0.6614</v>
      </c>
      <c r="J787" s="15" t="n">
        <v>0.0662</v>
      </c>
      <c r="K787" s="15" t="n">
        <v>0.0608</v>
      </c>
      <c r="L787" s="15" t="n">
        <v>0.0635</v>
      </c>
      <c r="M787" s="17" t="n">
        <v>88.47</v>
      </c>
      <c r="N787" s="16" t="n">
        <v>6</v>
      </c>
      <c r="O787" s="16" t="n">
        <v>21</v>
      </c>
      <c r="P787" s="16" t="n">
        <v>6</v>
      </c>
    </row>
    <row r="788" customFormat="false" ht="15" hidden="false" customHeight="false" outlineLevel="0" collapsed="false">
      <c r="A788" s="11" t="s">
        <v>34</v>
      </c>
      <c r="B788" s="11" t="n">
        <v>737</v>
      </c>
      <c r="C788" s="11" t="s">
        <v>1219</v>
      </c>
      <c r="D788" s="11" t="n">
        <v>5</v>
      </c>
      <c r="E788" s="11" t="s">
        <v>118</v>
      </c>
      <c r="F788" s="16" t="n">
        <v>1392</v>
      </c>
      <c r="G788" s="35" t="n">
        <f aca="false">F788/1485</f>
        <v>0.937373737373737</v>
      </c>
      <c r="H788" s="14" t="n">
        <v>0.6609</v>
      </c>
      <c r="I788" s="14" t="n">
        <v>0.6609</v>
      </c>
      <c r="J788" s="15" t="n">
        <v>0.0626</v>
      </c>
      <c r="K788" s="15" t="n">
        <v>0.061</v>
      </c>
      <c r="L788" s="15" t="n">
        <v>0.0618</v>
      </c>
      <c r="M788" s="17" t="n">
        <v>85.99</v>
      </c>
      <c r="N788" s="16" t="n">
        <v>6</v>
      </c>
      <c r="O788" s="16" t="n">
        <v>17</v>
      </c>
      <c r="P788" s="16" t="n">
        <v>8</v>
      </c>
    </row>
    <row r="789" customFormat="false" ht="15" hidden="false" customHeight="false" outlineLevel="0" collapsed="false">
      <c r="A789" s="11" t="s">
        <v>34</v>
      </c>
      <c r="B789" s="11" t="n">
        <v>738</v>
      </c>
      <c r="C789" s="11" t="s">
        <v>1220</v>
      </c>
      <c r="D789" s="11" t="n">
        <v>5</v>
      </c>
      <c r="E789" s="11" t="s">
        <v>118</v>
      </c>
      <c r="F789" s="16" t="n">
        <v>1406</v>
      </c>
      <c r="G789" s="35" t="n">
        <f aca="false">F789/1485</f>
        <v>0.946801346801347</v>
      </c>
      <c r="H789" s="14" t="n">
        <v>0.4459</v>
      </c>
      <c r="I789" s="14" t="n">
        <v>0.6579</v>
      </c>
      <c r="J789" s="15" t="n">
        <v>0.0794</v>
      </c>
      <c r="K789" s="15" t="n">
        <v>0.0599</v>
      </c>
      <c r="L789" s="15" t="n">
        <v>0.0694</v>
      </c>
      <c r="M789" s="17" t="n">
        <v>97.52</v>
      </c>
      <c r="N789" s="16" t="n">
        <v>6</v>
      </c>
      <c r="O789" s="16" t="n">
        <v>8</v>
      </c>
      <c r="P789" s="16" t="n">
        <v>17</v>
      </c>
    </row>
    <row r="790" customFormat="false" ht="15" hidden="false" customHeight="false" outlineLevel="0" collapsed="false">
      <c r="A790" s="11" t="s">
        <v>34</v>
      </c>
      <c r="B790" s="11" t="n">
        <v>739</v>
      </c>
      <c r="C790" s="11" t="s">
        <v>1221</v>
      </c>
      <c r="D790" s="11" t="n">
        <v>5</v>
      </c>
      <c r="E790" s="11" t="s">
        <v>118</v>
      </c>
      <c r="F790" s="16" t="n">
        <v>1356</v>
      </c>
      <c r="G790" s="35" t="n">
        <f aca="false">F790/1485</f>
        <v>0.913131313131313</v>
      </c>
      <c r="H790" s="14" t="n">
        <v>0.6652</v>
      </c>
      <c r="I790" s="14" t="n">
        <v>0.6652</v>
      </c>
      <c r="J790" s="15" t="n">
        <v>0.0739</v>
      </c>
      <c r="K790" s="15" t="n">
        <v>0.0615</v>
      </c>
      <c r="L790" s="15" t="n">
        <v>0.0676</v>
      </c>
      <c r="M790" s="17" t="n">
        <v>91.66</v>
      </c>
      <c r="N790" s="16" t="n">
        <v>6</v>
      </c>
      <c r="O790" s="16" t="n">
        <v>21</v>
      </c>
      <c r="P790" s="16" t="n">
        <v>6</v>
      </c>
    </row>
    <row r="791" customFormat="false" ht="15" hidden="false" customHeight="false" outlineLevel="0" collapsed="false">
      <c r="A791" s="11" t="s">
        <v>34</v>
      </c>
      <c r="B791" s="11" t="n">
        <v>740</v>
      </c>
      <c r="C791" s="11" t="s">
        <v>1222</v>
      </c>
      <c r="D791" s="11" t="n">
        <v>4</v>
      </c>
      <c r="E791" s="11" t="s">
        <v>96</v>
      </c>
      <c r="F791" s="16" t="n">
        <v>1335</v>
      </c>
      <c r="G791" s="35" t="n">
        <f aca="false">F791/1485</f>
        <v>0.898989898989899</v>
      </c>
      <c r="H791" s="14" t="n">
        <v>0.4352</v>
      </c>
      <c r="I791" s="14" t="n">
        <v>0.6217</v>
      </c>
      <c r="J791" s="15" t="n">
        <v>0.062</v>
      </c>
      <c r="K791" s="15" t="n">
        <v>0.1153</v>
      </c>
      <c r="L791" s="15" t="n">
        <v>0.0884</v>
      </c>
      <c r="M791" s="17" t="n">
        <v>118.04</v>
      </c>
      <c r="N791" s="16" t="n">
        <v>6</v>
      </c>
      <c r="O791" s="16" t="n">
        <v>10</v>
      </c>
      <c r="P791" s="16" t="n">
        <v>9</v>
      </c>
    </row>
    <row r="792" customFormat="false" ht="15" hidden="false" customHeight="false" outlineLevel="0" collapsed="false">
      <c r="A792" s="11" t="s">
        <v>34</v>
      </c>
      <c r="B792" s="11" t="n">
        <v>741</v>
      </c>
      <c r="C792" s="11" t="s">
        <v>1223</v>
      </c>
      <c r="D792" s="11" t="n">
        <v>3</v>
      </c>
      <c r="E792" s="11" t="s">
        <v>118</v>
      </c>
      <c r="F792" s="16" t="n">
        <v>1395</v>
      </c>
      <c r="G792" s="35" t="n">
        <f aca="false">F792/1485</f>
        <v>0.939393939393939</v>
      </c>
      <c r="H792" s="14" t="n">
        <v>0.4495</v>
      </c>
      <c r="I792" s="14" t="n">
        <v>0.6523</v>
      </c>
      <c r="J792" s="15" t="n">
        <v>0.0611</v>
      </c>
      <c r="K792" s="15" t="n">
        <v>0.0747</v>
      </c>
      <c r="L792" s="15" t="n">
        <v>0.0679</v>
      </c>
      <c r="M792" s="17" t="n">
        <v>94.77</v>
      </c>
      <c r="N792" s="16" t="n">
        <v>6</v>
      </c>
      <c r="O792" s="16" t="n">
        <v>8</v>
      </c>
      <c r="P792" s="16" t="n">
        <v>17</v>
      </c>
    </row>
    <row r="793" customFormat="false" ht="15" hidden="false" customHeight="false" outlineLevel="0" collapsed="false">
      <c r="A793" s="11" t="s">
        <v>34</v>
      </c>
      <c r="B793" s="11" t="n">
        <v>742</v>
      </c>
      <c r="C793" s="11" t="s">
        <v>1224</v>
      </c>
      <c r="D793" s="11" t="n">
        <v>4</v>
      </c>
      <c r="E793" s="11" t="s">
        <v>118</v>
      </c>
      <c r="F793" s="16" t="n">
        <v>1398</v>
      </c>
      <c r="G793" s="35" t="n">
        <f aca="false">F793/1485</f>
        <v>0.941414141414141</v>
      </c>
      <c r="H793" s="14" t="n">
        <v>0.4499</v>
      </c>
      <c r="I793" s="14" t="n">
        <v>0.6516</v>
      </c>
      <c r="J793" s="15" t="n">
        <v>0.0611</v>
      </c>
      <c r="K793" s="15" t="n">
        <v>0.0761</v>
      </c>
      <c r="L793" s="15" t="n">
        <v>0.0687</v>
      </c>
      <c r="M793" s="17" t="n">
        <v>96</v>
      </c>
      <c r="N793" s="16" t="n">
        <v>6</v>
      </c>
      <c r="O793" s="16" t="n">
        <v>8</v>
      </c>
      <c r="P793" s="16" t="n">
        <v>17</v>
      </c>
    </row>
    <row r="794" customFormat="false" ht="15" hidden="false" customHeight="false" outlineLevel="0" collapsed="false">
      <c r="A794" s="11" t="s">
        <v>34</v>
      </c>
      <c r="B794" s="11" t="n">
        <v>743</v>
      </c>
      <c r="C794" s="11" t="s">
        <v>1225</v>
      </c>
      <c r="D794" s="11" t="n">
        <v>4</v>
      </c>
      <c r="E794" s="11" t="s">
        <v>118</v>
      </c>
      <c r="F794" s="16" t="n">
        <v>1393</v>
      </c>
      <c r="G794" s="35" t="n">
        <f aca="false">F794/1485</f>
        <v>0.938047138047138</v>
      </c>
      <c r="H794" s="14" t="n">
        <v>0.4494</v>
      </c>
      <c r="I794" s="14" t="n">
        <v>0.6525</v>
      </c>
      <c r="J794" s="15" t="n">
        <v>0.0611</v>
      </c>
      <c r="K794" s="15" t="n">
        <v>0.0746</v>
      </c>
      <c r="L794" s="15" t="n">
        <v>0.0679</v>
      </c>
      <c r="M794" s="17" t="n">
        <v>94.52</v>
      </c>
      <c r="N794" s="16" t="n">
        <v>6</v>
      </c>
      <c r="O794" s="16" t="n">
        <v>8</v>
      </c>
      <c r="P794" s="16" t="n">
        <v>17</v>
      </c>
    </row>
    <row r="795" customFormat="false" ht="15" hidden="false" customHeight="false" outlineLevel="0" collapsed="false">
      <c r="A795" s="11" t="s">
        <v>34</v>
      </c>
      <c r="B795" s="11" t="n">
        <v>744</v>
      </c>
      <c r="C795" s="11" t="s">
        <v>1226</v>
      </c>
      <c r="D795" s="11" t="n">
        <v>5</v>
      </c>
      <c r="E795" s="11" t="s">
        <v>118</v>
      </c>
      <c r="F795" s="16" t="n">
        <v>1029</v>
      </c>
      <c r="G795" s="35" t="n">
        <f aca="false">F795/1485</f>
        <v>0.692929292929293</v>
      </c>
      <c r="H795" s="14" t="n">
        <v>0.4451</v>
      </c>
      <c r="I795" s="14" t="n">
        <v>0.6501</v>
      </c>
      <c r="J795" s="15" t="n">
        <v>0.0709</v>
      </c>
      <c r="K795" s="15" t="n">
        <v>0.1001</v>
      </c>
      <c r="L795" s="15" t="n">
        <v>0.0855</v>
      </c>
      <c r="M795" s="17" t="n">
        <v>88.02</v>
      </c>
      <c r="N795" s="16" t="n">
        <v>5</v>
      </c>
      <c r="O795" s="16" t="n">
        <v>7</v>
      </c>
      <c r="P795" s="16" t="n">
        <v>17</v>
      </c>
    </row>
    <row r="796" customFormat="false" ht="15" hidden="false" customHeight="false" outlineLevel="0" collapsed="false">
      <c r="A796" s="11" t="s">
        <v>34</v>
      </c>
      <c r="B796" s="11" t="n">
        <v>745</v>
      </c>
      <c r="C796" s="11" t="s">
        <v>1227</v>
      </c>
      <c r="D796" s="11" t="n">
        <v>4</v>
      </c>
      <c r="E796" s="11" t="s">
        <v>118</v>
      </c>
      <c r="F796" s="16" t="n">
        <v>1384</v>
      </c>
      <c r="G796" s="35" t="n">
        <f aca="false">F796/1485</f>
        <v>0.931986531986532</v>
      </c>
      <c r="H796" s="14" t="n">
        <v>0.4494</v>
      </c>
      <c r="I796" s="14" t="n">
        <v>0.6532</v>
      </c>
      <c r="J796" s="15" t="n">
        <v>0.0611</v>
      </c>
      <c r="K796" s="15" t="n">
        <v>0.0765</v>
      </c>
      <c r="L796" s="15" t="n">
        <v>0.0689</v>
      </c>
      <c r="M796" s="17" t="n">
        <v>95.31</v>
      </c>
      <c r="N796" s="16" t="n">
        <v>6</v>
      </c>
      <c r="O796" s="16" t="n">
        <v>8</v>
      </c>
      <c r="P796" s="16" t="n">
        <v>17</v>
      </c>
    </row>
    <row r="797" customFormat="false" ht="15" hidden="false" customHeight="false" outlineLevel="0" collapsed="false">
      <c r="A797" s="11" t="s">
        <v>34</v>
      </c>
      <c r="B797" s="11" t="n">
        <v>746</v>
      </c>
      <c r="C797" s="11" t="s">
        <v>1228</v>
      </c>
      <c r="D797" s="11" t="n">
        <v>6</v>
      </c>
      <c r="E797" s="11" t="s">
        <v>118</v>
      </c>
      <c r="F797" s="16" t="n">
        <v>958</v>
      </c>
      <c r="G797" s="35" t="n">
        <f aca="false">F797/1485</f>
        <v>0.645117845117845</v>
      </c>
      <c r="H797" s="14" t="n">
        <v>0.4478</v>
      </c>
      <c r="I797" s="14" t="n">
        <v>0.6681</v>
      </c>
      <c r="J797" s="15" t="n">
        <v>0.1274</v>
      </c>
      <c r="K797" s="15" t="n">
        <v>0.0722</v>
      </c>
      <c r="L797" s="15" t="n">
        <v>0.0991</v>
      </c>
      <c r="M797" s="17" t="n">
        <v>94.89</v>
      </c>
      <c r="N797" s="16" t="n">
        <v>6</v>
      </c>
      <c r="O797" s="16" t="n">
        <v>8</v>
      </c>
      <c r="P797" s="16" t="n">
        <v>14</v>
      </c>
    </row>
    <row r="798" customFormat="false" ht="15" hidden="false" customHeight="false" outlineLevel="0" collapsed="false">
      <c r="A798" s="11" t="s">
        <v>34</v>
      </c>
      <c r="B798" s="11" t="n">
        <v>747</v>
      </c>
      <c r="C798" s="11" t="s">
        <v>1229</v>
      </c>
      <c r="D798" s="11" t="n">
        <v>5</v>
      </c>
      <c r="E798" s="11" t="s">
        <v>118</v>
      </c>
      <c r="F798" s="16" t="n">
        <v>1364</v>
      </c>
      <c r="G798" s="35" t="n">
        <f aca="false">F798/1485</f>
        <v>0.918518518518519</v>
      </c>
      <c r="H798" s="14" t="n">
        <v>0.4538</v>
      </c>
      <c r="I798" s="14" t="n">
        <v>0.6598</v>
      </c>
      <c r="J798" s="15" t="n">
        <v>0.061</v>
      </c>
      <c r="K798" s="15" t="n">
        <v>0.1083</v>
      </c>
      <c r="L798" s="15" t="n">
        <v>0.0844</v>
      </c>
      <c r="M798" s="17" t="n">
        <v>115.12</v>
      </c>
      <c r="N798" s="16" t="n">
        <v>6</v>
      </c>
      <c r="O798" s="16" t="n">
        <v>8</v>
      </c>
      <c r="P798" s="16" t="n">
        <v>17</v>
      </c>
    </row>
    <row r="799" customFormat="false" ht="15" hidden="false" customHeight="false" outlineLevel="0" collapsed="false">
      <c r="A799" s="11" t="s">
        <v>34</v>
      </c>
      <c r="B799" s="11" t="n">
        <v>748</v>
      </c>
      <c r="C799" s="11" t="s">
        <v>1230</v>
      </c>
      <c r="D799" s="11" t="n">
        <v>2</v>
      </c>
      <c r="E799" s="11" t="s">
        <v>96</v>
      </c>
      <c r="F799" s="16" t="n">
        <v>1148</v>
      </c>
      <c r="G799" s="35" t="n">
        <f aca="false">F799/1485</f>
        <v>0.773063973063973</v>
      </c>
      <c r="H799" s="14" t="n">
        <v>0.365</v>
      </c>
      <c r="I799" s="14" t="n">
        <v>0.6516</v>
      </c>
      <c r="J799" s="15" t="n">
        <v>0.0665</v>
      </c>
      <c r="K799" s="15" t="n">
        <v>0.0692</v>
      </c>
      <c r="L799" s="15" t="n">
        <v>0.0679</v>
      </c>
      <c r="M799" s="17" t="n">
        <v>77.91</v>
      </c>
      <c r="N799" s="16" t="n">
        <v>5</v>
      </c>
      <c r="O799" s="16" t="n">
        <v>6</v>
      </c>
      <c r="P799" s="16" t="n">
        <v>17</v>
      </c>
    </row>
    <row r="800" customFormat="false" ht="15" hidden="false" customHeight="false" outlineLevel="0" collapsed="false">
      <c r="A800" s="11" t="s">
        <v>34</v>
      </c>
      <c r="B800" s="11" t="n">
        <v>749</v>
      </c>
      <c r="C800" s="11" t="s">
        <v>1231</v>
      </c>
      <c r="D800" s="11" t="n">
        <v>6</v>
      </c>
      <c r="E800" s="11" t="s">
        <v>118</v>
      </c>
      <c r="F800" s="16" t="n">
        <v>1139</v>
      </c>
      <c r="G800" s="35" t="n">
        <f aca="false">F800/1485</f>
        <v>0.767003367003367</v>
      </c>
      <c r="H800" s="14" t="n">
        <v>0.4442</v>
      </c>
      <c r="I800" s="14" t="n">
        <v>0.6567</v>
      </c>
      <c r="J800" s="15" t="n">
        <v>0.1051</v>
      </c>
      <c r="K800" s="15" t="n">
        <v>0.0662</v>
      </c>
      <c r="L800" s="15" t="n">
        <v>0.0851</v>
      </c>
      <c r="M800" s="17" t="n">
        <v>96.92</v>
      </c>
      <c r="N800" s="16" t="n">
        <v>6</v>
      </c>
      <c r="O800" s="16" t="n">
        <v>7</v>
      </c>
      <c r="P800" s="16" t="n">
        <v>12</v>
      </c>
    </row>
    <row r="801" customFormat="false" ht="15" hidden="false" customHeight="false" outlineLevel="0" collapsed="false">
      <c r="A801" s="11" t="s">
        <v>34</v>
      </c>
      <c r="B801" s="11" t="n">
        <v>750</v>
      </c>
      <c r="C801" s="11" t="s">
        <v>1232</v>
      </c>
      <c r="D801" s="11" t="n">
        <v>7</v>
      </c>
      <c r="E801" s="11" t="s">
        <v>118</v>
      </c>
      <c r="F801" s="16" t="n">
        <v>1162</v>
      </c>
      <c r="G801" s="35" t="n">
        <f aca="false">F801/1485</f>
        <v>0.782491582491583</v>
      </c>
      <c r="H801" s="14" t="n">
        <v>0.4535</v>
      </c>
      <c r="I801" s="14" t="n">
        <v>0.6532</v>
      </c>
      <c r="J801" s="15" t="n">
        <v>0.1466</v>
      </c>
      <c r="K801" s="15" t="n">
        <v>0.0661</v>
      </c>
      <c r="L801" s="15" t="n">
        <v>0.106</v>
      </c>
      <c r="M801" s="17" t="n">
        <v>123.16</v>
      </c>
      <c r="N801" s="16" t="n">
        <v>6</v>
      </c>
      <c r="O801" s="16" t="n">
        <v>8</v>
      </c>
      <c r="P801" s="16" t="n">
        <v>18</v>
      </c>
    </row>
    <row r="802" customFormat="false" ht="15" hidden="false" customHeight="false" outlineLevel="0" collapsed="false">
      <c r="A802" s="11" t="s">
        <v>34</v>
      </c>
      <c r="B802" s="11" t="n">
        <v>751</v>
      </c>
      <c r="C802" s="11" t="s">
        <v>1233</v>
      </c>
      <c r="D802" s="11" t="n">
        <v>7</v>
      </c>
      <c r="E802" s="11" t="s">
        <v>118</v>
      </c>
      <c r="F802" s="16" t="n">
        <v>904</v>
      </c>
      <c r="G802" s="35" t="n">
        <f aca="false">F802/1485</f>
        <v>0.608754208754209</v>
      </c>
      <c r="H802" s="14" t="n">
        <v>0.4546</v>
      </c>
      <c r="I802" s="14" t="n">
        <v>0.6438</v>
      </c>
      <c r="J802" s="15" t="n">
        <v>0.1358</v>
      </c>
      <c r="K802" s="15" t="n">
        <v>0.0753</v>
      </c>
      <c r="L802" s="15" t="n">
        <v>0.1056</v>
      </c>
      <c r="M802" s="17" t="n">
        <v>95.46</v>
      </c>
      <c r="N802" s="16" t="n">
        <v>6</v>
      </c>
      <c r="O802" s="16" t="n">
        <v>7</v>
      </c>
      <c r="P802" s="16" t="n">
        <v>14</v>
      </c>
    </row>
    <row r="803" customFormat="false" ht="15" hidden="false" customHeight="false" outlineLevel="0" collapsed="false">
      <c r="A803" s="11" t="s">
        <v>34</v>
      </c>
      <c r="B803" s="11" t="n">
        <v>752</v>
      </c>
      <c r="C803" s="11" t="s">
        <v>1234</v>
      </c>
      <c r="D803" s="11" t="n">
        <v>4</v>
      </c>
      <c r="E803" s="11" t="s">
        <v>118</v>
      </c>
      <c r="F803" s="16" t="n">
        <v>1214</v>
      </c>
      <c r="G803" s="35" t="n">
        <f aca="false">F803/1485</f>
        <v>0.817508417508418</v>
      </c>
      <c r="H803" s="14" t="n">
        <v>0.4522</v>
      </c>
      <c r="I803" s="14" t="n">
        <v>0.6524</v>
      </c>
      <c r="J803" s="15" t="n">
        <v>0.0648</v>
      </c>
      <c r="K803" s="15" t="n">
        <v>0.0839</v>
      </c>
      <c r="L803" s="15" t="n">
        <v>0.0743</v>
      </c>
      <c r="M803" s="17" t="n">
        <v>90.24</v>
      </c>
      <c r="N803" s="16" t="n">
        <v>6</v>
      </c>
      <c r="O803" s="16" t="n">
        <v>8</v>
      </c>
      <c r="P803" s="16" t="n">
        <v>17</v>
      </c>
    </row>
    <row r="804" customFormat="false" ht="15" hidden="false" customHeight="false" outlineLevel="0" collapsed="false">
      <c r="A804" s="11" t="s">
        <v>34</v>
      </c>
      <c r="B804" s="11" t="n">
        <v>753</v>
      </c>
      <c r="C804" s="11" t="s">
        <v>1235</v>
      </c>
      <c r="D804" s="11" t="n">
        <v>4</v>
      </c>
      <c r="E804" s="11" t="s">
        <v>118</v>
      </c>
      <c r="F804" s="16" t="n">
        <v>1389</v>
      </c>
      <c r="G804" s="35" t="n">
        <f aca="false">F804/1485</f>
        <v>0.935353535353535</v>
      </c>
      <c r="H804" s="14" t="n">
        <v>0.45</v>
      </c>
      <c r="I804" s="14" t="n">
        <v>0.6587</v>
      </c>
      <c r="J804" s="15" t="n">
        <v>0.0615</v>
      </c>
      <c r="K804" s="15" t="n">
        <v>0.0814</v>
      </c>
      <c r="L804" s="15" t="n">
        <v>0.0717</v>
      </c>
      <c r="M804" s="17" t="n">
        <v>99.59</v>
      </c>
      <c r="N804" s="16" t="n">
        <v>6</v>
      </c>
      <c r="O804" s="16" t="n">
        <v>8</v>
      </c>
      <c r="P804" s="16" t="n">
        <v>9</v>
      </c>
    </row>
    <row r="805" customFormat="false" ht="15" hidden="false" customHeight="false" outlineLevel="0" collapsed="false">
      <c r="A805" s="11" t="s">
        <v>34</v>
      </c>
      <c r="B805" s="11" t="n">
        <v>754</v>
      </c>
      <c r="C805" s="11" t="s">
        <v>1236</v>
      </c>
      <c r="D805" s="11" t="n">
        <v>7</v>
      </c>
      <c r="E805" s="11" t="s">
        <v>118</v>
      </c>
      <c r="F805" s="16" t="n">
        <v>1155</v>
      </c>
      <c r="G805" s="35" t="n">
        <f aca="false">F805/1485</f>
        <v>0.777777777777778</v>
      </c>
      <c r="H805" s="14" t="n">
        <v>0.4545</v>
      </c>
      <c r="I805" s="14" t="n">
        <v>0.6944</v>
      </c>
      <c r="J805" s="15" t="n">
        <v>0.1481</v>
      </c>
      <c r="K805" s="15" t="n">
        <v>0.0663</v>
      </c>
      <c r="L805" s="15" t="n">
        <v>0.1069</v>
      </c>
      <c r="M805" s="17" t="n">
        <v>123.52</v>
      </c>
      <c r="N805" s="16" t="n">
        <v>6</v>
      </c>
      <c r="O805" s="16" t="n">
        <v>8</v>
      </c>
      <c r="P805" s="16" t="n">
        <v>18</v>
      </c>
    </row>
    <row r="806" customFormat="false" ht="15" hidden="false" customHeight="false" outlineLevel="0" collapsed="false">
      <c r="A806" s="11" t="s">
        <v>34</v>
      </c>
      <c r="B806" s="11" t="n">
        <v>755</v>
      </c>
      <c r="C806" s="11" t="s">
        <v>1237</v>
      </c>
      <c r="D806" s="11" t="n">
        <v>6</v>
      </c>
      <c r="E806" s="11" t="s">
        <v>118</v>
      </c>
      <c r="F806" s="16" t="n">
        <v>1082</v>
      </c>
      <c r="G806" s="35" t="n">
        <f aca="false">F806/1485</f>
        <v>0.728619528619529</v>
      </c>
      <c r="H806" s="14" t="n">
        <v>0.451</v>
      </c>
      <c r="I806" s="14" t="n">
        <v>0.6543</v>
      </c>
      <c r="J806" s="15" t="n">
        <v>0.0835</v>
      </c>
      <c r="K806" s="15" t="n">
        <v>0.0697</v>
      </c>
      <c r="L806" s="15" t="n">
        <v>0.0768</v>
      </c>
      <c r="M806" s="17" t="n">
        <v>83.14</v>
      </c>
      <c r="N806" s="16" t="n">
        <v>6</v>
      </c>
      <c r="O806" s="16" t="n">
        <v>11</v>
      </c>
      <c r="P806" s="16" t="n">
        <v>12</v>
      </c>
    </row>
    <row r="807" customFormat="false" ht="15" hidden="false" customHeight="false" outlineLevel="0" collapsed="false">
      <c r="A807" s="11" t="s">
        <v>34</v>
      </c>
      <c r="B807" s="11" t="n">
        <v>756</v>
      </c>
      <c r="C807" s="11" t="s">
        <v>1238</v>
      </c>
      <c r="D807" s="11" t="n">
        <v>6</v>
      </c>
      <c r="E807" s="11" t="s">
        <v>96</v>
      </c>
      <c r="F807" s="16" t="n">
        <v>1172</v>
      </c>
      <c r="G807" s="35" t="n">
        <f aca="false">F807/1485</f>
        <v>0.789225589225589</v>
      </c>
      <c r="H807" s="14" t="n">
        <v>0.4386</v>
      </c>
      <c r="I807" s="14" t="n">
        <v>0.6382</v>
      </c>
      <c r="J807" s="15" t="n">
        <v>0.1488</v>
      </c>
      <c r="K807" s="15" t="n">
        <v>0.0658</v>
      </c>
      <c r="L807" s="15" t="n">
        <v>0.107</v>
      </c>
      <c r="M807" s="17" t="n">
        <v>125.41</v>
      </c>
      <c r="N807" s="16" t="n">
        <v>6</v>
      </c>
      <c r="O807" s="16" t="n">
        <v>8</v>
      </c>
      <c r="P807" s="16" t="n">
        <v>19</v>
      </c>
    </row>
    <row r="808" customFormat="false" ht="15" hidden="false" customHeight="false" outlineLevel="0" collapsed="false">
      <c r="A808" s="11" t="s">
        <v>34</v>
      </c>
      <c r="B808" s="11" t="n">
        <v>757</v>
      </c>
      <c r="C808" s="11" t="s">
        <v>1239</v>
      </c>
      <c r="D808" s="11" t="n">
        <v>6</v>
      </c>
      <c r="E808" s="11" t="s">
        <v>118</v>
      </c>
      <c r="F808" s="16" t="n">
        <v>1136</v>
      </c>
      <c r="G808" s="35" t="n">
        <f aca="false">F808/1485</f>
        <v>0.764983164983165</v>
      </c>
      <c r="H808" s="14" t="n">
        <v>0.4542</v>
      </c>
      <c r="I808" s="14" t="n">
        <v>0.669</v>
      </c>
      <c r="J808" s="15" t="n">
        <v>0.1549</v>
      </c>
      <c r="K808" s="15" t="n">
        <v>0.0669</v>
      </c>
      <c r="L808" s="15" t="n">
        <v>0.1107</v>
      </c>
      <c r="M808" s="17" t="n">
        <v>125.72</v>
      </c>
      <c r="N808" s="16" t="n">
        <v>6</v>
      </c>
      <c r="O808" s="16" t="n">
        <v>8</v>
      </c>
      <c r="P808" s="16" t="n">
        <v>12</v>
      </c>
    </row>
    <row r="809" customFormat="false" ht="15" hidden="false" customHeight="false" outlineLevel="0" collapsed="false">
      <c r="A809" s="11" t="s">
        <v>34</v>
      </c>
      <c r="B809" s="11" t="n">
        <v>758</v>
      </c>
      <c r="C809" s="11" t="s">
        <v>1240</v>
      </c>
      <c r="D809" s="11" t="n">
        <v>3</v>
      </c>
      <c r="E809" s="11" t="s">
        <v>118</v>
      </c>
      <c r="F809" s="16" t="n">
        <v>1140</v>
      </c>
      <c r="G809" s="35" t="n">
        <f aca="false">F809/1485</f>
        <v>0.767676767676768</v>
      </c>
      <c r="H809" s="14" t="n">
        <v>0.3746</v>
      </c>
      <c r="I809" s="14" t="n">
        <v>0.6526</v>
      </c>
      <c r="J809" s="15" t="n">
        <v>0.066</v>
      </c>
      <c r="K809" s="15" t="n">
        <v>0.0852</v>
      </c>
      <c r="L809" s="15" t="n">
        <v>0.0753</v>
      </c>
      <c r="M809" s="17" t="n">
        <v>85.86</v>
      </c>
      <c r="N809" s="16" t="n">
        <v>6</v>
      </c>
      <c r="O809" s="16" t="n">
        <v>5</v>
      </c>
      <c r="P809" s="16" t="n">
        <v>15</v>
      </c>
    </row>
    <row r="810" customFormat="false" ht="15" hidden="false" customHeight="false" outlineLevel="0" collapsed="false">
      <c r="A810" s="11" t="s">
        <v>34</v>
      </c>
      <c r="B810" s="11" t="n">
        <v>759</v>
      </c>
      <c r="C810" s="11" t="s">
        <v>1241</v>
      </c>
      <c r="D810" s="11" t="n">
        <v>4</v>
      </c>
      <c r="E810" s="11" t="s">
        <v>118</v>
      </c>
      <c r="F810" s="16" t="n">
        <v>1394</v>
      </c>
      <c r="G810" s="35" t="n">
        <f aca="false">F810/1485</f>
        <v>0.938720538720539</v>
      </c>
      <c r="H810" s="14" t="n">
        <v>0.4469</v>
      </c>
      <c r="I810" s="14" t="n">
        <v>0.6542</v>
      </c>
      <c r="J810" s="15" t="n">
        <v>0.0607</v>
      </c>
      <c r="K810" s="15" t="n">
        <v>0.0712</v>
      </c>
      <c r="L810" s="15" t="n">
        <v>0.066</v>
      </c>
      <c r="M810" s="17" t="n">
        <v>91.98</v>
      </c>
      <c r="N810" s="16" t="n">
        <v>6</v>
      </c>
      <c r="O810" s="16" t="n">
        <v>8</v>
      </c>
      <c r="P810" s="16" t="n">
        <v>17</v>
      </c>
    </row>
    <row r="811" customFormat="false" ht="15" hidden="false" customHeight="false" outlineLevel="0" collapsed="false">
      <c r="A811" s="11" t="s">
        <v>34</v>
      </c>
      <c r="B811" s="11" t="n">
        <v>760</v>
      </c>
      <c r="C811" s="11" t="s">
        <v>1242</v>
      </c>
      <c r="D811" s="11" t="n">
        <v>4</v>
      </c>
      <c r="E811" s="11" t="s">
        <v>118</v>
      </c>
      <c r="F811" s="16" t="n">
        <v>1351</v>
      </c>
      <c r="G811" s="35" t="n">
        <f aca="false">F811/1485</f>
        <v>0.90976430976431</v>
      </c>
      <c r="H811" s="14" t="n">
        <v>0.4493</v>
      </c>
      <c r="I811" s="14" t="n">
        <v>0.6543</v>
      </c>
      <c r="J811" s="15" t="n">
        <v>0.062</v>
      </c>
      <c r="K811" s="15" t="n">
        <v>0.0833</v>
      </c>
      <c r="L811" s="15" t="n">
        <v>0.0729</v>
      </c>
      <c r="M811" s="17" t="n">
        <v>98.46</v>
      </c>
      <c r="N811" s="16" t="n">
        <v>6</v>
      </c>
      <c r="O811" s="16" t="n">
        <v>8</v>
      </c>
      <c r="P811" s="16" t="n">
        <v>14</v>
      </c>
    </row>
    <row r="812" customFormat="false" ht="15" hidden="false" customHeight="false" outlineLevel="0" collapsed="false">
      <c r="A812" s="11" t="s">
        <v>34</v>
      </c>
      <c r="B812" s="11" t="n">
        <v>761</v>
      </c>
      <c r="C812" s="11" t="s">
        <v>1243</v>
      </c>
      <c r="D812" s="11" t="n">
        <v>5</v>
      </c>
      <c r="E812" s="11" t="s">
        <v>118</v>
      </c>
      <c r="F812" s="16" t="n">
        <v>1398</v>
      </c>
      <c r="G812" s="35" t="n">
        <f aca="false">F812/1485</f>
        <v>0.941414141414141</v>
      </c>
      <c r="H812" s="14" t="n">
        <v>0.4442</v>
      </c>
      <c r="I812" s="14" t="n">
        <v>0.6595</v>
      </c>
      <c r="J812" s="15" t="n">
        <v>0.0604</v>
      </c>
      <c r="K812" s="15" t="n">
        <v>0.0788</v>
      </c>
      <c r="L812" s="15" t="n">
        <v>0.0696</v>
      </c>
      <c r="M812" s="17" t="n">
        <v>97.32</v>
      </c>
      <c r="N812" s="16" t="n">
        <v>5</v>
      </c>
      <c r="O812" s="16" t="n">
        <v>9</v>
      </c>
      <c r="P812" s="16" t="n">
        <v>24</v>
      </c>
    </row>
    <row r="813" customFormat="false" ht="15" hidden="false" customHeight="false" outlineLevel="0" collapsed="false">
      <c r="A813" s="11" t="s">
        <v>34</v>
      </c>
      <c r="B813" s="11" t="n">
        <v>762</v>
      </c>
      <c r="C813" s="11" t="s">
        <v>1244</v>
      </c>
      <c r="D813" s="11" t="n">
        <v>4</v>
      </c>
      <c r="E813" s="11" t="s">
        <v>96</v>
      </c>
      <c r="F813" s="16" t="n">
        <v>1297</v>
      </c>
      <c r="G813" s="35" t="n">
        <f aca="false">F813/1485</f>
        <v>0.873400673400673</v>
      </c>
      <c r="H813" s="14" t="n">
        <v>0.4271</v>
      </c>
      <c r="I813" s="14" t="n">
        <v>0.6353</v>
      </c>
      <c r="J813" s="15" t="n">
        <v>0.0633</v>
      </c>
      <c r="K813" s="15" t="n">
        <v>0.0989</v>
      </c>
      <c r="L813" s="15" t="n">
        <v>0.0815</v>
      </c>
      <c r="M813" s="17" t="n">
        <v>105.74</v>
      </c>
      <c r="N813" s="16" t="n">
        <v>6</v>
      </c>
      <c r="O813" s="16" t="n">
        <v>7</v>
      </c>
      <c r="P813" s="16" t="n">
        <v>12</v>
      </c>
    </row>
    <row r="814" customFormat="false" ht="15" hidden="false" customHeight="false" outlineLevel="0" collapsed="false">
      <c r="A814" s="11" t="s">
        <v>34</v>
      </c>
      <c r="B814" s="11" t="n">
        <v>763</v>
      </c>
      <c r="C814" s="11" t="s">
        <v>1245</v>
      </c>
      <c r="D814" s="11" t="n">
        <v>6</v>
      </c>
      <c r="E814" s="11" t="s">
        <v>118</v>
      </c>
      <c r="F814" s="16" t="n">
        <v>1141</v>
      </c>
      <c r="G814" s="35" t="n">
        <f aca="false">F814/1485</f>
        <v>0.768350168350168</v>
      </c>
      <c r="H814" s="14" t="n">
        <v>0.4443</v>
      </c>
      <c r="I814" s="14" t="n">
        <v>0.6494</v>
      </c>
      <c r="J814" s="15" t="n">
        <v>0.1031</v>
      </c>
      <c r="K814" s="15" t="n">
        <v>0.067</v>
      </c>
      <c r="L814" s="15" t="n">
        <v>0.0852</v>
      </c>
      <c r="M814" s="17" t="n">
        <v>97.24</v>
      </c>
      <c r="N814" s="16" t="n">
        <v>6</v>
      </c>
      <c r="O814" s="16" t="n">
        <v>8</v>
      </c>
      <c r="P814" s="16" t="n">
        <v>19</v>
      </c>
    </row>
    <row r="815" customFormat="false" ht="15" hidden="false" customHeight="false" outlineLevel="0" collapsed="false">
      <c r="A815" s="11" t="s">
        <v>34</v>
      </c>
      <c r="B815" s="11" t="n">
        <v>764</v>
      </c>
      <c r="C815" s="11" t="s">
        <v>1246</v>
      </c>
      <c r="D815" s="11" t="n">
        <v>4</v>
      </c>
      <c r="E815" s="11" t="s">
        <v>118</v>
      </c>
      <c r="F815" s="16" t="n">
        <v>1401</v>
      </c>
      <c r="G815" s="35" t="n">
        <f aca="false">F815/1485</f>
        <v>0.943434343434343</v>
      </c>
      <c r="H815" s="14" t="n">
        <v>0.4461</v>
      </c>
      <c r="I815" s="14" t="n">
        <v>0.656</v>
      </c>
      <c r="J815" s="15" t="n">
        <v>0.0603</v>
      </c>
      <c r="K815" s="15" t="n">
        <v>0.1049</v>
      </c>
      <c r="L815" s="15" t="n">
        <v>0.0828</v>
      </c>
      <c r="M815" s="17" t="n">
        <v>115.96</v>
      </c>
      <c r="N815" s="16" t="n">
        <v>5</v>
      </c>
      <c r="O815" s="16" t="n">
        <v>8</v>
      </c>
      <c r="P815" s="16" t="n">
        <v>17</v>
      </c>
    </row>
    <row r="816" customFormat="false" ht="15" hidden="false" customHeight="false" outlineLevel="0" collapsed="false">
      <c r="A816" s="11" t="s">
        <v>34</v>
      </c>
      <c r="B816" s="11" t="n">
        <v>765</v>
      </c>
      <c r="C816" s="11" t="s">
        <v>1247</v>
      </c>
      <c r="D816" s="11" t="n">
        <v>6</v>
      </c>
      <c r="E816" s="11" t="s">
        <v>118</v>
      </c>
      <c r="F816" s="16" t="n">
        <v>1154</v>
      </c>
      <c r="G816" s="35" t="n">
        <f aca="false">F816/1485</f>
        <v>0.777104377104377</v>
      </c>
      <c r="H816" s="14" t="n">
        <v>0.4411</v>
      </c>
      <c r="I816" s="14" t="n">
        <v>0.6525</v>
      </c>
      <c r="J816" s="15" t="n">
        <v>0.0904</v>
      </c>
      <c r="K816" s="15" t="n">
        <v>0.0658</v>
      </c>
      <c r="L816" s="15" t="n">
        <v>0.078</v>
      </c>
      <c r="M816" s="17" t="n">
        <v>89.96</v>
      </c>
      <c r="N816" s="16" t="n">
        <v>6</v>
      </c>
      <c r="O816" s="16" t="n">
        <v>6</v>
      </c>
      <c r="P816" s="16" t="n">
        <v>13</v>
      </c>
    </row>
    <row r="817" customFormat="false" ht="15" hidden="false" customHeight="false" outlineLevel="0" collapsed="false">
      <c r="A817" s="11" t="s">
        <v>34</v>
      </c>
      <c r="B817" s="11" t="n">
        <v>766</v>
      </c>
      <c r="C817" s="11" t="s">
        <v>1248</v>
      </c>
      <c r="D817" s="11" t="n">
        <v>5</v>
      </c>
      <c r="E817" s="11" t="s">
        <v>118</v>
      </c>
      <c r="F817" s="16" t="n">
        <v>1478</v>
      </c>
      <c r="G817" s="35" t="n">
        <f aca="false">F817/1485</f>
        <v>0.995286195286195</v>
      </c>
      <c r="H817" s="14" t="n">
        <v>0.4465</v>
      </c>
      <c r="I817" s="14" t="n">
        <v>0.6488</v>
      </c>
      <c r="J817" s="15" t="n">
        <v>0.0586</v>
      </c>
      <c r="K817" s="15" t="n">
        <v>0.0766</v>
      </c>
      <c r="L817" s="15" t="n">
        <v>0.0677</v>
      </c>
      <c r="M817" s="17" t="n">
        <v>100.05</v>
      </c>
      <c r="N817" s="16" t="n">
        <v>6</v>
      </c>
      <c r="O817" s="16" t="n">
        <v>8</v>
      </c>
      <c r="P817" s="16" t="n">
        <v>17</v>
      </c>
    </row>
    <row r="818" customFormat="false" ht="15" hidden="false" customHeight="false" outlineLevel="0" collapsed="false">
      <c r="A818" s="11" t="s">
        <v>34</v>
      </c>
      <c r="B818" s="11" t="n">
        <v>767</v>
      </c>
      <c r="C818" s="11" t="s">
        <v>1249</v>
      </c>
      <c r="D818" s="11" t="n">
        <v>3</v>
      </c>
      <c r="E818" s="11" t="s">
        <v>118</v>
      </c>
      <c r="F818" s="16" t="n">
        <v>1109</v>
      </c>
      <c r="G818" s="35" t="n">
        <f aca="false">F818/1485</f>
        <v>0.746801346801347</v>
      </c>
      <c r="H818" s="14" t="n">
        <v>0.3841</v>
      </c>
      <c r="I818" s="14" t="n">
        <v>0.651</v>
      </c>
      <c r="J818" s="15" t="n">
        <v>0.0658</v>
      </c>
      <c r="K818" s="15" t="n">
        <v>0.1249</v>
      </c>
      <c r="L818" s="15" t="n">
        <v>0.0939</v>
      </c>
      <c r="M818" s="17" t="n">
        <v>104.1</v>
      </c>
      <c r="N818" s="16" t="n">
        <v>5</v>
      </c>
      <c r="O818" s="16" t="n">
        <v>6</v>
      </c>
      <c r="P818" s="16" t="n">
        <v>13</v>
      </c>
    </row>
    <row r="819" customFormat="false" ht="15" hidden="false" customHeight="false" outlineLevel="0" collapsed="false">
      <c r="A819" s="11" t="s">
        <v>34</v>
      </c>
      <c r="B819" s="11" t="n">
        <v>768</v>
      </c>
      <c r="C819" s="11" t="s">
        <v>1250</v>
      </c>
      <c r="D819" s="11" t="n">
        <v>7</v>
      </c>
      <c r="E819" s="11" t="s">
        <v>118</v>
      </c>
      <c r="F819" s="16" t="n">
        <v>1197</v>
      </c>
      <c r="G819" s="35" t="n">
        <f aca="false">F819/1485</f>
        <v>0.806060606060606</v>
      </c>
      <c r="H819" s="14" t="n">
        <v>0.4428</v>
      </c>
      <c r="I819" s="14" t="n">
        <v>0.6491</v>
      </c>
      <c r="J819" s="15" t="n">
        <v>0.1088</v>
      </c>
      <c r="K819" s="15" t="n">
        <v>0.0645</v>
      </c>
      <c r="L819" s="15" t="n">
        <v>0.0864</v>
      </c>
      <c r="M819" s="17" t="n">
        <v>103.48</v>
      </c>
      <c r="N819" s="16" t="n">
        <v>6</v>
      </c>
      <c r="O819" s="16" t="n">
        <v>7</v>
      </c>
      <c r="P819" s="16" t="n">
        <v>15</v>
      </c>
    </row>
    <row r="820" customFormat="false" ht="15" hidden="false" customHeight="false" outlineLevel="0" collapsed="false">
      <c r="A820" s="11" t="s">
        <v>34</v>
      </c>
      <c r="B820" s="11" t="n">
        <v>769</v>
      </c>
      <c r="C820" s="11" t="s">
        <v>1251</v>
      </c>
      <c r="D820" s="11" t="n">
        <v>3</v>
      </c>
      <c r="E820" s="11" t="s">
        <v>118</v>
      </c>
      <c r="F820" s="16" t="n">
        <v>1166</v>
      </c>
      <c r="G820" s="35" t="n">
        <f aca="false">F820/1485</f>
        <v>0.785185185185185</v>
      </c>
      <c r="H820" s="14" t="n">
        <v>0.3739</v>
      </c>
      <c r="I820" s="14" t="n">
        <v>0.6509</v>
      </c>
      <c r="J820" s="15" t="n">
        <v>0.0643</v>
      </c>
      <c r="K820" s="15" t="n">
        <v>0.0764</v>
      </c>
      <c r="L820" s="15" t="n">
        <v>0.0701</v>
      </c>
      <c r="M820" s="17" t="n">
        <v>81.73</v>
      </c>
      <c r="N820" s="16" t="n">
        <v>6</v>
      </c>
      <c r="O820" s="16" t="n">
        <v>6</v>
      </c>
      <c r="P820" s="16" t="n">
        <v>18</v>
      </c>
    </row>
    <row r="821" customFormat="false" ht="15" hidden="false" customHeight="false" outlineLevel="0" collapsed="false">
      <c r="A821" s="11" t="s">
        <v>34</v>
      </c>
      <c r="B821" s="11" t="n">
        <v>770</v>
      </c>
      <c r="C821" s="11" t="s">
        <v>1252</v>
      </c>
      <c r="D821" s="11" t="n">
        <v>6</v>
      </c>
      <c r="E821" s="11" t="s">
        <v>118</v>
      </c>
      <c r="F821" s="16" t="n">
        <v>1146</v>
      </c>
      <c r="G821" s="35" t="n">
        <f aca="false">F821/1485</f>
        <v>0.771717171717172</v>
      </c>
      <c r="H821" s="14" t="n">
        <v>0.4564</v>
      </c>
      <c r="I821" s="14" t="n">
        <v>0.6649</v>
      </c>
      <c r="J821" s="15" t="n">
        <v>0.1294</v>
      </c>
      <c r="K821" s="15" t="n">
        <v>0.0657</v>
      </c>
      <c r="L821" s="15" t="n">
        <v>0.0971</v>
      </c>
      <c r="M821" s="17" t="n">
        <v>111.3</v>
      </c>
      <c r="N821" s="16" t="n">
        <v>6</v>
      </c>
      <c r="O821" s="16" t="n">
        <v>8</v>
      </c>
      <c r="P821" s="16" t="n">
        <v>18</v>
      </c>
    </row>
    <row r="822" customFormat="false" ht="15" hidden="false" customHeight="false" outlineLevel="0" collapsed="false">
      <c r="A822" s="11" t="s">
        <v>34</v>
      </c>
      <c r="B822" s="11" t="n">
        <v>771</v>
      </c>
      <c r="C822" s="11" t="s">
        <v>1253</v>
      </c>
      <c r="D822" s="11" t="n">
        <v>4</v>
      </c>
      <c r="E822" s="11" t="s">
        <v>118</v>
      </c>
      <c r="F822" s="16" t="n">
        <v>1401</v>
      </c>
      <c r="G822" s="35" t="n">
        <f aca="false">F822/1485</f>
        <v>0.943434343434343</v>
      </c>
      <c r="H822" s="14" t="n">
        <v>0.4468</v>
      </c>
      <c r="I822" s="14" t="n">
        <v>0.6495</v>
      </c>
      <c r="J822" s="15" t="n">
        <v>0.0603</v>
      </c>
      <c r="K822" s="15" t="n">
        <v>0.0618</v>
      </c>
      <c r="L822" s="15" t="n">
        <v>0.0611</v>
      </c>
      <c r="M822" s="17" t="n">
        <v>85.53</v>
      </c>
      <c r="N822" s="16" t="n">
        <v>6</v>
      </c>
      <c r="O822" s="16" t="n">
        <v>8</v>
      </c>
      <c r="P822" s="16" t="n">
        <v>17</v>
      </c>
    </row>
    <row r="823" customFormat="false" ht="15" hidden="false" customHeight="false" outlineLevel="0" collapsed="false">
      <c r="A823" s="11" t="s">
        <v>34</v>
      </c>
      <c r="B823" s="11" t="n">
        <v>772</v>
      </c>
      <c r="C823" s="11" t="s">
        <v>1254</v>
      </c>
      <c r="D823" s="11" t="n">
        <v>3</v>
      </c>
      <c r="E823" s="11" t="s">
        <v>118</v>
      </c>
      <c r="F823" s="16" t="n">
        <v>1179</v>
      </c>
      <c r="G823" s="35" t="n">
        <f aca="false">F823/1485</f>
        <v>0.793939393939394</v>
      </c>
      <c r="H823" s="14" t="n">
        <v>0.3707</v>
      </c>
      <c r="I823" s="14" t="n">
        <v>0.5861</v>
      </c>
      <c r="J823" s="15" t="n">
        <v>0.0669</v>
      </c>
      <c r="K823" s="15" t="n">
        <v>0.0663</v>
      </c>
      <c r="L823" s="15" t="n">
        <v>0.0666</v>
      </c>
      <c r="M823" s="17" t="n">
        <v>78.51</v>
      </c>
      <c r="N823" s="16" t="n">
        <v>6</v>
      </c>
      <c r="O823" s="16" t="n">
        <v>6</v>
      </c>
      <c r="P823" s="16" t="n">
        <v>18</v>
      </c>
    </row>
    <row r="824" customFormat="false" ht="15" hidden="false" customHeight="false" outlineLevel="0" collapsed="false">
      <c r="A824" s="11" t="s">
        <v>34</v>
      </c>
      <c r="B824" s="11" t="n">
        <v>773</v>
      </c>
      <c r="C824" s="11" t="s">
        <v>1255</v>
      </c>
      <c r="D824" s="11" t="n">
        <v>4</v>
      </c>
      <c r="E824" s="11" t="s">
        <v>118</v>
      </c>
      <c r="F824" s="16" t="n">
        <v>1390</v>
      </c>
      <c r="G824" s="35" t="n">
        <f aca="false">F824/1485</f>
        <v>0.936026936026936</v>
      </c>
      <c r="H824" s="14" t="n">
        <v>0.4475</v>
      </c>
      <c r="I824" s="14" t="n">
        <v>0.659</v>
      </c>
      <c r="J824" s="15" t="n">
        <v>0.0609</v>
      </c>
      <c r="K824" s="15" t="n">
        <v>0.0737</v>
      </c>
      <c r="L824" s="15" t="n">
        <v>0.0675</v>
      </c>
      <c r="M824" s="17" t="n">
        <v>93.8</v>
      </c>
      <c r="N824" s="16" t="n">
        <v>6</v>
      </c>
      <c r="O824" s="16" t="n">
        <v>8</v>
      </c>
      <c r="P824" s="16" t="n">
        <v>9</v>
      </c>
    </row>
    <row r="825" customFormat="false" ht="15" hidden="false" customHeight="false" outlineLevel="0" collapsed="false">
      <c r="A825" s="11" t="s">
        <v>34</v>
      </c>
      <c r="B825" s="11" t="n">
        <v>774</v>
      </c>
      <c r="C825" s="11" t="s">
        <v>1256</v>
      </c>
      <c r="D825" s="11" t="n">
        <v>6</v>
      </c>
      <c r="E825" s="11" t="s">
        <v>118</v>
      </c>
      <c r="F825" s="16" t="n">
        <v>1157</v>
      </c>
      <c r="G825" s="35" t="n">
        <f aca="false">F825/1485</f>
        <v>0.779124579124579</v>
      </c>
      <c r="H825" s="14" t="n">
        <v>0.4494</v>
      </c>
      <c r="I825" s="14" t="n">
        <v>0.6525</v>
      </c>
      <c r="J825" s="15" t="n">
        <v>0.1129</v>
      </c>
      <c r="K825" s="15" t="n">
        <v>0.0657</v>
      </c>
      <c r="L825" s="15" t="n">
        <v>0.0892</v>
      </c>
      <c r="M825" s="17" t="n">
        <v>103.24</v>
      </c>
      <c r="N825" s="16" t="n">
        <v>6</v>
      </c>
      <c r="O825" s="16" t="n">
        <v>7</v>
      </c>
      <c r="P825" s="16" t="n">
        <v>18</v>
      </c>
    </row>
    <row r="826" customFormat="false" ht="15" hidden="false" customHeight="false" outlineLevel="0" collapsed="false">
      <c r="A826" s="11" t="s">
        <v>34</v>
      </c>
      <c r="B826" s="11" t="n">
        <v>775</v>
      </c>
      <c r="C826" s="11" t="s">
        <v>1257</v>
      </c>
      <c r="D826" s="11" t="n">
        <v>5</v>
      </c>
      <c r="E826" s="11" t="s">
        <v>118</v>
      </c>
      <c r="F826" s="16" t="n">
        <v>1386</v>
      </c>
      <c r="G826" s="35" t="n">
        <f aca="false">F826/1485</f>
        <v>0.933333333333333</v>
      </c>
      <c r="H826" s="14" t="n">
        <v>0.6631</v>
      </c>
      <c r="I826" s="14" t="n">
        <v>0.6631</v>
      </c>
      <c r="J826" s="15" t="n">
        <v>0.07</v>
      </c>
      <c r="K826" s="15" t="n">
        <v>0.0597</v>
      </c>
      <c r="L826" s="15" t="n">
        <v>0.0648</v>
      </c>
      <c r="M826" s="17" t="n">
        <v>89.86</v>
      </c>
      <c r="N826" s="16" t="n">
        <v>6</v>
      </c>
      <c r="O826" s="16" t="n">
        <v>21</v>
      </c>
      <c r="P826" s="16" t="n">
        <v>6</v>
      </c>
    </row>
    <row r="827" customFormat="false" ht="15" hidden="false" customHeight="false" outlineLevel="0" collapsed="false">
      <c r="A827" s="11" t="s">
        <v>34</v>
      </c>
      <c r="B827" s="11" t="n">
        <v>776</v>
      </c>
      <c r="C827" s="11" t="s">
        <v>1258</v>
      </c>
      <c r="D827" s="11" t="n">
        <v>2</v>
      </c>
      <c r="E827" s="11" t="s">
        <v>96</v>
      </c>
      <c r="F827" s="16" t="n">
        <v>1173</v>
      </c>
      <c r="G827" s="35" t="n">
        <f aca="false">F827/1485</f>
        <v>0.78989898989899</v>
      </c>
      <c r="H827" s="14" t="n">
        <v>0.3708</v>
      </c>
      <c r="I827" s="14" t="n">
        <v>0.6462</v>
      </c>
      <c r="J827" s="15" t="n">
        <v>0.0644</v>
      </c>
      <c r="K827" s="15" t="n">
        <v>0.1061</v>
      </c>
      <c r="L827" s="15" t="n">
        <v>0.0847</v>
      </c>
      <c r="M827" s="17" t="n">
        <v>99.38</v>
      </c>
      <c r="N827" s="16" t="n">
        <v>5</v>
      </c>
      <c r="O827" s="16" t="n">
        <v>6</v>
      </c>
      <c r="P827" s="16" t="n">
        <v>15</v>
      </c>
    </row>
    <row r="828" customFormat="false" ht="15" hidden="false" customHeight="false" outlineLevel="0" collapsed="false">
      <c r="A828" s="11" t="s">
        <v>34</v>
      </c>
      <c r="B828" s="11" t="n">
        <v>777</v>
      </c>
      <c r="C828" s="11" t="s">
        <v>1259</v>
      </c>
      <c r="D828" s="11" t="n">
        <v>5</v>
      </c>
      <c r="E828" s="11" t="s">
        <v>118</v>
      </c>
      <c r="F828" s="16" t="n">
        <v>1391</v>
      </c>
      <c r="G828" s="35" t="n">
        <f aca="false">F828/1485</f>
        <v>0.936700336700337</v>
      </c>
      <c r="H828" s="14" t="n">
        <v>0.6621</v>
      </c>
      <c r="I828" s="14" t="n">
        <v>0.6621</v>
      </c>
      <c r="J828" s="15" t="n">
        <v>0.07</v>
      </c>
      <c r="K828" s="15" t="n">
        <v>0.0595</v>
      </c>
      <c r="L828" s="15" t="n">
        <v>0.0647</v>
      </c>
      <c r="M828" s="17" t="n">
        <v>90</v>
      </c>
      <c r="N828" s="16" t="n">
        <v>6</v>
      </c>
      <c r="O828" s="16" t="n">
        <v>21</v>
      </c>
      <c r="P828" s="16" t="n">
        <v>6</v>
      </c>
    </row>
    <row r="829" customFormat="false" ht="15" hidden="false" customHeight="false" outlineLevel="0" collapsed="false">
      <c r="A829" s="11" t="s">
        <v>34</v>
      </c>
      <c r="B829" s="11" t="n">
        <v>778</v>
      </c>
      <c r="C829" s="11" t="s">
        <v>1260</v>
      </c>
      <c r="D829" s="11" t="n">
        <v>5</v>
      </c>
      <c r="E829" s="11" t="s">
        <v>118</v>
      </c>
      <c r="F829" s="16" t="n">
        <v>1270</v>
      </c>
      <c r="G829" s="35" t="n">
        <f aca="false">F829/1485</f>
        <v>0.855218855218855</v>
      </c>
      <c r="H829" s="14" t="n">
        <v>0.4496</v>
      </c>
      <c r="I829" s="14" t="n">
        <v>0.6535</v>
      </c>
      <c r="J829" s="15" t="n">
        <v>0.0615</v>
      </c>
      <c r="K829" s="15" t="n">
        <v>0.0805</v>
      </c>
      <c r="L829" s="15" t="n">
        <v>0.0706</v>
      </c>
      <c r="M829" s="17" t="n">
        <v>89.68</v>
      </c>
      <c r="N829" s="16" t="n">
        <v>6</v>
      </c>
      <c r="O829" s="16" t="n">
        <v>7</v>
      </c>
      <c r="P829" s="16" t="n">
        <v>15</v>
      </c>
    </row>
    <row r="830" customFormat="false" ht="15" hidden="false" customHeight="false" outlineLevel="0" collapsed="false">
      <c r="A830" s="11" t="s">
        <v>34</v>
      </c>
      <c r="B830" s="11" t="n">
        <v>779</v>
      </c>
      <c r="C830" s="11" t="s">
        <v>1261</v>
      </c>
      <c r="D830" s="11" t="n">
        <v>7</v>
      </c>
      <c r="E830" s="11" t="s">
        <v>118</v>
      </c>
      <c r="F830" s="16" t="n">
        <v>1172</v>
      </c>
      <c r="G830" s="35" t="n">
        <f aca="false">F830/1485</f>
        <v>0.789225589225589</v>
      </c>
      <c r="H830" s="14" t="n">
        <v>0.4505</v>
      </c>
      <c r="I830" s="14" t="n">
        <v>0.657</v>
      </c>
      <c r="J830" s="15" t="n">
        <v>0.139</v>
      </c>
      <c r="K830" s="15" t="n">
        <v>0.0644</v>
      </c>
      <c r="L830" s="15" t="n">
        <v>0.1007</v>
      </c>
      <c r="M830" s="17" t="n">
        <v>118.06</v>
      </c>
      <c r="N830" s="16" t="n">
        <v>6</v>
      </c>
      <c r="O830" s="16" t="n">
        <v>8</v>
      </c>
      <c r="P830" s="16" t="n">
        <v>13</v>
      </c>
    </row>
    <row r="831" customFormat="false" ht="15" hidden="false" customHeight="false" outlineLevel="0" collapsed="false">
      <c r="A831" s="11" t="s">
        <v>34</v>
      </c>
      <c r="B831" s="11" t="n">
        <v>780</v>
      </c>
      <c r="C831" s="11" t="s">
        <v>1262</v>
      </c>
      <c r="D831" s="11" t="n">
        <v>6</v>
      </c>
      <c r="E831" s="11" t="s">
        <v>118</v>
      </c>
      <c r="F831" s="16" t="n">
        <v>1167</v>
      </c>
      <c r="G831" s="35" t="n">
        <f aca="false">F831/1485</f>
        <v>0.785858585858586</v>
      </c>
      <c r="H831" s="14" t="n">
        <v>0.4507</v>
      </c>
      <c r="I831" s="14" t="n">
        <v>0.6692</v>
      </c>
      <c r="J831" s="15" t="n">
        <v>0.1066</v>
      </c>
      <c r="K831" s="15" t="n">
        <v>0.0657</v>
      </c>
      <c r="L831" s="15" t="n">
        <v>0.0864</v>
      </c>
      <c r="M831" s="17" t="n">
        <v>100.84</v>
      </c>
      <c r="N831" s="16" t="n">
        <v>6</v>
      </c>
      <c r="O831" s="16" t="n">
        <v>8</v>
      </c>
      <c r="P831" s="16" t="n">
        <v>18</v>
      </c>
    </row>
    <row r="832" customFormat="false" ht="15" hidden="false" customHeight="false" outlineLevel="0" collapsed="false">
      <c r="A832" s="11" t="s">
        <v>34</v>
      </c>
      <c r="B832" s="11" t="n">
        <v>781</v>
      </c>
      <c r="C832" s="11" t="s">
        <v>1263</v>
      </c>
      <c r="D832" s="11" t="n">
        <v>6</v>
      </c>
      <c r="E832" s="11" t="s">
        <v>96</v>
      </c>
      <c r="F832" s="16" t="n">
        <v>703</v>
      </c>
      <c r="G832" s="35" t="n">
        <f aca="false">F832/1485</f>
        <v>0.473400673400673</v>
      </c>
      <c r="H832" s="14" t="n">
        <v>0.4495</v>
      </c>
      <c r="I832" s="14" t="n">
        <v>0.643</v>
      </c>
      <c r="J832" s="15" t="n">
        <v>0.1608</v>
      </c>
      <c r="K832" s="15" t="n">
        <v>0.0844</v>
      </c>
      <c r="L832" s="15" t="n">
        <v>0.1228</v>
      </c>
      <c r="M832" s="17" t="n">
        <v>86.36</v>
      </c>
      <c r="N832" s="16" t="n">
        <v>6</v>
      </c>
      <c r="O832" s="16" t="n">
        <v>8</v>
      </c>
      <c r="P832" s="16" t="n">
        <v>15</v>
      </c>
    </row>
    <row r="833" customFormat="false" ht="15" hidden="false" customHeight="false" outlineLevel="0" collapsed="false">
      <c r="A833" s="11" t="s">
        <v>34</v>
      </c>
      <c r="B833" s="11" t="n">
        <v>782</v>
      </c>
      <c r="C833" s="11" t="s">
        <v>1264</v>
      </c>
      <c r="D833" s="11" t="n">
        <v>4</v>
      </c>
      <c r="E833" s="11" t="s">
        <v>118</v>
      </c>
      <c r="F833" s="16" t="n">
        <v>1375</v>
      </c>
      <c r="G833" s="35" t="n">
        <f aca="false">F833/1485</f>
        <v>0.925925925925926</v>
      </c>
      <c r="H833" s="14" t="n">
        <v>0.4509</v>
      </c>
      <c r="I833" s="14" t="n">
        <v>0.6575</v>
      </c>
      <c r="J833" s="15" t="n">
        <v>0.0602</v>
      </c>
      <c r="K833" s="15" t="n">
        <v>0.085</v>
      </c>
      <c r="L833" s="15" t="n">
        <v>0.0727</v>
      </c>
      <c r="M833" s="17" t="n">
        <v>99.92</v>
      </c>
      <c r="N833" s="16" t="n">
        <v>6</v>
      </c>
      <c r="O833" s="16" t="n">
        <v>8</v>
      </c>
      <c r="P833" s="16" t="n">
        <v>13</v>
      </c>
    </row>
    <row r="834" customFormat="false" ht="15" hidden="false" customHeight="false" outlineLevel="0" collapsed="false">
      <c r="A834" s="11" t="s">
        <v>34</v>
      </c>
      <c r="B834" s="11" t="n">
        <v>783</v>
      </c>
      <c r="C834" s="11" t="s">
        <v>1265</v>
      </c>
      <c r="D834" s="11" t="n">
        <v>4</v>
      </c>
      <c r="E834" s="11" t="s">
        <v>118</v>
      </c>
      <c r="F834" s="16" t="n">
        <v>1388</v>
      </c>
      <c r="G834" s="35" t="n">
        <f aca="false">F834/1485</f>
        <v>0.934680134680135</v>
      </c>
      <c r="H834" s="14" t="n">
        <v>0.6628</v>
      </c>
      <c r="I834" s="14" t="n">
        <v>0.6628</v>
      </c>
      <c r="J834" s="15" t="n">
        <v>0.07</v>
      </c>
      <c r="K834" s="15" t="n">
        <v>0.0595</v>
      </c>
      <c r="L834" s="15" t="n">
        <v>0.0647</v>
      </c>
      <c r="M834" s="17" t="n">
        <v>89.84</v>
      </c>
      <c r="N834" s="16" t="n">
        <v>6</v>
      </c>
      <c r="O834" s="16" t="n">
        <v>21</v>
      </c>
      <c r="P834" s="16" t="n">
        <v>6</v>
      </c>
    </row>
    <row r="835" customFormat="false" ht="15" hidden="false" customHeight="false" outlineLevel="0" collapsed="false">
      <c r="A835" s="11" t="s">
        <v>34</v>
      </c>
      <c r="B835" s="11" t="n">
        <v>784</v>
      </c>
      <c r="C835" s="11" t="s">
        <v>1266</v>
      </c>
      <c r="D835" s="11" t="n">
        <v>7</v>
      </c>
      <c r="E835" s="11" t="s">
        <v>118</v>
      </c>
      <c r="F835" s="16" t="n">
        <v>1155</v>
      </c>
      <c r="G835" s="35" t="n">
        <f aca="false">F835/1485</f>
        <v>0.777777777777778</v>
      </c>
      <c r="H835" s="14" t="n">
        <v>0.4545</v>
      </c>
      <c r="I835" s="14" t="n">
        <v>0.7333</v>
      </c>
      <c r="J835" s="15" t="n">
        <v>0.14</v>
      </c>
      <c r="K835" s="15" t="n">
        <v>0.0654</v>
      </c>
      <c r="L835" s="15" t="n">
        <v>0.1025</v>
      </c>
      <c r="M835" s="17" t="n">
        <v>118.36</v>
      </c>
      <c r="N835" s="16" t="n">
        <v>6</v>
      </c>
      <c r="O835" s="16" t="n">
        <v>8</v>
      </c>
      <c r="P835" s="16" t="n">
        <v>18</v>
      </c>
    </row>
    <row r="836" customFormat="false" ht="15" hidden="false" customHeight="false" outlineLevel="0" collapsed="false">
      <c r="A836" s="11" t="s">
        <v>34</v>
      </c>
      <c r="B836" s="11" t="n">
        <v>785</v>
      </c>
      <c r="C836" s="11" t="s">
        <v>1267</v>
      </c>
      <c r="D836" s="11" t="n">
        <v>6</v>
      </c>
      <c r="E836" s="11" t="s">
        <v>96</v>
      </c>
      <c r="F836" s="16" t="n">
        <v>1113</v>
      </c>
      <c r="G836" s="35" t="n">
        <f aca="false">F836/1485</f>
        <v>0.74949494949495</v>
      </c>
      <c r="H836" s="14" t="n">
        <v>0.4349</v>
      </c>
      <c r="I836" s="14" t="n">
        <v>0.6406</v>
      </c>
      <c r="J836" s="15" t="n">
        <v>0.0657</v>
      </c>
      <c r="K836" s="15" t="n">
        <v>0.1196</v>
      </c>
      <c r="L836" s="15" t="n">
        <v>0.0917</v>
      </c>
      <c r="M836" s="17" t="n">
        <v>102.07</v>
      </c>
      <c r="N836" s="16" t="n">
        <v>6</v>
      </c>
      <c r="O836" s="16" t="n">
        <v>8</v>
      </c>
      <c r="P836" s="16" t="n">
        <v>10</v>
      </c>
    </row>
    <row r="837" customFormat="false" ht="15" hidden="false" customHeight="false" outlineLevel="0" collapsed="false">
      <c r="A837" s="11" t="s">
        <v>34</v>
      </c>
      <c r="B837" s="11" t="n">
        <v>786</v>
      </c>
      <c r="C837" s="11" t="s">
        <v>1268</v>
      </c>
      <c r="D837" s="11" t="n">
        <v>7</v>
      </c>
      <c r="E837" s="11" t="s">
        <v>118</v>
      </c>
      <c r="F837" s="16" t="n">
        <v>1155</v>
      </c>
      <c r="G837" s="35" t="n">
        <f aca="false">F837/1485</f>
        <v>0.777777777777778</v>
      </c>
      <c r="H837" s="14" t="n">
        <v>0.4519</v>
      </c>
      <c r="I837" s="14" t="n">
        <v>0.6528</v>
      </c>
      <c r="J837" s="15" t="n">
        <v>0.1418</v>
      </c>
      <c r="K837" s="15" t="n">
        <v>0.0655</v>
      </c>
      <c r="L837" s="15" t="n">
        <v>0.1035</v>
      </c>
      <c r="M837" s="17" t="n">
        <v>119.57</v>
      </c>
      <c r="N837" s="16" t="n">
        <v>6</v>
      </c>
      <c r="O837" s="16" t="n">
        <v>8</v>
      </c>
      <c r="P837" s="16" t="n">
        <v>18</v>
      </c>
    </row>
    <row r="838" customFormat="false" ht="15" hidden="false" customHeight="false" outlineLevel="0" collapsed="false">
      <c r="A838" s="11" t="s">
        <v>34</v>
      </c>
      <c r="B838" s="11" t="n">
        <v>787</v>
      </c>
      <c r="C838" s="11" t="s">
        <v>1269</v>
      </c>
      <c r="D838" s="11" t="n">
        <v>6</v>
      </c>
      <c r="E838" s="11" t="s">
        <v>118</v>
      </c>
      <c r="F838" s="16" t="n">
        <v>1172</v>
      </c>
      <c r="G838" s="35" t="n">
        <f aca="false">F838/1485</f>
        <v>0.789225589225589</v>
      </c>
      <c r="H838" s="14" t="n">
        <v>0.4582</v>
      </c>
      <c r="I838" s="14" t="n">
        <v>0.6655</v>
      </c>
      <c r="J838" s="15" t="n">
        <v>0.1165</v>
      </c>
      <c r="K838" s="15" t="n">
        <v>0.0653</v>
      </c>
      <c r="L838" s="15" t="n">
        <v>0.0912</v>
      </c>
      <c r="M838" s="17" t="n">
        <v>106.85</v>
      </c>
      <c r="N838" s="16" t="n">
        <v>6</v>
      </c>
      <c r="O838" s="16" t="n">
        <v>8</v>
      </c>
      <c r="P838" s="16" t="n">
        <v>17</v>
      </c>
    </row>
    <row r="839" customFormat="false" ht="15" hidden="false" customHeight="false" outlineLevel="0" collapsed="false">
      <c r="A839" s="11" t="s">
        <v>34</v>
      </c>
      <c r="B839" s="11" t="n">
        <v>788</v>
      </c>
      <c r="C839" s="11" t="s">
        <v>124</v>
      </c>
      <c r="D839" s="11" t="n">
        <v>5</v>
      </c>
      <c r="E839" s="11" t="s">
        <v>118</v>
      </c>
      <c r="F839" s="16" t="n">
        <v>1207</v>
      </c>
      <c r="G839" s="35" t="n">
        <f aca="false">F839/1485</f>
        <v>0.812794612794613</v>
      </c>
      <c r="H839" s="14" t="n">
        <v>0.6628</v>
      </c>
      <c r="I839" s="14" t="n">
        <v>0.6628</v>
      </c>
      <c r="J839" s="15" t="n">
        <v>0.0765</v>
      </c>
      <c r="K839" s="15" t="n">
        <v>0.0639</v>
      </c>
      <c r="L839" s="15" t="n">
        <v>0.0702</v>
      </c>
      <c r="M839" s="17" t="n">
        <v>84.76</v>
      </c>
      <c r="N839" s="16" t="n">
        <v>6</v>
      </c>
      <c r="O839" s="16" t="n">
        <v>22</v>
      </c>
      <c r="P839" s="16" t="n">
        <v>6</v>
      </c>
    </row>
    <row r="840" customFormat="false" ht="15" hidden="false" customHeight="false" outlineLevel="0" collapsed="false">
      <c r="A840" s="11" t="s">
        <v>34</v>
      </c>
      <c r="B840" s="11" t="n">
        <v>789</v>
      </c>
      <c r="C840" s="11" t="s">
        <v>1270</v>
      </c>
      <c r="D840" s="11" t="n">
        <v>3</v>
      </c>
      <c r="E840" s="11" t="s">
        <v>96</v>
      </c>
      <c r="F840" s="16" t="n">
        <v>1406</v>
      </c>
      <c r="G840" s="35" t="n">
        <f aca="false">F840/1485</f>
        <v>0.946801346801347</v>
      </c>
      <c r="H840" s="14" t="n">
        <v>0.441</v>
      </c>
      <c r="I840" s="14" t="n">
        <v>0.6486</v>
      </c>
      <c r="J840" s="15" t="n">
        <v>0.0597</v>
      </c>
      <c r="K840" s="15" t="n">
        <v>0.1386</v>
      </c>
      <c r="L840" s="15" t="n">
        <v>0.0998</v>
      </c>
      <c r="M840" s="17" t="n">
        <v>140.26</v>
      </c>
      <c r="N840" s="16" t="n">
        <v>6</v>
      </c>
      <c r="O840" s="16" t="n">
        <v>8</v>
      </c>
      <c r="P840" s="16" t="n">
        <v>12</v>
      </c>
    </row>
    <row r="841" customFormat="false" ht="15" hidden="false" customHeight="false" outlineLevel="0" collapsed="false">
      <c r="A841" s="11" t="s">
        <v>34</v>
      </c>
      <c r="B841" s="11" t="n">
        <v>790</v>
      </c>
      <c r="C841" s="11" t="s">
        <v>1271</v>
      </c>
      <c r="D841" s="11" t="n">
        <v>4</v>
      </c>
      <c r="E841" s="11" t="s">
        <v>118</v>
      </c>
      <c r="F841" s="16" t="n">
        <v>1415</v>
      </c>
      <c r="G841" s="35" t="n">
        <f aca="false">F841/1485</f>
        <v>0.952861952861953</v>
      </c>
      <c r="H841" s="14" t="n">
        <v>0.4466</v>
      </c>
      <c r="I841" s="14" t="n">
        <v>0.6516</v>
      </c>
      <c r="J841" s="15" t="n">
        <v>0.0589</v>
      </c>
      <c r="K841" s="15" t="n">
        <v>0.1019</v>
      </c>
      <c r="L841" s="15" t="n">
        <v>0.0804</v>
      </c>
      <c r="M841" s="17" t="n">
        <v>113.78</v>
      </c>
      <c r="N841" s="16" t="n">
        <v>6</v>
      </c>
      <c r="O841" s="16" t="n">
        <v>8</v>
      </c>
      <c r="P841" s="16" t="n">
        <v>17</v>
      </c>
    </row>
    <row r="842" customFormat="false" ht="15" hidden="false" customHeight="false" outlineLevel="0" collapsed="false">
      <c r="A842" s="11" t="s">
        <v>34</v>
      </c>
      <c r="B842" s="11" t="n">
        <v>791</v>
      </c>
      <c r="C842" s="11" t="s">
        <v>119</v>
      </c>
      <c r="D842" s="11" t="n">
        <v>6</v>
      </c>
      <c r="E842" s="11" t="s">
        <v>118</v>
      </c>
      <c r="F842" s="16" t="n">
        <v>1137</v>
      </c>
      <c r="G842" s="35" t="n">
        <f aca="false">F842/1485</f>
        <v>0.765656565656566</v>
      </c>
      <c r="H842" s="14" t="n">
        <v>0.6614</v>
      </c>
      <c r="I842" s="14" t="n">
        <v>0.6614</v>
      </c>
      <c r="J842" s="15" t="n">
        <v>0.0648</v>
      </c>
      <c r="K842" s="15" t="n">
        <v>0.0682</v>
      </c>
      <c r="L842" s="15" t="n">
        <v>0.0664</v>
      </c>
      <c r="M842" s="17" t="n">
        <v>75.55</v>
      </c>
      <c r="N842" s="16" t="n">
        <v>6</v>
      </c>
      <c r="O842" s="16" t="n">
        <v>18</v>
      </c>
      <c r="P842" s="16" t="n">
        <v>5</v>
      </c>
    </row>
    <row r="843" customFormat="false" ht="15" hidden="false" customHeight="false" outlineLevel="0" collapsed="false">
      <c r="A843" s="11" t="s">
        <v>34</v>
      </c>
      <c r="B843" s="11" t="n">
        <v>792</v>
      </c>
      <c r="C843" s="11" t="s">
        <v>1272</v>
      </c>
      <c r="D843" s="11" t="n">
        <v>5</v>
      </c>
      <c r="E843" s="11" t="s">
        <v>118</v>
      </c>
      <c r="F843" s="16" t="n">
        <v>1351</v>
      </c>
      <c r="G843" s="35" t="n">
        <f aca="false">F843/1485</f>
        <v>0.90976430976431</v>
      </c>
      <c r="H843" s="14" t="n">
        <v>0.6617</v>
      </c>
      <c r="I843" s="14" t="n">
        <v>0.6617</v>
      </c>
      <c r="J843" s="15" t="n">
        <v>0.0616</v>
      </c>
      <c r="K843" s="15" t="n">
        <v>0.06</v>
      </c>
      <c r="L843" s="15" t="n">
        <v>0.0608</v>
      </c>
      <c r="M843" s="17" t="n">
        <v>82.08</v>
      </c>
      <c r="N843" s="16" t="n">
        <v>6</v>
      </c>
      <c r="O843" s="16" t="n">
        <v>22</v>
      </c>
      <c r="P843" s="16" t="n">
        <v>6</v>
      </c>
    </row>
    <row r="844" customFormat="false" ht="15" hidden="false" customHeight="false" outlineLevel="0" collapsed="false">
      <c r="A844" s="11" t="s">
        <v>34</v>
      </c>
      <c r="B844" s="11" t="n">
        <v>793</v>
      </c>
      <c r="C844" s="11" t="s">
        <v>1273</v>
      </c>
      <c r="D844" s="11" t="n">
        <v>6</v>
      </c>
      <c r="E844" s="11" t="s">
        <v>118</v>
      </c>
      <c r="F844" s="16" t="n">
        <v>1183</v>
      </c>
      <c r="G844" s="35" t="n">
        <f aca="false">F844/1485</f>
        <v>0.796632996632997</v>
      </c>
      <c r="H844" s="14" t="n">
        <v>0.4446</v>
      </c>
      <c r="I844" s="14" t="n">
        <v>0.6543</v>
      </c>
      <c r="J844" s="15" t="n">
        <v>0.1096</v>
      </c>
      <c r="K844" s="15" t="n">
        <v>0.0638</v>
      </c>
      <c r="L844" s="15" t="n">
        <v>0.0863</v>
      </c>
      <c r="M844" s="17" t="n">
        <v>102.09</v>
      </c>
      <c r="N844" s="16" t="n">
        <v>6</v>
      </c>
      <c r="O844" s="16" t="n">
        <v>8</v>
      </c>
      <c r="P844" s="16" t="n">
        <v>16</v>
      </c>
    </row>
    <row r="845" customFormat="false" ht="15" hidden="false" customHeight="false" outlineLevel="0" collapsed="false">
      <c r="A845" s="11" t="s">
        <v>34</v>
      </c>
      <c r="B845" s="11" t="n">
        <v>794</v>
      </c>
      <c r="C845" s="11" t="s">
        <v>1274</v>
      </c>
      <c r="D845" s="11" t="n">
        <v>3</v>
      </c>
      <c r="E845" s="11" t="s">
        <v>118</v>
      </c>
      <c r="F845" s="16" t="n">
        <v>924</v>
      </c>
      <c r="G845" s="35" t="n">
        <f aca="false">F845/1485</f>
        <v>0.622222222222222</v>
      </c>
      <c r="H845" s="14" t="n">
        <v>0.3766</v>
      </c>
      <c r="I845" s="14" t="n">
        <v>0.6429</v>
      </c>
      <c r="J845" s="15" t="n">
        <v>0.0721</v>
      </c>
      <c r="K845" s="15" t="n">
        <v>0.0812</v>
      </c>
      <c r="L845" s="15" t="n">
        <v>0.0766</v>
      </c>
      <c r="M845" s="17" t="n">
        <v>70.74</v>
      </c>
      <c r="N845" s="16" t="n">
        <v>4</v>
      </c>
      <c r="O845" s="16" t="n">
        <v>8</v>
      </c>
      <c r="P845" s="16" t="n">
        <v>16</v>
      </c>
    </row>
    <row r="846" customFormat="false" ht="15" hidden="false" customHeight="false" outlineLevel="0" collapsed="false">
      <c r="A846" s="11" t="s">
        <v>34</v>
      </c>
      <c r="B846" s="11" t="n">
        <v>795</v>
      </c>
      <c r="C846" s="11" t="s">
        <v>1275</v>
      </c>
      <c r="D846" s="11" t="n">
        <v>6</v>
      </c>
      <c r="E846" s="11" t="s">
        <v>118</v>
      </c>
      <c r="F846" s="16" t="n">
        <v>1151</v>
      </c>
      <c r="G846" s="35" t="n">
        <f aca="false">F846/1485</f>
        <v>0.775084175084175</v>
      </c>
      <c r="H846" s="14" t="n">
        <v>0.4561</v>
      </c>
      <c r="I846" s="14" t="n">
        <v>0.6629</v>
      </c>
      <c r="J846" s="15" t="n">
        <v>0.1104</v>
      </c>
      <c r="K846" s="15" t="n">
        <v>0.0652</v>
      </c>
      <c r="L846" s="15" t="n">
        <v>0.0878</v>
      </c>
      <c r="M846" s="17" t="n">
        <v>101.06</v>
      </c>
      <c r="N846" s="16" t="n">
        <v>6</v>
      </c>
      <c r="O846" s="16" t="n">
        <v>8</v>
      </c>
      <c r="P846" s="16" t="n">
        <v>18</v>
      </c>
    </row>
    <row r="847" customFormat="false" ht="15" hidden="false" customHeight="false" outlineLevel="0" collapsed="false">
      <c r="A847" s="11" t="s">
        <v>34</v>
      </c>
      <c r="B847" s="11" t="n">
        <v>796</v>
      </c>
      <c r="C847" s="11" t="s">
        <v>1276</v>
      </c>
      <c r="D847" s="11" t="n">
        <v>7</v>
      </c>
      <c r="E847" s="11" t="s">
        <v>118</v>
      </c>
      <c r="F847" s="16" t="n">
        <v>1137</v>
      </c>
      <c r="G847" s="35" t="n">
        <f aca="false">F847/1485</f>
        <v>0.765656565656566</v>
      </c>
      <c r="H847" s="14" t="n">
        <v>0.4485</v>
      </c>
      <c r="I847" s="14" t="n">
        <v>0.6526</v>
      </c>
      <c r="J847" s="15" t="n">
        <v>0.1335</v>
      </c>
      <c r="K847" s="15" t="n">
        <v>0.0651</v>
      </c>
      <c r="L847" s="15" t="n">
        <v>0.0988</v>
      </c>
      <c r="M847" s="17" t="n">
        <v>112.35</v>
      </c>
      <c r="N847" s="16" t="n">
        <v>6</v>
      </c>
      <c r="O847" s="16" t="n">
        <v>8</v>
      </c>
      <c r="P847" s="16" t="n">
        <v>18</v>
      </c>
    </row>
    <row r="848" customFormat="false" ht="15" hidden="false" customHeight="false" outlineLevel="0" collapsed="false">
      <c r="A848" s="11" t="s">
        <v>34</v>
      </c>
      <c r="B848" s="11" t="n">
        <v>797</v>
      </c>
      <c r="C848" s="11" t="s">
        <v>1277</v>
      </c>
      <c r="D848" s="11" t="n">
        <v>7</v>
      </c>
      <c r="E848" s="11" t="s">
        <v>118</v>
      </c>
      <c r="F848" s="16" t="n">
        <v>1185</v>
      </c>
      <c r="G848" s="35" t="n">
        <f aca="false">F848/1485</f>
        <v>0.797979797979798</v>
      </c>
      <c r="H848" s="14" t="n">
        <v>0.4456</v>
      </c>
      <c r="I848" s="14" t="n">
        <v>0.6523</v>
      </c>
      <c r="J848" s="15" t="n">
        <v>0.1105</v>
      </c>
      <c r="K848" s="15" t="n">
        <v>0.0641</v>
      </c>
      <c r="L848" s="15" t="n">
        <v>0.0872</v>
      </c>
      <c r="M848" s="17" t="n">
        <v>103.38</v>
      </c>
      <c r="N848" s="16" t="n">
        <v>6</v>
      </c>
      <c r="O848" s="16" t="n">
        <v>8</v>
      </c>
      <c r="P848" s="16" t="n">
        <v>18</v>
      </c>
    </row>
    <row r="849" customFormat="false" ht="15" hidden="false" customHeight="false" outlineLevel="0" collapsed="false">
      <c r="A849" s="11" t="s">
        <v>34</v>
      </c>
      <c r="B849" s="11" t="n">
        <v>798</v>
      </c>
      <c r="C849" s="11" t="s">
        <v>1278</v>
      </c>
      <c r="D849" s="11" t="n">
        <v>2</v>
      </c>
      <c r="E849" s="11" t="s">
        <v>96</v>
      </c>
      <c r="F849" s="16" t="n">
        <v>1196</v>
      </c>
      <c r="G849" s="35" t="n">
        <f aca="false">F849/1485</f>
        <v>0.805387205387205</v>
      </c>
      <c r="H849" s="14" t="n">
        <v>0.3654</v>
      </c>
      <c r="I849" s="14" t="n">
        <v>0.6371</v>
      </c>
      <c r="J849" s="15" t="n">
        <v>0.0721</v>
      </c>
      <c r="K849" s="15" t="n">
        <v>0.0647</v>
      </c>
      <c r="L849" s="15" t="n">
        <v>0.0685</v>
      </c>
      <c r="M849" s="17" t="n">
        <v>81.92</v>
      </c>
      <c r="N849" s="16" t="n">
        <v>5</v>
      </c>
      <c r="O849" s="16" t="n">
        <v>6</v>
      </c>
      <c r="P849" s="16" t="n">
        <v>26</v>
      </c>
    </row>
    <row r="850" customFormat="false" ht="15" hidden="false" customHeight="false" outlineLevel="0" collapsed="false">
      <c r="A850" s="11" t="s">
        <v>34</v>
      </c>
      <c r="B850" s="11" t="n">
        <v>799</v>
      </c>
      <c r="C850" s="11" t="s">
        <v>1279</v>
      </c>
      <c r="D850" s="11" t="n">
        <v>4</v>
      </c>
      <c r="E850" s="11" t="s">
        <v>118</v>
      </c>
      <c r="F850" s="16" t="n">
        <v>1391</v>
      </c>
      <c r="G850" s="35" t="n">
        <f aca="false">F850/1485</f>
        <v>0.936700336700337</v>
      </c>
      <c r="H850" s="14" t="n">
        <v>0.4486</v>
      </c>
      <c r="I850" s="14" t="n">
        <v>0.6542</v>
      </c>
      <c r="J850" s="15" t="n">
        <v>0.0595</v>
      </c>
      <c r="K850" s="15" t="n">
        <v>0.0771</v>
      </c>
      <c r="L850" s="15" t="n">
        <v>0.0684</v>
      </c>
      <c r="M850" s="17" t="n">
        <v>95.15</v>
      </c>
      <c r="N850" s="16" t="n">
        <v>6</v>
      </c>
      <c r="O850" s="16" t="n">
        <v>8</v>
      </c>
      <c r="P850" s="16" t="n">
        <v>17</v>
      </c>
    </row>
    <row r="851" customFormat="false" ht="15" hidden="false" customHeight="false" outlineLevel="0" collapsed="false">
      <c r="A851" s="11" t="s">
        <v>34</v>
      </c>
      <c r="B851" s="11" t="n">
        <v>800</v>
      </c>
      <c r="C851" s="11" t="s">
        <v>1280</v>
      </c>
      <c r="D851" s="11" t="n">
        <v>3</v>
      </c>
      <c r="E851" s="11" t="s">
        <v>118</v>
      </c>
      <c r="F851" s="16" t="n">
        <v>1183</v>
      </c>
      <c r="G851" s="35" t="n">
        <f aca="false">F851/1485</f>
        <v>0.796632996632997</v>
      </c>
      <c r="H851" s="14" t="n">
        <v>0.3719</v>
      </c>
      <c r="I851" s="14" t="n">
        <v>0.6517</v>
      </c>
      <c r="J851" s="15" t="n">
        <v>0.063</v>
      </c>
      <c r="K851" s="15" t="n">
        <v>0.0675</v>
      </c>
      <c r="L851" s="15" t="n">
        <v>0.0651</v>
      </c>
      <c r="M851" s="17" t="n">
        <v>77.07</v>
      </c>
      <c r="N851" s="16" t="n">
        <v>6</v>
      </c>
      <c r="O851" s="16" t="n">
        <v>6</v>
      </c>
      <c r="P851" s="16" t="n">
        <v>18</v>
      </c>
    </row>
    <row r="852" customFormat="false" ht="15" hidden="false" customHeight="false" outlineLevel="0" collapsed="false">
      <c r="A852" s="11" t="s">
        <v>34</v>
      </c>
      <c r="B852" s="11" t="n">
        <v>801</v>
      </c>
      <c r="C852" s="11" t="s">
        <v>1281</v>
      </c>
      <c r="D852" s="11" t="n">
        <v>3</v>
      </c>
      <c r="E852" s="11" t="s">
        <v>118</v>
      </c>
      <c r="F852" s="16" t="n">
        <v>1168</v>
      </c>
      <c r="G852" s="35" t="n">
        <f aca="false">F852/1485</f>
        <v>0.786531986531987</v>
      </c>
      <c r="H852" s="14" t="n">
        <v>0.3716</v>
      </c>
      <c r="I852" s="14" t="n">
        <v>0.655</v>
      </c>
      <c r="J852" s="15" t="n">
        <v>0.0722</v>
      </c>
      <c r="K852" s="15" t="n">
        <v>0.0653</v>
      </c>
      <c r="L852" s="15" t="n">
        <v>0.0688</v>
      </c>
      <c r="M852" s="17" t="n">
        <v>80.36</v>
      </c>
      <c r="N852" s="16" t="n">
        <v>6</v>
      </c>
      <c r="O852" s="16" t="n">
        <v>6</v>
      </c>
      <c r="P852" s="16" t="n">
        <v>18</v>
      </c>
    </row>
    <row r="853" customFormat="false" ht="15" hidden="false" customHeight="false" outlineLevel="0" collapsed="false">
      <c r="A853" s="11" t="s">
        <v>34</v>
      </c>
      <c r="B853" s="11" t="n">
        <v>802</v>
      </c>
      <c r="C853" s="11" t="s">
        <v>1282</v>
      </c>
      <c r="D853" s="11" t="n">
        <v>3</v>
      </c>
      <c r="E853" s="11" t="s">
        <v>118</v>
      </c>
      <c r="F853" s="16" t="n">
        <v>1028</v>
      </c>
      <c r="G853" s="35" t="n">
        <f aca="false">F853/1485</f>
        <v>0.692255892255892</v>
      </c>
      <c r="H853" s="14" t="n">
        <v>0.3842</v>
      </c>
      <c r="I853" s="14" t="n">
        <v>0.6508</v>
      </c>
      <c r="J853" s="15" t="n">
        <v>0.0706</v>
      </c>
      <c r="K853" s="15" t="n">
        <v>0.0703</v>
      </c>
      <c r="L853" s="15" t="n">
        <v>0.0705</v>
      </c>
      <c r="M853" s="17" t="n">
        <v>72.47</v>
      </c>
      <c r="N853" s="16" t="n">
        <v>6</v>
      </c>
      <c r="O853" s="16" t="n">
        <v>8</v>
      </c>
      <c r="P853" s="16" t="n">
        <v>18</v>
      </c>
    </row>
    <row r="854" customFormat="false" ht="15" hidden="false" customHeight="false" outlineLevel="0" collapsed="false">
      <c r="A854" s="11" t="s">
        <v>34</v>
      </c>
      <c r="B854" s="11" t="n">
        <v>803</v>
      </c>
      <c r="C854" s="11" t="s">
        <v>1283</v>
      </c>
      <c r="D854" s="11" t="n">
        <v>6</v>
      </c>
      <c r="E854" s="11" t="s">
        <v>118</v>
      </c>
      <c r="F854" s="16" t="n">
        <v>1143</v>
      </c>
      <c r="G854" s="35" t="n">
        <f aca="false">F854/1485</f>
        <v>0.76969696969697</v>
      </c>
      <c r="H854" s="14" t="n">
        <v>0.4567</v>
      </c>
      <c r="I854" s="14" t="n">
        <v>0.6702</v>
      </c>
      <c r="J854" s="15" t="n">
        <v>0.1258</v>
      </c>
      <c r="K854" s="15" t="n">
        <v>0.0651</v>
      </c>
      <c r="L854" s="15" t="n">
        <v>0.0955</v>
      </c>
      <c r="M854" s="17" t="n">
        <v>109.14</v>
      </c>
      <c r="N854" s="16" t="n">
        <v>6</v>
      </c>
      <c r="O854" s="16" t="n">
        <v>8</v>
      </c>
      <c r="P854" s="16" t="n">
        <v>18</v>
      </c>
    </row>
    <row r="855" customFormat="false" ht="15" hidden="false" customHeight="false" outlineLevel="0" collapsed="false">
      <c r="A855" s="11" t="s">
        <v>34</v>
      </c>
      <c r="B855" s="11" t="n">
        <v>804</v>
      </c>
      <c r="C855" s="11" t="s">
        <v>1284</v>
      </c>
      <c r="D855" s="11" t="n">
        <v>7</v>
      </c>
      <c r="E855" s="11" t="s">
        <v>118</v>
      </c>
      <c r="F855" s="16" t="n">
        <v>1133</v>
      </c>
      <c r="G855" s="35" t="n">
        <f aca="false">F855/1485</f>
        <v>0.762962962962963</v>
      </c>
      <c r="H855" s="14" t="n">
        <v>0.451</v>
      </c>
      <c r="I855" s="14" t="n">
        <v>0.654</v>
      </c>
      <c r="J855" s="15" t="n">
        <v>0.1398</v>
      </c>
      <c r="K855" s="15" t="n">
        <v>0.0652</v>
      </c>
      <c r="L855" s="15" t="n">
        <v>0.1023</v>
      </c>
      <c r="M855" s="17" t="n">
        <v>115.94</v>
      </c>
      <c r="N855" s="16" t="n">
        <v>6</v>
      </c>
      <c r="O855" s="16" t="n">
        <v>8</v>
      </c>
      <c r="P855" s="16" t="n">
        <v>18</v>
      </c>
    </row>
    <row r="856" customFormat="false" ht="15" hidden="false" customHeight="false" outlineLevel="0" collapsed="false">
      <c r="A856" s="11" t="s">
        <v>34</v>
      </c>
      <c r="B856" s="11" t="n">
        <v>805</v>
      </c>
      <c r="C856" s="11" t="s">
        <v>1285</v>
      </c>
      <c r="D856" s="11" t="n">
        <v>6</v>
      </c>
      <c r="E856" s="11" t="s">
        <v>118</v>
      </c>
      <c r="F856" s="16" t="n">
        <v>1180</v>
      </c>
      <c r="G856" s="35" t="n">
        <f aca="false">F856/1485</f>
        <v>0.794612794612795</v>
      </c>
      <c r="H856" s="14" t="n">
        <v>0.4475</v>
      </c>
      <c r="I856" s="14" t="n">
        <v>0.6619</v>
      </c>
      <c r="J856" s="15" t="n">
        <v>0.0821</v>
      </c>
      <c r="K856" s="15" t="n">
        <v>0.0643</v>
      </c>
      <c r="L856" s="15" t="n">
        <v>0.0733</v>
      </c>
      <c r="M856" s="17" t="n">
        <v>86.49</v>
      </c>
      <c r="N856" s="16" t="n">
        <v>6</v>
      </c>
      <c r="O856" s="16" t="n">
        <v>8</v>
      </c>
      <c r="P856" s="16" t="n">
        <v>18</v>
      </c>
    </row>
    <row r="857" customFormat="false" ht="15" hidden="false" customHeight="false" outlineLevel="0" collapsed="false">
      <c r="A857" s="11" t="s">
        <v>34</v>
      </c>
      <c r="B857" s="11" t="n">
        <v>806</v>
      </c>
      <c r="C857" s="11" t="s">
        <v>1286</v>
      </c>
      <c r="D857" s="11" t="n">
        <v>5</v>
      </c>
      <c r="E857" s="11" t="s">
        <v>118</v>
      </c>
      <c r="F857" s="16" t="n">
        <v>1342</v>
      </c>
      <c r="G857" s="35" t="n">
        <f aca="false">F857/1485</f>
        <v>0.903703703703704</v>
      </c>
      <c r="H857" s="14" t="n">
        <v>0.4449</v>
      </c>
      <c r="I857" s="14" t="n">
        <v>0.6542</v>
      </c>
      <c r="J857" s="15" t="n">
        <v>0.0712</v>
      </c>
      <c r="K857" s="15" t="n">
        <v>0.0598</v>
      </c>
      <c r="L857" s="15" t="n">
        <v>0.0655</v>
      </c>
      <c r="M857" s="17" t="n">
        <v>87.85</v>
      </c>
      <c r="N857" s="16" t="n">
        <v>6</v>
      </c>
      <c r="O857" s="16" t="n">
        <v>8</v>
      </c>
      <c r="P857" s="16" t="n">
        <v>17</v>
      </c>
    </row>
    <row r="858" customFormat="false" ht="15" hidden="false" customHeight="false" outlineLevel="0" collapsed="false">
      <c r="A858" s="11" t="s">
        <v>34</v>
      </c>
      <c r="B858" s="11" t="n">
        <v>807</v>
      </c>
      <c r="C858" s="11" t="s">
        <v>1287</v>
      </c>
      <c r="D858" s="11" t="n">
        <v>5</v>
      </c>
      <c r="E858" s="11" t="s">
        <v>96</v>
      </c>
      <c r="F858" s="16" t="n">
        <v>1103</v>
      </c>
      <c r="G858" s="35" t="n">
        <f aca="false">F858/1485</f>
        <v>0.742760942760943</v>
      </c>
      <c r="H858" s="14" t="n">
        <v>0.4343</v>
      </c>
      <c r="I858" s="14" t="n">
        <v>0.6464</v>
      </c>
      <c r="J858" s="15" t="n">
        <v>0.0651</v>
      </c>
      <c r="K858" s="15" t="n">
        <v>0.1136</v>
      </c>
      <c r="L858" s="15" t="n">
        <v>0.0885</v>
      </c>
      <c r="M858" s="17" t="n">
        <v>97.6</v>
      </c>
      <c r="N858" s="16" t="n">
        <v>6</v>
      </c>
      <c r="O858" s="16" t="n">
        <v>8</v>
      </c>
      <c r="P858" s="16" t="n">
        <v>10</v>
      </c>
    </row>
    <row r="859" customFormat="false" ht="15" hidden="false" customHeight="false" outlineLevel="0" collapsed="false">
      <c r="A859" s="11" t="s">
        <v>34</v>
      </c>
      <c r="B859" s="11" t="n">
        <v>808</v>
      </c>
      <c r="C859" s="11" t="s">
        <v>1288</v>
      </c>
      <c r="D859" s="11" t="n">
        <v>5</v>
      </c>
      <c r="E859" s="11" t="s">
        <v>118</v>
      </c>
      <c r="F859" s="16" t="n">
        <v>1379</v>
      </c>
      <c r="G859" s="35" t="n">
        <f aca="false">F859/1485</f>
        <v>0.928619528619529</v>
      </c>
      <c r="H859" s="14" t="n">
        <v>0.446</v>
      </c>
      <c r="I859" s="14" t="n">
        <v>0.6548</v>
      </c>
      <c r="J859" s="15" t="n">
        <v>0.0591</v>
      </c>
      <c r="K859" s="15" t="n">
        <v>0.0791</v>
      </c>
      <c r="L859" s="15" t="n">
        <v>0.0691</v>
      </c>
      <c r="M859" s="17" t="n">
        <v>95.25</v>
      </c>
      <c r="N859" s="16" t="n">
        <v>6</v>
      </c>
      <c r="O859" s="16" t="n">
        <v>8</v>
      </c>
      <c r="P859" s="16" t="n">
        <v>17</v>
      </c>
    </row>
    <row r="860" customFormat="false" ht="15" hidden="false" customHeight="false" outlineLevel="0" collapsed="false">
      <c r="A860" s="11" t="s">
        <v>34</v>
      </c>
      <c r="B860" s="11" t="n">
        <v>809</v>
      </c>
      <c r="C860" s="11" t="s">
        <v>1289</v>
      </c>
      <c r="D860" s="11" t="n">
        <v>5</v>
      </c>
      <c r="E860" s="11" t="s">
        <v>118</v>
      </c>
      <c r="F860" s="16" t="n">
        <v>1404</v>
      </c>
      <c r="G860" s="35" t="n">
        <f aca="false">F860/1485</f>
        <v>0.945454545454545</v>
      </c>
      <c r="H860" s="14" t="n">
        <v>0.4452</v>
      </c>
      <c r="I860" s="14" t="n">
        <v>0.6531</v>
      </c>
      <c r="J860" s="15" t="n">
        <v>0.0732</v>
      </c>
      <c r="K860" s="15" t="n">
        <v>0.0578</v>
      </c>
      <c r="L860" s="15" t="n">
        <v>0.0652</v>
      </c>
      <c r="M860" s="17" t="n">
        <v>91.58</v>
      </c>
      <c r="N860" s="16" t="n">
        <v>6</v>
      </c>
      <c r="O860" s="16" t="n">
        <v>9</v>
      </c>
      <c r="P860" s="16" t="n">
        <v>16</v>
      </c>
    </row>
    <row r="861" customFormat="false" ht="15" hidden="false" customHeight="false" outlineLevel="0" collapsed="false">
      <c r="A861" s="11" t="s">
        <v>34</v>
      </c>
      <c r="B861" s="11" t="n">
        <v>810</v>
      </c>
      <c r="C861" s="11" t="s">
        <v>1290</v>
      </c>
      <c r="D861" s="11" t="n">
        <v>5</v>
      </c>
      <c r="E861" s="11" t="s">
        <v>118</v>
      </c>
      <c r="F861" s="16" t="n">
        <v>1402</v>
      </c>
      <c r="G861" s="35" t="n">
        <f aca="false">F861/1485</f>
        <v>0.944107744107744</v>
      </c>
      <c r="H861" s="14" t="n">
        <v>0.6605</v>
      </c>
      <c r="I861" s="14" t="n">
        <v>0.6605</v>
      </c>
      <c r="J861" s="15" t="n">
        <v>0.0589</v>
      </c>
      <c r="K861" s="15" t="n">
        <v>0.0585</v>
      </c>
      <c r="L861" s="15" t="n">
        <v>0.0587</v>
      </c>
      <c r="M861" s="17" t="n">
        <v>82.32</v>
      </c>
      <c r="N861" s="16" t="n">
        <v>6</v>
      </c>
      <c r="O861" s="16" t="n">
        <v>16</v>
      </c>
      <c r="P861" s="16" t="n">
        <v>6</v>
      </c>
    </row>
    <row r="862" customFormat="false" ht="15" hidden="false" customHeight="false" outlineLevel="0" collapsed="false">
      <c r="A862" s="11" t="s">
        <v>34</v>
      </c>
      <c r="B862" s="11" t="n">
        <v>811</v>
      </c>
      <c r="C862" s="11" t="s">
        <v>1291</v>
      </c>
      <c r="D862" s="11" t="n">
        <v>2</v>
      </c>
      <c r="E862" s="11" t="s">
        <v>96</v>
      </c>
      <c r="F862" s="16" t="n">
        <v>1192</v>
      </c>
      <c r="G862" s="35" t="n">
        <f aca="false">F862/1485</f>
        <v>0.802693602693603</v>
      </c>
      <c r="H862" s="14" t="n">
        <v>0.3683</v>
      </c>
      <c r="I862" s="14" t="n">
        <v>0.6502</v>
      </c>
      <c r="J862" s="15" t="n">
        <v>0.0626</v>
      </c>
      <c r="K862" s="15" t="n">
        <v>0.0881</v>
      </c>
      <c r="L862" s="15" t="n">
        <v>0.075</v>
      </c>
      <c r="M862" s="17" t="n">
        <v>89.36</v>
      </c>
      <c r="N862" s="16" t="n">
        <v>5</v>
      </c>
      <c r="O862" s="16" t="n">
        <v>6</v>
      </c>
      <c r="P862" s="16" t="n">
        <v>13</v>
      </c>
    </row>
    <row r="863" customFormat="false" ht="15" hidden="false" customHeight="false" outlineLevel="0" collapsed="false">
      <c r="A863" s="11" t="s">
        <v>34</v>
      </c>
      <c r="B863" s="11" t="n">
        <v>812</v>
      </c>
      <c r="C863" s="11" t="s">
        <v>1292</v>
      </c>
      <c r="D863" s="11" t="n">
        <v>3</v>
      </c>
      <c r="E863" s="11" t="s">
        <v>118</v>
      </c>
      <c r="F863" s="16" t="n">
        <v>1181</v>
      </c>
      <c r="G863" s="35" t="n">
        <f aca="false">F863/1485</f>
        <v>0.795286195286195</v>
      </c>
      <c r="H863" s="14" t="n">
        <v>0.3726</v>
      </c>
      <c r="I863" s="14" t="n">
        <v>0.6478</v>
      </c>
      <c r="J863" s="15" t="n">
        <v>0.0654</v>
      </c>
      <c r="K863" s="15" t="n">
        <v>0.0647</v>
      </c>
      <c r="L863" s="15" t="n">
        <v>0.0651</v>
      </c>
      <c r="M863" s="17" t="n">
        <v>76.82</v>
      </c>
      <c r="N863" s="16" t="n">
        <v>5</v>
      </c>
      <c r="O863" s="16" t="n">
        <v>6</v>
      </c>
      <c r="P863" s="16" t="n">
        <v>18</v>
      </c>
    </row>
    <row r="864" customFormat="false" ht="15" hidden="false" customHeight="false" outlineLevel="0" collapsed="false">
      <c r="A864" s="11" t="s">
        <v>34</v>
      </c>
      <c r="B864" s="11" t="n">
        <v>813</v>
      </c>
      <c r="C864" s="11" t="s">
        <v>1293</v>
      </c>
      <c r="D864" s="11" t="n">
        <v>6</v>
      </c>
      <c r="E864" s="11" t="s">
        <v>96</v>
      </c>
      <c r="F864" s="16" t="n">
        <v>1168</v>
      </c>
      <c r="G864" s="35" t="n">
        <f aca="false">F864/1485</f>
        <v>0.786531986531987</v>
      </c>
      <c r="H864" s="14" t="n">
        <v>0.4358</v>
      </c>
      <c r="I864" s="14" t="n">
        <v>0.6447</v>
      </c>
      <c r="J864" s="15" t="n">
        <v>0.1271</v>
      </c>
      <c r="K864" s="15" t="n">
        <v>0.0632</v>
      </c>
      <c r="L864" s="15" t="n">
        <v>0.0944</v>
      </c>
      <c r="M864" s="17" t="n">
        <v>110.22</v>
      </c>
      <c r="N864" s="16" t="n">
        <v>6</v>
      </c>
      <c r="O864" s="16" t="n">
        <v>7</v>
      </c>
      <c r="P864" s="16" t="n">
        <v>13</v>
      </c>
    </row>
    <row r="865" customFormat="false" ht="15" hidden="false" customHeight="false" outlineLevel="0" collapsed="false">
      <c r="A865" s="11" t="s">
        <v>34</v>
      </c>
      <c r="B865" s="11" t="n">
        <v>814</v>
      </c>
      <c r="C865" s="11" t="s">
        <v>1294</v>
      </c>
      <c r="D865" s="11" t="n">
        <v>6</v>
      </c>
      <c r="E865" s="11" t="s">
        <v>118</v>
      </c>
      <c r="F865" s="16" t="n">
        <v>1129</v>
      </c>
      <c r="G865" s="35" t="n">
        <f aca="false">F865/1485</f>
        <v>0.76026936026936</v>
      </c>
      <c r="H865" s="14" t="n">
        <v>0.4517</v>
      </c>
      <c r="I865" s="14" t="n">
        <v>0.6537</v>
      </c>
      <c r="J865" s="15" t="n">
        <v>0.0907</v>
      </c>
      <c r="K865" s="15" t="n">
        <v>0.0649</v>
      </c>
      <c r="L865" s="15" t="n">
        <v>0.0777</v>
      </c>
      <c r="M865" s="17" t="n">
        <v>87.77</v>
      </c>
      <c r="N865" s="16" t="n">
        <v>6</v>
      </c>
      <c r="O865" s="16" t="n">
        <v>6</v>
      </c>
      <c r="P865" s="16" t="n">
        <v>8</v>
      </c>
    </row>
    <row r="866" customFormat="false" ht="15" hidden="false" customHeight="false" outlineLevel="0" collapsed="false">
      <c r="A866" s="11" t="s">
        <v>34</v>
      </c>
      <c r="B866" s="11" t="n">
        <v>815</v>
      </c>
      <c r="C866" s="11" t="s">
        <v>1295</v>
      </c>
      <c r="D866" s="11" t="n">
        <v>6</v>
      </c>
      <c r="E866" s="11" t="s">
        <v>118</v>
      </c>
      <c r="F866" s="16" t="n">
        <v>1148</v>
      </c>
      <c r="G866" s="35" t="n">
        <f aca="false">F866/1485</f>
        <v>0.773063973063973</v>
      </c>
      <c r="H866" s="14" t="n">
        <v>0.4547</v>
      </c>
      <c r="I866" s="14" t="n">
        <v>0.6664</v>
      </c>
      <c r="J866" s="15" t="n">
        <v>0.1152</v>
      </c>
      <c r="K866" s="15" t="n">
        <v>0.0646</v>
      </c>
      <c r="L866" s="15" t="n">
        <v>0.09</v>
      </c>
      <c r="M866" s="17" t="n">
        <v>103.28</v>
      </c>
      <c r="N866" s="16" t="n">
        <v>6</v>
      </c>
      <c r="O866" s="16" t="n">
        <v>8</v>
      </c>
      <c r="P866" s="16" t="n">
        <v>18</v>
      </c>
    </row>
    <row r="867" customFormat="false" ht="15" hidden="false" customHeight="false" outlineLevel="0" collapsed="false">
      <c r="A867" s="11" t="s">
        <v>34</v>
      </c>
      <c r="B867" s="11" t="n">
        <v>816</v>
      </c>
      <c r="C867" s="11" t="s">
        <v>1296</v>
      </c>
      <c r="D867" s="11" t="n">
        <v>5</v>
      </c>
      <c r="E867" s="11" t="s">
        <v>118</v>
      </c>
      <c r="F867" s="16" t="n">
        <v>1147</v>
      </c>
      <c r="G867" s="35" t="n">
        <f aca="false">F867/1485</f>
        <v>0.772390572390572</v>
      </c>
      <c r="H867" s="14" t="n">
        <v>0.456</v>
      </c>
      <c r="I867" s="14" t="n">
        <v>0.667</v>
      </c>
      <c r="J867" s="15" t="n">
        <v>0.1198</v>
      </c>
      <c r="K867" s="15" t="n">
        <v>0.0646</v>
      </c>
      <c r="L867" s="15" t="n">
        <v>0.0923</v>
      </c>
      <c r="M867" s="17" t="n">
        <v>105.84</v>
      </c>
      <c r="N867" s="16" t="n">
        <v>6</v>
      </c>
      <c r="O867" s="16" t="n">
        <v>8</v>
      </c>
      <c r="P867" s="16" t="n">
        <v>18</v>
      </c>
    </row>
    <row r="868" customFormat="false" ht="15" hidden="false" customHeight="false" outlineLevel="0" collapsed="false">
      <c r="A868" s="11" t="s">
        <v>34</v>
      </c>
      <c r="B868" s="11" t="n">
        <v>817</v>
      </c>
      <c r="C868" s="11" t="s">
        <v>1297</v>
      </c>
      <c r="D868" s="11" t="n">
        <v>5</v>
      </c>
      <c r="E868" s="11" t="s">
        <v>118</v>
      </c>
      <c r="F868" s="16" t="n">
        <v>1374</v>
      </c>
      <c r="G868" s="35" t="n">
        <f aca="false">F868/1485</f>
        <v>0.925252525252525</v>
      </c>
      <c r="H868" s="14" t="n">
        <v>0.663</v>
      </c>
      <c r="I868" s="14" t="n">
        <v>0.663</v>
      </c>
      <c r="J868" s="15" t="n">
        <v>0.0608</v>
      </c>
      <c r="K868" s="15" t="n">
        <v>0.0585</v>
      </c>
      <c r="L868" s="15" t="n">
        <v>0.0597</v>
      </c>
      <c r="M868" s="17" t="n">
        <v>81.98</v>
      </c>
      <c r="N868" s="16" t="n">
        <v>6</v>
      </c>
      <c r="O868" s="16" t="n">
        <v>21</v>
      </c>
      <c r="P868" s="16" t="n">
        <v>7</v>
      </c>
    </row>
    <row r="869" customFormat="false" ht="15" hidden="false" customHeight="false" outlineLevel="0" collapsed="false">
      <c r="A869" s="11" t="s">
        <v>34</v>
      </c>
      <c r="B869" s="11" t="n">
        <v>818</v>
      </c>
      <c r="C869" s="11" t="s">
        <v>1298</v>
      </c>
      <c r="D869" s="11" t="n">
        <v>6</v>
      </c>
      <c r="E869" s="11" t="s">
        <v>118</v>
      </c>
      <c r="F869" s="16" t="n">
        <v>1192</v>
      </c>
      <c r="G869" s="35" t="n">
        <f aca="false">F869/1485</f>
        <v>0.802693602693603</v>
      </c>
      <c r="H869" s="14" t="n">
        <v>0.4438</v>
      </c>
      <c r="I869" s="14" t="n">
        <v>0.6602</v>
      </c>
      <c r="J869" s="15" t="n">
        <v>0.0846</v>
      </c>
      <c r="K869" s="15" t="n">
        <v>0.0632</v>
      </c>
      <c r="L869" s="15" t="n">
        <v>0.0739</v>
      </c>
      <c r="M869" s="17" t="n">
        <v>88.04</v>
      </c>
      <c r="N869" s="16" t="n">
        <v>6</v>
      </c>
      <c r="O869" s="16" t="n">
        <v>7</v>
      </c>
      <c r="P869" s="16" t="n">
        <v>15</v>
      </c>
    </row>
    <row r="870" customFormat="false" ht="15" hidden="false" customHeight="false" outlineLevel="0" collapsed="false">
      <c r="A870" s="11" t="s">
        <v>34</v>
      </c>
      <c r="B870" s="11" t="n">
        <v>819</v>
      </c>
      <c r="C870" s="11" t="s">
        <v>1299</v>
      </c>
      <c r="D870" s="11" t="n">
        <v>2</v>
      </c>
      <c r="E870" s="11" t="s">
        <v>96</v>
      </c>
      <c r="F870" s="16" t="n">
        <v>1103</v>
      </c>
      <c r="G870" s="35" t="n">
        <f aca="false">F870/1485</f>
        <v>0.742760942760943</v>
      </c>
      <c r="H870" s="14" t="n">
        <v>0.3681</v>
      </c>
      <c r="I870" s="14" t="n">
        <v>0.6464</v>
      </c>
      <c r="J870" s="15" t="n">
        <v>0.0637</v>
      </c>
      <c r="K870" s="15" t="n">
        <v>0.0921</v>
      </c>
      <c r="L870" s="15" t="n">
        <v>0.077</v>
      </c>
      <c r="M870" s="17" t="n">
        <v>84.95</v>
      </c>
      <c r="N870" s="16" t="n">
        <v>5</v>
      </c>
      <c r="O870" s="16" t="n">
        <v>5</v>
      </c>
      <c r="P870" s="16" t="n">
        <v>19</v>
      </c>
    </row>
    <row r="871" customFormat="false" ht="15" hidden="false" customHeight="false" outlineLevel="0" collapsed="false">
      <c r="A871" s="11" t="s">
        <v>34</v>
      </c>
      <c r="B871" s="11" t="n">
        <v>820</v>
      </c>
      <c r="C871" s="11" t="s">
        <v>1300</v>
      </c>
      <c r="D871" s="11" t="n">
        <v>5</v>
      </c>
      <c r="E871" s="11" t="s">
        <v>118</v>
      </c>
      <c r="F871" s="16" t="n">
        <v>1387</v>
      </c>
      <c r="G871" s="35" t="n">
        <f aca="false">F871/1485</f>
        <v>0.934006734006734</v>
      </c>
      <c r="H871" s="14" t="n">
        <v>0.6626</v>
      </c>
      <c r="I871" s="14" t="n">
        <v>0.6626</v>
      </c>
      <c r="J871" s="15" t="n">
        <v>0.0589</v>
      </c>
      <c r="K871" s="15" t="n">
        <v>0.06</v>
      </c>
      <c r="L871" s="15" t="n">
        <v>0.0595</v>
      </c>
      <c r="M871" s="17" t="n">
        <v>82.52</v>
      </c>
      <c r="N871" s="16" t="n">
        <v>6</v>
      </c>
      <c r="O871" s="16" t="n">
        <v>21</v>
      </c>
      <c r="P871" s="16" t="n">
        <v>6</v>
      </c>
    </row>
    <row r="872" customFormat="false" ht="15" hidden="false" customHeight="false" outlineLevel="0" collapsed="false">
      <c r="A872" s="11" t="s">
        <v>34</v>
      </c>
      <c r="B872" s="11" t="n">
        <v>821</v>
      </c>
      <c r="C872" s="11" t="s">
        <v>1301</v>
      </c>
      <c r="D872" s="11" t="n">
        <v>3</v>
      </c>
      <c r="E872" s="11" t="s">
        <v>96</v>
      </c>
      <c r="F872" s="16" t="n">
        <v>1476</v>
      </c>
      <c r="G872" s="35" t="n">
        <f aca="false">F872/1485</f>
        <v>0.993939393939394</v>
      </c>
      <c r="H872" s="14" t="n">
        <v>0.4329</v>
      </c>
      <c r="I872" s="14" t="n">
        <v>0.645</v>
      </c>
      <c r="J872" s="15" t="n">
        <v>0.0566</v>
      </c>
      <c r="K872" s="15" t="n">
        <v>0.0903</v>
      </c>
      <c r="L872" s="15" t="n">
        <v>0.0733</v>
      </c>
      <c r="M872" s="17" t="n">
        <v>108.26</v>
      </c>
      <c r="N872" s="16" t="n">
        <v>5</v>
      </c>
      <c r="O872" s="16" t="n">
        <v>10</v>
      </c>
      <c r="P872" s="16" t="n">
        <v>17</v>
      </c>
    </row>
    <row r="873" customFormat="false" ht="15" hidden="false" customHeight="false" outlineLevel="0" collapsed="false">
      <c r="A873" s="11" t="s">
        <v>34</v>
      </c>
      <c r="B873" s="11" t="n">
        <v>822</v>
      </c>
      <c r="C873" s="11" t="s">
        <v>1302</v>
      </c>
      <c r="D873" s="11" t="n">
        <v>4</v>
      </c>
      <c r="E873" s="11" t="s">
        <v>118</v>
      </c>
      <c r="F873" s="16" t="n">
        <v>1208</v>
      </c>
      <c r="G873" s="35" t="n">
        <f aca="false">F873/1485</f>
        <v>0.813468013468014</v>
      </c>
      <c r="H873" s="14" t="n">
        <v>0.3775</v>
      </c>
      <c r="I873" s="14" t="n">
        <v>0.6432</v>
      </c>
      <c r="J873" s="15" t="n">
        <v>0.0618</v>
      </c>
      <c r="K873" s="15" t="n">
        <v>0.0859</v>
      </c>
      <c r="L873" s="15" t="n">
        <v>0.0736</v>
      </c>
      <c r="M873" s="17" t="n">
        <v>88.88</v>
      </c>
      <c r="N873" s="16" t="n">
        <v>5</v>
      </c>
      <c r="O873" s="16" t="n">
        <v>7</v>
      </c>
      <c r="P873" s="16" t="n">
        <v>19</v>
      </c>
    </row>
    <row r="874" customFormat="false" ht="15" hidden="false" customHeight="false" outlineLevel="0" collapsed="false">
      <c r="A874" s="11" t="s">
        <v>34</v>
      </c>
      <c r="B874" s="11" t="n">
        <v>823</v>
      </c>
      <c r="C874" s="11" t="s">
        <v>1303</v>
      </c>
      <c r="D874" s="11" t="n">
        <v>2</v>
      </c>
      <c r="E874" s="11" t="s">
        <v>96</v>
      </c>
      <c r="F874" s="16" t="n">
        <v>1189</v>
      </c>
      <c r="G874" s="35" t="n">
        <f aca="false">F874/1485</f>
        <v>0.800673400673401</v>
      </c>
      <c r="H874" s="14" t="n">
        <v>0.3684</v>
      </c>
      <c r="I874" s="14" t="n">
        <v>0.6501</v>
      </c>
      <c r="J874" s="15" t="n">
        <v>0.0623</v>
      </c>
      <c r="K874" s="15" t="n">
        <v>0.0934</v>
      </c>
      <c r="L874" s="15" t="n">
        <v>0.0775</v>
      </c>
      <c r="M874" s="17" t="n">
        <v>92.15</v>
      </c>
      <c r="N874" s="16" t="n">
        <v>5</v>
      </c>
      <c r="O874" s="16" t="n">
        <v>5</v>
      </c>
      <c r="P874" s="16" t="n">
        <v>18</v>
      </c>
    </row>
    <row r="875" customFormat="false" ht="15" hidden="false" customHeight="false" outlineLevel="0" collapsed="false">
      <c r="A875" s="11" t="s">
        <v>34</v>
      </c>
      <c r="B875" s="11" t="n">
        <v>824</v>
      </c>
      <c r="C875" s="11" t="s">
        <v>1304</v>
      </c>
      <c r="D875" s="11" t="n">
        <v>6</v>
      </c>
      <c r="E875" s="11" t="s">
        <v>118</v>
      </c>
      <c r="F875" s="16" t="n">
        <v>1145</v>
      </c>
      <c r="G875" s="35" t="n">
        <f aca="false">F875/1485</f>
        <v>0.771043771043771</v>
      </c>
      <c r="H875" s="14" t="n">
        <v>0.4559</v>
      </c>
      <c r="I875" s="14" t="n">
        <v>0.6672</v>
      </c>
      <c r="J875" s="15" t="n">
        <v>0.1198</v>
      </c>
      <c r="K875" s="15" t="n">
        <v>0.0643</v>
      </c>
      <c r="L875" s="15" t="n">
        <v>0.0922</v>
      </c>
      <c r="M875" s="17" t="n">
        <v>105.59</v>
      </c>
      <c r="N875" s="16" t="n">
        <v>6</v>
      </c>
      <c r="O875" s="16" t="n">
        <v>8</v>
      </c>
      <c r="P875" s="16" t="n">
        <v>18</v>
      </c>
    </row>
    <row r="876" customFormat="false" ht="15" hidden="false" customHeight="false" outlineLevel="0" collapsed="false">
      <c r="A876" s="11" t="s">
        <v>34</v>
      </c>
      <c r="B876" s="11" t="n">
        <v>825</v>
      </c>
      <c r="C876" s="11" t="s">
        <v>1305</v>
      </c>
      <c r="D876" s="11" t="n">
        <v>5</v>
      </c>
      <c r="E876" s="11" t="s">
        <v>118</v>
      </c>
      <c r="F876" s="16" t="n">
        <v>1387</v>
      </c>
      <c r="G876" s="35" t="n">
        <f aca="false">F876/1485</f>
        <v>0.934006734006734</v>
      </c>
      <c r="H876" s="14" t="n">
        <v>0.664</v>
      </c>
      <c r="I876" s="14" t="n">
        <v>0.664</v>
      </c>
      <c r="J876" s="15" t="n">
        <v>0.0659</v>
      </c>
      <c r="K876" s="15" t="n">
        <v>0.0575</v>
      </c>
      <c r="L876" s="15" t="n">
        <v>0.0616</v>
      </c>
      <c r="M876" s="17" t="n">
        <v>85.41</v>
      </c>
      <c r="N876" s="16" t="n">
        <v>6</v>
      </c>
      <c r="O876" s="16" t="n">
        <v>22</v>
      </c>
      <c r="P876" s="16" t="n">
        <v>6</v>
      </c>
    </row>
    <row r="877" customFormat="false" ht="15" hidden="false" customHeight="false" outlineLevel="0" collapsed="false">
      <c r="A877" s="11" t="s">
        <v>34</v>
      </c>
      <c r="B877" s="11" t="n">
        <v>826</v>
      </c>
      <c r="C877" s="11" t="s">
        <v>1306</v>
      </c>
      <c r="D877" s="11" t="n">
        <v>4</v>
      </c>
      <c r="E877" s="11" t="s">
        <v>118</v>
      </c>
      <c r="F877" s="16" t="n">
        <v>1388</v>
      </c>
      <c r="G877" s="35" t="n">
        <f aca="false">F877/1485</f>
        <v>0.934680134680135</v>
      </c>
      <c r="H877" s="14" t="n">
        <v>0.4474</v>
      </c>
      <c r="I877" s="14" t="n">
        <v>0.6513</v>
      </c>
      <c r="J877" s="15" t="n">
        <v>0.0584</v>
      </c>
      <c r="K877" s="15" t="n">
        <v>0.0716</v>
      </c>
      <c r="L877" s="15" t="n">
        <v>0.065</v>
      </c>
      <c r="M877" s="17" t="n">
        <v>90.22</v>
      </c>
      <c r="N877" s="16" t="n">
        <v>6</v>
      </c>
      <c r="O877" s="16" t="n">
        <v>8</v>
      </c>
      <c r="P877" s="16" t="n">
        <v>17</v>
      </c>
    </row>
    <row r="878" customFormat="false" ht="15" hidden="false" customHeight="false" outlineLevel="0" collapsed="false">
      <c r="A878" s="11" t="s">
        <v>34</v>
      </c>
      <c r="B878" s="11" t="n">
        <v>827</v>
      </c>
      <c r="C878" s="11" t="s">
        <v>1307</v>
      </c>
      <c r="D878" s="11" t="n">
        <v>6</v>
      </c>
      <c r="E878" s="11" t="s">
        <v>118</v>
      </c>
      <c r="F878" s="16" t="n">
        <v>1053</v>
      </c>
      <c r="G878" s="35" t="n">
        <f aca="false">F878/1485</f>
        <v>0.709090909090909</v>
      </c>
      <c r="H878" s="14" t="n">
        <v>0.4549</v>
      </c>
      <c r="I878" s="14" t="n">
        <v>0.6572</v>
      </c>
      <c r="J878" s="15" t="n">
        <v>0.1545</v>
      </c>
      <c r="K878" s="15" t="n">
        <v>0.0666</v>
      </c>
      <c r="L878" s="15" t="n">
        <v>0.1101</v>
      </c>
      <c r="M878" s="17" t="n">
        <v>115.92</v>
      </c>
      <c r="N878" s="16" t="n">
        <v>6</v>
      </c>
      <c r="O878" s="16" t="n">
        <v>7</v>
      </c>
      <c r="P878" s="16" t="n">
        <v>17</v>
      </c>
    </row>
    <row r="879" customFormat="false" ht="15" hidden="false" customHeight="false" outlineLevel="0" collapsed="false">
      <c r="A879" s="11" t="s">
        <v>34</v>
      </c>
      <c r="B879" s="11" t="n">
        <v>828</v>
      </c>
      <c r="C879" s="11" t="s">
        <v>1308</v>
      </c>
      <c r="D879" s="11" t="n">
        <v>5</v>
      </c>
      <c r="E879" s="11" t="s">
        <v>118</v>
      </c>
      <c r="F879" s="16" t="n">
        <v>1404</v>
      </c>
      <c r="G879" s="35" t="n">
        <f aca="false">F879/1485</f>
        <v>0.945454545454545</v>
      </c>
      <c r="H879" s="14" t="n">
        <v>0.4395</v>
      </c>
      <c r="I879" s="14" t="n">
        <v>0.6489</v>
      </c>
      <c r="J879" s="15" t="n">
        <v>0.083</v>
      </c>
      <c r="K879" s="15" t="n">
        <v>0.057</v>
      </c>
      <c r="L879" s="15" t="n">
        <v>0.0695</v>
      </c>
      <c r="M879" s="17" t="n">
        <v>97.61</v>
      </c>
      <c r="N879" s="16" t="n">
        <v>5</v>
      </c>
      <c r="O879" s="16" t="n">
        <v>8</v>
      </c>
      <c r="P879" s="16" t="n">
        <v>19</v>
      </c>
    </row>
    <row r="880" customFormat="false" ht="15" hidden="false" customHeight="false" outlineLevel="0" collapsed="false">
      <c r="A880" s="11" t="s">
        <v>34</v>
      </c>
      <c r="B880" s="11" t="n">
        <v>829</v>
      </c>
      <c r="C880" s="11" t="s">
        <v>1309</v>
      </c>
      <c r="D880" s="11" t="n">
        <v>5</v>
      </c>
      <c r="E880" s="11" t="s">
        <v>118</v>
      </c>
      <c r="F880" s="16" t="n">
        <v>1408</v>
      </c>
      <c r="G880" s="35" t="n">
        <f aca="false">F880/1485</f>
        <v>0.948148148148148</v>
      </c>
      <c r="H880" s="14" t="n">
        <v>0.6634</v>
      </c>
      <c r="I880" s="14" t="n">
        <v>0.6634</v>
      </c>
      <c r="J880" s="15" t="n">
        <v>0.0579</v>
      </c>
      <c r="K880" s="15" t="n">
        <v>0.0636</v>
      </c>
      <c r="L880" s="15" t="n">
        <v>0.0607</v>
      </c>
      <c r="M880" s="17" t="n">
        <v>85.52</v>
      </c>
      <c r="N880" s="16" t="n">
        <v>6</v>
      </c>
      <c r="O880" s="16" t="n">
        <v>21</v>
      </c>
      <c r="P880" s="16" t="n">
        <v>7</v>
      </c>
    </row>
    <row r="881" customFormat="false" ht="15" hidden="false" customHeight="false" outlineLevel="0" collapsed="false">
      <c r="A881" s="11" t="s">
        <v>34</v>
      </c>
      <c r="B881" s="11" t="n">
        <v>830</v>
      </c>
      <c r="C881" s="11" t="s">
        <v>1310</v>
      </c>
      <c r="D881" s="11" t="n">
        <v>5</v>
      </c>
      <c r="E881" s="11" t="s">
        <v>118</v>
      </c>
      <c r="F881" s="16" t="n">
        <v>1387</v>
      </c>
      <c r="G881" s="35" t="n">
        <f aca="false">F881/1485</f>
        <v>0.934006734006734</v>
      </c>
      <c r="H881" s="14" t="n">
        <v>0.6647</v>
      </c>
      <c r="I881" s="14" t="n">
        <v>0.6647</v>
      </c>
      <c r="J881" s="15" t="n">
        <v>0.0717</v>
      </c>
      <c r="K881" s="15" t="n">
        <v>0.058</v>
      </c>
      <c r="L881" s="15" t="n">
        <v>0.0648</v>
      </c>
      <c r="M881" s="17" t="n">
        <v>89.83</v>
      </c>
      <c r="N881" s="16" t="n">
        <v>6</v>
      </c>
      <c r="O881" s="16" t="n">
        <v>21</v>
      </c>
      <c r="P881" s="16" t="n">
        <v>6</v>
      </c>
    </row>
    <row r="882" customFormat="false" ht="15" hidden="false" customHeight="false" outlineLevel="0" collapsed="false">
      <c r="A882" s="11" t="s">
        <v>34</v>
      </c>
      <c r="B882" s="11" t="n">
        <v>831</v>
      </c>
      <c r="C882" s="11" t="s">
        <v>1311</v>
      </c>
      <c r="D882" s="11" t="n">
        <v>5</v>
      </c>
      <c r="E882" s="11" t="s">
        <v>118</v>
      </c>
      <c r="F882" s="16" t="n">
        <v>1360</v>
      </c>
      <c r="G882" s="35" t="n">
        <f aca="false">F882/1485</f>
        <v>0.915824915824916</v>
      </c>
      <c r="H882" s="14" t="n">
        <v>0.6603</v>
      </c>
      <c r="I882" s="14" t="n">
        <v>0.6603</v>
      </c>
      <c r="J882" s="15" t="n">
        <v>0.0592</v>
      </c>
      <c r="K882" s="15" t="n">
        <v>0.0652</v>
      </c>
      <c r="L882" s="15" t="n">
        <v>0.0623</v>
      </c>
      <c r="M882" s="17" t="n">
        <v>84.68</v>
      </c>
      <c r="N882" s="16" t="n">
        <v>6</v>
      </c>
      <c r="O882" s="16" t="n">
        <v>20</v>
      </c>
      <c r="P882" s="16" t="n">
        <v>6</v>
      </c>
    </row>
    <row r="883" customFormat="false" ht="15" hidden="false" customHeight="false" outlineLevel="0" collapsed="false">
      <c r="A883" s="11" t="s">
        <v>34</v>
      </c>
      <c r="B883" s="11" t="n">
        <v>832</v>
      </c>
      <c r="C883" s="11" t="s">
        <v>1312</v>
      </c>
      <c r="D883" s="11" t="n">
        <v>7</v>
      </c>
      <c r="E883" s="11" t="s">
        <v>118</v>
      </c>
      <c r="F883" s="16" t="n">
        <v>1141</v>
      </c>
      <c r="G883" s="35" t="n">
        <f aca="false">F883/1485</f>
        <v>0.768350168350168</v>
      </c>
      <c r="H883" s="14" t="n">
        <v>0.4557</v>
      </c>
      <c r="I883" s="14" t="n">
        <v>0.6635</v>
      </c>
      <c r="J883" s="15" t="n">
        <v>0.1259</v>
      </c>
      <c r="K883" s="15" t="n">
        <v>0.0637</v>
      </c>
      <c r="L883" s="15" t="n">
        <v>0.0944</v>
      </c>
      <c r="M883" s="17" t="n">
        <v>107.74</v>
      </c>
      <c r="N883" s="16" t="n">
        <v>6</v>
      </c>
      <c r="O883" s="16" t="n">
        <v>8</v>
      </c>
      <c r="P883" s="16" t="n">
        <v>18</v>
      </c>
    </row>
    <row r="884" customFormat="false" ht="15" hidden="false" customHeight="false" outlineLevel="0" collapsed="false">
      <c r="A884" s="11" t="s">
        <v>34</v>
      </c>
      <c r="B884" s="11" t="n">
        <v>833</v>
      </c>
      <c r="C884" s="11" t="s">
        <v>1313</v>
      </c>
      <c r="D884" s="11" t="n">
        <v>4</v>
      </c>
      <c r="E884" s="11" t="s">
        <v>118</v>
      </c>
      <c r="F884" s="16" t="n">
        <v>1388</v>
      </c>
      <c r="G884" s="35" t="n">
        <f aca="false">F884/1485</f>
        <v>0.934680134680135</v>
      </c>
      <c r="H884" s="14" t="n">
        <v>0.4402</v>
      </c>
      <c r="I884" s="14" t="n">
        <v>0.652</v>
      </c>
      <c r="J884" s="15" t="n">
        <v>0.0589</v>
      </c>
      <c r="K884" s="15" t="n">
        <v>0.0814</v>
      </c>
      <c r="L884" s="15" t="n">
        <v>0.0705</v>
      </c>
      <c r="M884" s="17" t="n">
        <v>97.84</v>
      </c>
      <c r="N884" s="16" t="n">
        <v>4</v>
      </c>
      <c r="O884" s="16" t="n">
        <v>8</v>
      </c>
      <c r="P884" s="16" t="n">
        <v>12</v>
      </c>
    </row>
    <row r="885" customFormat="false" ht="15" hidden="false" customHeight="false" outlineLevel="0" collapsed="false">
      <c r="A885" s="11" t="s">
        <v>34</v>
      </c>
      <c r="B885" s="11" t="n">
        <v>834</v>
      </c>
      <c r="C885" s="11" t="s">
        <v>1314</v>
      </c>
      <c r="D885" s="11" t="n">
        <v>6</v>
      </c>
      <c r="E885" s="11" t="s">
        <v>96</v>
      </c>
      <c r="F885" s="16" t="n">
        <v>1048</v>
      </c>
      <c r="G885" s="35" t="n">
        <f aca="false">F885/1485</f>
        <v>0.705723905723906</v>
      </c>
      <c r="H885" s="14" t="n">
        <v>0.4284</v>
      </c>
      <c r="I885" s="14" t="n">
        <v>0.6374</v>
      </c>
      <c r="J885" s="15" t="n">
        <v>0.0654</v>
      </c>
      <c r="K885" s="15" t="n">
        <v>0.0981</v>
      </c>
      <c r="L885" s="15" t="n">
        <v>0.0811</v>
      </c>
      <c r="M885" s="17" t="n">
        <v>84.95</v>
      </c>
      <c r="N885" s="16" t="n">
        <v>5</v>
      </c>
      <c r="O885" s="16" t="n">
        <v>8</v>
      </c>
      <c r="P885" s="16" t="n">
        <v>13</v>
      </c>
    </row>
    <row r="886" customFormat="false" ht="15" hidden="false" customHeight="false" outlineLevel="0" collapsed="false">
      <c r="A886" s="11" t="s">
        <v>34</v>
      </c>
      <c r="B886" s="11" t="n">
        <v>835</v>
      </c>
      <c r="C886" s="11" t="s">
        <v>1315</v>
      </c>
      <c r="D886" s="11" t="n">
        <v>4</v>
      </c>
      <c r="E886" s="11" t="s">
        <v>118</v>
      </c>
      <c r="F886" s="16" t="n">
        <v>1403</v>
      </c>
      <c r="G886" s="35" t="n">
        <f aca="false">F886/1485</f>
        <v>0.944781144781145</v>
      </c>
      <c r="H886" s="14" t="n">
        <v>0.4455</v>
      </c>
      <c r="I886" s="14" t="n">
        <v>0.645</v>
      </c>
      <c r="J886" s="15" t="n">
        <v>0.0579</v>
      </c>
      <c r="K886" s="15" t="n">
        <v>0.0883</v>
      </c>
      <c r="L886" s="15" t="n">
        <v>0.0733</v>
      </c>
      <c r="M886" s="17" t="n">
        <v>102.8</v>
      </c>
      <c r="N886" s="16" t="n">
        <v>6</v>
      </c>
      <c r="O886" s="16" t="n">
        <v>7</v>
      </c>
      <c r="P886" s="16" t="n">
        <v>17</v>
      </c>
    </row>
    <row r="887" customFormat="false" ht="15" hidden="false" customHeight="false" outlineLevel="0" collapsed="false">
      <c r="A887" s="11" t="s">
        <v>34</v>
      </c>
      <c r="B887" s="11" t="n">
        <v>836</v>
      </c>
      <c r="C887" s="11" t="s">
        <v>1316</v>
      </c>
      <c r="D887" s="11" t="n">
        <v>5</v>
      </c>
      <c r="E887" s="11" t="s">
        <v>118</v>
      </c>
      <c r="F887" s="16" t="n">
        <v>1402</v>
      </c>
      <c r="G887" s="35" t="n">
        <f aca="false">F887/1485</f>
        <v>0.944107744107744</v>
      </c>
      <c r="H887" s="14" t="n">
        <v>0.4437</v>
      </c>
      <c r="I887" s="14" t="n">
        <v>0.6555</v>
      </c>
      <c r="J887" s="15" t="n">
        <v>0.0581</v>
      </c>
      <c r="K887" s="15" t="n">
        <v>0.0737</v>
      </c>
      <c r="L887" s="15" t="n">
        <v>0.0661</v>
      </c>
      <c r="M887" s="17" t="n">
        <v>92.61</v>
      </c>
      <c r="N887" s="16" t="n">
        <v>6</v>
      </c>
      <c r="O887" s="16" t="n">
        <v>8</v>
      </c>
      <c r="P887" s="16" t="n">
        <v>12</v>
      </c>
    </row>
    <row r="888" customFormat="false" ht="15" hidden="false" customHeight="false" outlineLevel="0" collapsed="false">
      <c r="A888" s="11" t="s">
        <v>34</v>
      </c>
      <c r="B888" s="11" t="n">
        <v>837</v>
      </c>
      <c r="C888" s="11" t="s">
        <v>1317</v>
      </c>
      <c r="D888" s="11" t="n">
        <v>7</v>
      </c>
      <c r="E888" s="11" t="s">
        <v>118</v>
      </c>
      <c r="F888" s="16" t="n">
        <v>1137</v>
      </c>
      <c r="G888" s="35" t="n">
        <f aca="false">F888/1485</f>
        <v>0.765656565656566</v>
      </c>
      <c r="H888" s="14" t="n">
        <v>0.4529</v>
      </c>
      <c r="I888" s="14" t="n">
        <v>0.6596</v>
      </c>
      <c r="J888" s="15" t="n">
        <v>0.1059</v>
      </c>
      <c r="K888" s="15" t="n">
        <v>0.064</v>
      </c>
      <c r="L888" s="15" t="n">
        <v>0.0851</v>
      </c>
      <c r="M888" s="17" t="n">
        <v>96.78</v>
      </c>
      <c r="N888" s="16" t="n">
        <v>6</v>
      </c>
      <c r="O888" s="16" t="n">
        <v>10</v>
      </c>
      <c r="P888" s="16" t="n">
        <v>18</v>
      </c>
    </row>
    <row r="889" customFormat="false" ht="15" hidden="false" customHeight="false" outlineLevel="0" collapsed="false">
      <c r="A889" s="11" t="s">
        <v>34</v>
      </c>
      <c r="B889" s="11" t="n">
        <v>838</v>
      </c>
      <c r="C889" s="11" t="s">
        <v>1318</v>
      </c>
      <c r="D889" s="11" t="n">
        <v>3</v>
      </c>
      <c r="E889" s="11" t="s">
        <v>118</v>
      </c>
      <c r="F889" s="16" t="n">
        <v>872</v>
      </c>
      <c r="G889" s="35" t="n">
        <f aca="false">F889/1485</f>
        <v>0.587205387205387</v>
      </c>
      <c r="H889" s="14" t="n">
        <v>0.3773</v>
      </c>
      <c r="I889" s="14" t="n">
        <v>0.6422</v>
      </c>
      <c r="J889" s="15" t="n">
        <v>0.0712</v>
      </c>
      <c r="K889" s="15" t="n">
        <v>0.0776</v>
      </c>
      <c r="L889" s="15" t="n">
        <v>0.0743</v>
      </c>
      <c r="M889" s="17" t="n">
        <v>64.76</v>
      </c>
      <c r="N889" s="16" t="n">
        <v>5</v>
      </c>
      <c r="O889" s="16" t="n">
        <v>8</v>
      </c>
      <c r="P889" s="16" t="n">
        <v>18</v>
      </c>
    </row>
    <row r="890" customFormat="false" ht="15" hidden="false" customHeight="false" outlineLevel="0" collapsed="false">
      <c r="A890" s="11" t="s">
        <v>34</v>
      </c>
      <c r="B890" s="11" t="n">
        <v>839</v>
      </c>
      <c r="C890" s="11" t="s">
        <v>1319</v>
      </c>
      <c r="D890" s="11" t="n">
        <v>6</v>
      </c>
      <c r="E890" s="11" t="s">
        <v>118</v>
      </c>
      <c r="F890" s="16" t="n">
        <v>1157</v>
      </c>
      <c r="G890" s="35" t="n">
        <f aca="false">F890/1485</f>
        <v>0.779124579124579</v>
      </c>
      <c r="H890" s="14" t="n">
        <v>0.4538</v>
      </c>
      <c r="I890" s="14" t="n">
        <v>0.6638</v>
      </c>
      <c r="J890" s="15" t="n">
        <v>0.1117</v>
      </c>
      <c r="K890" s="15" t="n">
        <v>0.0632</v>
      </c>
      <c r="L890" s="15" t="n">
        <v>0.0876</v>
      </c>
      <c r="M890" s="17" t="n">
        <v>101.41</v>
      </c>
      <c r="N890" s="16" t="n">
        <v>6</v>
      </c>
      <c r="O890" s="16" t="n">
        <v>8</v>
      </c>
      <c r="P890" s="16" t="n">
        <v>19</v>
      </c>
    </row>
    <row r="891" customFormat="false" ht="15" hidden="false" customHeight="false" outlineLevel="0" collapsed="false">
      <c r="A891" s="11" t="s">
        <v>34</v>
      </c>
      <c r="B891" s="11" t="n">
        <v>840</v>
      </c>
      <c r="C891" s="11" t="s">
        <v>1320</v>
      </c>
      <c r="D891" s="11" t="n">
        <v>4</v>
      </c>
      <c r="E891" s="11" t="s">
        <v>118</v>
      </c>
      <c r="F891" s="16" t="n">
        <v>1379</v>
      </c>
      <c r="G891" s="35" t="n">
        <f aca="false">F891/1485</f>
        <v>0.928619528619529</v>
      </c>
      <c r="H891" s="14" t="n">
        <v>0.4503</v>
      </c>
      <c r="I891" s="14" t="n">
        <v>0.6512</v>
      </c>
      <c r="J891" s="15" t="n">
        <v>0.0572</v>
      </c>
      <c r="K891" s="15" t="n">
        <v>0.1298</v>
      </c>
      <c r="L891" s="15" t="n">
        <v>0.0929</v>
      </c>
      <c r="M891" s="17" t="n">
        <v>128.12</v>
      </c>
      <c r="N891" s="16" t="n">
        <v>6</v>
      </c>
      <c r="O891" s="16" t="n">
        <v>8</v>
      </c>
      <c r="P891" s="16" t="n">
        <v>17</v>
      </c>
    </row>
    <row r="892" customFormat="false" ht="15" hidden="false" customHeight="false" outlineLevel="0" collapsed="false">
      <c r="A892" s="11" t="s">
        <v>34</v>
      </c>
      <c r="B892" s="11" t="n">
        <v>841</v>
      </c>
      <c r="C892" s="11" t="s">
        <v>1321</v>
      </c>
      <c r="D892" s="11" t="n">
        <v>4</v>
      </c>
      <c r="E892" s="11" t="s">
        <v>118</v>
      </c>
      <c r="F892" s="16" t="n">
        <v>1380</v>
      </c>
      <c r="G892" s="35" t="n">
        <f aca="false">F892/1485</f>
        <v>0.929292929292929</v>
      </c>
      <c r="H892" s="14" t="n">
        <v>0.4471</v>
      </c>
      <c r="I892" s="14" t="n">
        <v>0.6486</v>
      </c>
      <c r="J892" s="15" t="n">
        <v>0.058</v>
      </c>
      <c r="K892" s="15" t="n">
        <v>0.1145</v>
      </c>
      <c r="L892" s="15" t="n">
        <v>0.0866</v>
      </c>
      <c r="M892" s="17" t="n">
        <v>119.52</v>
      </c>
      <c r="N892" s="16" t="n">
        <v>6</v>
      </c>
      <c r="O892" s="16" t="n">
        <v>7</v>
      </c>
      <c r="P892" s="16" t="n">
        <v>10</v>
      </c>
    </row>
    <row r="893" customFormat="false" ht="15" hidden="false" customHeight="false" outlineLevel="0" collapsed="false">
      <c r="A893" s="11" t="s">
        <v>34</v>
      </c>
      <c r="B893" s="11" t="n">
        <v>842</v>
      </c>
      <c r="C893" s="11" t="s">
        <v>1322</v>
      </c>
      <c r="D893" s="11" t="n">
        <v>7</v>
      </c>
      <c r="E893" s="11" t="s">
        <v>118</v>
      </c>
      <c r="F893" s="16" t="n">
        <v>1156</v>
      </c>
      <c r="G893" s="35" t="n">
        <f aca="false">F893/1485</f>
        <v>0.778451178451179</v>
      </c>
      <c r="H893" s="14" t="n">
        <v>0.4516</v>
      </c>
      <c r="I893" s="14" t="n">
        <v>0.6522</v>
      </c>
      <c r="J893" s="15" t="n">
        <v>0.1394</v>
      </c>
      <c r="K893" s="15" t="n">
        <v>0.0628</v>
      </c>
      <c r="L893" s="15" t="n">
        <v>0.1009</v>
      </c>
      <c r="M893" s="17" t="n">
        <v>116.62</v>
      </c>
      <c r="N893" s="16" t="n">
        <v>6</v>
      </c>
      <c r="O893" s="16" t="n">
        <v>8</v>
      </c>
      <c r="P893" s="16" t="n">
        <v>18</v>
      </c>
    </row>
    <row r="894" customFormat="false" ht="15" hidden="false" customHeight="false" outlineLevel="0" collapsed="false">
      <c r="A894" s="11" t="s">
        <v>34</v>
      </c>
      <c r="B894" s="11" t="n">
        <v>843</v>
      </c>
      <c r="C894" s="11" t="s">
        <v>1323</v>
      </c>
      <c r="D894" s="11" t="n">
        <v>5</v>
      </c>
      <c r="E894" s="11" t="s">
        <v>118</v>
      </c>
      <c r="F894" s="16" t="n">
        <v>1388</v>
      </c>
      <c r="G894" s="35" t="n">
        <f aca="false">F894/1485</f>
        <v>0.934680134680135</v>
      </c>
      <c r="H894" s="14" t="n">
        <v>0.6614</v>
      </c>
      <c r="I894" s="14" t="n">
        <v>0.6614</v>
      </c>
      <c r="J894" s="15" t="n">
        <v>0.0662</v>
      </c>
      <c r="K894" s="15" t="n">
        <v>0.0571</v>
      </c>
      <c r="L894" s="15" t="n">
        <v>0.0616</v>
      </c>
      <c r="M894" s="17" t="n">
        <v>85.53</v>
      </c>
      <c r="N894" s="16" t="n">
        <v>6</v>
      </c>
      <c r="O894" s="16" t="n">
        <v>21</v>
      </c>
      <c r="P894" s="16" t="n">
        <v>6</v>
      </c>
    </row>
    <row r="895" customFormat="false" ht="15" hidden="false" customHeight="false" outlineLevel="0" collapsed="false">
      <c r="A895" s="11" t="s">
        <v>34</v>
      </c>
      <c r="B895" s="11" t="n">
        <v>844</v>
      </c>
      <c r="C895" s="11" t="s">
        <v>1324</v>
      </c>
      <c r="D895" s="11" t="n">
        <v>7</v>
      </c>
      <c r="E895" s="11" t="s">
        <v>118</v>
      </c>
      <c r="F895" s="16" t="n">
        <v>1151</v>
      </c>
      <c r="G895" s="35" t="n">
        <f aca="false">F895/1485</f>
        <v>0.775084175084175</v>
      </c>
      <c r="H895" s="14" t="n">
        <v>0.4457</v>
      </c>
      <c r="I895" s="14" t="n">
        <v>0.6473</v>
      </c>
      <c r="J895" s="15" t="n">
        <v>0.118</v>
      </c>
      <c r="K895" s="15" t="n">
        <v>0.0633</v>
      </c>
      <c r="L895" s="15" t="n">
        <v>0.091</v>
      </c>
      <c r="M895" s="17" t="n">
        <v>104.74</v>
      </c>
      <c r="N895" s="16" t="n">
        <v>6</v>
      </c>
      <c r="O895" s="16" t="n">
        <v>8</v>
      </c>
      <c r="P895" s="16" t="n">
        <v>18</v>
      </c>
    </row>
    <row r="896" customFormat="false" ht="15" hidden="false" customHeight="false" outlineLevel="0" collapsed="false">
      <c r="A896" s="11" t="s">
        <v>34</v>
      </c>
      <c r="B896" s="11" t="n">
        <v>845</v>
      </c>
      <c r="C896" s="11" t="s">
        <v>1325</v>
      </c>
      <c r="D896" s="11" t="n">
        <v>2</v>
      </c>
      <c r="E896" s="11" t="s">
        <v>96</v>
      </c>
      <c r="F896" s="16" t="n">
        <v>1213</v>
      </c>
      <c r="G896" s="35" t="n">
        <f aca="false">F896/1485</f>
        <v>0.816835016835017</v>
      </c>
      <c r="H896" s="14" t="n">
        <v>0.3644</v>
      </c>
      <c r="I896" s="14" t="n">
        <v>0.6364</v>
      </c>
      <c r="J896" s="15" t="n">
        <v>0.0615</v>
      </c>
      <c r="K896" s="15" t="n">
        <v>0.069</v>
      </c>
      <c r="L896" s="15" t="n">
        <v>0.0653</v>
      </c>
      <c r="M896" s="17" t="n">
        <v>79.16</v>
      </c>
      <c r="N896" s="16" t="n">
        <v>5</v>
      </c>
      <c r="O896" s="16" t="n">
        <v>6</v>
      </c>
      <c r="P896" s="16" t="n">
        <v>12</v>
      </c>
    </row>
    <row r="897" customFormat="false" ht="15" hidden="false" customHeight="false" outlineLevel="0" collapsed="false">
      <c r="A897" s="11" t="s">
        <v>34</v>
      </c>
      <c r="B897" s="11" t="n">
        <v>846</v>
      </c>
      <c r="C897" s="11" t="s">
        <v>1326</v>
      </c>
      <c r="D897" s="11" t="n">
        <v>5</v>
      </c>
      <c r="E897" s="11" t="s">
        <v>118</v>
      </c>
      <c r="F897" s="16" t="n">
        <v>1403</v>
      </c>
      <c r="G897" s="35" t="n">
        <f aca="false">F897/1485</f>
        <v>0.944781144781145</v>
      </c>
      <c r="H897" s="14" t="n">
        <v>0.4405</v>
      </c>
      <c r="I897" s="14" t="n">
        <v>0.6565</v>
      </c>
      <c r="J897" s="15" t="n">
        <v>0.0575</v>
      </c>
      <c r="K897" s="15" t="n">
        <v>0.0677</v>
      </c>
      <c r="L897" s="15" t="n">
        <v>0.0627</v>
      </c>
      <c r="M897" s="17" t="n">
        <v>87.99</v>
      </c>
      <c r="N897" s="16" t="n">
        <v>6</v>
      </c>
      <c r="O897" s="16" t="n">
        <v>8</v>
      </c>
      <c r="P897" s="16" t="n">
        <v>11</v>
      </c>
    </row>
    <row r="898" customFormat="false" ht="15" hidden="false" customHeight="false" outlineLevel="0" collapsed="false">
      <c r="A898" s="11" t="s">
        <v>34</v>
      </c>
      <c r="B898" s="11" t="n">
        <v>847</v>
      </c>
      <c r="C898" s="11" t="s">
        <v>1327</v>
      </c>
      <c r="D898" s="11" t="n">
        <v>6</v>
      </c>
      <c r="E898" s="11" t="s">
        <v>118</v>
      </c>
      <c r="F898" s="16" t="n">
        <v>1244</v>
      </c>
      <c r="G898" s="35" t="n">
        <f aca="false">F898/1485</f>
        <v>0.837710437710438</v>
      </c>
      <c r="H898" s="14" t="n">
        <v>0.4542</v>
      </c>
      <c r="I898" s="14" t="n">
        <v>0.6584</v>
      </c>
      <c r="J898" s="15" t="n">
        <v>0.1122</v>
      </c>
      <c r="K898" s="15" t="n">
        <v>0.0601</v>
      </c>
      <c r="L898" s="15" t="n">
        <v>0.0859</v>
      </c>
      <c r="M898" s="17" t="n">
        <v>106.81</v>
      </c>
      <c r="N898" s="16" t="n">
        <v>6</v>
      </c>
      <c r="O898" s="16" t="n">
        <v>8</v>
      </c>
      <c r="P898" s="16" t="n">
        <v>20</v>
      </c>
    </row>
    <row r="899" customFormat="false" ht="15" hidden="false" customHeight="false" outlineLevel="0" collapsed="false">
      <c r="A899" s="11" t="s">
        <v>34</v>
      </c>
      <c r="B899" s="11" t="n">
        <v>848</v>
      </c>
      <c r="C899" s="11" t="s">
        <v>1328</v>
      </c>
      <c r="D899" s="11" t="n">
        <v>5</v>
      </c>
      <c r="E899" s="11" t="s">
        <v>118</v>
      </c>
      <c r="F899" s="16" t="n">
        <v>1385</v>
      </c>
      <c r="G899" s="35" t="n">
        <f aca="false">F899/1485</f>
        <v>0.932659932659933</v>
      </c>
      <c r="H899" s="14" t="n">
        <v>0.6614</v>
      </c>
      <c r="I899" s="14" t="n">
        <v>0.6614</v>
      </c>
      <c r="J899" s="15" t="n">
        <v>0.0752</v>
      </c>
      <c r="K899" s="15" t="n">
        <v>0.0565</v>
      </c>
      <c r="L899" s="15" t="n">
        <v>0.0656</v>
      </c>
      <c r="M899" s="17" t="n">
        <v>90.86</v>
      </c>
      <c r="N899" s="16" t="n">
        <v>6</v>
      </c>
      <c r="O899" s="16" t="n">
        <v>16</v>
      </c>
      <c r="P899" s="16" t="n">
        <v>8</v>
      </c>
    </row>
    <row r="900" customFormat="false" ht="15" hidden="false" customHeight="false" outlineLevel="0" collapsed="false">
      <c r="A900" s="11" t="s">
        <v>34</v>
      </c>
      <c r="B900" s="11" t="n">
        <v>849</v>
      </c>
      <c r="C900" s="11" t="s">
        <v>1329</v>
      </c>
      <c r="D900" s="11" t="n">
        <v>5</v>
      </c>
      <c r="E900" s="11" t="s">
        <v>118</v>
      </c>
      <c r="F900" s="16" t="n">
        <v>1365</v>
      </c>
      <c r="G900" s="35" t="n">
        <f aca="false">F900/1485</f>
        <v>0.919191919191919</v>
      </c>
      <c r="H900" s="14" t="n">
        <v>0.6601</v>
      </c>
      <c r="I900" s="14" t="n">
        <v>0.6601</v>
      </c>
      <c r="J900" s="15" t="n">
        <v>0.0581</v>
      </c>
      <c r="K900" s="15" t="n">
        <v>0.062</v>
      </c>
      <c r="L900" s="15" t="n">
        <v>0.0601</v>
      </c>
      <c r="M900" s="17" t="n">
        <v>82.07</v>
      </c>
      <c r="N900" s="16" t="n">
        <v>6</v>
      </c>
      <c r="O900" s="16" t="n">
        <v>21</v>
      </c>
      <c r="P900" s="16" t="n">
        <v>6</v>
      </c>
    </row>
    <row r="901" customFormat="false" ht="15" hidden="false" customHeight="false" outlineLevel="0" collapsed="false">
      <c r="A901" s="11" t="s">
        <v>34</v>
      </c>
      <c r="B901" s="11" t="n">
        <v>850</v>
      </c>
      <c r="C901" s="11" t="s">
        <v>1330</v>
      </c>
      <c r="D901" s="11" t="n">
        <v>5</v>
      </c>
      <c r="E901" s="11" t="s">
        <v>118</v>
      </c>
      <c r="F901" s="16" t="n">
        <v>1234</v>
      </c>
      <c r="G901" s="35" t="n">
        <f aca="false">F901/1485</f>
        <v>0.830976430976431</v>
      </c>
      <c r="H901" s="14" t="n">
        <v>0.3995</v>
      </c>
      <c r="I901" s="14" t="n">
        <v>0.6524</v>
      </c>
      <c r="J901" s="15" t="n">
        <v>0.0792</v>
      </c>
      <c r="K901" s="15" t="n">
        <v>0.0608</v>
      </c>
      <c r="L901" s="15" t="n">
        <v>0.0701</v>
      </c>
      <c r="M901" s="17" t="n">
        <v>86.45</v>
      </c>
      <c r="N901" s="16" t="n">
        <v>5</v>
      </c>
      <c r="O901" s="16" t="n">
        <v>6</v>
      </c>
      <c r="P901" s="16" t="n">
        <v>17</v>
      </c>
    </row>
    <row r="902" customFormat="false" ht="15" hidden="false" customHeight="false" outlineLevel="0" collapsed="false">
      <c r="A902" s="11" t="s">
        <v>34</v>
      </c>
      <c r="B902" s="11" t="n">
        <v>851</v>
      </c>
      <c r="C902" s="11" t="s">
        <v>1331</v>
      </c>
      <c r="D902" s="11" t="n">
        <v>7</v>
      </c>
      <c r="E902" s="11" t="s">
        <v>118</v>
      </c>
      <c r="F902" s="16" t="n">
        <v>1143</v>
      </c>
      <c r="G902" s="35" t="n">
        <f aca="false">F902/1485</f>
        <v>0.76969696969697</v>
      </c>
      <c r="H902" s="14" t="n">
        <v>0.4427</v>
      </c>
      <c r="I902" s="14" t="n">
        <v>0.643</v>
      </c>
      <c r="J902" s="15" t="n">
        <v>0.1043</v>
      </c>
      <c r="K902" s="15" t="n">
        <v>0.0631</v>
      </c>
      <c r="L902" s="15" t="n">
        <v>0.0839</v>
      </c>
      <c r="M902" s="17" t="n">
        <v>95.87</v>
      </c>
      <c r="N902" s="16" t="n">
        <v>6</v>
      </c>
      <c r="O902" s="16" t="n">
        <v>8</v>
      </c>
      <c r="P902" s="16" t="n">
        <v>19</v>
      </c>
    </row>
    <row r="903" customFormat="false" ht="15" hidden="false" customHeight="false" outlineLevel="0" collapsed="false">
      <c r="A903" s="11" t="s">
        <v>34</v>
      </c>
      <c r="B903" s="11" t="n">
        <v>852</v>
      </c>
      <c r="C903" s="11" t="s">
        <v>1332</v>
      </c>
      <c r="D903" s="11" t="n">
        <v>5</v>
      </c>
      <c r="E903" s="11" t="s">
        <v>118</v>
      </c>
      <c r="F903" s="16" t="n">
        <v>1386</v>
      </c>
      <c r="G903" s="35" t="n">
        <f aca="false">F903/1485</f>
        <v>0.933333333333333</v>
      </c>
      <c r="H903" s="14" t="n">
        <v>0.6595</v>
      </c>
      <c r="I903" s="14" t="n">
        <v>0.6595</v>
      </c>
      <c r="J903" s="15" t="n">
        <v>0.0572</v>
      </c>
      <c r="K903" s="15" t="n">
        <v>0.0604</v>
      </c>
      <c r="L903" s="15" t="n">
        <v>0.0588</v>
      </c>
      <c r="M903" s="17" t="n">
        <v>81.51</v>
      </c>
      <c r="N903" s="16" t="n">
        <v>6</v>
      </c>
      <c r="O903" s="16" t="n">
        <v>17</v>
      </c>
      <c r="P903" s="16" t="n">
        <v>6</v>
      </c>
    </row>
    <row r="904" customFormat="false" ht="15" hidden="false" customHeight="false" outlineLevel="0" collapsed="false">
      <c r="A904" s="11" t="s">
        <v>34</v>
      </c>
      <c r="B904" s="11" t="n">
        <v>853</v>
      </c>
      <c r="C904" s="11" t="s">
        <v>1333</v>
      </c>
      <c r="D904" s="11" t="n">
        <v>5</v>
      </c>
      <c r="E904" s="11" t="s">
        <v>118</v>
      </c>
      <c r="F904" s="16" t="n">
        <v>1399</v>
      </c>
      <c r="G904" s="35" t="n">
        <f aca="false">F904/1485</f>
        <v>0.942087542087542</v>
      </c>
      <c r="H904" s="14" t="n">
        <v>0.4453</v>
      </c>
      <c r="I904" s="14" t="n">
        <v>0.659</v>
      </c>
      <c r="J904" s="15" t="n">
        <v>0.057</v>
      </c>
      <c r="K904" s="15" t="n">
        <v>0.087</v>
      </c>
      <c r="L904" s="15" t="n">
        <v>0.0721</v>
      </c>
      <c r="M904" s="17" t="n">
        <v>100.93</v>
      </c>
      <c r="N904" s="16" t="n">
        <v>6</v>
      </c>
      <c r="O904" s="16" t="n">
        <v>9</v>
      </c>
      <c r="P904" s="16" t="n">
        <v>11</v>
      </c>
    </row>
    <row r="905" customFormat="false" ht="15" hidden="false" customHeight="false" outlineLevel="0" collapsed="false">
      <c r="A905" s="11" t="s">
        <v>34</v>
      </c>
      <c r="B905" s="11" t="n">
        <v>854</v>
      </c>
      <c r="C905" s="11" t="s">
        <v>1334</v>
      </c>
      <c r="D905" s="11" t="n">
        <v>5</v>
      </c>
      <c r="E905" s="11" t="s">
        <v>118</v>
      </c>
      <c r="F905" s="16" t="n">
        <v>1159</v>
      </c>
      <c r="G905" s="35" t="n">
        <f aca="false">F905/1485</f>
        <v>0.78047138047138</v>
      </c>
      <c r="H905" s="14" t="n">
        <v>0.4495</v>
      </c>
      <c r="I905" s="14" t="n">
        <v>0.6462</v>
      </c>
      <c r="J905" s="15" t="n">
        <v>0.1223</v>
      </c>
      <c r="K905" s="15" t="n">
        <v>0.0621</v>
      </c>
      <c r="L905" s="15" t="n">
        <v>0.092</v>
      </c>
      <c r="M905" s="17" t="n">
        <v>106.66</v>
      </c>
      <c r="N905" s="16" t="n">
        <v>6</v>
      </c>
      <c r="O905" s="16" t="n">
        <v>8</v>
      </c>
      <c r="P905" s="16" t="n">
        <v>18</v>
      </c>
    </row>
    <row r="906" customFormat="false" ht="15" hidden="false" customHeight="false" outlineLevel="0" collapsed="false">
      <c r="A906" s="11" t="s">
        <v>34</v>
      </c>
      <c r="B906" s="11" t="n">
        <v>855</v>
      </c>
      <c r="C906" s="11" t="s">
        <v>1335</v>
      </c>
      <c r="D906" s="11" t="n">
        <v>5</v>
      </c>
      <c r="E906" s="11" t="s">
        <v>118</v>
      </c>
      <c r="F906" s="16" t="n">
        <v>1381</v>
      </c>
      <c r="G906" s="35" t="n">
        <f aca="false">F906/1485</f>
        <v>0.92996632996633</v>
      </c>
      <c r="H906" s="14" t="n">
        <v>0.6618</v>
      </c>
      <c r="I906" s="14" t="n">
        <v>0.6618</v>
      </c>
      <c r="J906" s="15" t="n">
        <v>0.0679</v>
      </c>
      <c r="K906" s="15" t="n">
        <v>0.057</v>
      </c>
      <c r="L906" s="15" t="n">
        <v>0.0624</v>
      </c>
      <c r="M906" s="17" t="n">
        <v>86.19</v>
      </c>
      <c r="N906" s="16" t="n">
        <v>6</v>
      </c>
      <c r="O906" s="16" t="n">
        <v>21</v>
      </c>
      <c r="P906" s="16" t="n">
        <v>6</v>
      </c>
    </row>
    <row r="907" customFormat="false" ht="15" hidden="false" customHeight="false" outlineLevel="0" collapsed="false">
      <c r="A907" s="11" t="s">
        <v>34</v>
      </c>
      <c r="B907" s="11" t="n">
        <v>856</v>
      </c>
      <c r="C907" s="11" t="s">
        <v>1336</v>
      </c>
      <c r="D907" s="11" t="n">
        <v>5</v>
      </c>
      <c r="E907" s="11" t="s">
        <v>118</v>
      </c>
      <c r="F907" s="16" t="n">
        <v>1394</v>
      </c>
      <c r="G907" s="35" t="n">
        <f aca="false">F907/1485</f>
        <v>0.938720538720539</v>
      </c>
      <c r="H907" s="14" t="n">
        <v>0.6607</v>
      </c>
      <c r="I907" s="14" t="n">
        <v>0.6607</v>
      </c>
      <c r="J907" s="15" t="n">
        <v>0.0672</v>
      </c>
      <c r="K907" s="15" t="n">
        <v>0.0564</v>
      </c>
      <c r="L907" s="15" t="n">
        <v>0.0617</v>
      </c>
      <c r="M907" s="17" t="n">
        <v>86</v>
      </c>
      <c r="N907" s="16" t="n">
        <v>6</v>
      </c>
      <c r="O907" s="16" t="n">
        <v>21</v>
      </c>
      <c r="P907" s="16" t="n">
        <v>6</v>
      </c>
    </row>
    <row r="908" customFormat="false" ht="15" hidden="false" customHeight="false" outlineLevel="0" collapsed="false">
      <c r="A908" s="11" t="s">
        <v>34</v>
      </c>
      <c r="B908" s="11" t="n">
        <v>857</v>
      </c>
      <c r="C908" s="11" t="s">
        <v>1337</v>
      </c>
      <c r="D908" s="11" t="n">
        <v>3</v>
      </c>
      <c r="E908" s="11" t="s">
        <v>118</v>
      </c>
      <c r="F908" s="16" t="n">
        <v>1129</v>
      </c>
      <c r="G908" s="35" t="n">
        <f aca="false">F908/1485</f>
        <v>0.76026936026936</v>
      </c>
      <c r="H908" s="14" t="n">
        <v>0.3782</v>
      </c>
      <c r="I908" s="14" t="n">
        <v>0.6448</v>
      </c>
      <c r="J908" s="15" t="n">
        <v>0.0613</v>
      </c>
      <c r="K908" s="15" t="n">
        <v>0.0955</v>
      </c>
      <c r="L908" s="15" t="n">
        <v>0.0774</v>
      </c>
      <c r="M908" s="17" t="n">
        <v>87.37</v>
      </c>
      <c r="N908" s="16" t="n">
        <v>5</v>
      </c>
      <c r="O908" s="16" t="n">
        <v>5</v>
      </c>
      <c r="P908" s="16" t="n">
        <v>17</v>
      </c>
    </row>
    <row r="909" customFormat="false" ht="15" hidden="false" customHeight="false" outlineLevel="0" collapsed="false">
      <c r="A909" s="11" t="s">
        <v>34</v>
      </c>
      <c r="B909" s="11" t="n">
        <v>858</v>
      </c>
      <c r="C909" s="11" t="s">
        <v>1338</v>
      </c>
      <c r="D909" s="11" t="n">
        <v>7</v>
      </c>
      <c r="E909" s="11" t="s">
        <v>118</v>
      </c>
      <c r="F909" s="16" t="n">
        <v>1141</v>
      </c>
      <c r="G909" s="35" t="n">
        <f aca="false">F909/1485</f>
        <v>0.768350168350168</v>
      </c>
      <c r="H909" s="14" t="n">
        <v>0.4408</v>
      </c>
      <c r="I909" s="14" t="n">
        <v>0.6433</v>
      </c>
      <c r="J909" s="15" t="n">
        <v>0.0931</v>
      </c>
      <c r="K909" s="15" t="n">
        <v>0.0628</v>
      </c>
      <c r="L909" s="15" t="n">
        <v>0.078</v>
      </c>
      <c r="M909" s="17" t="n">
        <v>88.95</v>
      </c>
      <c r="N909" s="16" t="n">
        <v>6</v>
      </c>
      <c r="O909" s="16" t="n">
        <v>7</v>
      </c>
      <c r="P909" s="16" t="n">
        <v>18</v>
      </c>
    </row>
    <row r="910" customFormat="false" ht="15" hidden="false" customHeight="false" outlineLevel="0" collapsed="false">
      <c r="A910" s="11" t="s">
        <v>34</v>
      </c>
      <c r="B910" s="11" t="n">
        <v>859</v>
      </c>
      <c r="C910" s="11" t="s">
        <v>1339</v>
      </c>
      <c r="D910" s="11" t="n">
        <v>6</v>
      </c>
      <c r="E910" s="11" t="s">
        <v>118</v>
      </c>
      <c r="F910" s="16" t="n">
        <v>1145</v>
      </c>
      <c r="G910" s="35" t="n">
        <f aca="false">F910/1485</f>
        <v>0.771043771043771</v>
      </c>
      <c r="H910" s="14" t="n">
        <v>0.4507</v>
      </c>
      <c r="I910" s="14" t="n">
        <v>0.6699</v>
      </c>
      <c r="J910" s="15" t="n">
        <v>0.1054</v>
      </c>
      <c r="K910" s="15" t="n">
        <v>0.0618</v>
      </c>
      <c r="L910" s="15" t="n">
        <v>0.083</v>
      </c>
      <c r="M910" s="17" t="n">
        <v>95.06</v>
      </c>
      <c r="N910" s="16" t="n">
        <v>6</v>
      </c>
      <c r="O910" s="16" t="n">
        <v>7</v>
      </c>
      <c r="P910" s="16" t="n">
        <v>9</v>
      </c>
    </row>
    <row r="911" customFormat="false" ht="15" hidden="false" customHeight="false" outlineLevel="0" collapsed="false">
      <c r="A911" s="11" t="s">
        <v>34</v>
      </c>
      <c r="B911" s="11" t="n">
        <v>860</v>
      </c>
      <c r="C911" s="11" t="s">
        <v>1340</v>
      </c>
      <c r="D911" s="11" t="n">
        <v>4</v>
      </c>
      <c r="E911" s="11" t="s">
        <v>118</v>
      </c>
      <c r="F911" s="16" t="n">
        <v>1093</v>
      </c>
      <c r="G911" s="35" t="n">
        <f aca="false">F911/1485</f>
        <v>0.736026936026936</v>
      </c>
      <c r="H911" s="14" t="n">
        <v>0.4511</v>
      </c>
      <c r="I911" s="14" t="n">
        <v>0.6414</v>
      </c>
      <c r="J911" s="15" t="n">
        <v>0.0645</v>
      </c>
      <c r="K911" s="15" t="n">
        <v>0.1163</v>
      </c>
      <c r="L911" s="15" t="n">
        <v>0.0907</v>
      </c>
      <c r="M911" s="17" t="n">
        <v>99.1</v>
      </c>
      <c r="N911" s="16" t="n">
        <v>5</v>
      </c>
      <c r="O911" s="16" t="n">
        <v>8</v>
      </c>
      <c r="P911" s="16" t="n">
        <v>14</v>
      </c>
    </row>
    <row r="912" customFormat="false" ht="15" hidden="false" customHeight="false" outlineLevel="0" collapsed="false">
      <c r="A912" s="11" t="s">
        <v>34</v>
      </c>
      <c r="B912" s="11" t="n">
        <v>861</v>
      </c>
      <c r="C912" s="11" t="s">
        <v>1341</v>
      </c>
      <c r="D912" s="11" t="n">
        <v>6</v>
      </c>
      <c r="E912" s="11" t="s">
        <v>118</v>
      </c>
      <c r="F912" s="16" t="n">
        <v>1140</v>
      </c>
      <c r="G912" s="35" t="n">
        <f aca="false">F912/1485</f>
        <v>0.767676767676768</v>
      </c>
      <c r="H912" s="14" t="n">
        <v>0.4544</v>
      </c>
      <c r="I912" s="14" t="n">
        <v>0.6667</v>
      </c>
      <c r="J912" s="15" t="n">
        <v>0.1177</v>
      </c>
      <c r="K912" s="15" t="n">
        <v>0.0629</v>
      </c>
      <c r="L912" s="15" t="n">
        <v>0.0904</v>
      </c>
      <c r="M912" s="17" t="n">
        <v>103.06</v>
      </c>
      <c r="N912" s="16" t="n">
        <v>6</v>
      </c>
      <c r="O912" s="16" t="n">
        <v>8</v>
      </c>
      <c r="P912" s="16" t="n">
        <v>18</v>
      </c>
    </row>
    <row r="913" customFormat="false" ht="15" hidden="false" customHeight="false" outlineLevel="0" collapsed="false">
      <c r="A913" s="11" t="s">
        <v>34</v>
      </c>
      <c r="B913" s="11" t="n">
        <v>862</v>
      </c>
      <c r="C913" s="11" t="s">
        <v>1342</v>
      </c>
      <c r="D913" s="11" t="n">
        <v>3</v>
      </c>
      <c r="E913" s="11" t="s">
        <v>118</v>
      </c>
      <c r="F913" s="16" t="n">
        <v>1165</v>
      </c>
      <c r="G913" s="35" t="n">
        <f aca="false">F913/1485</f>
        <v>0.784511784511785</v>
      </c>
      <c r="H913" s="14" t="n">
        <v>0.3734</v>
      </c>
      <c r="I913" s="14" t="n">
        <v>0.6378</v>
      </c>
      <c r="J913" s="15" t="n">
        <v>0.0642</v>
      </c>
      <c r="K913" s="15" t="n">
        <v>0.0617</v>
      </c>
      <c r="L913" s="15" t="n">
        <v>0.0629</v>
      </c>
      <c r="M913" s="17" t="n">
        <v>73.32</v>
      </c>
      <c r="N913" s="16" t="n">
        <v>6</v>
      </c>
      <c r="O913" s="16" t="n">
        <v>7</v>
      </c>
      <c r="P913" s="16" t="n">
        <v>11</v>
      </c>
    </row>
    <row r="914" customFormat="false" ht="15" hidden="false" customHeight="false" outlineLevel="0" collapsed="false">
      <c r="A914" s="11" t="s">
        <v>34</v>
      </c>
      <c r="B914" s="11" t="n">
        <v>863</v>
      </c>
      <c r="C914" s="11" t="s">
        <v>1343</v>
      </c>
      <c r="D914" s="11" t="n">
        <v>4</v>
      </c>
      <c r="E914" s="11" t="s">
        <v>118</v>
      </c>
      <c r="F914" s="16" t="n">
        <v>1395</v>
      </c>
      <c r="G914" s="35" t="n">
        <f aca="false">F914/1485</f>
        <v>0.939393939393939</v>
      </c>
      <c r="H914" s="14" t="n">
        <v>0.4495</v>
      </c>
      <c r="I914" s="14" t="n">
        <v>0.7297</v>
      </c>
      <c r="J914" s="15" t="n">
        <v>0.0574</v>
      </c>
      <c r="K914" s="15" t="n">
        <v>0.0564</v>
      </c>
      <c r="L914" s="15" t="n">
        <v>0.0569</v>
      </c>
      <c r="M914" s="17" t="n">
        <v>79.37</v>
      </c>
      <c r="N914" s="16" t="n">
        <v>5</v>
      </c>
      <c r="O914" s="16" t="n">
        <v>8</v>
      </c>
      <c r="P914" s="16" t="n">
        <v>17</v>
      </c>
    </row>
    <row r="915" customFormat="false" ht="15" hidden="false" customHeight="false" outlineLevel="0" collapsed="false">
      <c r="A915" s="11" t="s">
        <v>34</v>
      </c>
      <c r="B915" s="11" t="n">
        <v>864</v>
      </c>
      <c r="C915" s="11" t="s">
        <v>1344</v>
      </c>
      <c r="D915" s="11" t="n">
        <v>5</v>
      </c>
      <c r="E915" s="11" t="s">
        <v>118</v>
      </c>
      <c r="F915" s="16" t="n">
        <v>1236</v>
      </c>
      <c r="G915" s="35" t="n">
        <f aca="false">F915/1485</f>
        <v>0.832323232323232</v>
      </c>
      <c r="H915" s="14" t="n">
        <v>0.6699</v>
      </c>
      <c r="I915" s="14" t="n">
        <v>0.6699</v>
      </c>
      <c r="J915" s="15" t="n">
        <v>0.0937</v>
      </c>
      <c r="K915" s="15" t="n">
        <v>0.0599</v>
      </c>
      <c r="L915" s="15" t="n">
        <v>0.0767</v>
      </c>
      <c r="M915" s="17" t="n">
        <v>94.86</v>
      </c>
      <c r="N915" s="16" t="n">
        <v>6</v>
      </c>
      <c r="O915" s="16" t="n">
        <v>18</v>
      </c>
      <c r="P915" s="16" t="n">
        <v>6</v>
      </c>
    </row>
    <row r="916" customFormat="false" ht="15" hidden="false" customHeight="false" outlineLevel="0" collapsed="false">
      <c r="A916" s="11" t="s">
        <v>34</v>
      </c>
      <c r="B916" s="11" t="n">
        <v>865</v>
      </c>
      <c r="C916" s="11" t="s">
        <v>1345</v>
      </c>
      <c r="D916" s="11" t="n">
        <v>5</v>
      </c>
      <c r="E916" s="11" t="s">
        <v>118</v>
      </c>
      <c r="F916" s="16" t="n">
        <v>1088</v>
      </c>
      <c r="G916" s="35" t="n">
        <f aca="false">F916/1485</f>
        <v>0.732659932659933</v>
      </c>
      <c r="H916" s="14" t="n">
        <v>0.4559</v>
      </c>
      <c r="I916" s="14" t="n">
        <v>0.6507</v>
      </c>
      <c r="J916" s="15" t="n">
        <v>0.0644</v>
      </c>
      <c r="K916" s="15" t="n">
        <v>0.0953</v>
      </c>
      <c r="L916" s="15" t="n">
        <v>0.0801</v>
      </c>
      <c r="M916" s="17" t="n">
        <v>87.17</v>
      </c>
      <c r="N916" s="16" t="n">
        <v>6</v>
      </c>
      <c r="O916" s="16" t="n">
        <v>8</v>
      </c>
      <c r="P916" s="16" t="n">
        <v>14</v>
      </c>
    </row>
    <row r="917" customFormat="false" ht="15" hidden="false" customHeight="false" outlineLevel="0" collapsed="false">
      <c r="A917" s="11" t="s">
        <v>34</v>
      </c>
      <c r="B917" s="11" t="n">
        <v>866</v>
      </c>
      <c r="C917" s="11" t="s">
        <v>1346</v>
      </c>
      <c r="D917" s="11" t="n">
        <v>7</v>
      </c>
      <c r="E917" s="11" t="s">
        <v>118</v>
      </c>
      <c r="F917" s="16" t="n">
        <v>1143</v>
      </c>
      <c r="G917" s="35" t="n">
        <f aca="false">F917/1485</f>
        <v>0.76969696969697</v>
      </c>
      <c r="H917" s="14" t="n">
        <v>0.4383</v>
      </c>
      <c r="I917" s="14" t="n">
        <v>0.6404</v>
      </c>
      <c r="J917" s="15" t="n">
        <v>0.1137</v>
      </c>
      <c r="K917" s="15" t="n">
        <v>0.0624</v>
      </c>
      <c r="L917" s="15" t="n">
        <v>0.0881</v>
      </c>
      <c r="M917" s="17" t="n">
        <v>100.67</v>
      </c>
      <c r="N917" s="16" t="n">
        <v>6</v>
      </c>
      <c r="O917" s="16" t="n">
        <v>7</v>
      </c>
      <c r="P917" s="16" t="n">
        <v>18</v>
      </c>
    </row>
    <row r="918" customFormat="false" ht="15" hidden="false" customHeight="false" outlineLevel="0" collapsed="false">
      <c r="A918" s="11" t="s">
        <v>34</v>
      </c>
      <c r="B918" s="11" t="n">
        <v>867</v>
      </c>
      <c r="C918" s="11" t="s">
        <v>1347</v>
      </c>
      <c r="D918" s="11" t="n">
        <v>6</v>
      </c>
      <c r="E918" s="11" t="s">
        <v>118</v>
      </c>
      <c r="F918" s="16" t="n">
        <v>1157</v>
      </c>
      <c r="G918" s="35" t="n">
        <f aca="false">F918/1485</f>
        <v>0.779124579124579</v>
      </c>
      <c r="H918" s="14" t="n">
        <v>0.4503</v>
      </c>
      <c r="I918" s="14" t="n">
        <v>0.6629</v>
      </c>
      <c r="J918" s="15" t="n">
        <v>0.1029</v>
      </c>
      <c r="K918" s="15" t="n">
        <v>0.0622</v>
      </c>
      <c r="L918" s="15" t="n">
        <v>0.0827</v>
      </c>
      <c r="M918" s="17" t="n">
        <v>95.73</v>
      </c>
      <c r="N918" s="16" t="n">
        <v>6</v>
      </c>
      <c r="O918" s="16" t="n">
        <v>8</v>
      </c>
      <c r="P918" s="16" t="n">
        <v>18</v>
      </c>
    </row>
    <row r="919" customFormat="false" ht="15" hidden="false" customHeight="false" outlineLevel="0" collapsed="false">
      <c r="A919" s="11" t="s">
        <v>34</v>
      </c>
      <c r="B919" s="11" t="n">
        <v>868</v>
      </c>
      <c r="C919" s="11" t="s">
        <v>1348</v>
      </c>
      <c r="D919" s="11" t="n">
        <v>2</v>
      </c>
      <c r="E919" s="11" t="s">
        <v>96</v>
      </c>
      <c r="F919" s="16" t="n">
        <v>1165</v>
      </c>
      <c r="G919" s="35" t="n">
        <f aca="false">F919/1485</f>
        <v>0.784511784511785</v>
      </c>
      <c r="H919" s="14" t="n">
        <v>0.3648</v>
      </c>
      <c r="I919" s="14" t="n">
        <v>0.6455</v>
      </c>
      <c r="J919" s="15" t="n">
        <v>0.0609</v>
      </c>
      <c r="K919" s="15" t="n">
        <v>0.0723</v>
      </c>
      <c r="L919" s="15" t="n">
        <v>0.0664</v>
      </c>
      <c r="M919" s="17" t="n">
        <v>77.35</v>
      </c>
      <c r="N919" s="16" t="n">
        <v>5</v>
      </c>
      <c r="O919" s="16" t="n">
        <v>6</v>
      </c>
      <c r="P919" s="16" t="n">
        <v>18</v>
      </c>
    </row>
    <row r="920" customFormat="false" ht="15" hidden="false" customHeight="false" outlineLevel="0" collapsed="false">
      <c r="A920" s="11" t="s">
        <v>34</v>
      </c>
      <c r="B920" s="11" t="n">
        <v>869</v>
      </c>
      <c r="C920" s="11" t="s">
        <v>1349</v>
      </c>
      <c r="D920" s="11" t="n">
        <v>7</v>
      </c>
      <c r="E920" s="11" t="s">
        <v>118</v>
      </c>
      <c r="F920" s="16" t="n">
        <v>1144</v>
      </c>
      <c r="G920" s="35" t="n">
        <f aca="false">F920/1485</f>
        <v>0.77037037037037</v>
      </c>
      <c r="H920" s="14" t="n">
        <v>0.4432</v>
      </c>
      <c r="I920" s="14" t="n">
        <v>0.6503</v>
      </c>
      <c r="J920" s="15" t="n">
        <v>0.1143</v>
      </c>
      <c r="K920" s="15" t="n">
        <v>0.0628</v>
      </c>
      <c r="L920" s="15" t="n">
        <v>0.089</v>
      </c>
      <c r="M920" s="17" t="n">
        <v>101.79</v>
      </c>
      <c r="N920" s="16" t="n">
        <v>6</v>
      </c>
      <c r="O920" s="16" t="n">
        <v>8</v>
      </c>
      <c r="P920" s="16" t="n">
        <v>17</v>
      </c>
    </row>
    <row r="921" customFormat="false" ht="15" hidden="false" customHeight="false" outlineLevel="0" collapsed="false">
      <c r="A921" s="11" t="s">
        <v>34</v>
      </c>
      <c r="B921" s="11" t="n">
        <v>870</v>
      </c>
      <c r="C921" s="11" t="s">
        <v>1350</v>
      </c>
      <c r="D921" s="11" t="n">
        <v>7</v>
      </c>
      <c r="E921" s="11" t="s">
        <v>118</v>
      </c>
      <c r="F921" s="16" t="n">
        <v>1145</v>
      </c>
      <c r="G921" s="35" t="n">
        <f aca="false">F921/1485</f>
        <v>0.771043771043771</v>
      </c>
      <c r="H921" s="14" t="n">
        <v>0.4559</v>
      </c>
      <c r="I921" s="14" t="n">
        <v>0.6489</v>
      </c>
      <c r="J921" s="15" t="n">
        <v>0.0999</v>
      </c>
      <c r="K921" s="15" t="n">
        <v>0.0622</v>
      </c>
      <c r="L921" s="15" t="n">
        <v>0.081</v>
      </c>
      <c r="M921" s="17" t="n">
        <v>92.78</v>
      </c>
      <c r="N921" s="16" t="n">
        <v>6</v>
      </c>
      <c r="O921" s="16" t="n">
        <v>6</v>
      </c>
      <c r="P921" s="16" t="n">
        <v>8</v>
      </c>
    </row>
    <row r="922" customFormat="false" ht="15" hidden="false" customHeight="false" outlineLevel="0" collapsed="false">
      <c r="A922" s="11" t="s">
        <v>34</v>
      </c>
      <c r="B922" s="11" t="n">
        <v>871</v>
      </c>
      <c r="C922" s="11" t="s">
        <v>1351</v>
      </c>
      <c r="D922" s="11" t="n">
        <v>6</v>
      </c>
      <c r="E922" s="11" t="s">
        <v>96</v>
      </c>
      <c r="F922" s="16" t="n">
        <v>1247</v>
      </c>
      <c r="G922" s="35" t="n">
        <f aca="false">F922/1485</f>
        <v>0.83973063973064</v>
      </c>
      <c r="H922" s="14" t="n">
        <v>0.4338</v>
      </c>
      <c r="I922" s="14" t="n">
        <v>0.6399</v>
      </c>
      <c r="J922" s="15" t="n">
        <v>0.1016</v>
      </c>
      <c r="K922" s="15" t="n">
        <v>0.0602</v>
      </c>
      <c r="L922" s="15" t="n">
        <v>0.0813</v>
      </c>
      <c r="M922" s="17" t="n">
        <v>101.33</v>
      </c>
      <c r="N922" s="16" t="n">
        <v>6</v>
      </c>
      <c r="O922" s="16" t="n">
        <v>10</v>
      </c>
      <c r="P922" s="16" t="n">
        <v>18</v>
      </c>
    </row>
    <row r="923" customFormat="false" ht="15" hidden="false" customHeight="false" outlineLevel="0" collapsed="false">
      <c r="A923" s="11" t="s">
        <v>34</v>
      </c>
      <c r="B923" s="11" t="n">
        <v>872</v>
      </c>
      <c r="C923" s="11" t="s">
        <v>1352</v>
      </c>
      <c r="D923" s="11" t="n">
        <v>3</v>
      </c>
      <c r="E923" s="11" t="s">
        <v>118</v>
      </c>
      <c r="F923" s="16" t="n">
        <v>1168</v>
      </c>
      <c r="G923" s="35" t="n">
        <f aca="false">F923/1485</f>
        <v>0.786531986531987</v>
      </c>
      <c r="H923" s="14" t="n">
        <v>0.3716</v>
      </c>
      <c r="I923" s="14" t="n">
        <v>0.649</v>
      </c>
      <c r="J923" s="15" t="n">
        <v>0.0642</v>
      </c>
      <c r="K923" s="15" t="n">
        <v>0.0628</v>
      </c>
      <c r="L923" s="15" t="n">
        <v>0.0635</v>
      </c>
      <c r="M923" s="17" t="n">
        <v>74.19</v>
      </c>
      <c r="N923" s="16" t="n">
        <v>5</v>
      </c>
      <c r="O923" s="16" t="n">
        <v>8</v>
      </c>
      <c r="P923" s="16" t="n">
        <v>18</v>
      </c>
    </row>
    <row r="924" customFormat="false" ht="15" hidden="false" customHeight="false" outlineLevel="0" collapsed="false">
      <c r="A924" s="11" t="s">
        <v>34</v>
      </c>
      <c r="B924" s="11" t="n">
        <v>873</v>
      </c>
      <c r="C924" s="11" t="s">
        <v>1353</v>
      </c>
      <c r="D924" s="11" t="n">
        <v>3</v>
      </c>
      <c r="E924" s="11" t="s">
        <v>118</v>
      </c>
      <c r="F924" s="16" t="n">
        <v>1182</v>
      </c>
      <c r="G924" s="35" t="n">
        <f aca="false">F924/1485</f>
        <v>0.795959595959596</v>
      </c>
      <c r="H924" s="14" t="n">
        <v>0.3714</v>
      </c>
      <c r="I924" s="14" t="n">
        <v>0.6472</v>
      </c>
      <c r="J924" s="15" t="n">
        <v>0.0603</v>
      </c>
      <c r="K924" s="15" t="n">
        <v>0.0646</v>
      </c>
      <c r="L924" s="15" t="n">
        <v>0.0624</v>
      </c>
      <c r="M924" s="17" t="n">
        <v>73.7</v>
      </c>
      <c r="N924" s="16" t="n">
        <v>5</v>
      </c>
      <c r="O924" s="16" t="n">
        <v>6</v>
      </c>
      <c r="P924" s="16" t="n">
        <v>18</v>
      </c>
    </row>
    <row r="925" customFormat="false" ht="15" hidden="false" customHeight="false" outlineLevel="0" collapsed="false">
      <c r="A925" s="11" t="s">
        <v>34</v>
      </c>
      <c r="B925" s="11" t="n">
        <v>874</v>
      </c>
      <c r="C925" s="11" t="s">
        <v>1354</v>
      </c>
      <c r="D925" s="11" t="n">
        <v>4</v>
      </c>
      <c r="E925" s="11" t="s">
        <v>118</v>
      </c>
      <c r="F925" s="16" t="n">
        <v>1401</v>
      </c>
      <c r="G925" s="35" t="n">
        <f aca="false">F925/1485</f>
        <v>0.943434343434343</v>
      </c>
      <c r="H925" s="14" t="n">
        <v>0.4504</v>
      </c>
      <c r="I925" s="14" t="n">
        <v>0.651</v>
      </c>
      <c r="J925" s="15" t="n">
        <v>0.0564</v>
      </c>
      <c r="K925" s="15" t="n">
        <v>0.0783</v>
      </c>
      <c r="L925" s="15" t="n">
        <v>0.0674</v>
      </c>
      <c r="M925" s="17" t="n">
        <v>94.49</v>
      </c>
      <c r="N925" s="16" t="n">
        <v>6</v>
      </c>
      <c r="O925" s="16" t="n">
        <v>8</v>
      </c>
      <c r="P925" s="16" t="n">
        <v>17</v>
      </c>
    </row>
    <row r="926" customFormat="false" ht="15" hidden="false" customHeight="false" outlineLevel="0" collapsed="false">
      <c r="A926" s="11" t="s">
        <v>34</v>
      </c>
      <c r="B926" s="11" t="n">
        <v>875</v>
      </c>
      <c r="C926" s="11" t="s">
        <v>1355</v>
      </c>
      <c r="D926" s="11" t="n">
        <v>4</v>
      </c>
      <c r="E926" s="11" t="s">
        <v>118</v>
      </c>
      <c r="F926" s="16" t="n">
        <v>1400</v>
      </c>
      <c r="G926" s="35" t="n">
        <f aca="false">F926/1485</f>
        <v>0.942760942760943</v>
      </c>
      <c r="H926" s="14" t="n">
        <v>0.4421</v>
      </c>
      <c r="I926" s="14" t="n">
        <v>0.6479</v>
      </c>
      <c r="J926" s="15" t="n">
        <v>0.0561</v>
      </c>
      <c r="K926" s="15" t="n">
        <v>0.0908</v>
      </c>
      <c r="L926" s="15" t="n">
        <v>0.0734</v>
      </c>
      <c r="M926" s="17" t="n">
        <v>102.79</v>
      </c>
      <c r="N926" s="16" t="n">
        <v>6</v>
      </c>
      <c r="O926" s="16" t="n">
        <v>9</v>
      </c>
      <c r="P926" s="16" t="n">
        <v>14</v>
      </c>
    </row>
    <row r="927" customFormat="false" ht="15" hidden="false" customHeight="false" outlineLevel="0" collapsed="false">
      <c r="A927" s="11" t="s">
        <v>34</v>
      </c>
      <c r="B927" s="11" t="n">
        <v>876</v>
      </c>
      <c r="C927" s="11" t="s">
        <v>1356</v>
      </c>
      <c r="D927" s="11" t="n">
        <v>5</v>
      </c>
      <c r="E927" s="11" t="s">
        <v>118</v>
      </c>
      <c r="F927" s="16" t="n">
        <v>1295</v>
      </c>
      <c r="G927" s="35" t="n">
        <f aca="false">F927/1485</f>
        <v>0.872053872053872</v>
      </c>
      <c r="H927" s="14" t="n">
        <v>0.6618</v>
      </c>
      <c r="I927" s="14" t="n">
        <v>0.6618</v>
      </c>
      <c r="J927" s="15" t="n">
        <v>0.0655</v>
      </c>
      <c r="K927" s="15" t="n">
        <v>0.0582</v>
      </c>
      <c r="L927" s="15" t="n">
        <v>0.0618</v>
      </c>
      <c r="M927" s="17" t="n">
        <v>80.08</v>
      </c>
      <c r="N927" s="16" t="n">
        <v>6</v>
      </c>
      <c r="O927" s="16" t="n">
        <v>21</v>
      </c>
      <c r="P927" s="16" t="n">
        <v>6</v>
      </c>
    </row>
    <row r="928" customFormat="false" ht="15" hidden="false" customHeight="false" outlineLevel="0" collapsed="false">
      <c r="A928" s="11" t="s">
        <v>34</v>
      </c>
      <c r="B928" s="11" t="n">
        <v>877</v>
      </c>
      <c r="C928" s="11" t="s">
        <v>1357</v>
      </c>
      <c r="D928" s="11" t="n">
        <v>2</v>
      </c>
      <c r="E928" s="11" t="s">
        <v>118</v>
      </c>
      <c r="F928" s="16" t="n">
        <v>1179</v>
      </c>
      <c r="G928" s="35" t="n">
        <f aca="false">F928/1485</f>
        <v>0.793939393939394</v>
      </c>
      <c r="H928" s="14" t="n">
        <v>0.3707</v>
      </c>
      <c r="I928" s="14" t="n">
        <v>0.648</v>
      </c>
      <c r="J928" s="15" t="n">
        <v>0.0603</v>
      </c>
      <c r="K928" s="15" t="n">
        <v>0.0621</v>
      </c>
      <c r="L928" s="15" t="n">
        <v>0.0611</v>
      </c>
      <c r="M928" s="17" t="n">
        <v>72.09</v>
      </c>
      <c r="N928" s="16" t="n">
        <v>5</v>
      </c>
      <c r="O928" s="16" t="n">
        <v>6</v>
      </c>
      <c r="P928" s="16" t="n">
        <v>18</v>
      </c>
    </row>
    <row r="929" customFormat="false" ht="15" hidden="false" customHeight="false" outlineLevel="0" collapsed="false">
      <c r="A929" s="11" t="s">
        <v>34</v>
      </c>
      <c r="B929" s="11" t="n">
        <v>878</v>
      </c>
      <c r="C929" s="11" t="s">
        <v>1358</v>
      </c>
      <c r="D929" s="11" t="n">
        <v>6</v>
      </c>
      <c r="E929" s="11" t="s">
        <v>118</v>
      </c>
      <c r="F929" s="16" t="n">
        <v>1153</v>
      </c>
      <c r="G929" s="35" t="n">
        <f aca="false">F929/1485</f>
        <v>0.776430976430977</v>
      </c>
      <c r="H929" s="14" t="n">
        <v>0.4371</v>
      </c>
      <c r="I929" s="14" t="n">
        <v>0.6505</v>
      </c>
      <c r="J929" s="15" t="n">
        <v>0.0858</v>
      </c>
      <c r="K929" s="15" t="n">
        <v>0.0612</v>
      </c>
      <c r="L929" s="15" t="n">
        <v>0.0733</v>
      </c>
      <c r="M929" s="17" t="n">
        <v>84.51</v>
      </c>
      <c r="N929" s="16" t="n">
        <v>6</v>
      </c>
      <c r="O929" s="16" t="n">
        <v>6</v>
      </c>
      <c r="P929" s="16" t="n">
        <v>14</v>
      </c>
    </row>
    <row r="930" customFormat="false" ht="15" hidden="false" customHeight="false" outlineLevel="0" collapsed="false">
      <c r="A930" s="11" t="s">
        <v>34</v>
      </c>
      <c r="B930" s="11" t="n">
        <v>879</v>
      </c>
      <c r="C930" s="11" t="s">
        <v>1359</v>
      </c>
      <c r="D930" s="11" t="n">
        <v>4</v>
      </c>
      <c r="E930" s="11" t="s">
        <v>118</v>
      </c>
      <c r="F930" s="16" t="n">
        <v>1398</v>
      </c>
      <c r="G930" s="35" t="n">
        <f aca="false">F930/1485</f>
        <v>0.941414141414141</v>
      </c>
      <c r="H930" s="14" t="n">
        <v>0.4464</v>
      </c>
      <c r="I930" s="14" t="n">
        <v>0.6438</v>
      </c>
      <c r="J930" s="15" t="n">
        <v>0.0632</v>
      </c>
      <c r="K930" s="15" t="n">
        <v>0.0554</v>
      </c>
      <c r="L930" s="15" t="n">
        <v>0.0592</v>
      </c>
      <c r="M930" s="17" t="n">
        <v>82.79</v>
      </c>
      <c r="N930" s="16" t="n">
        <v>5</v>
      </c>
      <c r="O930" s="16" t="n">
        <v>8</v>
      </c>
      <c r="P930" s="16" t="n">
        <v>17</v>
      </c>
    </row>
    <row r="931" customFormat="false" ht="15" hidden="false" customHeight="false" outlineLevel="0" collapsed="false">
      <c r="A931" s="11" t="s">
        <v>34</v>
      </c>
      <c r="B931" s="11" t="n">
        <v>880</v>
      </c>
      <c r="C931" s="11" t="s">
        <v>1360</v>
      </c>
      <c r="D931" s="11" t="n">
        <v>5</v>
      </c>
      <c r="E931" s="11" t="s">
        <v>118</v>
      </c>
      <c r="F931" s="16" t="n">
        <v>868</v>
      </c>
      <c r="G931" s="35" t="n">
        <f aca="false">F931/1485</f>
        <v>0.584511784511785</v>
      </c>
      <c r="H931" s="14" t="n">
        <v>0.4459</v>
      </c>
      <c r="I931" s="14" t="n">
        <v>0.6555</v>
      </c>
      <c r="J931" s="15" t="n">
        <v>0.0714</v>
      </c>
      <c r="K931" s="15" t="n">
        <v>0.1039</v>
      </c>
      <c r="L931" s="15" t="n">
        <v>0.0878</v>
      </c>
      <c r="M931" s="17" t="n">
        <v>76.22</v>
      </c>
      <c r="N931" s="16" t="n">
        <v>5</v>
      </c>
      <c r="O931" s="16" t="n">
        <v>7</v>
      </c>
      <c r="P931" s="16" t="n">
        <v>18</v>
      </c>
    </row>
    <row r="932" customFormat="false" ht="15" hidden="false" customHeight="false" outlineLevel="0" collapsed="false">
      <c r="A932" s="11" t="s">
        <v>34</v>
      </c>
      <c r="B932" s="11" t="n">
        <v>881</v>
      </c>
      <c r="C932" s="11" t="s">
        <v>1361</v>
      </c>
      <c r="D932" s="11" t="n">
        <v>4</v>
      </c>
      <c r="E932" s="11" t="s">
        <v>118</v>
      </c>
      <c r="F932" s="16" t="n">
        <v>1410</v>
      </c>
      <c r="G932" s="35" t="n">
        <f aca="false">F932/1485</f>
        <v>0.94949494949495</v>
      </c>
      <c r="H932" s="14" t="n">
        <v>0.444</v>
      </c>
      <c r="I932" s="14" t="n">
        <v>0.6489</v>
      </c>
      <c r="J932" s="15" t="n">
        <v>0.0585</v>
      </c>
      <c r="K932" s="15" t="n">
        <v>0.0549</v>
      </c>
      <c r="L932" s="15" t="n">
        <v>0.0566</v>
      </c>
      <c r="M932" s="17" t="n">
        <v>79.85</v>
      </c>
      <c r="N932" s="16" t="n">
        <v>5</v>
      </c>
      <c r="O932" s="16" t="n">
        <v>9</v>
      </c>
      <c r="P932" s="16" t="n">
        <v>16</v>
      </c>
    </row>
    <row r="933" customFormat="false" ht="15" hidden="false" customHeight="false" outlineLevel="0" collapsed="false">
      <c r="A933" s="11" t="s">
        <v>34</v>
      </c>
      <c r="B933" s="11" t="n">
        <v>882</v>
      </c>
      <c r="C933" s="11" t="s">
        <v>1362</v>
      </c>
      <c r="D933" s="11" t="n">
        <v>6</v>
      </c>
      <c r="E933" s="11" t="s">
        <v>118</v>
      </c>
      <c r="F933" s="16" t="n">
        <v>1168</v>
      </c>
      <c r="G933" s="35" t="n">
        <f aca="false">F933/1485</f>
        <v>0.786531986531987</v>
      </c>
      <c r="H933" s="14" t="n">
        <v>0.4486</v>
      </c>
      <c r="I933" s="14" t="n">
        <v>0.661</v>
      </c>
      <c r="J933" s="15" t="n">
        <v>0.1304</v>
      </c>
      <c r="K933" s="15" t="n">
        <v>0.0606</v>
      </c>
      <c r="L933" s="15" t="n">
        <v>0.0949</v>
      </c>
      <c r="M933" s="17" t="n">
        <v>110.86</v>
      </c>
      <c r="N933" s="16" t="n">
        <v>6</v>
      </c>
      <c r="O933" s="16" t="n">
        <v>7</v>
      </c>
      <c r="P933" s="16" t="n">
        <v>18</v>
      </c>
    </row>
    <row r="934" customFormat="false" ht="15" hidden="false" customHeight="false" outlineLevel="0" collapsed="false">
      <c r="A934" s="11" t="s">
        <v>34</v>
      </c>
      <c r="B934" s="11" t="n">
        <v>883</v>
      </c>
      <c r="C934" s="11" t="s">
        <v>1363</v>
      </c>
      <c r="D934" s="11" t="n">
        <v>4</v>
      </c>
      <c r="E934" s="11" t="s">
        <v>118</v>
      </c>
      <c r="F934" s="16" t="n">
        <v>1399</v>
      </c>
      <c r="G934" s="35" t="n">
        <f aca="false">F934/1485</f>
        <v>0.942087542087542</v>
      </c>
      <c r="H934" s="14" t="n">
        <v>0.4475</v>
      </c>
      <c r="I934" s="14" t="n">
        <v>0.6512</v>
      </c>
      <c r="J934" s="15" t="n">
        <v>0.056</v>
      </c>
      <c r="K934" s="15" t="n">
        <v>0.0732</v>
      </c>
      <c r="L934" s="15" t="n">
        <v>0.0646</v>
      </c>
      <c r="M934" s="17" t="n">
        <v>90.4</v>
      </c>
      <c r="N934" s="16" t="n">
        <v>6</v>
      </c>
      <c r="O934" s="16" t="n">
        <v>7</v>
      </c>
      <c r="P934" s="16" t="n">
        <v>17</v>
      </c>
    </row>
    <row r="935" customFormat="false" ht="15" hidden="false" customHeight="false" outlineLevel="0" collapsed="false">
      <c r="A935" s="11" t="s">
        <v>34</v>
      </c>
      <c r="B935" s="11" t="n">
        <v>884</v>
      </c>
      <c r="C935" s="11" t="s">
        <v>1364</v>
      </c>
      <c r="D935" s="11" t="n">
        <v>7</v>
      </c>
      <c r="E935" s="11" t="s">
        <v>118</v>
      </c>
      <c r="F935" s="16" t="n">
        <v>1157</v>
      </c>
      <c r="G935" s="35" t="n">
        <f aca="false">F935/1485</f>
        <v>0.779124579124579</v>
      </c>
      <c r="H935" s="14" t="n">
        <v>0.4512</v>
      </c>
      <c r="I935" s="14" t="n">
        <v>0.6525</v>
      </c>
      <c r="J935" s="15" t="n">
        <v>0.1402</v>
      </c>
      <c r="K935" s="15" t="n">
        <v>0.0614</v>
      </c>
      <c r="L935" s="15" t="n">
        <v>0.1009</v>
      </c>
      <c r="M935" s="17" t="n">
        <v>116.7</v>
      </c>
      <c r="N935" s="16" t="n">
        <v>6</v>
      </c>
      <c r="O935" s="16" t="n">
        <v>8</v>
      </c>
      <c r="P935" s="16" t="n">
        <v>19</v>
      </c>
    </row>
    <row r="936" customFormat="false" ht="15" hidden="false" customHeight="false" outlineLevel="0" collapsed="false">
      <c r="A936" s="11" t="s">
        <v>34</v>
      </c>
      <c r="B936" s="11" t="n">
        <v>885</v>
      </c>
      <c r="C936" s="11" t="s">
        <v>1365</v>
      </c>
      <c r="D936" s="11" t="n">
        <v>4</v>
      </c>
      <c r="E936" s="11" t="s">
        <v>118</v>
      </c>
      <c r="F936" s="16" t="n">
        <v>1294</v>
      </c>
      <c r="G936" s="35" t="n">
        <f aca="false">F936/1485</f>
        <v>0.871380471380471</v>
      </c>
      <c r="H936" s="14" t="n">
        <v>0.4467</v>
      </c>
      <c r="I936" s="14" t="n">
        <v>0.6406</v>
      </c>
      <c r="J936" s="15" t="n">
        <v>0.0575</v>
      </c>
      <c r="K936" s="15" t="n">
        <v>0.1107</v>
      </c>
      <c r="L936" s="15" t="n">
        <v>0.0836</v>
      </c>
      <c r="M936" s="17" t="n">
        <v>108.15</v>
      </c>
      <c r="N936" s="16" t="n">
        <v>6</v>
      </c>
      <c r="O936" s="16" t="n">
        <v>8</v>
      </c>
      <c r="P936" s="16" t="n">
        <v>13</v>
      </c>
    </row>
    <row r="937" customFormat="false" ht="15" hidden="false" customHeight="false" outlineLevel="0" collapsed="false">
      <c r="A937" s="11" t="s">
        <v>34</v>
      </c>
      <c r="B937" s="11" t="n">
        <v>886</v>
      </c>
      <c r="C937" s="11" t="s">
        <v>1366</v>
      </c>
      <c r="D937" s="11" t="n">
        <v>7</v>
      </c>
      <c r="E937" s="11" t="s">
        <v>118</v>
      </c>
      <c r="F937" s="16" t="n">
        <v>1121</v>
      </c>
      <c r="G937" s="35" t="n">
        <f aca="false">F937/1485</f>
        <v>0.754882154882155</v>
      </c>
      <c r="H937" s="14" t="n">
        <v>0.4541</v>
      </c>
      <c r="I937" s="14" t="n">
        <v>0.6574</v>
      </c>
      <c r="J937" s="15" t="n">
        <v>0.117</v>
      </c>
      <c r="K937" s="15" t="n">
        <v>0.0617</v>
      </c>
      <c r="L937" s="15" t="n">
        <v>0.0889</v>
      </c>
      <c r="M937" s="17" t="n">
        <v>99.64</v>
      </c>
      <c r="N937" s="16" t="n">
        <v>6</v>
      </c>
      <c r="O937" s="16" t="n">
        <v>8</v>
      </c>
      <c r="P937" s="16" t="n">
        <v>12</v>
      </c>
    </row>
    <row r="938" customFormat="false" ht="15" hidden="false" customHeight="false" outlineLevel="0" collapsed="false">
      <c r="A938" s="11" t="s">
        <v>34</v>
      </c>
      <c r="B938" s="11" t="n">
        <v>887</v>
      </c>
      <c r="C938" s="11" t="s">
        <v>1367</v>
      </c>
      <c r="D938" s="11" t="n">
        <v>5</v>
      </c>
      <c r="E938" s="11" t="s">
        <v>118</v>
      </c>
      <c r="F938" s="16" t="n">
        <v>1358</v>
      </c>
      <c r="G938" s="35" t="n">
        <f aca="false">F938/1485</f>
        <v>0.914478114478114</v>
      </c>
      <c r="H938" s="14" t="n">
        <v>0.4396</v>
      </c>
      <c r="I938" s="14" t="n">
        <v>0.6546</v>
      </c>
      <c r="J938" s="15" t="n">
        <v>0.0619</v>
      </c>
      <c r="K938" s="15" t="n">
        <v>0.0556</v>
      </c>
      <c r="L938" s="15" t="n">
        <v>0.0587</v>
      </c>
      <c r="M938" s="17" t="n">
        <v>79.66</v>
      </c>
      <c r="N938" s="16" t="n">
        <v>6</v>
      </c>
      <c r="O938" s="16" t="n">
        <v>9</v>
      </c>
      <c r="P938" s="16" t="n">
        <v>13</v>
      </c>
    </row>
    <row r="939" customFormat="false" ht="15" hidden="false" customHeight="false" outlineLevel="0" collapsed="false">
      <c r="A939" s="11" t="s">
        <v>34</v>
      </c>
      <c r="B939" s="11" t="n">
        <v>888</v>
      </c>
      <c r="C939" s="11" t="s">
        <v>1368</v>
      </c>
      <c r="D939" s="11" t="n">
        <v>7</v>
      </c>
      <c r="E939" s="11" t="s">
        <v>118</v>
      </c>
      <c r="F939" s="16" t="n">
        <v>1158</v>
      </c>
      <c r="G939" s="35" t="n">
        <f aca="false">F939/1485</f>
        <v>0.77979797979798</v>
      </c>
      <c r="H939" s="14" t="n">
        <v>0.4447</v>
      </c>
      <c r="I939" s="14" t="n">
        <v>0.6503</v>
      </c>
      <c r="J939" s="15" t="n">
        <v>0.1124</v>
      </c>
      <c r="K939" s="15" t="n">
        <v>0.061</v>
      </c>
      <c r="L939" s="15" t="n">
        <v>0.0865</v>
      </c>
      <c r="M939" s="17" t="n">
        <v>100.2</v>
      </c>
      <c r="N939" s="16" t="n">
        <v>6</v>
      </c>
      <c r="O939" s="16" t="n">
        <v>8</v>
      </c>
      <c r="P939" s="16" t="n">
        <v>20</v>
      </c>
    </row>
    <row r="940" customFormat="false" ht="15" hidden="false" customHeight="false" outlineLevel="0" collapsed="false">
      <c r="A940" s="11" t="s">
        <v>34</v>
      </c>
      <c r="B940" s="11" t="n">
        <v>889</v>
      </c>
      <c r="C940" s="11" t="s">
        <v>1369</v>
      </c>
      <c r="D940" s="11" t="n">
        <v>5</v>
      </c>
      <c r="E940" s="11" t="s">
        <v>118</v>
      </c>
      <c r="F940" s="16" t="n">
        <v>1617</v>
      </c>
      <c r="G940" s="35" t="n">
        <f aca="false">F940/1485</f>
        <v>1.08888888888889</v>
      </c>
      <c r="H940" s="14" t="n">
        <v>0.5424</v>
      </c>
      <c r="I940" s="14" t="n">
        <v>0.6506</v>
      </c>
      <c r="J940" s="15" t="n">
        <v>0.0519</v>
      </c>
      <c r="K940" s="15" t="n">
        <v>0.0555</v>
      </c>
      <c r="L940" s="15" t="n">
        <v>0.0537</v>
      </c>
      <c r="M940" s="17" t="n">
        <v>86.9</v>
      </c>
      <c r="N940" s="16" t="n">
        <v>6</v>
      </c>
      <c r="O940" s="16" t="n">
        <v>10</v>
      </c>
      <c r="P940" s="16" t="n">
        <v>11</v>
      </c>
    </row>
    <row r="941" customFormat="false" ht="15" hidden="false" customHeight="false" outlineLevel="0" collapsed="false">
      <c r="A941" s="11" t="s">
        <v>34</v>
      </c>
      <c r="B941" s="11" t="n">
        <v>890</v>
      </c>
      <c r="C941" s="11" t="s">
        <v>1370</v>
      </c>
      <c r="D941" s="11" t="n">
        <v>5</v>
      </c>
      <c r="E941" s="11" t="s">
        <v>96</v>
      </c>
      <c r="F941" s="16" t="n">
        <v>1443</v>
      </c>
      <c r="G941" s="35" t="n">
        <f aca="false">F941/1485</f>
        <v>0.971717171717172</v>
      </c>
      <c r="H941" s="14" t="n">
        <v>0.4345</v>
      </c>
      <c r="I941" s="14" t="n">
        <v>0.6417</v>
      </c>
      <c r="J941" s="15" t="n">
        <v>0.0543</v>
      </c>
      <c r="K941" s="15" t="n">
        <v>0.1024</v>
      </c>
      <c r="L941" s="15" t="n">
        <v>0.078</v>
      </c>
      <c r="M941" s="17" t="n">
        <v>112.54</v>
      </c>
      <c r="N941" s="16" t="n">
        <v>6</v>
      </c>
      <c r="O941" s="16" t="n">
        <v>8</v>
      </c>
      <c r="P941" s="16" t="n">
        <v>17</v>
      </c>
    </row>
    <row r="942" customFormat="false" ht="15" hidden="false" customHeight="false" outlineLevel="0" collapsed="false">
      <c r="A942" s="11" t="s">
        <v>34</v>
      </c>
      <c r="B942" s="11" t="n">
        <v>891</v>
      </c>
      <c r="C942" s="11" t="s">
        <v>1371</v>
      </c>
      <c r="D942" s="11" t="n">
        <v>2</v>
      </c>
      <c r="E942" s="11" t="s">
        <v>96</v>
      </c>
      <c r="F942" s="16" t="n">
        <v>1030</v>
      </c>
      <c r="G942" s="35" t="n">
        <f aca="false">F942/1485</f>
        <v>0.693602693602694</v>
      </c>
      <c r="H942" s="14" t="n">
        <v>0.3718</v>
      </c>
      <c r="I942" s="14" t="n">
        <v>0.6505</v>
      </c>
      <c r="J942" s="15" t="n">
        <v>0.1069</v>
      </c>
      <c r="K942" s="15" t="n">
        <v>0.0661</v>
      </c>
      <c r="L942" s="15" t="n">
        <v>0.0874</v>
      </c>
      <c r="M942" s="17" t="n">
        <v>90.03</v>
      </c>
      <c r="N942" s="16" t="n">
        <v>6</v>
      </c>
      <c r="O942" s="16" t="n">
        <v>8</v>
      </c>
      <c r="P942" s="16" t="n">
        <v>22</v>
      </c>
    </row>
    <row r="943" customFormat="false" ht="15" hidden="false" customHeight="false" outlineLevel="0" collapsed="false">
      <c r="A943" s="11" t="s">
        <v>34</v>
      </c>
      <c r="B943" s="11" t="n">
        <v>892</v>
      </c>
      <c r="C943" s="11" t="s">
        <v>1372</v>
      </c>
      <c r="D943" s="11" t="n">
        <v>5</v>
      </c>
      <c r="E943" s="11" t="s">
        <v>118</v>
      </c>
      <c r="F943" s="16" t="n">
        <v>1380</v>
      </c>
      <c r="G943" s="35" t="n">
        <f aca="false">F943/1485</f>
        <v>0.929292929292929</v>
      </c>
      <c r="H943" s="14" t="n">
        <v>0.6587</v>
      </c>
      <c r="I943" s="14" t="n">
        <v>0.6587</v>
      </c>
      <c r="J943" s="15" t="n">
        <v>0.0559</v>
      </c>
      <c r="K943" s="15" t="n">
        <v>0.0566</v>
      </c>
      <c r="L943" s="15" t="n">
        <v>0.0563</v>
      </c>
      <c r="M943" s="17" t="n">
        <v>77.63</v>
      </c>
      <c r="N943" s="16" t="n">
        <v>6</v>
      </c>
      <c r="O943" s="16" t="n">
        <v>21</v>
      </c>
      <c r="P943" s="16" t="n">
        <v>7</v>
      </c>
    </row>
    <row r="944" customFormat="false" ht="15" hidden="false" customHeight="false" outlineLevel="0" collapsed="false">
      <c r="A944" s="11" t="s">
        <v>34</v>
      </c>
      <c r="B944" s="11" t="n">
        <v>893</v>
      </c>
      <c r="C944" s="11" t="s">
        <v>1373</v>
      </c>
      <c r="D944" s="11" t="n">
        <v>6</v>
      </c>
      <c r="E944" s="11" t="s">
        <v>118</v>
      </c>
      <c r="F944" s="16" t="n">
        <v>902</v>
      </c>
      <c r="G944" s="35" t="n">
        <f aca="false">F944/1485</f>
        <v>0.607407407407407</v>
      </c>
      <c r="H944" s="14" t="n">
        <v>0.4545</v>
      </c>
      <c r="I944" s="14" t="n">
        <v>0.6563</v>
      </c>
      <c r="J944" s="15" t="n">
        <v>0.0985</v>
      </c>
      <c r="K944" s="15" t="n">
        <v>0.0694</v>
      </c>
      <c r="L944" s="15" t="n">
        <v>0.0842</v>
      </c>
      <c r="M944" s="17" t="n">
        <v>75.9</v>
      </c>
      <c r="N944" s="16" t="n">
        <v>6</v>
      </c>
      <c r="O944" s="16" t="n">
        <v>7</v>
      </c>
      <c r="P944" s="16" t="n">
        <v>14</v>
      </c>
    </row>
    <row r="945" customFormat="false" ht="15" hidden="false" customHeight="false" outlineLevel="0" collapsed="false">
      <c r="A945" s="11" t="s">
        <v>34</v>
      </c>
      <c r="B945" s="11" t="n">
        <v>894</v>
      </c>
      <c r="C945" s="11" t="s">
        <v>1374</v>
      </c>
      <c r="D945" s="11" t="n">
        <v>5</v>
      </c>
      <c r="E945" s="11" t="s">
        <v>118</v>
      </c>
      <c r="F945" s="16" t="n">
        <v>1394</v>
      </c>
      <c r="G945" s="35" t="n">
        <f aca="false">F945/1485</f>
        <v>0.938720538720539</v>
      </c>
      <c r="H945" s="14" t="n">
        <v>0.66</v>
      </c>
      <c r="I945" s="14" t="n">
        <v>0.66</v>
      </c>
      <c r="J945" s="15" t="n">
        <v>0.0658</v>
      </c>
      <c r="K945" s="15" t="n">
        <v>0.0551</v>
      </c>
      <c r="L945" s="15" t="n">
        <v>0.0604</v>
      </c>
      <c r="M945" s="17" t="n">
        <v>84.14</v>
      </c>
      <c r="N945" s="16" t="n">
        <v>6</v>
      </c>
      <c r="O945" s="16" t="n">
        <v>20</v>
      </c>
      <c r="P945" s="16" t="n">
        <v>6</v>
      </c>
    </row>
    <row r="946" customFormat="false" ht="15" hidden="false" customHeight="false" outlineLevel="0" collapsed="false">
      <c r="A946" s="11" t="s">
        <v>34</v>
      </c>
      <c r="B946" s="11" t="n">
        <v>895</v>
      </c>
      <c r="C946" s="11" t="s">
        <v>1375</v>
      </c>
      <c r="D946" s="11" t="n">
        <v>3</v>
      </c>
      <c r="E946" s="11" t="s">
        <v>118</v>
      </c>
      <c r="F946" s="16" t="n">
        <v>1176</v>
      </c>
      <c r="G946" s="35" t="n">
        <f aca="false">F946/1485</f>
        <v>0.791919191919192</v>
      </c>
      <c r="H946" s="14" t="n">
        <v>0.3707</v>
      </c>
      <c r="I946" s="14" t="n">
        <v>0.648</v>
      </c>
      <c r="J946" s="15" t="n">
        <v>0.0613</v>
      </c>
      <c r="K946" s="15" t="n">
        <v>0.0614</v>
      </c>
      <c r="L946" s="15" t="n">
        <v>0.0613</v>
      </c>
      <c r="M946" s="17" t="n">
        <v>72.14</v>
      </c>
      <c r="N946" s="16" t="n">
        <v>5</v>
      </c>
      <c r="O946" s="16" t="n">
        <v>6</v>
      </c>
      <c r="P946" s="16" t="n">
        <v>18</v>
      </c>
    </row>
    <row r="947" customFormat="false" ht="15" hidden="false" customHeight="false" outlineLevel="0" collapsed="false">
      <c r="A947" s="11" t="s">
        <v>34</v>
      </c>
      <c r="B947" s="11" t="n">
        <v>896</v>
      </c>
      <c r="C947" s="11" t="s">
        <v>1376</v>
      </c>
      <c r="D947" s="11" t="n">
        <v>6</v>
      </c>
      <c r="E947" s="11" t="s">
        <v>118</v>
      </c>
      <c r="F947" s="16" t="n">
        <v>1146</v>
      </c>
      <c r="G947" s="35" t="n">
        <f aca="false">F947/1485</f>
        <v>0.771717171717172</v>
      </c>
      <c r="H947" s="14" t="n">
        <v>0.4529</v>
      </c>
      <c r="I947" s="14" t="n">
        <v>0.6658</v>
      </c>
      <c r="J947" s="15" t="n">
        <v>0.1141</v>
      </c>
      <c r="K947" s="15" t="n">
        <v>0.0612</v>
      </c>
      <c r="L947" s="15" t="n">
        <v>0.0879</v>
      </c>
      <c r="M947" s="17" t="n">
        <v>100.69</v>
      </c>
      <c r="N947" s="16" t="n">
        <v>6</v>
      </c>
      <c r="O947" s="16" t="n">
        <v>8</v>
      </c>
      <c r="P947" s="16" t="n">
        <v>18</v>
      </c>
    </row>
    <row r="948" customFormat="false" ht="15" hidden="false" customHeight="false" outlineLevel="0" collapsed="false">
      <c r="A948" s="11" t="s">
        <v>34</v>
      </c>
      <c r="B948" s="11" t="n">
        <v>897</v>
      </c>
      <c r="C948" s="11" t="s">
        <v>1377</v>
      </c>
      <c r="D948" s="11" t="n">
        <v>6</v>
      </c>
      <c r="E948" s="11" t="s">
        <v>118</v>
      </c>
      <c r="F948" s="16" t="n">
        <v>1125</v>
      </c>
      <c r="G948" s="35" t="n">
        <f aca="false">F948/1485</f>
        <v>0.757575757575758</v>
      </c>
      <c r="H948" s="14" t="n">
        <v>0.4524</v>
      </c>
      <c r="I948" s="14" t="n">
        <v>0.6658</v>
      </c>
      <c r="J948" s="15" t="n">
        <v>0.1121</v>
      </c>
      <c r="K948" s="15" t="n">
        <v>0.0617</v>
      </c>
      <c r="L948" s="15" t="n">
        <v>0.087</v>
      </c>
      <c r="M948" s="17" t="n">
        <v>97.88</v>
      </c>
      <c r="N948" s="16" t="n">
        <v>6</v>
      </c>
      <c r="O948" s="16" t="n">
        <v>8</v>
      </c>
      <c r="P948" s="16" t="n">
        <v>18</v>
      </c>
    </row>
    <row r="949" customFormat="false" ht="15" hidden="false" customHeight="false" outlineLevel="0" collapsed="false">
      <c r="A949" s="11" t="s">
        <v>34</v>
      </c>
      <c r="B949" s="11" t="n">
        <v>898</v>
      </c>
      <c r="C949" s="11" t="s">
        <v>1378</v>
      </c>
      <c r="D949" s="11" t="n">
        <v>3</v>
      </c>
      <c r="E949" s="11" t="s">
        <v>118</v>
      </c>
      <c r="F949" s="16" t="n">
        <v>1190</v>
      </c>
      <c r="G949" s="35" t="n">
        <f aca="false">F949/1485</f>
        <v>0.801346801346801</v>
      </c>
      <c r="H949" s="14" t="n">
        <v>0.3739</v>
      </c>
      <c r="I949" s="14" t="n">
        <v>0.6538</v>
      </c>
      <c r="J949" s="15" t="n">
        <v>0.0763</v>
      </c>
      <c r="K949" s="15" t="n">
        <v>0.061</v>
      </c>
      <c r="L949" s="15" t="n">
        <v>0.0689</v>
      </c>
      <c r="M949" s="17" t="n">
        <v>82.04</v>
      </c>
      <c r="N949" s="16" t="n">
        <v>5</v>
      </c>
      <c r="O949" s="16" t="n">
        <v>6</v>
      </c>
      <c r="P949" s="16" t="n">
        <v>17</v>
      </c>
    </row>
    <row r="950" customFormat="false" ht="15" hidden="false" customHeight="false" outlineLevel="0" collapsed="false">
      <c r="A950" s="11" t="s">
        <v>34</v>
      </c>
      <c r="B950" s="11" t="n">
        <v>899</v>
      </c>
      <c r="C950" s="11" t="s">
        <v>1379</v>
      </c>
      <c r="D950" s="11" t="n">
        <v>5</v>
      </c>
      <c r="E950" s="11" t="s">
        <v>118</v>
      </c>
      <c r="F950" s="16" t="n">
        <v>1404</v>
      </c>
      <c r="G950" s="35" t="n">
        <f aca="false">F950/1485</f>
        <v>0.945454545454545</v>
      </c>
      <c r="H950" s="14" t="n">
        <v>0.4409</v>
      </c>
      <c r="I950" s="14" t="n">
        <v>0.651</v>
      </c>
      <c r="J950" s="15" t="n">
        <v>0.0557</v>
      </c>
      <c r="K950" s="15" t="n">
        <v>0.0651</v>
      </c>
      <c r="L950" s="15" t="n">
        <v>0.0605</v>
      </c>
      <c r="M950" s="17" t="n">
        <v>84.96</v>
      </c>
      <c r="N950" s="16" t="n">
        <v>6</v>
      </c>
      <c r="O950" s="16" t="n">
        <v>8</v>
      </c>
      <c r="P950" s="16" t="n">
        <v>12</v>
      </c>
    </row>
    <row r="951" customFormat="false" ht="15" hidden="false" customHeight="false" outlineLevel="0" collapsed="false">
      <c r="A951" s="11" t="s">
        <v>34</v>
      </c>
      <c r="B951" s="11" t="n">
        <v>900</v>
      </c>
      <c r="C951" s="11" t="s">
        <v>1380</v>
      </c>
      <c r="D951" s="11" t="n">
        <v>5</v>
      </c>
      <c r="E951" s="11" t="s">
        <v>118</v>
      </c>
      <c r="F951" s="16" t="n">
        <v>1423</v>
      </c>
      <c r="G951" s="35" t="n">
        <f aca="false">F951/1485</f>
        <v>0.958249158249158</v>
      </c>
      <c r="H951" s="14" t="n">
        <v>0.6585</v>
      </c>
      <c r="I951" s="14" t="n">
        <v>0.6585</v>
      </c>
      <c r="J951" s="15" t="n">
        <v>0.06</v>
      </c>
      <c r="K951" s="15" t="n">
        <v>0.0546</v>
      </c>
      <c r="L951" s="15" t="n">
        <v>0.0573</v>
      </c>
      <c r="M951" s="17" t="n">
        <v>81.47</v>
      </c>
      <c r="N951" s="16" t="n">
        <v>6</v>
      </c>
      <c r="O951" s="16" t="n">
        <v>16</v>
      </c>
      <c r="P951" s="16" t="n">
        <v>7</v>
      </c>
    </row>
    <row r="952" customFormat="false" ht="15" hidden="false" customHeight="false" outlineLevel="0" collapsed="false">
      <c r="A952" s="11" t="s">
        <v>34</v>
      </c>
      <c r="B952" s="11" t="n">
        <v>901</v>
      </c>
      <c r="C952" s="11" t="s">
        <v>1381</v>
      </c>
      <c r="D952" s="11" t="n">
        <v>7</v>
      </c>
      <c r="E952" s="11" t="s">
        <v>118</v>
      </c>
      <c r="F952" s="16" t="n">
        <v>1164</v>
      </c>
      <c r="G952" s="35" t="n">
        <f aca="false">F952/1485</f>
        <v>0.783838383838384</v>
      </c>
      <c r="H952" s="14" t="n">
        <v>0.4485</v>
      </c>
      <c r="I952" s="14" t="n">
        <v>0.6418</v>
      </c>
      <c r="J952" s="15" t="n">
        <v>0.1147</v>
      </c>
      <c r="K952" s="15" t="n">
        <v>0.06</v>
      </c>
      <c r="L952" s="15" t="n">
        <v>0.0871</v>
      </c>
      <c r="M952" s="17" t="n">
        <v>101.38</v>
      </c>
      <c r="N952" s="16" t="n">
        <v>6</v>
      </c>
      <c r="O952" s="16" t="n">
        <v>7</v>
      </c>
      <c r="P952" s="16" t="n">
        <v>18</v>
      </c>
    </row>
    <row r="953" customFormat="false" ht="15" hidden="false" customHeight="false" outlineLevel="0" collapsed="false">
      <c r="A953" s="11" t="s">
        <v>34</v>
      </c>
      <c r="B953" s="11" t="n">
        <v>902</v>
      </c>
      <c r="C953" s="11" t="s">
        <v>1382</v>
      </c>
      <c r="D953" s="11" t="n">
        <v>5</v>
      </c>
      <c r="E953" s="11" t="s">
        <v>118</v>
      </c>
      <c r="F953" s="16" t="n">
        <v>1472</v>
      </c>
      <c r="G953" s="35" t="n">
        <f aca="false">F953/1485</f>
        <v>0.991245791245791</v>
      </c>
      <c r="H953" s="14" t="n">
        <v>0.4355</v>
      </c>
      <c r="I953" s="14" t="n">
        <v>0.6481</v>
      </c>
      <c r="J953" s="15" t="n">
        <v>0.0536</v>
      </c>
      <c r="K953" s="15" t="n">
        <v>0.0637</v>
      </c>
      <c r="L953" s="15" t="n">
        <v>0.0586</v>
      </c>
      <c r="M953" s="17" t="n">
        <v>86.33</v>
      </c>
      <c r="N953" s="16" t="n">
        <v>5</v>
      </c>
      <c r="O953" s="16" t="n">
        <v>10</v>
      </c>
      <c r="P953" s="16" t="n">
        <v>17</v>
      </c>
    </row>
    <row r="954" customFormat="false" ht="15" hidden="false" customHeight="false" outlineLevel="0" collapsed="false">
      <c r="A954" s="11" t="s">
        <v>34</v>
      </c>
      <c r="B954" s="11" t="n">
        <v>903</v>
      </c>
      <c r="C954" s="11" t="s">
        <v>1383</v>
      </c>
      <c r="D954" s="11" t="n">
        <v>6</v>
      </c>
      <c r="E954" s="11" t="s">
        <v>118</v>
      </c>
      <c r="F954" s="16" t="n">
        <v>1142</v>
      </c>
      <c r="G954" s="35" t="n">
        <f aca="false">F954/1485</f>
        <v>0.769023569023569</v>
      </c>
      <c r="H954" s="14" t="n">
        <v>0.437</v>
      </c>
      <c r="I954" s="14" t="n">
        <v>0.6541</v>
      </c>
      <c r="J954" s="15" t="n">
        <v>0.0831</v>
      </c>
      <c r="K954" s="15" t="n">
        <v>0.0602</v>
      </c>
      <c r="L954" s="15" t="n">
        <v>0.0715</v>
      </c>
      <c r="M954" s="17" t="n">
        <v>81.6</v>
      </c>
      <c r="N954" s="16" t="n">
        <v>6</v>
      </c>
      <c r="O954" s="16" t="n">
        <v>8</v>
      </c>
      <c r="P954" s="16" t="n">
        <v>15</v>
      </c>
    </row>
    <row r="955" customFormat="false" ht="15" hidden="false" customHeight="false" outlineLevel="0" collapsed="false">
      <c r="A955" s="11" t="s">
        <v>34</v>
      </c>
      <c r="B955" s="11" t="n">
        <v>904</v>
      </c>
      <c r="C955" s="11" t="s">
        <v>1384</v>
      </c>
      <c r="D955" s="11" t="n">
        <v>4</v>
      </c>
      <c r="E955" s="11" t="s">
        <v>118</v>
      </c>
      <c r="F955" s="16" t="n">
        <v>1416</v>
      </c>
      <c r="G955" s="35" t="n">
        <f aca="false">F955/1485</f>
        <v>0.953535353535354</v>
      </c>
      <c r="H955" s="14" t="n">
        <v>0.4456</v>
      </c>
      <c r="I955" s="14" t="n">
        <v>0.6483</v>
      </c>
      <c r="J955" s="15" t="n">
        <v>0.0596</v>
      </c>
      <c r="K955" s="15" t="n">
        <v>0.0538</v>
      </c>
      <c r="L955" s="15" t="n">
        <v>0.0566</v>
      </c>
      <c r="M955" s="17" t="n">
        <v>80.21</v>
      </c>
      <c r="N955" s="16" t="n">
        <v>5</v>
      </c>
      <c r="O955" s="16" t="n">
        <v>8</v>
      </c>
      <c r="P955" s="16" t="n">
        <v>17</v>
      </c>
    </row>
    <row r="956" customFormat="false" ht="15" hidden="false" customHeight="false" outlineLevel="0" collapsed="false">
      <c r="A956" s="11" t="s">
        <v>34</v>
      </c>
      <c r="B956" s="11" t="n">
        <v>905</v>
      </c>
      <c r="C956" s="11" t="s">
        <v>1385</v>
      </c>
      <c r="D956" s="11" t="n">
        <v>5</v>
      </c>
      <c r="E956" s="11" t="s">
        <v>118</v>
      </c>
      <c r="F956" s="16" t="n">
        <v>1391</v>
      </c>
      <c r="G956" s="35" t="n">
        <f aca="false">F956/1485</f>
        <v>0.936700336700337</v>
      </c>
      <c r="H956" s="14" t="n">
        <v>0.6628</v>
      </c>
      <c r="I956" s="14" t="n">
        <v>0.6628</v>
      </c>
      <c r="J956" s="15" t="n">
        <v>0.0552</v>
      </c>
      <c r="K956" s="15" t="n">
        <v>0.0651</v>
      </c>
      <c r="L956" s="15" t="n">
        <v>0.0602</v>
      </c>
      <c r="M956" s="17" t="n">
        <v>83.73</v>
      </c>
      <c r="N956" s="16" t="n">
        <v>5</v>
      </c>
      <c r="O956" s="16" t="n">
        <v>21</v>
      </c>
      <c r="P956" s="16" t="n">
        <v>6</v>
      </c>
    </row>
    <row r="957" customFormat="false" ht="15" hidden="false" customHeight="false" outlineLevel="0" collapsed="false">
      <c r="A957" s="11" t="s">
        <v>34</v>
      </c>
      <c r="B957" s="11" t="n">
        <v>906</v>
      </c>
      <c r="C957" s="11" t="s">
        <v>1386</v>
      </c>
      <c r="D957" s="11" t="n">
        <v>6</v>
      </c>
      <c r="E957" s="11" t="s">
        <v>118</v>
      </c>
      <c r="F957" s="16" t="n">
        <v>1142</v>
      </c>
      <c r="G957" s="35" t="n">
        <f aca="false">F957/1485</f>
        <v>0.769023569023569</v>
      </c>
      <c r="H957" s="14" t="n">
        <v>0.4553</v>
      </c>
      <c r="I957" s="14" t="n">
        <v>0.6664</v>
      </c>
      <c r="J957" s="15" t="n">
        <v>0.1222</v>
      </c>
      <c r="K957" s="15" t="n">
        <v>0.0607</v>
      </c>
      <c r="L957" s="15" t="n">
        <v>0.0914</v>
      </c>
      <c r="M957" s="17" t="n">
        <v>104.4</v>
      </c>
      <c r="N957" s="16" t="n">
        <v>6</v>
      </c>
      <c r="O957" s="16" t="n">
        <v>8</v>
      </c>
      <c r="P957" s="16" t="n">
        <v>18</v>
      </c>
    </row>
    <row r="958" customFormat="false" ht="15" hidden="false" customHeight="false" outlineLevel="0" collapsed="false">
      <c r="A958" s="11" t="s">
        <v>34</v>
      </c>
      <c r="B958" s="11" t="n">
        <v>907</v>
      </c>
      <c r="C958" s="11" t="s">
        <v>1387</v>
      </c>
      <c r="D958" s="11" t="n">
        <v>6</v>
      </c>
      <c r="E958" s="11" t="s">
        <v>118</v>
      </c>
      <c r="F958" s="16" t="n">
        <v>1143</v>
      </c>
      <c r="G958" s="35" t="n">
        <f aca="false">F958/1485</f>
        <v>0.76969696969697</v>
      </c>
      <c r="H958" s="14" t="n">
        <v>0.4488</v>
      </c>
      <c r="I958" s="14" t="n">
        <v>0.657</v>
      </c>
      <c r="J958" s="15" t="n">
        <v>0.0909</v>
      </c>
      <c r="K958" s="15" t="n">
        <v>0.0612</v>
      </c>
      <c r="L958" s="15" t="n">
        <v>0.0763</v>
      </c>
      <c r="M958" s="17" t="n">
        <v>87.24</v>
      </c>
      <c r="N958" s="16" t="n">
        <v>6</v>
      </c>
      <c r="O958" s="16" t="n">
        <v>8</v>
      </c>
      <c r="P958" s="16" t="n">
        <v>18</v>
      </c>
    </row>
    <row r="959" customFormat="false" ht="15" hidden="false" customHeight="false" outlineLevel="0" collapsed="false">
      <c r="A959" s="11" t="s">
        <v>34</v>
      </c>
      <c r="B959" s="11" t="n">
        <v>908</v>
      </c>
      <c r="C959" s="11" t="s">
        <v>1388</v>
      </c>
      <c r="D959" s="11" t="n">
        <v>4</v>
      </c>
      <c r="E959" s="11" t="s">
        <v>118</v>
      </c>
      <c r="F959" s="16" t="n">
        <v>1364</v>
      </c>
      <c r="G959" s="35" t="n">
        <f aca="false">F959/1485</f>
        <v>0.918518518518519</v>
      </c>
      <c r="H959" s="14" t="n">
        <v>0.4472</v>
      </c>
      <c r="I959" s="14" t="n">
        <v>0.651</v>
      </c>
      <c r="J959" s="15" t="n">
        <v>0.0559</v>
      </c>
      <c r="K959" s="15" t="n">
        <v>0.0773</v>
      </c>
      <c r="L959" s="15" t="n">
        <v>0.0667</v>
      </c>
      <c r="M959" s="17" t="n">
        <v>91.02</v>
      </c>
      <c r="N959" s="16" t="n">
        <v>6</v>
      </c>
      <c r="O959" s="16" t="n">
        <v>8</v>
      </c>
      <c r="P959" s="16" t="n">
        <v>14</v>
      </c>
    </row>
    <row r="960" customFormat="false" ht="15" hidden="false" customHeight="false" outlineLevel="0" collapsed="false">
      <c r="A960" s="11" t="s">
        <v>34</v>
      </c>
      <c r="B960" s="11" t="n">
        <v>909</v>
      </c>
      <c r="C960" s="11" t="s">
        <v>1389</v>
      </c>
      <c r="D960" s="11" t="n">
        <v>4</v>
      </c>
      <c r="E960" s="11" t="s">
        <v>118</v>
      </c>
      <c r="F960" s="16" t="n">
        <v>1393</v>
      </c>
      <c r="G960" s="35" t="n">
        <f aca="false">F960/1485</f>
        <v>0.938047138047138</v>
      </c>
      <c r="H960" s="14" t="n">
        <v>0.4515</v>
      </c>
      <c r="I960" s="14" t="n">
        <v>0.6497</v>
      </c>
      <c r="J960" s="15" t="n">
        <v>0.055</v>
      </c>
      <c r="K960" s="15" t="n">
        <v>0.076</v>
      </c>
      <c r="L960" s="15" t="n">
        <v>0.0656</v>
      </c>
      <c r="M960" s="17" t="n">
        <v>91.37</v>
      </c>
      <c r="N960" s="16" t="n">
        <v>6</v>
      </c>
      <c r="O960" s="16" t="n">
        <v>8</v>
      </c>
      <c r="P960" s="16" t="n">
        <v>17</v>
      </c>
    </row>
    <row r="961" customFormat="false" ht="15" hidden="false" customHeight="false" outlineLevel="0" collapsed="false">
      <c r="A961" s="11" t="s">
        <v>34</v>
      </c>
      <c r="B961" s="11" t="n">
        <v>910</v>
      </c>
      <c r="C961" s="11" t="s">
        <v>1390</v>
      </c>
      <c r="D961" s="11" t="n">
        <v>6</v>
      </c>
      <c r="E961" s="11" t="s">
        <v>118</v>
      </c>
      <c r="F961" s="16" t="n">
        <v>1003</v>
      </c>
      <c r="G961" s="35" t="n">
        <f aca="false">F961/1485</f>
        <v>0.675420875420875</v>
      </c>
      <c r="H961" s="14" t="n">
        <v>0.4616</v>
      </c>
      <c r="I961" s="14" t="n">
        <v>0.666</v>
      </c>
      <c r="J961" s="15" t="n">
        <v>0.134</v>
      </c>
      <c r="K961" s="15" t="n">
        <v>0.0651</v>
      </c>
      <c r="L961" s="15" t="n">
        <v>0.1001</v>
      </c>
      <c r="M961" s="17" t="n">
        <v>100.42</v>
      </c>
      <c r="N961" s="16" t="n">
        <v>6</v>
      </c>
      <c r="O961" s="16" t="n">
        <v>8</v>
      </c>
      <c r="P961" s="16" t="n">
        <v>18</v>
      </c>
    </row>
    <row r="962" customFormat="false" ht="15" hidden="false" customHeight="false" outlineLevel="0" collapsed="false">
      <c r="A962" s="11" t="s">
        <v>34</v>
      </c>
      <c r="B962" s="11" t="n">
        <v>911</v>
      </c>
      <c r="C962" s="11" t="s">
        <v>1391</v>
      </c>
      <c r="D962" s="11" t="n">
        <v>4</v>
      </c>
      <c r="E962" s="11" t="s">
        <v>118</v>
      </c>
      <c r="F962" s="16" t="n">
        <v>1405</v>
      </c>
      <c r="G962" s="35" t="n">
        <f aca="false">F962/1485</f>
        <v>0.946127946127946</v>
      </c>
      <c r="H962" s="14" t="n">
        <v>0.4377</v>
      </c>
      <c r="I962" s="14" t="n">
        <v>0.6413</v>
      </c>
      <c r="J962" s="15" t="n">
        <v>0.0708</v>
      </c>
      <c r="K962" s="15" t="n">
        <v>0.0535</v>
      </c>
      <c r="L962" s="15" t="n">
        <v>0.0619</v>
      </c>
      <c r="M962" s="17" t="n">
        <v>86.91</v>
      </c>
      <c r="N962" s="16" t="n">
        <v>5</v>
      </c>
      <c r="O962" s="16" t="n">
        <v>8</v>
      </c>
      <c r="P962" s="16" t="n">
        <v>19</v>
      </c>
    </row>
    <row r="963" customFormat="false" ht="15" hidden="false" customHeight="false" outlineLevel="0" collapsed="false">
      <c r="A963" s="11" t="s">
        <v>34</v>
      </c>
      <c r="B963" s="11" t="n">
        <v>912</v>
      </c>
      <c r="C963" s="11" t="s">
        <v>1392</v>
      </c>
      <c r="D963" s="11" t="n">
        <v>7</v>
      </c>
      <c r="E963" s="11" t="s">
        <v>118</v>
      </c>
      <c r="F963" s="16" t="n">
        <v>1165</v>
      </c>
      <c r="G963" s="35" t="n">
        <f aca="false">F963/1485</f>
        <v>0.784511784511785</v>
      </c>
      <c r="H963" s="14" t="n">
        <v>0.4524</v>
      </c>
      <c r="I963" s="14" t="n">
        <v>0.6506</v>
      </c>
      <c r="J963" s="15" t="n">
        <v>0.1417</v>
      </c>
      <c r="K963" s="15" t="n">
        <v>0.0596</v>
      </c>
      <c r="L963" s="15" t="n">
        <v>0.1006</v>
      </c>
      <c r="M963" s="17" t="n">
        <v>117.14</v>
      </c>
      <c r="N963" s="16" t="n">
        <v>6</v>
      </c>
      <c r="O963" s="16" t="n">
        <v>8</v>
      </c>
      <c r="P963" s="16" t="n">
        <v>12</v>
      </c>
    </row>
    <row r="964" customFormat="false" ht="15" hidden="false" customHeight="false" outlineLevel="0" collapsed="false">
      <c r="A964" s="11" t="s">
        <v>34</v>
      </c>
      <c r="B964" s="11" t="n">
        <v>913</v>
      </c>
      <c r="C964" s="11" t="s">
        <v>1393</v>
      </c>
      <c r="D964" s="11" t="n">
        <v>3</v>
      </c>
      <c r="E964" s="11" t="s">
        <v>118</v>
      </c>
      <c r="F964" s="16" t="n">
        <v>1180</v>
      </c>
      <c r="G964" s="35" t="n">
        <f aca="false">F964/1485</f>
        <v>0.794612794612795</v>
      </c>
      <c r="H964" s="14" t="n">
        <v>0.3703</v>
      </c>
      <c r="I964" s="14" t="n">
        <v>0.6475</v>
      </c>
      <c r="J964" s="15" t="n">
        <v>0.0583</v>
      </c>
      <c r="K964" s="15" t="n">
        <v>0.0621</v>
      </c>
      <c r="L964" s="15" t="n">
        <v>0.0601</v>
      </c>
      <c r="M964" s="17" t="n">
        <v>70.97</v>
      </c>
      <c r="N964" s="16" t="n">
        <v>5</v>
      </c>
      <c r="O964" s="16" t="n">
        <v>6</v>
      </c>
      <c r="P964" s="16" t="n">
        <v>18</v>
      </c>
    </row>
    <row r="965" customFormat="false" ht="15" hidden="false" customHeight="false" outlineLevel="0" collapsed="false">
      <c r="A965" s="11" t="s">
        <v>34</v>
      </c>
      <c r="B965" s="11" t="n">
        <v>914</v>
      </c>
      <c r="C965" s="11" t="s">
        <v>1394</v>
      </c>
      <c r="D965" s="11" t="n">
        <v>6</v>
      </c>
      <c r="E965" s="11" t="s">
        <v>118</v>
      </c>
      <c r="F965" s="16" t="n">
        <v>1061</v>
      </c>
      <c r="G965" s="35" t="n">
        <f aca="false">F965/1485</f>
        <v>0.714478114478115</v>
      </c>
      <c r="H965" s="14" t="n">
        <v>0.4336</v>
      </c>
      <c r="I965" s="14" t="n">
        <v>0.6381</v>
      </c>
      <c r="J965" s="15" t="n">
        <v>0.0629</v>
      </c>
      <c r="K965" s="15" t="n">
        <v>0.0796</v>
      </c>
      <c r="L965" s="15" t="n">
        <v>0.0713</v>
      </c>
      <c r="M965" s="17" t="n">
        <v>75.68</v>
      </c>
      <c r="N965" s="16" t="n">
        <v>6</v>
      </c>
      <c r="O965" s="16" t="n">
        <v>8</v>
      </c>
      <c r="P965" s="16" t="n">
        <v>11</v>
      </c>
    </row>
    <row r="966" customFormat="false" ht="15" hidden="false" customHeight="false" outlineLevel="0" collapsed="false">
      <c r="A966" s="11" t="s">
        <v>34</v>
      </c>
      <c r="B966" s="11" t="n">
        <v>915</v>
      </c>
      <c r="C966" s="11" t="s">
        <v>1395</v>
      </c>
      <c r="D966" s="11" t="n">
        <v>3</v>
      </c>
      <c r="E966" s="11" t="s">
        <v>118</v>
      </c>
      <c r="F966" s="16" t="n">
        <v>1162</v>
      </c>
      <c r="G966" s="35" t="n">
        <f aca="false">F966/1485</f>
        <v>0.782491582491583</v>
      </c>
      <c r="H966" s="14" t="n">
        <v>0.3709</v>
      </c>
      <c r="I966" s="14" t="n">
        <v>0.6506</v>
      </c>
      <c r="J966" s="15" t="n">
        <v>0.0589</v>
      </c>
      <c r="K966" s="15" t="n">
        <v>0.069</v>
      </c>
      <c r="L966" s="15" t="n">
        <v>0.0638</v>
      </c>
      <c r="M966" s="17" t="n">
        <v>74.19</v>
      </c>
      <c r="N966" s="16" t="n">
        <v>6</v>
      </c>
      <c r="O966" s="16" t="n">
        <v>6</v>
      </c>
      <c r="P966" s="16" t="n">
        <v>15</v>
      </c>
    </row>
    <row r="967" customFormat="false" ht="15" hidden="false" customHeight="false" outlineLevel="0" collapsed="false">
      <c r="A967" s="11" t="s">
        <v>34</v>
      </c>
      <c r="B967" s="11" t="n">
        <v>916</v>
      </c>
      <c r="C967" s="11" t="s">
        <v>1396</v>
      </c>
      <c r="D967" s="11" t="n">
        <v>4</v>
      </c>
      <c r="E967" s="11" t="s">
        <v>118</v>
      </c>
      <c r="F967" s="16" t="n">
        <v>1396</v>
      </c>
      <c r="G967" s="35" t="n">
        <f aca="false">F967/1485</f>
        <v>0.94006734006734</v>
      </c>
      <c r="H967" s="14" t="n">
        <v>0.447</v>
      </c>
      <c r="I967" s="14" t="n">
        <v>0.6504</v>
      </c>
      <c r="J967" s="15" t="n">
        <v>0.0546</v>
      </c>
      <c r="K967" s="15" t="n">
        <v>0.0715</v>
      </c>
      <c r="L967" s="15" t="n">
        <v>0.0631</v>
      </c>
      <c r="M967" s="17" t="n">
        <v>88.09</v>
      </c>
      <c r="N967" s="16" t="n">
        <v>6</v>
      </c>
      <c r="O967" s="16" t="n">
        <v>8</v>
      </c>
      <c r="P967" s="16" t="n">
        <v>17</v>
      </c>
    </row>
    <row r="968" customFormat="false" ht="15" hidden="false" customHeight="false" outlineLevel="0" collapsed="false">
      <c r="A968" s="11" t="s">
        <v>34</v>
      </c>
      <c r="B968" s="11" t="n">
        <v>917</v>
      </c>
      <c r="C968" s="11" t="s">
        <v>1397</v>
      </c>
      <c r="D968" s="11" t="n">
        <v>5</v>
      </c>
      <c r="E968" s="11" t="s">
        <v>118</v>
      </c>
      <c r="F968" s="16" t="n">
        <v>1387</v>
      </c>
      <c r="G968" s="35" t="n">
        <f aca="false">F968/1485</f>
        <v>0.934006734006734</v>
      </c>
      <c r="H968" s="14" t="n">
        <v>0.664</v>
      </c>
      <c r="I968" s="14" t="n">
        <v>0.664</v>
      </c>
      <c r="J968" s="15" t="n">
        <v>0.0667</v>
      </c>
      <c r="K968" s="15" t="n">
        <v>0.0537</v>
      </c>
      <c r="L968" s="15" t="n">
        <v>0.06</v>
      </c>
      <c r="M968" s="17" t="n">
        <v>83.25</v>
      </c>
      <c r="N968" s="16" t="n">
        <v>6</v>
      </c>
      <c r="O968" s="16" t="n">
        <v>22</v>
      </c>
      <c r="P968" s="16" t="n">
        <v>6</v>
      </c>
    </row>
    <row r="969" customFormat="false" ht="15" hidden="false" customHeight="false" outlineLevel="0" collapsed="false">
      <c r="A969" s="11" t="s">
        <v>34</v>
      </c>
      <c r="B969" s="11" t="n">
        <v>918</v>
      </c>
      <c r="C969" s="11" t="s">
        <v>1398</v>
      </c>
      <c r="D969" s="11" t="n">
        <v>5</v>
      </c>
      <c r="E969" s="11" t="s">
        <v>118</v>
      </c>
      <c r="F969" s="16" t="n">
        <v>1382</v>
      </c>
      <c r="G969" s="35" t="n">
        <f aca="false">F969/1485</f>
        <v>0.930639730639731</v>
      </c>
      <c r="H969" s="14" t="n">
        <v>0.4392</v>
      </c>
      <c r="I969" s="14" t="n">
        <v>0.6498</v>
      </c>
      <c r="J969" s="15" t="n">
        <v>0.057</v>
      </c>
      <c r="K969" s="15" t="n">
        <v>0.0549</v>
      </c>
      <c r="L969" s="15" t="n">
        <v>0.0559</v>
      </c>
      <c r="M969" s="17" t="n">
        <v>77.32</v>
      </c>
      <c r="N969" s="16" t="n">
        <v>4</v>
      </c>
      <c r="O969" s="16" t="n">
        <v>8</v>
      </c>
      <c r="P969" s="16" t="n">
        <v>11</v>
      </c>
    </row>
    <row r="970" customFormat="false" ht="15" hidden="false" customHeight="false" outlineLevel="0" collapsed="false">
      <c r="A970" s="11" t="s">
        <v>34</v>
      </c>
      <c r="B970" s="11" t="n">
        <v>919</v>
      </c>
      <c r="C970" s="11" t="s">
        <v>1399</v>
      </c>
      <c r="D970" s="11" t="n">
        <v>6</v>
      </c>
      <c r="E970" s="11" t="s">
        <v>118</v>
      </c>
      <c r="F970" s="16" t="n">
        <v>1208</v>
      </c>
      <c r="G970" s="35" t="n">
        <f aca="false">F970/1485</f>
        <v>0.813468013468014</v>
      </c>
      <c r="H970" s="14" t="n">
        <v>0.4478</v>
      </c>
      <c r="I970" s="14" t="n">
        <v>0.6465</v>
      </c>
      <c r="J970" s="15" t="n">
        <v>0.081</v>
      </c>
      <c r="K970" s="15" t="n">
        <v>0.0585</v>
      </c>
      <c r="L970" s="15" t="n">
        <v>0.0698</v>
      </c>
      <c r="M970" s="17" t="n">
        <v>84.26</v>
      </c>
      <c r="N970" s="16" t="n">
        <v>5</v>
      </c>
      <c r="O970" s="16" t="n">
        <v>9</v>
      </c>
      <c r="P970" s="16" t="n">
        <v>18</v>
      </c>
    </row>
    <row r="971" customFormat="false" ht="15" hidden="false" customHeight="false" outlineLevel="0" collapsed="false">
      <c r="A971" s="11" t="s">
        <v>34</v>
      </c>
      <c r="B971" s="11" t="n">
        <v>920</v>
      </c>
      <c r="C971" s="11" t="s">
        <v>1400</v>
      </c>
      <c r="D971" s="11" t="n">
        <v>3</v>
      </c>
      <c r="E971" s="11" t="s">
        <v>96</v>
      </c>
      <c r="F971" s="16" t="n">
        <v>1389</v>
      </c>
      <c r="G971" s="35" t="n">
        <f aca="false">F971/1485</f>
        <v>0.935353535353535</v>
      </c>
      <c r="H971" s="14" t="n">
        <v>0.432</v>
      </c>
      <c r="I971" s="14" t="n">
        <v>0.6321</v>
      </c>
      <c r="J971" s="15" t="n">
        <v>0.0539</v>
      </c>
      <c r="K971" s="15" t="n">
        <v>0.0969</v>
      </c>
      <c r="L971" s="15" t="n">
        <v>0.0749</v>
      </c>
      <c r="M971" s="17" t="n">
        <v>104.01</v>
      </c>
      <c r="N971" s="16" t="n">
        <v>5</v>
      </c>
      <c r="O971" s="16" t="n">
        <v>8</v>
      </c>
      <c r="P971" s="16" t="n">
        <v>10</v>
      </c>
    </row>
    <row r="972" customFormat="false" ht="15" hidden="false" customHeight="false" outlineLevel="0" collapsed="false">
      <c r="A972" s="11" t="s">
        <v>34</v>
      </c>
      <c r="B972" s="11" t="n">
        <v>921</v>
      </c>
      <c r="C972" s="11" t="s">
        <v>1401</v>
      </c>
      <c r="D972" s="11" t="n">
        <v>5</v>
      </c>
      <c r="E972" s="11" t="s">
        <v>118</v>
      </c>
      <c r="F972" s="16" t="n">
        <v>1386</v>
      </c>
      <c r="G972" s="35" t="n">
        <f aca="false">F972/1485</f>
        <v>0.933333333333333</v>
      </c>
      <c r="H972" s="14" t="n">
        <v>0.6602</v>
      </c>
      <c r="I972" s="14" t="n">
        <v>0.6602</v>
      </c>
      <c r="J972" s="15" t="n">
        <v>0.0546</v>
      </c>
      <c r="K972" s="15" t="n">
        <v>0.0564</v>
      </c>
      <c r="L972" s="15" t="n">
        <v>0.0555</v>
      </c>
      <c r="M972" s="17" t="n">
        <v>76.98</v>
      </c>
      <c r="N972" s="16" t="n">
        <v>6</v>
      </c>
      <c r="O972" s="16" t="n">
        <v>20</v>
      </c>
      <c r="P972" s="16" t="n">
        <v>6</v>
      </c>
    </row>
    <row r="973" customFormat="false" ht="15" hidden="false" customHeight="false" outlineLevel="0" collapsed="false">
      <c r="A973" s="11" t="s">
        <v>34</v>
      </c>
      <c r="B973" s="11" t="n">
        <v>922</v>
      </c>
      <c r="C973" s="11" t="s">
        <v>1402</v>
      </c>
      <c r="D973" s="11" t="n">
        <v>3</v>
      </c>
      <c r="E973" s="11" t="s">
        <v>118</v>
      </c>
      <c r="F973" s="16" t="n">
        <v>1202</v>
      </c>
      <c r="G973" s="35" t="n">
        <f aca="false">F973/1485</f>
        <v>0.809427609427609</v>
      </c>
      <c r="H973" s="14" t="n">
        <v>0.3702</v>
      </c>
      <c r="I973" s="14" t="n">
        <v>0.6481</v>
      </c>
      <c r="J973" s="15" t="n">
        <v>0.0576</v>
      </c>
      <c r="K973" s="15" t="n">
        <v>0.0615</v>
      </c>
      <c r="L973" s="15" t="n">
        <v>0.0595</v>
      </c>
      <c r="M973" s="17" t="n">
        <v>71.47</v>
      </c>
      <c r="N973" s="16" t="n">
        <v>6</v>
      </c>
      <c r="O973" s="16" t="n">
        <v>6</v>
      </c>
      <c r="P973" s="16" t="n">
        <v>12</v>
      </c>
    </row>
    <row r="974" customFormat="false" ht="15" hidden="false" customHeight="false" outlineLevel="0" collapsed="false">
      <c r="A974" s="11" t="s">
        <v>34</v>
      </c>
      <c r="B974" s="11" t="n">
        <v>923</v>
      </c>
      <c r="C974" s="11" t="s">
        <v>1403</v>
      </c>
      <c r="D974" s="11" t="n">
        <v>4</v>
      </c>
      <c r="E974" s="11" t="s">
        <v>118</v>
      </c>
      <c r="F974" s="16" t="n">
        <v>1378</v>
      </c>
      <c r="G974" s="35" t="n">
        <f aca="false">F974/1485</f>
        <v>0.927946127946128</v>
      </c>
      <c r="H974" s="14" t="n">
        <v>0.4441</v>
      </c>
      <c r="I974" s="14" t="n">
        <v>0.6546</v>
      </c>
      <c r="J974" s="15" t="n">
        <v>0.0547</v>
      </c>
      <c r="K974" s="15" t="n">
        <v>0.0704</v>
      </c>
      <c r="L974" s="15" t="n">
        <v>0.0626</v>
      </c>
      <c r="M974" s="17" t="n">
        <v>86.29</v>
      </c>
      <c r="N974" s="16" t="n">
        <v>5</v>
      </c>
      <c r="O974" s="16" t="n">
        <v>8</v>
      </c>
      <c r="P974" s="16" t="n">
        <v>17</v>
      </c>
    </row>
    <row r="975" customFormat="false" ht="15" hidden="false" customHeight="false" outlineLevel="0" collapsed="false">
      <c r="A975" s="11" t="s">
        <v>34</v>
      </c>
      <c r="B975" s="11" t="n">
        <v>924</v>
      </c>
      <c r="C975" s="11" t="s">
        <v>1404</v>
      </c>
      <c r="D975" s="11" t="n">
        <v>5</v>
      </c>
      <c r="E975" s="11" t="s">
        <v>118</v>
      </c>
      <c r="F975" s="16" t="n">
        <v>1044</v>
      </c>
      <c r="G975" s="35" t="n">
        <f aca="false">F975/1485</f>
        <v>0.703030303030303</v>
      </c>
      <c r="H975" s="14" t="n">
        <v>0.4559</v>
      </c>
      <c r="I975" s="14" t="n">
        <v>0.6686</v>
      </c>
      <c r="J975" s="15" t="n">
        <v>0.1256</v>
      </c>
      <c r="K975" s="15" t="n">
        <v>0.0625</v>
      </c>
      <c r="L975" s="15" t="n">
        <v>0.094</v>
      </c>
      <c r="M975" s="17" t="n">
        <v>98.11</v>
      </c>
      <c r="N975" s="16" t="n">
        <v>6</v>
      </c>
      <c r="O975" s="16" t="n">
        <v>7</v>
      </c>
      <c r="P975" s="16" t="n">
        <v>17</v>
      </c>
    </row>
    <row r="976" customFormat="false" ht="15" hidden="false" customHeight="false" outlineLevel="0" collapsed="false">
      <c r="A976" s="11" t="s">
        <v>34</v>
      </c>
      <c r="B976" s="11" t="n">
        <v>925</v>
      </c>
      <c r="C976" s="11" t="s">
        <v>1405</v>
      </c>
      <c r="D976" s="11" t="n">
        <v>7</v>
      </c>
      <c r="E976" s="11" t="s">
        <v>118</v>
      </c>
      <c r="F976" s="16" t="n">
        <v>1063</v>
      </c>
      <c r="G976" s="35" t="n">
        <f aca="false">F976/1485</f>
        <v>0.715824915824916</v>
      </c>
      <c r="H976" s="14" t="n">
        <v>0.4563</v>
      </c>
      <c r="I976" s="14" t="n">
        <v>0.651</v>
      </c>
      <c r="J976" s="15" t="n">
        <v>0.0606</v>
      </c>
      <c r="K976" s="15" t="n">
        <v>0.0939</v>
      </c>
      <c r="L976" s="15" t="n">
        <v>0.0765</v>
      </c>
      <c r="M976" s="17" t="n">
        <v>81.34</v>
      </c>
      <c r="N976" s="16" t="n">
        <v>6</v>
      </c>
      <c r="O976" s="16" t="n">
        <v>10</v>
      </c>
      <c r="P976" s="16" t="n">
        <v>10</v>
      </c>
    </row>
    <row r="977" customFormat="false" ht="15" hidden="false" customHeight="false" outlineLevel="0" collapsed="false">
      <c r="A977" s="11" t="s">
        <v>34</v>
      </c>
      <c r="B977" s="11" t="n">
        <v>926</v>
      </c>
      <c r="C977" s="11" t="s">
        <v>1406</v>
      </c>
      <c r="D977" s="11" t="n">
        <v>6</v>
      </c>
      <c r="E977" s="11" t="s">
        <v>118</v>
      </c>
      <c r="F977" s="16" t="n">
        <v>1391</v>
      </c>
      <c r="G977" s="35" t="n">
        <f aca="false">F977/1485</f>
        <v>0.936700336700337</v>
      </c>
      <c r="H977" s="14" t="n">
        <v>0.4889</v>
      </c>
      <c r="I977" s="14" t="n">
        <v>0.6492</v>
      </c>
      <c r="J977" s="15" t="n">
        <v>0.0541</v>
      </c>
      <c r="K977" s="15" t="n">
        <v>0.0656</v>
      </c>
      <c r="L977" s="15" t="n">
        <v>0.0598</v>
      </c>
      <c r="M977" s="17" t="n">
        <v>83.24</v>
      </c>
      <c r="N977" s="16" t="n">
        <v>5</v>
      </c>
      <c r="O977" s="16" t="n">
        <v>10</v>
      </c>
      <c r="P977" s="16" t="n">
        <v>11</v>
      </c>
    </row>
    <row r="978" customFormat="false" ht="15" hidden="false" customHeight="false" outlineLevel="0" collapsed="false">
      <c r="A978" s="11" t="s">
        <v>34</v>
      </c>
      <c r="B978" s="11" t="n">
        <v>927</v>
      </c>
      <c r="C978" s="11" t="s">
        <v>1407</v>
      </c>
      <c r="D978" s="11" t="n">
        <v>2</v>
      </c>
      <c r="E978" s="11" t="s">
        <v>96</v>
      </c>
      <c r="F978" s="16" t="n">
        <v>1199</v>
      </c>
      <c r="G978" s="35" t="n">
        <f aca="false">F978/1485</f>
        <v>0.807407407407408</v>
      </c>
      <c r="H978" s="14" t="n">
        <v>0.3695</v>
      </c>
      <c r="I978" s="14" t="n">
        <v>0.643</v>
      </c>
      <c r="J978" s="15" t="n">
        <v>0.0567</v>
      </c>
      <c r="K978" s="15" t="n">
        <v>0.1003</v>
      </c>
      <c r="L978" s="15" t="n">
        <v>0.0773</v>
      </c>
      <c r="M978" s="17" t="n">
        <v>92.64</v>
      </c>
      <c r="N978" s="16" t="n">
        <v>5</v>
      </c>
      <c r="O978" s="16" t="n">
        <v>6</v>
      </c>
      <c r="P978" s="16" t="n">
        <v>12</v>
      </c>
    </row>
    <row r="979" customFormat="false" ht="15" hidden="false" customHeight="false" outlineLevel="0" collapsed="false">
      <c r="A979" s="11" t="s">
        <v>34</v>
      </c>
      <c r="B979" s="11" t="n">
        <v>928</v>
      </c>
      <c r="C979" s="11" t="s">
        <v>1408</v>
      </c>
      <c r="D979" s="11" t="n">
        <v>4</v>
      </c>
      <c r="E979" s="11" t="s">
        <v>118</v>
      </c>
      <c r="F979" s="16" t="n">
        <v>1389</v>
      </c>
      <c r="G979" s="35" t="n">
        <f aca="false">F979/1485</f>
        <v>0.935353535353535</v>
      </c>
      <c r="H979" s="14" t="n">
        <v>0.4413</v>
      </c>
      <c r="I979" s="14" t="n">
        <v>0.6422</v>
      </c>
      <c r="J979" s="15" t="n">
        <v>0.0539</v>
      </c>
      <c r="K979" s="15" t="n">
        <v>0.0916</v>
      </c>
      <c r="L979" s="15" t="n">
        <v>0.0727</v>
      </c>
      <c r="M979" s="17" t="n">
        <v>100.99</v>
      </c>
      <c r="N979" s="16" t="n">
        <v>6</v>
      </c>
      <c r="O979" s="16" t="n">
        <v>8</v>
      </c>
      <c r="P979" s="16" t="n">
        <v>17</v>
      </c>
    </row>
    <row r="980" customFormat="false" ht="15" hidden="false" customHeight="false" outlineLevel="0" collapsed="false">
      <c r="A980" s="11" t="s">
        <v>34</v>
      </c>
      <c r="B980" s="11" t="n">
        <v>929</v>
      </c>
      <c r="C980" s="11" t="s">
        <v>1409</v>
      </c>
      <c r="D980" s="11" t="n">
        <v>5</v>
      </c>
      <c r="E980" s="11" t="s">
        <v>118</v>
      </c>
      <c r="F980" s="16" t="n">
        <v>1150</v>
      </c>
      <c r="G980" s="35" t="n">
        <f aca="false">F980/1485</f>
        <v>0.774410774410774</v>
      </c>
      <c r="H980" s="14" t="n">
        <v>0.4522</v>
      </c>
      <c r="I980" s="14" t="n">
        <v>0.653</v>
      </c>
      <c r="J980" s="15" t="n">
        <v>0.0827</v>
      </c>
      <c r="K980" s="15" t="n">
        <v>0.0594</v>
      </c>
      <c r="L980" s="15" t="n">
        <v>0.0711</v>
      </c>
      <c r="M980" s="17" t="n">
        <v>81.78</v>
      </c>
      <c r="N980" s="16" t="n">
        <v>6</v>
      </c>
      <c r="O980" s="16" t="n">
        <v>8</v>
      </c>
      <c r="P980" s="16" t="n">
        <v>18</v>
      </c>
    </row>
    <row r="981" customFormat="false" ht="15" hidden="false" customHeight="false" outlineLevel="0" collapsed="false">
      <c r="A981" s="11" t="s">
        <v>34</v>
      </c>
      <c r="B981" s="11" t="n">
        <v>930</v>
      </c>
      <c r="C981" s="11" t="s">
        <v>1410</v>
      </c>
      <c r="D981" s="11" t="n">
        <v>7</v>
      </c>
      <c r="E981" s="11" t="s">
        <v>118</v>
      </c>
      <c r="F981" s="16" t="n">
        <v>1088</v>
      </c>
      <c r="G981" s="35" t="n">
        <f aca="false">F981/1485</f>
        <v>0.732659932659933</v>
      </c>
      <c r="H981" s="14" t="n">
        <v>0.4513</v>
      </c>
      <c r="I981" s="14" t="n">
        <v>0.6553</v>
      </c>
      <c r="J981" s="15" t="n">
        <v>0.1468</v>
      </c>
      <c r="K981" s="15" t="n">
        <v>0.0608</v>
      </c>
      <c r="L981" s="15" t="n">
        <v>0.1038</v>
      </c>
      <c r="M981" s="17" t="n">
        <v>112.95</v>
      </c>
      <c r="N981" s="16" t="n">
        <v>6</v>
      </c>
      <c r="O981" s="16" t="n">
        <v>8</v>
      </c>
      <c r="P981" s="16" t="n">
        <v>17</v>
      </c>
    </row>
    <row r="982" customFormat="false" ht="15" hidden="false" customHeight="false" outlineLevel="0" collapsed="false">
      <c r="A982" s="11" t="s">
        <v>34</v>
      </c>
      <c r="B982" s="11" t="n">
        <v>931</v>
      </c>
      <c r="C982" s="11" t="s">
        <v>1411</v>
      </c>
      <c r="D982" s="11" t="n">
        <v>4</v>
      </c>
      <c r="E982" s="11" t="s">
        <v>118</v>
      </c>
      <c r="F982" s="16" t="n">
        <v>1202</v>
      </c>
      <c r="G982" s="35" t="n">
        <f aca="false">F982/1485</f>
        <v>0.809427609427609</v>
      </c>
      <c r="H982" s="14" t="n">
        <v>0.3702</v>
      </c>
      <c r="I982" s="14" t="n">
        <v>0.6481</v>
      </c>
      <c r="J982" s="15" t="n">
        <v>0.0604</v>
      </c>
      <c r="K982" s="15" t="n">
        <v>0.0586</v>
      </c>
      <c r="L982" s="15" t="n">
        <v>0.0595</v>
      </c>
      <c r="M982" s="17" t="n">
        <v>71.52</v>
      </c>
      <c r="N982" s="16" t="n">
        <v>6</v>
      </c>
      <c r="O982" s="16" t="n">
        <v>6</v>
      </c>
      <c r="P982" s="16" t="n">
        <v>12</v>
      </c>
    </row>
    <row r="983" customFormat="false" ht="15" hidden="false" customHeight="false" outlineLevel="0" collapsed="false">
      <c r="A983" s="11" t="s">
        <v>34</v>
      </c>
      <c r="B983" s="11" t="n">
        <v>932</v>
      </c>
      <c r="C983" s="11" t="s">
        <v>1412</v>
      </c>
      <c r="D983" s="11" t="n">
        <v>6</v>
      </c>
      <c r="E983" s="11" t="s">
        <v>118</v>
      </c>
      <c r="F983" s="16" t="n">
        <v>1153</v>
      </c>
      <c r="G983" s="35" t="n">
        <f aca="false">F983/1485</f>
        <v>0.776430976430977</v>
      </c>
      <c r="H983" s="14" t="n">
        <v>0.4545</v>
      </c>
      <c r="I983" s="14" t="n">
        <v>0.6644</v>
      </c>
      <c r="J983" s="15" t="n">
        <v>0.1179</v>
      </c>
      <c r="K983" s="15" t="n">
        <v>0.059</v>
      </c>
      <c r="L983" s="15" t="n">
        <v>0.0884</v>
      </c>
      <c r="M983" s="17" t="n">
        <v>101.95</v>
      </c>
      <c r="N983" s="16" t="n">
        <v>6</v>
      </c>
      <c r="O983" s="16" t="n">
        <v>8</v>
      </c>
      <c r="P983" s="16" t="n">
        <v>18</v>
      </c>
    </row>
    <row r="984" customFormat="false" ht="15" hidden="false" customHeight="false" outlineLevel="0" collapsed="false">
      <c r="A984" s="11" t="s">
        <v>34</v>
      </c>
      <c r="B984" s="11" t="n">
        <v>933</v>
      </c>
      <c r="C984" s="11" t="s">
        <v>1413</v>
      </c>
      <c r="D984" s="11" t="n">
        <v>5</v>
      </c>
      <c r="E984" s="11" t="s">
        <v>118</v>
      </c>
      <c r="F984" s="16" t="n">
        <v>1340</v>
      </c>
      <c r="G984" s="35" t="n">
        <f aca="false">F984/1485</f>
        <v>0.902356902356902</v>
      </c>
      <c r="H984" s="14" t="n">
        <v>0.4515</v>
      </c>
      <c r="I984" s="14" t="n">
        <v>0.6463</v>
      </c>
      <c r="J984" s="15" t="n">
        <v>0.0542</v>
      </c>
      <c r="K984" s="15" t="n">
        <v>0.1073</v>
      </c>
      <c r="L984" s="15" t="n">
        <v>0.0802</v>
      </c>
      <c r="M984" s="17" t="n">
        <v>107.42</v>
      </c>
      <c r="N984" s="16" t="n">
        <v>5</v>
      </c>
      <c r="O984" s="16" t="n">
        <v>9</v>
      </c>
      <c r="P984" s="16" t="n">
        <v>12</v>
      </c>
    </row>
    <row r="985" customFormat="false" ht="15" hidden="false" customHeight="false" outlineLevel="0" collapsed="false">
      <c r="A985" s="11" t="s">
        <v>34</v>
      </c>
      <c r="B985" s="11" t="n">
        <v>934</v>
      </c>
      <c r="C985" s="11" t="s">
        <v>1414</v>
      </c>
      <c r="D985" s="11" t="n">
        <v>4</v>
      </c>
      <c r="E985" s="11" t="s">
        <v>118</v>
      </c>
      <c r="F985" s="16" t="n">
        <v>1312</v>
      </c>
      <c r="G985" s="35" t="n">
        <f aca="false">F985/1485</f>
        <v>0.883501683501684</v>
      </c>
      <c r="H985" s="14" t="n">
        <v>0.6593</v>
      </c>
      <c r="I985" s="14" t="n">
        <v>0.6593</v>
      </c>
      <c r="J985" s="15" t="n">
        <v>0.0555</v>
      </c>
      <c r="K985" s="15" t="n">
        <v>0.0607</v>
      </c>
      <c r="L985" s="15" t="n">
        <v>0.0581</v>
      </c>
      <c r="M985" s="17" t="n">
        <v>76.21</v>
      </c>
      <c r="N985" s="16" t="n">
        <v>6</v>
      </c>
      <c r="O985" s="16" t="n">
        <v>20</v>
      </c>
      <c r="P985" s="16" t="n">
        <v>6</v>
      </c>
    </row>
    <row r="986" customFormat="false" ht="15" hidden="false" customHeight="false" outlineLevel="0" collapsed="false">
      <c r="A986" s="11" t="s">
        <v>34</v>
      </c>
      <c r="B986" s="11" t="n">
        <v>935</v>
      </c>
      <c r="C986" s="11" t="s">
        <v>1415</v>
      </c>
      <c r="D986" s="11" t="n">
        <v>4</v>
      </c>
      <c r="E986" s="11" t="s">
        <v>118</v>
      </c>
      <c r="F986" s="16" t="n">
        <v>1425</v>
      </c>
      <c r="G986" s="35" t="n">
        <f aca="false">F986/1485</f>
        <v>0.95959595959596</v>
      </c>
      <c r="H986" s="14" t="n">
        <v>0.4498</v>
      </c>
      <c r="I986" s="14" t="n">
        <v>0.6484</v>
      </c>
      <c r="J986" s="15" t="n">
        <v>0.0531</v>
      </c>
      <c r="K986" s="15" t="n">
        <v>0.0714</v>
      </c>
      <c r="L986" s="15" t="n">
        <v>0.0623</v>
      </c>
      <c r="M986" s="17" t="n">
        <v>88.75</v>
      </c>
      <c r="N986" s="16" t="n">
        <v>6</v>
      </c>
      <c r="O986" s="16" t="n">
        <v>8</v>
      </c>
      <c r="P986" s="16" t="n">
        <v>10</v>
      </c>
    </row>
    <row r="987" customFormat="false" ht="15" hidden="false" customHeight="false" outlineLevel="0" collapsed="false">
      <c r="A987" s="11" t="s">
        <v>34</v>
      </c>
      <c r="B987" s="11" t="n">
        <v>936</v>
      </c>
      <c r="C987" s="11" t="s">
        <v>1416</v>
      </c>
      <c r="D987" s="11" t="n">
        <v>4</v>
      </c>
      <c r="E987" s="11" t="s">
        <v>118</v>
      </c>
      <c r="F987" s="16" t="n">
        <v>1403</v>
      </c>
      <c r="G987" s="35" t="n">
        <f aca="false">F987/1485</f>
        <v>0.944781144781145</v>
      </c>
      <c r="H987" s="14" t="n">
        <v>0.4498</v>
      </c>
      <c r="I987" s="14" t="n">
        <v>0.6472</v>
      </c>
      <c r="J987" s="15" t="n">
        <v>0.0534</v>
      </c>
      <c r="K987" s="15" t="n">
        <v>0.0752</v>
      </c>
      <c r="L987" s="15" t="n">
        <v>0.0643</v>
      </c>
      <c r="M987" s="17" t="n">
        <v>90.19</v>
      </c>
      <c r="N987" s="16" t="n">
        <v>6</v>
      </c>
      <c r="O987" s="16" t="n">
        <v>8</v>
      </c>
      <c r="P987" s="16" t="n">
        <v>9</v>
      </c>
    </row>
    <row r="988" customFormat="false" ht="15" hidden="false" customHeight="false" outlineLevel="0" collapsed="false">
      <c r="A988" s="11" t="s">
        <v>34</v>
      </c>
      <c r="B988" s="11" t="n">
        <v>937</v>
      </c>
      <c r="C988" s="11" t="s">
        <v>1417</v>
      </c>
      <c r="D988" s="11" t="n">
        <v>3</v>
      </c>
      <c r="E988" s="11" t="s">
        <v>118</v>
      </c>
      <c r="F988" s="16" t="n">
        <v>1185</v>
      </c>
      <c r="G988" s="35" t="n">
        <f aca="false">F988/1485</f>
        <v>0.797979797979798</v>
      </c>
      <c r="H988" s="14" t="n">
        <v>0.3696</v>
      </c>
      <c r="I988" s="14" t="n">
        <v>0.6481</v>
      </c>
      <c r="J988" s="15" t="n">
        <v>0.0571</v>
      </c>
      <c r="K988" s="15" t="n">
        <v>0.0604</v>
      </c>
      <c r="L988" s="15" t="n">
        <v>0.0587</v>
      </c>
      <c r="M988" s="17" t="n">
        <v>69.56</v>
      </c>
      <c r="N988" s="16" t="n">
        <v>5</v>
      </c>
      <c r="O988" s="16" t="n">
        <v>6</v>
      </c>
      <c r="P988" s="16" t="n">
        <v>18</v>
      </c>
    </row>
    <row r="989" customFormat="false" ht="15" hidden="false" customHeight="false" outlineLevel="0" collapsed="false">
      <c r="A989" s="11" t="s">
        <v>34</v>
      </c>
      <c r="B989" s="11" t="n">
        <v>938</v>
      </c>
      <c r="C989" s="11" t="s">
        <v>1418</v>
      </c>
      <c r="D989" s="11" t="n">
        <v>3</v>
      </c>
      <c r="E989" s="11" t="s">
        <v>96</v>
      </c>
      <c r="F989" s="16" t="n">
        <v>874</v>
      </c>
      <c r="G989" s="35" t="n">
        <f aca="false">F989/1485</f>
        <v>0.588552188552189</v>
      </c>
      <c r="H989" s="14" t="n">
        <v>0.4382</v>
      </c>
      <c r="I989" s="14" t="n">
        <v>0.643</v>
      </c>
      <c r="J989" s="15" t="n">
        <v>0.0677</v>
      </c>
      <c r="K989" s="15" t="n">
        <v>0.1232</v>
      </c>
      <c r="L989" s="15" t="n">
        <v>0.0957</v>
      </c>
      <c r="M989" s="17" t="n">
        <v>83.65</v>
      </c>
      <c r="N989" s="16" t="n">
        <v>5</v>
      </c>
      <c r="O989" s="16" t="n">
        <v>7</v>
      </c>
      <c r="P989" s="16" t="n">
        <v>18</v>
      </c>
    </row>
    <row r="990" customFormat="false" ht="15" hidden="false" customHeight="false" outlineLevel="0" collapsed="false">
      <c r="A990" s="11" t="s">
        <v>34</v>
      </c>
      <c r="B990" s="11" t="n">
        <v>939</v>
      </c>
      <c r="C990" s="11" t="s">
        <v>1419</v>
      </c>
      <c r="D990" s="11" t="n">
        <v>6</v>
      </c>
      <c r="E990" s="11" t="s">
        <v>118</v>
      </c>
      <c r="F990" s="16" t="n">
        <v>1155</v>
      </c>
      <c r="G990" s="35" t="n">
        <f aca="false">F990/1485</f>
        <v>0.777777777777778</v>
      </c>
      <c r="H990" s="14" t="n">
        <v>0.4381</v>
      </c>
      <c r="I990" s="14" t="n">
        <v>0.6571</v>
      </c>
      <c r="J990" s="15" t="n">
        <v>0.0927</v>
      </c>
      <c r="K990" s="15" t="n">
        <v>0.0582</v>
      </c>
      <c r="L990" s="15" t="n">
        <v>0.0752</v>
      </c>
      <c r="M990" s="17" t="n">
        <v>86.9</v>
      </c>
      <c r="N990" s="16" t="n">
        <v>6</v>
      </c>
      <c r="O990" s="16" t="n">
        <v>7</v>
      </c>
      <c r="P990" s="16" t="n">
        <v>13</v>
      </c>
    </row>
    <row r="991" customFormat="false" ht="15" hidden="false" customHeight="false" outlineLevel="0" collapsed="false">
      <c r="A991" s="11" t="s">
        <v>34</v>
      </c>
      <c r="B991" s="11" t="n">
        <v>940</v>
      </c>
      <c r="C991" s="11" t="s">
        <v>1420</v>
      </c>
      <c r="D991" s="11" t="n">
        <v>4</v>
      </c>
      <c r="E991" s="11" t="s">
        <v>118</v>
      </c>
      <c r="F991" s="16" t="n">
        <v>1419</v>
      </c>
      <c r="G991" s="35" t="n">
        <f aca="false">F991/1485</f>
        <v>0.955555555555556</v>
      </c>
      <c r="H991" s="14" t="n">
        <v>0.4489</v>
      </c>
      <c r="I991" s="14" t="n">
        <v>0.6519</v>
      </c>
      <c r="J991" s="15" t="n">
        <v>0.0535</v>
      </c>
      <c r="K991" s="15" t="n">
        <v>0.0731</v>
      </c>
      <c r="L991" s="15" t="n">
        <v>0.0635</v>
      </c>
      <c r="M991" s="17" t="n">
        <v>90.14</v>
      </c>
      <c r="N991" s="16" t="n">
        <v>6</v>
      </c>
      <c r="O991" s="16" t="n">
        <v>8</v>
      </c>
      <c r="P991" s="16" t="n">
        <v>14</v>
      </c>
    </row>
    <row r="992" customFormat="false" ht="15" hidden="false" customHeight="false" outlineLevel="0" collapsed="false">
      <c r="A992" s="11" t="s">
        <v>34</v>
      </c>
      <c r="B992" s="11" t="n">
        <v>941</v>
      </c>
      <c r="C992" s="11" t="s">
        <v>1421</v>
      </c>
      <c r="D992" s="11" t="n">
        <v>7</v>
      </c>
      <c r="E992" s="11" t="s">
        <v>118</v>
      </c>
      <c r="F992" s="16" t="n">
        <v>1157</v>
      </c>
      <c r="G992" s="35" t="n">
        <f aca="false">F992/1485</f>
        <v>0.779124579124579</v>
      </c>
      <c r="H992" s="14" t="n">
        <v>0.4503</v>
      </c>
      <c r="I992" s="14" t="n">
        <v>0.6534</v>
      </c>
      <c r="J992" s="15" t="n">
        <v>0.1457</v>
      </c>
      <c r="K992" s="15" t="n">
        <v>0.0582</v>
      </c>
      <c r="L992" s="15" t="n">
        <v>0.1016</v>
      </c>
      <c r="M992" s="17" t="n">
        <v>117.51</v>
      </c>
      <c r="N992" s="16" t="n">
        <v>6</v>
      </c>
      <c r="O992" s="16" t="n">
        <v>8</v>
      </c>
      <c r="P992" s="16" t="n">
        <v>17</v>
      </c>
    </row>
    <row r="993" customFormat="false" ht="15" hidden="false" customHeight="false" outlineLevel="0" collapsed="false">
      <c r="A993" s="11" t="s">
        <v>34</v>
      </c>
      <c r="B993" s="11" t="n">
        <v>942</v>
      </c>
      <c r="C993" s="11" t="s">
        <v>1422</v>
      </c>
      <c r="D993" s="11" t="n">
        <v>3</v>
      </c>
      <c r="E993" s="11" t="s">
        <v>118</v>
      </c>
      <c r="F993" s="16" t="n">
        <v>1172</v>
      </c>
      <c r="G993" s="35" t="n">
        <f aca="false">F993/1485</f>
        <v>0.789225589225589</v>
      </c>
      <c r="H993" s="14" t="n">
        <v>0.3703</v>
      </c>
      <c r="I993" s="14" t="n">
        <v>0.6485</v>
      </c>
      <c r="J993" s="15" t="n">
        <v>0.057</v>
      </c>
      <c r="K993" s="15" t="n">
        <v>0.0641</v>
      </c>
      <c r="L993" s="15" t="n">
        <v>0.0604</v>
      </c>
      <c r="M993" s="17" t="n">
        <v>70.78</v>
      </c>
      <c r="N993" s="16" t="n">
        <v>5</v>
      </c>
      <c r="O993" s="16" t="n">
        <v>6</v>
      </c>
      <c r="P993" s="16" t="n">
        <v>18</v>
      </c>
    </row>
    <row r="994" customFormat="false" ht="15" hidden="false" customHeight="false" outlineLevel="0" collapsed="false">
      <c r="A994" s="11" t="s">
        <v>34</v>
      </c>
      <c r="B994" s="11" t="n">
        <v>943</v>
      </c>
      <c r="C994" s="11" t="s">
        <v>1423</v>
      </c>
      <c r="D994" s="11" t="n">
        <v>7</v>
      </c>
      <c r="E994" s="11" t="s">
        <v>118</v>
      </c>
      <c r="F994" s="16" t="n">
        <v>1157</v>
      </c>
      <c r="G994" s="35" t="n">
        <f aca="false">F994/1485</f>
        <v>0.779124579124579</v>
      </c>
      <c r="H994" s="14" t="n">
        <v>0.4494</v>
      </c>
      <c r="I994" s="14" t="n">
        <v>0.65</v>
      </c>
      <c r="J994" s="15" t="n">
        <v>0.1315</v>
      </c>
      <c r="K994" s="15" t="n">
        <v>0.0581</v>
      </c>
      <c r="L994" s="15" t="n">
        <v>0.0944</v>
      </c>
      <c r="M994" s="17" t="n">
        <v>109.22</v>
      </c>
      <c r="N994" s="16" t="n">
        <v>6</v>
      </c>
      <c r="O994" s="16" t="n">
        <v>8</v>
      </c>
      <c r="P994" s="16" t="n">
        <v>18</v>
      </c>
    </row>
    <row r="995" customFormat="false" ht="15" hidden="false" customHeight="false" outlineLevel="0" collapsed="false">
      <c r="A995" s="11" t="s">
        <v>34</v>
      </c>
      <c r="B995" s="11" t="n">
        <v>944</v>
      </c>
      <c r="C995" s="11" t="s">
        <v>1424</v>
      </c>
      <c r="D995" s="11" t="n">
        <v>2</v>
      </c>
      <c r="E995" s="11" t="s">
        <v>96</v>
      </c>
      <c r="F995" s="16" t="n">
        <v>1160</v>
      </c>
      <c r="G995" s="35" t="n">
        <f aca="false">F995/1485</f>
        <v>0.781144781144781</v>
      </c>
      <c r="H995" s="14" t="n">
        <v>0.3681</v>
      </c>
      <c r="I995" s="14" t="n">
        <v>0.6457</v>
      </c>
      <c r="J995" s="15" t="n">
        <v>0.0575</v>
      </c>
      <c r="K995" s="15" t="n">
        <v>0.1004</v>
      </c>
      <c r="L995" s="15" t="n">
        <v>0.0783</v>
      </c>
      <c r="M995" s="17" t="n">
        <v>90.79</v>
      </c>
      <c r="N995" s="16" t="n">
        <v>5</v>
      </c>
      <c r="O995" s="16" t="n">
        <v>6</v>
      </c>
      <c r="P995" s="16" t="n">
        <v>18</v>
      </c>
    </row>
    <row r="996" customFormat="false" ht="15" hidden="false" customHeight="false" outlineLevel="0" collapsed="false">
      <c r="A996" s="11" t="s">
        <v>34</v>
      </c>
      <c r="B996" s="11" t="n">
        <v>945</v>
      </c>
      <c r="C996" s="11" t="s">
        <v>1425</v>
      </c>
      <c r="D996" s="11" t="n">
        <v>5</v>
      </c>
      <c r="E996" s="11" t="s">
        <v>118</v>
      </c>
      <c r="F996" s="16" t="n">
        <v>1383</v>
      </c>
      <c r="G996" s="35" t="n">
        <f aca="false">F996/1485</f>
        <v>0.931313131313131</v>
      </c>
      <c r="H996" s="14" t="n">
        <v>0.6616</v>
      </c>
      <c r="I996" s="14" t="n">
        <v>0.6616</v>
      </c>
      <c r="J996" s="15" t="n">
        <v>0.0732</v>
      </c>
      <c r="K996" s="15" t="n">
        <v>0.0531</v>
      </c>
      <c r="L996" s="15" t="n">
        <v>0.063</v>
      </c>
      <c r="M996" s="17" t="n">
        <v>87.14</v>
      </c>
      <c r="N996" s="16" t="n">
        <v>6</v>
      </c>
      <c r="O996" s="16" t="n">
        <v>21</v>
      </c>
      <c r="P996" s="16" t="n">
        <v>6</v>
      </c>
    </row>
    <row r="997" customFormat="false" ht="15" hidden="false" customHeight="false" outlineLevel="0" collapsed="false">
      <c r="A997" s="11" t="s">
        <v>34</v>
      </c>
      <c r="B997" s="11" t="n">
        <v>946</v>
      </c>
      <c r="C997" s="11" t="s">
        <v>1426</v>
      </c>
      <c r="D997" s="11" t="n">
        <v>7</v>
      </c>
      <c r="E997" s="11" t="s">
        <v>118</v>
      </c>
      <c r="F997" s="16" t="n">
        <v>1171</v>
      </c>
      <c r="G997" s="35" t="n">
        <f aca="false">F997/1485</f>
        <v>0.788552188552189</v>
      </c>
      <c r="H997" s="14" t="n">
        <v>0.4466</v>
      </c>
      <c r="I997" s="14" t="n">
        <v>0.6499</v>
      </c>
      <c r="J997" s="15" t="n">
        <v>0.1207</v>
      </c>
      <c r="K997" s="15" t="n">
        <v>0.0578</v>
      </c>
      <c r="L997" s="15" t="n">
        <v>0.089</v>
      </c>
      <c r="M997" s="17" t="n">
        <v>104.21</v>
      </c>
      <c r="N997" s="16" t="n">
        <v>6</v>
      </c>
      <c r="O997" s="16" t="n">
        <v>8</v>
      </c>
      <c r="P997" s="16" t="n">
        <v>16</v>
      </c>
    </row>
    <row r="998" customFormat="false" ht="15" hidden="false" customHeight="false" outlineLevel="0" collapsed="false">
      <c r="A998" s="11" t="s">
        <v>34</v>
      </c>
      <c r="B998" s="11" t="n">
        <v>947</v>
      </c>
      <c r="C998" s="11" t="s">
        <v>1427</v>
      </c>
      <c r="D998" s="11" t="n">
        <v>3</v>
      </c>
      <c r="E998" s="11" t="s">
        <v>118</v>
      </c>
      <c r="F998" s="16" t="n">
        <v>1174</v>
      </c>
      <c r="G998" s="35" t="n">
        <f aca="false">F998/1485</f>
        <v>0.790572390572391</v>
      </c>
      <c r="H998" s="14" t="n">
        <v>0.3714</v>
      </c>
      <c r="I998" s="14" t="n">
        <v>0.6482</v>
      </c>
      <c r="J998" s="15" t="n">
        <v>0.067</v>
      </c>
      <c r="K998" s="15" t="n">
        <v>0.0587</v>
      </c>
      <c r="L998" s="15" t="n">
        <v>0.0629</v>
      </c>
      <c r="M998" s="17" t="n">
        <v>73.9</v>
      </c>
      <c r="N998" s="16" t="n">
        <v>6</v>
      </c>
      <c r="O998" s="16" t="n">
        <v>6</v>
      </c>
      <c r="P998" s="16" t="n">
        <v>18</v>
      </c>
    </row>
    <row r="999" customFormat="false" ht="15" hidden="false" customHeight="false" outlineLevel="0" collapsed="false">
      <c r="A999" s="11" t="s">
        <v>34</v>
      </c>
      <c r="B999" s="11" t="n">
        <v>948</v>
      </c>
      <c r="C999" s="11" t="s">
        <v>1428</v>
      </c>
      <c r="D999" s="11" t="n">
        <v>6</v>
      </c>
      <c r="E999" s="11" t="s">
        <v>118</v>
      </c>
      <c r="F999" s="16" t="n">
        <v>1148</v>
      </c>
      <c r="G999" s="35" t="n">
        <f aca="false">F999/1485</f>
        <v>0.773063973063973</v>
      </c>
      <c r="H999" s="14" t="n">
        <v>0.4521</v>
      </c>
      <c r="I999" s="14" t="n">
        <v>0.6629</v>
      </c>
      <c r="J999" s="15" t="n">
        <v>0.1092</v>
      </c>
      <c r="K999" s="15" t="n">
        <v>0.0587</v>
      </c>
      <c r="L999" s="15" t="n">
        <v>0.0842</v>
      </c>
      <c r="M999" s="17" t="n">
        <v>96.61</v>
      </c>
      <c r="N999" s="16" t="n">
        <v>6</v>
      </c>
      <c r="O999" s="16" t="n">
        <v>8</v>
      </c>
      <c r="P999" s="16" t="n">
        <v>19</v>
      </c>
    </row>
    <row r="1000" customFormat="false" ht="15" hidden="false" customHeight="false" outlineLevel="0" collapsed="false">
      <c r="A1000" s="11" t="s">
        <v>34</v>
      </c>
      <c r="B1000" s="11" t="n">
        <v>949</v>
      </c>
      <c r="C1000" s="11" t="s">
        <v>1429</v>
      </c>
      <c r="D1000" s="11" t="n">
        <v>6</v>
      </c>
      <c r="E1000" s="11" t="s">
        <v>118</v>
      </c>
      <c r="F1000" s="16" t="n">
        <v>1154</v>
      </c>
      <c r="G1000" s="35" t="n">
        <f aca="false">F1000/1485</f>
        <v>0.777104377104377</v>
      </c>
      <c r="H1000" s="14" t="n">
        <v>0.4454</v>
      </c>
      <c r="I1000" s="14" t="n">
        <v>0.662</v>
      </c>
      <c r="J1000" s="15" t="n">
        <v>0.0871</v>
      </c>
      <c r="K1000" s="15" t="n">
        <v>0.0586</v>
      </c>
      <c r="L1000" s="15" t="n">
        <v>0.0729</v>
      </c>
      <c r="M1000" s="17" t="n">
        <v>84.15</v>
      </c>
      <c r="N1000" s="16" t="n">
        <v>6</v>
      </c>
      <c r="O1000" s="16" t="n">
        <v>8</v>
      </c>
      <c r="P1000" s="16" t="n">
        <v>20</v>
      </c>
    </row>
    <row r="1001" customFormat="false" ht="15" hidden="false" customHeight="false" outlineLevel="0" collapsed="false">
      <c r="A1001" s="11" t="s">
        <v>34</v>
      </c>
      <c r="B1001" s="11" t="n">
        <v>950</v>
      </c>
      <c r="C1001" s="11" t="s">
        <v>1430</v>
      </c>
      <c r="D1001" s="11" t="n">
        <v>3</v>
      </c>
      <c r="E1001" s="11" t="s">
        <v>118</v>
      </c>
      <c r="F1001" s="16" t="n">
        <v>1172</v>
      </c>
      <c r="G1001" s="35" t="n">
        <f aca="false">F1001/1485</f>
        <v>0.789225589225589</v>
      </c>
      <c r="H1001" s="14" t="n">
        <v>0.3686</v>
      </c>
      <c r="I1001" s="14" t="n">
        <v>0.6519</v>
      </c>
      <c r="J1001" s="15" t="n">
        <v>0.057</v>
      </c>
      <c r="K1001" s="15" t="n">
        <v>0.06</v>
      </c>
      <c r="L1001" s="15" t="n">
        <v>0.0584</v>
      </c>
      <c r="M1001" s="17" t="n">
        <v>68.49</v>
      </c>
      <c r="N1001" s="16" t="n">
        <v>5</v>
      </c>
      <c r="O1001" s="16" t="n">
        <v>6</v>
      </c>
      <c r="P1001" s="16" t="n">
        <v>18</v>
      </c>
    </row>
    <row r="1002" customFormat="false" ht="15" hidden="false" customHeight="false" outlineLevel="0" collapsed="false">
      <c r="A1002" s="11" t="s">
        <v>34</v>
      </c>
      <c r="B1002" s="11" t="n">
        <v>951</v>
      </c>
      <c r="C1002" s="11" t="s">
        <v>1431</v>
      </c>
      <c r="D1002" s="11" t="n">
        <v>5</v>
      </c>
      <c r="E1002" s="11" t="s">
        <v>118</v>
      </c>
      <c r="F1002" s="16" t="n">
        <v>1662</v>
      </c>
      <c r="G1002" s="35" t="n">
        <f aca="false">F1002/1485</f>
        <v>1.11919191919192</v>
      </c>
      <c r="H1002" s="14" t="n">
        <v>0.4922</v>
      </c>
      <c r="I1002" s="14" t="n">
        <v>0.651</v>
      </c>
      <c r="J1002" s="15" t="n">
        <v>0.0488</v>
      </c>
      <c r="K1002" s="15" t="n">
        <v>0.0817</v>
      </c>
      <c r="L1002" s="15" t="n">
        <v>0.0654</v>
      </c>
      <c r="M1002" s="17" t="n">
        <v>108.74</v>
      </c>
      <c r="N1002" s="16" t="n">
        <v>5</v>
      </c>
      <c r="O1002" s="16" t="n">
        <v>9</v>
      </c>
      <c r="P1002" s="16" t="n">
        <v>11</v>
      </c>
    </row>
    <row r="1003" customFormat="false" ht="15" hidden="false" customHeight="false" outlineLevel="0" collapsed="false">
      <c r="A1003" s="11" t="s">
        <v>34</v>
      </c>
      <c r="B1003" s="11" t="n">
        <v>952</v>
      </c>
      <c r="C1003" s="11" t="s">
        <v>1432</v>
      </c>
      <c r="D1003" s="11" t="n">
        <v>4</v>
      </c>
      <c r="E1003" s="11" t="s">
        <v>96</v>
      </c>
      <c r="F1003" s="16" t="n">
        <v>1362</v>
      </c>
      <c r="G1003" s="35" t="n">
        <f aca="false">F1003/1485</f>
        <v>0.917171717171717</v>
      </c>
      <c r="H1003" s="14" t="n">
        <v>0.362</v>
      </c>
      <c r="I1003" s="14" t="n">
        <v>0.638</v>
      </c>
      <c r="J1003" s="15" t="n">
        <v>0.0571</v>
      </c>
      <c r="K1003" s="15" t="n">
        <v>0.0532</v>
      </c>
      <c r="L1003" s="15" t="n">
        <v>0.0551</v>
      </c>
      <c r="M1003" s="17" t="n">
        <v>75.1</v>
      </c>
      <c r="N1003" s="16" t="n">
        <v>5</v>
      </c>
      <c r="O1003" s="16" t="n">
        <v>6</v>
      </c>
      <c r="P1003" s="16" t="n">
        <v>12</v>
      </c>
    </row>
    <row r="1004" customFormat="false" ht="15" hidden="false" customHeight="false" outlineLevel="0" collapsed="false">
      <c r="A1004" s="11" t="s">
        <v>34</v>
      </c>
      <c r="B1004" s="11" t="n">
        <v>953</v>
      </c>
      <c r="C1004" s="11" t="s">
        <v>1433</v>
      </c>
      <c r="D1004" s="11" t="n">
        <v>5</v>
      </c>
      <c r="E1004" s="11" t="s">
        <v>96</v>
      </c>
      <c r="F1004" s="16" t="n">
        <v>1512</v>
      </c>
      <c r="G1004" s="35" t="n">
        <f aca="false">F1004/1485</f>
        <v>1.01818181818182</v>
      </c>
      <c r="H1004" s="14" t="n">
        <v>0.5291</v>
      </c>
      <c r="I1004" s="14" t="n">
        <v>0.6422</v>
      </c>
      <c r="J1004" s="15" t="n">
        <v>0.0508</v>
      </c>
      <c r="K1004" s="15" t="n">
        <v>0.0612</v>
      </c>
      <c r="L1004" s="15" t="n">
        <v>0.0559</v>
      </c>
      <c r="M1004" s="17" t="n">
        <v>84.58</v>
      </c>
      <c r="N1004" s="16" t="n">
        <v>6</v>
      </c>
      <c r="O1004" s="16" t="n">
        <v>10</v>
      </c>
      <c r="P1004" s="16" t="n">
        <v>11</v>
      </c>
    </row>
    <row r="1005" customFormat="false" ht="15" hidden="false" customHeight="false" outlineLevel="0" collapsed="false">
      <c r="A1005" s="11" t="s">
        <v>34</v>
      </c>
      <c r="B1005" s="11" t="n">
        <v>954</v>
      </c>
      <c r="C1005" s="11" t="s">
        <v>1434</v>
      </c>
      <c r="D1005" s="11" t="n">
        <v>5</v>
      </c>
      <c r="E1005" s="11" t="s">
        <v>118</v>
      </c>
      <c r="F1005" s="16" t="n">
        <v>1417</v>
      </c>
      <c r="G1005" s="35" t="n">
        <f aca="false">F1005/1485</f>
        <v>0.954208754208754</v>
      </c>
      <c r="H1005" s="14" t="n">
        <v>0.446</v>
      </c>
      <c r="I1005" s="14" t="n">
        <v>0.657</v>
      </c>
      <c r="J1005" s="15" t="n">
        <v>0.0526</v>
      </c>
      <c r="K1005" s="15" t="n">
        <v>0.0808</v>
      </c>
      <c r="L1005" s="15" t="n">
        <v>0.0668</v>
      </c>
      <c r="M1005" s="17" t="n">
        <v>94.59</v>
      </c>
      <c r="N1005" s="16" t="n">
        <v>6</v>
      </c>
      <c r="O1005" s="16" t="n">
        <v>7</v>
      </c>
      <c r="P1005" s="16" t="n">
        <v>17</v>
      </c>
    </row>
    <row r="1006" customFormat="false" ht="15" hidden="false" customHeight="false" outlineLevel="0" collapsed="false">
      <c r="A1006" s="11" t="s">
        <v>34</v>
      </c>
      <c r="B1006" s="11" t="n">
        <v>955</v>
      </c>
      <c r="C1006" s="11" t="s">
        <v>1435</v>
      </c>
      <c r="D1006" s="11" t="n">
        <v>4</v>
      </c>
      <c r="E1006" s="11" t="s">
        <v>118</v>
      </c>
      <c r="F1006" s="16" t="n">
        <v>1398</v>
      </c>
      <c r="G1006" s="35" t="n">
        <f aca="false">F1006/1485</f>
        <v>0.941414141414141</v>
      </c>
      <c r="H1006" s="14" t="n">
        <v>0.4492</v>
      </c>
      <c r="I1006" s="14" t="n">
        <v>0.6495</v>
      </c>
      <c r="J1006" s="15" t="n">
        <v>0.0529</v>
      </c>
      <c r="K1006" s="15" t="n">
        <v>0.0775</v>
      </c>
      <c r="L1006" s="15" t="n">
        <v>0.0653</v>
      </c>
      <c r="M1006" s="17" t="n">
        <v>91.24</v>
      </c>
      <c r="N1006" s="16" t="n">
        <v>6</v>
      </c>
      <c r="O1006" s="16" t="n">
        <v>8</v>
      </c>
      <c r="P1006" s="16" t="n">
        <v>17</v>
      </c>
    </row>
    <row r="1007" customFormat="false" ht="15" hidden="false" customHeight="false" outlineLevel="0" collapsed="false">
      <c r="A1007" s="11" t="s">
        <v>34</v>
      </c>
      <c r="B1007" s="11" t="n">
        <v>956</v>
      </c>
      <c r="C1007" s="11" t="s">
        <v>1436</v>
      </c>
      <c r="D1007" s="11" t="n">
        <v>6</v>
      </c>
      <c r="E1007" s="11" t="s">
        <v>118</v>
      </c>
      <c r="F1007" s="16" t="n">
        <v>1125</v>
      </c>
      <c r="G1007" s="35" t="n">
        <f aca="false">F1007/1485</f>
        <v>0.757575757575758</v>
      </c>
      <c r="H1007" s="14" t="n">
        <v>0.4507</v>
      </c>
      <c r="I1007" s="14" t="n">
        <v>0.664</v>
      </c>
      <c r="J1007" s="15" t="n">
        <v>0.1112</v>
      </c>
      <c r="K1007" s="15" t="n">
        <v>0.0585</v>
      </c>
      <c r="L1007" s="15" t="n">
        <v>0.0846</v>
      </c>
      <c r="M1007" s="17" t="n">
        <v>95.21</v>
      </c>
      <c r="N1007" s="16" t="n">
        <v>6</v>
      </c>
      <c r="O1007" s="16" t="n">
        <v>8</v>
      </c>
      <c r="P1007" s="16" t="n">
        <v>18</v>
      </c>
    </row>
    <row r="1008" customFormat="false" ht="15" hidden="false" customHeight="false" outlineLevel="0" collapsed="false">
      <c r="A1008" s="11" t="s">
        <v>34</v>
      </c>
      <c r="B1008" s="11" t="n">
        <v>957</v>
      </c>
      <c r="C1008" s="11" t="s">
        <v>1437</v>
      </c>
      <c r="D1008" s="11" t="n">
        <v>5</v>
      </c>
      <c r="E1008" s="11" t="s">
        <v>96</v>
      </c>
      <c r="F1008" s="16" t="n">
        <v>1368</v>
      </c>
      <c r="G1008" s="35" t="n">
        <f aca="false">F1008/1485</f>
        <v>0.921212121212121</v>
      </c>
      <c r="H1008" s="14" t="n">
        <v>0.4379</v>
      </c>
      <c r="I1008" s="14" t="n">
        <v>0.6345</v>
      </c>
      <c r="J1008" s="15" t="n">
        <v>0.0531</v>
      </c>
      <c r="K1008" s="15" t="n">
        <v>0.1188</v>
      </c>
      <c r="L1008" s="15" t="n">
        <v>0.0857</v>
      </c>
      <c r="M1008" s="17" t="n">
        <v>117.19</v>
      </c>
      <c r="N1008" s="16" t="n">
        <v>6</v>
      </c>
      <c r="O1008" s="16" t="n">
        <v>9</v>
      </c>
      <c r="P1008" s="16" t="n">
        <v>14</v>
      </c>
    </row>
    <row r="1009" customFormat="false" ht="15" hidden="false" customHeight="false" outlineLevel="0" collapsed="false">
      <c r="A1009" s="11" t="s">
        <v>34</v>
      </c>
      <c r="B1009" s="11" t="n">
        <v>958</v>
      </c>
      <c r="C1009" s="11" t="s">
        <v>1438</v>
      </c>
      <c r="D1009" s="11" t="n">
        <v>4</v>
      </c>
      <c r="E1009" s="11" t="s">
        <v>118</v>
      </c>
      <c r="F1009" s="16" t="n">
        <v>1339</v>
      </c>
      <c r="G1009" s="35" t="n">
        <f aca="false">F1009/1485</f>
        <v>0.901683501683502</v>
      </c>
      <c r="H1009" s="14" t="n">
        <v>0.4339</v>
      </c>
      <c r="I1009" s="14" t="n">
        <v>0.6423</v>
      </c>
      <c r="J1009" s="15" t="n">
        <v>0.06</v>
      </c>
      <c r="K1009" s="15" t="n">
        <v>0.0542</v>
      </c>
      <c r="L1009" s="15" t="n">
        <v>0.0571</v>
      </c>
      <c r="M1009" s="17" t="n">
        <v>76.51</v>
      </c>
      <c r="N1009" s="16" t="n">
        <v>5</v>
      </c>
      <c r="O1009" s="16" t="n">
        <v>9</v>
      </c>
      <c r="P1009" s="16" t="n">
        <v>10</v>
      </c>
    </row>
    <row r="1010" customFormat="false" ht="15" hidden="false" customHeight="false" outlineLevel="0" collapsed="false">
      <c r="A1010" s="11" t="s">
        <v>34</v>
      </c>
      <c r="B1010" s="11" t="n">
        <v>959</v>
      </c>
      <c r="C1010" s="11" t="s">
        <v>1439</v>
      </c>
      <c r="D1010" s="11" t="n">
        <v>6</v>
      </c>
      <c r="E1010" s="11" t="s">
        <v>118</v>
      </c>
      <c r="F1010" s="16" t="n">
        <v>845</v>
      </c>
      <c r="G1010" s="35" t="n">
        <f aca="false">F1010/1485</f>
        <v>0.569023569023569</v>
      </c>
      <c r="H1010" s="14" t="n">
        <v>0.4473</v>
      </c>
      <c r="I1010" s="14" t="n">
        <v>0.6509</v>
      </c>
      <c r="J1010" s="15" t="n">
        <v>0.1161</v>
      </c>
      <c r="K1010" s="15" t="n">
        <v>0.0686</v>
      </c>
      <c r="L1010" s="15" t="n">
        <v>0.0929</v>
      </c>
      <c r="M1010" s="17" t="n">
        <v>78.49</v>
      </c>
      <c r="N1010" s="16" t="n">
        <v>6</v>
      </c>
      <c r="O1010" s="16" t="n">
        <v>7</v>
      </c>
      <c r="P1010" s="16" t="n">
        <v>18</v>
      </c>
    </row>
    <row r="1011" customFormat="false" ht="15" hidden="false" customHeight="false" outlineLevel="0" collapsed="false">
      <c r="A1011" s="11" t="s">
        <v>34</v>
      </c>
      <c r="B1011" s="11" t="n">
        <v>960</v>
      </c>
      <c r="C1011" s="11" t="s">
        <v>1440</v>
      </c>
      <c r="D1011" s="11" t="n">
        <v>5</v>
      </c>
      <c r="E1011" s="11" t="s">
        <v>96</v>
      </c>
      <c r="F1011" s="16" t="n">
        <v>1197</v>
      </c>
      <c r="G1011" s="35" t="n">
        <f aca="false">F1011/1485</f>
        <v>0.806060606060606</v>
      </c>
      <c r="H1011" s="14" t="n">
        <v>0.4277</v>
      </c>
      <c r="I1011" s="14" t="n">
        <v>0.65</v>
      </c>
      <c r="J1011" s="15" t="n">
        <v>0.0848</v>
      </c>
      <c r="K1011" s="15" t="n">
        <v>0.0569</v>
      </c>
      <c r="L1011" s="15" t="n">
        <v>0.0709</v>
      </c>
      <c r="M1011" s="17" t="n">
        <v>84.82</v>
      </c>
      <c r="N1011" s="16" t="n">
        <v>6</v>
      </c>
      <c r="O1011" s="16" t="n">
        <v>8</v>
      </c>
      <c r="P1011" s="16" t="n">
        <v>12</v>
      </c>
    </row>
    <row r="1012" customFormat="false" ht="15" hidden="false" customHeight="false" outlineLevel="0" collapsed="false">
      <c r="A1012" s="11" t="s">
        <v>34</v>
      </c>
      <c r="B1012" s="11" t="n">
        <v>961</v>
      </c>
      <c r="C1012" s="11" t="s">
        <v>1441</v>
      </c>
      <c r="D1012" s="11" t="n">
        <v>6</v>
      </c>
      <c r="E1012" s="11" t="s">
        <v>118</v>
      </c>
      <c r="F1012" s="16" t="n">
        <v>1081</v>
      </c>
      <c r="G1012" s="35" t="n">
        <f aca="false">F1012/1485</f>
        <v>0.727946127946128</v>
      </c>
      <c r="H1012" s="14" t="n">
        <v>0.4524</v>
      </c>
      <c r="I1012" s="14" t="n">
        <v>0.6679</v>
      </c>
      <c r="J1012" s="15" t="n">
        <v>0.1171</v>
      </c>
      <c r="K1012" s="15" t="n">
        <v>0.06</v>
      </c>
      <c r="L1012" s="15" t="n">
        <v>0.0888</v>
      </c>
      <c r="M1012" s="17" t="n">
        <v>96.02</v>
      </c>
      <c r="N1012" s="16" t="n">
        <v>6</v>
      </c>
      <c r="O1012" s="16" t="n">
        <v>8</v>
      </c>
      <c r="P1012" s="16" t="n">
        <v>17</v>
      </c>
    </row>
    <row r="1013" customFormat="false" ht="15" hidden="false" customHeight="false" outlineLevel="0" collapsed="false">
      <c r="A1013" s="11" t="s">
        <v>34</v>
      </c>
      <c r="B1013" s="11" t="n">
        <v>962</v>
      </c>
      <c r="C1013" s="11" t="s">
        <v>1442</v>
      </c>
      <c r="D1013" s="11" t="n">
        <v>2</v>
      </c>
      <c r="E1013" s="11" t="s">
        <v>96</v>
      </c>
      <c r="F1013" s="16" t="n">
        <v>1170</v>
      </c>
      <c r="G1013" s="35" t="n">
        <f aca="false">F1013/1485</f>
        <v>0.787878787878788</v>
      </c>
      <c r="H1013" s="14" t="n">
        <v>0.3709</v>
      </c>
      <c r="I1013" s="14" t="n">
        <v>0.6402</v>
      </c>
      <c r="J1013" s="15" t="n">
        <v>0.0563</v>
      </c>
      <c r="K1013" s="15" t="n">
        <v>0.1158</v>
      </c>
      <c r="L1013" s="15" t="n">
        <v>0.0848</v>
      </c>
      <c r="M1013" s="17" t="n">
        <v>99.26</v>
      </c>
      <c r="N1013" s="16" t="n">
        <v>5</v>
      </c>
      <c r="O1013" s="16" t="n">
        <v>7</v>
      </c>
      <c r="P1013" s="16" t="n">
        <v>18</v>
      </c>
    </row>
    <row r="1014" customFormat="false" ht="15" hidden="false" customHeight="false" outlineLevel="0" collapsed="false">
      <c r="A1014" s="11" t="s">
        <v>34</v>
      </c>
      <c r="B1014" s="11" t="n">
        <v>963</v>
      </c>
      <c r="C1014" s="11" t="s">
        <v>1443</v>
      </c>
      <c r="D1014" s="11" t="n">
        <v>3</v>
      </c>
      <c r="E1014" s="11" t="s">
        <v>96</v>
      </c>
      <c r="F1014" s="16" t="n">
        <v>1033</v>
      </c>
      <c r="G1014" s="35" t="n">
        <f aca="false">F1014/1485</f>
        <v>0.695622895622896</v>
      </c>
      <c r="H1014" s="14" t="n">
        <v>0.4376</v>
      </c>
      <c r="I1014" s="14" t="n">
        <v>0.6399</v>
      </c>
      <c r="J1014" s="15" t="n">
        <v>0.061</v>
      </c>
      <c r="K1014" s="15" t="n">
        <v>0.131</v>
      </c>
      <c r="L1014" s="15" t="n">
        <v>0.0961</v>
      </c>
      <c r="M1014" s="17" t="n">
        <v>99.23</v>
      </c>
      <c r="N1014" s="16" t="n">
        <v>5</v>
      </c>
      <c r="O1014" s="16" t="n">
        <v>7</v>
      </c>
      <c r="P1014" s="16" t="n">
        <v>17</v>
      </c>
    </row>
    <row r="1015" customFormat="false" ht="15" hidden="false" customHeight="false" outlineLevel="0" collapsed="false">
      <c r="A1015" s="11" t="s">
        <v>34</v>
      </c>
      <c r="B1015" s="11" t="n">
        <v>964</v>
      </c>
      <c r="C1015" s="11" t="s">
        <v>1444</v>
      </c>
      <c r="D1015" s="11" t="n">
        <v>7</v>
      </c>
      <c r="E1015" s="11" t="s">
        <v>118</v>
      </c>
      <c r="F1015" s="16" t="n">
        <v>1109</v>
      </c>
      <c r="G1015" s="35" t="n">
        <f aca="false">F1015/1485</f>
        <v>0.746801346801347</v>
      </c>
      <c r="H1015" s="14" t="n">
        <v>0.4563</v>
      </c>
      <c r="I1015" s="14" t="n">
        <v>0.6465</v>
      </c>
      <c r="J1015" s="15" t="n">
        <v>0.0962</v>
      </c>
      <c r="K1015" s="15" t="n">
        <v>0.0592</v>
      </c>
      <c r="L1015" s="15" t="n">
        <v>0.0779</v>
      </c>
      <c r="M1015" s="17" t="n">
        <v>86.44</v>
      </c>
      <c r="N1015" s="16" t="n">
        <v>6</v>
      </c>
      <c r="O1015" s="16" t="n">
        <v>9</v>
      </c>
      <c r="P1015" s="16" t="n">
        <v>14</v>
      </c>
    </row>
    <row r="1016" customFormat="false" ht="15" hidden="false" customHeight="false" outlineLevel="0" collapsed="false">
      <c r="A1016" s="11" t="s">
        <v>34</v>
      </c>
      <c r="B1016" s="11" t="n">
        <v>965</v>
      </c>
      <c r="C1016" s="11" t="s">
        <v>1445</v>
      </c>
      <c r="D1016" s="11" t="n">
        <v>7</v>
      </c>
      <c r="E1016" s="11" t="s">
        <v>118</v>
      </c>
      <c r="F1016" s="16" t="n">
        <v>1163</v>
      </c>
      <c r="G1016" s="35" t="n">
        <f aca="false">F1016/1485</f>
        <v>0.783164983164983</v>
      </c>
      <c r="H1016" s="14" t="n">
        <v>0.442</v>
      </c>
      <c r="I1016" s="14" t="n">
        <v>0.6483</v>
      </c>
      <c r="J1016" s="15" t="n">
        <v>0.1051</v>
      </c>
      <c r="K1016" s="15" t="n">
        <v>0.0573</v>
      </c>
      <c r="L1016" s="15" t="n">
        <v>0.0811</v>
      </c>
      <c r="M1016" s="17" t="n">
        <v>94.36</v>
      </c>
      <c r="N1016" s="16" t="n">
        <v>6</v>
      </c>
      <c r="O1016" s="16" t="n">
        <v>9</v>
      </c>
      <c r="P1016" s="16" t="n">
        <v>20</v>
      </c>
    </row>
    <row r="1017" customFormat="false" ht="15" hidden="false" customHeight="false" outlineLevel="0" collapsed="false">
      <c r="A1017" s="11" t="s">
        <v>34</v>
      </c>
      <c r="B1017" s="11" t="n">
        <v>966</v>
      </c>
      <c r="C1017" s="11" t="s">
        <v>1446</v>
      </c>
      <c r="D1017" s="11" t="n">
        <v>6</v>
      </c>
      <c r="E1017" s="11" t="s">
        <v>118</v>
      </c>
      <c r="F1017" s="16" t="n">
        <v>1136</v>
      </c>
      <c r="G1017" s="35" t="n">
        <f aca="false">F1017/1485</f>
        <v>0.764983164983165</v>
      </c>
      <c r="H1017" s="14" t="n">
        <v>0.4472</v>
      </c>
      <c r="I1017" s="14" t="n">
        <v>0.6593</v>
      </c>
      <c r="J1017" s="15" t="n">
        <v>0.0913</v>
      </c>
      <c r="K1017" s="15" t="n">
        <v>0.0582</v>
      </c>
      <c r="L1017" s="15" t="n">
        <v>0.0748</v>
      </c>
      <c r="M1017" s="17" t="n">
        <v>84.95</v>
      </c>
      <c r="N1017" s="16" t="n">
        <v>6</v>
      </c>
      <c r="O1017" s="16" t="n">
        <v>8</v>
      </c>
      <c r="P1017" s="16" t="n">
        <v>18</v>
      </c>
    </row>
    <row r="1018" customFormat="false" ht="15" hidden="false" customHeight="false" outlineLevel="0" collapsed="false">
      <c r="A1018" s="11" t="s">
        <v>34</v>
      </c>
      <c r="B1018" s="11" t="n">
        <v>967</v>
      </c>
      <c r="C1018" s="11" t="s">
        <v>1447</v>
      </c>
      <c r="D1018" s="11" t="n">
        <v>3</v>
      </c>
      <c r="E1018" s="11" t="s">
        <v>118</v>
      </c>
      <c r="F1018" s="16" t="n">
        <v>1147</v>
      </c>
      <c r="G1018" s="35" t="n">
        <f aca="false">F1018/1485</f>
        <v>0.772390572390572</v>
      </c>
      <c r="H1018" s="14" t="n">
        <v>0.3705</v>
      </c>
      <c r="I1018" s="14" t="n">
        <v>0.6504</v>
      </c>
      <c r="J1018" s="15" t="n">
        <v>0.0656</v>
      </c>
      <c r="K1018" s="15" t="n">
        <v>0.0588</v>
      </c>
      <c r="L1018" s="15" t="n">
        <v>0.0623</v>
      </c>
      <c r="M1018" s="17" t="n">
        <v>71.47</v>
      </c>
      <c r="N1018" s="16" t="n">
        <v>6</v>
      </c>
      <c r="O1018" s="16" t="n">
        <v>8</v>
      </c>
      <c r="P1018" s="16" t="n">
        <v>17</v>
      </c>
    </row>
    <row r="1019" customFormat="false" ht="15" hidden="false" customHeight="false" outlineLevel="0" collapsed="false">
      <c r="A1019" s="11" t="s">
        <v>34</v>
      </c>
      <c r="B1019" s="11" t="n">
        <v>968</v>
      </c>
      <c r="C1019" s="11" t="s">
        <v>1448</v>
      </c>
      <c r="D1019" s="11" t="n">
        <v>6</v>
      </c>
      <c r="E1019" s="11" t="s">
        <v>96</v>
      </c>
      <c r="F1019" s="16" t="n">
        <v>1517</v>
      </c>
      <c r="G1019" s="35" t="n">
        <f aca="false">F1019/1485</f>
        <v>1.02154882154882</v>
      </c>
      <c r="H1019" s="14" t="n">
        <v>0.5267</v>
      </c>
      <c r="I1019" s="14" t="n">
        <v>0.6355</v>
      </c>
      <c r="J1019" s="15" t="n">
        <v>0.0501</v>
      </c>
      <c r="K1019" s="15" t="n">
        <v>0.0506</v>
      </c>
      <c r="L1019" s="15" t="n">
        <v>0.0503</v>
      </c>
      <c r="M1019" s="17" t="n">
        <v>76.37</v>
      </c>
      <c r="N1019" s="16" t="n">
        <v>4</v>
      </c>
      <c r="O1019" s="16" t="n">
        <v>10</v>
      </c>
      <c r="P1019" s="16" t="n">
        <v>11</v>
      </c>
    </row>
    <row r="1020" customFormat="false" ht="15" hidden="false" customHeight="false" outlineLevel="0" collapsed="false">
      <c r="A1020" s="11" t="s">
        <v>34</v>
      </c>
      <c r="B1020" s="11" t="n">
        <v>969</v>
      </c>
      <c r="C1020" s="11" t="s">
        <v>1449</v>
      </c>
      <c r="D1020" s="11" t="n">
        <v>6</v>
      </c>
      <c r="E1020" s="11" t="s">
        <v>96</v>
      </c>
      <c r="F1020" s="16" t="n">
        <v>1197</v>
      </c>
      <c r="G1020" s="35" t="n">
        <f aca="false">F1020/1485</f>
        <v>0.806060606060606</v>
      </c>
      <c r="H1020" s="14" t="n">
        <v>0.4261</v>
      </c>
      <c r="I1020" s="14" t="n">
        <v>0.6424</v>
      </c>
      <c r="J1020" s="15" t="n">
        <v>0.0699</v>
      </c>
      <c r="K1020" s="15" t="n">
        <v>0.0563</v>
      </c>
      <c r="L1020" s="15" t="n">
        <v>0.063</v>
      </c>
      <c r="M1020" s="17" t="n">
        <v>75.47</v>
      </c>
      <c r="N1020" s="16" t="n">
        <v>6</v>
      </c>
      <c r="O1020" s="16" t="n">
        <v>8</v>
      </c>
      <c r="P1020" s="16" t="n">
        <v>14</v>
      </c>
    </row>
    <row r="1021" customFormat="false" ht="15" hidden="false" customHeight="false" outlineLevel="0" collapsed="false">
      <c r="A1021" s="11" t="s">
        <v>34</v>
      </c>
      <c r="B1021" s="11" t="n">
        <v>970</v>
      </c>
      <c r="C1021" s="11" t="s">
        <v>1450</v>
      </c>
      <c r="D1021" s="11" t="n">
        <v>5</v>
      </c>
      <c r="E1021" s="11" t="s">
        <v>118</v>
      </c>
      <c r="F1021" s="16" t="n">
        <v>998</v>
      </c>
      <c r="G1021" s="35" t="n">
        <f aca="false">F1021/1485</f>
        <v>0.672053872053872</v>
      </c>
      <c r="H1021" s="14" t="n">
        <v>0.4489</v>
      </c>
      <c r="I1021" s="14" t="n">
        <v>0.6643</v>
      </c>
      <c r="J1021" s="15" t="n">
        <v>0.0633</v>
      </c>
      <c r="K1021" s="15" t="n">
        <v>0.0876</v>
      </c>
      <c r="L1021" s="15" t="n">
        <v>0.0761</v>
      </c>
      <c r="M1021" s="17" t="n">
        <v>75.9</v>
      </c>
      <c r="N1021" s="16" t="n">
        <v>6</v>
      </c>
      <c r="O1021" s="16" t="n">
        <v>9</v>
      </c>
      <c r="P1021" s="16" t="n">
        <v>16</v>
      </c>
    </row>
    <row r="1022" customFormat="false" ht="15" hidden="false" customHeight="false" outlineLevel="0" collapsed="false">
      <c r="A1022" s="11" t="s">
        <v>34</v>
      </c>
      <c r="B1022" s="11" t="n">
        <v>971</v>
      </c>
      <c r="C1022" s="11" t="s">
        <v>1451</v>
      </c>
      <c r="D1022" s="11" t="n">
        <v>5</v>
      </c>
      <c r="E1022" s="11" t="s">
        <v>118</v>
      </c>
      <c r="F1022" s="16" t="n">
        <v>1329</v>
      </c>
      <c r="G1022" s="35" t="n">
        <f aca="false">F1022/1485</f>
        <v>0.894949494949495</v>
      </c>
      <c r="H1022" s="14" t="n">
        <v>0.4372</v>
      </c>
      <c r="I1022" s="14" t="n">
        <v>0.6501</v>
      </c>
      <c r="J1022" s="15" t="n">
        <v>0.0565</v>
      </c>
      <c r="K1022" s="15" t="n">
        <v>0.0537</v>
      </c>
      <c r="L1022" s="15" t="n">
        <v>0.0551</v>
      </c>
      <c r="M1022" s="17" t="n">
        <v>73.26</v>
      </c>
      <c r="N1022" s="16" t="n">
        <v>5</v>
      </c>
      <c r="O1022" s="16" t="n">
        <v>8</v>
      </c>
      <c r="P1022" s="16" t="n">
        <v>10</v>
      </c>
    </row>
    <row r="1023" customFormat="false" ht="15" hidden="false" customHeight="false" outlineLevel="0" collapsed="false">
      <c r="A1023" s="11" t="s">
        <v>34</v>
      </c>
      <c r="B1023" s="11" t="n">
        <v>972</v>
      </c>
      <c r="C1023" s="11" t="s">
        <v>1452</v>
      </c>
      <c r="D1023" s="11" t="n">
        <v>6</v>
      </c>
      <c r="E1023" s="11" t="s">
        <v>118</v>
      </c>
      <c r="F1023" s="16" t="n">
        <v>1159</v>
      </c>
      <c r="G1023" s="35" t="n">
        <f aca="false">F1023/1485</f>
        <v>0.78047138047138</v>
      </c>
      <c r="H1023" s="14" t="n">
        <v>0.4478</v>
      </c>
      <c r="I1023" s="14" t="n">
        <v>0.6626</v>
      </c>
      <c r="J1023" s="15" t="n">
        <v>0.0985</v>
      </c>
      <c r="K1023" s="15" t="n">
        <v>0.0573</v>
      </c>
      <c r="L1023" s="15" t="n">
        <v>0.078</v>
      </c>
      <c r="M1023" s="17" t="n">
        <v>90.37</v>
      </c>
      <c r="N1023" s="16" t="n">
        <v>6</v>
      </c>
      <c r="O1023" s="16" t="n">
        <v>8</v>
      </c>
      <c r="P1023" s="16" t="n">
        <v>18</v>
      </c>
    </row>
    <row r="1024" customFormat="false" ht="15" hidden="false" customHeight="false" outlineLevel="0" collapsed="false">
      <c r="A1024" s="11" t="s">
        <v>34</v>
      </c>
      <c r="B1024" s="11" t="n">
        <v>973</v>
      </c>
      <c r="C1024" s="11" t="s">
        <v>1453</v>
      </c>
      <c r="D1024" s="11" t="n">
        <v>5</v>
      </c>
      <c r="E1024" s="11" t="s">
        <v>118</v>
      </c>
      <c r="F1024" s="16" t="n">
        <v>1437</v>
      </c>
      <c r="G1024" s="35" t="n">
        <f aca="false">F1024/1485</f>
        <v>0.967676767676768</v>
      </c>
      <c r="H1024" s="14" t="n">
        <v>0.4342</v>
      </c>
      <c r="I1024" s="14" t="n">
        <v>0.65</v>
      </c>
      <c r="J1024" s="15" t="n">
        <v>0.0514</v>
      </c>
      <c r="K1024" s="15" t="n">
        <v>0.0738</v>
      </c>
      <c r="L1024" s="15" t="n">
        <v>0.0627</v>
      </c>
      <c r="M1024" s="17" t="n">
        <v>90.07</v>
      </c>
      <c r="N1024" s="16" t="n">
        <v>6</v>
      </c>
      <c r="O1024" s="16" t="n">
        <v>7</v>
      </c>
      <c r="P1024" s="16" t="n">
        <v>12</v>
      </c>
    </row>
    <row r="1025" customFormat="false" ht="15" hidden="false" customHeight="false" outlineLevel="0" collapsed="false">
      <c r="A1025" s="11" t="s">
        <v>34</v>
      </c>
      <c r="B1025" s="11" t="n">
        <v>974</v>
      </c>
      <c r="C1025" s="11" t="s">
        <v>1454</v>
      </c>
      <c r="D1025" s="11" t="n">
        <v>7</v>
      </c>
      <c r="E1025" s="11" t="s">
        <v>118</v>
      </c>
      <c r="F1025" s="16" t="n">
        <v>1155</v>
      </c>
      <c r="G1025" s="35" t="n">
        <f aca="false">F1025/1485</f>
        <v>0.777777777777778</v>
      </c>
      <c r="H1025" s="14" t="n">
        <v>0.4545</v>
      </c>
      <c r="I1025" s="14" t="n">
        <v>0.6</v>
      </c>
      <c r="J1025" s="15" t="n">
        <v>0.1446</v>
      </c>
      <c r="K1025" s="15" t="n">
        <v>0.057</v>
      </c>
      <c r="L1025" s="15" t="n">
        <v>0.1005</v>
      </c>
      <c r="M1025" s="17" t="n">
        <v>116.12</v>
      </c>
      <c r="N1025" s="16" t="n">
        <v>6</v>
      </c>
      <c r="O1025" s="16" t="n">
        <v>8</v>
      </c>
      <c r="P1025" s="16" t="n">
        <v>18</v>
      </c>
    </row>
    <row r="1026" customFormat="false" ht="15" hidden="false" customHeight="false" outlineLevel="0" collapsed="false">
      <c r="A1026" s="11" t="s">
        <v>34</v>
      </c>
      <c r="B1026" s="11" t="n">
        <v>975</v>
      </c>
      <c r="C1026" s="11" t="s">
        <v>1455</v>
      </c>
      <c r="D1026" s="11" t="n">
        <v>3</v>
      </c>
      <c r="E1026" s="11" t="s">
        <v>118</v>
      </c>
      <c r="F1026" s="16" t="n">
        <v>1196</v>
      </c>
      <c r="G1026" s="35" t="n">
        <f aca="false">F1026/1485</f>
        <v>0.805387205387205</v>
      </c>
      <c r="H1026" s="14" t="n">
        <v>0.3721</v>
      </c>
      <c r="I1026" s="14" t="n">
        <v>0.6463</v>
      </c>
      <c r="J1026" s="15" t="n">
        <v>0.0551</v>
      </c>
      <c r="K1026" s="15" t="n">
        <v>0.0723</v>
      </c>
      <c r="L1026" s="15" t="n">
        <v>0.0634</v>
      </c>
      <c r="M1026" s="17" t="n">
        <v>75.77</v>
      </c>
      <c r="N1026" s="16" t="n">
        <v>4</v>
      </c>
      <c r="O1026" s="16" t="n">
        <v>6</v>
      </c>
      <c r="P1026" s="16" t="n">
        <v>19</v>
      </c>
    </row>
    <row r="1027" customFormat="false" ht="15" hidden="false" customHeight="false" outlineLevel="0" collapsed="false">
      <c r="A1027" s="11" t="s">
        <v>34</v>
      </c>
      <c r="B1027" s="11" t="n">
        <v>976</v>
      </c>
      <c r="C1027" s="11" t="s">
        <v>1456</v>
      </c>
      <c r="D1027" s="11" t="n">
        <v>5</v>
      </c>
      <c r="E1027" s="11" t="s">
        <v>118</v>
      </c>
      <c r="F1027" s="16" t="n">
        <v>1397</v>
      </c>
      <c r="G1027" s="35" t="n">
        <f aca="false">F1027/1485</f>
        <v>0.940740740740741</v>
      </c>
      <c r="H1027" s="14" t="n">
        <v>0.655</v>
      </c>
      <c r="I1027" s="14" t="n">
        <v>0.655</v>
      </c>
      <c r="J1027" s="15" t="n">
        <v>0.0548</v>
      </c>
      <c r="K1027" s="15" t="n">
        <v>0.0518</v>
      </c>
      <c r="L1027" s="15" t="n">
        <v>0.0533</v>
      </c>
      <c r="M1027" s="17" t="n">
        <v>74.45</v>
      </c>
      <c r="N1027" s="16" t="n">
        <v>6</v>
      </c>
      <c r="O1027" s="16" t="n">
        <v>21</v>
      </c>
      <c r="P1027" s="16" t="n">
        <v>8</v>
      </c>
    </row>
    <row r="1028" customFormat="false" ht="15" hidden="false" customHeight="false" outlineLevel="0" collapsed="false">
      <c r="A1028" s="11" t="s">
        <v>34</v>
      </c>
      <c r="B1028" s="11" t="n">
        <v>977</v>
      </c>
      <c r="C1028" s="11" t="s">
        <v>1457</v>
      </c>
      <c r="D1028" s="11" t="n">
        <v>4</v>
      </c>
      <c r="E1028" s="11" t="s">
        <v>118</v>
      </c>
      <c r="F1028" s="16" t="n">
        <v>1342</v>
      </c>
      <c r="G1028" s="35" t="n">
        <f aca="false">F1028/1485</f>
        <v>0.903703703703704</v>
      </c>
      <c r="H1028" s="14" t="n">
        <v>0.4441</v>
      </c>
      <c r="I1028" s="14" t="n">
        <v>0.6423</v>
      </c>
      <c r="J1028" s="15" t="n">
        <v>0.0527</v>
      </c>
      <c r="K1028" s="15" t="n">
        <v>0.1091</v>
      </c>
      <c r="L1028" s="15" t="n">
        <v>0.0808</v>
      </c>
      <c r="M1028" s="17" t="n">
        <v>108.38</v>
      </c>
      <c r="N1028" s="16" t="n">
        <v>6</v>
      </c>
      <c r="O1028" s="16" t="n">
        <v>8</v>
      </c>
      <c r="P1028" s="16" t="n">
        <v>16</v>
      </c>
    </row>
    <row r="1029" customFormat="false" ht="15" hidden="false" customHeight="false" outlineLevel="0" collapsed="false">
      <c r="A1029" s="11" t="s">
        <v>34</v>
      </c>
      <c r="B1029" s="11" t="n">
        <v>978</v>
      </c>
      <c r="C1029" s="11" t="s">
        <v>1458</v>
      </c>
      <c r="D1029" s="11" t="n">
        <v>4</v>
      </c>
      <c r="E1029" s="11" t="s">
        <v>118</v>
      </c>
      <c r="F1029" s="16" t="n">
        <v>1318</v>
      </c>
      <c r="G1029" s="35" t="n">
        <f aca="false">F1029/1485</f>
        <v>0.887542087542088</v>
      </c>
      <c r="H1029" s="14" t="n">
        <v>0.4439</v>
      </c>
      <c r="I1029" s="14" t="n">
        <v>0.6411</v>
      </c>
      <c r="J1029" s="15" t="n">
        <v>0.0585</v>
      </c>
      <c r="K1029" s="15" t="n">
        <v>0.0535</v>
      </c>
      <c r="L1029" s="15" t="n">
        <v>0.056</v>
      </c>
      <c r="M1029" s="17" t="n">
        <v>73.77</v>
      </c>
      <c r="N1029" s="16" t="n">
        <v>6</v>
      </c>
      <c r="O1029" s="16" t="n">
        <v>10</v>
      </c>
      <c r="P1029" s="16" t="n">
        <v>17</v>
      </c>
    </row>
    <row r="1030" customFormat="false" ht="15" hidden="false" customHeight="false" outlineLevel="0" collapsed="false">
      <c r="A1030" s="11" t="s">
        <v>34</v>
      </c>
      <c r="B1030" s="11" t="n">
        <v>979</v>
      </c>
      <c r="C1030" s="11" t="s">
        <v>1459</v>
      </c>
      <c r="D1030" s="11" t="n">
        <v>2</v>
      </c>
      <c r="E1030" s="11" t="s">
        <v>96</v>
      </c>
      <c r="F1030" s="16" t="n">
        <v>1200</v>
      </c>
      <c r="G1030" s="35" t="n">
        <f aca="false">F1030/1485</f>
        <v>0.808080808080808</v>
      </c>
      <c r="H1030" s="14" t="n">
        <v>0.3617</v>
      </c>
      <c r="I1030" s="14" t="n">
        <v>0.6383</v>
      </c>
      <c r="J1030" s="15" t="n">
        <v>0.0547</v>
      </c>
      <c r="K1030" s="15" t="n">
        <v>0.0598</v>
      </c>
      <c r="L1030" s="15" t="n">
        <v>0.0572</v>
      </c>
      <c r="M1030" s="17" t="n">
        <v>68.61</v>
      </c>
      <c r="N1030" s="16" t="n">
        <v>4</v>
      </c>
      <c r="O1030" s="16" t="n">
        <v>6</v>
      </c>
      <c r="P1030" s="16" t="n">
        <v>14</v>
      </c>
    </row>
    <row r="1031" customFormat="false" ht="15" hidden="false" customHeight="false" outlineLevel="0" collapsed="false">
      <c r="A1031" s="11" t="s">
        <v>34</v>
      </c>
      <c r="B1031" s="11" t="n">
        <v>980</v>
      </c>
      <c r="C1031" s="11" t="s">
        <v>1460</v>
      </c>
      <c r="D1031" s="11" t="n">
        <v>5</v>
      </c>
      <c r="E1031" s="11" t="s">
        <v>118</v>
      </c>
      <c r="F1031" s="16" t="n">
        <v>1376</v>
      </c>
      <c r="G1031" s="35" t="n">
        <f aca="false">F1031/1485</f>
        <v>0.926599326599327</v>
      </c>
      <c r="H1031" s="14" t="n">
        <v>0.6613</v>
      </c>
      <c r="I1031" s="14" t="n">
        <v>0.6613</v>
      </c>
      <c r="J1031" s="15" t="n">
        <v>0.0733</v>
      </c>
      <c r="K1031" s="15" t="n">
        <v>0.0519</v>
      </c>
      <c r="L1031" s="15" t="n">
        <v>0.0625</v>
      </c>
      <c r="M1031" s="17" t="n">
        <v>86.06</v>
      </c>
      <c r="N1031" s="16" t="n">
        <v>6</v>
      </c>
      <c r="O1031" s="16" t="n">
        <v>22</v>
      </c>
      <c r="P1031" s="16" t="n">
        <v>6</v>
      </c>
    </row>
    <row r="1032" customFormat="false" ht="15" hidden="false" customHeight="false" outlineLevel="0" collapsed="false">
      <c r="A1032" s="11" t="s">
        <v>34</v>
      </c>
      <c r="B1032" s="11" t="n">
        <v>981</v>
      </c>
      <c r="C1032" s="11" t="s">
        <v>1461</v>
      </c>
      <c r="D1032" s="11" t="n">
        <v>4</v>
      </c>
      <c r="E1032" s="11" t="s">
        <v>118</v>
      </c>
      <c r="F1032" s="16" t="n">
        <v>1361</v>
      </c>
      <c r="G1032" s="35" t="n">
        <f aca="false">F1032/1485</f>
        <v>0.916498316498317</v>
      </c>
      <c r="H1032" s="14" t="n">
        <v>0.4416</v>
      </c>
      <c r="I1032" s="14" t="n">
        <v>0.651</v>
      </c>
      <c r="J1032" s="15" t="n">
        <v>0.0531</v>
      </c>
      <c r="K1032" s="15" t="n">
        <v>0.0567</v>
      </c>
      <c r="L1032" s="15" t="n">
        <v>0.055</v>
      </c>
      <c r="M1032" s="17" t="n">
        <v>74.82</v>
      </c>
      <c r="N1032" s="16" t="n">
        <v>6</v>
      </c>
      <c r="O1032" s="16" t="n">
        <v>9</v>
      </c>
      <c r="P1032" s="16" t="n">
        <v>13</v>
      </c>
    </row>
    <row r="1033" customFormat="false" ht="15" hidden="false" customHeight="false" outlineLevel="0" collapsed="false">
      <c r="A1033" s="11" t="s">
        <v>34</v>
      </c>
      <c r="B1033" s="11" t="n">
        <v>982</v>
      </c>
      <c r="C1033" s="11" t="s">
        <v>1462</v>
      </c>
      <c r="D1033" s="11" t="n">
        <v>6</v>
      </c>
      <c r="E1033" s="11" t="s">
        <v>118</v>
      </c>
      <c r="F1033" s="16" t="n">
        <v>1148</v>
      </c>
      <c r="G1033" s="35" t="n">
        <f aca="false">F1033/1485</f>
        <v>0.773063973063973</v>
      </c>
      <c r="H1033" s="14" t="n">
        <v>0.4512</v>
      </c>
      <c r="I1033" s="14" t="n">
        <v>0.6655</v>
      </c>
      <c r="J1033" s="15" t="n">
        <v>0.1074</v>
      </c>
      <c r="K1033" s="15" t="n">
        <v>0.0568</v>
      </c>
      <c r="L1033" s="15" t="n">
        <v>0.0821</v>
      </c>
      <c r="M1033" s="17" t="n">
        <v>94.25</v>
      </c>
      <c r="N1033" s="16" t="n">
        <v>6</v>
      </c>
      <c r="O1033" s="16" t="n">
        <v>8</v>
      </c>
      <c r="P1033" s="16" t="n">
        <v>18</v>
      </c>
    </row>
    <row r="1034" customFormat="false" ht="15" hidden="false" customHeight="false" outlineLevel="0" collapsed="false">
      <c r="A1034" s="11" t="s">
        <v>34</v>
      </c>
      <c r="B1034" s="11" t="n">
        <v>983</v>
      </c>
      <c r="C1034" s="11" t="s">
        <v>1463</v>
      </c>
      <c r="D1034" s="11" t="n">
        <v>5</v>
      </c>
      <c r="E1034" s="11" t="s">
        <v>118</v>
      </c>
      <c r="F1034" s="16" t="n">
        <v>1384</v>
      </c>
      <c r="G1034" s="35" t="n">
        <f aca="false">F1034/1485</f>
        <v>0.931986531986532</v>
      </c>
      <c r="H1034" s="14" t="n">
        <v>0.448</v>
      </c>
      <c r="I1034" s="14" t="n">
        <v>0.6452</v>
      </c>
      <c r="J1034" s="15" t="n">
        <v>0.0721</v>
      </c>
      <c r="K1034" s="15" t="n">
        <v>0.0516</v>
      </c>
      <c r="L1034" s="15" t="n">
        <v>0.0618</v>
      </c>
      <c r="M1034" s="17" t="n">
        <v>85.49</v>
      </c>
      <c r="N1034" s="16" t="n">
        <v>6</v>
      </c>
      <c r="O1034" s="16" t="n">
        <v>9</v>
      </c>
      <c r="P1034" s="16" t="n">
        <v>14</v>
      </c>
    </row>
    <row r="1035" customFormat="false" ht="15" hidden="false" customHeight="false" outlineLevel="0" collapsed="false">
      <c r="A1035" s="11" t="s">
        <v>34</v>
      </c>
      <c r="B1035" s="11" t="n">
        <v>984</v>
      </c>
      <c r="C1035" s="11" t="s">
        <v>1464</v>
      </c>
      <c r="D1035" s="11" t="n">
        <v>4</v>
      </c>
      <c r="E1035" s="11" t="s">
        <v>118</v>
      </c>
      <c r="F1035" s="16" t="n">
        <v>1405</v>
      </c>
      <c r="G1035" s="35" t="n">
        <f aca="false">F1035/1485</f>
        <v>0.946127946127946</v>
      </c>
      <c r="H1035" s="14" t="n">
        <v>0.4477</v>
      </c>
      <c r="I1035" s="14" t="n">
        <v>0.6498</v>
      </c>
      <c r="J1035" s="15" t="n">
        <v>0.0516</v>
      </c>
      <c r="K1035" s="15" t="n">
        <v>0.0731</v>
      </c>
      <c r="L1035" s="15" t="n">
        <v>0.0625</v>
      </c>
      <c r="M1035" s="17" t="n">
        <v>87.78</v>
      </c>
      <c r="N1035" s="16" t="n">
        <v>6</v>
      </c>
      <c r="O1035" s="16" t="n">
        <v>8</v>
      </c>
      <c r="P1035" s="16" t="n">
        <v>17</v>
      </c>
    </row>
    <row r="1036" customFormat="false" ht="15" hidden="false" customHeight="false" outlineLevel="0" collapsed="false">
      <c r="A1036" s="11" t="s">
        <v>34</v>
      </c>
      <c r="B1036" s="11" t="n">
        <v>985</v>
      </c>
      <c r="C1036" s="11" t="s">
        <v>1465</v>
      </c>
      <c r="D1036" s="11" t="n">
        <v>5</v>
      </c>
      <c r="E1036" s="11" t="s">
        <v>118</v>
      </c>
      <c r="F1036" s="16" t="n">
        <v>1378</v>
      </c>
      <c r="G1036" s="35" t="n">
        <f aca="false">F1036/1485</f>
        <v>0.927946127946128</v>
      </c>
      <c r="H1036" s="14" t="n">
        <v>0.6611</v>
      </c>
      <c r="I1036" s="14" t="n">
        <v>0.6611</v>
      </c>
      <c r="J1036" s="15" t="n">
        <v>0.0702</v>
      </c>
      <c r="K1036" s="15" t="n">
        <v>0.0514</v>
      </c>
      <c r="L1036" s="15" t="n">
        <v>0.0607</v>
      </c>
      <c r="M1036" s="17" t="n">
        <v>83.61</v>
      </c>
      <c r="N1036" s="16" t="n">
        <v>6</v>
      </c>
      <c r="O1036" s="16" t="n">
        <v>21</v>
      </c>
      <c r="P1036" s="16" t="n">
        <v>6</v>
      </c>
    </row>
    <row r="1037" customFormat="false" ht="15" hidden="false" customHeight="false" outlineLevel="0" collapsed="false">
      <c r="A1037" s="11" t="s">
        <v>34</v>
      </c>
      <c r="B1037" s="11" t="n">
        <v>986</v>
      </c>
      <c r="C1037" s="11" t="s">
        <v>1466</v>
      </c>
      <c r="D1037" s="11" t="n">
        <v>4</v>
      </c>
      <c r="E1037" s="11" t="s">
        <v>118</v>
      </c>
      <c r="F1037" s="16" t="n">
        <v>1302</v>
      </c>
      <c r="G1037" s="35" t="n">
        <f aca="false">F1037/1485</f>
        <v>0.876767676767677</v>
      </c>
      <c r="H1037" s="14" t="n">
        <v>0.4439</v>
      </c>
      <c r="I1037" s="14" t="n">
        <v>0.6505</v>
      </c>
      <c r="J1037" s="15" t="n">
        <v>0.0534</v>
      </c>
      <c r="K1037" s="15" t="n">
        <v>0.0704</v>
      </c>
      <c r="L1037" s="15" t="n">
        <v>0.0619</v>
      </c>
      <c r="M1037" s="17" t="n">
        <v>80.6</v>
      </c>
      <c r="N1037" s="16" t="n">
        <v>5</v>
      </c>
      <c r="O1037" s="16" t="n">
        <v>8</v>
      </c>
      <c r="P1037" s="16" t="n">
        <v>16</v>
      </c>
    </row>
    <row r="1038" customFormat="false" ht="15" hidden="false" customHeight="false" outlineLevel="0" collapsed="false">
      <c r="A1038" s="11" t="s">
        <v>34</v>
      </c>
      <c r="B1038" s="11" t="n">
        <v>987</v>
      </c>
      <c r="C1038" s="11" t="s">
        <v>1467</v>
      </c>
      <c r="D1038" s="11" t="n">
        <v>4</v>
      </c>
      <c r="E1038" s="11" t="s">
        <v>118</v>
      </c>
      <c r="F1038" s="16" t="n">
        <v>1389</v>
      </c>
      <c r="G1038" s="35" t="n">
        <f aca="false">F1038/1485</f>
        <v>0.935353535353535</v>
      </c>
      <c r="H1038" s="14" t="n">
        <v>0.6587</v>
      </c>
      <c r="I1038" s="14" t="n">
        <v>0.6587</v>
      </c>
      <c r="J1038" s="15" t="n">
        <v>0.0523</v>
      </c>
      <c r="K1038" s="15" t="n">
        <v>0.0573</v>
      </c>
      <c r="L1038" s="15" t="n">
        <v>0.0549</v>
      </c>
      <c r="M1038" s="17" t="n">
        <v>76.19</v>
      </c>
      <c r="N1038" s="16" t="n">
        <v>6</v>
      </c>
      <c r="O1038" s="16" t="n">
        <v>22</v>
      </c>
      <c r="P1038" s="16" t="n">
        <v>6</v>
      </c>
    </row>
    <row r="1039" customFormat="false" ht="15" hidden="false" customHeight="false" outlineLevel="0" collapsed="false">
      <c r="A1039" s="11" t="s">
        <v>34</v>
      </c>
      <c r="B1039" s="11" t="n">
        <v>988</v>
      </c>
      <c r="C1039" s="11" t="s">
        <v>1468</v>
      </c>
      <c r="D1039" s="11" t="n">
        <v>4</v>
      </c>
      <c r="E1039" s="11" t="s">
        <v>118</v>
      </c>
      <c r="F1039" s="16" t="n">
        <v>1154</v>
      </c>
      <c r="G1039" s="35" t="n">
        <f aca="false">F1039/1485</f>
        <v>0.777104377104377</v>
      </c>
      <c r="H1039" s="14" t="n">
        <v>0.4497</v>
      </c>
      <c r="I1039" s="14" t="n">
        <v>0.656</v>
      </c>
      <c r="J1039" s="15" t="n">
        <v>0.089</v>
      </c>
      <c r="K1039" s="15" t="n">
        <v>0.0567</v>
      </c>
      <c r="L1039" s="15" t="n">
        <v>0.0729</v>
      </c>
      <c r="M1039" s="17" t="n">
        <v>84.16</v>
      </c>
      <c r="N1039" s="16" t="n">
        <v>6</v>
      </c>
      <c r="O1039" s="16" t="n">
        <v>8</v>
      </c>
      <c r="P1039" s="16" t="n">
        <v>18</v>
      </c>
    </row>
    <row r="1040" customFormat="false" ht="15" hidden="false" customHeight="false" outlineLevel="0" collapsed="false">
      <c r="A1040" s="11" t="s">
        <v>34</v>
      </c>
      <c r="B1040" s="11" t="n">
        <v>989</v>
      </c>
      <c r="C1040" s="11" t="s">
        <v>1469</v>
      </c>
      <c r="D1040" s="11" t="n">
        <v>7</v>
      </c>
      <c r="E1040" s="11" t="s">
        <v>118</v>
      </c>
      <c r="F1040" s="16" t="n">
        <v>1122</v>
      </c>
      <c r="G1040" s="35" t="n">
        <f aca="false">F1040/1485</f>
        <v>0.755555555555556</v>
      </c>
      <c r="H1040" s="14" t="n">
        <v>0.4492</v>
      </c>
      <c r="I1040" s="14" t="n">
        <v>0.6462</v>
      </c>
      <c r="J1040" s="15" t="n">
        <v>0.0887</v>
      </c>
      <c r="K1040" s="15" t="n">
        <v>0.0579</v>
      </c>
      <c r="L1040" s="15" t="n">
        <v>0.0736</v>
      </c>
      <c r="M1040" s="17" t="n">
        <v>82.62</v>
      </c>
      <c r="N1040" s="16" t="n">
        <v>6</v>
      </c>
      <c r="O1040" s="16" t="n">
        <v>8</v>
      </c>
      <c r="P1040" s="16" t="n">
        <v>14</v>
      </c>
    </row>
    <row r="1041" customFormat="false" ht="15" hidden="false" customHeight="false" outlineLevel="0" collapsed="false">
      <c r="A1041" s="11" t="s">
        <v>34</v>
      </c>
      <c r="B1041" s="11" t="n">
        <v>990</v>
      </c>
      <c r="C1041" s="11" t="s">
        <v>1470</v>
      </c>
      <c r="D1041" s="11" t="n">
        <v>4</v>
      </c>
      <c r="E1041" s="11" t="s">
        <v>118</v>
      </c>
      <c r="F1041" s="16" t="n">
        <v>1408</v>
      </c>
      <c r="G1041" s="35" t="n">
        <f aca="false">F1041/1485</f>
        <v>0.948148148148148</v>
      </c>
      <c r="H1041" s="14" t="n">
        <v>0.4425</v>
      </c>
      <c r="I1041" s="14" t="n">
        <v>0.6513</v>
      </c>
      <c r="J1041" s="15" t="n">
        <v>0.0511</v>
      </c>
      <c r="K1041" s="15" t="n">
        <v>0.0998</v>
      </c>
      <c r="L1041" s="15" t="n">
        <v>0.0755</v>
      </c>
      <c r="M1041" s="17" t="n">
        <v>106.24</v>
      </c>
      <c r="N1041" s="16" t="n">
        <v>5</v>
      </c>
      <c r="O1041" s="16" t="n">
        <v>9</v>
      </c>
      <c r="P1041" s="16" t="n">
        <v>24</v>
      </c>
    </row>
    <row r="1042" customFormat="false" ht="15" hidden="false" customHeight="false" outlineLevel="0" collapsed="false">
      <c r="A1042" s="11" t="s">
        <v>34</v>
      </c>
      <c r="B1042" s="11" t="n">
        <v>991</v>
      </c>
      <c r="C1042" s="11" t="s">
        <v>1471</v>
      </c>
      <c r="D1042" s="11" t="n">
        <v>2</v>
      </c>
      <c r="E1042" s="11" t="s">
        <v>96</v>
      </c>
      <c r="F1042" s="16" t="n">
        <v>1203</v>
      </c>
      <c r="G1042" s="35" t="n">
        <f aca="false">F1042/1485</f>
        <v>0.81010101010101</v>
      </c>
      <c r="H1042" s="14" t="n">
        <v>0.3624</v>
      </c>
      <c r="I1042" s="14" t="n">
        <v>0.6384</v>
      </c>
      <c r="J1042" s="15" t="n">
        <v>0.0617</v>
      </c>
      <c r="K1042" s="15" t="n">
        <v>0.0565</v>
      </c>
      <c r="L1042" s="15" t="n">
        <v>0.0592</v>
      </c>
      <c r="M1042" s="17" t="n">
        <v>71.21</v>
      </c>
      <c r="N1042" s="16" t="n">
        <v>4</v>
      </c>
      <c r="O1042" s="16" t="n">
        <v>6</v>
      </c>
      <c r="P1042" s="16" t="n">
        <v>11</v>
      </c>
    </row>
    <row r="1043" customFormat="false" ht="15" hidden="false" customHeight="false" outlineLevel="0" collapsed="false">
      <c r="A1043" s="11" t="s">
        <v>34</v>
      </c>
      <c r="B1043" s="11" t="n">
        <v>992</v>
      </c>
      <c r="C1043" s="11" t="s">
        <v>1472</v>
      </c>
      <c r="D1043" s="11" t="n">
        <v>7</v>
      </c>
      <c r="E1043" s="11" t="s">
        <v>118</v>
      </c>
      <c r="F1043" s="16" t="n">
        <v>1150</v>
      </c>
      <c r="G1043" s="35" t="n">
        <f aca="false">F1043/1485</f>
        <v>0.774410774410774</v>
      </c>
      <c r="H1043" s="14" t="n">
        <v>0.4539</v>
      </c>
      <c r="I1043" s="14" t="n">
        <v>0.6609</v>
      </c>
      <c r="J1043" s="15" t="n">
        <v>0.1269</v>
      </c>
      <c r="K1043" s="15" t="n">
        <v>0.0559</v>
      </c>
      <c r="L1043" s="15" t="n">
        <v>0.0906</v>
      </c>
      <c r="M1043" s="17" t="n">
        <v>104.19</v>
      </c>
      <c r="N1043" s="16" t="n">
        <v>6</v>
      </c>
      <c r="O1043" s="16" t="n">
        <v>8</v>
      </c>
      <c r="P1043" s="16" t="n">
        <v>18</v>
      </c>
    </row>
    <row r="1044" customFormat="false" ht="15" hidden="false" customHeight="false" outlineLevel="0" collapsed="false">
      <c r="A1044" s="11" t="s">
        <v>34</v>
      </c>
      <c r="B1044" s="11" t="n">
        <v>993</v>
      </c>
      <c r="C1044" s="11" t="s">
        <v>1473</v>
      </c>
      <c r="D1044" s="11" t="n">
        <v>5</v>
      </c>
      <c r="E1044" s="11" t="s">
        <v>118</v>
      </c>
      <c r="F1044" s="16" t="n">
        <v>1393</v>
      </c>
      <c r="G1044" s="35" t="n">
        <f aca="false">F1044/1485</f>
        <v>0.938047138047138</v>
      </c>
      <c r="H1044" s="14" t="n">
        <v>0.6597</v>
      </c>
      <c r="I1044" s="14" t="n">
        <v>0.6597</v>
      </c>
      <c r="J1044" s="15" t="n">
        <v>0.0648</v>
      </c>
      <c r="K1044" s="15" t="n">
        <v>0.051</v>
      </c>
      <c r="L1044" s="15" t="n">
        <v>0.0578</v>
      </c>
      <c r="M1044" s="17" t="n">
        <v>80.5</v>
      </c>
      <c r="N1044" s="16" t="n">
        <v>6</v>
      </c>
      <c r="O1044" s="16" t="n">
        <v>21</v>
      </c>
      <c r="P1044" s="16" t="n">
        <v>6</v>
      </c>
    </row>
    <row r="1045" customFormat="false" ht="15" hidden="false" customHeight="false" outlineLevel="0" collapsed="false">
      <c r="A1045" s="11" t="s">
        <v>34</v>
      </c>
      <c r="B1045" s="11" t="n">
        <v>994</v>
      </c>
      <c r="C1045" s="11" t="s">
        <v>1474</v>
      </c>
      <c r="D1045" s="11" t="n">
        <v>5</v>
      </c>
      <c r="E1045" s="11" t="s">
        <v>118</v>
      </c>
      <c r="F1045" s="16" t="n">
        <v>1386</v>
      </c>
      <c r="G1045" s="35" t="n">
        <f aca="false">F1045/1485</f>
        <v>0.933333333333333</v>
      </c>
      <c r="H1045" s="14" t="n">
        <v>0.6623</v>
      </c>
      <c r="I1045" s="14" t="n">
        <v>0.6623</v>
      </c>
      <c r="J1045" s="15" t="n">
        <v>0.0511</v>
      </c>
      <c r="K1045" s="15" t="n">
        <v>0.0629</v>
      </c>
      <c r="L1045" s="15" t="n">
        <v>0.0569</v>
      </c>
      <c r="M1045" s="17" t="n">
        <v>78.92</v>
      </c>
      <c r="N1045" s="16" t="n">
        <v>6</v>
      </c>
      <c r="O1045" s="16" t="n">
        <v>14</v>
      </c>
      <c r="P1045" s="16" t="n">
        <v>6</v>
      </c>
    </row>
    <row r="1046" customFormat="false" ht="15" hidden="false" customHeight="false" outlineLevel="0" collapsed="false">
      <c r="A1046" s="11" t="s">
        <v>34</v>
      </c>
      <c r="B1046" s="11" t="n">
        <v>995</v>
      </c>
      <c r="C1046" s="11" t="s">
        <v>1475</v>
      </c>
      <c r="D1046" s="11" t="n">
        <v>4</v>
      </c>
      <c r="E1046" s="11" t="s">
        <v>118</v>
      </c>
      <c r="F1046" s="16" t="n">
        <v>1390</v>
      </c>
      <c r="G1046" s="35" t="n">
        <f aca="false">F1046/1485</f>
        <v>0.936026936026936</v>
      </c>
      <c r="H1046" s="14" t="n">
        <v>0.659</v>
      </c>
      <c r="I1046" s="14" t="n">
        <v>0.659</v>
      </c>
      <c r="J1046" s="15" t="n">
        <v>0.0541</v>
      </c>
      <c r="K1046" s="15" t="n">
        <v>0.0506</v>
      </c>
      <c r="L1046" s="15" t="n">
        <v>0.0523</v>
      </c>
      <c r="M1046" s="17" t="n">
        <v>72.72</v>
      </c>
      <c r="N1046" s="16" t="n">
        <v>6</v>
      </c>
      <c r="O1046" s="16" t="n">
        <v>22</v>
      </c>
      <c r="P1046" s="16" t="n">
        <v>6</v>
      </c>
    </row>
    <row r="1047" customFormat="false" ht="15" hidden="false" customHeight="false" outlineLevel="0" collapsed="false">
      <c r="A1047" s="11" t="s">
        <v>34</v>
      </c>
      <c r="B1047" s="11" t="n">
        <v>996</v>
      </c>
      <c r="C1047" s="11" t="s">
        <v>1476</v>
      </c>
      <c r="D1047" s="11" t="n">
        <v>7</v>
      </c>
      <c r="E1047" s="11" t="s">
        <v>118</v>
      </c>
      <c r="F1047" s="16" t="n">
        <v>1182</v>
      </c>
      <c r="G1047" s="35" t="n">
        <f aca="false">F1047/1485</f>
        <v>0.795959595959596</v>
      </c>
      <c r="H1047" s="14" t="n">
        <v>0.4459</v>
      </c>
      <c r="I1047" s="14" t="n">
        <v>0.6455</v>
      </c>
      <c r="J1047" s="15" t="n">
        <v>0.121</v>
      </c>
      <c r="K1047" s="15" t="n">
        <v>0.0551</v>
      </c>
      <c r="L1047" s="15" t="n">
        <v>0.0873</v>
      </c>
      <c r="M1047" s="17" t="n">
        <v>103.19</v>
      </c>
      <c r="N1047" s="16" t="n">
        <v>6</v>
      </c>
      <c r="O1047" s="16" t="n">
        <v>8</v>
      </c>
      <c r="P1047" s="16" t="n">
        <v>16</v>
      </c>
    </row>
    <row r="1048" customFormat="false" ht="15" hidden="false" customHeight="false" outlineLevel="0" collapsed="false">
      <c r="A1048" s="11" t="s">
        <v>34</v>
      </c>
      <c r="B1048" s="11" t="n">
        <v>997</v>
      </c>
      <c r="C1048" s="11" t="s">
        <v>1477</v>
      </c>
      <c r="D1048" s="11" t="n">
        <v>3</v>
      </c>
      <c r="E1048" s="11" t="s">
        <v>118</v>
      </c>
      <c r="F1048" s="16" t="n">
        <v>1172</v>
      </c>
      <c r="G1048" s="35" t="n">
        <f aca="false">F1048/1485</f>
        <v>0.789225589225589</v>
      </c>
      <c r="H1048" s="14" t="n">
        <v>0.3703</v>
      </c>
      <c r="I1048" s="14" t="n">
        <v>0.6468</v>
      </c>
      <c r="J1048" s="15" t="n">
        <v>0.055</v>
      </c>
      <c r="K1048" s="15" t="n">
        <v>0.0647</v>
      </c>
      <c r="L1048" s="15" t="n">
        <v>0.0597</v>
      </c>
      <c r="M1048" s="17" t="n">
        <v>69.98</v>
      </c>
      <c r="N1048" s="16" t="n">
        <v>6</v>
      </c>
      <c r="O1048" s="16" t="n">
        <v>6</v>
      </c>
      <c r="P1048" s="16" t="n">
        <v>19</v>
      </c>
    </row>
    <row r="1049" customFormat="false" ht="15" hidden="false" customHeight="false" outlineLevel="0" collapsed="false">
      <c r="A1049" s="11" t="s">
        <v>34</v>
      </c>
      <c r="B1049" s="11" t="n">
        <v>998</v>
      </c>
      <c r="C1049" s="11" t="s">
        <v>1478</v>
      </c>
      <c r="D1049" s="11" t="n">
        <v>4</v>
      </c>
      <c r="E1049" s="11" t="s">
        <v>118</v>
      </c>
      <c r="F1049" s="16" t="n">
        <v>1406</v>
      </c>
      <c r="G1049" s="35" t="n">
        <f aca="false">F1049/1485</f>
        <v>0.946801346801347</v>
      </c>
      <c r="H1049" s="14" t="n">
        <v>0.4424</v>
      </c>
      <c r="I1049" s="14" t="n">
        <v>0.6529</v>
      </c>
      <c r="J1049" s="15" t="n">
        <v>0.0511</v>
      </c>
      <c r="K1049" s="15" t="n">
        <v>0.1074</v>
      </c>
      <c r="L1049" s="15" t="n">
        <v>0.0794</v>
      </c>
      <c r="M1049" s="17" t="n">
        <v>111.6</v>
      </c>
      <c r="N1049" s="16" t="n">
        <v>6</v>
      </c>
      <c r="O1049" s="16" t="n">
        <v>9</v>
      </c>
      <c r="P1049" s="16" t="n">
        <v>11</v>
      </c>
    </row>
    <row r="1050" customFormat="false" ht="15" hidden="false" customHeight="false" outlineLevel="0" collapsed="false">
      <c r="A1050" s="11" t="s">
        <v>34</v>
      </c>
      <c r="B1050" s="11" t="n">
        <v>999</v>
      </c>
      <c r="C1050" s="11" t="s">
        <v>1479</v>
      </c>
      <c r="D1050" s="11" t="n">
        <v>7</v>
      </c>
      <c r="E1050" s="11" t="s">
        <v>118</v>
      </c>
      <c r="F1050" s="16" t="n">
        <v>1129</v>
      </c>
      <c r="G1050" s="35" t="n">
        <f aca="false">F1050/1485</f>
        <v>0.76026936026936</v>
      </c>
      <c r="H1050" s="14" t="n">
        <v>0.4526</v>
      </c>
      <c r="I1050" s="14" t="n">
        <v>0.6554</v>
      </c>
      <c r="J1050" s="15" t="n">
        <v>0.112</v>
      </c>
      <c r="K1050" s="15" t="n">
        <v>0.0565</v>
      </c>
      <c r="L1050" s="15" t="n">
        <v>0.0839</v>
      </c>
      <c r="M1050" s="17" t="n">
        <v>94.71</v>
      </c>
      <c r="N1050" s="16" t="n">
        <v>6</v>
      </c>
      <c r="O1050" s="16" t="n">
        <v>8</v>
      </c>
      <c r="P1050" s="16" t="n">
        <v>12</v>
      </c>
    </row>
    <row r="1051" customFormat="false" ht="15" hidden="false" customHeight="false" outlineLevel="0" collapsed="false">
      <c r="A1051" s="11" t="s">
        <v>34</v>
      </c>
      <c r="B1051" s="11" t="n">
        <v>1000</v>
      </c>
      <c r="C1051" s="11" t="s">
        <v>1480</v>
      </c>
      <c r="D1051" s="11" t="n">
        <v>7</v>
      </c>
      <c r="E1051" s="11" t="s">
        <v>118</v>
      </c>
      <c r="F1051" s="16" t="n">
        <v>1171</v>
      </c>
      <c r="G1051" s="35" t="n">
        <f aca="false">F1051/1485</f>
        <v>0.788552188552189</v>
      </c>
      <c r="H1051" s="14" t="n">
        <v>0.4441</v>
      </c>
      <c r="I1051" s="14" t="n">
        <v>0.6456</v>
      </c>
      <c r="J1051" s="15" t="n">
        <v>0.1097</v>
      </c>
      <c r="K1051" s="15" t="n">
        <v>0.0555</v>
      </c>
      <c r="L1051" s="15" t="n">
        <v>0.0823</v>
      </c>
      <c r="M1051" s="17" t="n">
        <v>96.35</v>
      </c>
      <c r="N1051" s="16" t="n">
        <v>6</v>
      </c>
      <c r="O1051" s="16" t="n">
        <v>6</v>
      </c>
      <c r="P1051" s="16" t="n">
        <v>14</v>
      </c>
    </row>
    <row r="1052" customFormat="false" ht="15" hidden="false" customHeight="false" outlineLevel="0" collapsed="false">
      <c r="A1052" s="11" t="s">
        <v>34</v>
      </c>
      <c r="B1052" s="11" t="n">
        <v>1001</v>
      </c>
      <c r="C1052" s="11" t="s">
        <v>1481</v>
      </c>
      <c r="D1052" s="11" t="n">
        <v>6</v>
      </c>
      <c r="E1052" s="11" t="s">
        <v>118</v>
      </c>
      <c r="F1052" s="16" t="n">
        <v>1062</v>
      </c>
      <c r="G1052" s="35" t="n">
        <f aca="false">F1052/1485</f>
        <v>0.715151515151515</v>
      </c>
      <c r="H1052" s="14" t="n">
        <v>0.451</v>
      </c>
      <c r="I1052" s="14" t="n">
        <v>0.6525</v>
      </c>
      <c r="J1052" s="15" t="n">
        <v>0.0862</v>
      </c>
      <c r="K1052" s="15" t="n">
        <v>0.0605</v>
      </c>
      <c r="L1052" s="15" t="n">
        <v>0.0742</v>
      </c>
      <c r="M1052" s="17" t="n">
        <v>78.79</v>
      </c>
      <c r="N1052" s="16" t="n">
        <v>5</v>
      </c>
      <c r="O1052" s="16" t="n">
        <v>6</v>
      </c>
      <c r="P1052" s="16" t="n">
        <v>13</v>
      </c>
    </row>
    <row r="1053" customFormat="false" ht="15" hidden="false" customHeight="false" outlineLevel="0" collapsed="false">
      <c r="A1053" s="11" t="s">
        <v>34</v>
      </c>
      <c r="B1053" s="11" t="n">
        <v>1002</v>
      </c>
      <c r="C1053" s="11" t="s">
        <v>1482</v>
      </c>
      <c r="D1053" s="11" t="n">
        <v>4</v>
      </c>
      <c r="E1053" s="11" t="s">
        <v>118</v>
      </c>
      <c r="F1053" s="16" t="n">
        <v>1412</v>
      </c>
      <c r="G1053" s="35" t="n">
        <f aca="false">F1053/1485</f>
        <v>0.950841750841751</v>
      </c>
      <c r="H1053" s="14" t="n">
        <v>0.4419</v>
      </c>
      <c r="I1053" s="14" t="n">
        <v>0.6416</v>
      </c>
      <c r="J1053" s="15" t="n">
        <v>0.0512</v>
      </c>
      <c r="K1053" s="15" t="n">
        <v>0.0556</v>
      </c>
      <c r="L1053" s="15" t="n">
        <v>0.0534</v>
      </c>
      <c r="M1053" s="17" t="n">
        <v>75.41</v>
      </c>
      <c r="N1053" s="16" t="n">
        <v>5</v>
      </c>
      <c r="O1053" s="16" t="n">
        <v>8</v>
      </c>
      <c r="P1053" s="16" t="n">
        <v>17</v>
      </c>
    </row>
    <row r="1054" customFormat="false" ht="15" hidden="false" customHeight="false" outlineLevel="0" collapsed="false">
      <c r="A1054" s="11" t="s">
        <v>34</v>
      </c>
      <c r="B1054" s="11" t="n">
        <v>1003</v>
      </c>
      <c r="C1054" s="11" t="s">
        <v>1483</v>
      </c>
      <c r="D1054" s="11" t="n">
        <v>4</v>
      </c>
      <c r="E1054" s="11" t="s">
        <v>118</v>
      </c>
      <c r="F1054" s="16" t="n">
        <v>1393</v>
      </c>
      <c r="G1054" s="35" t="n">
        <f aca="false">F1054/1485</f>
        <v>0.938047138047138</v>
      </c>
      <c r="H1054" s="14" t="n">
        <v>0.4465</v>
      </c>
      <c r="I1054" s="14" t="n">
        <v>0.6504</v>
      </c>
      <c r="J1054" s="15" t="n">
        <v>0.051</v>
      </c>
      <c r="K1054" s="15" t="n">
        <v>0.0725</v>
      </c>
      <c r="L1054" s="15" t="n">
        <v>0.0618</v>
      </c>
      <c r="M1054" s="17" t="n">
        <v>86.07</v>
      </c>
      <c r="N1054" s="16" t="n">
        <v>6</v>
      </c>
      <c r="O1054" s="16" t="n">
        <v>7</v>
      </c>
      <c r="P1054" s="16" t="n">
        <v>17</v>
      </c>
    </row>
    <row r="1055" customFormat="false" ht="15" hidden="false" customHeight="false" outlineLevel="0" collapsed="false">
      <c r="A1055" s="11" t="s">
        <v>34</v>
      </c>
      <c r="B1055" s="11" t="n">
        <v>1004</v>
      </c>
      <c r="C1055" s="11" t="s">
        <v>1484</v>
      </c>
      <c r="D1055" s="11" t="n">
        <v>3</v>
      </c>
      <c r="E1055" s="11" t="s">
        <v>118</v>
      </c>
      <c r="F1055" s="16" t="n">
        <v>1179</v>
      </c>
      <c r="G1055" s="35" t="n">
        <f aca="false">F1055/1485</f>
        <v>0.793939393939394</v>
      </c>
      <c r="H1055" s="14" t="n">
        <v>0.3707</v>
      </c>
      <c r="I1055" s="14" t="n">
        <v>0.6862</v>
      </c>
      <c r="J1055" s="15" t="n">
        <v>0.0613</v>
      </c>
      <c r="K1055" s="15" t="n">
        <v>0.0563</v>
      </c>
      <c r="L1055" s="15" t="n">
        <v>0.0589</v>
      </c>
      <c r="M1055" s="17" t="n">
        <v>69.42</v>
      </c>
      <c r="N1055" s="16" t="n">
        <v>5</v>
      </c>
      <c r="O1055" s="16" t="n">
        <v>6</v>
      </c>
      <c r="P1055" s="16" t="n">
        <v>18</v>
      </c>
    </row>
    <row r="1056" customFormat="false" ht="15" hidden="false" customHeight="false" outlineLevel="0" collapsed="false">
      <c r="A1056" s="11" t="s">
        <v>34</v>
      </c>
      <c r="B1056" s="11" t="n">
        <v>1005</v>
      </c>
      <c r="C1056" s="11" t="s">
        <v>1485</v>
      </c>
      <c r="D1056" s="11" t="n">
        <v>4</v>
      </c>
      <c r="E1056" s="11" t="s">
        <v>118</v>
      </c>
      <c r="F1056" s="16" t="n">
        <v>1195</v>
      </c>
      <c r="G1056" s="35" t="n">
        <f aca="false">F1056/1485</f>
        <v>0.804713804713805</v>
      </c>
      <c r="H1056" s="14" t="n">
        <v>0.4402</v>
      </c>
      <c r="I1056" s="14" t="n">
        <v>0.6502</v>
      </c>
      <c r="J1056" s="15" t="n">
        <v>0.0557</v>
      </c>
      <c r="K1056" s="15" t="n">
        <v>0.0846</v>
      </c>
      <c r="L1056" s="15" t="n">
        <v>0.0706</v>
      </c>
      <c r="M1056" s="17" t="n">
        <v>84.41</v>
      </c>
      <c r="N1056" s="16" t="n">
        <v>6</v>
      </c>
      <c r="O1056" s="16" t="n">
        <v>10</v>
      </c>
      <c r="P1056" s="16" t="n">
        <v>13</v>
      </c>
    </row>
    <row r="1057" customFormat="false" ht="15" hidden="false" customHeight="false" outlineLevel="0" collapsed="false">
      <c r="A1057" s="11" t="s">
        <v>34</v>
      </c>
      <c r="B1057" s="11" t="n">
        <v>1006</v>
      </c>
      <c r="C1057" s="11" t="s">
        <v>1486</v>
      </c>
      <c r="D1057" s="11" t="n">
        <v>4</v>
      </c>
      <c r="E1057" s="11" t="s">
        <v>118</v>
      </c>
      <c r="F1057" s="16" t="n">
        <v>1391</v>
      </c>
      <c r="G1057" s="35" t="n">
        <f aca="false">F1057/1485</f>
        <v>0.936700336700337</v>
      </c>
      <c r="H1057" s="14" t="n">
        <v>0.4464</v>
      </c>
      <c r="I1057" s="14" t="n">
        <v>0.6535</v>
      </c>
      <c r="J1057" s="15" t="n">
        <v>0.0509</v>
      </c>
      <c r="K1057" s="15" t="n">
        <v>0.073</v>
      </c>
      <c r="L1057" s="15" t="n">
        <v>0.062</v>
      </c>
      <c r="M1057" s="17" t="n">
        <v>86.27</v>
      </c>
      <c r="N1057" s="16" t="n">
        <v>5</v>
      </c>
      <c r="O1057" s="16" t="n">
        <v>8</v>
      </c>
      <c r="P1057" s="16" t="n">
        <v>17</v>
      </c>
    </row>
    <row r="1058" customFormat="false" ht="15" hidden="false" customHeight="false" outlineLevel="0" collapsed="false">
      <c r="A1058" s="11" t="s">
        <v>34</v>
      </c>
      <c r="B1058" s="11" t="n">
        <v>1007</v>
      </c>
      <c r="C1058" s="11" t="s">
        <v>1487</v>
      </c>
      <c r="D1058" s="11" t="n">
        <v>7</v>
      </c>
      <c r="E1058" s="11" t="s">
        <v>118</v>
      </c>
      <c r="F1058" s="16" t="n">
        <v>804</v>
      </c>
      <c r="G1058" s="35" t="n">
        <f aca="false">F1058/1485</f>
        <v>0.541414141414142</v>
      </c>
      <c r="H1058" s="14" t="n">
        <v>0.4552</v>
      </c>
      <c r="I1058" s="14" t="n">
        <v>0.6642</v>
      </c>
      <c r="J1058" s="15" t="n">
        <v>0.1158</v>
      </c>
      <c r="K1058" s="15" t="n">
        <v>0.0647</v>
      </c>
      <c r="L1058" s="15" t="n">
        <v>0.0889</v>
      </c>
      <c r="M1058" s="17" t="n">
        <v>71.46</v>
      </c>
      <c r="N1058" s="16" t="n">
        <v>6</v>
      </c>
      <c r="O1058" s="16" t="n">
        <v>8</v>
      </c>
      <c r="P1058" s="16" t="n">
        <v>14</v>
      </c>
    </row>
    <row r="1059" customFormat="false" ht="15" hidden="false" customHeight="false" outlineLevel="0" collapsed="false">
      <c r="A1059" s="11" t="s">
        <v>34</v>
      </c>
      <c r="B1059" s="11" t="n">
        <v>1008</v>
      </c>
      <c r="C1059" s="11" t="s">
        <v>1488</v>
      </c>
      <c r="D1059" s="11" t="n">
        <v>4</v>
      </c>
      <c r="E1059" s="11" t="s">
        <v>118</v>
      </c>
      <c r="F1059" s="16" t="n">
        <v>1291</v>
      </c>
      <c r="G1059" s="35" t="n">
        <f aca="false">F1059/1485</f>
        <v>0.869360269360269</v>
      </c>
      <c r="H1059" s="14" t="n">
        <v>0.4423</v>
      </c>
      <c r="I1059" s="14" t="n">
        <v>0.6507</v>
      </c>
      <c r="J1059" s="15" t="n">
        <v>0.0531</v>
      </c>
      <c r="K1059" s="15" t="n">
        <v>0.0826</v>
      </c>
      <c r="L1059" s="15" t="n">
        <v>0.0682</v>
      </c>
      <c r="M1059" s="17" t="n">
        <v>88.11</v>
      </c>
      <c r="N1059" s="16" t="n">
        <v>6</v>
      </c>
      <c r="O1059" s="16" t="n">
        <v>7</v>
      </c>
      <c r="P1059" s="16" t="n">
        <v>14</v>
      </c>
    </row>
    <row r="1060" customFormat="false" ht="15" hidden="false" customHeight="false" outlineLevel="0" collapsed="false">
      <c r="A1060" s="11" t="s">
        <v>34</v>
      </c>
      <c r="B1060" s="11" t="n">
        <v>1009</v>
      </c>
      <c r="C1060" s="11" t="s">
        <v>1489</v>
      </c>
      <c r="D1060" s="11" t="n">
        <v>3</v>
      </c>
      <c r="E1060" s="11" t="s">
        <v>118</v>
      </c>
      <c r="F1060" s="16" t="n">
        <v>1187</v>
      </c>
      <c r="G1060" s="35" t="n">
        <f aca="false">F1060/1485</f>
        <v>0.799326599326599</v>
      </c>
      <c r="H1060" s="14" t="n">
        <v>0.3698</v>
      </c>
      <c r="I1060" s="14" t="n">
        <v>0.6386</v>
      </c>
      <c r="J1060" s="15" t="n">
        <v>0.0561</v>
      </c>
      <c r="K1060" s="15" t="n">
        <v>0.0552</v>
      </c>
      <c r="L1060" s="15" t="n">
        <v>0.0557</v>
      </c>
      <c r="M1060" s="17" t="n">
        <v>66.07</v>
      </c>
      <c r="N1060" s="16" t="n">
        <v>5</v>
      </c>
      <c r="O1060" s="16" t="n">
        <v>5</v>
      </c>
      <c r="P1060" s="16" t="n">
        <v>18</v>
      </c>
    </row>
    <row r="1061" customFormat="false" ht="15" hidden="false" customHeight="false" outlineLevel="0" collapsed="false">
      <c r="A1061" s="11" t="s">
        <v>34</v>
      </c>
      <c r="B1061" s="11" t="n">
        <v>1010</v>
      </c>
      <c r="C1061" s="11" t="s">
        <v>1490</v>
      </c>
      <c r="D1061" s="11" t="n">
        <v>4</v>
      </c>
      <c r="E1061" s="11" t="s">
        <v>118</v>
      </c>
      <c r="F1061" s="16" t="n">
        <v>1358</v>
      </c>
      <c r="G1061" s="35" t="n">
        <f aca="false">F1061/1485</f>
        <v>0.914478114478114</v>
      </c>
      <c r="H1061" s="14" t="n">
        <v>0.4455</v>
      </c>
      <c r="I1061" s="14" t="n">
        <v>0.651</v>
      </c>
      <c r="J1061" s="15" t="n">
        <v>0.0513</v>
      </c>
      <c r="K1061" s="15" t="n">
        <v>0.0739</v>
      </c>
      <c r="L1061" s="15" t="n">
        <v>0.0627</v>
      </c>
      <c r="M1061" s="17" t="n">
        <v>85.1</v>
      </c>
      <c r="N1061" s="16" t="n">
        <v>6</v>
      </c>
      <c r="O1061" s="16" t="n">
        <v>8</v>
      </c>
      <c r="P1061" s="16" t="n">
        <v>17</v>
      </c>
    </row>
    <row r="1062" customFormat="false" ht="15" hidden="false" customHeight="false" outlineLevel="0" collapsed="false">
      <c r="A1062" s="11" t="s">
        <v>34</v>
      </c>
      <c r="B1062" s="11" t="n">
        <v>1011</v>
      </c>
      <c r="C1062" s="11" t="s">
        <v>1491</v>
      </c>
      <c r="D1062" s="11" t="n">
        <v>7</v>
      </c>
      <c r="E1062" s="11" t="s">
        <v>118</v>
      </c>
      <c r="F1062" s="16" t="n">
        <v>1162</v>
      </c>
      <c r="G1062" s="35" t="n">
        <f aca="false">F1062/1485</f>
        <v>0.782491582491583</v>
      </c>
      <c r="H1062" s="14" t="n">
        <v>0.4509</v>
      </c>
      <c r="I1062" s="14" t="n">
        <v>0.6523</v>
      </c>
      <c r="J1062" s="15" t="n">
        <v>0.1456</v>
      </c>
      <c r="K1062" s="15" t="n">
        <v>0.0549</v>
      </c>
      <c r="L1062" s="15" t="n">
        <v>0.0998</v>
      </c>
      <c r="M1062" s="17" t="n">
        <v>115.96</v>
      </c>
      <c r="N1062" s="16" t="n">
        <v>6</v>
      </c>
      <c r="O1062" s="16" t="n">
        <v>8</v>
      </c>
      <c r="P1062" s="16" t="n">
        <v>18</v>
      </c>
    </row>
    <row r="1063" customFormat="false" ht="15" hidden="false" customHeight="false" outlineLevel="0" collapsed="false">
      <c r="A1063" s="11" t="s">
        <v>34</v>
      </c>
      <c r="B1063" s="11" t="n">
        <v>1012</v>
      </c>
      <c r="C1063" s="11" t="s">
        <v>1492</v>
      </c>
      <c r="D1063" s="11" t="n">
        <v>3</v>
      </c>
      <c r="E1063" s="11" t="s">
        <v>118</v>
      </c>
      <c r="F1063" s="16" t="n">
        <v>1093</v>
      </c>
      <c r="G1063" s="35" t="n">
        <f aca="false">F1063/1485</f>
        <v>0.736026936026936</v>
      </c>
      <c r="H1063" s="14" t="n">
        <v>0.3687</v>
      </c>
      <c r="I1063" s="14" t="n">
        <v>0.6459</v>
      </c>
      <c r="J1063" s="15" t="n">
        <v>0.0579</v>
      </c>
      <c r="K1063" s="15" t="n">
        <v>0.0578</v>
      </c>
      <c r="L1063" s="15" t="n">
        <v>0.0579</v>
      </c>
      <c r="M1063" s="17" t="n">
        <v>63.25</v>
      </c>
      <c r="N1063" s="16" t="n">
        <v>4</v>
      </c>
      <c r="O1063" s="16" t="n">
        <v>8</v>
      </c>
      <c r="P1063" s="16" t="n">
        <v>17</v>
      </c>
    </row>
    <row r="1064" customFormat="false" ht="15" hidden="false" customHeight="false" outlineLevel="0" collapsed="false">
      <c r="A1064" s="11" t="s">
        <v>34</v>
      </c>
      <c r="B1064" s="11" t="n">
        <v>1013</v>
      </c>
      <c r="C1064" s="11" t="s">
        <v>1493</v>
      </c>
      <c r="D1064" s="11" t="n">
        <v>4</v>
      </c>
      <c r="E1064" s="11" t="s">
        <v>118</v>
      </c>
      <c r="F1064" s="16" t="n">
        <v>1387</v>
      </c>
      <c r="G1064" s="35" t="n">
        <f aca="false">F1064/1485</f>
        <v>0.934006734006734</v>
      </c>
      <c r="H1064" s="14" t="n">
        <v>0.4362</v>
      </c>
      <c r="I1064" s="14" t="n">
        <v>0.6561</v>
      </c>
      <c r="J1064" s="15" t="n">
        <v>0.0513</v>
      </c>
      <c r="K1064" s="15" t="n">
        <v>0.0664</v>
      </c>
      <c r="L1064" s="15" t="n">
        <v>0.0591</v>
      </c>
      <c r="M1064" s="17" t="n">
        <v>81.93</v>
      </c>
      <c r="N1064" s="16" t="n">
        <v>6</v>
      </c>
      <c r="O1064" s="16" t="n">
        <v>8</v>
      </c>
      <c r="P1064" s="16" t="n">
        <v>17</v>
      </c>
    </row>
    <row r="1065" customFormat="false" ht="15" hidden="false" customHeight="false" outlineLevel="0" collapsed="false">
      <c r="A1065" s="11" t="s">
        <v>34</v>
      </c>
      <c r="B1065" s="11" t="n">
        <v>1014</v>
      </c>
      <c r="C1065" s="11" t="s">
        <v>1494</v>
      </c>
      <c r="D1065" s="11" t="n">
        <v>4</v>
      </c>
      <c r="E1065" s="11" t="s">
        <v>118</v>
      </c>
      <c r="F1065" s="16" t="n">
        <v>1411</v>
      </c>
      <c r="G1065" s="35" t="n">
        <f aca="false">F1065/1485</f>
        <v>0.95016835016835</v>
      </c>
      <c r="H1065" s="14" t="n">
        <v>0.4401</v>
      </c>
      <c r="I1065" s="14" t="n">
        <v>0.6428</v>
      </c>
      <c r="J1065" s="15" t="n">
        <v>0.0506</v>
      </c>
      <c r="K1065" s="15" t="n">
        <v>0.0873</v>
      </c>
      <c r="L1065" s="15" t="n">
        <v>0.0693</v>
      </c>
      <c r="M1065" s="17" t="n">
        <v>97.82</v>
      </c>
      <c r="N1065" s="16" t="n">
        <v>6</v>
      </c>
      <c r="O1065" s="16" t="n">
        <v>9</v>
      </c>
      <c r="P1065" s="16" t="n">
        <v>12</v>
      </c>
    </row>
    <row r="1066" customFormat="false" ht="15" hidden="false" customHeight="false" outlineLevel="0" collapsed="false">
      <c r="A1066" s="11" t="s">
        <v>34</v>
      </c>
      <c r="B1066" s="11" t="n">
        <v>1015</v>
      </c>
      <c r="C1066" s="11" t="s">
        <v>1495</v>
      </c>
      <c r="D1066" s="11" t="n">
        <v>5</v>
      </c>
      <c r="E1066" s="11" t="s">
        <v>96</v>
      </c>
      <c r="F1066" s="16" t="n">
        <v>1067</v>
      </c>
      <c r="G1066" s="35" t="n">
        <f aca="false">F1066/1485</f>
        <v>0.718518518518519</v>
      </c>
      <c r="H1066" s="14" t="n">
        <v>0.4321</v>
      </c>
      <c r="I1066" s="14" t="n">
        <v>0.6336</v>
      </c>
      <c r="J1066" s="15" t="n">
        <v>0.0564</v>
      </c>
      <c r="K1066" s="15" t="n">
        <v>0.1024</v>
      </c>
      <c r="L1066" s="15" t="n">
        <v>0.0786</v>
      </c>
      <c r="M1066" s="17" t="n">
        <v>83.86</v>
      </c>
      <c r="N1066" s="16" t="n">
        <v>5</v>
      </c>
      <c r="O1066" s="16" t="n">
        <v>11</v>
      </c>
      <c r="P1066" s="16" t="n">
        <v>13</v>
      </c>
    </row>
    <row r="1067" customFormat="false" ht="15" hidden="false" customHeight="false" outlineLevel="0" collapsed="false">
      <c r="A1067" s="11" t="s">
        <v>34</v>
      </c>
      <c r="B1067" s="11" t="n">
        <v>1016</v>
      </c>
      <c r="C1067" s="11" t="s">
        <v>1496</v>
      </c>
      <c r="D1067" s="11" t="n">
        <v>6</v>
      </c>
      <c r="E1067" s="11" t="s">
        <v>118</v>
      </c>
      <c r="F1067" s="16" t="n">
        <v>1057</v>
      </c>
      <c r="G1067" s="35" t="n">
        <f aca="false">F1067/1485</f>
        <v>0.711784511784512</v>
      </c>
      <c r="H1067" s="14" t="n">
        <v>0.4428</v>
      </c>
      <c r="I1067" s="14" t="n">
        <v>0.6547</v>
      </c>
      <c r="J1067" s="15" t="n">
        <v>0.0862</v>
      </c>
      <c r="K1067" s="15" t="n">
        <v>0.0573</v>
      </c>
      <c r="L1067" s="15" t="n">
        <v>0.0715</v>
      </c>
      <c r="M1067" s="17" t="n">
        <v>75.62</v>
      </c>
      <c r="N1067" s="16" t="n">
        <v>6</v>
      </c>
      <c r="O1067" s="16" t="n">
        <v>8</v>
      </c>
      <c r="P1067" s="16" t="n">
        <v>12</v>
      </c>
    </row>
    <row r="1068" customFormat="false" ht="15" hidden="false" customHeight="false" outlineLevel="0" collapsed="false">
      <c r="A1068" s="11" t="s">
        <v>34</v>
      </c>
      <c r="B1068" s="11" t="n">
        <v>1017</v>
      </c>
      <c r="C1068" s="11" t="s">
        <v>1497</v>
      </c>
      <c r="D1068" s="11" t="n">
        <v>5</v>
      </c>
      <c r="E1068" s="11" t="s">
        <v>118</v>
      </c>
      <c r="F1068" s="16" t="n">
        <v>1400</v>
      </c>
      <c r="G1068" s="35" t="n">
        <f aca="false">F1068/1485</f>
        <v>0.942760942760943</v>
      </c>
      <c r="H1068" s="14" t="n">
        <v>0.4471</v>
      </c>
      <c r="I1068" s="14" t="n">
        <v>0.645</v>
      </c>
      <c r="J1068" s="15" t="n">
        <v>0.0501</v>
      </c>
      <c r="K1068" s="15" t="n">
        <v>0.0711</v>
      </c>
      <c r="L1068" s="15" t="n">
        <v>0.0606</v>
      </c>
      <c r="M1068" s="17" t="n">
        <v>84.91</v>
      </c>
      <c r="N1068" s="16" t="n">
        <v>5</v>
      </c>
      <c r="O1068" s="16" t="n">
        <v>8</v>
      </c>
      <c r="P1068" s="16" t="n">
        <v>9</v>
      </c>
    </row>
    <row r="1069" customFormat="false" ht="15" hidden="false" customHeight="false" outlineLevel="0" collapsed="false">
      <c r="A1069" s="11" t="s">
        <v>34</v>
      </c>
      <c r="B1069" s="11" t="n">
        <v>1018</v>
      </c>
      <c r="C1069" s="11" t="s">
        <v>1498</v>
      </c>
      <c r="D1069" s="11" t="n">
        <v>3</v>
      </c>
      <c r="E1069" s="11" t="s">
        <v>118</v>
      </c>
      <c r="F1069" s="16" t="n">
        <v>1176</v>
      </c>
      <c r="G1069" s="35" t="n">
        <f aca="false">F1069/1485</f>
        <v>0.791919191919192</v>
      </c>
      <c r="H1069" s="14" t="n">
        <v>0.3682</v>
      </c>
      <c r="I1069" s="14" t="n">
        <v>0.6463</v>
      </c>
      <c r="J1069" s="15" t="n">
        <v>0.0537</v>
      </c>
      <c r="K1069" s="15" t="n">
        <v>0.0567</v>
      </c>
      <c r="L1069" s="15" t="n">
        <v>0.0552</v>
      </c>
      <c r="M1069" s="17" t="n">
        <v>64.87</v>
      </c>
      <c r="N1069" s="16" t="n">
        <v>5</v>
      </c>
      <c r="O1069" s="16" t="n">
        <v>5</v>
      </c>
      <c r="P1069" s="16" t="n">
        <v>18</v>
      </c>
    </row>
    <row r="1070" customFormat="false" ht="15" hidden="false" customHeight="false" outlineLevel="0" collapsed="false">
      <c r="A1070" s="11" t="s">
        <v>34</v>
      </c>
      <c r="B1070" s="11" t="n">
        <v>1019</v>
      </c>
      <c r="C1070" s="11" t="s">
        <v>1499</v>
      </c>
      <c r="D1070" s="11" t="n">
        <v>3</v>
      </c>
      <c r="E1070" s="11" t="s">
        <v>96</v>
      </c>
      <c r="F1070" s="16" t="n">
        <v>953</v>
      </c>
      <c r="G1070" s="35" t="n">
        <f aca="false">F1070/1485</f>
        <v>0.641750841750842</v>
      </c>
      <c r="H1070" s="14" t="n">
        <v>0.3746</v>
      </c>
      <c r="I1070" s="14" t="n">
        <v>0.6569</v>
      </c>
      <c r="J1070" s="15" t="n">
        <v>0.1321</v>
      </c>
      <c r="K1070" s="15" t="n">
        <v>0.0617</v>
      </c>
      <c r="L1070" s="15" t="n">
        <v>0.0982</v>
      </c>
      <c r="M1070" s="17" t="n">
        <v>93.57</v>
      </c>
      <c r="N1070" s="16" t="n">
        <v>5</v>
      </c>
      <c r="O1070" s="16" t="n">
        <v>11</v>
      </c>
      <c r="P1070" s="16" t="n">
        <v>20</v>
      </c>
    </row>
    <row r="1071" customFormat="false" ht="15" hidden="false" customHeight="false" outlineLevel="0" collapsed="false">
      <c r="A1071" s="11" t="s">
        <v>34</v>
      </c>
      <c r="B1071" s="11" t="n">
        <v>1020</v>
      </c>
      <c r="C1071" s="11" t="s">
        <v>1500</v>
      </c>
      <c r="D1071" s="11" t="n">
        <v>8</v>
      </c>
      <c r="E1071" s="11" t="s">
        <v>118</v>
      </c>
      <c r="F1071" s="16" t="n">
        <v>1166</v>
      </c>
      <c r="G1071" s="35" t="n">
        <f aca="false">F1071/1485</f>
        <v>0.785185185185185</v>
      </c>
      <c r="H1071" s="14" t="n">
        <v>0.4511</v>
      </c>
      <c r="I1071" s="14" t="n">
        <v>0.6492</v>
      </c>
      <c r="J1071" s="15" t="n">
        <v>0.1417</v>
      </c>
      <c r="K1071" s="15" t="n">
        <v>0.0546</v>
      </c>
      <c r="L1071" s="15" t="n">
        <v>0.098</v>
      </c>
      <c r="M1071" s="17" t="n">
        <v>114.26</v>
      </c>
      <c r="N1071" s="16" t="n">
        <v>6</v>
      </c>
      <c r="O1071" s="16" t="n">
        <v>8</v>
      </c>
      <c r="P1071" s="16" t="n">
        <v>12</v>
      </c>
    </row>
    <row r="1072" customFormat="false" ht="15" hidden="false" customHeight="false" outlineLevel="0" collapsed="false">
      <c r="A1072" s="11" t="s">
        <v>34</v>
      </c>
      <c r="B1072" s="11" t="n">
        <v>1021</v>
      </c>
      <c r="C1072" s="11" t="s">
        <v>1501</v>
      </c>
      <c r="D1072" s="11" t="n">
        <v>5</v>
      </c>
      <c r="E1072" s="11" t="s">
        <v>118</v>
      </c>
      <c r="F1072" s="16" t="n">
        <v>1375</v>
      </c>
      <c r="G1072" s="35" t="n">
        <f aca="false">F1072/1485</f>
        <v>0.925925925925926</v>
      </c>
      <c r="H1072" s="14" t="n">
        <v>0.6567</v>
      </c>
      <c r="I1072" s="14" t="n">
        <v>0.6567</v>
      </c>
      <c r="J1072" s="15" t="n">
        <v>0.0508</v>
      </c>
      <c r="K1072" s="15" t="n">
        <v>0.0667</v>
      </c>
      <c r="L1072" s="15" t="n">
        <v>0.0589</v>
      </c>
      <c r="M1072" s="17" t="n">
        <v>80.96</v>
      </c>
      <c r="N1072" s="16" t="n">
        <v>6</v>
      </c>
      <c r="O1072" s="16" t="n">
        <v>20</v>
      </c>
      <c r="P1072" s="16" t="n">
        <v>6</v>
      </c>
    </row>
    <row r="1073" customFormat="false" ht="15" hidden="false" customHeight="false" outlineLevel="0" collapsed="false">
      <c r="A1073" s="11" t="s">
        <v>34</v>
      </c>
      <c r="B1073" s="11" t="n">
        <v>1022</v>
      </c>
      <c r="C1073" s="11" t="s">
        <v>1502</v>
      </c>
      <c r="D1073" s="11" t="n">
        <v>5</v>
      </c>
      <c r="E1073" s="11" t="s">
        <v>118</v>
      </c>
      <c r="F1073" s="16" t="n">
        <v>1390</v>
      </c>
      <c r="G1073" s="35" t="n">
        <f aca="false">F1073/1485</f>
        <v>0.936026936026936</v>
      </c>
      <c r="H1073" s="14" t="n">
        <v>0.6532</v>
      </c>
      <c r="I1073" s="14" t="n">
        <v>0.6532</v>
      </c>
      <c r="J1073" s="15" t="n">
        <v>0.0519</v>
      </c>
      <c r="K1073" s="15" t="n">
        <v>0.0498</v>
      </c>
      <c r="L1073" s="15" t="n">
        <v>0.0508</v>
      </c>
      <c r="M1073" s="17" t="n">
        <v>70.67</v>
      </c>
      <c r="N1073" s="16" t="n">
        <v>5</v>
      </c>
      <c r="O1073" s="16" t="n">
        <v>21</v>
      </c>
      <c r="P1073" s="16" t="n">
        <v>6</v>
      </c>
    </row>
    <row r="1074" customFormat="false" ht="15" hidden="false" customHeight="false" outlineLevel="0" collapsed="false">
      <c r="A1074" s="11" t="s">
        <v>34</v>
      </c>
      <c r="B1074" s="11" t="n">
        <v>1023</v>
      </c>
      <c r="C1074" s="11" t="s">
        <v>1503</v>
      </c>
      <c r="D1074" s="11" t="n">
        <v>6</v>
      </c>
      <c r="E1074" s="11" t="s">
        <v>118</v>
      </c>
      <c r="F1074" s="16" t="n">
        <v>1167</v>
      </c>
      <c r="G1074" s="35" t="n">
        <f aca="false">F1074/1485</f>
        <v>0.785858585858586</v>
      </c>
      <c r="H1074" s="14" t="n">
        <v>0.4464</v>
      </c>
      <c r="I1074" s="14" t="n">
        <v>0.6581</v>
      </c>
      <c r="J1074" s="15" t="n">
        <v>0.0887</v>
      </c>
      <c r="K1074" s="15" t="n">
        <v>0.0544</v>
      </c>
      <c r="L1074" s="15" t="n">
        <v>0.0715</v>
      </c>
      <c r="M1074" s="17" t="n">
        <v>83.4</v>
      </c>
      <c r="N1074" s="16" t="n">
        <v>6</v>
      </c>
      <c r="O1074" s="16" t="n">
        <v>8</v>
      </c>
      <c r="P1074" s="16" t="n">
        <v>16</v>
      </c>
    </row>
    <row r="1075" customFormat="false" ht="15" hidden="false" customHeight="false" outlineLevel="0" collapsed="false">
      <c r="A1075" s="11" t="s">
        <v>34</v>
      </c>
      <c r="B1075" s="11" t="n">
        <v>1024</v>
      </c>
      <c r="C1075" s="11" t="s">
        <v>1504</v>
      </c>
      <c r="D1075" s="11" t="n">
        <v>5</v>
      </c>
      <c r="E1075" s="11" t="s">
        <v>118</v>
      </c>
      <c r="F1075" s="16" t="n">
        <v>1401</v>
      </c>
      <c r="G1075" s="35" t="n">
        <f aca="false">F1075/1485</f>
        <v>0.943434343434343</v>
      </c>
      <c r="H1075" s="14" t="n">
        <v>0.6567</v>
      </c>
      <c r="I1075" s="14" t="n">
        <v>0.6567</v>
      </c>
      <c r="J1075" s="15" t="n">
        <v>0.0501</v>
      </c>
      <c r="K1075" s="15" t="n">
        <v>0.0538</v>
      </c>
      <c r="L1075" s="15" t="n">
        <v>0.052</v>
      </c>
      <c r="M1075" s="17" t="n">
        <v>72.8</v>
      </c>
      <c r="N1075" s="16" t="n">
        <v>6</v>
      </c>
      <c r="O1075" s="16" t="n">
        <v>17</v>
      </c>
      <c r="P1075" s="16" t="n">
        <v>7</v>
      </c>
    </row>
    <row r="1076" customFormat="false" ht="15" hidden="false" customHeight="false" outlineLevel="0" collapsed="false">
      <c r="A1076" s="11" t="s">
        <v>34</v>
      </c>
      <c r="B1076" s="11" t="n">
        <v>1025</v>
      </c>
      <c r="C1076" s="11" t="s">
        <v>1505</v>
      </c>
      <c r="D1076" s="11" t="n">
        <v>4</v>
      </c>
      <c r="E1076" s="11" t="s">
        <v>118</v>
      </c>
      <c r="F1076" s="16" t="n">
        <v>1384</v>
      </c>
      <c r="G1076" s="35" t="n">
        <f aca="false">F1076/1485</f>
        <v>0.931986531986532</v>
      </c>
      <c r="H1076" s="14" t="n">
        <v>0.6539</v>
      </c>
      <c r="I1076" s="14" t="n">
        <v>0.6539</v>
      </c>
      <c r="J1076" s="15" t="n">
        <v>0.0504</v>
      </c>
      <c r="K1076" s="15" t="n">
        <v>0.0539</v>
      </c>
      <c r="L1076" s="15" t="n">
        <v>0.0522</v>
      </c>
      <c r="M1076" s="17" t="n">
        <v>72.19</v>
      </c>
      <c r="N1076" s="16" t="n">
        <v>6</v>
      </c>
      <c r="O1076" s="16" t="n">
        <v>17</v>
      </c>
      <c r="P1076" s="16" t="n">
        <v>8</v>
      </c>
    </row>
    <row r="1077" customFormat="false" ht="15" hidden="false" customHeight="false" outlineLevel="0" collapsed="false">
      <c r="A1077" s="11" t="s">
        <v>34</v>
      </c>
      <c r="B1077" s="11" t="n">
        <v>1026</v>
      </c>
      <c r="C1077" s="11" t="s">
        <v>1506</v>
      </c>
      <c r="D1077" s="11" t="n">
        <v>4</v>
      </c>
      <c r="E1077" s="11" t="s">
        <v>118</v>
      </c>
      <c r="F1077" s="16" t="n">
        <v>1392</v>
      </c>
      <c r="G1077" s="35" t="n">
        <f aca="false">F1077/1485</f>
        <v>0.937373737373737</v>
      </c>
      <c r="H1077" s="14" t="n">
        <v>0.4454</v>
      </c>
      <c r="I1077" s="14" t="n">
        <v>0.6545</v>
      </c>
      <c r="J1077" s="15" t="n">
        <v>0.0494</v>
      </c>
      <c r="K1077" s="15" t="n">
        <v>0.0771</v>
      </c>
      <c r="L1077" s="15" t="n">
        <v>0.063</v>
      </c>
      <c r="M1077" s="17" t="n">
        <v>87.73</v>
      </c>
      <c r="N1077" s="16" t="n">
        <v>4</v>
      </c>
      <c r="O1077" s="16" t="n">
        <v>8</v>
      </c>
      <c r="P1077" s="16" t="n">
        <v>16</v>
      </c>
    </row>
    <row r="1078" customFormat="false" ht="15" hidden="false" customHeight="false" outlineLevel="0" collapsed="false">
      <c r="A1078" s="11" t="s">
        <v>34</v>
      </c>
      <c r="B1078" s="11" t="n">
        <v>1027</v>
      </c>
      <c r="C1078" s="11" t="s">
        <v>1507</v>
      </c>
      <c r="D1078" s="11" t="n">
        <v>5</v>
      </c>
      <c r="E1078" s="11" t="s">
        <v>118</v>
      </c>
      <c r="F1078" s="16" t="n">
        <v>1187</v>
      </c>
      <c r="G1078" s="35" t="n">
        <f aca="false">F1078/1485</f>
        <v>0.799326599326599</v>
      </c>
      <c r="H1078" s="14" t="n">
        <v>0.663</v>
      </c>
      <c r="I1078" s="14" t="n">
        <v>0.663</v>
      </c>
      <c r="J1078" s="15" t="n">
        <v>0.0549</v>
      </c>
      <c r="K1078" s="15" t="n">
        <v>0.0605</v>
      </c>
      <c r="L1078" s="15" t="n">
        <v>0.0578</v>
      </c>
      <c r="M1078" s="17" t="n">
        <v>68.63</v>
      </c>
      <c r="N1078" s="16" t="n">
        <v>6</v>
      </c>
      <c r="O1078" s="16" t="n">
        <v>20</v>
      </c>
      <c r="P1078" s="16" t="n">
        <v>6</v>
      </c>
    </row>
    <row r="1079" customFormat="false" ht="15" hidden="false" customHeight="false" outlineLevel="0" collapsed="false">
      <c r="A1079" s="11" t="s">
        <v>34</v>
      </c>
      <c r="B1079" s="11" t="n">
        <v>1028</v>
      </c>
      <c r="C1079" s="11" t="s">
        <v>1508</v>
      </c>
      <c r="D1079" s="11" t="n">
        <v>7</v>
      </c>
      <c r="E1079" s="11" t="s">
        <v>118</v>
      </c>
      <c r="F1079" s="16" t="n">
        <v>1071</v>
      </c>
      <c r="G1079" s="35" t="n">
        <f aca="false">F1079/1485</f>
        <v>0.721212121212121</v>
      </c>
      <c r="H1079" s="14" t="n">
        <v>0.4314</v>
      </c>
      <c r="I1079" s="14" t="n">
        <v>0.6359</v>
      </c>
      <c r="J1079" s="15" t="n">
        <v>0.0569</v>
      </c>
      <c r="K1079" s="15" t="n">
        <v>0.0728</v>
      </c>
      <c r="L1079" s="15" t="n">
        <v>0.0649</v>
      </c>
      <c r="M1079" s="17" t="n">
        <v>69.51</v>
      </c>
      <c r="N1079" s="16" t="n">
        <v>6</v>
      </c>
      <c r="O1079" s="16" t="n">
        <v>8</v>
      </c>
      <c r="P1079" s="16" t="n">
        <v>11</v>
      </c>
    </row>
    <row r="1080" customFormat="false" ht="15" hidden="false" customHeight="false" outlineLevel="0" collapsed="false">
      <c r="A1080" s="11" t="s">
        <v>34</v>
      </c>
      <c r="B1080" s="11" t="n">
        <v>1029</v>
      </c>
      <c r="C1080" s="11" t="s">
        <v>1509</v>
      </c>
      <c r="D1080" s="11" t="n">
        <v>4</v>
      </c>
      <c r="E1080" s="11" t="s">
        <v>118</v>
      </c>
      <c r="F1080" s="16" t="n">
        <v>1388</v>
      </c>
      <c r="G1080" s="35" t="n">
        <f aca="false">F1080/1485</f>
        <v>0.934680134680135</v>
      </c>
      <c r="H1080" s="14" t="n">
        <v>0.4402</v>
      </c>
      <c r="I1080" s="14" t="n">
        <v>0.652</v>
      </c>
      <c r="J1080" s="15" t="n">
        <v>0.0506</v>
      </c>
      <c r="K1080" s="15" t="n">
        <v>0.0601</v>
      </c>
      <c r="L1080" s="15" t="n">
        <v>0.0555</v>
      </c>
      <c r="M1080" s="17" t="n">
        <v>77.04</v>
      </c>
      <c r="N1080" s="16" t="n">
        <v>5</v>
      </c>
      <c r="O1080" s="16" t="n">
        <v>8</v>
      </c>
      <c r="P1080" s="16" t="n">
        <v>12</v>
      </c>
    </row>
    <row r="1081" customFormat="false" ht="15" hidden="false" customHeight="false" outlineLevel="0" collapsed="false">
      <c r="A1081" s="11" t="s">
        <v>34</v>
      </c>
      <c r="B1081" s="11" t="n">
        <v>1030</v>
      </c>
      <c r="C1081" s="11" t="s">
        <v>1510</v>
      </c>
      <c r="D1081" s="11" t="n">
        <v>6</v>
      </c>
      <c r="E1081" s="11" t="s">
        <v>118</v>
      </c>
      <c r="F1081" s="16" t="n">
        <v>1157</v>
      </c>
      <c r="G1081" s="35" t="n">
        <f aca="false">F1081/1485</f>
        <v>0.779124579124579</v>
      </c>
      <c r="H1081" s="14" t="n">
        <v>0.4425</v>
      </c>
      <c r="I1081" s="14" t="n">
        <v>0.6621</v>
      </c>
      <c r="J1081" s="15" t="n">
        <v>0.0855</v>
      </c>
      <c r="K1081" s="15" t="n">
        <v>0.0548</v>
      </c>
      <c r="L1081" s="15" t="n">
        <v>0.0703</v>
      </c>
      <c r="M1081" s="17" t="n">
        <v>81.33</v>
      </c>
      <c r="N1081" s="16" t="n">
        <v>6</v>
      </c>
      <c r="O1081" s="16" t="n">
        <v>9</v>
      </c>
      <c r="P1081" s="16" t="n">
        <v>20</v>
      </c>
    </row>
    <row r="1082" customFormat="false" ht="15" hidden="false" customHeight="false" outlineLevel="0" collapsed="false">
      <c r="A1082" s="11" t="s">
        <v>34</v>
      </c>
      <c r="B1082" s="11" t="n">
        <v>1031</v>
      </c>
      <c r="C1082" s="11" t="s">
        <v>1511</v>
      </c>
      <c r="D1082" s="11" t="n">
        <v>6</v>
      </c>
      <c r="E1082" s="11" t="s">
        <v>118</v>
      </c>
      <c r="F1082" s="16" t="n">
        <v>1139</v>
      </c>
      <c r="G1082" s="35" t="n">
        <f aca="false">F1082/1485</f>
        <v>0.767003367003367</v>
      </c>
      <c r="H1082" s="14" t="n">
        <v>0.4363</v>
      </c>
      <c r="I1082" s="14" t="n">
        <v>0.6497</v>
      </c>
      <c r="J1082" s="15" t="n">
        <v>0.0828</v>
      </c>
      <c r="K1082" s="15" t="n">
        <v>0.0551</v>
      </c>
      <c r="L1082" s="15" t="n">
        <v>0.069</v>
      </c>
      <c r="M1082" s="17" t="n">
        <v>78.6</v>
      </c>
      <c r="N1082" s="16" t="n">
        <v>6</v>
      </c>
      <c r="O1082" s="16" t="n">
        <v>7</v>
      </c>
      <c r="P1082" s="16" t="n">
        <v>18</v>
      </c>
    </row>
    <row r="1083" customFormat="false" ht="15" hidden="false" customHeight="false" outlineLevel="0" collapsed="false">
      <c r="A1083" s="11" t="s">
        <v>34</v>
      </c>
      <c r="B1083" s="11" t="n">
        <v>1032</v>
      </c>
      <c r="C1083" s="11" t="s">
        <v>1512</v>
      </c>
      <c r="D1083" s="11" t="n">
        <v>5</v>
      </c>
      <c r="E1083" s="11" t="s">
        <v>118</v>
      </c>
      <c r="F1083" s="16" t="n">
        <v>1029</v>
      </c>
      <c r="G1083" s="35" t="n">
        <f aca="false">F1083/1485</f>
        <v>0.692929292929293</v>
      </c>
      <c r="H1083" s="14" t="n">
        <v>0.4451</v>
      </c>
      <c r="I1083" s="14" t="n">
        <v>0.6501</v>
      </c>
      <c r="J1083" s="15" t="n">
        <v>0.0579</v>
      </c>
      <c r="K1083" s="15" t="n">
        <v>0.0737</v>
      </c>
      <c r="L1083" s="15" t="n">
        <v>0.0658</v>
      </c>
      <c r="M1083" s="17" t="n">
        <v>67.7</v>
      </c>
      <c r="N1083" s="16" t="n">
        <v>5</v>
      </c>
      <c r="O1083" s="16" t="n">
        <v>7</v>
      </c>
      <c r="P1083" s="16" t="n">
        <v>17</v>
      </c>
    </row>
    <row r="1084" customFormat="false" ht="15" hidden="false" customHeight="false" outlineLevel="0" collapsed="false">
      <c r="A1084" s="11" t="s">
        <v>34</v>
      </c>
      <c r="B1084" s="11" t="n">
        <v>1033</v>
      </c>
      <c r="C1084" s="11" t="s">
        <v>1513</v>
      </c>
      <c r="D1084" s="11" t="n">
        <v>5</v>
      </c>
      <c r="E1084" s="11" t="s">
        <v>118</v>
      </c>
      <c r="F1084" s="16" t="n">
        <v>1405</v>
      </c>
      <c r="G1084" s="35" t="n">
        <f aca="false">F1084/1485</f>
        <v>0.946127946127946</v>
      </c>
      <c r="H1084" s="14" t="n">
        <v>0.6584</v>
      </c>
      <c r="I1084" s="14" t="n">
        <v>0.6584</v>
      </c>
      <c r="J1084" s="15" t="n">
        <v>0.0568</v>
      </c>
      <c r="K1084" s="15" t="n">
        <v>0.0493</v>
      </c>
      <c r="L1084" s="15" t="n">
        <v>0.053</v>
      </c>
      <c r="M1084" s="17" t="n">
        <v>74.43</v>
      </c>
      <c r="N1084" s="16" t="n">
        <v>6</v>
      </c>
      <c r="O1084" s="16" t="n">
        <v>16</v>
      </c>
      <c r="P1084" s="16" t="n">
        <v>6</v>
      </c>
    </row>
    <row r="1085" customFormat="false" ht="15" hidden="false" customHeight="false" outlineLevel="0" collapsed="false">
      <c r="A1085" s="11" t="s">
        <v>34</v>
      </c>
      <c r="B1085" s="11" t="n">
        <v>1034</v>
      </c>
      <c r="C1085" s="11" t="s">
        <v>1514</v>
      </c>
      <c r="D1085" s="11" t="n">
        <v>5</v>
      </c>
      <c r="E1085" s="11" t="s">
        <v>118</v>
      </c>
      <c r="F1085" s="16" t="n">
        <v>1430</v>
      </c>
      <c r="G1085" s="35" t="n">
        <f aca="false">F1085/1485</f>
        <v>0.962962962962963</v>
      </c>
      <c r="H1085" s="14" t="n">
        <v>0.435</v>
      </c>
      <c r="I1085" s="14" t="n">
        <v>0.6552</v>
      </c>
      <c r="J1085" s="15" t="n">
        <v>0.0489</v>
      </c>
      <c r="K1085" s="15" t="n">
        <v>0.072</v>
      </c>
      <c r="L1085" s="15" t="n">
        <v>0.0605</v>
      </c>
      <c r="M1085" s="17" t="n">
        <v>86.48</v>
      </c>
      <c r="N1085" s="16" t="n">
        <v>5</v>
      </c>
      <c r="O1085" s="16" t="n">
        <v>7</v>
      </c>
      <c r="P1085" s="16" t="n">
        <v>10</v>
      </c>
    </row>
    <row r="1086" customFormat="false" ht="15" hidden="false" customHeight="false" outlineLevel="0" collapsed="false">
      <c r="A1086" s="11" t="s">
        <v>34</v>
      </c>
      <c r="B1086" s="11" t="n">
        <v>1035</v>
      </c>
      <c r="C1086" s="11" t="s">
        <v>1515</v>
      </c>
      <c r="D1086" s="11" t="n">
        <v>3</v>
      </c>
      <c r="E1086" s="11" t="s">
        <v>118</v>
      </c>
      <c r="F1086" s="16" t="n">
        <v>1178</v>
      </c>
      <c r="G1086" s="35" t="n">
        <f aca="false">F1086/1485</f>
        <v>0.793265993265993</v>
      </c>
      <c r="H1086" s="14" t="n">
        <v>0.3667</v>
      </c>
      <c r="I1086" s="14" t="n">
        <v>0.6486</v>
      </c>
      <c r="J1086" s="15" t="n">
        <v>0.0531</v>
      </c>
      <c r="K1086" s="15" t="n">
        <v>0.0549</v>
      </c>
      <c r="L1086" s="15" t="n">
        <v>0.0539</v>
      </c>
      <c r="M1086" s="17" t="n">
        <v>63.55</v>
      </c>
      <c r="N1086" s="16" t="n">
        <v>5</v>
      </c>
      <c r="O1086" s="16" t="n">
        <v>5</v>
      </c>
      <c r="P1086" s="16" t="n">
        <v>18</v>
      </c>
    </row>
    <row r="1087" customFormat="false" ht="15" hidden="false" customHeight="false" outlineLevel="0" collapsed="false">
      <c r="A1087" s="11" t="s">
        <v>34</v>
      </c>
      <c r="B1087" s="11" t="n">
        <v>1036</v>
      </c>
      <c r="C1087" s="11" t="s">
        <v>1516</v>
      </c>
      <c r="D1087" s="11" t="n">
        <v>6</v>
      </c>
      <c r="E1087" s="11" t="s">
        <v>118</v>
      </c>
      <c r="F1087" s="16" t="n">
        <v>1157</v>
      </c>
      <c r="G1087" s="35" t="n">
        <f aca="false">F1087/1485</f>
        <v>0.779124579124579</v>
      </c>
      <c r="H1087" s="14" t="n">
        <v>0.4564</v>
      </c>
      <c r="I1087" s="14" t="n">
        <v>0.6612</v>
      </c>
      <c r="J1087" s="15" t="n">
        <v>0.1202</v>
      </c>
      <c r="K1087" s="15" t="n">
        <v>0.0544</v>
      </c>
      <c r="L1087" s="15" t="n">
        <v>0.0875</v>
      </c>
      <c r="M1087" s="17" t="n">
        <v>101.19</v>
      </c>
      <c r="N1087" s="16" t="n">
        <v>6</v>
      </c>
      <c r="O1087" s="16" t="n">
        <v>8</v>
      </c>
      <c r="P1087" s="16" t="n">
        <v>10</v>
      </c>
    </row>
    <row r="1088" customFormat="false" ht="15" hidden="false" customHeight="false" outlineLevel="0" collapsed="false">
      <c r="A1088" s="11" t="s">
        <v>34</v>
      </c>
      <c r="B1088" s="11" t="n">
        <v>1037</v>
      </c>
      <c r="C1088" s="11" t="s">
        <v>1517</v>
      </c>
      <c r="D1088" s="11" t="n">
        <v>2</v>
      </c>
      <c r="E1088" s="11" t="s">
        <v>96</v>
      </c>
      <c r="F1088" s="16" t="n">
        <v>961</v>
      </c>
      <c r="G1088" s="35" t="n">
        <f aca="false">F1088/1485</f>
        <v>0.647138047138047</v>
      </c>
      <c r="H1088" s="14" t="n">
        <v>0.3715</v>
      </c>
      <c r="I1088" s="14" t="n">
        <v>0.6504</v>
      </c>
      <c r="J1088" s="15" t="n">
        <v>0.1098</v>
      </c>
      <c r="K1088" s="15" t="n">
        <v>0.061</v>
      </c>
      <c r="L1088" s="15" t="n">
        <v>0.0865</v>
      </c>
      <c r="M1088" s="17" t="n">
        <v>83.09</v>
      </c>
      <c r="N1088" s="16" t="n">
        <v>5</v>
      </c>
      <c r="O1088" s="16" t="n">
        <v>11</v>
      </c>
      <c r="P1088" s="16" t="n">
        <v>20</v>
      </c>
    </row>
    <row r="1089" customFormat="false" ht="15" hidden="false" customHeight="false" outlineLevel="0" collapsed="false">
      <c r="A1089" s="11" t="s">
        <v>34</v>
      </c>
      <c r="B1089" s="11" t="n">
        <v>1038</v>
      </c>
      <c r="C1089" s="11" t="s">
        <v>1518</v>
      </c>
      <c r="D1089" s="11" t="n">
        <v>3</v>
      </c>
      <c r="E1089" s="11" t="s">
        <v>118</v>
      </c>
      <c r="F1089" s="16" t="n">
        <v>1098</v>
      </c>
      <c r="G1089" s="35" t="n">
        <f aca="false">F1089/1485</f>
        <v>0.739393939393939</v>
      </c>
      <c r="H1089" s="14" t="n">
        <v>0.3752</v>
      </c>
      <c r="I1089" s="14" t="n">
        <v>0.653</v>
      </c>
      <c r="J1089" s="15" t="n">
        <v>0.0575</v>
      </c>
      <c r="K1089" s="15" t="n">
        <v>0.0568</v>
      </c>
      <c r="L1089" s="15" t="n">
        <v>0.0572</v>
      </c>
      <c r="M1089" s="17" t="n">
        <v>62.77</v>
      </c>
      <c r="N1089" s="16" t="n">
        <v>6</v>
      </c>
      <c r="O1089" s="16" t="n">
        <v>8</v>
      </c>
      <c r="P1089" s="16" t="n">
        <v>17</v>
      </c>
    </row>
    <row r="1090" customFormat="false" ht="15" hidden="false" customHeight="false" outlineLevel="0" collapsed="false">
      <c r="A1090" s="11" t="s">
        <v>34</v>
      </c>
      <c r="B1090" s="11" t="n">
        <v>1039</v>
      </c>
      <c r="C1090" s="11" t="s">
        <v>1519</v>
      </c>
      <c r="D1090" s="11" t="n">
        <v>3</v>
      </c>
      <c r="E1090" s="11" t="s">
        <v>118</v>
      </c>
      <c r="F1090" s="16" t="n">
        <v>1180</v>
      </c>
      <c r="G1090" s="35" t="n">
        <f aca="false">F1090/1485</f>
        <v>0.794612794612795</v>
      </c>
      <c r="H1090" s="14" t="n">
        <v>0.3771</v>
      </c>
      <c r="I1090" s="14" t="n">
        <v>0.6466</v>
      </c>
      <c r="J1090" s="15" t="n">
        <v>0.0532</v>
      </c>
      <c r="K1090" s="15" t="n">
        <v>0.0557</v>
      </c>
      <c r="L1090" s="15" t="n">
        <v>0.0544</v>
      </c>
      <c r="M1090" s="17" t="n">
        <v>64.2</v>
      </c>
      <c r="N1090" s="16" t="n">
        <v>6</v>
      </c>
      <c r="O1090" s="16" t="n">
        <v>6</v>
      </c>
      <c r="P1090" s="16" t="n">
        <v>18</v>
      </c>
    </row>
    <row r="1091" customFormat="false" ht="15" hidden="false" customHeight="false" outlineLevel="0" collapsed="false">
      <c r="A1091" s="11" t="s">
        <v>34</v>
      </c>
      <c r="B1091" s="11" t="n">
        <v>1040</v>
      </c>
      <c r="C1091" s="11" t="s">
        <v>1520</v>
      </c>
      <c r="D1091" s="11" t="n">
        <v>6</v>
      </c>
      <c r="E1091" s="11" t="s">
        <v>118</v>
      </c>
      <c r="F1091" s="16" t="n">
        <v>1109</v>
      </c>
      <c r="G1091" s="35" t="n">
        <f aca="false">F1091/1485</f>
        <v>0.746801346801347</v>
      </c>
      <c r="H1091" s="14" t="n">
        <v>0.6682</v>
      </c>
      <c r="I1091" s="14" t="n">
        <v>0.6682</v>
      </c>
      <c r="J1091" s="15" t="n">
        <v>0.1001</v>
      </c>
      <c r="K1091" s="15" t="n">
        <v>0.055</v>
      </c>
      <c r="L1091" s="15" t="n">
        <v>0.0773</v>
      </c>
      <c r="M1091" s="17" t="n">
        <v>85.7</v>
      </c>
      <c r="N1091" s="16" t="n">
        <v>6</v>
      </c>
      <c r="O1091" s="16" t="n">
        <v>17</v>
      </c>
      <c r="P1091" s="16" t="n">
        <v>6</v>
      </c>
    </row>
    <row r="1092" customFormat="false" ht="15" hidden="false" customHeight="false" outlineLevel="0" collapsed="false">
      <c r="A1092" s="11" t="s">
        <v>34</v>
      </c>
      <c r="B1092" s="11" t="n">
        <v>1041</v>
      </c>
      <c r="C1092" s="11" t="s">
        <v>1521</v>
      </c>
      <c r="D1092" s="11" t="n">
        <v>6</v>
      </c>
      <c r="E1092" s="11" t="s">
        <v>118</v>
      </c>
      <c r="F1092" s="16" t="n">
        <v>1147</v>
      </c>
      <c r="G1092" s="35" t="n">
        <f aca="false">F1092/1485</f>
        <v>0.772390572390572</v>
      </c>
      <c r="H1092" s="14" t="n">
        <v>0.6103</v>
      </c>
      <c r="I1092" s="14" t="n">
        <v>0.6103</v>
      </c>
      <c r="J1092" s="15" t="n">
        <v>0.1338</v>
      </c>
      <c r="K1092" s="15" t="n">
        <v>0.0544</v>
      </c>
      <c r="L1092" s="15" t="n">
        <v>0.0942</v>
      </c>
      <c r="M1092" s="17" t="n">
        <v>108.04</v>
      </c>
      <c r="N1092" s="16" t="n">
        <v>6</v>
      </c>
      <c r="O1092" s="16" t="n">
        <v>18</v>
      </c>
      <c r="P1092" s="16" t="n">
        <v>7</v>
      </c>
    </row>
    <row r="1093" customFormat="false" ht="15" hidden="false" customHeight="false" outlineLevel="0" collapsed="false">
      <c r="A1093" s="11" t="s">
        <v>34</v>
      </c>
      <c r="B1093" s="11" t="n">
        <v>1042</v>
      </c>
      <c r="C1093" s="11" t="s">
        <v>1522</v>
      </c>
      <c r="D1093" s="11" t="n">
        <v>3</v>
      </c>
      <c r="E1093" s="11" t="s">
        <v>118</v>
      </c>
      <c r="F1093" s="16" t="n">
        <v>1173</v>
      </c>
      <c r="G1093" s="35" t="n">
        <f aca="false">F1093/1485</f>
        <v>0.78989898989899</v>
      </c>
      <c r="H1093" s="14" t="n">
        <v>0.3777</v>
      </c>
      <c r="I1093" s="14" t="n">
        <v>0.6522</v>
      </c>
      <c r="J1093" s="15" t="n">
        <v>0.0531</v>
      </c>
      <c r="K1093" s="15" t="n">
        <v>0.0668</v>
      </c>
      <c r="L1093" s="15" t="n">
        <v>0.0598</v>
      </c>
      <c r="M1093" s="17" t="n">
        <v>70.09</v>
      </c>
      <c r="N1093" s="16" t="n">
        <v>6</v>
      </c>
      <c r="O1093" s="16" t="n">
        <v>6</v>
      </c>
      <c r="P1093" s="16" t="n">
        <v>18</v>
      </c>
    </row>
    <row r="1094" customFormat="false" ht="15" hidden="false" customHeight="false" outlineLevel="0" collapsed="false">
      <c r="A1094" s="11" t="s">
        <v>34</v>
      </c>
      <c r="B1094" s="11" t="n">
        <v>1043</v>
      </c>
      <c r="C1094" s="11" t="s">
        <v>1523</v>
      </c>
      <c r="D1094" s="11" t="n">
        <v>3</v>
      </c>
      <c r="E1094" s="11" t="s">
        <v>118</v>
      </c>
      <c r="F1094" s="16" t="n">
        <v>1182</v>
      </c>
      <c r="G1094" s="35" t="n">
        <f aca="false">F1094/1485</f>
        <v>0.795959595959596</v>
      </c>
      <c r="H1094" s="14" t="n">
        <v>0.3706</v>
      </c>
      <c r="I1094" s="14" t="n">
        <v>0.6481</v>
      </c>
      <c r="J1094" s="15" t="n">
        <v>0.0525</v>
      </c>
      <c r="K1094" s="15" t="n">
        <v>0.0695</v>
      </c>
      <c r="L1094" s="15" t="n">
        <v>0.0607</v>
      </c>
      <c r="M1094" s="17" t="n">
        <v>71.74</v>
      </c>
      <c r="N1094" s="16" t="n">
        <v>6</v>
      </c>
      <c r="O1094" s="16" t="n">
        <v>6</v>
      </c>
      <c r="P1094" s="16" t="n">
        <v>18</v>
      </c>
    </row>
    <row r="1095" customFormat="false" ht="15" hidden="false" customHeight="false" outlineLevel="0" collapsed="false">
      <c r="A1095" s="11" t="s">
        <v>34</v>
      </c>
      <c r="B1095" s="11" t="n">
        <v>1044</v>
      </c>
      <c r="C1095" s="11" t="s">
        <v>1524</v>
      </c>
      <c r="D1095" s="11" t="n">
        <v>3</v>
      </c>
      <c r="E1095" s="11" t="s">
        <v>96</v>
      </c>
      <c r="F1095" s="16" t="n">
        <v>1434</v>
      </c>
      <c r="G1095" s="35" t="n">
        <f aca="false">F1095/1485</f>
        <v>0.965656565656566</v>
      </c>
      <c r="H1095" s="14" t="n">
        <v>0.4331</v>
      </c>
      <c r="I1095" s="14" t="n">
        <v>0.6478</v>
      </c>
      <c r="J1095" s="15" t="n">
        <v>0.0485</v>
      </c>
      <c r="K1095" s="15" t="n">
        <v>0.098</v>
      </c>
      <c r="L1095" s="15" t="n">
        <v>0.0732</v>
      </c>
      <c r="M1095" s="17" t="n">
        <v>104.98</v>
      </c>
      <c r="N1095" s="16" t="n">
        <v>5</v>
      </c>
      <c r="O1095" s="16" t="n">
        <v>7</v>
      </c>
      <c r="P1095" s="16" t="n">
        <v>10</v>
      </c>
    </row>
    <row r="1096" customFormat="false" ht="15" hidden="false" customHeight="false" outlineLevel="0" collapsed="false">
      <c r="A1096" s="11" t="s">
        <v>34</v>
      </c>
      <c r="B1096" s="11" t="n">
        <v>1045</v>
      </c>
      <c r="C1096" s="11" t="s">
        <v>1525</v>
      </c>
      <c r="D1096" s="11" t="n">
        <v>3</v>
      </c>
      <c r="E1096" s="11" t="s">
        <v>118</v>
      </c>
      <c r="F1096" s="16" t="n">
        <v>1179</v>
      </c>
      <c r="G1096" s="35" t="n">
        <f aca="false">F1096/1485</f>
        <v>0.793939393939394</v>
      </c>
      <c r="H1096" s="14" t="n">
        <v>0.3707</v>
      </c>
      <c r="I1096" s="14" t="n">
        <v>0.5861</v>
      </c>
      <c r="J1096" s="15" t="n">
        <v>0.0558</v>
      </c>
      <c r="K1096" s="15" t="n">
        <v>0.0545</v>
      </c>
      <c r="L1096" s="15" t="n">
        <v>0.0552</v>
      </c>
      <c r="M1096" s="17" t="n">
        <v>65.07</v>
      </c>
      <c r="N1096" s="16" t="n">
        <v>5</v>
      </c>
      <c r="O1096" s="16" t="n">
        <v>6</v>
      </c>
      <c r="P1096" s="16" t="n">
        <v>18</v>
      </c>
    </row>
    <row r="1097" customFormat="false" ht="15" hidden="false" customHeight="false" outlineLevel="0" collapsed="false">
      <c r="A1097" s="11" t="s">
        <v>34</v>
      </c>
      <c r="B1097" s="11" t="n">
        <v>1046</v>
      </c>
      <c r="C1097" s="11" t="s">
        <v>1526</v>
      </c>
      <c r="D1097" s="11" t="n">
        <v>2</v>
      </c>
      <c r="E1097" s="11" t="s">
        <v>96</v>
      </c>
      <c r="F1097" s="16" t="n">
        <v>1196</v>
      </c>
      <c r="G1097" s="35" t="n">
        <f aca="false">F1097/1485</f>
        <v>0.805387205387205</v>
      </c>
      <c r="H1097" s="14" t="n">
        <v>0.3771</v>
      </c>
      <c r="I1097" s="14" t="n">
        <v>0.6614</v>
      </c>
      <c r="J1097" s="15" t="n">
        <v>0.0536</v>
      </c>
      <c r="K1097" s="15" t="n">
        <v>0.1603</v>
      </c>
      <c r="L1097" s="15" t="n">
        <v>0.1077</v>
      </c>
      <c r="M1097" s="17" t="n">
        <v>128.85</v>
      </c>
      <c r="N1097" s="16" t="n">
        <v>5</v>
      </c>
      <c r="O1097" s="16" t="n">
        <v>7</v>
      </c>
      <c r="P1097" s="16" t="n">
        <v>16</v>
      </c>
    </row>
    <row r="1098" customFormat="false" ht="15" hidden="false" customHeight="false" outlineLevel="0" collapsed="false">
      <c r="A1098" s="11" t="s">
        <v>34</v>
      </c>
      <c r="B1098" s="11" t="n">
        <v>1047</v>
      </c>
      <c r="C1098" s="11" t="s">
        <v>1527</v>
      </c>
      <c r="D1098" s="11" t="n">
        <v>6</v>
      </c>
      <c r="E1098" s="11" t="s">
        <v>118</v>
      </c>
      <c r="F1098" s="16" t="n">
        <v>1313</v>
      </c>
      <c r="G1098" s="35" t="n">
        <f aca="false">F1098/1485</f>
        <v>0.884175084175084</v>
      </c>
      <c r="H1098" s="14" t="n">
        <v>0.6596</v>
      </c>
      <c r="I1098" s="14" t="n">
        <v>0.6596</v>
      </c>
      <c r="J1098" s="15" t="n">
        <v>0.0785</v>
      </c>
      <c r="K1098" s="15" t="n">
        <v>0.0503</v>
      </c>
      <c r="L1098" s="15" t="n">
        <v>0.0642</v>
      </c>
      <c r="M1098" s="17" t="n">
        <v>84.26</v>
      </c>
      <c r="N1098" s="16" t="n">
        <v>6</v>
      </c>
      <c r="O1098" s="16" t="n">
        <v>16</v>
      </c>
      <c r="P1098" s="16" t="n">
        <v>7</v>
      </c>
    </row>
    <row r="1099" customFormat="false" ht="15" hidden="false" customHeight="false" outlineLevel="0" collapsed="false">
      <c r="A1099" s="11" t="s">
        <v>34</v>
      </c>
      <c r="B1099" s="11" t="n">
        <v>1048</v>
      </c>
      <c r="C1099" s="11" t="s">
        <v>1528</v>
      </c>
      <c r="D1099" s="11" t="n">
        <v>6</v>
      </c>
      <c r="E1099" s="11" t="s">
        <v>96</v>
      </c>
      <c r="F1099" s="16" t="n">
        <v>1120</v>
      </c>
      <c r="G1099" s="35" t="n">
        <f aca="false">F1099/1485</f>
        <v>0.754208754208754</v>
      </c>
      <c r="H1099" s="14" t="n">
        <v>0.4295</v>
      </c>
      <c r="I1099" s="14" t="n">
        <v>0.6375</v>
      </c>
      <c r="J1099" s="15" t="n">
        <v>0.1029</v>
      </c>
      <c r="K1099" s="15" t="n">
        <v>0.0558</v>
      </c>
      <c r="L1099" s="15" t="n">
        <v>0.0801</v>
      </c>
      <c r="M1099" s="17" t="n">
        <v>89.7</v>
      </c>
      <c r="N1099" s="16" t="n">
        <v>5</v>
      </c>
      <c r="O1099" s="16" t="n">
        <v>8</v>
      </c>
      <c r="P1099" s="16" t="n">
        <v>11</v>
      </c>
    </row>
    <row r="1100" customFormat="false" ht="15" hidden="false" customHeight="false" outlineLevel="0" collapsed="false">
      <c r="A1100" s="11" t="s">
        <v>34</v>
      </c>
      <c r="B1100" s="11" t="n">
        <v>1049</v>
      </c>
      <c r="C1100" s="11" t="s">
        <v>1529</v>
      </c>
      <c r="D1100" s="11" t="n">
        <v>5</v>
      </c>
      <c r="E1100" s="11" t="s">
        <v>118</v>
      </c>
      <c r="F1100" s="16" t="n">
        <v>1382</v>
      </c>
      <c r="G1100" s="35" t="n">
        <f aca="false">F1100/1485</f>
        <v>0.930639730639731</v>
      </c>
      <c r="H1100" s="14" t="n">
        <v>0.6585</v>
      </c>
      <c r="I1100" s="14" t="n">
        <v>0.6585</v>
      </c>
      <c r="J1100" s="15" t="n">
        <v>0.0502</v>
      </c>
      <c r="K1100" s="15" t="n">
        <v>0.0523</v>
      </c>
      <c r="L1100" s="15" t="n">
        <v>0.0513</v>
      </c>
      <c r="M1100" s="17" t="n">
        <v>70.89</v>
      </c>
      <c r="N1100" s="16" t="n">
        <v>6</v>
      </c>
      <c r="O1100" s="16" t="n">
        <v>17</v>
      </c>
      <c r="P1100" s="16" t="n">
        <v>7</v>
      </c>
    </row>
    <row r="1101" customFormat="false" ht="15" hidden="false" customHeight="false" outlineLevel="0" collapsed="false">
      <c r="A1101" s="11" t="s">
        <v>34</v>
      </c>
      <c r="B1101" s="11" t="n">
        <v>1050</v>
      </c>
      <c r="C1101" s="11" t="s">
        <v>1530</v>
      </c>
      <c r="D1101" s="11" t="n">
        <v>6</v>
      </c>
      <c r="E1101" s="11" t="s">
        <v>118</v>
      </c>
      <c r="F1101" s="16" t="n">
        <v>1148</v>
      </c>
      <c r="G1101" s="35" t="n">
        <f aca="false">F1101/1485</f>
        <v>0.773063973063973</v>
      </c>
      <c r="H1101" s="14" t="n">
        <v>0.4512</v>
      </c>
      <c r="I1101" s="14" t="n">
        <v>0.6664</v>
      </c>
      <c r="J1101" s="15" t="n">
        <v>0.1195</v>
      </c>
      <c r="K1101" s="15" t="n">
        <v>0.0541</v>
      </c>
      <c r="L1101" s="15" t="n">
        <v>0.0868</v>
      </c>
      <c r="M1101" s="17" t="n">
        <v>99.67</v>
      </c>
      <c r="N1101" s="16" t="n">
        <v>6</v>
      </c>
      <c r="O1101" s="16" t="n">
        <v>8</v>
      </c>
      <c r="P1101" s="16" t="n">
        <v>17</v>
      </c>
    </row>
    <row r="1102" customFormat="false" ht="15" hidden="false" customHeight="false" outlineLevel="0" collapsed="false">
      <c r="A1102" s="11" t="s">
        <v>34</v>
      </c>
      <c r="B1102" s="11" t="n">
        <v>1051</v>
      </c>
      <c r="C1102" s="11" t="s">
        <v>1531</v>
      </c>
      <c r="D1102" s="11" t="n">
        <v>4</v>
      </c>
      <c r="E1102" s="11" t="s">
        <v>96</v>
      </c>
      <c r="F1102" s="16" t="n">
        <v>1335</v>
      </c>
      <c r="G1102" s="35" t="n">
        <f aca="false">F1102/1485</f>
        <v>0.898989898989899</v>
      </c>
      <c r="H1102" s="14" t="n">
        <v>0.4375</v>
      </c>
      <c r="I1102" s="14" t="n">
        <v>0.627</v>
      </c>
      <c r="J1102" s="15" t="n">
        <v>0.0499</v>
      </c>
      <c r="K1102" s="15" t="n">
        <v>0.1365</v>
      </c>
      <c r="L1102" s="15" t="n">
        <v>0.0928</v>
      </c>
      <c r="M1102" s="17" t="n">
        <v>123.91</v>
      </c>
      <c r="N1102" s="16" t="n">
        <v>6</v>
      </c>
      <c r="O1102" s="16" t="n">
        <v>7</v>
      </c>
      <c r="P1102" s="16" t="n">
        <v>12</v>
      </c>
    </row>
    <row r="1103" customFormat="false" ht="15" hidden="false" customHeight="false" outlineLevel="0" collapsed="false">
      <c r="A1103" s="11" t="s">
        <v>34</v>
      </c>
      <c r="B1103" s="11" t="n">
        <v>1052</v>
      </c>
      <c r="C1103" s="11" t="s">
        <v>1532</v>
      </c>
      <c r="D1103" s="11" t="n">
        <v>6</v>
      </c>
      <c r="E1103" s="11" t="s">
        <v>118</v>
      </c>
      <c r="F1103" s="16" t="n">
        <v>958</v>
      </c>
      <c r="G1103" s="35" t="n">
        <f aca="false">F1103/1485</f>
        <v>0.645117845117845</v>
      </c>
      <c r="H1103" s="14" t="n">
        <v>0.4478</v>
      </c>
      <c r="I1103" s="14" t="n">
        <v>0.6681</v>
      </c>
      <c r="J1103" s="15" t="n">
        <v>0.109</v>
      </c>
      <c r="K1103" s="15" t="n">
        <v>0.0583</v>
      </c>
      <c r="L1103" s="15" t="n">
        <v>0.083</v>
      </c>
      <c r="M1103" s="17" t="n">
        <v>79.49</v>
      </c>
      <c r="N1103" s="16" t="n">
        <v>6</v>
      </c>
      <c r="O1103" s="16" t="n">
        <v>8</v>
      </c>
      <c r="P1103" s="16" t="n">
        <v>14</v>
      </c>
    </row>
    <row r="1104" customFormat="false" ht="15" hidden="false" customHeight="false" outlineLevel="0" collapsed="false">
      <c r="A1104" s="11" t="s">
        <v>34</v>
      </c>
      <c r="B1104" s="11" t="n">
        <v>1053</v>
      </c>
      <c r="C1104" s="11" t="s">
        <v>1533</v>
      </c>
      <c r="D1104" s="11" t="n">
        <v>5</v>
      </c>
      <c r="E1104" s="11" t="s">
        <v>118</v>
      </c>
      <c r="F1104" s="16" t="n">
        <v>1333</v>
      </c>
      <c r="G1104" s="35" t="n">
        <f aca="false">F1104/1485</f>
        <v>0.897643097643098</v>
      </c>
      <c r="H1104" s="14" t="n">
        <v>0.4471</v>
      </c>
      <c r="I1104" s="14" t="n">
        <v>0.6527</v>
      </c>
      <c r="J1104" s="15" t="n">
        <v>0.0499</v>
      </c>
      <c r="K1104" s="15" t="n">
        <v>0.0924</v>
      </c>
      <c r="L1104" s="15" t="n">
        <v>0.0711</v>
      </c>
      <c r="M1104" s="17" t="n">
        <v>94.73</v>
      </c>
      <c r="N1104" s="16" t="n">
        <v>6</v>
      </c>
      <c r="O1104" s="16" t="n">
        <v>8</v>
      </c>
      <c r="P1104" s="16" t="n">
        <v>16</v>
      </c>
    </row>
    <row r="1105" customFormat="false" ht="15" hidden="false" customHeight="false" outlineLevel="0" collapsed="false">
      <c r="A1105" s="11" t="s">
        <v>34</v>
      </c>
      <c r="B1105" s="11" t="n">
        <v>1054</v>
      </c>
      <c r="C1105" s="11" t="s">
        <v>1534</v>
      </c>
      <c r="D1105" s="11" t="n">
        <v>7</v>
      </c>
      <c r="E1105" s="11" t="s">
        <v>118</v>
      </c>
      <c r="F1105" s="16" t="n">
        <v>1059</v>
      </c>
      <c r="G1105" s="35" t="n">
        <f aca="false">F1105/1485</f>
        <v>0.713131313131313</v>
      </c>
      <c r="H1105" s="14" t="n">
        <v>0.4514</v>
      </c>
      <c r="I1105" s="14" t="n">
        <v>0.6544</v>
      </c>
      <c r="J1105" s="15" t="n">
        <v>0.0938</v>
      </c>
      <c r="K1105" s="15" t="n">
        <v>0.0578</v>
      </c>
      <c r="L1105" s="15" t="n">
        <v>0.0769</v>
      </c>
      <c r="M1105" s="17" t="n">
        <v>81.4</v>
      </c>
      <c r="N1105" s="16" t="n">
        <v>6</v>
      </c>
      <c r="O1105" s="16" t="n">
        <v>6</v>
      </c>
      <c r="P1105" s="16" t="n">
        <v>13</v>
      </c>
    </row>
    <row r="1106" customFormat="false" ht="15" hidden="false" customHeight="false" outlineLevel="0" collapsed="false">
      <c r="A1106" s="11" t="s">
        <v>34</v>
      </c>
      <c r="B1106" s="11" t="n">
        <v>1055</v>
      </c>
      <c r="C1106" s="11" t="s">
        <v>1535</v>
      </c>
      <c r="D1106" s="11" t="n">
        <v>4</v>
      </c>
      <c r="E1106" s="11" t="s">
        <v>118</v>
      </c>
      <c r="F1106" s="16" t="n">
        <v>1411</v>
      </c>
      <c r="G1106" s="35" t="n">
        <f aca="false">F1106/1485</f>
        <v>0.95016835016835</v>
      </c>
      <c r="H1106" s="14" t="n">
        <v>0.4422</v>
      </c>
      <c r="I1106" s="14" t="n">
        <v>0.6464</v>
      </c>
      <c r="J1106" s="15" t="n">
        <v>0.0486</v>
      </c>
      <c r="K1106" s="15" t="n">
        <v>0.0584</v>
      </c>
      <c r="L1106" s="15" t="n">
        <v>0.0535</v>
      </c>
      <c r="M1106" s="17" t="n">
        <v>75.52</v>
      </c>
      <c r="N1106" s="16" t="n">
        <v>5</v>
      </c>
      <c r="O1106" s="16" t="n">
        <v>8</v>
      </c>
      <c r="P1106" s="16" t="n">
        <v>17</v>
      </c>
    </row>
    <row r="1107" customFormat="false" ht="15" hidden="false" customHeight="false" outlineLevel="0" collapsed="false">
      <c r="A1107" s="11" t="s">
        <v>34</v>
      </c>
      <c r="B1107" s="11" t="n">
        <v>1056</v>
      </c>
      <c r="C1107" s="11" t="s">
        <v>1536</v>
      </c>
      <c r="D1107" s="11" t="n">
        <v>7</v>
      </c>
      <c r="E1107" s="11" t="s">
        <v>118</v>
      </c>
      <c r="F1107" s="16" t="n">
        <v>1207</v>
      </c>
      <c r="G1107" s="35" t="n">
        <f aca="false">F1107/1485</f>
        <v>0.812794612794613</v>
      </c>
      <c r="H1107" s="14" t="n">
        <v>0.449</v>
      </c>
      <c r="I1107" s="14" t="n">
        <v>0.6429</v>
      </c>
      <c r="J1107" s="15" t="n">
        <v>0.0886</v>
      </c>
      <c r="K1107" s="15" t="n">
        <v>0.0524</v>
      </c>
      <c r="L1107" s="15" t="n">
        <v>0.0705</v>
      </c>
      <c r="M1107" s="17" t="n">
        <v>85.1</v>
      </c>
      <c r="N1107" s="16" t="n">
        <v>5</v>
      </c>
      <c r="O1107" s="16" t="n">
        <v>9</v>
      </c>
      <c r="P1107" s="16" t="n">
        <v>18</v>
      </c>
    </row>
    <row r="1108" customFormat="false" ht="15" hidden="false" customHeight="false" outlineLevel="0" collapsed="false">
      <c r="A1108" s="11" t="s">
        <v>34</v>
      </c>
      <c r="B1108" s="11" t="n">
        <v>1057</v>
      </c>
      <c r="C1108" s="11" t="s">
        <v>1537</v>
      </c>
      <c r="D1108" s="11" t="n">
        <v>6</v>
      </c>
      <c r="E1108" s="11" t="s">
        <v>118</v>
      </c>
      <c r="F1108" s="16" t="n">
        <v>803</v>
      </c>
      <c r="G1108" s="35" t="n">
        <f aca="false">F1108/1485</f>
        <v>0.540740740740741</v>
      </c>
      <c r="H1108" s="14" t="n">
        <v>0.6775</v>
      </c>
      <c r="I1108" s="14" t="n">
        <v>0.6775</v>
      </c>
      <c r="J1108" s="15" t="n">
        <v>0.1047</v>
      </c>
      <c r="K1108" s="15" t="n">
        <v>0.063</v>
      </c>
      <c r="L1108" s="15" t="n">
        <v>0.083</v>
      </c>
      <c r="M1108" s="17" t="n">
        <v>66.68</v>
      </c>
      <c r="N1108" s="16" t="n">
        <v>6</v>
      </c>
      <c r="O1108" s="16" t="n">
        <v>19</v>
      </c>
      <c r="P1108" s="16" t="n">
        <v>6</v>
      </c>
    </row>
    <row r="1109" customFormat="false" ht="15" hidden="false" customHeight="false" outlineLevel="0" collapsed="false">
      <c r="A1109" s="11" t="s">
        <v>34</v>
      </c>
      <c r="B1109" s="11" t="n">
        <v>1058</v>
      </c>
      <c r="C1109" s="11" t="s">
        <v>1538</v>
      </c>
      <c r="D1109" s="11" t="n">
        <v>7</v>
      </c>
      <c r="E1109" s="11" t="s">
        <v>118</v>
      </c>
      <c r="F1109" s="16" t="n">
        <v>1152</v>
      </c>
      <c r="G1109" s="35" t="n">
        <f aca="false">F1109/1485</f>
        <v>0.775757575757576</v>
      </c>
      <c r="H1109" s="14" t="n">
        <v>0.4557</v>
      </c>
      <c r="I1109" s="14" t="n">
        <v>0.6571</v>
      </c>
      <c r="J1109" s="15" t="n">
        <v>0.1204</v>
      </c>
      <c r="K1109" s="15" t="n">
        <v>0.0534</v>
      </c>
      <c r="L1109" s="15" t="n">
        <v>0.0867</v>
      </c>
      <c r="M1109" s="17" t="n">
        <v>99.85</v>
      </c>
      <c r="N1109" s="16" t="n">
        <v>6</v>
      </c>
      <c r="O1109" s="16" t="n">
        <v>8</v>
      </c>
      <c r="P1109" s="16" t="n">
        <v>18</v>
      </c>
    </row>
    <row r="1110" customFormat="false" ht="15" hidden="false" customHeight="false" outlineLevel="0" collapsed="false">
      <c r="A1110" s="11" t="s">
        <v>34</v>
      </c>
      <c r="B1110" s="11" t="n">
        <v>1059</v>
      </c>
      <c r="C1110" s="11" t="s">
        <v>1539</v>
      </c>
      <c r="D1110" s="11" t="n">
        <v>7</v>
      </c>
      <c r="E1110" s="11" t="s">
        <v>118</v>
      </c>
      <c r="F1110" s="16" t="n">
        <v>1081</v>
      </c>
      <c r="G1110" s="35" t="n">
        <f aca="false">F1110/1485</f>
        <v>0.727946127946128</v>
      </c>
      <c r="H1110" s="14" t="n">
        <v>0.4524</v>
      </c>
      <c r="I1110" s="14" t="n">
        <v>0.6448</v>
      </c>
      <c r="J1110" s="15" t="n">
        <v>0.0902</v>
      </c>
      <c r="K1110" s="15" t="n">
        <v>0.0557</v>
      </c>
      <c r="L1110" s="15" t="n">
        <v>0.0732</v>
      </c>
      <c r="M1110" s="17" t="n">
        <v>79.13</v>
      </c>
      <c r="N1110" s="16" t="n">
        <v>6</v>
      </c>
      <c r="O1110" s="16" t="n">
        <v>11</v>
      </c>
      <c r="P1110" s="16" t="n">
        <v>12</v>
      </c>
    </row>
    <row r="1111" customFormat="false" ht="15" hidden="false" customHeight="false" outlineLevel="0" collapsed="false">
      <c r="A1111" s="11" t="s">
        <v>34</v>
      </c>
      <c r="B1111" s="11" t="n">
        <v>1060</v>
      </c>
      <c r="C1111" s="11" t="s">
        <v>1540</v>
      </c>
      <c r="D1111" s="11" t="n">
        <v>6</v>
      </c>
      <c r="E1111" s="11" t="s">
        <v>118</v>
      </c>
      <c r="F1111" s="16" t="n">
        <v>1059</v>
      </c>
      <c r="G1111" s="35" t="n">
        <f aca="false">F1111/1485</f>
        <v>0.713131313131313</v>
      </c>
      <c r="H1111" s="14" t="n">
        <v>0.4533</v>
      </c>
      <c r="I1111" s="14" t="n">
        <v>0.6534</v>
      </c>
      <c r="J1111" s="15" t="n">
        <v>0.0546</v>
      </c>
      <c r="K1111" s="15" t="n">
        <v>0.0949</v>
      </c>
      <c r="L1111" s="15" t="n">
        <v>0.0739</v>
      </c>
      <c r="M1111" s="17" t="n">
        <v>78.27</v>
      </c>
      <c r="N1111" s="16" t="n">
        <v>6</v>
      </c>
      <c r="O1111" s="16" t="n">
        <v>10</v>
      </c>
      <c r="P1111" s="16" t="n">
        <v>10</v>
      </c>
    </row>
    <row r="1112" customFormat="false" ht="15" hidden="false" customHeight="false" outlineLevel="0" collapsed="false">
      <c r="A1112" s="11" t="s">
        <v>34</v>
      </c>
      <c r="B1112" s="11" t="n">
        <v>1061</v>
      </c>
      <c r="C1112" s="11" t="s">
        <v>1541</v>
      </c>
      <c r="D1112" s="11" t="n">
        <v>7</v>
      </c>
      <c r="E1112" s="11" t="s">
        <v>118</v>
      </c>
      <c r="F1112" s="16" t="n">
        <v>1153</v>
      </c>
      <c r="G1112" s="35" t="n">
        <f aca="false">F1112/1485</f>
        <v>0.776430976430977</v>
      </c>
      <c r="H1112" s="14" t="n">
        <v>0.4536</v>
      </c>
      <c r="I1112" s="14" t="n">
        <v>0.6609</v>
      </c>
      <c r="J1112" s="15" t="n">
        <v>0.1191</v>
      </c>
      <c r="K1112" s="15" t="n">
        <v>0.0525</v>
      </c>
      <c r="L1112" s="15" t="n">
        <v>0.0847</v>
      </c>
      <c r="M1112" s="17" t="n">
        <v>97.63</v>
      </c>
      <c r="N1112" s="16" t="n">
        <v>6</v>
      </c>
      <c r="O1112" s="16" t="n">
        <v>7</v>
      </c>
      <c r="P1112" s="16" t="n">
        <v>11</v>
      </c>
    </row>
    <row r="1113" customFormat="false" ht="15" hidden="false" customHeight="false" outlineLevel="0" collapsed="false">
      <c r="A1113" s="11" t="s">
        <v>34</v>
      </c>
      <c r="B1113" s="11" t="n">
        <v>1062</v>
      </c>
      <c r="C1113" s="11" t="s">
        <v>1542</v>
      </c>
      <c r="D1113" s="11" t="n">
        <v>3</v>
      </c>
      <c r="E1113" s="11" t="s">
        <v>118</v>
      </c>
      <c r="F1113" s="16" t="n">
        <v>1188</v>
      </c>
      <c r="G1113" s="35" t="n">
        <f aca="false">F1113/1485</f>
        <v>0.8</v>
      </c>
      <c r="H1113" s="14" t="n">
        <v>0.367</v>
      </c>
      <c r="I1113" s="14" t="n">
        <v>0.6465</v>
      </c>
      <c r="J1113" s="15" t="n">
        <v>0.0518</v>
      </c>
      <c r="K1113" s="15" t="n">
        <v>0.0538</v>
      </c>
      <c r="L1113" s="15" t="n">
        <v>0.0528</v>
      </c>
      <c r="M1113" s="17" t="n">
        <v>62.68</v>
      </c>
      <c r="N1113" s="16" t="n">
        <v>5</v>
      </c>
      <c r="O1113" s="16" t="n">
        <v>6</v>
      </c>
      <c r="P1113" s="16" t="n">
        <v>18</v>
      </c>
    </row>
    <row r="1114" customFormat="false" ht="15" hidden="false" customHeight="false" outlineLevel="0" collapsed="false">
      <c r="A1114" s="11" t="s">
        <v>34</v>
      </c>
      <c r="B1114" s="11" t="n">
        <v>1063</v>
      </c>
      <c r="C1114" s="11" t="s">
        <v>1543</v>
      </c>
      <c r="D1114" s="11" t="n">
        <v>4</v>
      </c>
      <c r="E1114" s="11" t="s">
        <v>118</v>
      </c>
      <c r="F1114" s="16" t="n">
        <v>1331</v>
      </c>
      <c r="G1114" s="35" t="n">
        <f aca="false">F1114/1485</f>
        <v>0.896296296296296</v>
      </c>
      <c r="H1114" s="14" t="n">
        <v>0.4508</v>
      </c>
      <c r="I1114" s="14" t="n">
        <v>0.6461</v>
      </c>
      <c r="J1114" s="15" t="n">
        <v>0.0492</v>
      </c>
      <c r="K1114" s="15" t="n">
        <v>0.0822</v>
      </c>
      <c r="L1114" s="15" t="n">
        <v>0.0654</v>
      </c>
      <c r="M1114" s="17" t="n">
        <v>87.02</v>
      </c>
      <c r="N1114" s="16" t="n">
        <v>6</v>
      </c>
      <c r="O1114" s="16" t="n">
        <v>8</v>
      </c>
      <c r="P1114" s="16" t="n">
        <v>16</v>
      </c>
    </row>
    <row r="1115" customFormat="false" ht="15" hidden="false" customHeight="false" outlineLevel="0" collapsed="false">
      <c r="A1115" s="11" t="s">
        <v>34</v>
      </c>
      <c r="B1115" s="11" t="n">
        <v>1064</v>
      </c>
      <c r="C1115" s="11" t="s">
        <v>1544</v>
      </c>
      <c r="D1115" s="11" t="n">
        <v>3</v>
      </c>
      <c r="E1115" s="11" t="s">
        <v>118</v>
      </c>
      <c r="F1115" s="16" t="n">
        <v>1151</v>
      </c>
      <c r="G1115" s="35" t="n">
        <f aca="false">F1115/1485</f>
        <v>0.775084175084175</v>
      </c>
      <c r="H1115" s="14" t="n">
        <v>0.3762</v>
      </c>
      <c r="I1115" s="14" t="n">
        <v>0.6507</v>
      </c>
      <c r="J1115" s="15" t="n">
        <v>0.0525</v>
      </c>
      <c r="K1115" s="15" t="n">
        <v>0.0667</v>
      </c>
      <c r="L1115" s="15" t="n">
        <v>0.0594</v>
      </c>
      <c r="M1115" s="17" t="n">
        <v>68.38</v>
      </c>
      <c r="N1115" s="16" t="n">
        <v>6</v>
      </c>
      <c r="O1115" s="16" t="n">
        <v>6</v>
      </c>
      <c r="P1115" s="16" t="n">
        <v>15</v>
      </c>
    </row>
    <row r="1116" customFormat="false" ht="15" hidden="false" customHeight="false" outlineLevel="0" collapsed="false">
      <c r="A1116" s="11" t="s">
        <v>34</v>
      </c>
      <c r="B1116" s="11" t="n">
        <v>1065</v>
      </c>
      <c r="C1116" s="11" t="s">
        <v>1545</v>
      </c>
      <c r="D1116" s="11" t="n">
        <v>4</v>
      </c>
      <c r="E1116" s="11" t="s">
        <v>118</v>
      </c>
      <c r="F1116" s="16" t="n">
        <v>1403</v>
      </c>
      <c r="G1116" s="35" t="n">
        <f aca="false">F1116/1485</f>
        <v>0.944781144781145</v>
      </c>
      <c r="H1116" s="14" t="n">
        <v>0.444</v>
      </c>
      <c r="I1116" s="14" t="n">
        <v>0.6472</v>
      </c>
      <c r="J1116" s="15" t="n">
        <v>0.0485</v>
      </c>
      <c r="K1116" s="15" t="n">
        <v>0.0645</v>
      </c>
      <c r="L1116" s="15" t="n">
        <v>0.0566</v>
      </c>
      <c r="M1116" s="17" t="n">
        <v>79.47</v>
      </c>
      <c r="N1116" s="16" t="n">
        <v>5</v>
      </c>
      <c r="O1116" s="16" t="n">
        <v>8</v>
      </c>
      <c r="P1116" s="16" t="n">
        <v>14</v>
      </c>
    </row>
    <row r="1117" customFormat="false" ht="15" hidden="false" customHeight="false" outlineLevel="0" collapsed="false">
      <c r="A1117" s="11" t="s">
        <v>34</v>
      </c>
      <c r="B1117" s="11" t="n">
        <v>1066</v>
      </c>
      <c r="C1117" s="11" t="s">
        <v>1546</v>
      </c>
      <c r="D1117" s="11" t="n">
        <v>2</v>
      </c>
      <c r="E1117" s="11" t="s">
        <v>96</v>
      </c>
      <c r="F1117" s="16" t="n">
        <v>1182</v>
      </c>
      <c r="G1117" s="35" t="n">
        <f aca="false">F1117/1485</f>
        <v>0.795959595959596</v>
      </c>
      <c r="H1117" s="14" t="n">
        <v>0.3663</v>
      </c>
      <c r="I1117" s="14" t="n">
        <v>0.6354</v>
      </c>
      <c r="J1117" s="15" t="n">
        <v>0.0512</v>
      </c>
      <c r="K1117" s="15" t="n">
        <v>0.0907</v>
      </c>
      <c r="L1117" s="15" t="n">
        <v>0.07</v>
      </c>
      <c r="M1117" s="17" t="n">
        <v>82.68</v>
      </c>
      <c r="N1117" s="16" t="n">
        <v>4</v>
      </c>
      <c r="O1117" s="16" t="n">
        <v>6</v>
      </c>
      <c r="P1117" s="16" t="n">
        <v>15</v>
      </c>
    </row>
    <row r="1118" customFormat="false" ht="15" hidden="false" customHeight="false" outlineLevel="0" collapsed="false">
      <c r="A1118" s="11" t="s">
        <v>34</v>
      </c>
      <c r="B1118" s="11" t="n">
        <v>1067</v>
      </c>
      <c r="C1118" s="11" t="s">
        <v>1547</v>
      </c>
      <c r="D1118" s="11" t="n">
        <v>5</v>
      </c>
      <c r="E1118" s="11" t="s">
        <v>118</v>
      </c>
      <c r="F1118" s="16" t="n">
        <v>689</v>
      </c>
      <c r="G1118" s="35" t="n">
        <f aca="false">F1118/1485</f>
        <v>0.463973063973064</v>
      </c>
      <c r="H1118" s="14" t="n">
        <v>0.447</v>
      </c>
      <c r="I1118" s="14" t="n">
        <v>0.6618</v>
      </c>
      <c r="J1118" s="15" t="n">
        <v>0.0687</v>
      </c>
      <c r="K1118" s="15" t="n">
        <v>0.1193</v>
      </c>
      <c r="L1118" s="15" t="n">
        <v>0.094</v>
      </c>
      <c r="M1118" s="17" t="n">
        <v>64.78</v>
      </c>
      <c r="N1118" s="16" t="n">
        <v>6</v>
      </c>
      <c r="O1118" s="16" t="n">
        <v>7</v>
      </c>
      <c r="P1118" s="16" t="n">
        <v>15</v>
      </c>
    </row>
    <row r="1119" customFormat="false" ht="15" hidden="false" customHeight="false" outlineLevel="0" collapsed="false">
      <c r="A1119" s="11" t="s">
        <v>34</v>
      </c>
      <c r="B1119" s="11" t="n">
        <v>1068</v>
      </c>
      <c r="C1119" s="11" t="s">
        <v>1548</v>
      </c>
      <c r="D1119" s="11" t="n">
        <v>5</v>
      </c>
      <c r="E1119" s="11" t="s">
        <v>118</v>
      </c>
      <c r="F1119" s="16" t="n">
        <v>1418</v>
      </c>
      <c r="G1119" s="35" t="n">
        <f aca="false">F1119/1485</f>
        <v>0.954882154882155</v>
      </c>
      <c r="H1119" s="14" t="n">
        <v>0.4358</v>
      </c>
      <c r="I1119" s="14" t="n">
        <v>0.6544</v>
      </c>
      <c r="J1119" s="15" t="n">
        <v>0.0482</v>
      </c>
      <c r="K1119" s="15" t="n">
        <v>0.0529</v>
      </c>
      <c r="L1119" s="15" t="n">
        <v>0.0506</v>
      </c>
      <c r="M1119" s="17" t="n">
        <v>71.71</v>
      </c>
      <c r="N1119" s="16" t="n">
        <v>6</v>
      </c>
      <c r="O1119" s="16" t="n">
        <v>8</v>
      </c>
      <c r="P1119" s="16" t="n">
        <v>15</v>
      </c>
    </row>
    <row r="1120" customFormat="false" ht="15" hidden="false" customHeight="false" outlineLevel="0" collapsed="false">
      <c r="A1120" s="11" t="s">
        <v>34</v>
      </c>
      <c r="B1120" s="11" t="n">
        <v>1069</v>
      </c>
      <c r="C1120" s="11" t="s">
        <v>1549</v>
      </c>
      <c r="D1120" s="11" t="n">
        <v>3</v>
      </c>
      <c r="E1120" s="11" t="s">
        <v>96</v>
      </c>
      <c r="F1120" s="16" t="n">
        <v>1446</v>
      </c>
      <c r="G1120" s="35" t="n">
        <f aca="false">F1120/1485</f>
        <v>0.973737373737374</v>
      </c>
      <c r="H1120" s="14" t="n">
        <v>0.4315</v>
      </c>
      <c r="I1120" s="14" t="n">
        <v>0.6425</v>
      </c>
      <c r="J1120" s="15" t="n">
        <v>0.0473</v>
      </c>
      <c r="K1120" s="15" t="n">
        <v>0.1064</v>
      </c>
      <c r="L1120" s="15" t="n">
        <v>0.0769</v>
      </c>
      <c r="M1120" s="17" t="n">
        <v>111.23</v>
      </c>
      <c r="N1120" s="16" t="n">
        <v>6</v>
      </c>
      <c r="O1120" s="16" t="n">
        <v>7</v>
      </c>
      <c r="P1120" s="16" t="n">
        <v>12</v>
      </c>
    </row>
    <row r="1121" customFormat="false" ht="15" hidden="false" customHeight="false" outlineLevel="0" collapsed="false">
      <c r="A1121" s="11" t="s">
        <v>34</v>
      </c>
      <c r="B1121" s="11" t="n">
        <v>1070</v>
      </c>
      <c r="C1121" s="11" t="s">
        <v>1550</v>
      </c>
      <c r="D1121" s="11" t="n">
        <v>3</v>
      </c>
      <c r="E1121" s="11" t="s">
        <v>118</v>
      </c>
      <c r="F1121" s="16" t="n">
        <v>1487</v>
      </c>
      <c r="G1121" s="35" t="n">
        <f aca="false">F1121/1485</f>
        <v>1.0013468013468</v>
      </c>
      <c r="H1121" s="14" t="n">
        <v>0.5326</v>
      </c>
      <c r="I1121" s="14" t="n">
        <v>0.6355</v>
      </c>
      <c r="J1121" s="15" t="n">
        <v>0.0466</v>
      </c>
      <c r="K1121" s="15" t="n">
        <v>0.0618</v>
      </c>
      <c r="L1121" s="15" t="n">
        <v>0.0542</v>
      </c>
      <c r="M1121" s="17" t="n">
        <v>80.56</v>
      </c>
      <c r="N1121" s="16" t="n">
        <v>5</v>
      </c>
      <c r="O1121" s="16" t="n">
        <v>13</v>
      </c>
      <c r="P1121" s="16" t="n">
        <v>8</v>
      </c>
    </row>
    <row r="1122" customFormat="false" ht="15" hidden="false" customHeight="false" outlineLevel="0" collapsed="false">
      <c r="A1122" s="11" t="s">
        <v>34</v>
      </c>
      <c r="B1122" s="11" t="n">
        <v>1071</v>
      </c>
      <c r="C1122" s="11" t="s">
        <v>1551</v>
      </c>
      <c r="D1122" s="11" t="n">
        <v>4</v>
      </c>
      <c r="E1122" s="11" t="s">
        <v>118</v>
      </c>
      <c r="F1122" s="16" t="n">
        <v>1247</v>
      </c>
      <c r="G1122" s="35" t="n">
        <f aca="false">F1122/1485</f>
        <v>0.83973063973064</v>
      </c>
      <c r="H1122" s="14" t="n">
        <v>0.3945</v>
      </c>
      <c r="I1122" s="14" t="n">
        <v>0.6431</v>
      </c>
      <c r="J1122" s="15" t="n">
        <v>0.0505</v>
      </c>
      <c r="K1122" s="15" t="n">
        <v>0.0551</v>
      </c>
      <c r="L1122" s="15" t="n">
        <v>0.0528</v>
      </c>
      <c r="M1122" s="17" t="n">
        <v>65.84</v>
      </c>
      <c r="N1122" s="16" t="n">
        <v>5</v>
      </c>
      <c r="O1122" s="16" t="n">
        <v>6</v>
      </c>
      <c r="P1122" s="16" t="n">
        <v>17</v>
      </c>
    </row>
    <row r="1123" customFormat="false" ht="15" hidden="false" customHeight="false" outlineLevel="0" collapsed="false">
      <c r="A1123" s="11" t="s">
        <v>34</v>
      </c>
      <c r="B1123" s="11" t="n">
        <v>1072</v>
      </c>
      <c r="C1123" s="11" t="s">
        <v>1552</v>
      </c>
      <c r="D1123" s="11" t="n">
        <v>6</v>
      </c>
      <c r="E1123" s="11" t="s">
        <v>96</v>
      </c>
      <c r="F1123" s="16" t="n">
        <v>1126</v>
      </c>
      <c r="G1123" s="35" t="n">
        <f aca="false">F1123/1485</f>
        <v>0.758249158249158</v>
      </c>
      <c r="H1123" s="14" t="n">
        <v>0.4272</v>
      </c>
      <c r="I1123" s="14" t="n">
        <v>0.6465</v>
      </c>
      <c r="J1123" s="15" t="n">
        <v>0.0531</v>
      </c>
      <c r="K1123" s="15" t="n">
        <v>0.0683</v>
      </c>
      <c r="L1123" s="15" t="n">
        <v>0.0606</v>
      </c>
      <c r="M1123" s="17" t="n">
        <v>68.24</v>
      </c>
      <c r="N1123" s="16" t="n">
        <v>4</v>
      </c>
      <c r="O1123" s="16" t="n">
        <v>7</v>
      </c>
      <c r="P1123" s="16" t="n">
        <v>15</v>
      </c>
    </row>
    <row r="1124" customFormat="false" ht="15" hidden="false" customHeight="false" outlineLevel="0" collapsed="false">
      <c r="A1124" s="11" t="s">
        <v>34</v>
      </c>
      <c r="B1124" s="11" t="n">
        <v>1073</v>
      </c>
      <c r="C1124" s="11" t="s">
        <v>1553</v>
      </c>
      <c r="D1124" s="11" t="n">
        <v>4</v>
      </c>
      <c r="E1124" s="11" t="s">
        <v>118</v>
      </c>
      <c r="F1124" s="16" t="n">
        <v>1409</v>
      </c>
      <c r="G1124" s="35" t="n">
        <f aca="false">F1124/1485</f>
        <v>0.948821548821549</v>
      </c>
      <c r="H1124" s="14" t="n">
        <v>0.445</v>
      </c>
      <c r="I1124" s="14" t="n">
        <v>0.6494</v>
      </c>
      <c r="J1124" s="15" t="n">
        <v>0.0478</v>
      </c>
      <c r="K1124" s="15" t="n">
        <v>0.0729</v>
      </c>
      <c r="L1124" s="15" t="n">
        <v>0.0604</v>
      </c>
      <c r="M1124" s="17" t="n">
        <v>85.13</v>
      </c>
      <c r="N1124" s="16" t="n">
        <v>6</v>
      </c>
      <c r="O1124" s="16" t="n">
        <v>8</v>
      </c>
      <c r="P1124" s="16" t="n">
        <v>17</v>
      </c>
    </row>
    <row r="1125" customFormat="false" ht="15" hidden="false" customHeight="false" outlineLevel="0" collapsed="false">
      <c r="A1125" s="11" t="s">
        <v>34</v>
      </c>
      <c r="B1125" s="11" t="n">
        <v>1074</v>
      </c>
      <c r="C1125" s="11" t="s">
        <v>1554</v>
      </c>
      <c r="D1125" s="11" t="n">
        <v>6</v>
      </c>
      <c r="E1125" s="11" t="s">
        <v>118</v>
      </c>
      <c r="F1125" s="16" t="n">
        <v>1398</v>
      </c>
      <c r="G1125" s="35" t="n">
        <f aca="false">F1125/1485</f>
        <v>0.941414141414141</v>
      </c>
      <c r="H1125" s="14" t="n">
        <v>0.6538</v>
      </c>
      <c r="I1125" s="14" t="n">
        <v>0.6538</v>
      </c>
      <c r="J1125" s="15" t="n">
        <v>0.0548</v>
      </c>
      <c r="K1125" s="15" t="n">
        <v>0.0478</v>
      </c>
      <c r="L1125" s="15" t="n">
        <v>0.0513</v>
      </c>
      <c r="M1125" s="17" t="n">
        <v>71.73</v>
      </c>
      <c r="N1125" s="16" t="n">
        <v>5</v>
      </c>
      <c r="O1125" s="16" t="n">
        <v>21</v>
      </c>
      <c r="P1125" s="16" t="n">
        <v>8</v>
      </c>
    </row>
    <row r="1126" customFormat="false" ht="15" hidden="false" customHeight="false" outlineLevel="0" collapsed="false">
      <c r="A1126" s="11" t="s">
        <v>34</v>
      </c>
      <c r="B1126" s="11" t="n">
        <v>1075</v>
      </c>
      <c r="C1126" s="11" t="s">
        <v>1555</v>
      </c>
      <c r="D1126" s="11" t="n">
        <v>7</v>
      </c>
      <c r="E1126" s="11" t="s">
        <v>118</v>
      </c>
      <c r="F1126" s="16" t="n">
        <v>1188</v>
      </c>
      <c r="G1126" s="35" t="n">
        <f aca="false">F1126/1485</f>
        <v>0.8</v>
      </c>
      <c r="H1126" s="14" t="n">
        <v>0.452</v>
      </c>
      <c r="I1126" s="14" t="n">
        <v>0.6574</v>
      </c>
      <c r="J1126" s="15" t="n">
        <v>0.105</v>
      </c>
      <c r="K1126" s="15" t="n">
        <v>0.052</v>
      </c>
      <c r="L1126" s="15" t="n">
        <v>0.0787</v>
      </c>
      <c r="M1126" s="17" t="n">
        <v>93.49</v>
      </c>
      <c r="N1126" s="16" t="n">
        <v>6</v>
      </c>
      <c r="O1126" s="16" t="n">
        <v>8</v>
      </c>
      <c r="P1126" s="16" t="n">
        <v>17</v>
      </c>
    </row>
    <row r="1127" customFormat="false" ht="15" hidden="false" customHeight="false" outlineLevel="0" collapsed="false">
      <c r="A1127" s="11" t="s">
        <v>34</v>
      </c>
      <c r="B1127" s="11" t="n">
        <v>1076</v>
      </c>
      <c r="C1127" s="11" t="s">
        <v>1556</v>
      </c>
      <c r="D1127" s="11" t="n">
        <v>5</v>
      </c>
      <c r="E1127" s="11" t="s">
        <v>96</v>
      </c>
      <c r="F1127" s="16" t="n">
        <v>1311</v>
      </c>
      <c r="G1127" s="35" t="n">
        <f aca="false">F1127/1485</f>
        <v>0.882828282828283</v>
      </c>
      <c r="H1127" s="14" t="n">
        <v>0.4294</v>
      </c>
      <c r="I1127" s="14" t="n">
        <v>0.6407</v>
      </c>
      <c r="J1127" s="15" t="n">
        <v>0.0484</v>
      </c>
      <c r="K1127" s="15" t="n">
        <v>0.0742</v>
      </c>
      <c r="L1127" s="15" t="n">
        <v>0.0608</v>
      </c>
      <c r="M1127" s="17" t="n">
        <v>79.71</v>
      </c>
      <c r="N1127" s="16" t="n">
        <v>4</v>
      </c>
      <c r="O1127" s="16" t="n">
        <v>8</v>
      </c>
      <c r="P1127" s="16" t="n">
        <v>9</v>
      </c>
    </row>
    <row r="1128" customFormat="false" ht="15" hidden="false" customHeight="false" outlineLevel="0" collapsed="false">
      <c r="A1128" s="11" t="s">
        <v>34</v>
      </c>
      <c r="B1128" s="11" t="n">
        <v>1077</v>
      </c>
      <c r="C1128" s="11" t="s">
        <v>1557</v>
      </c>
      <c r="D1128" s="11" t="n">
        <v>3</v>
      </c>
      <c r="E1128" s="11" t="s">
        <v>118</v>
      </c>
      <c r="F1128" s="16" t="n">
        <v>1092</v>
      </c>
      <c r="G1128" s="35" t="n">
        <f aca="false">F1128/1485</f>
        <v>0.735353535353535</v>
      </c>
      <c r="H1128" s="14" t="n">
        <v>0.3791</v>
      </c>
      <c r="I1128" s="14" t="n">
        <v>0.6511</v>
      </c>
      <c r="J1128" s="15" t="n">
        <v>0.0534</v>
      </c>
      <c r="K1128" s="15" t="n">
        <v>0.0871</v>
      </c>
      <c r="L1128" s="15" t="n">
        <v>0.0699</v>
      </c>
      <c r="M1128" s="17" t="n">
        <v>76.35</v>
      </c>
      <c r="N1128" s="16" t="n">
        <v>6</v>
      </c>
      <c r="O1128" s="16" t="n">
        <v>5</v>
      </c>
      <c r="P1128" s="16" t="n">
        <v>14</v>
      </c>
    </row>
    <row r="1129" customFormat="false" ht="15" hidden="false" customHeight="false" outlineLevel="0" collapsed="false">
      <c r="A1129" s="11" t="s">
        <v>34</v>
      </c>
      <c r="B1129" s="11" t="n">
        <v>1078</v>
      </c>
      <c r="C1129" s="11" t="s">
        <v>1558</v>
      </c>
      <c r="D1129" s="11" t="n">
        <v>4</v>
      </c>
      <c r="E1129" s="11" t="s">
        <v>118</v>
      </c>
      <c r="F1129" s="16" t="n">
        <v>1341</v>
      </c>
      <c r="G1129" s="35" t="n">
        <f aca="false">F1129/1485</f>
        <v>0.903030303030303</v>
      </c>
      <c r="H1129" s="14" t="n">
        <v>0.4437</v>
      </c>
      <c r="I1129" s="14" t="n">
        <v>0.6473</v>
      </c>
      <c r="J1129" s="15" t="n">
        <v>0.0488</v>
      </c>
      <c r="K1129" s="15" t="n">
        <v>0.0547</v>
      </c>
      <c r="L1129" s="15" t="n">
        <v>0.0517</v>
      </c>
      <c r="M1129" s="17" t="n">
        <v>69.39</v>
      </c>
      <c r="N1129" s="16" t="n">
        <v>6</v>
      </c>
      <c r="O1129" s="16" t="n">
        <v>7</v>
      </c>
      <c r="P1129" s="16" t="n">
        <v>17</v>
      </c>
    </row>
    <row r="1130" customFormat="false" ht="15" hidden="false" customHeight="false" outlineLevel="0" collapsed="false">
      <c r="A1130" s="11" t="s">
        <v>34</v>
      </c>
      <c r="B1130" s="11" t="n">
        <v>1079</v>
      </c>
      <c r="C1130" s="11" t="s">
        <v>1559</v>
      </c>
      <c r="D1130" s="11" t="n">
        <v>7</v>
      </c>
      <c r="E1130" s="11" t="s">
        <v>118</v>
      </c>
      <c r="F1130" s="16" t="n">
        <v>1148</v>
      </c>
      <c r="G1130" s="35" t="n">
        <f aca="false">F1130/1485</f>
        <v>0.773063973063973</v>
      </c>
      <c r="H1130" s="14" t="n">
        <v>0.4521</v>
      </c>
      <c r="I1130" s="14" t="n">
        <v>0.6568</v>
      </c>
      <c r="J1130" s="15" t="n">
        <v>0.1593</v>
      </c>
      <c r="K1130" s="15" t="n">
        <v>0.0523</v>
      </c>
      <c r="L1130" s="15" t="n">
        <v>0.1053</v>
      </c>
      <c r="M1130" s="17" t="n">
        <v>120.86</v>
      </c>
      <c r="N1130" s="16" t="n">
        <v>6</v>
      </c>
      <c r="O1130" s="16" t="n">
        <v>8</v>
      </c>
      <c r="P1130" s="16" t="n">
        <v>14</v>
      </c>
    </row>
    <row r="1131" customFormat="false" ht="15" hidden="false" customHeight="false" outlineLevel="0" collapsed="false">
      <c r="A1131" s="11" t="s">
        <v>34</v>
      </c>
      <c r="B1131" s="11" t="n">
        <v>1080</v>
      </c>
      <c r="C1131" s="11" t="s">
        <v>1560</v>
      </c>
      <c r="D1131" s="11" t="n">
        <v>6</v>
      </c>
      <c r="E1131" s="11" t="s">
        <v>118</v>
      </c>
      <c r="F1131" s="16" t="n">
        <v>1146</v>
      </c>
      <c r="G1131" s="35" t="n">
        <f aca="false">F1131/1485</f>
        <v>0.771717171717172</v>
      </c>
      <c r="H1131" s="14" t="n">
        <v>0.4354</v>
      </c>
      <c r="I1131" s="14" t="n">
        <v>0.6614</v>
      </c>
      <c r="J1131" s="15" t="n">
        <v>0.1099</v>
      </c>
      <c r="K1131" s="15" t="n">
        <v>0.0518</v>
      </c>
      <c r="L1131" s="15" t="n">
        <v>0.08</v>
      </c>
      <c r="M1131" s="17" t="n">
        <v>91.71</v>
      </c>
      <c r="N1131" s="16" t="n">
        <v>6</v>
      </c>
      <c r="O1131" s="16" t="n">
        <v>8</v>
      </c>
      <c r="P1131" s="16" t="n">
        <v>15</v>
      </c>
    </row>
    <row r="1132" customFormat="false" ht="15" hidden="false" customHeight="false" outlineLevel="0" collapsed="false">
      <c r="A1132" s="11" t="s">
        <v>34</v>
      </c>
      <c r="B1132" s="11" t="n">
        <v>1081</v>
      </c>
      <c r="C1132" s="11" t="s">
        <v>1561</v>
      </c>
      <c r="D1132" s="11" t="n">
        <v>4</v>
      </c>
      <c r="E1132" s="11" t="s">
        <v>118</v>
      </c>
      <c r="F1132" s="16" t="n">
        <v>1372</v>
      </c>
      <c r="G1132" s="35" t="n">
        <f aca="false">F1132/1485</f>
        <v>0.923905723905724</v>
      </c>
      <c r="H1132" s="14" t="n">
        <v>0.4431</v>
      </c>
      <c r="I1132" s="14" t="n">
        <v>0.6501</v>
      </c>
      <c r="J1132" s="15" t="n">
        <v>0.0484</v>
      </c>
      <c r="K1132" s="15" t="n">
        <v>0.0724</v>
      </c>
      <c r="L1132" s="15" t="n">
        <v>0.0606</v>
      </c>
      <c r="M1132" s="17" t="n">
        <v>83.11</v>
      </c>
      <c r="N1132" s="16" t="n">
        <v>6</v>
      </c>
      <c r="O1132" s="16" t="n">
        <v>8</v>
      </c>
      <c r="P1132" s="16" t="n">
        <v>17</v>
      </c>
    </row>
    <row r="1133" customFormat="false" ht="15" hidden="false" customHeight="false" outlineLevel="0" collapsed="false">
      <c r="A1133" s="11" t="s">
        <v>34</v>
      </c>
      <c r="B1133" s="11" t="n">
        <v>1082</v>
      </c>
      <c r="C1133" s="11" t="s">
        <v>1562</v>
      </c>
      <c r="D1133" s="11" t="n">
        <v>5</v>
      </c>
      <c r="E1133" s="11" t="s">
        <v>118</v>
      </c>
      <c r="F1133" s="16" t="n">
        <v>1289</v>
      </c>
      <c r="G1133" s="35" t="n">
        <f aca="false">F1133/1485</f>
        <v>0.868013468013468</v>
      </c>
      <c r="H1133" s="14" t="n">
        <v>0.6501</v>
      </c>
      <c r="I1133" s="14" t="n">
        <v>0.6501</v>
      </c>
      <c r="J1133" s="15" t="n">
        <v>0.0491</v>
      </c>
      <c r="K1133" s="15" t="n">
        <v>0.0517</v>
      </c>
      <c r="L1133" s="15" t="n">
        <v>0.0503</v>
      </c>
      <c r="M1133" s="17" t="n">
        <v>64.89</v>
      </c>
      <c r="N1133" s="16" t="n">
        <v>6</v>
      </c>
      <c r="O1133" s="16" t="n">
        <v>17</v>
      </c>
      <c r="P1133" s="16" t="n">
        <v>6</v>
      </c>
    </row>
    <row r="1134" customFormat="false" ht="15" hidden="false" customHeight="false" outlineLevel="0" collapsed="false">
      <c r="A1134" s="11" t="s">
        <v>34</v>
      </c>
      <c r="B1134" s="11" t="n">
        <v>1083</v>
      </c>
      <c r="C1134" s="11" t="s">
        <v>1563</v>
      </c>
      <c r="D1134" s="11" t="n">
        <v>4</v>
      </c>
      <c r="E1134" s="11" t="s">
        <v>96</v>
      </c>
      <c r="F1134" s="16" t="n">
        <v>961</v>
      </c>
      <c r="G1134" s="35" t="n">
        <f aca="false">F1134/1485</f>
        <v>0.647138047138047</v>
      </c>
      <c r="H1134" s="14" t="n">
        <v>0.3767</v>
      </c>
      <c r="I1134" s="14" t="n">
        <v>0.6472</v>
      </c>
      <c r="J1134" s="15" t="n">
        <v>0.1502</v>
      </c>
      <c r="K1134" s="15" t="n">
        <v>0.0579</v>
      </c>
      <c r="L1134" s="15" t="n">
        <v>0.1052</v>
      </c>
      <c r="M1134" s="17" t="n">
        <v>101.07</v>
      </c>
      <c r="N1134" s="16" t="n">
        <v>5</v>
      </c>
      <c r="O1134" s="16" t="n">
        <v>11</v>
      </c>
      <c r="P1134" s="16" t="n">
        <v>20</v>
      </c>
    </row>
    <row r="1135" customFormat="false" ht="15" hidden="false" customHeight="false" outlineLevel="0" collapsed="false">
      <c r="A1135" s="11" t="s">
        <v>34</v>
      </c>
      <c r="B1135" s="11" t="n">
        <v>1084</v>
      </c>
      <c r="C1135" s="11" t="s">
        <v>128</v>
      </c>
      <c r="D1135" s="11" t="n">
        <v>4</v>
      </c>
      <c r="E1135" s="11" t="s">
        <v>96</v>
      </c>
      <c r="F1135" s="16" t="n">
        <v>1776</v>
      </c>
      <c r="G1135" s="35" t="n">
        <f aca="false">F1135/1485</f>
        <v>1.1959595959596</v>
      </c>
      <c r="H1135" s="14" t="n">
        <v>0.5327</v>
      </c>
      <c r="I1135" s="14" t="n">
        <v>0.6447</v>
      </c>
      <c r="J1135" s="15" t="n">
        <v>0.0422</v>
      </c>
      <c r="K1135" s="15" t="n">
        <v>0.0816</v>
      </c>
      <c r="L1135" s="15" t="n">
        <v>0.062</v>
      </c>
      <c r="M1135" s="17" t="n">
        <v>110.16</v>
      </c>
      <c r="N1135" s="16" t="n">
        <v>6</v>
      </c>
      <c r="O1135" s="16" t="n">
        <v>10</v>
      </c>
      <c r="P1135" s="16" t="n">
        <v>11</v>
      </c>
    </row>
    <row r="1136" customFormat="false" ht="15" hidden="false" customHeight="false" outlineLevel="0" collapsed="false">
      <c r="A1136" s="11" t="s">
        <v>34</v>
      </c>
      <c r="B1136" s="11" t="n">
        <v>1085</v>
      </c>
      <c r="C1136" s="11" t="s">
        <v>1564</v>
      </c>
      <c r="D1136" s="11" t="n">
        <v>3</v>
      </c>
      <c r="E1136" s="11" t="s">
        <v>96</v>
      </c>
      <c r="F1136" s="16" t="n">
        <v>1668</v>
      </c>
      <c r="G1136" s="35" t="n">
        <f aca="false">F1136/1485</f>
        <v>1.12323232323232</v>
      </c>
      <c r="H1136" s="14" t="n">
        <v>0.4892</v>
      </c>
      <c r="I1136" s="14" t="n">
        <v>0.6421</v>
      </c>
      <c r="J1136" s="15" t="n">
        <v>0.0436</v>
      </c>
      <c r="K1136" s="15" t="n">
        <v>0.1067</v>
      </c>
      <c r="L1136" s="15" t="n">
        <v>0.0754</v>
      </c>
      <c r="M1136" s="17" t="n">
        <v>125.74</v>
      </c>
      <c r="N1136" s="16" t="n">
        <v>5</v>
      </c>
      <c r="O1136" s="16" t="n">
        <v>8</v>
      </c>
      <c r="P1136" s="16" t="n">
        <v>11</v>
      </c>
    </row>
    <row r="1137" customFormat="false" ht="15" hidden="false" customHeight="false" outlineLevel="0" collapsed="false">
      <c r="A1137" s="11" t="s">
        <v>34</v>
      </c>
      <c r="B1137" s="11" t="n">
        <v>1086</v>
      </c>
      <c r="C1137" s="11" t="s">
        <v>1565</v>
      </c>
      <c r="D1137" s="11" t="n">
        <v>5</v>
      </c>
      <c r="E1137" s="11" t="s">
        <v>118</v>
      </c>
      <c r="F1137" s="16" t="n">
        <v>1398</v>
      </c>
      <c r="G1137" s="35" t="n">
        <f aca="false">F1137/1485</f>
        <v>0.941414141414141</v>
      </c>
      <c r="H1137" s="14" t="n">
        <v>0.6595</v>
      </c>
      <c r="I1137" s="14" t="n">
        <v>0.6595</v>
      </c>
      <c r="J1137" s="15" t="n">
        <v>0.0474</v>
      </c>
      <c r="K1137" s="15" t="n">
        <v>0.0601</v>
      </c>
      <c r="L1137" s="15" t="n">
        <v>0.0538</v>
      </c>
      <c r="M1137" s="17" t="n">
        <v>75.16</v>
      </c>
      <c r="N1137" s="16" t="n">
        <v>5</v>
      </c>
      <c r="O1137" s="16" t="n">
        <v>19</v>
      </c>
      <c r="P1137" s="16" t="n">
        <v>6</v>
      </c>
    </row>
    <row r="1138" customFormat="false" ht="15" hidden="false" customHeight="false" outlineLevel="0" collapsed="false">
      <c r="A1138" s="11" t="s">
        <v>34</v>
      </c>
      <c r="B1138" s="11" t="n">
        <v>1087</v>
      </c>
      <c r="C1138" s="11" t="s">
        <v>1566</v>
      </c>
      <c r="D1138" s="11" t="n">
        <v>6</v>
      </c>
      <c r="E1138" s="11" t="s">
        <v>118</v>
      </c>
      <c r="F1138" s="16" t="n">
        <v>1161</v>
      </c>
      <c r="G1138" s="35" t="n">
        <f aca="false">F1138/1485</f>
        <v>0.781818181818182</v>
      </c>
      <c r="H1138" s="14" t="n">
        <v>0.4488</v>
      </c>
      <c r="I1138" s="14" t="n">
        <v>0.6477</v>
      </c>
      <c r="J1138" s="15" t="n">
        <v>0.1247</v>
      </c>
      <c r="K1138" s="15" t="n">
        <v>0.052</v>
      </c>
      <c r="L1138" s="15" t="n">
        <v>0.0885</v>
      </c>
      <c r="M1138" s="17" t="n">
        <v>102.74</v>
      </c>
      <c r="N1138" s="16" t="n">
        <v>6</v>
      </c>
      <c r="O1138" s="16" t="n">
        <v>7</v>
      </c>
      <c r="P1138" s="16" t="n">
        <v>12</v>
      </c>
    </row>
    <row r="1139" customFormat="false" ht="15" hidden="false" customHeight="false" outlineLevel="0" collapsed="false">
      <c r="A1139" s="11" t="s">
        <v>34</v>
      </c>
      <c r="B1139" s="11" t="n">
        <v>1088</v>
      </c>
      <c r="C1139" s="11" t="s">
        <v>1567</v>
      </c>
      <c r="D1139" s="11" t="n">
        <v>3</v>
      </c>
      <c r="E1139" s="11" t="s">
        <v>118</v>
      </c>
      <c r="F1139" s="16" t="n">
        <v>1168</v>
      </c>
      <c r="G1139" s="35" t="n">
        <f aca="false">F1139/1485</f>
        <v>0.786531986531987</v>
      </c>
      <c r="H1139" s="14" t="n">
        <v>0.3716</v>
      </c>
      <c r="I1139" s="14" t="n">
        <v>0.655</v>
      </c>
      <c r="J1139" s="15" t="n">
        <v>0.0584</v>
      </c>
      <c r="K1139" s="15" t="n">
        <v>0.0523</v>
      </c>
      <c r="L1139" s="15" t="n">
        <v>0.0554</v>
      </c>
      <c r="M1139" s="17" t="n">
        <v>64.76</v>
      </c>
      <c r="N1139" s="16" t="n">
        <v>6</v>
      </c>
      <c r="O1139" s="16" t="n">
        <v>6</v>
      </c>
      <c r="P1139" s="16" t="n">
        <v>18</v>
      </c>
    </row>
    <row r="1140" customFormat="false" ht="15" hidden="false" customHeight="false" outlineLevel="0" collapsed="false">
      <c r="A1140" s="11" t="s">
        <v>34</v>
      </c>
      <c r="B1140" s="11" t="n">
        <v>1089</v>
      </c>
      <c r="C1140" s="11" t="s">
        <v>1568</v>
      </c>
      <c r="D1140" s="11" t="n">
        <v>6</v>
      </c>
      <c r="E1140" s="11" t="s">
        <v>118</v>
      </c>
      <c r="F1140" s="16" t="n">
        <v>1147</v>
      </c>
      <c r="G1140" s="35" t="n">
        <f aca="false">F1140/1485</f>
        <v>0.772390572390572</v>
      </c>
      <c r="H1140" s="14" t="n">
        <v>0.456</v>
      </c>
      <c r="I1140" s="14" t="n">
        <v>0.7018</v>
      </c>
      <c r="J1140" s="15" t="n">
        <v>0.1178</v>
      </c>
      <c r="K1140" s="15" t="n">
        <v>0.0522</v>
      </c>
      <c r="L1140" s="15" t="n">
        <v>0.0851</v>
      </c>
      <c r="M1140" s="17" t="n">
        <v>97.59</v>
      </c>
      <c r="N1140" s="16" t="n">
        <v>6</v>
      </c>
      <c r="O1140" s="16" t="n">
        <v>8</v>
      </c>
      <c r="P1140" s="16" t="n">
        <v>18</v>
      </c>
    </row>
    <row r="1141" customFormat="false" ht="15" hidden="false" customHeight="false" outlineLevel="0" collapsed="false">
      <c r="A1141" s="11" t="s">
        <v>34</v>
      </c>
      <c r="B1141" s="11" t="n">
        <v>1090</v>
      </c>
      <c r="C1141" s="11" t="s">
        <v>1569</v>
      </c>
      <c r="D1141" s="11" t="n">
        <v>2</v>
      </c>
      <c r="E1141" s="11" t="s">
        <v>96</v>
      </c>
      <c r="F1141" s="16" t="n">
        <v>1483</v>
      </c>
      <c r="G1141" s="35" t="n">
        <f aca="false">F1141/1485</f>
        <v>0.998653198653199</v>
      </c>
      <c r="H1141" s="14" t="n">
        <v>0.4396</v>
      </c>
      <c r="I1141" s="14" t="n">
        <v>0.6392</v>
      </c>
      <c r="J1141" s="15" t="n">
        <v>0.046</v>
      </c>
      <c r="K1141" s="15" t="n">
        <v>0.0968</v>
      </c>
      <c r="L1141" s="15" t="n">
        <v>0.0716</v>
      </c>
      <c r="M1141" s="17" t="n">
        <v>106.19</v>
      </c>
      <c r="N1141" s="16" t="n">
        <v>5</v>
      </c>
      <c r="O1141" s="16" t="n">
        <v>8</v>
      </c>
      <c r="P1141" s="16" t="n">
        <v>17</v>
      </c>
    </row>
    <row r="1142" customFormat="false" ht="15" hidden="false" customHeight="false" outlineLevel="0" collapsed="false">
      <c r="A1142" s="11" t="s">
        <v>34</v>
      </c>
      <c r="B1142" s="11" t="n">
        <v>1091</v>
      </c>
      <c r="C1142" s="11" t="s">
        <v>1570</v>
      </c>
      <c r="D1142" s="11" t="n">
        <v>5</v>
      </c>
      <c r="E1142" s="11" t="s">
        <v>118</v>
      </c>
      <c r="F1142" s="16" t="n">
        <v>1406</v>
      </c>
      <c r="G1142" s="35" t="n">
        <f aca="false">F1142/1485</f>
        <v>0.946801346801347</v>
      </c>
      <c r="H1142" s="14" t="n">
        <v>0.4374</v>
      </c>
      <c r="I1142" s="14" t="n">
        <v>0.6422</v>
      </c>
      <c r="J1142" s="15" t="n">
        <v>0.047</v>
      </c>
      <c r="K1142" s="15" t="n">
        <v>0.0505</v>
      </c>
      <c r="L1142" s="15" t="n">
        <v>0.0488</v>
      </c>
      <c r="M1142" s="17" t="n">
        <v>68.57</v>
      </c>
      <c r="N1142" s="16" t="n">
        <v>5</v>
      </c>
      <c r="O1142" s="16" t="n">
        <v>6</v>
      </c>
      <c r="P1142" s="16" t="n">
        <v>17</v>
      </c>
    </row>
    <row r="1143" customFormat="false" ht="15" hidden="false" customHeight="false" outlineLevel="0" collapsed="false">
      <c r="A1143" s="11" t="s">
        <v>34</v>
      </c>
      <c r="B1143" s="11" t="n">
        <v>1092</v>
      </c>
      <c r="C1143" s="11" t="s">
        <v>1571</v>
      </c>
      <c r="D1143" s="11" t="n">
        <v>3</v>
      </c>
      <c r="E1143" s="11" t="s">
        <v>118</v>
      </c>
      <c r="F1143" s="16" t="n">
        <v>1181</v>
      </c>
      <c r="G1143" s="35" t="n">
        <f aca="false">F1143/1485</f>
        <v>0.795286195286195</v>
      </c>
      <c r="H1143" s="14" t="n">
        <v>0.3692</v>
      </c>
      <c r="I1143" s="14" t="n">
        <v>0.6435</v>
      </c>
      <c r="J1143" s="15" t="n">
        <v>0.0505</v>
      </c>
      <c r="K1143" s="15" t="n">
        <v>0.0616</v>
      </c>
      <c r="L1143" s="15" t="n">
        <v>0.0559</v>
      </c>
      <c r="M1143" s="17" t="n">
        <v>65.99</v>
      </c>
      <c r="N1143" s="16" t="n">
        <v>5</v>
      </c>
      <c r="O1143" s="16" t="n">
        <v>6</v>
      </c>
      <c r="P1143" s="16" t="n">
        <v>19</v>
      </c>
    </row>
    <row r="1144" customFormat="false" ht="15" hidden="false" customHeight="false" outlineLevel="0" collapsed="false">
      <c r="A1144" s="11" t="s">
        <v>34</v>
      </c>
      <c r="B1144" s="11" t="n">
        <v>1093</v>
      </c>
      <c r="C1144" s="11" t="s">
        <v>1572</v>
      </c>
      <c r="D1144" s="11" t="n">
        <v>3</v>
      </c>
      <c r="E1144" s="11" t="s">
        <v>118</v>
      </c>
      <c r="F1144" s="16" t="n">
        <v>1140</v>
      </c>
      <c r="G1144" s="35" t="n">
        <f aca="false">F1144/1485</f>
        <v>0.767676767676768</v>
      </c>
      <c r="H1144" s="14" t="n">
        <v>0.3746</v>
      </c>
      <c r="I1144" s="14" t="n">
        <v>0.6526</v>
      </c>
      <c r="J1144" s="15" t="n">
        <v>0.0515</v>
      </c>
      <c r="K1144" s="15" t="n">
        <v>0.0678</v>
      </c>
      <c r="L1144" s="15" t="n">
        <v>0.0594</v>
      </c>
      <c r="M1144" s="17" t="n">
        <v>67.74</v>
      </c>
      <c r="N1144" s="16" t="n">
        <v>6</v>
      </c>
      <c r="O1144" s="16" t="n">
        <v>5</v>
      </c>
      <c r="P1144" s="16" t="n">
        <v>15</v>
      </c>
    </row>
    <row r="1145" customFormat="false" ht="15" hidden="false" customHeight="false" outlineLevel="0" collapsed="false">
      <c r="A1145" s="11" t="s">
        <v>34</v>
      </c>
      <c r="B1145" s="11" t="n">
        <v>1094</v>
      </c>
      <c r="C1145" s="11" t="s">
        <v>1573</v>
      </c>
      <c r="D1145" s="11" t="n">
        <v>6</v>
      </c>
      <c r="E1145" s="11" t="s">
        <v>118</v>
      </c>
      <c r="F1145" s="16" t="n">
        <v>1154</v>
      </c>
      <c r="G1145" s="35" t="n">
        <f aca="false">F1145/1485</f>
        <v>0.777104377104377</v>
      </c>
      <c r="H1145" s="14" t="n">
        <v>0.4523</v>
      </c>
      <c r="I1145" s="14" t="n">
        <v>0.6638</v>
      </c>
      <c r="J1145" s="15" t="n">
        <v>0.1167</v>
      </c>
      <c r="K1145" s="15" t="n">
        <v>0.0518</v>
      </c>
      <c r="L1145" s="15" t="n">
        <v>0.0842</v>
      </c>
      <c r="M1145" s="17" t="n">
        <v>97.14</v>
      </c>
      <c r="N1145" s="16" t="n">
        <v>6</v>
      </c>
      <c r="O1145" s="16" t="n">
        <v>8</v>
      </c>
      <c r="P1145" s="16" t="n">
        <v>18</v>
      </c>
    </row>
    <row r="1146" customFormat="false" ht="15" hidden="false" customHeight="false" outlineLevel="0" collapsed="false">
      <c r="A1146" s="11" t="s">
        <v>34</v>
      </c>
      <c r="B1146" s="11" t="n">
        <v>1095</v>
      </c>
      <c r="C1146" s="11" t="s">
        <v>1574</v>
      </c>
      <c r="D1146" s="11" t="n">
        <v>4</v>
      </c>
      <c r="E1146" s="11" t="s">
        <v>118</v>
      </c>
      <c r="F1146" s="16" t="n">
        <v>1243</v>
      </c>
      <c r="G1146" s="35" t="n">
        <f aca="false">F1146/1485</f>
        <v>0.837037037037037</v>
      </c>
      <c r="H1146" s="14" t="n">
        <v>0.6581</v>
      </c>
      <c r="I1146" s="14" t="n">
        <v>0.6581</v>
      </c>
      <c r="J1146" s="15" t="n">
        <v>0.0632</v>
      </c>
      <c r="K1146" s="15" t="n">
        <v>0.0499</v>
      </c>
      <c r="L1146" s="15" t="n">
        <v>0.0565</v>
      </c>
      <c r="M1146" s="17" t="n">
        <v>70.28</v>
      </c>
      <c r="N1146" s="16" t="n">
        <v>6</v>
      </c>
      <c r="O1146" s="16" t="n">
        <v>18</v>
      </c>
      <c r="P1146" s="16" t="n">
        <v>6</v>
      </c>
    </row>
    <row r="1147" customFormat="false" ht="15" hidden="false" customHeight="false" outlineLevel="0" collapsed="false">
      <c r="A1147" s="11" t="s">
        <v>34</v>
      </c>
      <c r="B1147" s="11" t="n">
        <v>1096</v>
      </c>
      <c r="C1147" s="11" t="s">
        <v>1575</v>
      </c>
      <c r="D1147" s="11" t="n">
        <v>5</v>
      </c>
      <c r="E1147" s="11" t="s">
        <v>118</v>
      </c>
      <c r="F1147" s="16" t="n">
        <v>1326</v>
      </c>
      <c r="G1147" s="35" t="n">
        <f aca="false">F1147/1485</f>
        <v>0.892929292929293</v>
      </c>
      <c r="H1147" s="14" t="n">
        <v>0.6531</v>
      </c>
      <c r="I1147" s="14" t="n">
        <v>0.6531</v>
      </c>
      <c r="J1147" s="15" t="n">
        <v>0.0479</v>
      </c>
      <c r="K1147" s="15" t="n">
        <v>0.0587</v>
      </c>
      <c r="L1147" s="15" t="n">
        <v>0.0532</v>
      </c>
      <c r="M1147" s="17" t="n">
        <v>70.57</v>
      </c>
      <c r="N1147" s="16" t="n">
        <v>6</v>
      </c>
      <c r="O1147" s="16" t="n">
        <v>17</v>
      </c>
      <c r="P1147" s="16" t="n">
        <v>6</v>
      </c>
    </row>
    <row r="1148" customFormat="false" ht="15" hidden="false" customHeight="false" outlineLevel="0" collapsed="false">
      <c r="A1148" s="11" t="s">
        <v>34</v>
      </c>
      <c r="B1148" s="11" t="n">
        <v>1097</v>
      </c>
      <c r="C1148" s="11" t="s">
        <v>1576</v>
      </c>
      <c r="D1148" s="11" t="n">
        <v>4</v>
      </c>
      <c r="E1148" s="11" t="s">
        <v>118</v>
      </c>
      <c r="F1148" s="16" t="n">
        <v>1273</v>
      </c>
      <c r="G1148" s="35" t="n">
        <f aca="false">F1148/1485</f>
        <v>0.857239057239057</v>
      </c>
      <c r="H1148" s="14" t="n">
        <v>0.4478</v>
      </c>
      <c r="I1148" s="14" t="n">
        <v>0.6465</v>
      </c>
      <c r="J1148" s="15" t="n">
        <v>0.0484</v>
      </c>
      <c r="K1148" s="15" t="n">
        <v>0.0787</v>
      </c>
      <c r="L1148" s="15" t="n">
        <v>0.0629</v>
      </c>
      <c r="M1148" s="17" t="n">
        <v>80.1</v>
      </c>
      <c r="N1148" s="16" t="n">
        <v>6</v>
      </c>
      <c r="O1148" s="16" t="n">
        <v>8</v>
      </c>
      <c r="P1148" s="16" t="n">
        <v>15</v>
      </c>
    </row>
    <row r="1149" customFormat="false" ht="15" hidden="false" customHeight="false" outlineLevel="0" collapsed="false">
      <c r="A1149" s="11" t="s">
        <v>34</v>
      </c>
      <c r="B1149" s="11" t="n">
        <v>1098</v>
      </c>
      <c r="C1149" s="11" t="s">
        <v>1577</v>
      </c>
      <c r="D1149" s="11" t="n">
        <v>6</v>
      </c>
      <c r="E1149" s="11" t="s">
        <v>118</v>
      </c>
      <c r="F1149" s="16" t="n">
        <v>1380</v>
      </c>
      <c r="G1149" s="35" t="n">
        <f aca="false">F1149/1485</f>
        <v>0.929292929292929</v>
      </c>
      <c r="H1149" s="14" t="n">
        <v>0.5413</v>
      </c>
      <c r="I1149" s="14" t="n">
        <v>0.6486</v>
      </c>
      <c r="J1149" s="15" t="n">
        <v>0.0873</v>
      </c>
      <c r="K1149" s="15" t="n">
        <v>0.0473</v>
      </c>
      <c r="L1149" s="15" t="n">
        <v>0.0673</v>
      </c>
      <c r="M1149" s="17" t="n">
        <v>92.82</v>
      </c>
      <c r="N1149" s="16" t="n">
        <v>5</v>
      </c>
      <c r="O1149" s="16" t="n">
        <v>10</v>
      </c>
      <c r="P1149" s="16" t="n">
        <v>11</v>
      </c>
    </row>
    <row r="1150" customFormat="false" ht="15" hidden="false" customHeight="false" outlineLevel="0" collapsed="false">
      <c r="A1150" s="11" t="s">
        <v>34</v>
      </c>
      <c r="B1150" s="11" t="n">
        <v>1099</v>
      </c>
      <c r="C1150" s="11" t="s">
        <v>1578</v>
      </c>
      <c r="D1150" s="11" t="n">
        <v>4</v>
      </c>
      <c r="E1150" s="11" t="s">
        <v>118</v>
      </c>
      <c r="F1150" s="16" t="n">
        <v>1414</v>
      </c>
      <c r="G1150" s="35" t="n">
        <f aca="false">F1150/1485</f>
        <v>0.952188552188552</v>
      </c>
      <c r="H1150" s="14" t="n">
        <v>0.4335</v>
      </c>
      <c r="I1150" s="14" t="n">
        <v>0.6499</v>
      </c>
      <c r="J1150" s="15" t="n">
        <v>0.0471</v>
      </c>
      <c r="K1150" s="15" t="n">
        <v>0.0606</v>
      </c>
      <c r="L1150" s="15" t="n">
        <v>0.0539</v>
      </c>
      <c r="M1150" s="17" t="n">
        <v>76.27</v>
      </c>
      <c r="N1150" s="16" t="n">
        <v>6</v>
      </c>
      <c r="O1150" s="16" t="n">
        <v>8</v>
      </c>
      <c r="P1150" s="16" t="n">
        <v>15</v>
      </c>
    </row>
    <row r="1151" customFormat="false" ht="15" hidden="false" customHeight="false" outlineLevel="0" collapsed="false">
      <c r="A1151" s="11" t="s">
        <v>34</v>
      </c>
      <c r="B1151" s="11" t="n">
        <v>1100</v>
      </c>
      <c r="C1151" s="11" t="s">
        <v>1579</v>
      </c>
      <c r="D1151" s="11" t="n">
        <v>7</v>
      </c>
      <c r="E1151" s="11" t="s">
        <v>118</v>
      </c>
      <c r="F1151" s="16" t="n">
        <v>1158</v>
      </c>
      <c r="G1151" s="35" t="n">
        <f aca="false">F1151/1485</f>
        <v>0.77979797979798</v>
      </c>
      <c r="H1151" s="14" t="n">
        <v>0.456</v>
      </c>
      <c r="I1151" s="14" t="n">
        <v>0.6554</v>
      </c>
      <c r="J1151" s="15" t="n">
        <v>0.1229</v>
      </c>
      <c r="K1151" s="15" t="n">
        <v>0.0514</v>
      </c>
      <c r="L1151" s="15" t="n">
        <v>0.0868</v>
      </c>
      <c r="M1151" s="17" t="n">
        <v>100.55</v>
      </c>
      <c r="N1151" s="16" t="n">
        <v>6</v>
      </c>
      <c r="O1151" s="16" t="n">
        <v>8</v>
      </c>
      <c r="P1151" s="16" t="n">
        <v>18</v>
      </c>
    </row>
    <row r="1152" customFormat="false" ht="15" hidden="false" customHeight="false" outlineLevel="0" collapsed="false">
      <c r="A1152" s="11" t="s">
        <v>34</v>
      </c>
      <c r="B1152" s="11" t="n">
        <v>1101</v>
      </c>
      <c r="C1152" s="11" t="s">
        <v>1580</v>
      </c>
      <c r="D1152" s="11" t="n">
        <v>3</v>
      </c>
      <c r="E1152" s="11" t="s">
        <v>96</v>
      </c>
      <c r="F1152" s="16" t="n">
        <v>1007</v>
      </c>
      <c r="G1152" s="35" t="n">
        <f aca="false">F1152/1485</f>
        <v>0.678114478114478</v>
      </c>
      <c r="H1152" s="14" t="n">
        <v>0.4429</v>
      </c>
      <c r="I1152" s="14" t="n">
        <v>0.6485</v>
      </c>
      <c r="J1152" s="15" t="n">
        <v>0.0564</v>
      </c>
      <c r="K1152" s="15" t="n">
        <v>0.1332</v>
      </c>
      <c r="L1152" s="15" t="n">
        <v>0.0965</v>
      </c>
      <c r="M1152" s="17" t="n">
        <v>97.15</v>
      </c>
      <c r="N1152" s="16" t="n">
        <v>5</v>
      </c>
      <c r="O1152" s="16" t="n">
        <v>9</v>
      </c>
      <c r="P1152" s="16" t="n">
        <v>16</v>
      </c>
    </row>
    <row r="1153" customFormat="false" ht="15" hidden="false" customHeight="false" outlineLevel="0" collapsed="false">
      <c r="A1153" s="11" t="s">
        <v>34</v>
      </c>
      <c r="B1153" s="11" t="n">
        <v>1102</v>
      </c>
      <c r="C1153" s="11" t="s">
        <v>1581</v>
      </c>
      <c r="D1153" s="11" t="n">
        <v>5</v>
      </c>
      <c r="E1153" s="11" t="s">
        <v>118</v>
      </c>
      <c r="F1153" s="16" t="n">
        <v>1387</v>
      </c>
      <c r="G1153" s="35" t="n">
        <f aca="false">F1153/1485</f>
        <v>0.934006734006734</v>
      </c>
      <c r="H1153" s="14" t="n">
        <v>0.4348</v>
      </c>
      <c r="I1153" s="14" t="n">
        <v>0.6417</v>
      </c>
      <c r="J1153" s="15" t="n">
        <v>0.0465</v>
      </c>
      <c r="K1153" s="15" t="n">
        <v>0.0731</v>
      </c>
      <c r="L1153" s="15" t="n">
        <v>0.0595</v>
      </c>
      <c r="M1153" s="17" t="n">
        <v>82.5</v>
      </c>
      <c r="N1153" s="16" t="n">
        <v>5</v>
      </c>
      <c r="O1153" s="16" t="n">
        <v>7</v>
      </c>
      <c r="P1153" s="16" t="n">
        <v>10</v>
      </c>
    </row>
    <row r="1154" customFormat="false" ht="15" hidden="false" customHeight="false" outlineLevel="0" collapsed="false">
      <c r="A1154" s="11" t="s">
        <v>34</v>
      </c>
      <c r="B1154" s="11" t="n">
        <v>1103</v>
      </c>
      <c r="C1154" s="11" t="s">
        <v>1582</v>
      </c>
      <c r="D1154" s="11" t="n">
        <v>7</v>
      </c>
      <c r="E1154" s="11" t="s">
        <v>118</v>
      </c>
      <c r="F1154" s="16" t="n">
        <v>1171</v>
      </c>
      <c r="G1154" s="35" t="n">
        <f aca="false">F1154/1485</f>
        <v>0.788552188552189</v>
      </c>
      <c r="H1154" s="14" t="n">
        <v>0.4518</v>
      </c>
      <c r="I1154" s="14" t="n">
        <v>0.6465</v>
      </c>
      <c r="J1154" s="15" t="n">
        <v>0.1383</v>
      </c>
      <c r="K1154" s="15" t="n">
        <v>0.0513</v>
      </c>
      <c r="L1154" s="15" t="n">
        <v>0.0951</v>
      </c>
      <c r="M1154" s="17" t="n">
        <v>111.31</v>
      </c>
      <c r="N1154" s="16" t="n">
        <v>6</v>
      </c>
      <c r="O1154" s="16" t="n">
        <v>7</v>
      </c>
      <c r="P1154" s="16" t="n">
        <v>12</v>
      </c>
    </row>
    <row r="1155" customFormat="false" ht="15" hidden="false" customHeight="false" outlineLevel="0" collapsed="false">
      <c r="A1155" s="11" t="s">
        <v>34</v>
      </c>
      <c r="B1155" s="11" t="n">
        <v>1104</v>
      </c>
      <c r="C1155" s="11" t="s">
        <v>1583</v>
      </c>
      <c r="D1155" s="11" t="n">
        <v>6</v>
      </c>
      <c r="E1155" s="11" t="s">
        <v>118</v>
      </c>
      <c r="F1155" s="16" t="n">
        <v>1113</v>
      </c>
      <c r="G1155" s="35" t="n">
        <f aca="false">F1155/1485</f>
        <v>0.74949494949495</v>
      </c>
      <c r="H1155" s="14" t="n">
        <v>0.4313</v>
      </c>
      <c r="I1155" s="14" t="n">
        <v>0.637</v>
      </c>
      <c r="J1155" s="15" t="n">
        <v>0.0512</v>
      </c>
      <c r="K1155" s="15" t="n">
        <v>0.0627</v>
      </c>
      <c r="L1155" s="15" t="n">
        <v>0.0567</v>
      </c>
      <c r="M1155" s="17" t="n">
        <v>63.13</v>
      </c>
      <c r="N1155" s="16" t="n">
        <v>5</v>
      </c>
      <c r="O1155" s="16" t="n">
        <v>7</v>
      </c>
      <c r="P1155" s="16" t="n">
        <v>11</v>
      </c>
    </row>
    <row r="1156" customFormat="false" ht="15" hidden="false" customHeight="false" outlineLevel="0" collapsed="false">
      <c r="A1156" s="11" t="s">
        <v>34</v>
      </c>
      <c r="B1156" s="11" t="n">
        <v>1105</v>
      </c>
      <c r="C1156" s="11" t="s">
        <v>1584</v>
      </c>
      <c r="D1156" s="11" t="n">
        <v>7</v>
      </c>
      <c r="E1156" s="11" t="s">
        <v>118</v>
      </c>
      <c r="F1156" s="16" t="n">
        <v>963</v>
      </c>
      <c r="G1156" s="35" t="n">
        <f aca="false">F1156/1485</f>
        <v>0.648484848484848</v>
      </c>
      <c r="H1156" s="14" t="n">
        <v>0.4465</v>
      </c>
      <c r="I1156" s="14" t="n">
        <v>0.6552</v>
      </c>
      <c r="J1156" s="15" t="n">
        <v>0.1359</v>
      </c>
      <c r="K1156" s="15" t="n">
        <v>0.0549</v>
      </c>
      <c r="L1156" s="15" t="n">
        <v>0.0938</v>
      </c>
      <c r="M1156" s="17" t="n">
        <v>90.33</v>
      </c>
      <c r="N1156" s="16" t="n">
        <v>6</v>
      </c>
      <c r="O1156" s="16" t="n">
        <v>8</v>
      </c>
      <c r="P1156" s="16" t="n">
        <v>14</v>
      </c>
    </row>
    <row r="1157" customFormat="false" ht="15" hidden="false" customHeight="false" outlineLevel="0" collapsed="false">
      <c r="A1157" s="11" t="s">
        <v>34</v>
      </c>
      <c r="B1157" s="11" t="n">
        <v>1106</v>
      </c>
      <c r="C1157" s="11" t="s">
        <v>1585</v>
      </c>
      <c r="D1157" s="11" t="n">
        <v>4</v>
      </c>
      <c r="E1157" s="11" t="s">
        <v>118</v>
      </c>
      <c r="F1157" s="16" t="n">
        <v>1050</v>
      </c>
      <c r="G1157" s="35" t="n">
        <f aca="false">F1157/1485</f>
        <v>0.707070707070707</v>
      </c>
      <c r="H1157" s="14" t="n">
        <v>0.4486</v>
      </c>
      <c r="I1157" s="14" t="n">
        <v>0.6571</v>
      </c>
      <c r="J1157" s="15" t="n">
        <v>0.0938</v>
      </c>
      <c r="K1157" s="15" t="n">
        <v>0.0536</v>
      </c>
      <c r="L1157" s="15" t="n">
        <v>0.0737</v>
      </c>
      <c r="M1157" s="17" t="n">
        <v>77.37</v>
      </c>
      <c r="N1157" s="16" t="n">
        <v>6</v>
      </c>
      <c r="O1157" s="16" t="n">
        <v>8</v>
      </c>
      <c r="P1157" s="16" t="n">
        <v>17</v>
      </c>
    </row>
    <row r="1158" customFormat="false" ht="15" hidden="false" customHeight="false" outlineLevel="0" collapsed="false">
      <c r="A1158" s="11" t="s">
        <v>34</v>
      </c>
      <c r="B1158" s="11" t="n">
        <v>1107</v>
      </c>
      <c r="C1158" s="11" t="s">
        <v>1586</v>
      </c>
      <c r="D1158" s="11" t="n">
        <v>5</v>
      </c>
      <c r="E1158" s="11" t="s">
        <v>96</v>
      </c>
      <c r="F1158" s="16" t="n">
        <v>1102</v>
      </c>
      <c r="G1158" s="35" t="n">
        <f aca="false">F1158/1485</f>
        <v>0.742087542087542</v>
      </c>
      <c r="H1158" s="14" t="n">
        <v>0.4265</v>
      </c>
      <c r="I1158" s="14" t="n">
        <v>0.6407</v>
      </c>
      <c r="J1158" s="15" t="n">
        <v>0.0896</v>
      </c>
      <c r="K1158" s="15" t="n">
        <v>0.053</v>
      </c>
      <c r="L1158" s="15" t="n">
        <v>0.0718</v>
      </c>
      <c r="M1158" s="17" t="n">
        <v>79.13</v>
      </c>
      <c r="N1158" s="16" t="n">
        <v>5</v>
      </c>
      <c r="O1158" s="16" t="n">
        <v>8</v>
      </c>
      <c r="P1158" s="16" t="n">
        <v>11</v>
      </c>
    </row>
    <row r="1159" customFormat="false" ht="15" hidden="false" customHeight="false" outlineLevel="0" collapsed="false">
      <c r="A1159" s="11" t="s">
        <v>34</v>
      </c>
      <c r="B1159" s="11" t="n">
        <v>1108</v>
      </c>
      <c r="C1159" s="11" t="s">
        <v>1587</v>
      </c>
      <c r="D1159" s="11" t="n">
        <v>6</v>
      </c>
      <c r="E1159" s="11" t="s">
        <v>118</v>
      </c>
      <c r="F1159" s="16" t="n">
        <v>1137</v>
      </c>
      <c r="G1159" s="35" t="n">
        <f aca="false">F1159/1485</f>
        <v>0.765656565656566</v>
      </c>
      <c r="H1159" s="14" t="n">
        <v>0.4398</v>
      </c>
      <c r="I1159" s="14" t="n">
        <v>0.6491</v>
      </c>
      <c r="J1159" s="15" t="n">
        <v>0.081</v>
      </c>
      <c r="K1159" s="15" t="n">
        <v>0.0518</v>
      </c>
      <c r="L1159" s="15" t="n">
        <v>0.0667</v>
      </c>
      <c r="M1159" s="17" t="n">
        <v>75.79</v>
      </c>
      <c r="N1159" s="16" t="n">
        <v>6</v>
      </c>
      <c r="O1159" s="16" t="n">
        <v>7</v>
      </c>
      <c r="P1159" s="16" t="n">
        <v>18</v>
      </c>
    </row>
    <row r="1160" customFormat="false" ht="15" hidden="false" customHeight="false" outlineLevel="0" collapsed="false">
      <c r="A1160" s="11" t="s">
        <v>34</v>
      </c>
      <c r="B1160" s="11" t="n">
        <v>1109</v>
      </c>
      <c r="C1160" s="11" t="s">
        <v>1588</v>
      </c>
      <c r="D1160" s="11" t="n">
        <v>6</v>
      </c>
      <c r="E1160" s="11" t="s">
        <v>118</v>
      </c>
      <c r="F1160" s="16" t="n">
        <v>1128</v>
      </c>
      <c r="G1160" s="35" t="n">
        <f aca="false">F1160/1485</f>
        <v>0.75959595959596</v>
      </c>
      <c r="H1160" s="14" t="n">
        <v>0.4282</v>
      </c>
      <c r="I1160" s="14" t="n">
        <v>0.6383</v>
      </c>
      <c r="J1160" s="15" t="n">
        <v>0.0532</v>
      </c>
      <c r="K1160" s="15" t="n">
        <v>0.0525</v>
      </c>
      <c r="L1160" s="15" t="n">
        <v>0.0528</v>
      </c>
      <c r="M1160" s="17" t="n">
        <v>59.61</v>
      </c>
      <c r="N1160" s="16" t="n">
        <v>6</v>
      </c>
      <c r="O1160" s="16" t="n">
        <v>7</v>
      </c>
      <c r="P1160" s="16" t="n">
        <v>14</v>
      </c>
    </row>
    <row r="1161" customFormat="false" ht="15" hidden="false" customHeight="false" outlineLevel="0" collapsed="false">
      <c r="A1161" s="11" t="s">
        <v>34</v>
      </c>
      <c r="B1161" s="11" t="n">
        <v>1110</v>
      </c>
      <c r="C1161" s="11" t="s">
        <v>1589</v>
      </c>
      <c r="D1161" s="11" t="n">
        <v>4</v>
      </c>
      <c r="E1161" s="11" t="s">
        <v>96</v>
      </c>
      <c r="F1161" s="16" t="n">
        <v>1285</v>
      </c>
      <c r="G1161" s="35" t="n">
        <f aca="false">F1161/1485</f>
        <v>0.865319865319865</v>
      </c>
      <c r="H1161" s="14" t="n">
        <v>0.4389</v>
      </c>
      <c r="I1161" s="14" t="n">
        <v>0.6374</v>
      </c>
      <c r="J1161" s="15" t="n">
        <v>0.0472</v>
      </c>
      <c r="K1161" s="15" t="n">
        <v>0.1009</v>
      </c>
      <c r="L1161" s="15" t="n">
        <v>0.0728</v>
      </c>
      <c r="M1161" s="17" t="n">
        <v>93.51</v>
      </c>
      <c r="N1161" s="16" t="n">
        <v>4</v>
      </c>
      <c r="O1161" s="16" t="n">
        <v>9</v>
      </c>
      <c r="P1161" s="16" t="n">
        <v>12</v>
      </c>
    </row>
    <row r="1162" customFormat="false" ht="15" hidden="false" customHeight="false" outlineLevel="0" collapsed="false">
      <c r="A1162" s="11" t="s">
        <v>34</v>
      </c>
      <c r="B1162" s="11" t="n">
        <v>1111</v>
      </c>
      <c r="C1162" s="11" t="s">
        <v>1590</v>
      </c>
      <c r="D1162" s="11" t="n">
        <v>3</v>
      </c>
      <c r="E1162" s="11" t="s">
        <v>118</v>
      </c>
      <c r="F1162" s="16" t="n">
        <v>1209</v>
      </c>
      <c r="G1162" s="35" t="n">
        <f aca="false">F1162/1485</f>
        <v>0.814141414141414</v>
      </c>
      <c r="H1162" s="14" t="n">
        <v>0.3747</v>
      </c>
      <c r="I1162" s="14" t="n">
        <v>0.6468</v>
      </c>
      <c r="J1162" s="15" t="n">
        <v>0.0488</v>
      </c>
      <c r="K1162" s="15" t="n">
        <v>0.0509</v>
      </c>
      <c r="L1162" s="15" t="n">
        <v>0.0498</v>
      </c>
      <c r="M1162" s="17" t="n">
        <v>60.23</v>
      </c>
      <c r="N1162" s="16" t="n">
        <v>6</v>
      </c>
      <c r="O1162" s="16" t="n">
        <v>6</v>
      </c>
      <c r="P1162" s="16" t="n">
        <v>12</v>
      </c>
    </row>
    <row r="1163" customFormat="false" ht="15" hidden="false" customHeight="false" outlineLevel="0" collapsed="false">
      <c r="A1163" s="11" t="s">
        <v>34</v>
      </c>
      <c r="B1163" s="11" t="n">
        <v>1112</v>
      </c>
      <c r="C1163" s="11" t="s">
        <v>1591</v>
      </c>
      <c r="D1163" s="11" t="n">
        <v>4</v>
      </c>
      <c r="E1163" s="11" t="s">
        <v>118</v>
      </c>
      <c r="F1163" s="16" t="n">
        <v>1396</v>
      </c>
      <c r="G1163" s="35" t="n">
        <f aca="false">F1163/1485</f>
        <v>0.94006734006734</v>
      </c>
      <c r="H1163" s="14" t="n">
        <v>0.4448</v>
      </c>
      <c r="I1163" s="14" t="n">
        <v>0.644</v>
      </c>
      <c r="J1163" s="15" t="n">
        <v>0.0464</v>
      </c>
      <c r="K1163" s="15" t="n">
        <v>0.0685</v>
      </c>
      <c r="L1163" s="15" t="n">
        <v>0.0574</v>
      </c>
      <c r="M1163" s="17" t="n">
        <v>80.17</v>
      </c>
      <c r="N1163" s="16" t="n">
        <v>5</v>
      </c>
      <c r="O1163" s="16" t="n">
        <v>8</v>
      </c>
      <c r="P1163" s="16" t="n">
        <v>17</v>
      </c>
    </row>
    <row r="1164" customFormat="false" ht="15" hidden="false" customHeight="false" outlineLevel="0" collapsed="false">
      <c r="A1164" s="11" t="s">
        <v>34</v>
      </c>
      <c r="B1164" s="11" t="n">
        <v>1113</v>
      </c>
      <c r="C1164" s="11" t="s">
        <v>1592</v>
      </c>
      <c r="D1164" s="11" t="n">
        <v>3</v>
      </c>
      <c r="E1164" s="11" t="s">
        <v>118</v>
      </c>
      <c r="F1164" s="16" t="n">
        <v>1285</v>
      </c>
      <c r="G1164" s="35" t="n">
        <f aca="false">F1164/1485</f>
        <v>0.865319865319865</v>
      </c>
      <c r="H1164" s="14" t="n">
        <v>0.379</v>
      </c>
      <c r="I1164" s="14" t="n">
        <v>0.6529</v>
      </c>
      <c r="J1164" s="15" t="n">
        <v>0.0478</v>
      </c>
      <c r="K1164" s="15" t="n">
        <v>0.1192</v>
      </c>
      <c r="L1164" s="15" t="n">
        <v>0.0827</v>
      </c>
      <c r="M1164" s="17" t="n">
        <v>106.31</v>
      </c>
      <c r="N1164" s="16" t="n">
        <v>6</v>
      </c>
      <c r="O1164" s="16" t="n">
        <v>9</v>
      </c>
      <c r="P1164" s="16" t="n">
        <v>18</v>
      </c>
    </row>
    <row r="1165" customFormat="false" ht="15" hidden="false" customHeight="false" outlineLevel="0" collapsed="false">
      <c r="A1165" s="11" t="s">
        <v>34</v>
      </c>
      <c r="B1165" s="11" t="n">
        <v>1114</v>
      </c>
      <c r="C1165" s="11" t="s">
        <v>1593</v>
      </c>
      <c r="D1165" s="11" t="n">
        <v>6</v>
      </c>
      <c r="E1165" s="11" t="s">
        <v>118</v>
      </c>
      <c r="F1165" s="16" t="n">
        <v>1133</v>
      </c>
      <c r="G1165" s="35" t="n">
        <f aca="false">F1165/1485</f>
        <v>0.762962962962963</v>
      </c>
      <c r="H1165" s="14" t="n">
        <v>0.669</v>
      </c>
      <c r="I1165" s="14" t="n">
        <v>0.669</v>
      </c>
      <c r="J1165" s="15" t="n">
        <v>0.0898</v>
      </c>
      <c r="K1165" s="15" t="n">
        <v>0.0516</v>
      </c>
      <c r="L1165" s="15" t="n">
        <v>0.0709</v>
      </c>
      <c r="M1165" s="17" t="n">
        <v>80.32</v>
      </c>
      <c r="N1165" s="16" t="n">
        <v>6</v>
      </c>
      <c r="O1165" s="16" t="n">
        <v>18</v>
      </c>
      <c r="P1165" s="16" t="n">
        <v>7</v>
      </c>
    </row>
    <row r="1166" customFormat="false" ht="15" hidden="false" customHeight="false" outlineLevel="0" collapsed="false">
      <c r="A1166" s="11" t="s">
        <v>34</v>
      </c>
      <c r="B1166" s="11" t="n">
        <v>1115</v>
      </c>
      <c r="C1166" s="11" t="s">
        <v>1594</v>
      </c>
      <c r="D1166" s="11" t="n">
        <v>7</v>
      </c>
      <c r="E1166" s="11" t="s">
        <v>118</v>
      </c>
      <c r="F1166" s="16" t="n">
        <v>1158</v>
      </c>
      <c r="G1166" s="35" t="n">
        <f aca="false">F1166/1485</f>
        <v>0.77979797979798</v>
      </c>
      <c r="H1166" s="14" t="n">
        <v>0.4551</v>
      </c>
      <c r="I1166" s="14" t="n">
        <v>0.6554</v>
      </c>
      <c r="J1166" s="15" t="n">
        <v>0.123</v>
      </c>
      <c r="K1166" s="15" t="n">
        <v>0.0504</v>
      </c>
      <c r="L1166" s="15" t="n">
        <v>0.0864</v>
      </c>
      <c r="M1166" s="17" t="n">
        <v>100.06</v>
      </c>
      <c r="N1166" s="16" t="n">
        <v>6</v>
      </c>
      <c r="O1166" s="16" t="n">
        <v>8</v>
      </c>
      <c r="P1166" s="16" t="n">
        <v>18</v>
      </c>
    </row>
    <row r="1167" customFormat="false" ht="15" hidden="false" customHeight="false" outlineLevel="0" collapsed="false">
      <c r="A1167" s="11" t="s">
        <v>34</v>
      </c>
      <c r="B1167" s="11" t="n">
        <v>1116</v>
      </c>
      <c r="C1167" s="11" t="s">
        <v>1595</v>
      </c>
      <c r="D1167" s="11" t="n">
        <v>3</v>
      </c>
      <c r="E1167" s="11" t="s">
        <v>118</v>
      </c>
      <c r="F1167" s="16" t="n">
        <v>1179</v>
      </c>
      <c r="G1167" s="35" t="n">
        <f aca="false">F1167/1485</f>
        <v>0.793939393939394</v>
      </c>
      <c r="H1167" s="14" t="n">
        <v>0.3707</v>
      </c>
      <c r="I1167" s="14" t="n">
        <v>0.7218</v>
      </c>
      <c r="J1167" s="15" t="n">
        <v>0.0554</v>
      </c>
      <c r="K1167" s="15" t="n">
        <v>0.051</v>
      </c>
      <c r="L1167" s="15" t="n">
        <v>0.0533</v>
      </c>
      <c r="M1167" s="17" t="n">
        <v>62.79</v>
      </c>
      <c r="N1167" s="16" t="n">
        <v>5</v>
      </c>
      <c r="O1167" s="16" t="n">
        <v>6</v>
      </c>
      <c r="P1167" s="16" t="n">
        <v>18</v>
      </c>
    </row>
    <row r="1168" customFormat="false" ht="15" hidden="false" customHeight="false" outlineLevel="0" collapsed="false">
      <c r="A1168" s="11" t="s">
        <v>34</v>
      </c>
      <c r="B1168" s="11" t="n">
        <v>1117</v>
      </c>
      <c r="C1168" s="11" t="s">
        <v>1596</v>
      </c>
      <c r="D1168" s="11" t="n">
        <v>6</v>
      </c>
      <c r="E1168" s="11" t="s">
        <v>118</v>
      </c>
      <c r="F1168" s="16" t="n">
        <v>1137</v>
      </c>
      <c r="G1168" s="35" t="n">
        <f aca="false">F1168/1485</f>
        <v>0.765656565656566</v>
      </c>
      <c r="H1168" s="14" t="n">
        <v>0.4468</v>
      </c>
      <c r="I1168" s="14" t="n">
        <v>0.6658</v>
      </c>
      <c r="J1168" s="15" t="n">
        <v>0.1069</v>
      </c>
      <c r="K1168" s="15" t="n">
        <v>0.0511</v>
      </c>
      <c r="L1168" s="15" t="n">
        <v>0.079</v>
      </c>
      <c r="M1168" s="17" t="n">
        <v>89.82</v>
      </c>
      <c r="N1168" s="16" t="n">
        <v>6</v>
      </c>
      <c r="O1168" s="16" t="n">
        <v>8</v>
      </c>
      <c r="P1168" s="16" t="n">
        <v>18</v>
      </c>
    </row>
    <row r="1169" customFormat="false" ht="15" hidden="false" customHeight="false" outlineLevel="0" collapsed="false">
      <c r="A1169" s="11" t="s">
        <v>34</v>
      </c>
      <c r="B1169" s="11" t="n">
        <v>1118</v>
      </c>
      <c r="C1169" s="11" t="s">
        <v>1597</v>
      </c>
      <c r="D1169" s="11" t="n">
        <v>3</v>
      </c>
      <c r="E1169" s="11" t="s">
        <v>118</v>
      </c>
      <c r="F1169" s="16" t="n">
        <v>1166</v>
      </c>
      <c r="G1169" s="35" t="n">
        <f aca="false">F1169/1485</f>
        <v>0.785185185185185</v>
      </c>
      <c r="H1169" s="14" t="n">
        <v>0.3739</v>
      </c>
      <c r="I1169" s="14" t="n">
        <v>0.6509</v>
      </c>
      <c r="J1169" s="15" t="n">
        <v>0.0493</v>
      </c>
      <c r="K1169" s="15" t="n">
        <v>0.0592</v>
      </c>
      <c r="L1169" s="15" t="n">
        <v>0.054</v>
      </c>
      <c r="M1169" s="17" t="n">
        <v>63.01</v>
      </c>
      <c r="N1169" s="16" t="n">
        <v>6</v>
      </c>
      <c r="O1169" s="16" t="n">
        <v>6</v>
      </c>
      <c r="P1169" s="16" t="n">
        <v>18</v>
      </c>
    </row>
    <row r="1170" customFormat="false" ht="15" hidden="false" customHeight="false" outlineLevel="0" collapsed="false">
      <c r="A1170" s="11" t="s">
        <v>34</v>
      </c>
      <c r="B1170" s="11" t="n">
        <v>1119</v>
      </c>
      <c r="C1170" s="11" t="s">
        <v>1598</v>
      </c>
      <c r="D1170" s="11" t="n">
        <v>6</v>
      </c>
      <c r="E1170" s="11" t="s">
        <v>118</v>
      </c>
      <c r="F1170" s="16" t="n">
        <v>1144</v>
      </c>
      <c r="G1170" s="35" t="n">
        <f aca="false">F1170/1485</f>
        <v>0.77037037037037</v>
      </c>
      <c r="H1170" s="14" t="n">
        <v>0.6687</v>
      </c>
      <c r="I1170" s="14" t="n">
        <v>0.6687</v>
      </c>
      <c r="J1170" s="15" t="n">
        <v>0.0972</v>
      </c>
      <c r="K1170" s="15" t="n">
        <v>0.0509</v>
      </c>
      <c r="L1170" s="15" t="n">
        <v>0.0741</v>
      </c>
      <c r="M1170" s="17" t="n">
        <v>84.75</v>
      </c>
      <c r="N1170" s="16" t="n">
        <v>6</v>
      </c>
      <c r="O1170" s="16" t="n">
        <v>17</v>
      </c>
      <c r="P1170" s="16" t="n">
        <v>6</v>
      </c>
    </row>
    <row r="1171" customFormat="false" ht="15" hidden="false" customHeight="false" outlineLevel="0" collapsed="false">
      <c r="A1171" s="11" t="s">
        <v>34</v>
      </c>
      <c r="B1171" s="11" t="n">
        <v>1120</v>
      </c>
      <c r="C1171" s="11" t="s">
        <v>1599</v>
      </c>
      <c r="D1171" s="11" t="n">
        <v>5</v>
      </c>
      <c r="E1171" s="11" t="s">
        <v>118</v>
      </c>
      <c r="F1171" s="16" t="n">
        <v>1234</v>
      </c>
      <c r="G1171" s="35" t="n">
        <f aca="false">F1171/1485</f>
        <v>0.830976430976431</v>
      </c>
      <c r="H1171" s="14" t="n">
        <v>0.3995</v>
      </c>
      <c r="I1171" s="14" t="n">
        <v>0.6524</v>
      </c>
      <c r="J1171" s="15" t="n">
        <v>0.0611</v>
      </c>
      <c r="K1171" s="15" t="n">
        <v>0.0491</v>
      </c>
      <c r="L1171" s="15" t="n">
        <v>0.0551</v>
      </c>
      <c r="M1171" s="17" t="n">
        <v>68.05</v>
      </c>
      <c r="N1171" s="16" t="n">
        <v>6</v>
      </c>
      <c r="O1171" s="16" t="n">
        <v>6</v>
      </c>
      <c r="P1171" s="16" t="n">
        <v>17</v>
      </c>
    </row>
    <row r="1172" customFormat="false" ht="15" hidden="false" customHeight="false" outlineLevel="0" collapsed="false">
      <c r="A1172" s="11" t="s">
        <v>34</v>
      </c>
      <c r="B1172" s="11" t="n">
        <v>1121</v>
      </c>
      <c r="C1172" s="11" t="s">
        <v>1600</v>
      </c>
      <c r="D1172" s="11" t="n">
        <v>5</v>
      </c>
      <c r="E1172" s="11" t="s">
        <v>118</v>
      </c>
      <c r="F1172" s="16" t="n">
        <v>1402</v>
      </c>
      <c r="G1172" s="35" t="n">
        <f aca="false">F1172/1485</f>
        <v>0.944107744107744</v>
      </c>
      <c r="H1172" s="14" t="n">
        <v>0.6555</v>
      </c>
      <c r="I1172" s="14" t="n">
        <v>0.6555</v>
      </c>
      <c r="J1172" s="15" t="n">
        <v>0.0464</v>
      </c>
      <c r="K1172" s="15" t="n">
        <v>0.052</v>
      </c>
      <c r="L1172" s="15" t="n">
        <v>0.0493</v>
      </c>
      <c r="M1172" s="17" t="n">
        <v>69.09</v>
      </c>
      <c r="N1172" s="16" t="n">
        <v>6</v>
      </c>
      <c r="O1172" s="16" t="n">
        <v>17</v>
      </c>
      <c r="P1172" s="16" t="n">
        <v>6</v>
      </c>
    </row>
    <row r="1173" customFormat="false" ht="15" hidden="false" customHeight="false" outlineLevel="0" collapsed="false">
      <c r="A1173" s="11" t="s">
        <v>34</v>
      </c>
      <c r="B1173" s="11" t="n">
        <v>1122</v>
      </c>
      <c r="C1173" s="11" t="s">
        <v>1601</v>
      </c>
      <c r="D1173" s="11" t="n">
        <v>6</v>
      </c>
      <c r="E1173" s="11" t="s">
        <v>96</v>
      </c>
      <c r="F1173" s="16" t="n">
        <v>1091</v>
      </c>
      <c r="G1173" s="35" t="n">
        <f aca="false">F1173/1485</f>
        <v>0.734680134680135</v>
      </c>
      <c r="H1173" s="14" t="n">
        <v>0.4317</v>
      </c>
      <c r="I1173" s="14" t="n">
        <v>0.6379</v>
      </c>
      <c r="J1173" s="15" t="n">
        <v>0.0523</v>
      </c>
      <c r="K1173" s="15" t="n">
        <v>0.0894</v>
      </c>
      <c r="L1173" s="15" t="n">
        <v>0.0711</v>
      </c>
      <c r="M1173" s="17" t="n">
        <v>77.54</v>
      </c>
      <c r="N1173" s="16" t="n">
        <v>4</v>
      </c>
      <c r="O1173" s="16" t="n">
        <v>9</v>
      </c>
      <c r="P1173" s="16" t="n">
        <v>13</v>
      </c>
    </row>
    <row r="1174" customFormat="false" ht="15" hidden="false" customHeight="false" outlineLevel="0" collapsed="false">
      <c r="A1174" s="11" t="s">
        <v>34</v>
      </c>
      <c r="B1174" s="11" t="n">
        <v>1123</v>
      </c>
      <c r="C1174" s="11" t="s">
        <v>1602</v>
      </c>
      <c r="D1174" s="11" t="n">
        <v>4</v>
      </c>
      <c r="E1174" s="11" t="s">
        <v>96</v>
      </c>
      <c r="F1174" s="16" t="n">
        <v>1285</v>
      </c>
      <c r="G1174" s="35" t="n">
        <f aca="false">F1174/1485</f>
        <v>0.865319865319865</v>
      </c>
      <c r="H1174" s="14" t="n">
        <v>0.4358</v>
      </c>
      <c r="I1174" s="14" t="n">
        <v>0.6444</v>
      </c>
      <c r="J1174" s="15" t="n">
        <v>0.0469</v>
      </c>
      <c r="K1174" s="15" t="n">
        <v>0.1427</v>
      </c>
      <c r="L1174" s="15" t="n">
        <v>0.0927</v>
      </c>
      <c r="M1174" s="17" t="n">
        <v>119.09</v>
      </c>
      <c r="N1174" s="16" t="n">
        <v>6</v>
      </c>
      <c r="O1174" s="16" t="n">
        <v>8</v>
      </c>
      <c r="P1174" s="16" t="n">
        <v>11</v>
      </c>
    </row>
    <row r="1175" customFormat="false" ht="15" hidden="false" customHeight="false" outlineLevel="0" collapsed="false">
      <c r="A1175" s="11" t="s">
        <v>34</v>
      </c>
      <c r="B1175" s="11" t="n">
        <v>1124</v>
      </c>
      <c r="C1175" s="11" t="s">
        <v>1603</v>
      </c>
      <c r="D1175" s="11" t="n">
        <v>6</v>
      </c>
      <c r="E1175" s="11" t="s">
        <v>118</v>
      </c>
      <c r="F1175" s="16" t="n">
        <v>1120</v>
      </c>
      <c r="G1175" s="35" t="n">
        <f aca="false">F1175/1485</f>
        <v>0.754208754208754</v>
      </c>
      <c r="H1175" s="14" t="n">
        <v>0.6661</v>
      </c>
      <c r="I1175" s="14" t="n">
        <v>0.6661</v>
      </c>
      <c r="J1175" s="15" t="n">
        <v>0.093</v>
      </c>
      <c r="K1175" s="15" t="n">
        <v>0.0511</v>
      </c>
      <c r="L1175" s="15" t="n">
        <v>0.072</v>
      </c>
      <c r="M1175" s="17" t="n">
        <v>80.6</v>
      </c>
      <c r="N1175" s="16" t="n">
        <v>6</v>
      </c>
      <c r="O1175" s="16" t="n">
        <v>17</v>
      </c>
      <c r="P1175" s="16" t="n">
        <v>6</v>
      </c>
    </row>
    <row r="1176" customFormat="false" ht="15" hidden="false" customHeight="false" outlineLevel="0" collapsed="false">
      <c r="A1176" s="11" t="s">
        <v>34</v>
      </c>
      <c r="B1176" s="11" t="n">
        <v>1125</v>
      </c>
      <c r="C1176" s="11" t="s">
        <v>1604</v>
      </c>
      <c r="D1176" s="11" t="n">
        <v>4</v>
      </c>
      <c r="E1176" s="11" t="s">
        <v>118</v>
      </c>
      <c r="F1176" s="16" t="n">
        <v>1363</v>
      </c>
      <c r="G1176" s="35" t="n">
        <f aca="false">F1176/1485</f>
        <v>0.917845117845118</v>
      </c>
      <c r="H1176" s="14" t="n">
        <v>0.6544</v>
      </c>
      <c r="I1176" s="14" t="n">
        <v>0.6544</v>
      </c>
      <c r="J1176" s="15" t="n">
        <v>0.0466</v>
      </c>
      <c r="K1176" s="15" t="n">
        <v>0.0527</v>
      </c>
      <c r="L1176" s="15" t="n">
        <v>0.0497</v>
      </c>
      <c r="M1176" s="17" t="n">
        <v>67.7</v>
      </c>
      <c r="N1176" s="16" t="n">
        <v>5</v>
      </c>
      <c r="O1176" s="16" t="n">
        <v>21</v>
      </c>
      <c r="P1176" s="16" t="n">
        <v>6</v>
      </c>
    </row>
    <row r="1177" customFormat="false" ht="15" hidden="false" customHeight="false" outlineLevel="0" collapsed="false">
      <c r="A1177" s="11" t="s">
        <v>34</v>
      </c>
      <c r="B1177" s="11" t="n">
        <v>1126</v>
      </c>
      <c r="C1177" s="11" t="s">
        <v>1605</v>
      </c>
      <c r="D1177" s="11" t="n">
        <v>3</v>
      </c>
      <c r="E1177" s="11" t="s">
        <v>118</v>
      </c>
      <c r="F1177" s="16" t="n">
        <v>1173</v>
      </c>
      <c r="G1177" s="35" t="n">
        <f aca="false">F1177/1485</f>
        <v>0.78989898989899</v>
      </c>
      <c r="H1177" s="14" t="n">
        <v>0.3683</v>
      </c>
      <c r="I1177" s="14" t="n">
        <v>0.6479</v>
      </c>
      <c r="J1177" s="15" t="n">
        <v>0.0488</v>
      </c>
      <c r="K1177" s="15" t="n">
        <v>0.0638</v>
      </c>
      <c r="L1177" s="15" t="n">
        <v>0.056</v>
      </c>
      <c r="M1177" s="17" t="n">
        <v>65.63</v>
      </c>
      <c r="N1177" s="16" t="n">
        <v>5</v>
      </c>
      <c r="O1177" s="16" t="n">
        <v>6</v>
      </c>
      <c r="P1177" s="16" t="n">
        <v>18</v>
      </c>
    </row>
    <row r="1178" customFormat="false" ht="15" hidden="false" customHeight="false" outlineLevel="0" collapsed="false">
      <c r="A1178" s="11" t="s">
        <v>34</v>
      </c>
      <c r="B1178" s="11" t="n">
        <v>1127</v>
      </c>
      <c r="C1178" s="11" t="s">
        <v>1606</v>
      </c>
      <c r="D1178" s="11" t="n">
        <v>5</v>
      </c>
      <c r="E1178" s="11" t="s">
        <v>118</v>
      </c>
      <c r="F1178" s="16" t="n">
        <v>1404</v>
      </c>
      <c r="G1178" s="35" t="n">
        <f aca="false">F1178/1485</f>
        <v>0.945454545454545</v>
      </c>
      <c r="H1178" s="14" t="n">
        <v>0.4395</v>
      </c>
      <c r="I1178" s="14" t="n">
        <v>0.6489</v>
      </c>
      <c r="J1178" s="15" t="n">
        <v>0.0631</v>
      </c>
      <c r="K1178" s="15" t="n">
        <v>0.0449</v>
      </c>
      <c r="L1178" s="15" t="n">
        <v>0.0537</v>
      </c>
      <c r="M1178" s="17" t="n">
        <v>75.33</v>
      </c>
      <c r="N1178" s="16" t="n">
        <v>5</v>
      </c>
      <c r="O1178" s="16" t="n">
        <v>8</v>
      </c>
      <c r="P1178" s="16" t="n">
        <v>19</v>
      </c>
    </row>
    <row r="1179" customFormat="false" ht="15" hidden="false" customHeight="false" outlineLevel="0" collapsed="false">
      <c r="A1179" s="11" t="s">
        <v>34</v>
      </c>
      <c r="B1179" s="11" t="n">
        <v>1128</v>
      </c>
      <c r="C1179" s="11" t="s">
        <v>1607</v>
      </c>
      <c r="D1179" s="11" t="n">
        <v>7</v>
      </c>
      <c r="E1179" s="11" t="s">
        <v>118</v>
      </c>
      <c r="F1179" s="16" t="n">
        <v>1406</v>
      </c>
      <c r="G1179" s="35" t="n">
        <f aca="false">F1179/1485</f>
        <v>0.946801346801347</v>
      </c>
      <c r="H1179" s="14" t="n">
        <v>0.4893</v>
      </c>
      <c r="I1179" s="14" t="n">
        <v>0.6401</v>
      </c>
      <c r="J1179" s="15" t="n">
        <v>0.0646</v>
      </c>
      <c r="K1179" s="15" t="n">
        <v>0.0455</v>
      </c>
      <c r="L1179" s="15" t="n">
        <v>0.055</v>
      </c>
      <c r="M1179" s="17" t="n">
        <v>77.38</v>
      </c>
      <c r="N1179" s="16" t="n">
        <v>5</v>
      </c>
      <c r="O1179" s="16" t="n">
        <v>10</v>
      </c>
      <c r="P1179" s="16" t="n">
        <v>11</v>
      </c>
    </row>
    <row r="1180" customFormat="false" ht="15" hidden="false" customHeight="false" outlineLevel="0" collapsed="false">
      <c r="A1180" s="11" t="s">
        <v>34</v>
      </c>
      <c r="B1180" s="11" t="n">
        <v>1129</v>
      </c>
      <c r="C1180" s="11" t="s">
        <v>1608</v>
      </c>
      <c r="D1180" s="11" t="n">
        <v>3</v>
      </c>
      <c r="E1180" s="11" t="s">
        <v>118</v>
      </c>
      <c r="F1180" s="16" t="n">
        <v>1186</v>
      </c>
      <c r="G1180" s="35" t="n">
        <f aca="false">F1180/1485</f>
        <v>0.798653198653199</v>
      </c>
      <c r="H1180" s="14" t="n">
        <v>0.3676</v>
      </c>
      <c r="I1180" s="14" t="n">
        <v>0.6459</v>
      </c>
      <c r="J1180" s="15" t="n">
        <v>0.0488</v>
      </c>
      <c r="K1180" s="15" t="n">
        <v>0.0583</v>
      </c>
      <c r="L1180" s="15" t="n">
        <v>0.0534</v>
      </c>
      <c r="M1180" s="17" t="n">
        <v>63.28</v>
      </c>
      <c r="N1180" s="16" t="n">
        <v>5</v>
      </c>
      <c r="O1180" s="16" t="n">
        <v>6</v>
      </c>
      <c r="P1180" s="16" t="n">
        <v>18</v>
      </c>
    </row>
    <row r="1181" customFormat="false" ht="15" hidden="false" customHeight="false" outlineLevel="0" collapsed="false">
      <c r="A1181" s="11" t="s">
        <v>34</v>
      </c>
      <c r="B1181" s="11" t="n">
        <v>1130</v>
      </c>
      <c r="C1181" s="11" t="s">
        <v>1609</v>
      </c>
      <c r="D1181" s="11" t="n">
        <v>5</v>
      </c>
      <c r="E1181" s="11" t="s">
        <v>96</v>
      </c>
      <c r="F1181" s="16" t="n">
        <v>1382</v>
      </c>
      <c r="G1181" s="35" t="n">
        <f aca="false">F1181/1485</f>
        <v>0.930639730639731</v>
      </c>
      <c r="H1181" s="14" t="n">
        <v>0.4269</v>
      </c>
      <c r="I1181" s="14" t="n">
        <v>0.6382</v>
      </c>
      <c r="J1181" s="15" t="n">
        <v>0.0459</v>
      </c>
      <c r="K1181" s="15" t="n">
        <v>0.07</v>
      </c>
      <c r="L1181" s="15" t="n">
        <v>0.0579</v>
      </c>
      <c r="M1181" s="17" t="n">
        <v>80.03</v>
      </c>
      <c r="N1181" s="16" t="n">
        <v>4</v>
      </c>
      <c r="O1181" s="16" t="n">
        <v>8</v>
      </c>
      <c r="P1181" s="16" t="n">
        <v>10</v>
      </c>
    </row>
    <row r="1182" customFormat="false" ht="15" hidden="false" customHeight="false" outlineLevel="0" collapsed="false">
      <c r="A1182" s="11" t="s">
        <v>34</v>
      </c>
      <c r="B1182" s="11" t="n">
        <v>1131</v>
      </c>
      <c r="C1182" s="11" t="s">
        <v>1610</v>
      </c>
      <c r="D1182" s="11" t="n">
        <v>6</v>
      </c>
      <c r="E1182" s="11" t="s">
        <v>118</v>
      </c>
      <c r="F1182" s="16" t="n">
        <v>1136</v>
      </c>
      <c r="G1182" s="35" t="n">
        <f aca="false">F1182/1485</f>
        <v>0.764983164983165</v>
      </c>
      <c r="H1182" s="14" t="n">
        <v>0.4542</v>
      </c>
      <c r="I1182" s="14" t="n">
        <v>0.669</v>
      </c>
      <c r="J1182" s="15" t="n">
        <v>0.1343</v>
      </c>
      <c r="K1182" s="15" t="n">
        <v>0.0505</v>
      </c>
      <c r="L1182" s="15" t="n">
        <v>0.0922</v>
      </c>
      <c r="M1182" s="17" t="n">
        <v>104.72</v>
      </c>
      <c r="N1182" s="16" t="n">
        <v>6</v>
      </c>
      <c r="O1182" s="16" t="n">
        <v>8</v>
      </c>
      <c r="P1182" s="16" t="n">
        <v>12</v>
      </c>
    </row>
    <row r="1183" customFormat="false" ht="15" hidden="false" customHeight="false" outlineLevel="0" collapsed="false">
      <c r="A1183" s="11" t="s">
        <v>34</v>
      </c>
      <c r="B1183" s="11" t="n">
        <v>1132</v>
      </c>
      <c r="C1183" s="11" t="s">
        <v>1611</v>
      </c>
      <c r="D1183" s="11" t="n">
        <v>3</v>
      </c>
      <c r="E1183" s="11" t="s">
        <v>118</v>
      </c>
      <c r="F1183" s="16" t="n">
        <v>1109</v>
      </c>
      <c r="G1183" s="35" t="n">
        <f aca="false">F1183/1485</f>
        <v>0.746801346801347</v>
      </c>
      <c r="H1183" s="14" t="n">
        <v>0.3841</v>
      </c>
      <c r="I1183" s="14" t="n">
        <v>0.651</v>
      </c>
      <c r="J1183" s="15" t="n">
        <v>0.05</v>
      </c>
      <c r="K1183" s="15" t="n">
        <v>0.0957</v>
      </c>
      <c r="L1183" s="15" t="n">
        <v>0.0717</v>
      </c>
      <c r="M1183" s="17" t="n">
        <v>79.54</v>
      </c>
      <c r="N1183" s="16" t="n">
        <v>5</v>
      </c>
      <c r="O1183" s="16" t="n">
        <v>6</v>
      </c>
      <c r="P1183" s="16" t="n">
        <v>13</v>
      </c>
    </row>
    <row r="1184" customFormat="false" ht="15" hidden="false" customHeight="false" outlineLevel="0" collapsed="false">
      <c r="A1184" s="11" t="s">
        <v>34</v>
      </c>
      <c r="B1184" s="11" t="n">
        <v>1133</v>
      </c>
      <c r="C1184" s="11" t="s">
        <v>1612</v>
      </c>
      <c r="D1184" s="11" t="n">
        <v>4</v>
      </c>
      <c r="E1184" s="11" t="s">
        <v>118</v>
      </c>
      <c r="F1184" s="16" t="n">
        <v>1382</v>
      </c>
      <c r="G1184" s="35" t="n">
        <f aca="false">F1184/1485</f>
        <v>0.930639730639731</v>
      </c>
      <c r="H1184" s="14" t="n">
        <v>0.4465</v>
      </c>
      <c r="I1184" s="14" t="n">
        <v>0.6418</v>
      </c>
      <c r="J1184" s="15" t="n">
        <v>0.0681</v>
      </c>
      <c r="K1184" s="15" t="n">
        <v>0.0456</v>
      </c>
      <c r="L1184" s="15" t="n">
        <v>0.0567</v>
      </c>
      <c r="M1184" s="17" t="n">
        <v>78.39</v>
      </c>
      <c r="N1184" s="16" t="n">
        <v>5</v>
      </c>
      <c r="O1184" s="16" t="n">
        <v>9</v>
      </c>
      <c r="P1184" s="16" t="n">
        <v>14</v>
      </c>
    </row>
    <row r="1185" customFormat="false" ht="15" hidden="false" customHeight="false" outlineLevel="0" collapsed="false">
      <c r="A1185" s="11" t="s">
        <v>34</v>
      </c>
      <c r="B1185" s="11" t="n">
        <v>1134</v>
      </c>
      <c r="C1185" s="11" t="s">
        <v>1613</v>
      </c>
      <c r="D1185" s="11" t="n">
        <v>6</v>
      </c>
      <c r="E1185" s="11" t="s">
        <v>118</v>
      </c>
      <c r="F1185" s="16" t="n">
        <v>1170</v>
      </c>
      <c r="G1185" s="35" t="n">
        <f aca="false">F1185/1485</f>
        <v>0.787878787878788</v>
      </c>
      <c r="H1185" s="14" t="n">
        <v>0.4368</v>
      </c>
      <c r="I1185" s="14" t="n">
        <v>0.6462</v>
      </c>
      <c r="J1185" s="15" t="n">
        <v>0.0895</v>
      </c>
      <c r="K1185" s="15" t="n">
        <v>0.05</v>
      </c>
      <c r="L1185" s="15" t="n">
        <v>0.0699</v>
      </c>
      <c r="M1185" s="17" t="n">
        <v>81.78</v>
      </c>
      <c r="N1185" s="16" t="n">
        <v>5</v>
      </c>
      <c r="O1185" s="16" t="n">
        <v>8</v>
      </c>
      <c r="P1185" s="16" t="n">
        <v>19</v>
      </c>
    </row>
    <row r="1186" customFormat="false" ht="15" hidden="false" customHeight="false" outlineLevel="0" collapsed="false">
      <c r="A1186" s="11" t="s">
        <v>34</v>
      </c>
      <c r="B1186" s="11" t="n">
        <v>1135</v>
      </c>
      <c r="C1186" s="11" t="s">
        <v>1614</v>
      </c>
      <c r="D1186" s="11" t="n">
        <v>4</v>
      </c>
      <c r="E1186" s="11" t="s">
        <v>118</v>
      </c>
      <c r="F1186" s="16" t="n">
        <v>1401</v>
      </c>
      <c r="G1186" s="35" t="n">
        <f aca="false">F1186/1485</f>
        <v>0.943434343434343</v>
      </c>
      <c r="H1186" s="14" t="n">
        <v>0.4461</v>
      </c>
      <c r="I1186" s="14" t="n">
        <v>0.656</v>
      </c>
      <c r="J1186" s="15" t="n">
        <v>0.0456</v>
      </c>
      <c r="K1186" s="15" t="n">
        <v>0.085</v>
      </c>
      <c r="L1186" s="15" t="n">
        <v>0.0654</v>
      </c>
      <c r="M1186" s="17" t="n">
        <v>91.64</v>
      </c>
      <c r="N1186" s="16" t="n">
        <v>4</v>
      </c>
      <c r="O1186" s="16" t="n">
        <v>8</v>
      </c>
      <c r="P1186" s="16" t="n">
        <v>17</v>
      </c>
    </row>
    <row r="1187" customFormat="false" ht="15" hidden="false" customHeight="false" outlineLevel="0" collapsed="false">
      <c r="A1187" s="11" t="s">
        <v>34</v>
      </c>
      <c r="B1187" s="11" t="n">
        <v>1136</v>
      </c>
      <c r="C1187" s="11" t="s">
        <v>1615</v>
      </c>
      <c r="D1187" s="11" t="n">
        <v>4</v>
      </c>
      <c r="E1187" s="11" t="s">
        <v>118</v>
      </c>
      <c r="F1187" s="16" t="n">
        <v>1421</v>
      </c>
      <c r="G1187" s="35" t="n">
        <f aca="false">F1187/1485</f>
        <v>0.956902356902357</v>
      </c>
      <c r="H1187" s="14" t="n">
        <v>0.4419</v>
      </c>
      <c r="I1187" s="14" t="n">
        <v>0.6488</v>
      </c>
      <c r="J1187" s="15" t="n">
        <v>0.0451</v>
      </c>
      <c r="K1187" s="15" t="n">
        <v>0.0981</v>
      </c>
      <c r="L1187" s="15" t="n">
        <v>0.0717</v>
      </c>
      <c r="M1187" s="17" t="n">
        <v>101.82</v>
      </c>
      <c r="N1187" s="16" t="n">
        <v>6</v>
      </c>
      <c r="O1187" s="16" t="n">
        <v>7</v>
      </c>
      <c r="P1187" s="16" t="n">
        <v>17</v>
      </c>
    </row>
    <row r="1188" customFormat="false" ht="15" hidden="false" customHeight="false" outlineLevel="0" collapsed="false">
      <c r="A1188" s="11" t="s">
        <v>34</v>
      </c>
      <c r="B1188" s="11" t="n">
        <v>1137</v>
      </c>
      <c r="C1188" s="11" t="s">
        <v>1616</v>
      </c>
      <c r="D1188" s="11" t="n">
        <v>5</v>
      </c>
      <c r="E1188" s="11" t="s">
        <v>118</v>
      </c>
      <c r="F1188" s="16" t="n">
        <v>1385</v>
      </c>
      <c r="G1188" s="35" t="n">
        <f aca="false">F1188/1485</f>
        <v>0.932659932659933</v>
      </c>
      <c r="H1188" s="14" t="n">
        <v>0.6563</v>
      </c>
      <c r="I1188" s="14" t="n">
        <v>0.6563</v>
      </c>
      <c r="J1188" s="15" t="n">
        <v>0.0558</v>
      </c>
      <c r="K1188" s="15" t="n">
        <v>0.045</v>
      </c>
      <c r="L1188" s="15" t="n">
        <v>0.0502</v>
      </c>
      <c r="M1188" s="17" t="n">
        <v>69.57</v>
      </c>
      <c r="N1188" s="16" t="n">
        <v>6</v>
      </c>
      <c r="O1188" s="16" t="n">
        <v>20</v>
      </c>
      <c r="P1188" s="16" t="n">
        <v>6</v>
      </c>
    </row>
    <row r="1189" customFormat="false" ht="15" hidden="false" customHeight="false" outlineLevel="0" collapsed="false">
      <c r="A1189" s="11" t="s">
        <v>34</v>
      </c>
      <c r="B1189" s="11" t="n">
        <v>1138</v>
      </c>
      <c r="C1189" s="11" t="s">
        <v>1617</v>
      </c>
      <c r="D1189" s="11" t="n">
        <v>7</v>
      </c>
      <c r="E1189" s="11" t="s">
        <v>118</v>
      </c>
      <c r="F1189" s="16" t="n">
        <v>1136</v>
      </c>
      <c r="G1189" s="35" t="n">
        <f aca="false">F1189/1485</f>
        <v>0.764983164983165</v>
      </c>
      <c r="H1189" s="14" t="n">
        <v>0.654</v>
      </c>
      <c r="I1189" s="14" t="n">
        <v>0.654</v>
      </c>
      <c r="J1189" s="15" t="n">
        <v>0.0697</v>
      </c>
      <c r="K1189" s="15" t="n">
        <v>0.0509</v>
      </c>
      <c r="L1189" s="15" t="n">
        <v>0.0604</v>
      </c>
      <c r="M1189" s="17" t="n">
        <v>68.66</v>
      </c>
      <c r="N1189" s="16" t="n">
        <v>5</v>
      </c>
      <c r="O1189" s="16" t="n">
        <v>18</v>
      </c>
      <c r="P1189" s="16" t="n">
        <v>5</v>
      </c>
    </row>
    <row r="1190" customFormat="false" ht="15" hidden="false" customHeight="false" outlineLevel="0" collapsed="false">
      <c r="A1190" s="11" t="s">
        <v>34</v>
      </c>
      <c r="B1190" s="11" t="n">
        <v>1139</v>
      </c>
      <c r="C1190" s="11" t="s">
        <v>1618</v>
      </c>
      <c r="D1190" s="11" t="n">
        <v>3</v>
      </c>
      <c r="E1190" s="11" t="s">
        <v>96</v>
      </c>
      <c r="F1190" s="16" t="n">
        <v>693</v>
      </c>
      <c r="G1190" s="35" t="n">
        <f aca="false">F1190/1485</f>
        <v>0.466666666666667</v>
      </c>
      <c r="H1190" s="14" t="n">
        <v>0.4401</v>
      </c>
      <c r="I1190" s="14" t="n">
        <v>0.6465</v>
      </c>
      <c r="J1190" s="15" t="n">
        <v>0.0646</v>
      </c>
      <c r="K1190" s="15" t="n">
        <v>0.1367</v>
      </c>
      <c r="L1190" s="15" t="n">
        <v>0.1007</v>
      </c>
      <c r="M1190" s="17" t="n">
        <v>69.76</v>
      </c>
      <c r="N1190" s="16" t="n">
        <v>6</v>
      </c>
      <c r="O1190" s="16" t="n">
        <v>10</v>
      </c>
      <c r="P1190" s="16" t="n">
        <v>15</v>
      </c>
    </row>
    <row r="1191" customFormat="false" ht="15" hidden="false" customHeight="false" outlineLevel="0" collapsed="false">
      <c r="A1191" s="11" t="s">
        <v>34</v>
      </c>
      <c r="B1191" s="11" t="n">
        <v>1140</v>
      </c>
      <c r="C1191" s="11" t="s">
        <v>1619</v>
      </c>
      <c r="D1191" s="11" t="n">
        <v>5</v>
      </c>
      <c r="E1191" s="11" t="s">
        <v>96</v>
      </c>
      <c r="F1191" s="16" t="n">
        <v>1186</v>
      </c>
      <c r="G1191" s="35" t="n">
        <f aca="false">F1191/1485</f>
        <v>0.798653198653199</v>
      </c>
      <c r="H1191" s="14" t="n">
        <v>0.4351</v>
      </c>
      <c r="I1191" s="14" t="n">
        <v>0.6551</v>
      </c>
      <c r="J1191" s="15" t="n">
        <v>0.1002</v>
      </c>
      <c r="K1191" s="15" t="n">
        <v>0.0497</v>
      </c>
      <c r="L1191" s="15" t="n">
        <v>0.0754</v>
      </c>
      <c r="M1191" s="17" t="n">
        <v>89.43</v>
      </c>
      <c r="N1191" s="16" t="n">
        <v>5</v>
      </c>
      <c r="O1191" s="16" t="n">
        <v>7</v>
      </c>
      <c r="P1191" s="16" t="n">
        <v>10</v>
      </c>
    </row>
    <row r="1192" customFormat="false" ht="15" hidden="false" customHeight="false" outlineLevel="0" collapsed="false">
      <c r="A1192" s="11" t="s">
        <v>34</v>
      </c>
      <c r="B1192" s="11" t="n">
        <v>1141</v>
      </c>
      <c r="C1192" s="11" t="s">
        <v>1620</v>
      </c>
      <c r="D1192" s="11" t="n">
        <v>3</v>
      </c>
      <c r="E1192" s="11" t="s">
        <v>96</v>
      </c>
      <c r="F1192" s="16" t="n">
        <v>1341</v>
      </c>
      <c r="G1192" s="35" t="n">
        <f aca="false">F1192/1485</f>
        <v>0.903030303030303</v>
      </c>
      <c r="H1192" s="14" t="n">
        <v>0.4452</v>
      </c>
      <c r="I1192" s="14" t="n">
        <v>0.6353</v>
      </c>
      <c r="J1192" s="15" t="n">
        <v>0.0459</v>
      </c>
      <c r="K1192" s="15" t="n">
        <v>0.1445</v>
      </c>
      <c r="L1192" s="15" t="n">
        <v>0.0942</v>
      </c>
      <c r="M1192" s="17" t="n">
        <v>126.34</v>
      </c>
      <c r="N1192" s="16" t="n">
        <v>5</v>
      </c>
      <c r="O1192" s="16" t="n">
        <v>9</v>
      </c>
      <c r="P1192" s="16" t="n">
        <v>12</v>
      </c>
    </row>
    <row r="1193" customFormat="false" ht="15" hidden="false" customHeight="false" outlineLevel="0" collapsed="false">
      <c r="A1193" s="11" t="s">
        <v>34</v>
      </c>
      <c r="B1193" s="11" t="n">
        <v>1142</v>
      </c>
      <c r="C1193" s="11" t="s">
        <v>1621</v>
      </c>
      <c r="D1193" s="11" t="n">
        <v>5</v>
      </c>
      <c r="E1193" s="11" t="s">
        <v>118</v>
      </c>
      <c r="F1193" s="16" t="n">
        <v>1376</v>
      </c>
      <c r="G1193" s="35" t="n">
        <f aca="false">F1193/1485</f>
        <v>0.926599326599327</v>
      </c>
      <c r="H1193" s="14" t="n">
        <v>0.439</v>
      </c>
      <c r="I1193" s="14" t="n">
        <v>0.641</v>
      </c>
      <c r="J1193" s="15" t="n">
        <v>0.0451</v>
      </c>
      <c r="K1193" s="15" t="n">
        <v>0.0883</v>
      </c>
      <c r="L1193" s="15" t="n">
        <v>0.0661</v>
      </c>
      <c r="M1193" s="17" t="n">
        <v>90.9</v>
      </c>
      <c r="N1193" s="16" t="n">
        <v>6</v>
      </c>
      <c r="O1193" s="16" t="n">
        <v>8</v>
      </c>
      <c r="P1193" s="16" t="n">
        <v>10</v>
      </c>
    </row>
    <row r="1194" customFormat="false" ht="15" hidden="false" customHeight="false" outlineLevel="0" collapsed="false">
      <c r="A1194" s="11" t="s">
        <v>34</v>
      </c>
      <c r="B1194" s="11" t="n">
        <v>1143</v>
      </c>
      <c r="C1194" s="11" t="s">
        <v>1622</v>
      </c>
      <c r="D1194" s="11" t="n">
        <v>3</v>
      </c>
      <c r="E1194" s="11" t="s">
        <v>118</v>
      </c>
      <c r="F1194" s="16" t="n">
        <v>1184</v>
      </c>
      <c r="G1194" s="35" t="n">
        <f aca="false">F1194/1485</f>
        <v>0.797306397306397</v>
      </c>
      <c r="H1194" s="14" t="n">
        <v>0.3691</v>
      </c>
      <c r="I1194" s="14" t="n">
        <v>0.6453</v>
      </c>
      <c r="J1194" s="15" t="n">
        <v>0.0481</v>
      </c>
      <c r="K1194" s="15" t="n">
        <v>0.0651</v>
      </c>
      <c r="L1194" s="15" t="n">
        <v>0.0562</v>
      </c>
      <c r="M1194" s="17" t="n">
        <v>66.52</v>
      </c>
      <c r="N1194" s="16" t="n">
        <v>6</v>
      </c>
      <c r="O1194" s="16" t="n">
        <v>6</v>
      </c>
      <c r="P1194" s="16" t="n">
        <v>18</v>
      </c>
    </row>
    <row r="1195" customFormat="false" ht="15" hidden="false" customHeight="false" outlineLevel="0" collapsed="false">
      <c r="A1195" s="11" t="s">
        <v>34</v>
      </c>
      <c r="B1195" s="11" t="n">
        <v>1144</v>
      </c>
      <c r="C1195" s="11" t="s">
        <v>1623</v>
      </c>
      <c r="D1195" s="11" t="n">
        <v>3</v>
      </c>
      <c r="E1195" s="11" t="s">
        <v>118</v>
      </c>
      <c r="F1195" s="16" t="n">
        <v>1183</v>
      </c>
      <c r="G1195" s="35" t="n">
        <f aca="false">F1195/1485</f>
        <v>0.796632996632997</v>
      </c>
      <c r="H1195" s="14" t="n">
        <v>0.3719</v>
      </c>
      <c r="I1195" s="14" t="n">
        <v>0.6517</v>
      </c>
      <c r="J1195" s="15" t="n">
        <v>0.0483</v>
      </c>
      <c r="K1195" s="15" t="n">
        <v>0.0529</v>
      </c>
      <c r="L1195" s="15" t="n">
        <v>0.0505</v>
      </c>
      <c r="M1195" s="17" t="n">
        <v>59.79</v>
      </c>
      <c r="N1195" s="16" t="n">
        <v>6</v>
      </c>
      <c r="O1195" s="16" t="n">
        <v>6</v>
      </c>
      <c r="P1195" s="16" t="n">
        <v>18</v>
      </c>
    </row>
    <row r="1196" customFormat="false" ht="15" hidden="false" customHeight="false" outlineLevel="0" collapsed="false">
      <c r="A1196" s="11" t="s">
        <v>34</v>
      </c>
      <c r="B1196" s="11" t="n">
        <v>1145</v>
      </c>
      <c r="C1196" s="11" t="s">
        <v>1624</v>
      </c>
      <c r="D1196" s="11" t="n">
        <v>4</v>
      </c>
      <c r="E1196" s="11" t="s">
        <v>118</v>
      </c>
      <c r="F1196" s="16" t="n">
        <v>1393</v>
      </c>
      <c r="G1196" s="35" t="n">
        <f aca="false">F1196/1485</f>
        <v>0.938047138047138</v>
      </c>
      <c r="H1196" s="14" t="n">
        <v>0.6504</v>
      </c>
      <c r="I1196" s="14" t="n">
        <v>0.6504</v>
      </c>
      <c r="J1196" s="15" t="n">
        <v>0.0501</v>
      </c>
      <c r="K1196" s="15" t="n">
        <v>0.0446</v>
      </c>
      <c r="L1196" s="15" t="n">
        <v>0.0473</v>
      </c>
      <c r="M1196" s="17" t="n">
        <v>65.89</v>
      </c>
      <c r="N1196" s="16" t="n">
        <v>6</v>
      </c>
      <c r="O1196" s="16" t="n">
        <v>16</v>
      </c>
      <c r="P1196" s="16" t="n">
        <v>8</v>
      </c>
    </row>
    <row r="1197" customFormat="false" ht="15" hidden="false" customHeight="false" outlineLevel="0" collapsed="false">
      <c r="A1197" s="11" t="s">
        <v>34</v>
      </c>
      <c r="B1197" s="11" t="n">
        <v>1146</v>
      </c>
      <c r="C1197" s="11" t="s">
        <v>1625</v>
      </c>
      <c r="D1197" s="11" t="n">
        <v>3</v>
      </c>
      <c r="E1197" s="11" t="s">
        <v>118</v>
      </c>
      <c r="F1197" s="16" t="n">
        <v>1354</v>
      </c>
      <c r="G1197" s="35" t="n">
        <f aca="false">F1197/1485</f>
        <v>0.911784511784512</v>
      </c>
      <c r="H1197" s="14" t="n">
        <v>0.3693</v>
      </c>
      <c r="I1197" s="14" t="n">
        <v>0.6366</v>
      </c>
      <c r="J1197" s="15" t="n">
        <v>0.045</v>
      </c>
      <c r="K1197" s="15" t="n">
        <v>0.0679</v>
      </c>
      <c r="L1197" s="15" t="n">
        <v>0.056</v>
      </c>
      <c r="M1197" s="17" t="n">
        <v>75.87</v>
      </c>
      <c r="N1197" s="16" t="n">
        <v>5</v>
      </c>
      <c r="O1197" s="16" t="n">
        <v>8</v>
      </c>
      <c r="P1197" s="16" t="n">
        <v>18</v>
      </c>
    </row>
    <row r="1198" customFormat="false" ht="15" hidden="false" customHeight="false" outlineLevel="0" collapsed="false">
      <c r="A1198" s="11" t="s">
        <v>34</v>
      </c>
      <c r="B1198" s="11" t="n">
        <v>1147</v>
      </c>
      <c r="C1198" s="11" t="s">
        <v>1626</v>
      </c>
      <c r="D1198" s="11" t="n">
        <v>3</v>
      </c>
      <c r="E1198" s="11" t="s">
        <v>118</v>
      </c>
      <c r="F1198" s="16" t="n">
        <v>1203</v>
      </c>
      <c r="G1198" s="35" t="n">
        <f aca="false">F1198/1485</f>
        <v>0.81010101010101</v>
      </c>
      <c r="H1198" s="14" t="n">
        <v>0.3674</v>
      </c>
      <c r="I1198" s="14" t="n">
        <v>0.6451</v>
      </c>
      <c r="J1198" s="15" t="n">
        <v>0.0474</v>
      </c>
      <c r="K1198" s="15" t="n">
        <v>0.0543</v>
      </c>
      <c r="L1198" s="15" t="n">
        <v>0.0507</v>
      </c>
      <c r="M1198" s="17" t="n">
        <v>60.99</v>
      </c>
      <c r="N1198" s="16" t="n">
        <v>4</v>
      </c>
      <c r="O1198" s="16" t="n">
        <v>6</v>
      </c>
      <c r="P1198" s="16" t="n">
        <v>18</v>
      </c>
    </row>
    <row r="1199" customFormat="false" ht="15" hidden="false" customHeight="false" outlineLevel="0" collapsed="false">
      <c r="A1199" s="11" t="s">
        <v>34</v>
      </c>
      <c r="B1199" s="11" t="n">
        <v>1148</v>
      </c>
      <c r="C1199" s="11" t="s">
        <v>1627</v>
      </c>
      <c r="D1199" s="11" t="n">
        <v>7</v>
      </c>
      <c r="E1199" s="11" t="s">
        <v>118</v>
      </c>
      <c r="F1199" s="16" t="n">
        <v>1158</v>
      </c>
      <c r="G1199" s="35" t="n">
        <f aca="false">F1199/1485</f>
        <v>0.77979797979798</v>
      </c>
      <c r="H1199" s="14" t="n">
        <v>0.4551</v>
      </c>
      <c r="I1199" s="14" t="n">
        <v>0.6598</v>
      </c>
      <c r="J1199" s="15" t="n">
        <v>0.1202</v>
      </c>
      <c r="K1199" s="15" t="n">
        <v>0.0495</v>
      </c>
      <c r="L1199" s="15" t="n">
        <v>0.085</v>
      </c>
      <c r="M1199" s="17" t="n">
        <v>98.38</v>
      </c>
      <c r="N1199" s="16" t="n">
        <v>6</v>
      </c>
      <c r="O1199" s="16" t="n">
        <v>8</v>
      </c>
      <c r="P1199" s="16" t="n">
        <v>10</v>
      </c>
    </row>
    <row r="1200" customFormat="false" ht="15" hidden="false" customHeight="false" outlineLevel="0" collapsed="false">
      <c r="A1200" s="11" t="s">
        <v>34</v>
      </c>
      <c r="B1200" s="11" t="n">
        <v>1149</v>
      </c>
      <c r="C1200" s="11" t="s">
        <v>1628</v>
      </c>
      <c r="D1200" s="11" t="n">
        <v>6</v>
      </c>
      <c r="E1200" s="11" t="s">
        <v>118</v>
      </c>
      <c r="F1200" s="16" t="n">
        <v>1142</v>
      </c>
      <c r="G1200" s="35" t="n">
        <f aca="false">F1200/1485</f>
        <v>0.769023569023569</v>
      </c>
      <c r="H1200" s="14" t="n">
        <v>0.4361</v>
      </c>
      <c r="I1200" s="14" t="n">
        <v>0.6462</v>
      </c>
      <c r="J1200" s="15" t="n">
        <v>0.0851</v>
      </c>
      <c r="K1200" s="15" t="n">
        <v>0.0502</v>
      </c>
      <c r="L1200" s="15" t="n">
        <v>0.0681</v>
      </c>
      <c r="M1200" s="17" t="n">
        <v>77.72</v>
      </c>
      <c r="N1200" s="16" t="n">
        <v>4</v>
      </c>
      <c r="O1200" s="16" t="n">
        <v>8</v>
      </c>
      <c r="P1200" s="16" t="n">
        <v>13</v>
      </c>
    </row>
    <row r="1201" customFormat="false" ht="15" hidden="false" customHeight="false" outlineLevel="0" collapsed="false">
      <c r="A1201" s="11" t="s">
        <v>34</v>
      </c>
      <c r="B1201" s="11" t="n">
        <v>1150</v>
      </c>
      <c r="C1201" s="11" t="s">
        <v>1629</v>
      </c>
      <c r="D1201" s="11" t="n">
        <v>3</v>
      </c>
      <c r="E1201" s="11" t="s">
        <v>118</v>
      </c>
      <c r="F1201" s="16" t="n">
        <v>963</v>
      </c>
      <c r="G1201" s="35" t="n">
        <f aca="false">F1201/1485</f>
        <v>0.648484848484848</v>
      </c>
      <c r="H1201" s="14" t="n">
        <v>0.3157</v>
      </c>
      <c r="I1201" s="14" t="n">
        <v>0.6469</v>
      </c>
      <c r="J1201" s="15" t="n">
        <v>0.062</v>
      </c>
      <c r="K1201" s="15" t="n">
        <v>0.0544</v>
      </c>
      <c r="L1201" s="15" t="n">
        <v>0.0583</v>
      </c>
      <c r="M1201" s="17" t="n">
        <v>56.1</v>
      </c>
      <c r="N1201" s="16" t="n">
        <v>5</v>
      </c>
      <c r="O1201" s="16" t="n">
        <v>8</v>
      </c>
      <c r="P1201" s="16" t="n">
        <v>18</v>
      </c>
    </row>
    <row r="1202" customFormat="false" ht="15" hidden="false" customHeight="false" outlineLevel="0" collapsed="false">
      <c r="A1202" s="11" t="s">
        <v>34</v>
      </c>
      <c r="B1202" s="11" t="n">
        <v>1151</v>
      </c>
      <c r="C1202" s="11" t="s">
        <v>1630</v>
      </c>
      <c r="D1202" s="11" t="n">
        <v>6</v>
      </c>
      <c r="E1202" s="11" t="s">
        <v>118</v>
      </c>
      <c r="F1202" s="16" t="n">
        <v>1180</v>
      </c>
      <c r="G1202" s="35" t="n">
        <f aca="false">F1202/1485</f>
        <v>0.794612794612795</v>
      </c>
      <c r="H1202" s="14" t="n">
        <v>0.6619</v>
      </c>
      <c r="I1202" s="14" t="n">
        <v>0.6619</v>
      </c>
      <c r="J1202" s="15" t="n">
        <v>0.0657</v>
      </c>
      <c r="K1202" s="15" t="n">
        <v>0.0491</v>
      </c>
      <c r="L1202" s="15" t="n">
        <v>0.0575</v>
      </c>
      <c r="M1202" s="17" t="n">
        <v>67.81</v>
      </c>
      <c r="N1202" s="16" t="n">
        <v>6</v>
      </c>
      <c r="O1202" s="16" t="n">
        <v>17</v>
      </c>
      <c r="P1202" s="16" t="n">
        <v>6</v>
      </c>
    </row>
    <row r="1203" customFormat="false" ht="15" hidden="false" customHeight="false" outlineLevel="0" collapsed="false">
      <c r="A1203" s="11" t="s">
        <v>34</v>
      </c>
      <c r="B1203" s="11" t="n">
        <v>1152</v>
      </c>
      <c r="C1203" s="11" t="s">
        <v>1631</v>
      </c>
      <c r="D1203" s="11" t="n">
        <v>3</v>
      </c>
      <c r="E1203" s="11" t="s">
        <v>118</v>
      </c>
      <c r="F1203" s="16" t="n">
        <v>1181</v>
      </c>
      <c r="G1203" s="35" t="n">
        <f aca="false">F1203/1485</f>
        <v>0.795286195286195</v>
      </c>
      <c r="H1203" s="14" t="n">
        <v>0.3726</v>
      </c>
      <c r="I1203" s="14" t="n">
        <v>0.6478</v>
      </c>
      <c r="J1203" s="15" t="n">
        <v>0.048</v>
      </c>
      <c r="K1203" s="15" t="n">
        <v>0.0496</v>
      </c>
      <c r="L1203" s="15" t="n">
        <v>0.0488</v>
      </c>
      <c r="M1203" s="17" t="n">
        <v>57.62</v>
      </c>
      <c r="N1203" s="16" t="n">
        <v>5</v>
      </c>
      <c r="O1203" s="16" t="n">
        <v>6</v>
      </c>
      <c r="P1203" s="16" t="n">
        <v>18</v>
      </c>
    </row>
    <row r="1204" customFormat="false" ht="15" hidden="false" customHeight="false" outlineLevel="0" collapsed="false">
      <c r="A1204" s="11" t="s">
        <v>34</v>
      </c>
      <c r="B1204" s="11" t="n">
        <v>1153</v>
      </c>
      <c r="C1204" s="11" t="s">
        <v>1632</v>
      </c>
      <c r="D1204" s="11" t="n">
        <v>5</v>
      </c>
      <c r="E1204" s="11" t="s">
        <v>118</v>
      </c>
      <c r="F1204" s="16" t="n">
        <v>1472</v>
      </c>
      <c r="G1204" s="35" t="n">
        <f aca="false">F1204/1485</f>
        <v>0.991245791245791</v>
      </c>
      <c r="H1204" s="14" t="n">
        <v>0.4355</v>
      </c>
      <c r="I1204" s="14" t="n">
        <v>0.6481</v>
      </c>
      <c r="J1204" s="15" t="n">
        <v>0.0436</v>
      </c>
      <c r="K1204" s="15" t="n">
        <v>0.0474</v>
      </c>
      <c r="L1204" s="15" t="n">
        <v>0.0455</v>
      </c>
      <c r="M1204" s="17" t="n">
        <v>67.01</v>
      </c>
      <c r="N1204" s="16" t="n">
        <v>5</v>
      </c>
      <c r="O1204" s="16" t="n">
        <v>10</v>
      </c>
      <c r="P1204" s="16" t="n">
        <v>17</v>
      </c>
    </row>
    <row r="1205" customFormat="false" ht="15" hidden="false" customHeight="false" outlineLevel="0" collapsed="false">
      <c r="A1205" s="11" t="s">
        <v>34</v>
      </c>
      <c r="B1205" s="11" t="n">
        <v>1154</v>
      </c>
      <c r="C1205" s="11" t="s">
        <v>1633</v>
      </c>
      <c r="D1205" s="11" t="n">
        <v>6</v>
      </c>
      <c r="E1205" s="11" t="s">
        <v>96</v>
      </c>
      <c r="F1205" s="16" t="n">
        <v>1131</v>
      </c>
      <c r="G1205" s="35" t="n">
        <f aca="false">F1205/1485</f>
        <v>0.761616161616162</v>
      </c>
      <c r="H1205" s="14" t="n">
        <v>0.4244</v>
      </c>
      <c r="I1205" s="14" t="n">
        <v>0.6304</v>
      </c>
      <c r="J1205" s="15" t="n">
        <v>0.0874</v>
      </c>
      <c r="K1205" s="15" t="n">
        <v>0.0505</v>
      </c>
      <c r="L1205" s="15" t="n">
        <v>0.0695</v>
      </c>
      <c r="M1205" s="17" t="n">
        <v>78.65</v>
      </c>
      <c r="N1205" s="16" t="n">
        <v>6</v>
      </c>
      <c r="O1205" s="16" t="n">
        <v>7</v>
      </c>
      <c r="P1205" s="16" t="n">
        <v>14</v>
      </c>
    </row>
    <row r="1206" customFormat="false" ht="15" hidden="false" customHeight="false" outlineLevel="0" collapsed="false">
      <c r="A1206" s="11" t="s">
        <v>34</v>
      </c>
      <c r="B1206" s="11" t="n">
        <v>1155</v>
      </c>
      <c r="C1206" s="11" t="s">
        <v>1634</v>
      </c>
      <c r="D1206" s="11" t="n">
        <v>7</v>
      </c>
      <c r="E1206" s="11" t="s">
        <v>118</v>
      </c>
      <c r="F1206" s="16" t="n">
        <v>1144</v>
      </c>
      <c r="G1206" s="35" t="n">
        <f aca="false">F1206/1485</f>
        <v>0.77037037037037</v>
      </c>
      <c r="H1206" s="14" t="n">
        <v>0.4467</v>
      </c>
      <c r="I1206" s="14" t="n">
        <v>0.6503</v>
      </c>
      <c r="J1206" s="15" t="n">
        <v>0.0957</v>
      </c>
      <c r="K1206" s="15" t="n">
        <v>0.0491</v>
      </c>
      <c r="L1206" s="15" t="n">
        <v>0.0722</v>
      </c>
      <c r="M1206" s="17" t="n">
        <v>82.57</v>
      </c>
      <c r="N1206" s="16" t="n">
        <v>6</v>
      </c>
      <c r="O1206" s="16" t="n">
        <v>7</v>
      </c>
      <c r="P1206" s="16" t="n">
        <v>18</v>
      </c>
    </row>
    <row r="1207" customFormat="false" ht="15" hidden="false" customHeight="false" outlineLevel="0" collapsed="false">
      <c r="A1207" s="11" t="s">
        <v>34</v>
      </c>
      <c r="B1207" s="11" t="n">
        <v>1156</v>
      </c>
      <c r="C1207" s="11" t="s">
        <v>1635</v>
      </c>
      <c r="D1207" s="11" t="n">
        <v>3</v>
      </c>
      <c r="E1207" s="11" t="s">
        <v>118</v>
      </c>
      <c r="F1207" s="16" t="n">
        <v>1190</v>
      </c>
      <c r="G1207" s="35" t="n">
        <f aca="false">F1207/1485</f>
        <v>0.801346801346801</v>
      </c>
      <c r="H1207" s="14" t="n">
        <v>0.3739</v>
      </c>
      <c r="I1207" s="14" t="n">
        <v>0.6538</v>
      </c>
      <c r="J1207" s="15" t="n">
        <v>0.0579</v>
      </c>
      <c r="K1207" s="15" t="n">
        <v>0.0493</v>
      </c>
      <c r="L1207" s="15" t="n">
        <v>0.0538</v>
      </c>
      <c r="M1207" s="17" t="n">
        <v>64</v>
      </c>
      <c r="N1207" s="16" t="n">
        <v>5</v>
      </c>
      <c r="O1207" s="16" t="n">
        <v>6</v>
      </c>
      <c r="P1207" s="16" t="n">
        <v>17</v>
      </c>
    </row>
    <row r="1208" customFormat="false" ht="15" hidden="false" customHeight="false" outlineLevel="0" collapsed="false">
      <c r="A1208" s="11" t="s">
        <v>34</v>
      </c>
      <c r="B1208" s="11" t="n">
        <v>1157</v>
      </c>
      <c r="C1208" s="11" t="s">
        <v>1636</v>
      </c>
      <c r="D1208" s="11" t="n">
        <v>4</v>
      </c>
      <c r="E1208" s="11" t="s">
        <v>118</v>
      </c>
      <c r="F1208" s="16" t="n">
        <v>1390</v>
      </c>
      <c r="G1208" s="35" t="n">
        <f aca="false">F1208/1485</f>
        <v>0.936026936026936</v>
      </c>
      <c r="H1208" s="14" t="n">
        <v>0.6525</v>
      </c>
      <c r="I1208" s="14" t="n">
        <v>0.6525</v>
      </c>
      <c r="J1208" s="15" t="n">
        <v>0.0488</v>
      </c>
      <c r="K1208" s="15" t="n">
        <v>0.0445</v>
      </c>
      <c r="L1208" s="15" t="n">
        <v>0.0466</v>
      </c>
      <c r="M1208" s="17" t="n">
        <v>64.79</v>
      </c>
      <c r="N1208" s="16" t="n">
        <v>6</v>
      </c>
      <c r="O1208" s="16" t="n">
        <v>21</v>
      </c>
      <c r="P1208" s="16" t="n">
        <v>6</v>
      </c>
    </row>
    <row r="1209" customFormat="false" ht="15" hidden="false" customHeight="false" outlineLevel="0" collapsed="false">
      <c r="A1209" s="11" t="s">
        <v>34</v>
      </c>
      <c r="B1209" s="11" t="n">
        <v>1158</v>
      </c>
      <c r="C1209" s="11" t="s">
        <v>1637</v>
      </c>
      <c r="D1209" s="11" t="n">
        <v>6</v>
      </c>
      <c r="E1209" s="11" t="s">
        <v>118</v>
      </c>
      <c r="F1209" s="16" t="n">
        <v>1137</v>
      </c>
      <c r="G1209" s="35" t="n">
        <f aca="false">F1209/1485</f>
        <v>0.765656565656566</v>
      </c>
      <c r="H1209" s="14" t="n">
        <v>0.6684</v>
      </c>
      <c r="I1209" s="14" t="n">
        <v>0.6684</v>
      </c>
      <c r="J1209" s="15" t="n">
        <v>0.1097</v>
      </c>
      <c r="K1209" s="15" t="n">
        <v>0.0493</v>
      </c>
      <c r="L1209" s="15" t="n">
        <v>0.0794</v>
      </c>
      <c r="M1209" s="17" t="n">
        <v>90.25</v>
      </c>
      <c r="N1209" s="16" t="n">
        <v>6</v>
      </c>
      <c r="O1209" s="16" t="n">
        <v>14</v>
      </c>
      <c r="P1209" s="16" t="n">
        <v>8</v>
      </c>
    </row>
    <row r="1210" customFormat="false" ht="15" hidden="false" customHeight="false" outlineLevel="0" collapsed="false">
      <c r="A1210" s="11" t="s">
        <v>34</v>
      </c>
      <c r="B1210" s="11" t="n">
        <v>1159</v>
      </c>
      <c r="C1210" s="11" t="s">
        <v>1638</v>
      </c>
      <c r="D1210" s="11" t="n">
        <v>3</v>
      </c>
      <c r="E1210" s="11" t="s">
        <v>118</v>
      </c>
      <c r="F1210" s="16" t="n">
        <v>1148</v>
      </c>
      <c r="G1210" s="35" t="n">
        <f aca="false">F1210/1485</f>
        <v>0.773063973063973</v>
      </c>
      <c r="H1210" s="14" t="n">
        <v>0.365</v>
      </c>
      <c r="I1210" s="14" t="n">
        <v>0.6516</v>
      </c>
      <c r="J1210" s="15" t="n">
        <v>0.0489</v>
      </c>
      <c r="K1210" s="15" t="n">
        <v>0.0554</v>
      </c>
      <c r="L1210" s="15" t="n">
        <v>0.0521</v>
      </c>
      <c r="M1210" s="17" t="n">
        <v>59.85</v>
      </c>
      <c r="N1210" s="16" t="n">
        <v>5</v>
      </c>
      <c r="O1210" s="16" t="n">
        <v>6</v>
      </c>
      <c r="P1210" s="16" t="n">
        <v>17</v>
      </c>
    </row>
    <row r="1211" customFormat="false" ht="15" hidden="false" customHeight="false" outlineLevel="0" collapsed="false">
      <c r="A1211" s="11" t="s">
        <v>34</v>
      </c>
      <c r="B1211" s="11" t="n">
        <v>1160</v>
      </c>
      <c r="C1211" s="11" t="s">
        <v>1639</v>
      </c>
      <c r="D1211" s="11" t="n">
        <v>6</v>
      </c>
      <c r="E1211" s="11" t="s">
        <v>118</v>
      </c>
      <c r="F1211" s="16" t="n">
        <v>1168</v>
      </c>
      <c r="G1211" s="35" t="n">
        <f aca="false">F1211/1485</f>
        <v>0.786531986531987</v>
      </c>
      <c r="H1211" s="14" t="n">
        <v>0.4426</v>
      </c>
      <c r="I1211" s="14" t="n">
        <v>0.6524</v>
      </c>
      <c r="J1211" s="15" t="n">
        <v>0.1083</v>
      </c>
      <c r="K1211" s="15" t="n">
        <v>0.0481</v>
      </c>
      <c r="L1211" s="15" t="n">
        <v>0.0774</v>
      </c>
      <c r="M1211" s="17" t="n">
        <v>90.42</v>
      </c>
      <c r="N1211" s="16" t="n">
        <v>6</v>
      </c>
      <c r="O1211" s="16" t="n">
        <v>8</v>
      </c>
      <c r="P1211" s="16" t="n">
        <v>17</v>
      </c>
    </row>
    <row r="1212" customFormat="false" ht="15" hidden="false" customHeight="false" outlineLevel="0" collapsed="false">
      <c r="A1212" s="11" t="s">
        <v>34</v>
      </c>
      <c r="B1212" s="11" t="n">
        <v>1161</v>
      </c>
      <c r="C1212" s="11" t="s">
        <v>1640</v>
      </c>
      <c r="D1212" s="11" t="n">
        <v>4</v>
      </c>
      <c r="E1212" s="11" t="s">
        <v>118</v>
      </c>
      <c r="F1212" s="16" t="n">
        <v>1394</v>
      </c>
      <c r="G1212" s="35" t="n">
        <f aca="false">F1212/1485</f>
        <v>0.938720538720539</v>
      </c>
      <c r="H1212" s="14" t="n">
        <v>0.6542</v>
      </c>
      <c r="I1212" s="14" t="n">
        <v>0.6542</v>
      </c>
      <c r="J1212" s="15" t="n">
        <v>0.0447</v>
      </c>
      <c r="K1212" s="15" t="n">
        <v>0.0494</v>
      </c>
      <c r="L1212" s="15" t="n">
        <v>0.0471</v>
      </c>
      <c r="M1212" s="17" t="n">
        <v>65.62</v>
      </c>
      <c r="N1212" s="16" t="n">
        <v>6</v>
      </c>
      <c r="O1212" s="16" t="n">
        <v>21</v>
      </c>
      <c r="P1212" s="16" t="n">
        <v>6</v>
      </c>
    </row>
    <row r="1213" customFormat="false" ht="15" hidden="false" customHeight="false" outlineLevel="0" collapsed="false">
      <c r="A1213" s="11" t="s">
        <v>34</v>
      </c>
      <c r="B1213" s="11" t="n">
        <v>1162</v>
      </c>
      <c r="C1213" s="11" t="s">
        <v>1641</v>
      </c>
      <c r="D1213" s="11" t="n">
        <v>7</v>
      </c>
      <c r="E1213" s="11" t="s">
        <v>118</v>
      </c>
      <c r="F1213" s="16" t="n">
        <v>1149</v>
      </c>
      <c r="G1213" s="35" t="n">
        <f aca="false">F1213/1485</f>
        <v>0.773737373737374</v>
      </c>
      <c r="H1213" s="14" t="n">
        <v>0.4447</v>
      </c>
      <c r="I1213" s="14" t="n">
        <v>0.6484</v>
      </c>
      <c r="J1213" s="15" t="n">
        <v>0.1315</v>
      </c>
      <c r="K1213" s="15" t="n">
        <v>0.0481</v>
      </c>
      <c r="L1213" s="15" t="n">
        <v>0.0883</v>
      </c>
      <c r="M1213" s="17" t="n">
        <v>101.42</v>
      </c>
      <c r="N1213" s="16" t="n">
        <v>6</v>
      </c>
      <c r="O1213" s="16" t="n">
        <v>7</v>
      </c>
      <c r="P1213" s="16" t="n">
        <v>14</v>
      </c>
    </row>
    <row r="1214" customFormat="false" ht="15" hidden="false" customHeight="false" outlineLevel="0" collapsed="false">
      <c r="A1214" s="11" t="s">
        <v>34</v>
      </c>
      <c r="B1214" s="11" t="n">
        <v>1163</v>
      </c>
      <c r="C1214" s="11" t="s">
        <v>1642</v>
      </c>
      <c r="D1214" s="11" t="n">
        <v>5</v>
      </c>
      <c r="E1214" s="11" t="s">
        <v>118</v>
      </c>
      <c r="F1214" s="16" t="n">
        <v>868</v>
      </c>
      <c r="G1214" s="35" t="n">
        <f aca="false">F1214/1485</f>
        <v>0.584511784511785</v>
      </c>
      <c r="H1214" s="14" t="n">
        <v>0.4459</v>
      </c>
      <c r="I1214" s="14" t="n">
        <v>0.6555</v>
      </c>
      <c r="J1214" s="15" t="n">
        <v>0.0567</v>
      </c>
      <c r="K1214" s="15" t="n">
        <v>0.0824</v>
      </c>
      <c r="L1214" s="15" t="n">
        <v>0.0697</v>
      </c>
      <c r="M1214" s="17" t="n">
        <v>60.5</v>
      </c>
      <c r="N1214" s="16" t="n">
        <v>5</v>
      </c>
      <c r="O1214" s="16" t="n">
        <v>7</v>
      </c>
      <c r="P1214" s="16" t="n">
        <v>18</v>
      </c>
    </row>
    <row r="1215" customFormat="false" ht="15" hidden="false" customHeight="false" outlineLevel="0" collapsed="false">
      <c r="A1215" s="11" t="s">
        <v>34</v>
      </c>
      <c r="B1215" s="11" t="n">
        <v>1164</v>
      </c>
      <c r="C1215" s="11" t="s">
        <v>1643</v>
      </c>
      <c r="D1215" s="11" t="n">
        <v>5</v>
      </c>
      <c r="E1215" s="11" t="s">
        <v>118</v>
      </c>
      <c r="F1215" s="16" t="n">
        <v>1478</v>
      </c>
      <c r="G1215" s="35" t="n">
        <f aca="false">F1215/1485</f>
        <v>0.995286195286195</v>
      </c>
      <c r="H1215" s="14" t="n">
        <v>0.4465</v>
      </c>
      <c r="I1215" s="14" t="n">
        <v>0.6488</v>
      </c>
      <c r="J1215" s="15" t="n">
        <v>0.0433</v>
      </c>
      <c r="K1215" s="15" t="n">
        <v>0.0606</v>
      </c>
      <c r="L1215" s="15" t="n">
        <v>0.0521</v>
      </c>
      <c r="M1215" s="17" t="n">
        <v>76.93</v>
      </c>
      <c r="N1215" s="16" t="n">
        <v>5</v>
      </c>
      <c r="O1215" s="16" t="n">
        <v>8</v>
      </c>
      <c r="P1215" s="16" t="n">
        <v>17</v>
      </c>
    </row>
    <row r="1216" customFormat="false" ht="15" hidden="false" customHeight="false" outlineLevel="0" collapsed="false">
      <c r="A1216" s="11" t="s">
        <v>34</v>
      </c>
      <c r="B1216" s="11" t="n">
        <v>1165</v>
      </c>
      <c r="C1216" s="11" t="s">
        <v>1644</v>
      </c>
      <c r="D1216" s="11" t="n">
        <v>4</v>
      </c>
      <c r="E1216" s="11" t="s">
        <v>118</v>
      </c>
      <c r="F1216" s="16" t="n">
        <v>1214</v>
      </c>
      <c r="G1216" s="35" t="n">
        <f aca="false">F1216/1485</f>
        <v>0.817508417508418</v>
      </c>
      <c r="H1216" s="14" t="n">
        <v>0.6524</v>
      </c>
      <c r="I1216" s="14" t="n">
        <v>0.6524</v>
      </c>
      <c r="J1216" s="15" t="n">
        <v>0.0475</v>
      </c>
      <c r="K1216" s="15" t="n">
        <v>0.0561</v>
      </c>
      <c r="L1216" s="15" t="n">
        <v>0.0518</v>
      </c>
      <c r="M1216" s="17" t="n">
        <v>62.88</v>
      </c>
      <c r="N1216" s="16" t="n">
        <v>4</v>
      </c>
      <c r="O1216" s="16" t="n">
        <v>22</v>
      </c>
      <c r="P1216" s="16" t="n">
        <v>6</v>
      </c>
    </row>
    <row r="1217" customFormat="false" ht="15" hidden="false" customHeight="false" outlineLevel="0" collapsed="false">
      <c r="A1217" s="11" t="s">
        <v>34</v>
      </c>
      <c r="B1217" s="11" t="n">
        <v>1166</v>
      </c>
      <c r="C1217" s="11" t="s">
        <v>1645</v>
      </c>
      <c r="D1217" s="11" t="n">
        <v>6</v>
      </c>
      <c r="E1217" s="11" t="s">
        <v>118</v>
      </c>
      <c r="F1217" s="16" t="n">
        <v>1135</v>
      </c>
      <c r="G1217" s="35" t="n">
        <f aca="false">F1217/1485</f>
        <v>0.764309764309764</v>
      </c>
      <c r="H1217" s="14" t="n">
        <v>0.6617</v>
      </c>
      <c r="I1217" s="14" t="n">
        <v>0.6617</v>
      </c>
      <c r="J1217" s="15" t="n">
        <v>0.0702</v>
      </c>
      <c r="K1217" s="15" t="n">
        <v>0.0497</v>
      </c>
      <c r="L1217" s="15" t="n">
        <v>0.0602</v>
      </c>
      <c r="M1217" s="17" t="n">
        <v>68.32</v>
      </c>
      <c r="N1217" s="16" t="n">
        <v>6</v>
      </c>
      <c r="O1217" s="16" t="n">
        <v>15</v>
      </c>
      <c r="P1217" s="16" t="n">
        <v>6</v>
      </c>
    </row>
    <row r="1218" customFormat="false" ht="15" hidden="false" customHeight="false" outlineLevel="0" collapsed="false">
      <c r="A1218" s="11" t="s">
        <v>34</v>
      </c>
      <c r="B1218" s="11" t="n">
        <v>1167</v>
      </c>
      <c r="C1218" s="11" t="s">
        <v>1646</v>
      </c>
      <c r="D1218" s="11" t="n">
        <v>4</v>
      </c>
      <c r="E1218" s="11" t="s">
        <v>96</v>
      </c>
      <c r="F1218" s="16" t="n">
        <v>1390</v>
      </c>
      <c r="G1218" s="35" t="n">
        <f aca="false">F1218/1485</f>
        <v>0.936026936026936</v>
      </c>
      <c r="H1218" s="14" t="n">
        <v>0.4266</v>
      </c>
      <c r="I1218" s="14" t="n">
        <v>0.6317</v>
      </c>
      <c r="J1218" s="15" t="n">
        <v>0.0442</v>
      </c>
      <c r="K1218" s="15" t="n">
        <v>0.0741</v>
      </c>
      <c r="L1218" s="15" t="n">
        <v>0.0591</v>
      </c>
      <c r="M1218" s="17" t="n">
        <v>82.15</v>
      </c>
      <c r="N1218" s="16" t="n">
        <v>4</v>
      </c>
      <c r="O1218" s="16" t="n">
        <v>8</v>
      </c>
      <c r="P1218" s="16" t="n">
        <v>10</v>
      </c>
    </row>
    <row r="1219" customFormat="false" ht="15" hidden="false" customHeight="false" outlineLevel="0" collapsed="false">
      <c r="A1219" s="11" t="s">
        <v>34</v>
      </c>
      <c r="B1219" s="11" t="n">
        <v>1168</v>
      </c>
      <c r="C1219" s="11" t="s">
        <v>126</v>
      </c>
      <c r="D1219" s="11" t="n">
        <v>5</v>
      </c>
      <c r="E1219" s="11" t="s">
        <v>118</v>
      </c>
      <c r="F1219" s="16" t="n">
        <v>1388</v>
      </c>
      <c r="G1219" s="35" t="n">
        <f aca="false">F1219/1485</f>
        <v>0.934680134680135</v>
      </c>
      <c r="H1219" s="14" t="n">
        <v>0.6981</v>
      </c>
      <c r="I1219" s="14" t="n">
        <v>0.6981</v>
      </c>
      <c r="J1219" s="15" t="n">
        <v>0.067</v>
      </c>
      <c r="K1219" s="15" t="n">
        <v>0.044</v>
      </c>
      <c r="L1219" s="15" t="n">
        <v>0.0554</v>
      </c>
      <c r="M1219" s="17" t="n">
        <v>76.89</v>
      </c>
      <c r="N1219" s="16" t="n">
        <v>5</v>
      </c>
      <c r="O1219" s="16" t="n">
        <v>21</v>
      </c>
      <c r="P1219" s="16" t="n">
        <v>5</v>
      </c>
    </row>
    <row r="1220" customFormat="false" ht="15" hidden="false" customHeight="false" outlineLevel="0" collapsed="false">
      <c r="A1220" s="11" t="s">
        <v>34</v>
      </c>
      <c r="B1220" s="11" t="n">
        <v>1169</v>
      </c>
      <c r="C1220" s="11" t="s">
        <v>1647</v>
      </c>
      <c r="D1220" s="11" t="n">
        <v>6</v>
      </c>
      <c r="E1220" s="11" t="s">
        <v>118</v>
      </c>
      <c r="F1220" s="16" t="n">
        <v>1165</v>
      </c>
      <c r="G1220" s="35" t="n">
        <f aca="false">F1220/1485</f>
        <v>0.784511784511785</v>
      </c>
      <c r="H1220" s="14" t="n">
        <v>0.6678</v>
      </c>
      <c r="I1220" s="14" t="n">
        <v>0.6678</v>
      </c>
      <c r="J1220" s="15" t="n">
        <v>0.095</v>
      </c>
      <c r="K1220" s="15" t="n">
        <v>0.0478</v>
      </c>
      <c r="L1220" s="15" t="n">
        <v>0.071</v>
      </c>
      <c r="M1220" s="17" t="n">
        <v>82.73</v>
      </c>
      <c r="N1220" s="16" t="n">
        <v>6</v>
      </c>
      <c r="O1220" s="16" t="n">
        <v>18</v>
      </c>
      <c r="P1220" s="16" t="n">
        <v>6</v>
      </c>
    </row>
    <row r="1221" customFormat="false" ht="15" hidden="false" customHeight="false" outlineLevel="0" collapsed="false">
      <c r="A1221" s="11" t="s">
        <v>34</v>
      </c>
      <c r="B1221" s="11" t="n">
        <v>1170</v>
      </c>
      <c r="C1221" s="11" t="s">
        <v>1648</v>
      </c>
      <c r="D1221" s="11" t="n">
        <v>5</v>
      </c>
      <c r="E1221" s="11" t="s">
        <v>118</v>
      </c>
      <c r="F1221" s="16" t="n">
        <v>1403</v>
      </c>
      <c r="G1221" s="35" t="n">
        <f aca="false">F1221/1485</f>
        <v>0.944781144781145</v>
      </c>
      <c r="H1221" s="14" t="n">
        <v>0.6565</v>
      </c>
      <c r="I1221" s="14" t="n">
        <v>0.6565</v>
      </c>
      <c r="J1221" s="15" t="n">
        <v>0.0444</v>
      </c>
      <c r="K1221" s="15" t="n">
        <v>0.0509</v>
      </c>
      <c r="L1221" s="15" t="n">
        <v>0.0477</v>
      </c>
      <c r="M1221" s="17" t="n">
        <v>66.91</v>
      </c>
      <c r="N1221" s="16" t="n">
        <v>6</v>
      </c>
      <c r="O1221" s="16" t="n">
        <v>20</v>
      </c>
      <c r="P1221" s="16" t="n">
        <v>6</v>
      </c>
    </row>
    <row r="1222" customFormat="false" ht="15" hidden="false" customHeight="false" outlineLevel="0" collapsed="false">
      <c r="A1222" s="11" t="s">
        <v>34</v>
      </c>
      <c r="B1222" s="11" t="n">
        <v>1171</v>
      </c>
      <c r="C1222" s="11" t="s">
        <v>1649</v>
      </c>
      <c r="D1222" s="11" t="n">
        <v>7</v>
      </c>
      <c r="E1222" s="11" t="s">
        <v>118</v>
      </c>
      <c r="F1222" s="16" t="n">
        <v>1165</v>
      </c>
      <c r="G1222" s="35" t="n">
        <f aca="false">F1222/1485</f>
        <v>0.784511784511785</v>
      </c>
      <c r="H1222" s="14" t="n">
        <v>0.4361</v>
      </c>
      <c r="I1222" s="14" t="n">
        <v>0.6412</v>
      </c>
      <c r="J1222" s="15" t="n">
        <v>0.0932</v>
      </c>
      <c r="K1222" s="15" t="n">
        <v>0.0475</v>
      </c>
      <c r="L1222" s="15" t="n">
        <v>0.0697</v>
      </c>
      <c r="M1222" s="17" t="n">
        <v>81.23</v>
      </c>
      <c r="N1222" s="16" t="n">
        <v>6</v>
      </c>
      <c r="O1222" s="16" t="n">
        <v>6</v>
      </c>
      <c r="P1222" s="16" t="n">
        <v>14</v>
      </c>
    </row>
    <row r="1223" customFormat="false" ht="15" hidden="false" customHeight="false" outlineLevel="0" collapsed="false">
      <c r="A1223" s="11" t="s">
        <v>34</v>
      </c>
      <c r="B1223" s="11" t="n">
        <v>1172</v>
      </c>
      <c r="C1223" s="11" t="s">
        <v>1650</v>
      </c>
      <c r="D1223" s="11" t="n">
        <v>3</v>
      </c>
      <c r="E1223" s="11" t="s">
        <v>118</v>
      </c>
      <c r="F1223" s="16" t="n">
        <v>1168</v>
      </c>
      <c r="G1223" s="35" t="n">
        <f aca="false">F1223/1485</f>
        <v>0.786531986531987</v>
      </c>
      <c r="H1223" s="14" t="n">
        <v>0.3716</v>
      </c>
      <c r="I1223" s="14" t="n">
        <v>0.649</v>
      </c>
      <c r="J1223" s="15" t="n">
        <v>0.0476</v>
      </c>
      <c r="K1223" s="15" t="n">
        <v>0.0489</v>
      </c>
      <c r="L1223" s="15" t="n">
        <v>0.0482</v>
      </c>
      <c r="M1223" s="17" t="n">
        <v>56.35</v>
      </c>
      <c r="N1223" s="16" t="n">
        <v>5</v>
      </c>
      <c r="O1223" s="16" t="n">
        <v>8</v>
      </c>
      <c r="P1223" s="16" t="n">
        <v>18</v>
      </c>
    </row>
    <row r="1224" customFormat="false" ht="15" hidden="false" customHeight="false" outlineLevel="0" collapsed="false">
      <c r="A1224" s="11" t="s">
        <v>34</v>
      </c>
      <c r="B1224" s="11" t="n">
        <v>1173</v>
      </c>
      <c r="C1224" s="11" t="s">
        <v>1651</v>
      </c>
      <c r="D1224" s="11" t="n">
        <v>7</v>
      </c>
      <c r="E1224" s="11" t="s">
        <v>118</v>
      </c>
      <c r="F1224" s="16" t="n">
        <v>1159</v>
      </c>
      <c r="G1224" s="35" t="n">
        <f aca="false">F1224/1485</f>
        <v>0.78047138047138</v>
      </c>
      <c r="H1224" s="14" t="n">
        <v>0.4547</v>
      </c>
      <c r="I1224" s="14" t="n">
        <v>0.6514</v>
      </c>
      <c r="J1224" s="15" t="n">
        <v>0.1136</v>
      </c>
      <c r="K1224" s="15" t="n">
        <v>0.0479</v>
      </c>
      <c r="L1224" s="15" t="n">
        <v>0.0805</v>
      </c>
      <c r="M1224" s="17" t="n">
        <v>93.24</v>
      </c>
      <c r="N1224" s="16" t="n">
        <v>6</v>
      </c>
      <c r="O1224" s="16" t="n">
        <v>8</v>
      </c>
      <c r="P1224" s="16" t="n">
        <v>18</v>
      </c>
    </row>
    <row r="1225" customFormat="false" ht="15" hidden="false" customHeight="false" outlineLevel="0" collapsed="false">
      <c r="A1225" s="11" t="s">
        <v>34</v>
      </c>
      <c r="B1225" s="11" t="n">
        <v>1174</v>
      </c>
      <c r="C1225" s="11" t="s">
        <v>1652</v>
      </c>
      <c r="D1225" s="11" t="n">
        <v>4</v>
      </c>
      <c r="E1225" s="11" t="s">
        <v>118</v>
      </c>
      <c r="F1225" s="16" t="n">
        <v>1351</v>
      </c>
      <c r="G1225" s="35" t="n">
        <f aca="false">F1225/1485</f>
        <v>0.90976430976431</v>
      </c>
      <c r="H1225" s="14" t="n">
        <v>0.6543</v>
      </c>
      <c r="I1225" s="14" t="n">
        <v>0.6543</v>
      </c>
      <c r="J1225" s="15" t="n">
        <v>0.0451</v>
      </c>
      <c r="K1225" s="15" t="n">
        <v>0.0602</v>
      </c>
      <c r="L1225" s="15" t="n">
        <v>0.0528</v>
      </c>
      <c r="M1225" s="17" t="n">
        <v>71.34</v>
      </c>
      <c r="N1225" s="16" t="n">
        <v>5</v>
      </c>
      <c r="O1225" s="16" t="n">
        <v>20</v>
      </c>
      <c r="P1225" s="16" t="n">
        <v>6</v>
      </c>
    </row>
    <row r="1226" customFormat="false" ht="15" hidden="false" customHeight="false" outlineLevel="0" collapsed="false">
      <c r="A1226" s="11" t="s">
        <v>34</v>
      </c>
      <c r="B1226" s="11" t="n">
        <v>1175</v>
      </c>
      <c r="C1226" s="11" t="s">
        <v>1653</v>
      </c>
      <c r="D1226" s="11" t="n">
        <v>3</v>
      </c>
      <c r="E1226" s="11" t="s">
        <v>118</v>
      </c>
      <c r="F1226" s="16" t="n">
        <v>1162</v>
      </c>
      <c r="G1226" s="35" t="n">
        <f aca="false">F1226/1485</f>
        <v>0.782491582491583</v>
      </c>
      <c r="H1226" s="14" t="n">
        <v>0.3709</v>
      </c>
      <c r="I1226" s="14" t="n">
        <v>0.6506</v>
      </c>
      <c r="J1226" s="15" t="n">
        <v>0.0475</v>
      </c>
      <c r="K1226" s="15" t="n">
        <v>0.0516</v>
      </c>
      <c r="L1226" s="15" t="n">
        <v>0.0495</v>
      </c>
      <c r="M1226" s="17" t="n">
        <v>57.51</v>
      </c>
      <c r="N1226" s="16" t="n">
        <v>5</v>
      </c>
      <c r="O1226" s="16" t="n">
        <v>6</v>
      </c>
      <c r="P1226" s="16" t="n">
        <v>15</v>
      </c>
    </row>
    <row r="1227" customFormat="false" ht="15" hidden="false" customHeight="false" outlineLevel="0" collapsed="false">
      <c r="A1227" s="11" t="s">
        <v>34</v>
      </c>
      <c r="B1227" s="11" t="n">
        <v>1176</v>
      </c>
      <c r="C1227" s="11" t="s">
        <v>1654</v>
      </c>
      <c r="D1227" s="11" t="n">
        <v>4</v>
      </c>
      <c r="E1227" s="11" t="s">
        <v>118</v>
      </c>
      <c r="F1227" s="16" t="n">
        <v>1415</v>
      </c>
      <c r="G1227" s="35" t="n">
        <f aca="false">F1227/1485</f>
        <v>0.952861952861953</v>
      </c>
      <c r="H1227" s="14" t="n">
        <v>0.4466</v>
      </c>
      <c r="I1227" s="14" t="n">
        <v>0.6516</v>
      </c>
      <c r="J1227" s="15" t="n">
        <v>0.0436</v>
      </c>
      <c r="K1227" s="15" t="n">
        <v>0.0786</v>
      </c>
      <c r="L1227" s="15" t="n">
        <v>0.0611</v>
      </c>
      <c r="M1227" s="17" t="n">
        <v>86.42</v>
      </c>
      <c r="N1227" s="16" t="n">
        <v>6</v>
      </c>
      <c r="O1227" s="16" t="n">
        <v>8</v>
      </c>
      <c r="P1227" s="16" t="n">
        <v>17</v>
      </c>
    </row>
    <row r="1228" customFormat="false" ht="15" hidden="false" customHeight="false" outlineLevel="0" collapsed="false">
      <c r="A1228" s="11" t="s">
        <v>34</v>
      </c>
      <c r="B1228" s="11" t="n">
        <v>1177</v>
      </c>
      <c r="C1228" s="11" t="s">
        <v>1655</v>
      </c>
      <c r="D1228" s="11" t="n">
        <v>5</v>
      </c>
      <c r="E1228" s="11" t="s">
        <v>118</v>
      </c>
      <c r="F1228" s="16" t="n">
        <v>1406</v>
      </c>
      <c r="G1228" s="35" t="n">
        <f aca="false">F1228/1485</f>
        <v>0.946801346801347</v>
      </c>
      <c r="H1228" s="14" t="n">
        <v>0.6579</v>
      </c>
      <c r="I1228" s="14" t="n">
        <v>0.6579</v>
      </c>
      <c r="J1228" s="15" t="n">
        <v>0.0623</v>
      </c>
      <c r="K1228" s="15" t="n">
        <v>0.0431</v>
      </c>
      <c r="L1228" s="15" t="n">
        <v>0.0524</v>
      </c>
      <c r="M1228" s="17" t="n">
        <v>73.72</v>
      </c>
      <c r="N1228" s="16" t="n">
        <v>6</v>
      </c>
      <c r="O1228" s="16" t="n">
        <v>21</v>
      </c>
      <c r="P1228" s="16" t="n">
        <v>6</v>
      </c>
    </row>
    <row r="1229" customFormat="false" ht="15" hidden="false" customHeight="false" outlineLevel="0" collapsed="false">
      <c r="A1229" s="11" t="s">
        <v>34</v>
      </c>
      <c r="B1229" s="11" t="n">
        <v>1178</v>
      </c>
      <c r="C1229" s="11" t="s">
        <v>1656</v>
      </c>
      <c r="D1229" s="11" t="n">
        <v>4</v>
      </c>
      <c r="E1229" s="11" t="s">
        <v>96</v>
      </c>
      <c r="F1229" s="16" t="n">
        <v>1317</v>
      </c>
      <c r="G1229" s="35" t="n">
        <f aca="false">F1229/1485</f>
        <v>0.886868686868687</v>
      </c>
      <c r="H1229" s="14" t="n">
        <v>0.4169</v>
      </c>
      <c r="I1229" s="14" t="n">
        <v>0.634</v>
      </c>
      <c r="J1229" s="15" t="n">
        <v>0.0447</v>
      </c>
      <c r="K1229" s="15" t="n">
        <v>0.0746</v>
      </c>
      <c r="L1229" s="15" t="n">
        <v>0.0594</v>
      </c>
      <c r="M1229" s="17" t="n">
        <v>78.2</v>
      </c>
      <c r="N1229" s="16" t="n">
        <v>5</v>
      </c>
      <c r="O1229" s="16" t="n">
        <v>9</v>
      </c>
      <c r="P1229" s="16" t="n">
        <v>13</v>
      </c>
    </row>
    <row r="1230" customFormat="false" ht="15" hidden="false" customHeight="false" outlineLevel="0" collapsed="false">
      <c r="A1230" s="11" t="s">
        <v>34</v>
      </c>
      <c r="B1230" s="11" t="n">
        <v>1179</v>
      </c>
      <c r="C1230" s="11" t="s">
        <v>1657</v>
      </c>
      <c r="D1230" s="11" t="n">
        <v>6</v>
      </c>
      <c r="E1230" s="11" t="s">
        <v>118</v>
      </c>
      <c r="F1230" s="16" t="n">
        <v>1147</v>
      </c>
      <c r="G1230" s="35" t="n">
        <f aca="false">F1230/1485</f>
        <v>0.772390572390572</v>
      </c>
      <c r="H1230" s="14" t="n">
        <v>0.456</v>
      </c>
      <c r="I1230" s="14" t="n">
        <v>0.7411</v>
      </c>
      <c r="J1230" s="15" t="n">
        <v>0.1064</v>
      </c>
      <c r="K1230" s="15" t="n">
        <v>0.0483</v>
      </c>
      <c r="L1230" s="15" t="n">
        <v>0.0775</v>
      </c>
      <c r="M1230" s="17" t="n">
        <v>88.84</v>
      </c>
      <c r="N1230" s="16" t="n">
        <v>6</v>
      </c>
      <c r="O1230" s="16" t="n">
        <v>8</v>
      </c>
      <c r="P1230" s="16" t="n">
        <v>18</v>
      </c>
    </row>
    <row r="1231" customFormat="false" ht="15" hidden="false" customHeight="false" outlineLevel="0" collapsed="false">
      <c r="A1231" s="11" t="s">
        <v>34</v>
      </c>
      <c r="B1231" s="11" t="n">
        <v>1180</v>
      </c>
      <c r="C1231" s="11" t="s">
        <v>1658</v>
      </c>
      <c r="D1231" s="11" t="n">
        <v>6</v>
      </c>
      <c r="E1231" s="11" t="s">
        <v>118</v>
      </c>
      <c r="F1231" s="16" t="n">
        <v>1391</v>
      </c>
      <c r="G1231" s="35" t="n">
        <f aca="false">F1231/1485</f>
        <v>0.936700336700337</v>
      </c>
      <c r="H1231" s="14" t="n">
        <v>0.4889</v>
      </c>
      <c r="I1231" s="14" t="n">
        <v>0.6492</v>
      </c>
      <c r="J1231" s="15" t="n">
        <v>0.0438</v>
      </c>
      <c r="K1231" s="15" t="n">
        <v>0.0497</v>
      </c>
      <c r="L1231" s="15" t="n">
        <v>0.0467</v>
      </c>
      <c r="M1231" s="17" t="n">
        <v>65</v>
      </c>
      <c r="N1231" s="16" t="n">
        <v>5</v>
      </c>
      <c r="O1231" s="16" t="n">
        <v>10</v>
      </c>
      <c r="P1231" s="16" t="n">
        <v>11</v>
      </c>
    </row>
    <row r="1232" customFormat="false" ht="15" hidden="false" customHeight="false" outlineLevel="0" collapsed="false">
      <c r="A1232" s="11" t="s">
        <v>34</v>
      </c>
      <c r="B1232" s="11" t="n">
        <v>1181</v>
      </c>
      <c r="C1232" s="11" t="s">
        <v>1659</v>
      </c>
      <c r="D1232" s="11" t="n">
        <v>6</v>
      </c>
      <c r="E1232" s="11" t="s">
        <v>118</v>
      </c>
      <c r="F1232" s="16" t="n">
        <v>1139</v>
      </c>
      <c r="G1232" s="35" t="n">
        <f aca="false">F1232/1485</f>
        <v>0.767003367003367</v>
      </c>
      <c r="H1232" s="14" t="n">
        <v>0.4442</v>
      </c>
      <c r="I1232" s="14" t="n">
        <v>0.6567</v>
      </c>
      <c r="J1232" s="15" t="n">
        <v>0.0909</v>
      </c>
      <c r="K1232" s="15" t="n">
        <v>0.0477</v>
      </c>
      <c r="L1232" s="15" t="n">
        <v>0.0687</v>
      </c>
      <c r="M1232" s="17" t="n">
        <v>78.28</v>
      </c>
      <c r="N1232" s="16" t="n">
        <v>6</v>
      </c>
      <c r="O1232" s="16" t="n">
        <v>7</v>
      </c>
      <c r="P1232" s="16" t="n">
        <v>12</v>
      </c>
    </row>
    <row r="1233" customFormat="false" ht="15" hidden="false" customHeight="false" outlineLevel="0" collapsed="false">
      <c r="A1233" s="11" t="s">
        <v>34</v>
      </c>
      <c r="B1233" s="11" t="n">
        <v>1182</v>
      </c>
      <c r="C1233" s="11" t="s">
        <v>1660</v>
      </c>
      <c r="D1233" s="11" t="n">
        <v>2</v>
      </c>
      <c r="E1233" s="11" t="s">
        <v>96</v>
      </c>
      <c r="F1233" s="16" t="n">
        <v>1184</v>
      </c>
      <c r="G1233" s="35" t="n">
        <f aca="false">F1233/1485</f>
        <v>0.797306397306397</v>
      </c>
      <c r="H1233" s="14" t="n">
        <v>0.3699</v>
      </c>
      <c r="I1233" s="14" t="n">
        <v>0.6503</v>
      </c>
      <c r="J1233" s="15" t="n">
        <v>0.0465</v>
      </c>
      <c r="K1233" s="15" t="n">
        <v>0.1207</v>
      </c>
      <c r="L1233" s="15" t="n">
        <v>0.0822</v>
      </c>
      <c r="M1233" s="17" t="n">
        <v>97.33</v>
      </c>
      <c r="N1233" s="16" t="n">
        <v>6</v>
      </c>
      <c r="O1233" s="16" t="n">
        <v>9</v>
      </c>
      <c r="P1233" s="16" t="n">
        <v>18</v>
      </c>
    </row>
    <row r="1234" customFormat="false" ht="15" hidden="false" customHeight="false" outlineLevel="0" collapsed="false">
      <c r="A1234" s="11" t="s">
        <v>34</v>
      </c>
      <c r="B1234" s="11" t="n">
        <v>1183</v>
      </c>
      <c r="C1234" s="11" t="s">
        <v>1661</v>
      </c>
      <c r="D1234" s="11" t="n">
        <v>7</v>
      </c>
      <c r="E1234" s="11" t="s">
        <v>118</v>
      </c>
      <c r="F1234" s="16" t="n">
        <v>1152</v>
      </c>
      <c r="G1234" s="35" t="n">
        <f aca="false">F1234/1485</f>
        <v>0.775757575757576</v>
      </c>
      <c r="H1234" s="14" t="n">
        <v>0.4549</v>
      </c>
      <c r="I1234" s="14" t="n">
        <v>0.6589</v>
      </c>
      <c r="J1234" s="15" t="n">
        <v>0.1283</v>
      </c>
      <c r="K1234" s="15" t="n">
        <v>0.0478</v>
      </c>
      <c r="L1234" s="15" t="n">
        <v>0.0878</v>
      </c>
      <c r="M1234" s="17" t="n">
        <v>101.1</v>
      </c>
      <c r="N1234" s="16" t="n">
        <v>6</v>
      </c>
      <c r="O1234" s="16" t="n">
        <v>8</v>
      </c>
      <c r="P1234" s="16" t="n">
        <v>18</v>
      </c>
    </row>
    <row r="1235" customFormat="false" ht="15" hidden="false" customHeight="false" outlineLevel="0" collapsed="false">
      <c r="A1235" s="11" t="s">
        <v>34</v>
      </c>
      <c r="B1235" s="11" t="n">
        <v>1184</v>
      </c>
      <c r="C1235" s="11" t="s">
        <v>1662</v>
      </c>
      <c r="D1235" s="11" t="n">
        <v>7</v>
      </c>
      <c r="E1235" s="11" t="s">
        <v>118</v>
      </c>
      <c r="F1235" s="16" t="n">
        <v>1065</v>
      </c>
      <c r="G1235" s="35" t="n">
        <f aca="false">F1235/1485</f>
        <v>0.717171717171717</v>
      </c>
      <c r="H1235" s="14" t="n">
        <v>0.4432</v>
      </c>
      <c r="I1235" s="14" t="n">
        <v>0.646</v>
      </c>
      <c r="J1235" s="15" t="n">
        <v>0.0888</v>
      </c>
      <c r="K1235" s="15" t="n">
        <v>0.0493</v>
      </c>
      <c r="L1235" s="15" t="n">
        <v>0.0686</v>
      </c>
      <c r="M1235" s="17" t="n">
        <v>73.09</v>
      </c>
      <c r="N1235" s="16" t="n">
        <v>6</v>
      </c>
      <c r="O1235" s="16" t="n">
        <v>8</v>
      </c>
      <c r="P1235" s="16" t="n">
        <v>12</v>
      </c>
    </row>
    <row r="1236" customFormat="false" ht="15" hidden="false" customHeight="false" outlineLevel="0" collapsed="false">
      <c r="A1236" s="11" t="s">
        <v>34</v>
      </c>
      <c r="B1236" s="11" t="n">
        <v>1185</v>
      </c>
      <c r="C1236" s="11" t="s">
        <v>1663</v>
      </c>
      <c r="D1236" s="11" t="n">
        <v>3</v>
      </c>
      <c r="E1236" s="11" t="s">
        <v>118</v>
      </c>
      <c r="F1236" s="16" t="n">
        <v>1177</v>
      </c>
      <c r="G1236" s="35" t="n">
        <f aca="false">F1236/1485</f>
        <v>0.792592592592593</v>
      </c>
      <c r="H1236" s="14" t="n">
        <v>0.3679</v>
      </c>
      <c r="I1236" s="14" t="n">
        <v>0.6423</v>
      </c>
      <c r="J1236" s="15" t="n">
        <v>0.0466</v>
      </c>
      <c r="K1236" s="15" t="n">
        <v>0.0593</v>
      </c>
      <c r="L1236" s="15" t="n">
        <v>0.0528</v>
      </c>
      <c r="M1236" s="17" t="n">
        <v>62.14</v>
      </c>
      <c r="N1236" s="16" t="n">
        <v>4</v>
      </c>
      <c r="O1236" s="16" t="n">
        <v>6</v>
      </c>
      <c r="P1236" s="16" t="n">
        <v>18</v>
      </c>
    </row>
    <row r="1237" customFormat="false" ht="15" hidden="false" customHeight="false" outlineLevel="0" collapsed="false">
      <c r="A1237" s="11" t="s">
        <v>34</v>
      </c>
      <c r="B1237" s="11" t="n">
        <v>1186</v>
      </c>
      <c r="C1237" s="11" t="s">
        <v>1664</v>
      </c>
      <c r="D1237" s="11" t="n">
        <v>4</v>
      </c>
      <c r="E1237" s="11" t="s">
        <v>118</v>
      </c>
      <c r="F1237" s="16" t="n">
        <v>1384</v>
      </c>
      <c r="G1237" s="35" t="n">
        <f aca="false">F1237/1485</f>
        <v>0.931986531986532</v>
      </c>
      <c r="H1237" s="14" t="n">
        <v>0.435</v>
      </c>
      <c r="I1237" s="14" t="n">
        <v>0.6409</v>
      </c>
      <c r="J1237" s="15" t="n">
        <v>0.0433</v>
      </c>
      <c r="K1237" s="15" t="n">
        <v>0.0693</v>
      </c>
      <c r="L1237" s="15" t="n">
        <v>0.0561</v>
      </c>
      <c r="M1237" s="17" t="n">
        <v>77.67</v>
      </c>
      <c r="N1237" s="16" t="n">
        <v>4</v>
      </c>
      <c r="O1237" s="16" t="n">
        <v>8</v>
      </c>
      <c r="P1237" s="16" t="n">
        <v>11</v>
      </c>
    </row>
    <row r="1238" customFormat="false" ht="15" hidden="false" customHeight="false" outlineLevel="0" collapsed="false">
      <c r="A1238" s="11" t="s">
        <v>34</v>
      </c>
      <c r="B1238" s="11" t="n">
        <v>1187</v>
      </c>
      <c r="C1238" s="11" t="s">
        <v>1665</v>
      </c>
      <c r="D1238" s="11" t="n">
        <v>3</v>
      </c>
      <c r="E1238" s="11" t="s">
        <v>118</v>
      </c>
      <c r="F1238" s="16" t="n">
        <v>924</v>
      </c>
      <c r="G1238" s="35" t="n">
        <f aca="false">F1238/1485</f>
        <v>0.622222222222222</v>
      </c>
      <c r="H1238" s="14" t="n">
        <v>0.3766</v>
      </c>
      <c r="I1238" s="14" t="n">
        <v>0.6429</v>
      </c>
      <c r="J1238" s="15" t="n">
        <v>0.0527</v>
      </c>
      <c r="K1238" s="15" t="n">
        <v>0.0601</v>
      </c>
      <c r="L1238" s="15" t="n">
        <v>0.0563</v>
      </c>
      <c r="M1238" s="17" t="n">
        <v>52.02</v>
      </c>
      <c r="N1238" s="16" t="n">
        <v>4</v>
      </c>
      <c r="O1238" s="16" t="n">
        <v>8</v>
      </c>
      <c r="P1238" s="16" t="n">
        <v>16</v>
      </c>
    </row>
    <row r="1239" customFormat="false" ht="15" hidden="false" customHeight="false" outlineLevel="0" collapsed="false">
      <c r="A1239" s="11" t="s">
        <v>34</v>
      </c>
      <c r="B1239" s="11" t="n">
        <v>1188</v>
      </c>
      <c r="C1239" s="11" t="s">
        <v>1666</v>
      </c>
      <c r="D1239" s="11" t="n">
        <v>2</v>
      </c>
      <c r="E1239" s="11" t="s">
        <v>96</v>
      </c>
      <c r="F1239" s="16" t="n">
        <v>1002</v>
      </c>
      <c r="G1239" s="35" t="n">
        <f aca="false">F1239/1485</f>
        <v>0.674747474747475</v>
      </c>
      <c r="H1239" s="14" t="n">
        <v>0.3613</v>
      </c>
      <c r="I1239" s="14" t="n">
        <v>0.6417</v>
      </c>
      <c r="J1239" s="15" t="n">
        <v>0.0575</v>
      </c>
      <c r="K1239" s="15" t="n">
        <v>0.0513</v>
      </c>
      <c r="L1239" s="15" t="n">
        <v>0.0544</v>
      </c>
      <c r="M1239" s="17" t="n">
        <v>54.51</v>
      </c>
      <c r="N1239" s="16" t="n">
        <v>4</v>
      </c>
      <c r="O1239" s="16" t="n">
        <v>5</v>
      </c>
      <c r="P1239" s="16" t="n">
        <v>14</v>
      </c>
    </row>
    <row r="1240" customFormat="false" ht="15" hidden="false" customHeight="false" outlineLevel="0" collapsed="false">
      <c r="A1240" s="11" t="s">
        <v>34</v>
      </c>
      <c r="B1240" s="11" t="n">
        <v>1189</v>
      </c>
      <c r="C1240" s="11" t="s">
        <v>1667</v>
      </c>
      <c r="D1240" s="11" t="n">
        <v>6</v>
      </c>
      <c r="E1240" s="11" t="s">
        <v>118</v>
      </c>
      <c r="F1240" s="16" t="n">
        <v>1157</v>
      </c>
      <c r="G1240" s="35" t="n">
        <f aca="false">F1240/1485</f>
        <v>0.779124579124579</v>
      </c>
      <c r="H1240" s="14" t="n">
        <v>0.4494</v>
      </c>
      <c r="I1240" s="14" t="n">
        <v>0.6525</v>
      </c>
      <c r="J1240" s="15" t="n">
        <v>0.091</v>
      </c>
      <c r="K1240" s="15" t="n">
        <v>0.0474</v>
      </c>
      <c r="L1240" s="15" t="n">
        <v>0.0692</v>
      </c>
      <c r="M1240" s="17" t="n">
        <v>80.04</v>
      </c>
      <c r="N1240" s="16" t="n">
        <v>6</v>
      </c>
      <c r="O1240" s="16" t="n">
        <v>7</v>
      </c>
      <c r="P1240" s="16" t="n">
        <v>18</v>
      </c>
    </row>
    <row r="1241" customFormat="false" ht="15" hidden="false" customHeight="false" outlineLevel="0" collapsed="false">
      <c r="A1241" s="11" t="s">
        <v>34</v>
      </c>
      <c r="B1241" s="11" t="n">
        <v>1190</v>
      </c>
      <c r="C1241" s="11" t="s">
        <v>1668</v>
      </c>
      <c r="D1241" s="11" t="n">
        <v>3</v>
      </c>
      <c r="E1241" s="11" t="s">
        <v>118</v>
      </c>
      <c r="F1241" s="16" t="n">
        <v>1156</v>
      </c>
      <c r="G1241" s="35" t="n">
        <f aca="false">F1241/1485</f>
        <v>0.778451178451179</v>
      </c>
      <c r="H1241" s="14" t="n">
        <v>0.3884</v>
      </c>
      <c r="I1241" s="14" t="n">
        <v>0.654</v>
      </c>
      <c r="J1241" s="15" t="n">
        <v>0.0463</v>
      </c>
      <c r="K1241" s="15" t="n">
        <v>0.1602</v>
      </c>
      <c r="L1241" s="15" t="n">
        <v>0.1007</v>
      </c>
      <c r="M1241" s="17" t="n">
        <v>116.43</v>
      </c>
      <c r="N1241" s="16" t="n">
        <v>5</v>
      </c>
      <c r="O1241" s="16" t="n">
        <v>9</v>
      </c>
      <c r="P1241" s="16" t="n">
        <v>17</v>
      </c>
    </row>
    <row r="1242" customFormat="false" ht="15" hidden="false" customHeight="false" outlineLevel="0" collapsed="false">
      <c r="A1242" s="11" t="s">
        <v>34</v>
      </c>
      <c r="B1242" s="11" t="n">
        <v>1191</v>
      </c>
      <c r="C1242" s="11" t="s">
        <v>1669</v>
      </c>
      <c r="D1242" s="11" t="n">
        <v>3</v>
      </c>
      <c r="E1242" s="11" t="s">
        <v>118</v>
      </c>
      <c r="F1242" s="16" t="n">
        <v>1196</v>
      </c>
      <c r="G1242" s="35" t="n">
        <f aca="false">F1242/1485</f>
        <v>0.805387205387205</v>
      </c>
      <c r="H1242" s="14" t="n">
        <v>0.3771</v>
      </c>
      <c r="I1242" s="14" t="n">
        <v>0.6614</v>
      </c>
      <c r="J1242" s="15" t="n">
        <v>0.0469</v>
      </c>
      <c r="K1242" s="15" t="n">
        <v>0.1236</v>
      </c>
      <c r="L1242" s="15" t="n">
        <v>0.0858</v>
      </c>
      <c r="M1242" s="17" t="n">
        <v>102.63</v>
      </c>
      <c r="N1242" s="16" t="n">
        <v>5</v>
      </c>
      <c r="O1242" s="16" t="n">
        <v>7</v>
      </c>
      <c r="P1242" s="16" t="n">
        <v>16</v>
      </c>
    </row>
    <row r="1243" customFormat="false" ht="15" hidden="false" customHeight="false" outlineLevel="0" collapsed="false">
      <c r="A1243" s="11" t="s">
        <v>34</v>
      </c>
      <c r="B1243" s="11" t="n">
        <v>1192</v>
      </c>
      <c r="C1243" s="11" t="s">
        <v>1670</v>
      </c>
      <c r="D1243" s="11" t="n">
        <v>3</v>
      </c>
      <c r="E1243" s="11" t="s">
        <v>118</v>
      </c>
      <c r="F1243" s="16" t="n">
        <v>1395</v>
      </c>
      <c r="G1243" s="35" t="n">
        <f aca="false">F1243/1485</f>
        <v>0.939393939393939</v>
      </c>
      <c r="H1243" s="14" t="n">
        <v>0.6523</v>
      </c>
      <c r="I1243" s="14" t="n">
        <v>0.6523</v>
      </c>
      <c r="J1243" s="15" t="n">
        <v>0.0433</v>
      </c>
      <c r="K1243" s="15" t="n">
        <v>0.051</v>
      </c>
      <c r="L1243" s="15" t="n">
        <v>0.0471</v>
      </c>
      <c r="M1243" s="17" t="n">
        <v>65.77</v>
      </c>
      <c r="N1243" s="16" t="n">
        <v>6</v>
      </c>
      <c r="O1243" s="16" t="n">
        <v>21</v>
      </c>
      <c r="P1243" s="16" t="n">
        <v>6</v>
      </c>
    </row>
    <row r="1244" customFormat="false" ht="15" hidden="false" customHeight="false" outlineLevel="0" collapsed="false">
      <c r="A1244" s="11" t="s">
        <v>34</v>
      </c>
      <c r="B1244" s="11" t="n">
        <v>1193</v>
      </c>
      <c r="C1244" s="11" t="s">
        <v>1671</v>
      </c>
      <c r="D1244" s="11" t="n">
        <v>4</v>
      </c>
      <c r="E1244" s="11" t="s">
        <v>118</v>
      </c>
      <c r="F1244" s="16" t="n">
        <v>1398</v>
      </c>
      <c r="G1244" s="35" t="n">
        <f aca="false">F1244/1485</f>
        <v>0.941414141414141</v>
      </c>
      <c r="H1244" s="14" t="n">
        <v>0.6516</v>
      </c>
      <c r="I1244" s="14" t="n">
        <v>0.6516</v>
      </c>
      <c r="J1244" s="15" t="n">
        <v>0.0433</v>
      </c>
      <c r="K1244" s="15" t="n">
        <v>0.051</v>
      </c>
      <c r="L1244" s="15" t="n">
        <v>0.0472</v>
      </c>
      <c r="M1244" s="17" t="n">
        <v>65.92</v>
      </c>
      <c r="N1244" s="16" t="n">
        <v>5</v>
      </c>
      <c r="O1244" s="16" t="n">
        <v>21</v>
      </c>
      <c r="P1244" s="16" t="n">
        <v>6</v>
      </c>
    </row>
    <row r="1245" customFormat="false" ht="15" hidden="false" customHeight="false" outlineLevel="0" collapsed="false">
      <c r="A1245" s="11" t="s">
        <v>34</v>
      </c>
      <c r="B1245" s="11" t="n">
        <v>1194</v>
      </c>
      <c r="C1245" s="11" t="s">
        <v>1672</v>
      </c>
      <c r="D1245" s="11" t="n">
        <v>4</v>
      </c>
      <c r="E1245" s="11" t="s">
        <v>118</v>
      </c>
      <c r="F1245" s="16" t="n">
        <v>1393</v>
      </c>
      <c r="G1245" s="35" t="n">
        <f aca="false">F1245/1485</f>
        <v>0.938047138047138</v>
      </c>
      <c r="H1245" s="14" t="n">
        <v>0.6525</v>
      </c>
      <c r="I1245" s="14" t="n">
        <v>0.6525</v>
      </c>
      <c r="J1245" s="15" t="n">
        <v>0.0433</v>
      </c>
      <c r="K1245" s="15" t="n">
        <v>0.0512</v>
      </c>
      <c r="L1245" s="15" t="n">
        <v>0.0472</v>
      </c>
      <c r="M1245" s="17" t="n">
        <v>65.8</v>
      </c>
      <c r="N1245" s="16" t="n">
        <v>5</v>
      </c>
      <c r="O1245" s="16" t="n">
        <v>21</v>
      </c>
      <c r="P1245" s="16" t="n">
        <v>6</v>
      </c>
    </row>
    <row r="1246" customFormat="false" ht="15" hidden="false" customHeight="false" outlineLevel="0" collapsed="false">
      <c r="A1246" s="11" t="s">
        <v>34</v>
      </c>
      <c r="B1246" s="11" t="n">
        <v>1195</v>
      </c>
      <c r="C1246" s="11" t="s">
        <v>1673</v>
      </c>
      <c r="D1246" s="11" t="n">
        <v>6</v>
      </c>
      <c r="E1246" s="11" t="s">
        <v>118</v>
      </c>
      <c r="F1246" s="16" t="n">
        <v>1155</v>
      </c>
      <c r="G1246" s="35" t="n">
        <f aca="false">F1246/1485</f>
        <v>0.777777777777778</v>
      </c>
      <c r="H1246" s="14" t="n">
        <v>0.4545</v>
      </c>
      <c r="I1246" s="14" t="n">
        <v>0.6554</v>
      </c>
      <c r="J1246" s="15" t="n">
        <v>0.123</v>
      </c>
      <c r="K1246" s="15" t="n">
        <v>0.0472</v>
      </c>
      <c r="L1246" s="15" t="n">
        <v>0.0849</v>
      </c>
      <c r="M1246" s="17" t="n">
        <v>98.02</v>
      </c>
      <c r="N1246" s="16" t="n">
        <v>6</v>
      </c>
      <c r="O1246" s="16" t="n">
        <v>8</v>
      </c>
      <c r="P1246" s="16" t="n">
        <v>18</v>
      </c>
    </row>
    <row r="1247" customFormat="false" ht="15" hidden="false" customHeight="false" outlineLevel="0" collapsed="false">
      <c r="A1247" s="11" t="s">
        <v>34</v>
      </c>
      <c r="B1247" s="11" t="n">
        <v>1196</v>
      </c>
      <c r="C1247" s="11" t="s">
        <v>1674</v>
      </c>
      <c r="D1247" s="11" t="n">
        <v>4</v>
      </c>
      <c r="E1247" s="11" t="s">
        <v>118</v>
      </c>
      <c r="F1247" s="16" t="n">
        <v>1375</v>
      </c>
      <c r="G1247" s="35" t="n">
        <f aca="false">F1247/1485</f>
        <v>0.925925925925926</v>
      </c>
      <c r="H1247" s="14" t="n">
        <v>0.6575</v>
      </c>
      <c r="I1247" s="14" t="n">
        <v>0.6575</v>
      </c>
      <c r="J1247" s="15" t="n">
        <v>0.0435</v>
      </c>
      <c r="K1247" s="15" t="n">
        <v>0.0618</v>
      </c>
      <c r="L1247" s="15" t="n">
        <v>0.0527</v>
      </c>
      <c r="M1247" s="17" t="n">
        <v>72.4</v>
      </c>
      <c r="N1247" s="16" t="n">
        <v>5</v>
      </c>
      <c r="O1247" s="16" t="n">
        <v>21</v>
      </c>
      <c r="P1247" s="16" t="n">
        <v>7</v>
      </c>
    </row>
    <row r="1248" customFormat="false" ht="15" hidden="false" customHeight="false" outlineLevel="0" collapsed="false">
      <c r="A1248" s="11" t="s">
        <v>34</v>
      </c>
      <c r="B1248" s="11" t="n">
        <v>1197</v>
      </c>
      <c r="C1248" s="11" t="s">
        <v>1675</v>
      </c>
      <c r="D1248" s="11" t="n">
        <v>6</v>
      </c>
      <c r="E1248" s="11" t="s">
        <v>96</v>
      </c>
      <c r="F1248" s="16" t="n">
        <v>1198</v>
      </c>
      <c r="G1248" s="35" t="n">
        <f aca="false">F1248/1485</f>
        <v>0.806734006734007</v>
      </c>
      <c r="H1248" s="14" t="n">
        <v>0.4274</v>
      </c>
      <c r="I1248" s="14" t="n">
        <v>0.6327</v>
      </c>
      <c r="J1248" s="15" t="n">
        <v>0.0764</v>
      </c>
      <c r="K1248" s="15" t="n">
        <v>0.0463</v>
      </c>
      <c r="L1248" s="15" t="n">
        <v>0.0612</v>
      </c>
      <c r="M1248" s="17" t="n">
        <v>73.34</v>
      </c>
      <c r="N1248" s="16" t="n">
        <v>5</v>
      </c>
      <c r="O1248" s="16" t="n">
        <v>7</v>
      </c>
      <c r="P1248" s="16" t="n">
        <v>10</v>
      </c>
    </row>
    <row r="1249" customFormat="false" ht="15" hidden="false" customHeight="false" outlineLevel="0" collapsed="false">
      <c r="A1249" s="11" t="s">
        <v>34</v>
      </c>
      <c r="B1249" s="11" t="n">
        <v>1198</v>
      </c>
      <c r="C1249" s="11" t="s">
        <v>1676</v>
      </c>
      <c r="D1249" s="11" t="n">
        <v>4</v>
      </c>
      <c r="E1249" s="11" t="s">
        <v>118</v>
      </c>
      <c r="F1249" s="16" t="n">
        <v>1406</v>
      </c>
      <c r="G1249" s="35" t="n">
        <f aca="false">F1249/1485</f>
        <v>0.946801346801347</v>
      </c>
      <c r="H1249" s="14" t="n">
        <v>0.441</v>
      </c>
      <c r="I1249" s="14" t="n">
        <v>0.6486</v>
      </c>
      <c r="J1249" s="15" t="n">
        <v>0.0431</v>
      </c>
      <c r="K1249" s="15" t="n">
        <v>0.1022</v>
      </c>
      <c r="L1249" s="15" t="n">
        <v>0.0731</v>
      </c>
      <c r="M1249" s="17" t="n">
        <v>102.82</v>
      </c>
      <c r="N1249" s="16" t="n">
        <v>6</v>
      </c>
      <c r="O1249" s="16" t="n">
        <v>8</v>
      </c>
      <c r="P1249" s="16" t="n">
        <v>12</v>
      </c>
    </row>
    <row r="1250" customFormat="false" ht="15" hidden="false" customHeight="false" outlineLevel="0" collapsed="false">
      <c r="A1250" s="11" t="s">
        <v>34</v>
      </c>
      <c r="B1250" s="11" t="n">
        <v>1199</v>
      </c>
      <c r="C1250" s="11" t="s">
        <v>1677</v>
      </c>
      <c r="D1250" s="11" t="n">
        <v>7</v>
      </c>
      <c r="E1250" s="11" t="s">
        <v>118</v>
      </c>
      <c r="F1250" s="16" t="n">
        <v>1185</v>
      </c>
      <c r="G1250" s="35" t="n">
        <f aca="false">F1250/1485</f>
        <v>0.797979797979798</v>
      </c>
      <c r="H1250" s="14" t="n">
        <v>0.4456</v>
      </c>
      <c r="I1250" s="14" t="n">
        <v>0.6523</v>
      </c>
      <c r="J1250" s="15" t="n">
        <v>0.0892</v>
      </c>
      <c r="K1250" s="15" t="n">
        <v>0.0465</v>
      </c>
      <c r="L1250" s="15" t="n">
        <v>0.0678</v>
      </c>
      <c r="M1250" s="17" t="n">
        <v>80.34</v>
      </c>
      <c r="N1250" s="16" t="n">
        <v>6</v>
      </c>
      <c r="O1250" s="16" t="n">
        <v>8</v>
      </c>
      <c r="P1250" s="16" t="n">
        <v>18</v>
      </c>
    </row>
    <row r="1251" customFormat="false" ht="15" hidden="false" customHeight="false" outlineLevel="0" collapsed="false">
      <c r="A1251" s="11" t="s">
        <v>34</v>
      </c>
      <c r="B1251" s="11" t="n">
        <v>1200</v>
      </c>
      <c r="C1251" s="11" t="s">
        <v>1678</v>
      </c>
      <c r="D1251" s="11" t="n">
        <v>5</v>
      </c>
      <c r="E1251" s="11" t="s">
        <v>118</v>
      </c>
      <c r="F1251" s="16" t="n">
        <v>998</v>
      </c>
      <c r="G1251" s="35" t="n">
        <f aca="false">F1251/1485</f>
        <v>0.672053872053872</v>
      </c>
      <c r="H1251" s="14" t="n">
        <v>0.6643</v>
      </c>
      <c r="I1251" s="14" t="n">
        <v>0.6643</v>
      </c>
      <c r="J1251" s="15" t="n">
        <v>0.052</v>
      </c>
      <c r="K1251" s="15" t="n">
        <v>0.068</v>
      </c>
      <c r="L1251" s="15" t="n">
        <v>0.0604</v>
      </c>
      <c r="M1251" s="17" t="n">
        <v>60.26</v>
      </c>
      <c r="N1251" s="16" t="n">
        <v>5</v>
      </c>
      <c r="O1251" s="16" t="n">
        <v>20</v>
      </c>
      <c r="P1251" s="16" t="n">
        <v>5</v>
      </c>
    </row>
    <row r="1252" customFormat="false" ht="15" hidden="false" customHeight="false" outlineLevel="0" collapsed="false">
      <c r="A1252" s="11" t="s">
        <v>34</v>
      </c>
      <c r="B1252" s="11" t="n">
        <v>1201</v>
      </c>
      <c r="C1252" s="11" t="s">
        <v>1679</v>
      </c>
      <c r="D1252" s="11" t="n">
        <v>2</v>
      </c>
      <c r="E1252" s="11" t="s">
        <v>96</v>
      </c>
      <c r="F1252" s="16" t="n">
        <v>1194</v>
      </c>
      <c r="G1252" s="35" t="n">
        <f aca="false">F1252/1485</f>
        <v>0.804040404040404</v>
      </c>
      <c r="H1252" s="14" t="n">
        <v>0.3693</v>
      </c>
      <c r="I1252" s="14" t="n">
        <v>0.6524</v>
      </c>
      <c r="J1252" s="15" t="n">
        <v>0.0468</v>
      </c>
      <c r="K1252" s="15" t="n">
        <v>0.1187</v>
      </c>
      <c r="L1252" s="15" t="n">
        <v>0.0834</v>
      </c>
      <c r="M1252" s="17" t="n">
        <v>99.59</v>
      </c>
      <c r="N1252" s="16" t="n">
        <v>6</v>
      </c>
      <c r="O1252" s="16" t="n">
        <v>7</v>
      </c>
      <c r="P1252" s="16" t="n">
        <v>16</v>
      </c>
    </row>
    <row r="1253" customFormat="false" ht="15" hidden="false" customHeight="false" outlineLevel="0" collapsed="false">
      <c r="A1253" s="11" t="s">
        <v>34</v>
      </c>
      <c r="B1253" s="11" t="n">
        <v>1202</v>
      </c>
      <c r="C1253" s="11" t="s">
        <v>1680</v>
      </c>
      <c r="D1253" s="11" t="n">
        <v>4</v>
      </c>
      <c r="E1253" s="11" t="s">
        <v>118</v>
      </c>
      <c r="F1253" s="16" t="n">
        <v>1411</v>
      </c>
      <c r="G1253" s="35" t="n">
        <f aca="false">F1253/1485</f>
        <v>0.95016835016835</v>
      </c>
      <c r="H1253" s="14" t="n">
        <v>0.4387</v>
      </c>
      <c r="I1253" s="14" t="n">
        <v>0.6456</v>
      </c>
      <c r="J1253" s="15" t="n">
        <v>0.043</v>
      </c>
      <c r="K1253" s="15" t="n">
        <v>0.0877</v>
      </c>
      <c r="L1253" s="15" t="n">
        <v>0.0657</v>
      </c>
      <c r="M1253" s="17" t="n">
        <v>92.7</v>
      </c>
      <c r="N1253" s="16" t="n">
        <v>6</v>
      </c>
      <c r="O1253" s="16" t="n">
        <v>9</v>
      </c>
      <c r="P1253" s="16" t="n">
        <v>11</v>
      </c>
    </row>
    <row r="1254" customFormat="false" ht="15" hidden="false" customHeight="false" outlineLevel="0" collapsed="false">
      <c r="A1254" s="11" t="s">
        <v>34</v>
      </c>
      <c r="B1254" s="11" t="n">
        <v>1203</v>
      </c>
      <c r="C1254" s="11" t="s">
        <v>1681</v>
      </c>
      <c r="D1254" s="11" t="n">
        <v>6</v>
      </c>
      <c r="E1254" s="11" t="s">
        <v>118</v>
      </c>
      <c r="F1254" s="16" t="n">
        <v>701</v>
      </c>
      <c r="G1254" s="35" t="n">
        <f aca="false">F1254/1485</f>
        <v>0.472053872053872</v>
      </c>
      <c r="H1254" s="14" t="n">
        <v>0.4508</v>
      </c>
      <c r="I1254" s="14" t="n">
        <v>0.6562</v>
      </c>
      <c r="J1254" s="15" t="n">
        <v>0.1291</v>
      </c>
      <c r="K1254" s="15" t="n">
        <v>0.0607</v>
      </c>
      <c r="L1254" s="15" t="n">
        <v>0.0952</v>
      </c>
      <c r="M1254" s="17" t="n">
        <v>66.76</v>
      </c>
      <c r="N1254" s="16" t="n">
        <v>6</v>
      </c>
      <c r="O1254" s="16" t="n">
        <v>7</v>
      </c>
      <c r="P1254" s="16" t="n">
        <v>15</v>
      </c>
    </row>
    <row r="1255" customFormat="false" ht="15" hidden="false" customHeight="false" outlineLevel="0" collapsed="false">
      <c r="A1255" s="11" t="s">
        <v>34</v>
      </c>
      <c r="B1255" s="11" t="n">
        <v>1204</v>
      </c>
      <c r="C1255" s="11" t="s">
        <v>1682</v>
      </c>
      <c r="D1255" s="11" t="n">
        <v>3</v>
      </c>
      <c r="E1255" s="11" t="s">
        <v>118</v>
      </c>
      <c r="F1255" s="16" t="n">
        <v>1192</v>
      </c>
      <c r="G1255" s="35" t="n">
        <f aca="false">F1255/1485</f>
        <v>0.802693602693603</v>
      </c>
      <c r="H1255" s="14" t="n">
        <v>0.3683</v>
      </c>
      <c r="I1255" s="14" t="n">
        <v>0.6502</v>
      </c>
      <c r="J1255" s="15" t="n">
        <v>0.0457</v>
      </c>
      <c r="K1255" s="15" t="n">
        <v>0.0661</v>
      </c>
      <c r="L1255" s="15" t="n">
        <v>0.0556</v>
      </c>
      <c r="M1255" s="17" t="n">
        <v>66.26</v>
      </c>
      <c r="N1255" s="16" t="n">
        <v>5</v>
      </c>
      <c r="O1255" s="16" t="n">
        <v>6</v>
      </c>
      <c r="P1255" s="16" t="n">
        <v>13</v>
      </c>
    </row>
    <row r="1256" customFormat="false" ht="15" hidden="false" customHeight="false" outlineLevel="0" collapsed="false">
      <c r="A1256" s="11" t="s">
        <v>34</v>
      </c>
      <c r="B1256" s="11" t="n">
        <v>1205</v>
      </c>
      <c r="C1256" s="11" t="s">
        <v>1683</v>
      </c>
      <c r="D1256" s="11" t="n">
        <v>7</v>
      </c>
      <c r="E1256" s="11" t="s">
        <v>118</v>
      </c>
      <c r="F1256" s="16" t="n">
        <v>853</v>
      </c>
      <c r="G1256" s="35" t="n">
        <f aca="false">F1256/1485</f>
        <v>0.574410774410774</v>
      </c>
      <c r="H1256" s="14" t="n">
        <v>0.4443</v>
      </c>
      <c r="I1256" s="14" t="n">
        <v>0.6377</v>
      </c>
      <c r="J1256" s="15" t="n">
        <v>0.1122</v>
      </c>
      <c r="K1256" s="15" t="n">
        <v>0.0551</v>
      </c>
      <c r="L1256" s="15" t="n">
        <v>0.084</v>
      </c>
      <c r="M1256" s="17" t="n">
        <v>71.67</v>
      </c>
      <c r="N1256" s="16" t="n">
        <v>6</v>
      </c>
      <c r="O1256" s="16" t="n">
        <v>8</v>
      </c>
      <c r="P1256" s="16" t="n">
        <v>18</v>
      </c>
    </row>
    <row r="1257" customFormat="false" ht="15" hidden="false" customHeight="false" outlineLevel="0" collapsed="false">
      <c r="A1257" s="11" t="s">
        <v>34</v>
      </c>
      <c r="B1257" s="11" t="n">
        <v>1206</v>
      </c>
      <c r="C1257" s="11" t="s">
        <v>1684</v>
      </c>
      <c r="D1257" s="11" t="n">
        <v>7</v>
      </c>
      <c r="E1257" s="11" t="s">
        <v>118</v>
      </c>
      <c r="F1257" s="16" t="n">
        <v>1164</v>
      </c>
      <c r="G1257" s="35" t="n">
        <f aca="false">F1257/1485</f>
        <v>0.783838383838384</v>
      </c>
      <c r="H1257" s="14" t="n">
        <v>0.4527</v>
      </c>
      <c r="I1257" s="14" t="n">
        <v>0.6529</v>
      </c>
      <c r="J1257" s="15" t="n">
        <v>0.1149</v>
      </c>
      <c r="K1257" s="15" t="n">
        <v>0.0469</v>
      </c>
      <c r="L1257" s="15" t="n">
        <v>0.0809</v>
      </c>
      <c r="M1257" s="17" t="n">
        <v>94.15</v>
      </c>
      <c r="N1257" s="16" t="n">
        <v>6</v>
      </c>
      <c r="O1257" s="16" t="n">
        <v>8</v>
      </c>
      <c r="P1257" s="16" t="n">
        <v>19</v>
      </c>
    </row>
    <row r="1258" customFormat="false" ht="15" hidden="false" customHeight="false" outlineLevel="0" collapsed="false">
      <c r="A1258" s="11" t="s">
        <v>34</v>
      </c>
      <c r="B1258" s="11" t="n">
        <v>1207</v>
      </c>
      <c r="C1258" s="11" t="s">
        <v>1685</v>
      </c>
      <c r="D1258" s="11" t="n">
        <v>3</v>
      </c>
      <c r="E1258" s="11" t="s">
        <v>118</v>
      </c>
      <c r="F1258" s="16" t="n">
        <v>1150</v>
      </c>
      <c r="G1258" s="35" t="n">
        <f aca="false">F1258/1485</f>
        <v>0.774410774410774</v>
      </c>
      <c r="H1258" s="14" t="n">
        <v>0.367</v>
      </c>
      <c r="I1258" s="14" t="n">
        <v>0.6461</v>
      </c>
      <c r="J1258" s="15" t="n">
        <v>0.0464</v>
      </c>
      <c r="K1258" s="15" t="n">
        <v>0.0597</v>
      </c>
      <c r="L1258" s="15" t="n">
        <v>0.0528</v>
      </c>
      <c r="M1258" s="17" t="n">
        <v>60.74</v>
      </c>
      <c r="N1258" s="16" t="n">
        <v>4</v>
      </c>
      <c r="O1258" s="16" t="n">
        <v>8</v>
      </c>
      <c r="P1258" s="16" t="n">
        <v>18</v>
      </c>
    </row>
    <row r="1259" customFormat="false" ht="15" hidden="false" customHeight="false" outlineLevel="0" collapsed="false">
      <c r="A1259" s="11" t="s">
        <v>34</v>
      </c>
      <c r="B1259" s="11" t="n">
        <v>1208</v>
      </c>
      <c r="C1259" s="11" t="s">
        <v>1686</v>
      </c>
      <c r="D1259" s="11" t="n">
        <v>6</v>
      </c>
      <c r="E1259" s="11" t="s">
        <v>118</v>
      </c>
      <c r="F1259" s="16" t="n">
        <v>1142</v>
      </c>
      <c r="G1259" s="35" t="n">
        <f aca="false">F1259/1485</f>
        <v>0.769023569023569</v>
      </c>
      <c r="H1259" s="14" t="n">
        <v>0.6716</v>
      </c>
      <c r="I1259" s="14" t="n">
        <v>0.6716</v>
      </c>
      <c r="J1259" s="15" t="n">
        <v>0.1019</v>
      </c>
      <c r="K1259" s="15" t="n">
        <v>0.0468</v>
      </c>
      <c r="L1259" s="15" t="n">
        <v>0.0737</v>
      </c>
      <c r="M1259" s="17" t="n">
        <v>84.19</v>
      </c>
      <c r="N1259" s="16" t="n">
        <v>6</v>
      </c>
      <c r="O1259" s="16" t="n">
        <v>18</v>
      </c>
      <c r="P1259" s="16" t="n">
        <v>6</v>
      </c>
    </row>
    <row r="1260" customFormat="false" ht="15" hidden="false" customHeight="false" outlineLevel="0" collapsed="false">
      <c r="A1260" s="11" t="s">
        <v>34</v>
      </c>
      <c r="B1260" s="11" t="n">
        <v>1209</v>
      </c>
      <c r="C1260" s="11" t="s">
        <v>1687</v>
      </c>
      <c r="D1260" s="11" t="n">
        <v>2</v>
      </c>
      <c r="E1260" s="11" t="s">
        <v>96</v>
      </c>
      <c r="F1260" s="16" t="n">
        <v>1171</v>
      </c>
      <c r="G1260" s="35" t="n">
        <f aca="false">F1260/1485</f>
        <v>0.788552188552189</v>
      </c>
      <c r="H1260" s="14" t="n">
        <v>0.3612</v>
      </c>
      <c r="I1260" s="14" t="n">
        <v>0.6405</v>
      </c>
      <c r="J1260" s="15" t="n">
        <v>0.0457</v>
      </c>
      <c r="K1260" s="15" t="n">
        <v>0.0653</v>
      </c>
      <c r="L1260" s="15" t="n">
        <v>0.0551</v>
      </c>
      <c r="M1260" s="17" t="n">
        <v>64.49</v>
      </c>
      <c r="N1260" s="16" t="n">
        <v>4</v>
      </c>
      <c r="O1260" s="16" t="n">
        <v>5</v>
      </c>
      <c r="P1260" s="16" t="n">
        <v>13</v>
      </c>
    </row>
    <row r="1261" customFormat="false" ht="15" hidden="false" customHeight="false" outlineLevel="0" collapsed="false">
      <c r="A1261" s="11" t="s">
        <v>34</v>
      </c>
      <c r="B1261" s="11" t="n">
        <v>1210</v>
      </c>
      <c r="C1261" s="11" t="s">
        <v>1688</v>
      </c>
      <c r="D1261" s="11" t="n">
        <v>7</v>
      </c>
      <c r="E1261" s="11" t="s">
        <v>118</v>
      </c>
      <c r="F1261" s="16" t="n">
        <v>1153</v>
      </c>
      <c r="G1261" s="35" t="n">
        <f aca="false">F1261/1485</f>
        <v>0.776430976430977</v>
      </c>
      <c r="H1261" s="14" t="n">
        <v>0.4545</v>
      </c>
      <c r="I1261" s="14" t="n">
        <v>0.6557</v>
      </c>
      <c r="J1261" s="15" t="n">
        <v>0.123</v>
      </c>
      <c r="K1261" s="15" t="n">
        <v>0.0469</v>
      </c>
      <c r="L1261" s="15" t="n">
        <v>0.0848</v>
      </c>
      <c r="M1261" s="17" t="n">
        <v>97.76</v>
      </c>
      <c r="N1261" s="16" t="n">
        <v>6</v>
      </c>
      <c r="O1261" s="16" t="n">
        <v>8</v>
      </c>
      <c r="P1261" s="16" t="n">
        <v>18</v>
      </c>
    </row>
    <row r="1262" customFormat="false" ht="15" hidden="false" customHeight="false" outlineLevel="0" collapsed="false">
      <c r="A1262" s="11" t="s">
        <v>34</v>
      </c>
      <c r="B1262" s="11" t="n">
        <v>1211</v>
      </c>
      <c r="C1262" s="11" t="s">
        <v>1689</v>
      </c>
      <c r="D1262" s="11" t="n">
        <v>4</v>
      </c>
      <c r="E1262" s="11" t="s">
        <v>118</v>
      </c>
      <c r="F1262" s="16" t="n">
        <v>1384</v>
      </c>
      <c r="G1262" s="35" t="n">
        <f aca="false">F1262/1485</f>
        <v>0.931986531986532</v>
      </c>
      <c r="H1262" s="14" t="n">
        <v>0.6532</v>
      </c>
      <c r="I1262" s="14" t="n">
        <v>0.6532</v>
      </c>
      <c r="J1262" s="15" t="n">
        <v>0.043</v>
      </c>
      <c r="K1262" s="15" t="n">
        <v>0.0535</v>
      </c>
      <c r="L1262" s="15" t="n">
        <v>0.0483</v>
      </c>
      <c r="M1262" s="17" t="n">
        <v>66.79</v>
      </c>
      <c r="N1262" s="16" t="n">
        <v>5</v>
      </c>
      <c r="O1262" s="16" t="n">
        <v>21</v>
      </c>
      <c r="P1262" s="16" t="n">
        <v>6</v>
      </c>
    </row>
    <row r="1263" customFormat="false" ht="15" hidden="false" customHeight="false" outlineLevel="0" collapsed="false">
      <c r="A1263" s="11" t="s">
        <v>34</v>
      </c>
      <c r="B1263" s="11" t="n">
        <v>1212</v>
      </c>
      <c r="C1263" s="11" t="s">
        <v>1690</v>
      </c>
      <c r="D1263" s="11" t="n">
        <v>6</v>
      </c>
      <c r="E1263" s="11" t="s">
        <v>118</v>
      </c>
      <c r="F1263" s="16" t="n">
        <v>1110</v>
      </c>
      <c r="G1263" s="35" t="n">
        <f aca="false">F1263/1485</f>
        <v>0.747474747474748</v>
      </c>
      <c r="H1263" s="14" t="n">
        <v>0.6577</v>
      </c>
      <c r="I1263" s="14" t="n">
        <v>0.6577</v>
      </c>
      <c r="J1263" s="15" t="n">
        <v>0.0743</v>
      </c>
      <c r="K1263" s="15" t="n">
        <v>0.0485</v>
      </c>
      <c r="L1263" s="15" t="n">
        <v>0.0618</v>
      </c>
      <c r="M1263" s="17" t="n">
        <v>68.55</v>
      </c>
      <c r="N1263" s="16" t="n">
        <v>6</v>
      </c>
      <c r="O1263" s="16" t="n">
        <v>17</v>
      </c>
      <c r="P1263" s="16" t="n">
        <v>6</v>
      </c>
    </row>
    <row r="1264" customFormat="false" ht="15" hidden="false" customHeight="false" outlineLevel="0" collapsed="false">
      <c r="A1264" s="11" t="s">
        <v>34</v>
      </c>
      <c r="B1264" s="11" t="n">
        <v>1213</v>
      </c>
      <c r="C1264" s="11" t="s">
        <v>1691</v>
      </c>
      <c r="D1264" s="11" t="n">
        <v>7</v>
      </c>
      <c r="E1264" s="11" t="s">
        <v>118</v>
      </c>
      <c r="F1264" s="16" t="n">
        <v>1159</v>
      </c>
      <c r="G1264" s="35" t="n">
        <f aca="false">F1264/1485</f>
        <v>0.78047138047138</v>
      </c>
      <c r="H1264" s="14" t="n">
        <v>0.4374</v>
      </c>
      <c r="I1264" s="14" t="n">
        <v>0.6402</v>
      </c>
      <c r="J1264" s="15" t="n">
        <v>0.0907</v>
      </c>
      <c r="K1264" s="15" t="n">
        <v>0.0471</v>
      </c>
      <c r="L1264" s="15" t="n">
        <v>0.0693</v>
      </c>
      <c r="M1264" s="17" t="n">
        <v>80.28</v>
      </c>
      <c r="N1264" s="16" t="n">
        <v>5</v>
      </c>
      <c r="O1264" s="16" t="n">
        <v>8</v>
      </c>
      <c r="P1264" s="16" t="n">
        <v>15</v>
      </c>
    </row>
    <row r="1265" customFormat="false" ht="15" hidden="false" customHeight="false" outlineLevel="0" collapsed="false">
      <c r="A1265" s="11" t="s">
        <v>34</v>
      </c>
      <c r="B1265" s="11" t="n">
        <v>1214</v>
      </c>
      <c r="C1265" s="11" t="s">
        <v>1692</v>
      </c>
      <c r="D1265" s="11" t="n">
        <v>3</v>
      </c>
      <c r="E1265" s="11" t="s">
        <v>118</v>
      </c>
      <c r="F1265" s="16" t="n">
        <v>1173</v>
      </c>
      <c r="G1265" s="35" t="n">
        <f aca="false">F1265/1485</f>
        <v>0.78989898989899</v>
      </c>
      <c r="H1265" s="14" t="n">
        <v>0.3708</v>
      </c>
      <c r="I1265" s="14" t="n">
        <v>0.6462</v>
      </c>
      <c r="J1265" s="15" t="n">
        <v>0.0458</v>
      </c>
      <c r="K1265" s="15" t="n">
        <v>0.0772</v>
      </c>
      <c r="L1265" s="15" t="n">
        <v>0.0611</v>
      </c>
      <c r="M1265" s="17" t="n">
        <v>71.72</v>
      </c>
      <c r="N1265" s="16" t="n">
        <v>5</v>
      </c>
      <c r="O1265" s="16" t="n">
        <v>6</v>
      </c>
      <c r="P1265" s="16" t="n">
        <v>15</v>
      </c>
    </row>
    <row r="1266" customFormat="false" ht="15" hidden="false" customHeight="false" outlineLevel="0" collapsed="false">
      <c r="A1266" s="11" t="s">
        <v>34</v>
      </c>
      <c r="B1266" s="11" t="n">
        <v>1215</v>
      </c>
      <c r="C1266" s="11" t="s">
        <v>1693</v>
      </c>
      <c r="D1266" s="11" t="n">
        <v>4</v>
      </c>
      <c r="E1266" s="11" t="s">
        <v>118</v>
      </c>
      <c r="F1266" s="16" t="n">
        <v>1380</v>
      </c>
      <c r="G1266" s="35" t="n">
        <f aca="false">F1266/1485</f>
        <v>0.929292929292929</v>
      </c>
      <c r="H1266" s="14" t="n">
        <v>0.4471</v>
      </c>
      <c r="I1266" s="14" t="n">
        <v>0.6486</v>
      </c>
      <c r="J1266" s="15" t="n">
        <v>0.043</v>
      </c>
      <c r="K1266" s="15" t="n">
        <v>0.0873</v>
      </c>
      <c r="L1266" s="15" t="n">
        <v>0.0654</v>
      </c>
      <c r="M1266" s="17" t="n">
        <v>90.32</v>
      </c>
      <c r="N1266" s="16" t="n">
        <v>5</v>
      </c>
      <c r="O1266" s="16" t="n">
        <v>7</v>
      </c>
      <c r="P1266" s="16" t="n">
        <v>10</v>
      </c>
    </row>
    <row r="1267" customFormat="false" ht="15" hidden="false" customHeight="false" outlineLevel="0" collapsed="false">
      <c r="A1267" s="11" t="s">
        <v>34</v>
      </c>
      <c r="B1267" s="11" t="n">
        <v>1216</v>
      </c>
      <c r="C1267" s="11" t="s">
        <v>1694</v>
      </c>
      <c r="D1267" s="11" t="n">
        <v>6</v>
      </c>
      <c r="E1267" s="11" t="s">
        <v>96</v>
      </c>
      <c r="F1267" s="16" t="n">
        <v>1012</v>
      </c>
      <c r="G1267" s="35" t="n">
        <f aca="false">F1267/1485</f>
        <v>0.681481481481482</v>
      </c>
      <c r="H1267" s="14" t="n">
        <v>0.4269</v>
      </c>
      <c r="I1267" s="14" t="n">
        <v>0.6334</v>
      </c>
      <c r="J1267" s="15" t="n">
        <v>0.0486</v>
      </c>
      <c r="K1267" s="15" t="n">
        <v>0.058</v>
      </c>
      <c r="L1267" s="15" t="n">
        <v>0.0531</v>
      </c>
      <c r="M1267" s="17" t="n">
        <v>53.73</v>
      </c>
      <c r="N1267" s="16" t="n">
        <v>4</v>
      </c>
      <c r="O1267" s="16" t="n">
        <v>8</v>
      </c>
      <c r="P1267" s="16" t="n">
        <v>9</v>
      </c>
    </row>
    <row r="1268" customFormat="false" ht="15" hidden="false" customHeight="false" outlineLevel="0" collapsed="false">
      <c r="A1268" s="11" t="s">
        <v>34</v>
      </c>
      <c r="B1268" s="11" t="n">
        <v>1217</v>
      </c>
      <c r="C1268" s="11" t="s">
        <v>1695</v>
      </c>
      <c r="D1268" s="11" t="n">
        <v>4</v>
      </c>
      <c r="E1268" s="11" t="s">
        <v>118</v>
      </c>
      <c r="F1268" s="16" t="n">
        <v>1391</v>
      </c>
      <c r="G1268" s="35" t="n">
        <f aca="false">F1268/1485</f>
        <v>0.936700336700337</v>
      </c>
      <c r="H1268" s="14" t="n">
        <v>0.6542</v>
      </c>
      <c r="I1268" s="14" t="n">
        <v>0.6542</v>
      </c>
      <c r="J1268" s="15" t="n">
        <v>0.0427</v>
      </c>
      <c r="K1268" s="15" t="n">
        <v>0.0548</v>
      </c>
      <c r="L1268" s="15" t="n">
        <v>0.0489</v>
      </c>
      <c r="M1268" s="17" t="n">
        <v>67.95</v>
      </c>
      <c r="N1268" s="16" t="n">
        <v>6</v>
      </c>
      <c r="O1268" s="16" t="n">
        <v>20</v>
      </c>
      <c r="P1268" s="16" t="n">
        <v>6</v>
      </c>
    </row>
    <row r="1269" customFormat="false" ht="15" hidden="false" customHeight="false" outlineLevel="0" collapsed="false">
      <c r="A1269" s="11" t="s">
        <v>34</v>
      </c>
      <c r="B1269" s="11" t="n">
        <v>1218</v>
      </c>
      <c r="C1269" s="11" t="s">
        <v>1696</v>
      </c>
      <c r="D1269" s="11" t="n">
        <v>4</v>
      </c>
      <c r="E1269" s="11" t="s">
        <v>118</v>
      </c>
      <c r="F1269" s="16" t="n">
        <v>1626</v>
      </c>
      <c r="G1269" s="35" t="n">
        <f aca="false">F1269/1485</f>
        <v>1.0949494949495</v>
      </c>
      <c r="H1269" s="14" t="n">
        <v>0.5363</v>
      </c>
      <c r="I1269" s="14" t="n">
        <v>0.6396</v>
      </c>
      <c r="J1269" s="15" t="n">
        <v>0.0395</v>
      </c>
      <c r="K1269" s="15" t="n">
        <v>0.0611</v>
      </c>
      <c r="L1269" s="15" t="n">
        <v>0.0504</v>
      </c>
      <c r="M1269" s="17" t="n">
        <v>81.95</v>
      </c>
      <c r="N1269" s="16" t="n">
        <v>5</v>
      </c>
      <c r="O1269" s="16" t="n">
        <v>13</v>
      </c>
      <c r="P1269" s="16" t="n">
        <v>8</v>
      </c>
    </row>
    <row r="1270" customFormat="false" ht="15" hidden="false" customHeight="false" outlineLevel="0" collapsed="false">
      <c r="A1270" s="11" t="s">
        <v>34</v>
      </c>
      <c r="B1270" s="11" t="n">
        <v>1219</v>
      </c>
      <c r="C1270" s="11" t="s">
        <v>1697</v>
      </c>
      <c r="D1270" s="11" t="n">
        <v>5</v>
      </c>
      <c r="E1270" s="11" t="s">
        <v>118</v>
      </c>
      <c r="F1270" s="16" t="n">
        <v>1379</v>
      </c>
      <c r="G1270" s="35" t="n">
        <f aca="false">F1270/1485</f>
        <v>0.928619528619529</v>
      </c>
      <c r="H1270" s="14" t="n">
        <v>0.6548</v>
      </c>
      <c r="I1270" s="14" t="n">
        <v>0.6548</v>
      </c>
      <c r="J1270" s="15" t="n">
        <v>0.0427</v>
      </c>
      <c r="K1270" s="15" t="n">
        <v>0.0583</v>
      </c>
      <c r="L1270" s="15" t="n">
        <v>0.0505</v>
      </c>
      <c r="M1270" s="17" t="n">
        <v>69.61</v>
      </c>
      <c r="N1270" s="16" t="n">
        <v>6</v>
      </c>
      <c r="O1270" s="16" t="n">
        <v>17</v>
      </c>
      <c r="P1270" s="16" t="n">
        <v>6</v>
      </c>
    </row>
    <row r="1271" customFormat="false" ht="15" hidden="false" customHeight="false" outlineLevel="0" collapsed="false">
      <c r="A1271" s="11" t="s">
        <v>34</v>
      </c>
      <c r="B1271" s="11" t="n">
        <v>1220</v>
      </c>
      <c r="C1271" s="11" t="s">
        <v>1698</v>
      </c>
      <c r="D1271" s="11" t="n">
        <v>5</v>
      </c>
      <c r="E1271" s="11" t="s">
        <v>118</v>
      </c>
      <c r="F1271" s="16" t="n">
        <v>1364</v>
      </c>
      <c r="G1271" s="35" t="n">
        <f aca="false">F1271/1485</f>
        <v>0.918518518518519</v>
      </c>
      <c r="H1271" s="14" t="n">
        <v>0.6598</v>
      </c>
      <c r="I1271" s="14" t="n">
        <v>0.6598</v>
      </c>
      <c r="J1271" s="15" t="n">
        <v>0.0427</v>
      </c>
      <c r="K1271" s="15" t="n">
        <v>0.0828</v>
      </c>
      <c r="L1271" s="15" t="n">
        <v>0.0626</v>
      </c>
      <c r="M1271" s="17" t="n">
        <v>85.32</v>
      </c>
      <c r="N1271" s="16" t="n">
        <v>6</v>
      </c>
      <c r="O1271" s="16" t="n">
        <v>17</v>
      </c>
      <c r="P1271" s="16" t="n">
        <v>5</v>
      </c>
    </row>
    <row r="1272" customFormat="false" ht="15" hidden="false" customHeight="false" outlineLevel="0" collapsed="false">
      <c r="A1272" s="11" t="s">
        <v>34</v>
      </c>
      <c r="B1272" s="11" t="n">
        <v>1221</v>
      </c>
      <c r="C1272" s="11" t="s">
        <v>1699</v>
      </c>
      <c r="D1272" s="11" t="n">
        <v>6</v>
      </c>
      <c r="E1272" s="11" t="s">
        <v>118</v>
      </c>
      <c r="F1272" s="16" t="n">
        <v>1151</v>
      </c>
      <c r="G1272" s="35" t="n">
        <f aca="false">F1272/1485</f>
        <v>0.775084175084175</v>
      </c>
      <c r="H1272" s="14" t="n">
        <v>0.6664</v>
      </c>
      <c r="I1272" s="14" t="n">
        <v>0.6664</v>
      </c>
      <c r="J1272" s="15" t="n">
        <v>0.0982</v>
      </c>
      <c r="K1272" s="15" t="n">
        <v>0.0467</v>
      </c>
      <c r="L1272" s="15" t="n">
        <v>0.0725</v>
      </c>
      <c r="M1272" s="17" t="n">
        <v>83.41</v>
      </c>
      <c r="N1272" s="16" t="n">
        <v>6</v>
      </c>
      <c r="O1272" s="16" t="n">
        <v>18</v>
      </c>
      <c r="P1272" s="16" t="n">
        <v>6</v>
      </c>
    </row>
    <row r="1273" customFormat="false" ht="15" hidden="false" customHeight="false" outlineLevel="0" collapsed="false">
      <c r="A1273" s="11" t="s">
        <v>34</v>
      </c>
      <c r="B1273" s="11" t="n">
        <v>1222</v>
      </c>
      <c r="C1273" s="11" t="s">
        <v>1700</v>
      </c>
      <c r="D1273" s="11" t="n">
        <v>3</v>
      </c>
      <c r="E1273" s="11" t="s">
        <v>118</v>
      </c>
      <c r="F1273" s="16" t="n">
        <v>1176</v>
      </c>
      <c r="G1273" s="35" t="n">
        <f aca="false">F1273/1485</f>
        <v>0.791919191919192</v>
      </c>
      <c r="H1273" s="14" t="n">
        <v>0.3707</v>
      </c>
      <c r="I1273" s="14" t="n">
        <v>0.648</v>
      </c>
      <c r="J1273" s="15" t="n">
        <v>0.0453</v>
      </c>
      <c r="K1273" s="15" t="n">
        <v>0.0472</v>
      </c>
      <c r="L1273" s="15" t="n">
        <v>0.0462</v>
      </c>
      <c r="M1273" s="17" t="n">
        <v>54.38</v>
      </c>
      <c r="N1273" s="16" t="n">
        <v>5</v>
      </c>
      <c r="O1273" s="16" t="n">
        <v>6</v>
      </c>
      <c r="P1273" s="16" t="n">
        <v>18</v>
      </c>
    </row>
    <row r="1274" customFormat="false" ht="15" hidden="false" customHeight="false" outlineLevel="0" collapsed="false">
      <c r="A1274" s="11" t="s">
        <v>34</v>
      </c>
      <c r="B1274" s="11" t="n">
        <v>1223</v>
      </c>
      <c r="C1274" s="11" t="s">
        <v>1701</v>
      </c>
      <c r="D1274" s="11" t="n">
        <v>7</v>
      </c>
      <c r="E1274" s="11" t="s">
        <v>118</v>
      </c>
      <c r="F1274" s="16" t="n">
        <v>1150</v>
      </c>
      <c r="G1274" s="35" t="n">
        <f aca="false">F1274/1485</f>
        <v>0.774410774410774</v>
      </c>
      <c r="H1274" s="14" t="n">
        <v>0.4548</v>
      </c>
      <c r="I1274" s="14" t="n">
        <v>0.6557</v>
      </c>
      <c r="J1274" s="15" t="n">
        <v>0.1254</v>
      </c>
      <c r="K1274" s="15" t="n">
        <v>0.0464</v>
      </c>
      <c r="L1274" s="15" t="n">
        <v>0.0855</v>
      </c>
      <c r="M1274" s="17" t="n">
        <v>98.37</v>
      </c>
      <c r="N1274" s="16" t="n">
        <v>6</v>
      </c>
      <c r="O1274" s="16" t="n">
        <v>8</v>
      </c>
      <c r="P1274" s="16" t="n">
        <v>18</v>
      </c>
    </row>
    <row r="1275" customFormat="false" ht="15" hidden="false" customHeight="false" outlineLevel="0" collapsed="false">
      <c r="A1275" s="11" t="s">
        <v>34</v>
      </c>
      <c r="B1275" s="11" t="n">
        <v>1224</v>
      </c>
      <c r="C1275" s="11" t="s">
        <v>1702</v>
      </c>
      <c r="D1275" s="11" t="n">
        <v>4</v>
      </c>
      <c r="E1275" s="11" t="s">
        <v>118</v>
      </c>
      <c r="F1275" s="16" t="n">
        <v>1383</v>
      </c>
      <c r="G1275" s="35" t="n">
        <f aca="false">F1275/1485</f>
        <v>0.931313131313131</v>
      </c>
      <c r="H1275" s="14" t="n">
        <v>0.6508</v>
      </c>
      <c r="I1275" s="14" t="n">
        <v>0.6508</v>
      </c>
      <c r="J1275" s="15" t="n">
        <v>0.0463</v>
      </c>
      <c r="K1275" s="15" t="n">
        <v>0.0424</v>
      </c>
      <c r="L1275" s="15" t="n">
        <v>0.0443</v>
      </c>
      <c r="M1275" s="17" t="n">
        <v>61.32</v>
      </c>
      <c r="N1275" s="16" t="n">
        <v>4</v>
      </c>
      <c r="O1275" s="16" t="n">
        <v>22</v>
      </c>
      <c r="P1275" s="16" t="n">
        <v>6</v>
      </c>
    </row>
    <row r="1276" customFormat="false" ht="15" hidden="false" customHeight="false" outlineLevel="0" collapsed="false">
      <c r="A1276" s="11" t="s">
        <v>34</v>
      </c>
      <c r="B1276" s="11" t="n">
        <v>1225</v>
      </c>
      <c r="C1276" s="11" t="s">
        <v>1703</v>
      </c>
      <c r="D1276" s="11" t="n">
        <v>7</v>
      </c>
      <c r="E1276" s="11" t="s">
        <v>118</v>
      </c>
      <c r="F1276" s="16" t="n">
        <v>1172</v>
      </c>
      <c r="G1276" s="35" t="n">
        <f aca="false">F1276/1485</f>
        <v>0.789225589225589</v>
      </c>
      <c r="H1276" s="14" t="n">
        <v>0.4505</v>
      </c>
      <c r="I1276" s="14" t="n">
        <v>0.657</v>
      </c>
      <c r="J1276" s="15" t="n">
        <v>0.1158</v>
      </c>
      <c r="K1276" s="15" t="n">
        <v>0.0455</v>
      </c>
      <c r="L1276" s="15" t="n">
        <v>0.0797</v>
      </c>
      <c r="M1276" s="17" t="n">
        <v>93.46</v>
      </c>
      <c r="N1276" s="16" t="n">
        <v>6</v>
      </c>
      <c r="O1276" s="16" t="n">
        <v>8</v>
      </c>
      <c r="P1276" s="16" t="n">
        <v>13</v>
      </c>
    </row>
    <row r="1277" customFormat="false" ht="15" hidden="false" customHeight="false" outlineLevel="0" collapsed="false">
      <c r="A1277" s="11" t="s">
        <v>34</v>
      </c>
      <c r="B1277" s="11" t="n">
        <v>1226</v>
      </c>
      <c r="C1277" s="11" t="s">
        <v>1704</v>
      </c>
      <c r="D1277" s="11" t="n">
        <v>4</v>
      </c>
      <c r="E1277" s="11" t="s">
        <v>118</v>
      </c>
      <c r="F1277" s="16" t="n">
        <v>1476</v>
      </c>
      <c r="G1277" s="35" t="n">
        <f aca="false">F1277/1485</f>
        <v>0.993939393939394</v>
      </c>
      <c r="H1277" s="14" t="n">
        <v>0.4329</v>
      </c>
      <c r="I1277" s="14" t="n">
        <v>0.645</v>
      </c>
      <c r="J1277" s="15" t="n">
        <v>0.0408</v>
      </c>
      <c r="K1277" s="15" t="n">
        <v>0.0654</v>
      </c>
      <c r="L1277" s="15" t="n">
        <v>0.0531</v>
      </c>
      <c r="M1277" s="17" t="n">
        <v>78.32</v>
      </c>
      <c r="N1277" s="16" t="n">
        <v>5</v>
      </c>
      <c r="O1277" s="16" t="n">
        <v>10</v>
      </c>
      <c r="P1277" s="16" t="n">
        <v>17</v>
      </c>
    </row>
    <row r="1278" customFormat="false" ht="15" hidden="false" customHeight="false" outlineLevel="0" collapsed="false">
      <c r="A1278" s="11" t="s">
        <v>34</v>
      </c>
      <c r="B1278" s="11" t="n">
        <v>1227</v>
      </c>
      <c r="C1278" s="11" t="s">
        <v>1705</v>
      </c>
      <c r="D1278" s="11" t="n">
        <v>6</v>
      </c>
      <c r="E1278" s="11" t="s">
        <v>118</v>
      </c>
      <c r="F1278" s="16" t="n">
        <v>1192</v>
      </c>
      <c r="G1278" s="35" t="n">
        <f aca="false">F1278/1485</f>
        <v>0.802693602693603</v>
      </c>
      <c r="H1278" s="14" t="n">
        <v>0.6602</v>
      </c>
      <c r="I1278" s="14" t="n">
        <v>0.6602</v>
      </c>
      <c r="J1278" s="15" t="n">
        <v>0.0691</v>
      </c>
      <c r="K1278" s="15" t="n">
        <v>0.0455</v>
      </c>
      <c r="L1278" s="15" t="n">
        <v>0.0573</v>
      </c>
      <c r="M1278" s="17" t="n">
        <v>68.28</v>
      </c>
      <c r="N1278" s="16" t="n">
        <v>6</v>
      </c>
      <c r="O1278" s="16" t="n">
        <v>19</v>
      </c>
      <c r="P1278" s="16" t="n">
        <v>8</v>
      </c>
    </row>
    <row r="1279" customFormat="false" ht="15" hidden="false" customHeight="false" outlineLevel="0" collapsed="false">
      <c r="A1279" s="11" t="s">
        <v>34</v>
      </c>
      <c r="B1279" s="11" t="n">
        <v>1228</v>
      </c>
      <c r="C1279" s="11" t="s">
        <v>1706</v>
      </c>
      <c r="D1279" s="11" t="n">
        <v>6</v>
      </c>
      <c r="E1279" s="11" t="s">
        <v>118</v>
      </c>
      <c r="F1279" s="16" t="n">
        <v>1167</v>
      </c>
      <c r="G1279" s="35" t="n">
        <f aca="false">F1279/1485</f>
        <v>0.785858585858586</v>
      </c>
      <c r="H1279" s="14" t="n">
        <v>0.6692</v>
      </c>
      <c r="I1279" s="14" t="n">
        <v>0.6692</v>
      </c>
      <c r="J1279" s="15" t="n">
        <v>0.0922</v>
      </c>
      <c r="K1279" s="15" t="n">
        <v>0.0463</v>
      </c>
      <c r="L1279" s="15" t="n">
        <v>0.0695</v>
      </c>
      <c r="M1279" s="17" t="n">
        <v>81.16</v>
      </c>
      <c r="N1279" s="16" t="n">
        <v>6</v>
      </c>
      <c r="O1279" s="16" t="n">
        <v>18</v>
      </c>
      <c r="P1279" s="16" t="n">
        <v>7</v>
      </c>
    </row>
    <row r="1280" customFormat="false" ht="15" hidden="false" customHeight="false" outlineLevel="0" collapsed="false">
      <c r="A1280" s="11" t="s">
        <v>34</v>
      </c>
      <c r="B1280" s="11" t="n">
        <v>1229</v>
      </c>
      <c r="C1280" s="11" t="s">
        <v>1707</v>
      </c>
      <c r="D1280" s="11" t="n">
        <v>3</v>
      </c>
      <c r="E1280" s="11" t="s">
        <v>96</v>
      </c>
      <c r="F1280" s="16" t="n">
        <v>1343</v>
      </c>
      <c r="G1280" s="35" t="n">
        <f aca="false">F1280/1485</f>
        <v>0.904377104377104</v>
      </c>
      <c r="H1280" s="14" t="n">
        <v>0.4363</v>
      </c>
      <c r="I1280" s="14" t="n">
        <v>0.6195</v>
      </c>
      <c r="J1280" s="15" t="n">
        <v>0.0425</v>
      </c>
      <c r="K1280" s="15" t="n">
        <v>0.1434</v>
      </c>
      <c r="L1280" s="15" t="n">
        <v>0.0923</v>
      </c>
      <c r="M1280" s="17" t="n">
        <v>123.9</v>
      </c>
      <c r="N1280" s="16" t="n">
        <v>6</v>
      </c>
      <c r="O1280" s="16" t="n">
        <v>7</v>
      </c>
      <c r="P1280" s="16" t="n">
        <v>12</v>
      </c>
    </row>
    <row r="1281" customFormat="false" ht="15" hidden="false" customHeight="false" outlineLevel="0" collapsed="false">
      <c r="A1281" s="11" t="s">
        <v>34</v>
      </c>
      <c r="B1281" s="11" t="n">
        <v>1230</v>
      </c>
      <c r="C1281" s="11" t="s">
        <v>1708</v>
      </c>
      <c r="D1281" s="11" t="n">
        <v>6</v>
      </c>
      <c r="E1281" s="11" t="s">
        <v>118</v>
      </c>
      <c r="F1281" s="16" t="n">
        <v>1155</v>
      </c>
      <c r="G1281" s="35" t="n">
        <f aca="false">F1281/1485</f>
        <v>0.777777777777778</v>
      </c>
      <c r="H1281" s="14" t="n">
        <v>0.4519</v>
      </c>
      <c r="I1281" s="14" t="n">
        <v>0.6442</v>
      </c>
      <c r="J1281" s="15" t="n">
        <v>0.0891</v>
      </c>
      <c r="K1281" s="15" t="n">
        <v>0.046</v>
      </c>
      <c r="L1281" s="15" t="n">
        <v>0.0674</v>
      </c>
      <c r="M1281" s="17" t="n">
        <v>77.86</v>
      </c>
      <c r="N1281" s="16" t="n">
        <v>6</v>
      </c>
      <c r="O1281" s="16" t="n">
        <v>8</v>
      </c>
      <c r="P1281" s="16" t="n">
        <v>18</v>
      </c>
    </row>
    <row r="1282" customFormat="false" ht="15" hidden="false" customHeight="false" outlineLevel="0" collapsed="false">
      <c r="A1282" s="11" t="s">
        <v>34</v>
      </c>
      <c r="B1282" s="11" t="n">
        <v>1231</v>
      </c>
      <c r="C1282" s="11" t="s">
        <v>1709</v>
      </c>
      <c r="D1282" s="11" t="n">
        <v>3</v>
      </c>
      <c r="E1282" s="11" t="s">
        <v>118</v>
      </c>
      <c r="F1282" s="16" t="n">
        <v>1189</v>
      </c>
      <c r="G1282" s="35" t="n">
        <f aca="false">F1282/1485</f>
        <v>0.800673400673401</v>
      </c>
      <c r="H1282" s="14" t="n">
        <v>0.3684</v>
      </c>
      <c r="I1282" s="14" t="n">
        <v>0.6501</v>
      </c>
      <c r="J1282" s="15" t="n">
        <v>0.0449</v>
      </c>
      <c r="K1282" s="15" t="n">
        <v>0.0717</v>
      </c>
      <c r="L1282" s="15" t="n">
        <v>0.058</v>
      </c>
      <c r="M1282" s="17" t="n">
        <v>68.99</v>
      </c>
      <c r="N1282" s="16" t="n">
        <v>5</v>
      </c>
      <c r="O1282" s="16" t="n">
        <v>5</v>
      </c>
      <c r="P1282" s="16" t="n">
        <v>18</v>
      </c>
    </row>
    <row r="1283" customFormat="false" ht="15" hidden="false" customHeight="false" outlineLevel="0" collapsed="false">
      <c r="A1283" s="11" t="s">
        <v>34</v>
      </c>
      <c r="B1283" s="11" t="n">
        <v>1232</v>
      </c>
      <c r="C1283" s="11" t="s">
        <v>1710</v>
      </c>
      <c r="D1283" s="11" t="n">
        <v>2</v>
      </c>
      <c r="E1283" s="11" t="s">
        <v>96</v>
      </c>
      <c r="F1283" s="16" t="n">
        <v>1203</v>
      </c>
      <c r="G1283" s="35" t="n">
        <f aca="false">F1283/1485</f>
        <v>0.81010101010101</v>
      </c>
      <c r="H1283" s="14" t="n">
        <v>0.3699</v>
      </c>
      <c r="I1283" s="14" t="n">
        <v>0.6342</v>
      </c>
      <c r="J1283" s="15" t="n">
        <v>0.0446</v>
      </c>
      <c r="K1283" s="15" t="n">
        <v>0.1226</v>
      </c>
      <c r="L1283" s="15" t="n">
        <v>0.0825</v>
      </c>
      <c r="M1283" s="17" t="n">
        <v>99.29</v>
      </c>
      <c r="N1283" s="16" t="n">
        <v>4</v>
      </c>
      <c r="O1283" s="16" t="n">
        <v>6</v>
      </c>
      <c r="P1283" s="16" t="n">
        <v>12</v>
      </c>
    </row>
    <row r="1284" customFormat="false" ht="15" hidden="false" customHeight="false" outlineLevel="0" collapsed="false">
      <c r="A1284" s="11" t="s">
        <v>34</v>
      </c>
      <c r="B1284" s="11" t="n">
        <v>1233</v>
      </c>
      <c r="C1284" s="11" t="s">
        <v>1711</v>
      </c>
      <c r="D1284" s="11" t="n">
        <v>3</v>
      </c>
      <c r="E1284" s="11" t="s">
        <v>118</v>
      </c>
      <c r="F1284" s="16" t="n">
        <v>1196</v>
      </c>
      <c r="G1284" s="35" t="n">
        <f aca="false">F1284/1485</f>
        <v>0.805387205387205</v>
      </c>
      <c r="H1284" s="14" t="n">
        <v>0.3654</v>
      </c>
      <c r="I1284" s="14" t="n">
        <v>0.6371</v>
      </c>
      <c r="J1284" s="15" t="n">
        <v>0.0451</v>
      </c>
      <c r="K1284" s="15" t="n">
        <v>0.0459</v>
      </c>
      <c r="L1284" s="15" t="n">
        <v>0.0455</v>
      </c>
      <c r="M1284" s="17" t="n">
        <v>54.38</v>
      </c>
      <c r="N1284" s="16" t="n">
        <v>4</v>
      </c>
      <c r="O1284" s="16" t="n">
        <v>6</v>
      </c>
      <c r="P1284" s="16" t="n">
        <v>26</v>
      </c>
    </row>
    <row r="1285" customFormat="false" ht="15" hidden="false" customHeight="false" outlineLevel="0" collapsed="false">
      <c r="A1285" s="11" t="s">
        <v>34</v>
      </c>
      <c r="B1285" s="11" t="n">
        <v>1234</v>
      </c>
      <c r="C1285" s="11" t="s">
        <v>1712</v>
      </c>
      <c r="D1285" s="11" t="n">
        <v>3</v>
      </c>
      <c r="E1285" s="11" t="s">
        <v>118</v>
      </c>
      <c r="F1285" s="16" t="n">
        <v>1103</v>
      </c>
      <c r="G1285" s="35" t="n">
        <f aca="false">F1285/1485</f>
        <v>0.742760942760943</v>
      </c>
      <c r="H1285" s="14" t="n">
        <v>0.3681</v>
      </c>
      <c r="I1285" s="14" t="n">
        <v>0.6464</v>
      </c>
      <c r="J1285" s="15" t="n">
        <v>0.0457</v>
      </c>
      <c r="K1285" s="15" t="n">
        <v>0.0677</v>
      </c>
      <c r="L1285" s="15" t="n">
        <v>0.056</v>
      </c>
      <c r="M1285" s="17" t="n">
        <v>61.79</v>
      </c>
      <c r="N1285" s="16" t="n">
        <v>6</v>
      </c>
      <c r="O1285" s="16" t="n">
        <v>5</v>
      </c>
      <c r="P1285" s="16" t="n">
        <v>19</v>
      </c>
    </row>
    <row r="1286" customFormat="false" ht="15" hidden="false" customHeight="false" outlineLevel="0" collapsed="false">
      <c r="A1286" s="11" t="s">
        <v>34</v>
      </c>
      <c r="B1286" s="11" t="n">
        <v>1235</v>
      </c>
      <c r="C1286" s="11" t="s">
        <v>1713</v>
      </c>
      <c r="D1286" s="11" t="n">
        <v>2</v>
      </c>
      <c r="E1286" s="11" t="s">
        <v>118</v>
      </c>
      <c r="F1286" s="16" t="n">
        <v>1179</v>
      </c>
      <c r="G1286" s="35" t="n">
        <f aca="false">F1286/1485</f>
        <v>0.793939393939394</v>
      </c>
      <c r="H1286" s="14" t="n">
        <v>0.3707</v>
      </c>
      <c r="I1286" s="14" t="n">
        <v>0.648</v>
      </c>
      <c r="J1286" s="15" t="n">
        <v>0.0448</v>
      </c>
      <c r="K1286" s="15" t="n">
        <v>0.0475</v>
      </c>
      <c r="L1286" s="15" t="n">
        <v>0.0461</v>
      </c>
      <c r="M1286" s="17" t="n">
        <v>54.37</v>
      </c>
      <c r="N1286" s="16" t="n">
        <v>5</v>
      </c>
      <c r="O1286" s="16" t="n">
        <v>6</v>
      </c>
      <c r="P1286" s="16" t="n">
        <v>18</v>
      </c>
    </row>
    <row r="1287" customFormat="false" ht="15" hidden="false" customHeight="false" outlineLevel="0" collapsed="false">
      <c r="A1287" s="11" t="s">
        <v>34</v>
      </c>
      <c r="B1287" s="11" t="n">
        <v>1236</v>
      </c>
      <c r="C1287" s="11" t="s">
        <v>1714</v>
      </c>
      <c r="D1287" s="11" t="n">
        <v>3</v>
      </c>
      <c r="E1287" s="11" t="s">
        <v>118</v>
      </c>
      <c r="F1287" s="16" t="n">
        <v>1182</v>
      </c>
      <c r="G1287" s="35" t="n">
        <f aca="false">F1287/1485</f>
        <v>0.795959595959596</v>
      </c>
      <c r="H1287" s="14" t="n">
        <v>0.3714</v>
      </c>
      <c r="I1287" s="14" t="n">
        <v>0.6472</v>
      </c>
      <c r="J1287" s="15" t="n">
        <v>0.0448</v>
      </c>
      <c r="K1287" s="15" t="n">
        <v>0.0485</v>
      </c>
      <c r="L1287" s="15" t="n">
        <v>0.0466</v>
      </c>
      <c r="M1287" s="17" t="n">
        <v>55.1</v>
      </c>
      <c r="N1287" s="16" t="n">
        <v>5</v>
      </c>
      <c r="O1287" s="16" t="n">
        <v>6</v>
      </c>
      <c r="P1287" s="16" t="n">
        <v>18</v>
      </c>
    </row>
    <row r="1288" customFormat="false" ht="15" hidden="false" customHeight="false" outlineLevel="0" collapsed="false">
      <c r="A1288" s="11" t="s">
        <v>34</v>
      </c>
      <c r="B1288" s="11" t="n">
        <v>1237</v>
      </c>
      <c r="C1288" s="11" t="s">
        <v>1715</v>
      </c>
      <c r="D1288" s="11" t="n">
        <v>6</v>
      </c>
      <c r="E1288" s="11" t="s">
        <v>118</v>
      </c>
      <c r="F1288" s="16" t="n">
        <v>1150</v>
      </c>
      <c r="G1288" s="35" t="n">
        <f aca="false">F1288/1485</f>
        <v>0.774410774410774</v>
      </c>
      <c r="H1288" s="14" t="n">
        <v>0.667</v>
      </c>
      <c r="I1288" s="14" t="n">
        <v>0.667</v>
      </c>
      <c r="J1288" s="15" t="n">
        <v>0.1002</v>
      </c>
      <c r="K1288" s="15" t="n">
        <v>0.0461</v>
      </c>
      <c r="L1288" s="15" t="n">
        <v>0.0731</v>
      </c>
      <c r="M1288" s="17" t="n">
        <v>84.12</v>
      </c>
      <c r="N1288" s="16" t="n">
        <v>6</v>
      </c>
      <c r="O1288" s="16" t="n">
        <v>18</v>
      </c>
      <c r="P1288" s="16" t="n">
        <v>6</v>
      </c>
    </row>
    <row r="1289" customFormat="false" ht="15" hidden="false" customHeight="false" outlineLevel="0" collapsed="false">
      <c r="A1289" s="11" t="s">
        <v>34</v>
      </c>
      <c r="B1289" s="11" t="n">
        <v>1238</v>
      </c>
      <c r="C1289" s="11" t="s">
        <v>1716</v>
      </c>
      <c r="D1289" s="11" t="n">
        <v>6</v>
      </c>
      <c r="E1289" s="11" t="s">
        <v>118</v>
      </c>
      <c r="F1289" s="16" t="n">
        <v>1143</v>
      </c>
      <c r="G1289" s="35" t="n">
        <f aca="false">F1289/1485</f>
        <v>0.76969696969697</v>
      </c>
      <c r="H1289" s="14" t="n">
        <v>0.6702</v>
      </c>
      <c r="I1289" s="14" t="n">
        <v>0.6702</v>
      </c>
      <c r="J1289" s="15" t="n">
        <v>0.106</v>
      </c>
      <c r="K1289" s="15" t="n">
        <v>0.0463</v>
      </c>
      <c r="L1289" s="15" t="n">
        <v>0.0762</v>
      </c>
      <c r="M1289" s="17" t="n">
        <v>87.06</v>
      </c>
      <c r="N1289" s="16" t="n">
        <v>6</v>
      </c>
      <c r="O1289" s="16" t="n">
        <v>18</v>
      </c>
      <c r="P1289" s="16" t="n">
        <v>6</v>
      </c>
    </row>
    <row r="1290" customFormat="false" ht="15" hidden="false" customHeight="false" outlineLevel="0" collapsed="false">
      <c r="A1290" s="11" t="s">
        <v>34</v>
      </c>
      <c r="B1290" s="11" t="n">
        <v>1239</v>
      </c>
      <c r="C1290" s="11" t="s">
        <v>1717</v>
      </c>
      <c r="D1290" s="11" t="n">
        <v>4</v>
      </c>
      <c r="E1290" s="11" t="s">
        <v>118</v>
      </c>
      <c r="F1290" s="16" t="n">
        <v>1378</v>
      </c>
      <c r="G1290" s="35" t="n">
        <f aca="false">F1290/1485</f>
        <v>0.927946127946128</v>
      </c>
      <c r="H1290" s="14" t="n">
        <v>0.6546</v>
      </c>
      <c r="I1290" s="14" t="n">
        <v>0.6546</v>
      </c>
      <c r="J1290" s="15" t="n">
        <v>0.0423</v>
      </c>
      <c r="K1290" s="15" t="n">
        <v>0.0487</v>
      </c>
      <c r="L1290" s="15" t="n">
        <v>0.0455</v>
      </c>
      <c r="M1290" s="17" t="n">
        <v>62.73</v>
      </c>
      <c r="N1290" s="16" t="n">
        <v>5</v>
      </c>
      <c r="O1290" s="16" t="n">
        <v>21</v>
      </c>
      <c r="P1290" s="16" t="n">
        <v>7</v>
      </c>
    </row>
    <row r="1291" customFormat="false" ht="15" hidden="false" customHeight="false" outlineLevel="0" collapsed="false">
      <c r="A1291" s="11" t="s">
        <v>34</v>
      </c>
      <c r="B1291" s="11" t="n">
        <v>1240</v>
      </c>
      <c r="C1291" s="11" t="s">
        <v>1718</v>
      </c>
      <c r="D1291" s="11" t="n">
        <v>6</v>
      </c>
      <c r="E1291" s="11" t="s">
        <v>118</v>
      </c>
      <c r="F1291" s="16" t="n">
        <v>1114</v>
      </c>
      <c r="G1291" s="35" t="n">
        <f aca="false">F1291/1485</f>
        <v>0.75016835016835</v>
      </c>
      <c r="H1291" s="14" t="n">
        <v>0.6544</v>
      </c>
      <c r="I1291" s="14" t="n">
        <v>0.6544</v>
      </c>
      <c r="J1291" s="15" t="n">
        <v>0.0667</v>
      </c>
      <c r="K1291" s="15" t="n">
        <v>0.0474</v>
      </c>
      <c r="L1291" s="15" t="n">
        <v>0.0573</v>
      </c>
      <c r="M1291" s="17" t="n">
        <v>63.82</v>
      </c>
      <c r="N1291" s="16" t="n">
        <v>5</v>
      </c>
      <c r="O1291" s="16" t="n">
        <v>14</v>
      </c>
      <c r="P1291" s="16" t="n">
        <v>6</v>
      </c>
    </row>
    <row r="1292" customFormat="false" ht="15" hidden="false" customHeight="false" outlineLevel="0" collapsed="false">
      <c r="A1292" s="11" t="s">
        <v>34</v>
      </c>
      <c r="B1292" s="11" t="n">
        <v>1241</v>
      </c>
      <c r="C1292" s="11" t="s">
        <v>1719</v>
      </c>
      <c r="D1292" s="11" t="n">
        <v>6</v>
      </c>
      <c r="E1292" s="11" t="s">
        <v>118</v>
      </c>
      <c r="F1292" s="16" t="n">
        <v>1141</v>
      </c>
      <c r="G1292" s="35" t="n">
        <f aca="false">F1292/1485</f>
        <v>0.768350168350168</v>
      </c>
      <c r="H1292" s="14" t="n">
        <v>0.4443</v>
      </c>
      <c r="I1292" s="14" t="n">
        <v>0.6494</v>
      </c>
      <c r="J1292" s="15" t="n">
        <v>0.0832</v>
      </c>
      <c r="K1292" s="15" t="n">
        <v>0.0464</v>
      </c>
      <c r="L1292" s="15" t="n">
        <v>0.065</v>
      </c>
      <c r="M1292" s="17" t="n">
        <v>74.16</v>
      </c>
      <c r="N1292" s="16" t="n">
        <v>6</v>
      </c>
      <c r="O1292" s="16" t="n">
        <v>8</v>
      </c>
      <c r="P1292" s="16" t="n">
        <v>19</v>
      </c>
    </row>
    <row r="1293" customFormat="false" ht="15" hidden="false" customHeight="false" outlineLevel="0" collapsed="false">
      <c r="A1293" s="11" t="s">
        <v>34</v>
      </c>
      <c r="B1293" s="11" t="n">
        <v>1242</v>
      </c>
      <c r="C1293" s="11" t="s">
        <v>1720</v>
      </c>
      <c r="D1293" s="11" t="n">
        <v>3</v>
      </c>
      <c r="E1293" s="11" t="s">
        <v>118</v>
      </c>
      <c r="F1293" s="16" t="n">
        <v>1030</v>
      </c>
      <c r="G1293" s="35" t="n">
        <f aca="false">F1293/1485</f>
        <v>0.693602693602694</v>
      </c>
      <c r="H1293" s="14" t="n">
        <v>0.3718</v>
      </c>
      <c r="I1293" s="14" t="n">
        <v>0.6505</v>
      </c>
      <c r="J1293" s="15" t="n">
        <v>0.079</v>
      </c>
      <c r="K1293" s="15" t="n">
        <v>0.0497</v>
      </c>
      <c r="L1293" s="15" t="n">
        <v>0.065</v>
      </c>
      <c r="M1293" s="17" t="n">
        <v>66.93</v>
      </c>
      <c r="N1293" s="16" t="n">
        <v>6</v>
      </c>
      <c r="O1293" s="16" t="n">
        <v>8</v>
      </c>
      <c r="P1293" s="16" t="n">
        <v>22</v>
      </c>
    </row>
    <row r="1294" customFormat="false" ht="15" hidden="false" customHeight="false" outlineLevel="0" collapsed="false">
      <c r="A1294" s="11" t="s">
        <v>34</v>
      </c>
      <c r="B1294" s="11" t="n">
        <v>1243</v>
      </c>
      <c r="C1294" s="11" t="s">
        <v>1721</v>
      </c>
      <c r="D1294" s="11" t="n">
        <v>3</v>
      </c>
      <c r="E1294" s="11" t="s">
        <v>118</v>
      </c>
      <c r="F1294" s="16" t="n">
        <v>1190</v>
      </c>
      <c r="G1294" s="35" t="n">
        <f aca="false">F1294/1485</f>
        <v>0.801346801346801</v>
      </c>
      <c r="H1294" s="14" t="n">
        <v>0.3672</v>
      </c>
      <c r="I1294" s="14" t="n">
        <v>0.6378</v>
      </c>
      <c r="J1294" s="15" t="n">
        <v>0.0444</v>
      </c>
      <c r="K1294" s="15" t="n">
        <v>0.0547</v>
      </c>
      <c r="L1294" s="15" t="n">
        <v>0.0494</v>
      </c>
      <c r="M1294" s="17" t="n">
        <v>58.77</v>
      </c>
      <c r="N1294" s="16" t="n">
        <v>4</v>
      </c>
      <c r="O1294" s="16" t="n">
        <v>6</v>
      </c>
      <c r="P1294" s="16" t="n">
        <v>18</v>
      </c>
    </row>
    <row r="1295" customFormat="false" ht="15" hidden="false" customHeight="false" outlineLevel="0" collapsed="false">
      <c r="A1295" s="11" t="s">
        <v>34</v>
      </c>
      <c r="B1295" s="11" t="n">
        <v>1244</v>
      </c>
      <c r="C1295" s="11" t="s">
        <v>1722</v>
      </c>
      <c r="D1295" s="11" t="n">
        <v>6</v>
      </c>
      <c r="E1295" s="11" t="s">
        <v>96</v>
      </c>
      <c r="F1295" s="16" t="n">
        <v>1160</v>
      </c>
      <c r="G1295" s="35" t="n">
        <f aca="false">F1295/1485</f>
        <v>0.781144781144781</v>
      </c>
      <c r="H1295" s="14" t="n">
        <v>0.4336</v>
      </c>
      <c r="I1295" s="14" t="n">
        <v>0.6517</v>
      </c>
      <c r="J1295" s="15" t="n">
        <v>0.15</v>
      </c>
      <c r="K1295" s="15" t="n">
        <v>0.045</v>
      </c>
      <c r="L1295" s="15" t="n">
        <v>0.0958</v>
      </c>
      <c r="M1295" s="17" t="n">
        <v>111.17</v>
      </c>
      <c r="N1295" s="16" t="n">
        <v>6</v>
      </c>
      <c r="O1295" s="16" t="n">
        <v>8</v>
      </c>
      <c r="P1295" s="16" t="n">
        <v>15</v>
      </c>
    </row>
    <row r="1296" customFormat="false" ht="15" hidden="false" customHeight="false" outlineLevel="0" collapsed="false">
      <c r="A1296" s="11" t="s">
        <v>34</v>
      </c>
      <c r="B1296" s="11" t="n">
        <v>1245</v>
      </c>
      <c r="C1296" s="11" t="s">
        <v>1723</v>
      </c>
      <c r="D1296" s="11" t="n">
        <v>5</v>
      </c>
      <c r="E1296" s="11" t="s">
        <v>118</v>
      </c>
      <c r="F1296" s="16" t="n">
        <v>1319</v>
      </c>
      <c r="G1296" s="35" t="n">
        <f aca="false">F1296/1485</f>
        <v>0.888215488215488</v>
      </c>
      <c r="H1296" s="14" t="n">
        <v>0.6482</v>
      </c>
      <c r="I1296" s="14" t="n">
        <v>0.6482</v>
      </c>
      <c r="J1296" s="15" t="n">
        <v>0.0472</v>
      </c>
      <c r="K1296" s="15" t="n">
        <v>0.0428</v>
      </c>
      <c r="L1296" s="15" t="n">
        <v>0.045</v>
      </c>
      <c r="M1296" s="17" t="n">
        <v>59.41</v>
      </c>
      <c r="N1296" s="16" t="n">
        <v>6</v>
      </c>
      <c r="O1296" s="16" t="n">
        <v>17</v>
      </c>
      <c r="P1296" s="16" t="n">
        <v>6</v>
      </c>
    </row>
    <row r="1297" customFormat="false" ht="15" hidden="false" customHeight="false" outlineLevel="0" collapsed="false">
      <c r="A1297" s="11" t="s">
        <v>34</v>
      </c>
      <c r="B1297" s="11" t="n">
        <v>1246</v>
      </c>
      <c r="C1297" s="11" t="s">
        <v>1724</v>
      </c>
      <c r="D1297" s="11" t="n">
        <v>7</v>
      </c>
      <c r="E1297" s="11" t="s">
        <v>118</v>
      </c>
      <c r="F1297" s="16" t="n">
        <v>1156</v>
      </c>
      <c r="G1297" s="35" t="n">
        <f aca="false">F1297/1485</f>
        <v>0.778451178451179</v>
      </c>
      <c r="H1297" s="14" t="n">
        <v>0.4524</v>
      </c>
      <c r="I1297" s="14" t="n">
        <v>0.6592</v>
      </c>
      <c r="J1297" s="15" t="n">
        <v>0.1202</v>
      </c>
      <c r="K1297" s="15" t="n">
        <v>0.0448</v>
      </c>
      <c r="L1297" s="15" t="n">
        <v>0.0812</v>
      </c>
      <c r="M1297" s="17" t="n">
        <v>93.82</v>
      </c>
      <c r="N1297" s="16" t="n">
        <v>6</v>
      </c>
      <c r="O1297" s="16" t="n">
        <v>7</v>
      </c>
      <c r="P1297" s="16" t="n">
        <v>11</v>
      </c>
    </row>
    <row r="1298" customFormat="false" ht="15" hidden="false" customHeight="false" outlineLevel="0" collapsed="false">
      <c r="A1298" s="11" t="s">
        <v>34</v>
      </c>
      <c r="B1298" s="11" t="n">
        <v>1247</v>
      </c>
      <c r="C1298" s="11" t="s">
        <v>1725</v>
      </c>
      <c r="D1298" s="11" t="n">
        <v>4</v>
      </c>
      <c r="E1298" s="11" t="s">
        <v>118</v>
      </c>
      <c r="F1298" s="16" t="n">
        <v>1202</v>
      </c>
      <c r="G1298" s="35" t="n">
        <f aca="false">F1298/1485</f>
        <v>0.809427609427609</v>
      </c>
      <c r="H1298" s="14" t="n">
        <v>0.3702</v>
      </c>
      <c r="I1298" s="14" t="n">
        <v>0.6481</v>
      </c>
      <c r="J1298" s="15" t="n">
        <v>0.0443</v>
      </c>
      <c r="K1298" s="15" t="n">
        <v>0.0453</v>
      </c>
      <c r="L1298" s="15" t="n">
        <v>0.0448</v>
      </c>
      <c r="M1298" s="17" t="n">
        <v>53.8</v>
      </c>
      <c r="N1298" s="16" t="n">
        <v>6</v>
      </c>
      <c r="O1298" s="16" t="n">
        <v>6</v>
      </c>
      <c r="P1298" s="16" t="n">
        <v>12</v>
      </c>
    </row>
    <row r="1299" customFormat="false" ht="15" hidden="false" customHeight="false" outlineLevel="0" collapsed="false">
      <c r="A1299" s="11" t="s">
        <v>34</v>
      </c>
      <c r="B1299" s="11" t="n">
        <v>1248</v>
      </c>
      <c r="C1299" s="11" t="s">
        <v>1726</v>
      </c>
      <c r="D1299" s="11" t="n">
        <v>6</v>
      </c>
      <c r="E1299" s="11" t="s">
        <v>118</v>
      </c>
      <c r="F1299" s="16" t="n">
        <v>1183</v>
      </c>
      <c r="G1299" s="35" t="n">
        <f aca="false">F1299/1485</f>
        <v>0.796632996632997</v>
      </c>
      <c r="H1299" s="14" t="n">
        <v>0.4446</v>
      </c>
      <c r="I1299" s="14" t="n">
        <v>0.6543</v>
      </c>
      <c r="J1299" s="15" t="n">
        <v>0.0924</v>
      </c>
      <c r="K1299" s="15" t="n">
        <v>0.0447</v>
      </c>
      <c r="L1299" s="15" t="n">
        <v>0.0681</v>
      </c>
      <c r="M1299" s="17" t="n">
        <v>80.57</v>
      </c>
      <c r="N1299" s="16" t="n">
        <v>6</v>
      </c>
      <c r="O1299" s="16" t="n">
        <v>8</v>
      </c>
      <c r="P1299" s="16" t="n">
        <v>16</v>
      </c>
    </row>
    <row r="1300" customFormat="false" ht="15" hidden="false" customHeight="false" outlineLevel="0" collapsed="false">
      <c r="A1300" s="11" t="s">
        <v>34</v>
      </c>
      <c r="B1300" s="11" t="n">
        <v>1249</v>
      </c>
      <c r="C1300" s="11" t="s">
        <v>1727</v>
      </c>
      <c r="D1300" s="11" t="n">
        <v>7</v>
      </c>
      <c r="E1300" s="11" t="s">
        <v>118</v>
      </c>
      <c r="F1300" s="16" t="n">
        <v>1137</v>
      </c>
      <c r="G1300" s="35" t="n">
        <f aca="false">F1300/1485</f>
        <v>0.765656565656566</v>
      </c>
      <c r="H1300" s="14" t="n">
        <v>0.4485</v>
      </c>
      <c r="I1300" s="14" t="n">
        <v>0.6526</v>
      </c>
      <c r="J1300" s="15" t="n">
        <v>0.1087</v>
      </c>
      <c r="K1300" s="15" t="n">
        <v>0.0456</v>
      </c>
      <c r="L1300" s="15" t="n">
        <v>0.0767</v>
      </c>
      <c r="M1300" s="17" t="n">
        <v>87.19</v>
      </c>
      <c r="N1300" s="16" t="n">
        <v>6</v>
      </c>
      <c r="O1300" s="16" t="n">
        <v>8</v>
      </c>
      <c r="P1300" s="16" t="n">
        <v>18</v>
      </c>
    </row>
    <row r="1301" customFormat="false" ht="15" hidden="false" customHeight="false" outlineLevel="0" collapsed="false">
      <c r="A1301" s="11" t="s">
        <v>34</v>
      </c>
      <c r="B1301" s="11" t="n">
        <v>1250</v>
      </c>
      <c r="C1301" s="11" t="s">
        <v>1728</v>
      </c>
      <c r="D1301" s="11" t="n">
        <v>7</v>
      </c>
      <c r="E1301" s="11" t="s">
        <v>118</v>
      </c>
      <c r="F1301" s="16" t="n">
        <v>1175</v>
      </c>
      <c r="G1301" s="35" t="n">
        <f aca="false">F1301/1485</f>
        <v>0.791245791245791</v>
      </c>
      <c r="H1301" s="14" t="n">
        <v>0.4511</v>
      </c>
      <c r="I1301" s="14" t="n">
        <v>0.657</v>
      </c>
      <c r="J1301" s="15" t="n">
        <v>0.1151</v>
      </c>
      <c r="K1301" s="15" t="n">
        <v>0.0453</v>
      </c>
      <c r="L1301" s="15" t="n">
        <v>0.0803</v>
      </c>
      <c r="M1301" s="17" t="n">
        <v>94.34</v>
      </c>
      <c r="N1301" s="16" t="n">
        <v>6</v>
      </c>
      <c r="O1301" s="16" t="n">
        <v>8</v>
      </c>
      <c r="P1301" s="16" t="n">
        <v>18</v>
      </c>
    </row>
    <row r="1302" customFormat="false" ht="15" hidden="false" customHeight="false" outlineLevel="0" collapsed="false">
      <c r="A1302" s="11" t="s">
        <v>34</v>
      </c>
      <c r="B1302" s="11" t="n">
        <v>1251</v>
      </c>
      <c r="C1302" s="11" t="s">
        <v>1729</v>
      </c>
      <c r="D1302" s="11" t="n">
        <v>6</v>
      </c>
      <c r="E1302" s="11" t="s">
        <v>118</v>
      </c>
      <c r="F1302" s="16" t="n">
        <v>1225</v>
      </c>
      <c r="G1302" s="35" t="n">
        <f aca="false">F1302/1485</f>
        <v>0.824915824915825</v>
      </c>
      <c r="H1302" s="14" t="n">
        <v>0.4359</v>
      </c>
      <c r="I1302" s="14" t="n">
        <v>0.6482</v>
      </c>
      <c r="J1302" s="15" t="n">
        <v>0.0769</v>
      </c>
      <c r="K1302" s="15" t="n">
        <v>0.0445</v>
      </c>
      <c r="L1302" s="15" t="n">
        <v>0.0608</v>
      </c>
      <c r="M1302" s="17" t="n">
        <v>74.5</v>
      </c>
      <c r="N1302" s="16" t="n">
        <v>5</v>
      </c>
      <c r="O1302" s="16" t="n">
        <v>10</v>
      </c>
      <c r="P1302" s="16" t="n">
        <v>18</v>
      </c>
    </row>
    <row r="1303" customFormat="false" ht="15" hidden="false" customHeight="false" outlineLevel="0" collapsed="false">
      <c r="A1303" s="11" t="s">
        <v>34</v>
      </c>
      <c r="B1303" s="11" t="n">
        <v>1252</v>
      </c>
      <c r="C1303" s="11" t="s">
        <v>1730</v>
      </c>
      <c r="D1303" s="11" t="n">
        <v>6</v>
      </c>
      <c r="E1303" s="11" t="s">
        <v>118</v>
      </c>
      <c r="F1303" s="16" t="n">
        <v>1362</v>
      </c>
      <c r="G1303" s="35" t="n">
        <f aca="false">F1303/1485</f>
        <v>0.917171717171717</v>
      </c>
      <c r="H1303" s="14" t="n">
        <v>0.6542</v>
      </c>
      <c r="I1303" s="14" t="n">
        <v>0.6542</v>
      </c>
      <c r="J1303" s="15" t="n">
        <v>0.0666</v>
      </c>
      <c r="K1303" s="15" t="n">
        <v>0.0415</v>
      </c>
      <c r="L1303" s="15" t="n">
        <v>0.0538</v>
      </c>
      <c r="M1303" s="17" t="n">
        <v>73.31</v>
      </c>
      <c r="N1303" s="16" t="n">
        <v>6</v>
      </c>
      <c r="O1303" s="16" t="n">
        <v>17</v>
      </c>
      <c r="P1303" s="16" t="n">
        <v>7</v>
      </c>
    </row>
    <row r="1304" customFormat="false" ht="15" hidden="false" customHeight="false" outlineLevel="0" collapsed="false">
      <c r="A1304" s="11" t="s">
        <v>34</v>
      </c>
      <c r="B1304" s="11" t="n">
        <v>1253</v>
      </c>
      <c r="C1304" s="11" t="s">
        <v>1731</v>
      </c>
      <c r="D1304" s="11" t="n">
        <v>7</v>
      </c>
      <c r="E1304" s="11" t="s">
        <v>118</v>
      </c>
      <c r="F1304" s="16" t="n">
        <v>1381</v>
      </c>
      <c r="G1304" s="35" t="n">
        <f aca="false">F1304/1485</f>
        <v>0.92996632996633</v>
      </c>
      <c r="H1304" s="14" t="n">
        <v>0.5387</v>
      </c>
      <c r="I1304" s="14" t="n">
        <v>0.6437</v>
      </c>
      <c r="J1304" s="15" t="n">
        <v>0.0894</v>
      </c>
      <c r="K1304" s="15" t="n">
        <v>0.0412</v>
      </c>
      <c r="L1304" s="15" t="n">
        <v>0.065</v>
      </c>
      <c r="M1304" s="17" t="n">
        <v>89.77</v>
      </c>
      <c r="N1304" s="16" t="n">
        <v>5</v>
      </c>
      <c r="O1304" s="16" t="n">
        <v>10</v>
      </c>
      <c r="P1304" s="16" t="n">
        <v>11</v>
      </c>
    </row>
    <row r="1305" customFormat="false" ht="15" hidden="false" customHeight="false" outlineLevel="0" collapsed="false">
      <c r="A1305" s="11" t="s">
        <v>34</v>
      </c>
      <c r="B1305" s="11" t="n">
        <v>1254</v>
      </c>
      <c r="C1305" s="11" t="s">
        <v>1732</v>
      </c>
      <c r="D1305" s="11" t="n">
        <v>7</v>
      </c>
      <c r="E1305" s="11" t="s">
        <v>118</v>
      </c>
      <c r="F1305" s="16" t="n">
        <v>1148</v>
      </c>
      <c r="G1305" s="35" t="n">
        <f aca="false">F1305/1485</f>
        <v>0.773063973063973</v>
      </c>
      <c r="H1305" s="14" t="n">
        <v>0.453</v>
      </c>
      <c r="I1305" s="14" t="n">
        <v>0.6551</v>
      </c>
      <c r="J1305" s="15" t="n">
        <v>0.1208</v>
      </c>
      <c r="K1305" s="15" t="n">
        <v>0.0454</v>
      </c>
      <c r="L1305" s="15" t="n">
        <v>0.083</v>
      </c>
      <c r="M1305" s="17" t="n">
        <v>95.24</v>
      </c>
      <c r="N1305" s="16" t="n">
        <v>6</v>
      </c>
      <c r="O1305" s="16" t="n">
        <v>8</v>
      </c>
      <c r="P1305" s="16" t="n">
        <v>18</v>
      </c>
    </row>
    <row r="1306" customFormat="false" ht="15" hidden="false" customHeight="false" outlineLevel="0" collapsed="false">
      <c r="A1306" s="11" t="s">
        <v>34</v>
      </c>
      <c r="B1306" s="11" t="n">
        <v>1255</v>
      </c>
      <c r="C1306" s="11" t="s">
        <v>1733</v>
      </c>
      <c r="D1306" s="11" t="n">
        <v>3</v>
      </c>
      <c r="E1306" s="11" t="s">
        <v>118</v>
      </c>
      <c r="F1306" s="16" t="n">
        <v>1147</v>
      </c>
      <c r="G1306" s="35" t="n">
        <f aca="false">F1306/1485</f>
        <v>0.772390572390572</v>
      </c>
      <c r="H1306" s="14" t="n">
        <v>0.3705</v>
      </c>
      <c r="I1306" s="14" t="n">
        <v>0.6504</v>
      </c>
      <c r="J1306" s="15" t="n">
        <v>0.05</v>
      </c>
      <c r="K1306" s="15" t="n">
        <v>0.0461</v>
      </c>
      <c r="L1306" s="15" t="n">
        <v>0.0481</v>
      </c>
      <c r="M1306" s="17" t="n">
        <v>55.19</v>
      </c>
      <c r="N1306" s="16" t="n">
        <v>6</v>
      </c>
      <c r="O1306" s="16" t="n">
        <v>8</v>
      </c>
      <c r="P1306" s="16" t="n">
        <v>17</v>
      </c>
    </row>
    <row r="1307" customFormat="false" ht="15" hidden="false" customHeight="false" outlineLevel="0" collapsed="false">
      <c r="A1307" s="11" t="s">
        <v>34</v>
      </c>
      <c r="B1307" s="11" t="n">
        <v>1256</v>
      </c>
      <c r="C1307" s="11" t="s">
        <v>1734</v>
      </c>
      <c r="D1307" s="11" t="n">
        <v>6</v>
      </c>
      <c r="E1307" s="11" t="s">
        <v>118</v>
      </c>
      <c r="F1307" s="16" t="n">
        <v>1157</v>
      </c>
      <c r="G1307" s="35" t="n">
        <f aca="false">F1307/1485</f>
        <v>0.779124579124579</v>
      </c>
      <c r="H1307" s="14" t="n">
        <v>0.6638</v>
      </c>
      <c r="I1307" s="14" t="n">
        <v>0.6638</v>
      </c>
      <c r="J1307" s="15" t="n">
        <v>0.0892</v>
      </c>
      <c r="K1307" s="15" t="n">
        <v>0.0453</v>
      </c>
      <c r="L1307" s="15" t="n">
        <v>0.0674</v>
      </c>
      <c r="M1307" s="17" t="n">
        <v>77.97</v>
      </c>
      <c r="N1307" s="16" t="n">
        <v>6</v>
      </c>
      <c r="O1307" s="16" t="n">
        <v>13</v>
      </c>
      <c r="P1307" s="16" t="n">
        <v>7</v>
      </c>
    </row>
    <row r="1308" customFormat="false" ht="15" hidden="false" customHeight="false" outlineLevel="0" collapsed="false">
      <c r="A1308" s="11" t="s">
        <v>34</v>
      </c>
      <c r="B1308" s="11" t="n">
        <v>1257</v>
      </c>
      <c r="C1308" s="11" t="s">
        <v>1735</v>
      </c>
      <c r="D1308" s="11" t="n">
        <v>7</v>
      </c>
      <c r="E1308" s="11" t="s">
        <v>96</v>
      </c>
      <c r="F1308" s="16" t="n">
        <v>1018</v>
      </c>
      <c r="G1308" s="35" t="n">
        <f aca="false">F1308/1485</f>
        <v>0.685521885521886</v>
      </c>
      <c r="H1308" s="14" t="n">
        <v>0.4312</v>
      </c>
      <c r="I1308" s="14" t="n">
        <v>0.6238</v>
      </c>
      <c r="J1308" s="15" t="n">
        <v>0.0476</v>
      </c>
      <c r="K1308" s="15" t="n">
        <v>0.1199</v>
      </c>
      <c r="L1308" s="15" t="n">
        <v>0.0831</v>
      </c>
      <c r="M1308" s="17" t="n">
        <v>84.62</v>
      </c>
      <c r="N1308" s="16" t="n">
        <v>5</v>
      </c>
      <c r="O1308" s="16" t="n">
        <v>10</v>
      </c>
      <c r="P1308" s="16" t="n">
        <v>11</v>
      </c>
    </row>
    <row r="1309" customFormat="false" ht="15" hidden="false" customHeight="false" outlineLevel="0" collapsed="false">
      <c r="A1309" s="11" t="s">
        <v>34</v>
      </c>
      <c r="B1309" s="11" t="n">
        <v>1258</v>
      </c>
      <c r="C1309" s="11" t="s">
        <v>1736</v>
      </c>
      <c r="D1309" s="11" t="n">
        <v>5</v>
      </c>
      <c r="E1309" s="11" t="s">
        <v>118</v>
      </c>
      <c r="F1309" s="16" t="n">
        <v>1358</v>
      </c>
      <c r="G1309" s="35" t="n">
        <f aca="false">F1309/1485</f>
        <v>0.914478114478114</v>
      </c>
      <c r="H1309" s="14" t="n">
        <v>0.6546</v>
      </c>
      <c r="I1309" s="14" t="n">
        <v>0.6546</v>
      </c>
      <c r="J1309" s="15" t="n">
        <v>0.0479</v>
      </c>
      <c r="K1309" s="15" t="n">
        <v>0.0409</v>
      </c>
      <c r="L1309" s="15" t="n">
        <v>0.0443</v>
      </c>
      <c r="M1309" s="17" t="n">
        <v>60.14</v>
      </c>
      <c r="N1309" s="16" t="n">
        <v>6</v>
      </c>
      <c r="O1309" s="16" t="n">
        <v>18</v>
      </c>
      <c r="P1309" s="16" t="n">
        <v>7</v>
      </c>
    </row>
    <row r="1310" customFormat="false" ht="15" hidden="false" customHeight="false" outlineLevel="0" collapsed="false">
      <c r="A1310" s="11" t="s">
        <v>34</v>
      </c>
      <c r="B1310" s="11" t="n">
        <v>1259</v>
      </c>
      <c r="C1310" s="11" t="s">
        <v>1737</v>
      </c>
      <c r="D1310" s="11" t="n">
        <v>4</v>
      </c>
      <c r="E1310" s="11" t="s">
        <v>118</v>
      </c>
      <c r="F1310" s="16" t="n">
        <v>1388</v>
      </c>
      <c r="G1310" s="35" t="n">
        <f aca="false">F1310/1485</f>
        <v>0.934680134680135</v>
      </c>
      <c r="H1310" s="14" t="n">
        <v>0.6513</v>
      </c>
      <c r="I1310" s="14" t="n">
        <v>0.6513</v>
      </c>
      <c r="J1310" s="15" t="n">
        <v>0.0412</v>
      </c>
      <c r="K1310" s="15" t="n">
        <v>0.0483</v>
      </c>
      <c r="L1310" s="15" t="n">
        <v>0.0447</v>
      </c>
      <c r="M1310" s="17" t="n">
        <v>62.1</v>
      </c>
      <c r="N1310" s="16" t="n">
        <v>5</v>
      </c>
      <c r="O1310" s="16" t="n">
        <v>21</v>
      </c>
      <c r="P1310" s="16" t="n">
        <v>6</v>
      </c>
    </row>
    <row r="1311" customFormat="false" ht="15" hidden="false" customHeight="false" outlineLevel="0" collapsed="false">
      <c r="A1311" s="11" t="s">
        <v>34</v>
      </c>
      <c r="B1311" s="11" t="n">
        <v>1260</v>
      </c>
      <c r="C1311" s="11" t="s">
        <v>1738</v>
      </c>
      <c r="D1311" s="11" t="n">
        <v>5</v>
      </c>
      <c r="E1311" s="11" t="s">
        <v>118</v>
      </c>
      <c r="F1311" s="16" t="n">
        <v>1404</v>
      </c>
      <c r="G1311" s="35" t="n">
        <f aca="false">F1311/1485</f>
        <v>0.945454545454545</v>
      </c>
      <c r="H1311" s="14" t="n">
        <v>0.6531</v>
      </c>
      <c r="I1311" s="14" t="n">
        <v>0.6531</v>
      </c>
      <c r="J1311" s="15" t="n">
        <v>0.0545</v>
      </c>
      <c r="K1311" s="15" t="n">
        <v>0.0403</v>
      </c>
      <c r="L1311" s="15" t="n">
        <v>0.0472</v>
      </c>
      <c r="M1311" s="17" t="n">
        <v>66.22</v>
      </c>
      <c r="N1311" s="16" t="n">
        <v>6</v>
      </c>
      <c r="O1311" s="16" t="n">
        <v>18</v>
      </c>
      <c r="P1311" s="16" t="n">
        <v>6</v>
      </c>
    </row>
    <row r="1312" customFormat="false" ht="15" hidden="false" customHeight="false" outlineLevel="0" collapsed="false">
      <c r="A1312" s="11" t="s">
        <v>34</v>
      </c>
      <c r="B1312" s="11" t="n">
        <v>1261</v>
      </c>
      <c r="C1312" s="11" t="s">
        <v>1739</v>
      </c>
      <c r="D1312" s="11" t="n">
        <v>4</v>
      </c>
      <c r="E1312" s="11" t="s">
        <v>118</v>
      </c>
      <c r="F1312" s="16" t="n">
        <v>1385</v>
      </c>
      <c r="G1312" s="35" t="n">
        <f aca="false">F1312/1485</f>
        <v>0.932659932659933</v>
      </c>
      <c r="H1312" s="14" t="n">
        <v>0.652</v>
      </c>
      <c r="I1312" s="14" t="n">
        <v>0.652</v>
      </c>
      <c r="J1312" s="15" t="n">
        <v>0.0496</v>
      </c>
      <c r="K1312" s="15" t="n">
        <v>0.0409</v>
      </c>
      <c r="L1312" s="15" t="n">
        <v>0.0452</v>
      </c>
      <c r="M1312" s="17" t="n">
        <v>62.57</v>
      </c>
      <c r="N1312" s="16" t="n">
        <v>5</v>
      </c>
      <c r="O1312" s="16" t="n">
        <v>21</v>
      </c>
      <c r="P1312" s="16" t="n">
        <v>6</v>
      </c>
    </row>
    <row r="1313" customFormat="false" ht="15" hidden="false" customHeight="false" outlineLevel="0" collapsed="false">
      <c r="A1313" s="11" t="s">
        <v>34</v>
      </c>
      <c r="B1313" s="11" t="n">
        <v>1262</v>
      </c>
      <c r="C1313" s="11" t="s">
        <v>1740</v>
      </c>
      <c r="D1313" s="11" t="n">
        <v>7</v>
      </c>
      <c r="E1313" s="11" t="s">
        <v>118</v>
      </c>
      <c r="F1313" s="16" t="n">
        <v>1167</v>
      </c>
      <c r="G1313" s="35" t="n">
        <f aca="false">F1313/1485</f>
        <v>0.785858585858586</v>
      </c>
      <c r="H1313" s="14" t="n">
        <v>0.4447</v>
      </c>
      <c r="I1313" s="14" t="n">
        <v>0.6452</v>
      </c>
      <c r="J1313" s="15" t="n">
        <v>0.1222</v>
      </c>
      <c r="K1313" s="15" t="n">
        <v>0.044</v>
      </c>
      <c r="L1313" s="15" t="n">
        <v>0.0818</v>
      </c>
      <c r="M1313" s="17" t="n">
        <v>95.5</v>
      </c>
      <c r="N1313" s="16" t="n">
        <v>6</v>
      </c>
      <c r="O1313" s="16" t="n">
        <v>8</v>
      </c>
      <c r="P1313" s="16" t="n">
        <v>17</v>
      </c>
    </row>
    <row r="1314" customFormat="false" ht="15" hidden="false" customHeight="false" outlineLevel="0" collapsed="false">
      <c r="A1314" s="11" t="s">
        <v>34</v>
      </c>
      <c r="B1314" s="11" t="n">
        <v>1263</v>
      </c>
      <c r="C1314" s="11" t="s">
        <v>1741</v>
      </c>
      <c r="D1314" s="11" t="n">
        <v>5</v>
      </c>
      <c r="E1314" s="11" t="s">
        <v>118</v>
      </c>
      <c r="F1314" s="16" t="n">
        <v>1398</v>
      </c>
      <c r="G1314" s="35" t="n">
        <f aca="false">F1314/1485</f>
        <v>0.941414141414141</v>
      </c>
      <c r="H1314" s="14" t="n">
        <v>0.6509</v>
      </c>
      <c r="I1314" s="14" t="n">
        <v>0.6509</v>
      </c>
      <c r="J1314" s="15" t="n">
        <v>0.0411</v>
      </c>
      <c r="K1314" s="15" t="n">
        <v>0.0514</v>
      </c>
      <c r="L1314" s="15" t="n">
        <v>0.0463</v>
      </c>
      <c r="M1314" s="17" t="n">
        <v>64.78</v>
      </c>
      <c r="N1314" s="16" t="n">
        <v>6</v>
      </c>
      <c r="O1314" s="16" t="n">
        <v>16</v>
      </c>
      <c r="P1314" s="16" t="n">
        <v>6</v>
      </c>
    </row>
    <row r="1315" customFormat="false" ht="15" hidden="false" customHeight="false" outlineLevel="0" collapsed="false">
      <c r="A1315" s="11" t="s">
        <v>34</v>
      </c>
      <c r="B1315" s="11" t="n">
        <v>1264</v>
      </c>
      <c r="C1315" s="11" t="s">
        <v>1742</v>
      </c>
      <c r="D1315" s="11" t="n">
        <v>5</v>
      </c>
      <c r="E1315" s="11" t="s">
        <v>96</v>
      </c>
      <c r="F1315" s="16" t="n">
        <v>1009</v>
      </c>
      <c r="G1315" s="35" t="n">
        <f aca="false">F1315/1485</f>
        <v>0.679461279461279</v>
      </c>
      <c r="H1315" s="14" t="n">
        <v>0.4311</v>
      </c>
      <c r="I1315" s="14" t="n">
        <v>0.6392</v>
      </c>
      <c r="J1315" s="15" t="n">
        <v>0.0469</v>
      </c>
      <c r="K1315" s="15" t="n">
        <v>0.0729</v>
      </c>
      <c r="L1315" s="15" t="n">
        <v>0.0593</v>
      </c>
      <c r="M1315" s="17" t="n">
        <v>59.8</v>
      </c>
      <c r="N1315" s="16" t="n">
        <v>4</v>
      </c>
      <c r="O1315" s="16" t="n">
        <v>8</v>
      </c>
      <c r="P1315" s="16" t="n">
        <v>9</v>
      </c>
    </row>
    <row r="1316" customFormat="false" ht="15" hidden="false" customHeight="false" outlineLevel="0" collapsed="false">
      <c r="A1316" s="11" t="s">
        <v>34</v>
      </c>
      <c r="B1316" s="11" t="n">
        <v>1265</v>
      </c>
      <c r="C1316" s="11" t="s">
        <v>1743</v>
      </c>
      <c r="D1316" s="11" t="n">
        <v>4</v>
      </c>
      <c r="E1316" s="11" t="s">
        <v>118</v>
      </c>
      <c r="F1316" s="16" t="n">
        <v>1401</v>
      </c>
      <c r="G1316" s="35" t="n">
        <f aca="false">F1316/1485</f>
        <v>0.943434343434343</v>
      </c>
      <c r="H1316" s="14" t="n">
        <v>0.6495</v>
      </c>
      <c r="I1316" s="14" t="n">
        <v>0.6495</v>
      </c>
      <c r="J1316" s="15" t="n">
        <v>0.0421</v>
      </c>
      <c r="K1316" s="15" t="n">
        <v>0.0404</v>
      </c>
      <c r="L1316" s="15" t="n">
        <v>0.0412</v>
      </c>
      <c r="M1316" s="17" t="n">
        <v>57.73</v>
      </c>
      <c r="N1316" s="16" t="n">
        <v>5</v>
      </c>
      <c r="O1316" s="16" t="n">
        <v>21</v>
      </c>
      <c r="P1316" s="16" t="n">
        <v>6</v>
      </c>
    </row>
    <row r="1317" customFormat="false" ht="15" hidden="false" customHeight="false" outlineLevel="0" collapsed="false">
      <c r="A1317" s="11" t="s">
        <v>34</v>
      </c>
      <c r="B1317" s="11" t="n">
        <v>1266</v>
      </c>
      <c r="C1317" s="11" t="s">
        <v>1744</v>
      </c>
      <c r="D1317" s="11" t="n">
        <v>6</v>
      </c>
      <c r="E1317" s="11" t="s">
        <v>118</v>
      </c>
      <c r="F1317" s="16" t="n">
        <v>1154</v>
      </c>
      <c r="G1317" s="35" t="n">
        <f aca="false">F1317/1485</f>
        <v>0.777104377104377</v>
      </c>
      <c r="H1317" s="14" t="n">
        <v>0.4411</v>
      </c>
      <c r="I1317" s="14" t="n">
        <v>0.6525</v>
      </c>
      <c r="J1317" s="15" t="n">
        <v>0.0787</v>
      </c>
      <c r="K1317" s="15" t="n">
        <v>0.0445</v>
      </c>
      <c r="L1317" s="15" t="n">
        <v>0.0615</v>
      </c>
      <c r="M1317" s="17" t="n">
        <v>70.92</v>
      </c>
      <c r="N1317" s="16" t="n">
        <v>6</v>
      </c>
      <c r="O1317" s="16" t="n">
        <v>6</v>
      </c>
      <c r="P1317" s="16" t="n">
        <v>13</v>
      </c>
    </row>
    <row r="1318" customFormat="false" ht="15" hidden="false" customHeight="false" outlineLevel="0" collapsed="false">
      <c r="A1318" s="11" t="s">
        <v>34</v>
      </c>
      <c r="B1318" s="11" t="n">
        <v>1267</v>
      </c>
      <c r="C1318" s="11" t="s">
        <v>1745</v>
      </c>
      <c r="D1318" s="11" t="n">
        <v>7</v>
      </c>
      <c r="E1318" s="11" t="s">
        <v>118</v>
      </c>
      <c r="F1318" s="16" t="n">
        <v>1013</v>
      </c>
      <c r="G1318" s="35" t="n">
        <f aca="false">F1318/1485</f>
        <v>0.682154882154882</v>
      </c>
      <c r="H1318" s="14" t="n">
        <v>0.46</v>
      </c>
      <c r="I1318" s="14" t="n">
        <v>0.6525</v>
      </c>
      <c r="J1318" s="15" t="n">
        <v>0.13</v>
      </c>
      <c r="K1318" s="15" t="n">
        <v>0.0478</v>
      </c>
      <c r="L1318" s="15" t="n">
        <v>0.0891</v>
      </c>
      <c r="M1318" s="17" t="n">
        <v>90.27</v>
      </c>
      <c r="N1318" s="16" t="n">
        <v>6</v>
      </c>
      <c r="O1318" s="16" t="n">
        <v>8</v>
      </c>
      <c r="P1318" s="16" t="n">
        <v>18</v>
      </c>
    </row>
    <row r="1319" customFormat="false" ht="15" hidden="false" customHeight="false" outlineLevel="0" collapsed="false">
      <c r="A1319" s="11" t="s">
        <v>34</v>
      </c>
      <c r="B1319" s="11" t="n">
        <v>1268</v>
      </c>
      <c r="C1319" s="11" t="s">
        <v>1746</v>
      </c>
      <c r="D1319" s="11" t="n">
        <v>4</v>
      </c>
      <c r="E1319" s="11" t="s">
        <v>118</v>
      </c>
      <c r="F1319" s="16" t="n">
        <v>1416</v>
      </c>
      <c r="G1319" s="35" t="n">
        <f aca="false">F1319/1485</f>
        <v>0.953535353535354</v>
      </c>
      <c r="H1319" s="14" t="n">
        <v>0.4329</v>
      </c>
      <c r="I1319" s="14" t="n">
        <v>0.6335</v>
      </c>
      <c r="J1319" s="15" t="n">
        <v>0.0402</v>
      </c>
      <c r="K1319" s="15" t="n">
        <v>0.0606</v>
      </c>
      <c r="L1319" s="15" t="n">
        <v>0.0503</v>
      </c>
      <c r="M1319" s="17" t="n">
        <v>71.25</v>
      </c>
      <c r="N1319" s="16" t="n">
        <v>5</v>
      </c>
      <c r="O1319" s="16" t="n">
        <v>8</v>
      </c>
      <c r="P1319" s="16" t="n">
        <v>17</v>
      </c>
    </row>
    <row r="1320" customFormat="false" ht="15" hidden="false" customHeight="false" outlineLevel="0" collapsed="false">
      <c r="A1320" s="11" t="s">
        <v>34</v>
      </c>
      <c r="B1320" s="11" t="n">
        <v>1269</v>
      </c>
      <c r="C1320" s="11" t="s">
        <v>1747</v>
      </c>
      <c r="D1320" s="11" t="n">
        <v>3</v>
      </c>
      <c r="E1320" s="11" t="s">
        <v>118</v>
      </c>
      <c r="F1320" s="16" t="n">
        <v>872</v>
      </c>
      <c r="G1320" s="35" t="n">
        <f aca="false">F1320/1485</f>
        <v>0.587205387205387</v>
      </c>
      <c r="H1320" s="14" t="n">
        <v>0.3773</v>
      </c>
      <c r="I1320" s="14" t="n">
        <v>0.6422</v>
      </c>
      <c r="J1320" s="15" t="n">
        <v>0.0541</v>
      </c>
      <c r="K1320" s="15" t="n">
        <v>0.0526</v>
      </c>
      <c r="L1320" s="15" t="n">
        <v>0.0534</v>
      </c>
      <c r="M1320" s="17" t="n">
        <v>46.56</v>
      </c>
      <c r="N1320" s="16" t="n">
        <v>5</v>
      </c>
      <c r="O1320" s="16" t="n">
        <v>8</v>
      </c>
      <c r="P1320" s="16" t="n">
        <v>18</v>
      </c>
    </row>
    <row r="1321" customFormat="false" ht="15" hidden="false" customHeight="false" outlineLevel="0" collapsed="false">
      <c r="A1321" s="11" t="s">
        <v>34</v>
      </c>
      <c r="B1321" s="11" t="n">
        <v>1270</v>
      </c>
      <c r="C1321" s="11" t="s">
        <v>1748</v>
      </c>
      <c r="D1321" s="11" t="n">
        <v>6</v>
      </c>
      <c r="E1321" s="11" t="s">
        <v>118</v>
      </c>
      <c r="F1321" s="16" t="n">
        <v>1168</v>
      </c>
      <c r="G1321" s="35" t="n">
        <f aca="false">F1321/1485</f>
        <v>0.786531986531987</v>
      </c>
      <c r="H1321" s="14" t="n">
        <v>0.4486</v>
      </c>
      <c r="I1321" s="14" t="n">
        <v>0.661</v>
      </c>
      <c r="J1321" s="15" t="n">
        <v>0.1114</v>
      </c>
      <c r="K1321" s="15" t="n">
        <v>0.044</v>
      </c>
      <c r="L1321" s="15" t="n">
        <v>0.0771</v>
      </c>
      <c r="M1321" s="17" t="n">
        <v>90.1</v>
      </c>
      <c r="N1321" s="16" t="n">
        <v>6</v>
      </c>
      <c r="O1321" s="16" t="n">
        <v>7</v>
      </c>
      <c r="P1321" s="16" t="n">
        <v>18</v>
      </c>
    </row>
    <row r="1322" customFormat="false" ht="15" hidden="false" customHeight="false" outlineLevel="0" collapsed="false">
      <c r="A1322" s="11" t="s">
        <v>34</v>
      </c>
      <c r="B1322" s="11" t="n">
        <v>1271</v>
      </c>
      <c r="C1322" s="11" t="s">
        <v>1749</v>
      </c>
      <c r="D1322" s="11" t="n">
        <v>7</v>
      </c>
      <c r="E1322" s="11" t="s">
        <v>118</v>
      </c>
      <c r="F1322" s="16" t="n">
        <v>1197</v>
      </c>
      <c r="G1322" s="35" t="n">
        <f aca="false">F1322/1485</f>
        <v>0.806060606060606</v>
      </c>
      <c r="H1322" s="14" t="n">
        <v>0.4428</v>
      </c>
      <c r="I1322" s="14" t="n">
        <v>0.6491</v>
      </c>
      <c r="J1322" s="15" t="n">
        <v>0.089</v>
      </c>
      <c r="K1322" s="15" t="n">
        <v>0.0436</v>
      </c>
      <c r="L1322" s="15" t="n">
        <v>0.0661</v>
      </c>
      <c r="M1322" s="17" t="n">
        <v>79.12</v>
      </c>
      <c r="N1322" s="16" t="n">
        <v>6</v>
      </c>
      <c r="O1322" s="16" t="n">
        <v>7</v>
      </c>
      <c r="P1322" s="16" t="n">
        <v>15</v>
      </c>
    </row>
    <row r="1323" customFormat="false" ht="15" hidden="false" customHeight="false" outlineLevel="0" collapsed="false">
      <c r="A1323" s="11" t="s">
        <v>34</v>
      </c>
      <c r="B1323" s="11" t="n">
        <v>1272</v>
      </c>
      <c r="C1323" s="11" t="s">
        <v>1750</v>
      </c>
      <c r="D1323" s="11" t="n">
        <v>5</v>
      </c>
      <c r="E1323" s="11" t="s">
        <v>118</v>
      </c>
      <c r="F1323" s="16" t="n">
        <v>1395</v>
      </c>
      <c r="G1323" s="35" t="n">
        <f aca="false">F1323/1485</f>
        <v>0.939393939393939</v>
      </c>
      <c r="H1323" s="14" t="n">
        <v>0.6523</v>
      </c>
      <c r="I1323" s="14" t="n">
        <v>0.6523</v>
      </c>
      <c r="J1323" s="15" t="n">
        <v>0.063</v>
      </c>
      <c r="K1323" s="15" t="n">
        <v>0.0401</v>
      </c>
      <c r="L1323" s="15" t="n">
        <v>0.0513</v>
      </c>
      <c r="M1323" s="17" t="n">
        <v>71.61</v>
      </c>
      <c r="N1323" s="16" t="n">
        <v>6</v>
      </c>
      <c r="O1323" s="16" t="n">
        <v>17</v>
      </c>
      <c r="P1323" s="16" t="n">
        <v>7</v>
      </c>
    </row>
    <row r="1324" customFormat="false" ht="15" hidden="false" customHeight="false" outlineLevel="0" collapsed="false">
      <c r="A1324" s="11" t="s">
        <v>34</v>
      </c>
      <c r="B1324" s="11" t="n">
        <v>1273</v>
      </c>
      <c r="C1324" s="11" t="s">
        <v>1751</v>
      </c>
      <c r="D1324" s="11" t="n">
        <v>7</v>
      </c>
      <c r="E1324" s="11" t="s">
        <v>118</v>
      </c>
      <c r="F1324" s="16" t="n">
        <v>1122</v>
      </c>
      <c r="G1324" s="35" t="n">
        <f aca="false">F1324/1485</f>
        <v>0.755555555555556</v>
      </c>
      <c r="H1324" s="14" t="n">
        <v>0.426</v>
      </c>
      <c r="I1324" s="14" t="n">
        <v>0.6301</v>
      </c>
      <c r="J1324" s="15" t="n">
        <v>0.0442</v>
      </c>
      <c r="K1324" s="15" t="n">
        <v>0.0504</v>
      </c>
      <c r="L1324" s="15" t="n">
        <v>0.0471</v>
      </c>
      <c r="M1324" s="17" t="n">
        <v>52.9</v>
      </c>
      <c r="N1324" s="16" t="n">
        <v>4</v>
      </c>
      <c r="O1324" s="16" t="n">
        <v>7</v>
      </c>
      <c r="P1324" s="16" t="n">
        <v>11</v>
      </c>
    </row>
    <row r="1325" customFormat="false" ht="15" hidden="false" customHeight="false" outlineLevel="0" collapsed="false">
      <c r="A1325" s="11" t="s">
        <v>34</v>
      </c>
      <c r="B1325" s="11" t="n">
        <v>1274</v>
      </c>
      <c r="C1325" s="11" t="s">
        <v>1752</v>
      </c>
      <c r="D1325" s="11" t="n">
        <v>5</v>
      </c>
      <c r="E1325" s="11" t="s">
        <v>118</v>
      </c>
      <c r="F1325" s="16" t="n">
        <v>1399</v>
      </c>
      <c r="G1325" s="35" t="n">
        <f aca="false">F1325/1485</f>
        <v>0.942087542087542</v>
      </c>
      <c r="H1325" s="14" t="n">
        <v>0.659</v>
      </c>
      <c r="I1325" s="14" t="n">
        <v>0.659</v>
      </c>
      <c r="J1325" s="15" t="n">
        <v>0.0406</v>
      </c>
      <c r="K1325" s="15" t="n">
        <v>0.0697</v>
      </c>
      <c r="L1325" s="15" t="n">
        <v>0.0553</v>
      </c>
      <c r="M1325" s="17" t="n">
        <v>77.37</v>
      </c>
      <c r="N1325" s="16" t="n">
        <v>6</v>
      </c>
      <c r="O1325" s="16" t="n">
        <v>18</v>
      </c>
      <c r="P1325" s="16" t="n">
        <v>6</v>
      </c>
    </row>
    <row r="1326" customFormat="false" ht="15" hidden="false" customHeight="false" outlineLevel="0" collapsed="false">
      <c r="A1326" s="11" t="s">
        <v>34</v>
      </c>
      <c r="B1326" s="11" t="n">
        <v>1275</v>
      </c>
      <c r="C1326" s="11" t="s">
        <v>1753</v>
      </c>
      <c r="D1326" s="11" t="n">
        <v>7</v>
      </c>
      <c r="E1326" s="11" t="s">
        <v>118</v>
      </c>
      <c r="F1326" s="16" t="n">
        <v>1150</v>
      </c>
      <c r="G1326" s="35" t="n">
        <f aca="false">F1326/1485</f>
        <v>0.774410774410774</v>
      </c>
      <c r="H1326" s="14" t="n">
        <v>0.4365</v>
      </c>
      <c r="I1326" s="14" t="n">
        <v>0.6443</v>
      </c>
      <c r="J1326" s="15" t="n">
        <v>0.0927</v>
      </c>
      <c r="K1326" s="15" t="n">
        <v>0.0441</v>
      </c>
      <c r="L1326" s="15" t="n">
        <v>0.0678</v>
      </c>
      <c r="M1326" s="17" t="n">
        <v>78.03</v>
      </c>
      <c r="N1326" s="16" t="n">
        <v>6</v>
      </c>
      <c r="O1326" s="16" t="n">
        <v>8</v>
      </c>
      <c r="P1326" s="16" t="n">
        <v>15</v>
      </c>
    </row>
    <row r="1327" customFormat="false" ht="15" hidden="false" customHeight="false" outlineLevel="0" collapsed="false">
      <c r="A1327" s="11" t="s">
        <v>34</v>
      </c>
      <c r="B1327" s="11" t="n">
        <v>1276</v>
      </c>
      <c r="C1327" s="11" t="s">
        <v>1754</v>
      </c>
      <c r="D1327" s="11" t="n">
        <v>3</v>
      </c>
      <c r="E1327" s="11" t="s">
        <v>118</v>
      </c>
      <c r="F1327" s="16" t="n">
        <v>1129</v>
      </c>
      <c r="G1327" s="35" t="n">
        <f aca="false">F1327/1485</f>
        <v>0.76026936026936</v>
      </c>
      <c r="H1327" s="14" t="n">
        <v>0.3782</v>
      </c>
      <c r="I1327" s="14" t="n">
        <v>0.6448</v>
      </c>
      <c r="J1327" s="15" t="n">
        <v>0.0437</v>
      </c>
      <c r="K1327" s="15" t="n">
        <v>0.0716</v>
      </c>
      <c r="L1327" s="15" t="n">
        <v>0.0568</v>
      </c>
      <c r="M1327" s="17" t="n">
        <v>64.13</v>
      </c>
      <c r="N1327" s="16" t="n">
        <v>5</v>
      </c>
      <c r="O1327" s="16" t="n">
        <v>5</v>
      </c>
      <c r="P1327" s="16" t="n">
        <v>17</v>
      </c>
    </row>
    <row r="1328" customFormat="false" ht="15" hidden="false" customHeight="false" outlineLevel="0" collapsed="false">
      <c r="A1328" s="11" t="s">
        <v>34</v>
      </c>
      <c r="B1328" s="11" t="n">
        <v>1277</v>
      </c>
      <c r="C1328" s="11" t="s">
        <v>1755</v>
      </c>
      <c r="D1328" s="11" t="n">
        <v>4</v>
      </c>
      <c r="E1328" s="11" t="s">
        <v>118</v>
      </c>
      <c r="F1328" s="16" t="n">
        <v>1405</v>
      </c>
      <c r="G1328" s="35" t="n">
        <f aca="false">F1328/1485</f>
        <v>0.946127946127946</v>
      </c>
      <c r="H1328" s="14" t="n">
        <v>0.4377</v>
      </c>
      <c r="I1328" s="14" t="n">
        <v>0.6413</v>
      </c>
      <c r="J1328" s="15" t="n">
        <v>0.049</v>
      </c>
      <c r="K1328" s="15" t="n">
        <v>0.0397</v>
      </c>
      <c r="L1328" s="15" t="n">
        <v>0.0442</v>
      </c>
      <c r="M1328" s="17" t="n">
        <v>62.03</v>
      </c>
      <c r="N1328" s="16" t="n">
        <v>5</v>
      </c>
      <c r="O1328" s="16" t="n">
        <v>8</v>
      </c>
      <c r="P1328" s="16" t="n">
        <v>19</v>
      </c>
    </row>
    <row r="1329" customFormat="false" ht="15" hidden="false" customHeight="false" outlineLevel="0" collapsed="false">
      <c r="A1329" s="11" t="s">
        <v>34</v>
      </c>
      <c r="B1329" s="11" t="n">
        <v>1278</v>
      </c>
      <c r="C1329" s="11" t="s">
        <v>1756</v>
      </c>
      <c r="D1329" s="11" t="n">
        <v>5</v>
      </c>
      <c r="E1329" s="11" t="s">
        <v>118</v>
      </c>
      <c r="F1329" s="16" t="n">
        <v>1404</v>
      </c>
      <c r="G1329" s="35" t="n">
        <f aca="false">F1329/1485</f>
        <v>0.945454545454545</v>
      </c>
      <c r="H1329" s="14" t="n">
        <v>0.651</v>
      </c>
      <c r="I1329" s="14" t="n">
        <v>0.651</v>
      </c>
      <c r="J1329" s="15" t="n">
        <v>0.0408</v>
      </c>
      <c r="K1329" s="15" t="n">
        <v>0.0452</v>
      </c>
      <c r="L1329" s="15" t="n">
        <v>0.043</v>
      </c>
      <c r="M1329" s="17" t="n">
        <v>60.44</v>
      </c>
      <c r="N1329" s="16" t="n">
        <v>6</v>
      </c>
      <c r="O1329" s="16" t="n">
        <v>20</v>
      </c>
      <c r="P1329" s="16" t="n">
        <v>6</v>
      </c>
    </row>
    <row r="1330" customFormat="false" ht="15" hidden="false" customHeight="false" outlineLevel="0" collapsed="false">
      <c r="A1330" s="11" t="s">
        <v>34</v>
      </c>
      <c r="B1330" s="11" t="n">
        <v>1279</v>
      </c>
      <c r="C1330" s="11" t="s">
        <v>1757</v>
      </c>
      <c r="D1330" s="11" t="n">
        <v>3</v>
      </c>
      <c r="E1330" s="11" t="s">
        <v>118</v>
      </c>
      <c r="F1330" s="16" t="n">
        <v>1185</v>
      </c>
      <c r="G1330" s="35" t="n">
        <f aca="false">F1330/1485</f>
        <v>0.797979797979798</v>
      </c>
      <c r="H1330" s="14" t="n">
        <v>0.3688</v>
      </c>
      <c r="I1330" s="14" t="n">
        <v>0.6439</v>
      </c>
      <c r="J1330" s="15" t="n">
        <v>0.0431</v>
      </c>
      <c r="K1330" s="15" t="n">
        <v>0.0631</v>
      </c>
      <c r="L1330" s="15" t="n">
        <v>0.0527</v>
      </c>
      <c r="M1330" s="17" t="n">
        <v>62.48</v>
      </c>
      <c r="N1330" s="16" t="n">
        <v>4</v>
      </c>
      <c r="O1330" s="16" t="n">
        <v>6</v>
      </c>
      <c r="P1330" s="16" t="n">
        <v>18</v>
      </c>
    </row>
    <row r="1331" customFormat="false" ht="15" hidden="false" customHeight="false" outlineLevel="0" collapsed="false">
      <c r="A1331" s="11" t="s">
        <v>34</v>
      </c>
      <c r="B1331" s="11" t="n">
        <v>1280</v>
      </c>
      <c r="C1331" s="11" t="s">
        <v>1758</v>
      </c>
      <c r="D1331" s="11" t="n">
        <v>4</v>
      </c>
      <c r="E1331" s="11" t="s">
        <v>118</v>
      </c>
      <c r="F1331" s="16" t="n">
        <v>1403</v>
      </c>
      <c r="G1331" s="35" t="n">
        <f aca="false">F1331/1485</f>
        <v>0.944781144781145</v>
      </c>
      <c r="H1331" s="14" t="n">
        <v>0.4455</v>
      </c>
      <c r="I1331" s="14" t="n">
        <v>0.645</v>
      </c>
      <c r="J1331" s="15" t="n">
        <v>0.0405</v>
      </c>
      <c r="K1331" s="15" t="n">
        <v>0.0664</v>
      </c>
      <c r="L1331" s="15" t="n">
        <v>0.0536</v>
      </c>
      <c r="M1331" s="17" t="n">
        <v>75.2</v>
      </c>
      <c r="N1331" s="16" t="n">
        <v>6</v>
      </c>
      <c r="O1331" s="16" t="n">
        <v>7</v>
      </c>
      <c r="P1331" s="16" t="n">
        <v>17</v>
      </c>
    </row>
    <row r="1332" customFormat="false" ht="15" hidden="false" customHeight="false" outlineLevel="0" collapsed="false">
      <c r="A1332" s="11" t="s">
        <v>34</v>
      </c>
      <c r="B1332" s="11" t="n">
        <v>1281</v>
      </c>
      <c r="C1332" s="11" t="s">
        <v>1759</v>
      </c>
      <c r="D1332" s="11" t="n">
        <v>4</v>
      </c>
      <c r="E1332" s="11" t="s">
        <v>118</v>
      </c>
      <c r="F1332" s="16" t="n">
        <v>1294</v>
      </c>
      <c r="G1332" s="35" t="n">
        <f aca="false">F1332/1485</f>
        <v>0.871380471380471</v>
      </c>
      <c r="H1332" s="14" t="n">
        <v>0.4467</v>
      </c>
      <c r="I1332" s="14" t="n">
        <v>0.6406</v>
      </c>
      <c r="J1332" s="15" t="n">
        <v>0.0415</v>
      </c>
      <c r="K1332" s="15" t="n">
        <v>0.0786</v>
      </c>
      <c r="L1332" s="15" t="n">
        <v>0.0597</v>
      </c>
      <c r="M1332" s="17" t="n">
        <v>77.23</v>
      </c>
      <c r="N1332" s="16" t="n">
        <v>5</v>
      </c>
      <c r="O1332" s="16" t="n">
        <v>8</v>
      </c>
      <c r="P1332" s="16" t="n">
        <v>13</v>
      </c>
    </row>
    <row r="1333" customFormat="false" ht="15" hidden="false" customHeight="false" outlineLevel="0" collapsed="false">
      <c r="A1333" s="11" t="s">
        <v>34</v>
      </c>
      <c r="B1333" s="11" t="n">
        <v>1282</v>
      </c>
      <c r="C1333" s="11" t="s">
        <v>1760</v>
      </c>
      <c r="D1333" s="11" t="n">
        <v>7</v>
      </c>
      <c r="E1333" s="11" t="s">
        <v>118</v>
      </c>
      <c r="F1333" s="16" t="n">
        <v>1175</v>
      </c>
      <c r="G1333" s="35" t="n">
        <f aca="false">F1333/1485</f>
        <v>0.791245791245791</v>
      </c>
      <c r="H1333" s="14" t="n">
        <v>0.4468</v>
      </c>
      <c r="I1333" s="14" t="n">
        <v>0.6494</v>
      </c>
      <c r="J1333" s="15" t="n">
        <v>0.1403</v>
      </c>
      <c r="K1333" s="15" t="n">
        <v>0.0434</v>
      </c>
      <c r="L1333" s="15" t="n">
        <v>0.0906</v>
      </c>
      <c r="M1333" s="17" t="n">
        <v>106.43</v>
      </c>
      <c r="N1333" s="16" t="n">
        <v>6</v>
      </c>
      <c r="O1333" s="16" t="n">
        <v>8</v>
      </c>
      <c r="P1333" s="16" t="n">
        <v>18</v>
      </c>
    </row>
    <row r="1334" customFormat="false" ht="15" hidden="false" customHeight="false" outlineLevel="0" collapsed="false">
      <c r="A1334" s="11" t="s">
        <v>34</v>
      </c>
      <c r="B1334" s="11" t="n">
        <v>1283</v>
      </c>
      <c r="C1334" s="11" t="s">
        <v>1761</v>
      </c>
      <c r="D1334" s="11" t="n">
        <v>6</v>
      </c>
      <c r="E1334" s="11" t="s">
        <v>118</v>
      </c>
      <c r="F1334" s="16" t="n">
        <v>1172</v>
      </c>
      <c r="G1334" s="35" t="n">
        <f aca="false">F1334/1485</f>
        <v>0.789225589225589</v>
      </c>
      <c r="H1334" s="14" t="n">
        <v>0.6655</v>
      </c>
      <c r="I1334" s="14" t="n">
        <v>0.6655</v>
      </c>
      <c r="J1334" s="15" t="n">
        <v>0.0957</v>
      </c>
      <c r="K1334" s="15" t="n">
        <v>0.0441</v>
      </c>
      <c r="L1334" s="15" t="n">
        <v>0.0702</v>
      </c>
      <c r="M1334" s="17" t="n">
        <v>82.25</v>
      </c>
      <c r="N1334" s="16" t="n">
        <v>6</v>
      </c>
      <c r="O1334" s="16" t="n">
        <v>14</v>
      </c>
      <c r="P1334" s="16" t="n">
        <v>6</v>
      </c>
    </row>
    <row r="1335" customFormat="false" ht="15" hidden="false" customHeight="false" outlineLevel="0" collapsed="false">
      <c r="A1335" s="11" t="s">
        <v>34</v>
      </c>
      <c r="B1335" s="11" t="n">
        <v>1284</v>
      </c>
      <c r="C1335" s="11" t="s">
        <v>1762</v>
      </c>
      <c r="D1335" s="11" t="n">
        <v>5</v>
      </c>
      <c r="E1335" s="11" t="s">
        <v>118</v>
      </c>
      <c r="F1335" s="16" t="n">
        <v>1270</v>
      </c>
      <c r="G1335" s="35" t="n">
        <f aca="false">F1335/1485</f>
        <v>0.855218855218855</v>
      </c>
      <c r="H1335" s="14" t="n">
        <v>0.6535</v>
      </c>
      <c r="I1335" s="14" t="n">
        <v>0.6535</v>
      </c>
      <c r="J1335" s="15" t="n">
        <v>0.0414</v>
      </c>
      <c r="K1335" s="15" t="n">
        <v>0.0602</v>
      </c>
      <c r="L1335" s="15" t="n">
        <v>0.0505</v>
      </c>
      <c r="M1335" s="17" t="n">
        <v>64.08</v>
      </c>
      <c r="N1335" s="16" t="n">
        <v>6</v>
      </c>
      <c r="O1335" s="16" t="n">
        <v>16</v>
      </c>
      <c r="P1335" s="16" t="n">
        <v>5</v>
      </c>
    </row>
    <row r="1336" customFormat="false" ht="15" hidden="false" customHeight="false" outlineLevel="0" collapsed="false">
      <c r="A1336" s="11" t="s">
        <v>34</v>
      </c>
      <c r="B1336" s="11" t="n">
        <v>1285</v>
      </c>
      <c r="C1336" s="11" t="s">
        <v>1763</v>
      </c>
      <c r="D1336" s="11" t="n">
        <v>3</v>
      </c>
      <c r="E1336" s="11" t="s">
        <v>118</v>
      </c>
      <c r="F1336" s="16" t="n">
        <v>1172</v>
      </c>
      <c r="G1336" s="35" t="n">
        <f aca="false">F1336/1485</f>
        <v>0.789225589225589</v>
      </c>
      <c r="H1336" s="14" t="n">
        <v>0.3703</v>
      </c>
      <c r="I1336" s="14" t="n">
        <v>0.6485</v>
      </c>
      <c r="J1336" s="15" t="n">
        <v>0.043</v>
      </c>
      <c r="K1336" s="15" t="n">
        <v>0.0486</v>
      </c>
      <c r="L1336" s="15" t="n">
        <v>0.0457</v>
      </c>
      <c r="M1336" s="17" t="n">
        <v>53.58</v>
      </c>
      <c r="N1336" s="16" t="n">
        <v>5</v>
      </c>
      <c r="O1336" s="16" t="n">
        <v>6</v>
      </c>
      <c r="P1336" s="16" t="n">
        <v>18</v>
      </c>
    </row>
    <row r="1337" customFormat="false" ht="15" hidden="false" customHeight="false" outlineLevel="0" collapsed="false">
      <c r="A1337" s="11" t="s">
        <v>34</v>
      </c>
      <c r="B1337" s="11" t="n">
        <v>1286</v>
      </c>
      <c r="C1337" s="11" t="s">
        <v>1764</v>
      </c>
      <c r="D1337" s="11" t="n">
        <v>5</v>
      </c>
      <c r="E1337" s="11" t="s">
        <v>118</v>
      </c>
      <c r="F1337" s="16" t="n">
        <v>1342</v>
      </c>
      <c r="G1337" s="35" t="n">
        <f aca="false">F1337/1485</f>
        <v>0.903703703703704</v>
      </c>
      <c r="H1337" s="14" t="n">
        <v>0.6542</v>
      </c>
      <c r="I1337" s="14" t="n">
        <v>0.6542</v>
      </c>
      <c r="J1337" s="15" t="n">
        <v>0.0556</v>
      </c>
      <c r="K1337" s="15" t="n">
        <v>0.0408</v>
      </c>
      <c r="L1337" s="15" t="n">
        <v>0.0481</v>
      </c>
      <c r="M1337" s="17" t="n">
        <v>64.61</v>
      </c>
      <c r="N1337" s="16" t="n">
        <v>6</v>
      </c>
      <c r="O1337" s="16" t="n">
        <v>17</v>
      </c>
      <c r="P1337" s="16" t="n">
        <v>6</v>
      </c>
    </row>
    <row r="1338" customFormat="false" ht="15" hidden="false" customHeight="false" outlineLevel="0" collapsed="false">
      <c r="A1338" s="11" t="s">
        <v>34</v>
      </c>
      <c r="B1338" s="11" t="n">
        <v>1287</v>
      </c>
      <c r="C1338" s="11" t="s">
        <v>1765</v>
      </c>
      <c r="D1338" s="11" t="n">
        <v>5</v>
      </c>
      <c r="E1338" s="11" t="s">
        <v>96</v>
      </c>
      <c r="F1338" s="16" t="n">
        <v>1032</v>
      </c>
      <c r="G1338" s="35" t="n">
        <f aca="false">F1338/1485</f>
        <v>0.694949494949495</v>
      </c>
      <c r="H1338" s="14" t="n">
        <v>0.4254</v>
      </c>
      <c r="I1338" s="14" t="n">
        <v>0.6405</v>
      </c>
      <c r="J1338" s="15" t="n">
        <v>0.0456</v>
      </c>
      <c r="K1338" s="15" t="n">
        <v>0.099</v>
      </c>
      <c r="L1338" s="15" t="n">
        <v>0.0709</v>
      </c>
      <c r="M1338" s="17" t="n">
        <v>73.18</v>
      </c>
      <c r="N1338" s="16" t="n">
        <v>5</v>
      </c>
      <c r="O1338" s="16" t="n">
        <v>6</v>
      </c>
      <c r="P1338" s="16" t="n">
        <v>13</v>
      </c>
    </row>
    <row r="1339" customFormat="false" ht="15" hidden="false" customHeight="false" outlineLevel="0" collapsed="false">
      <c r="A1339" s="11" t="s">
        <v>34</v>
      </c>
      <c r="B1339" s="11" t="n">
        <v>1288</v>
      </c>
      <c r="C1339" s="11" t="s">
        <v>1766</v>
      </c>
      <c r="D1339" s="11" t="n">
        <v>5</v>
      </c>
      <c r="E1339" s="11" t="s">
        <v>118</v>
      </c>
      <c r="F1339" s="16" t="n">
        <v>1437</v>
      </c>
      <c r="G1339" s="35" t="n">
        <f aca="false">F1339/1485</f>
        <v>0.967676767676768</v>
      </c>
      <c r="H1339" s="14" t="n">
        <v>0.4342</v>
      </c>
      <c r="I1339" s="14" t="n">
        <v>0.65</v>
      </c>
      <c r="J1339" s="15" t="n">
        <v>0.0396</v>
      </c>
      <c r="K1339" s="15" t="n">
        <v>0.0579</v>
      </c>
      <c r="L1339" s="15" t="n">
        <v>0.0488</v>
      </c>
      <c r="M1339" s="17" t="n">
        <v>70.15</v>
      </c>
      <c r="N1339" s="16" t="n">
        <v>6</v>
      </c>
      <c r="O1339" s="16" t="n">
        <v>7</v>
      </c>
      <c r="P1339" s="16" t="n">
        <v>12</v>
      </c>
    </row>
    <row r="1340" customFormat="false" ht="15" hidden="false" customHeight="false" outlineLevel="0" collapsed="false">
      <c r="A1340" s="11" t="s">
        <v>34</v>
      </c>
      <c r="B1340" s="11" t="n">
        <v>1289</v>
      </c>
      <c r="C1340" s="11" t="s">
        <v>1767</v>
      </c>
      <c r="D1340" s="11" t="n">
        <v>3</v>
      </c>
      <c r="E1340" s="11" t="s">
        <v>118</v>
      </c>
      <c r="F1340" s="16" t="n">
        <v>1180</v>
      </c>
      <c r="G1340" s="35" t="n">
        <f aca="false">F1340/1485</f>
        <v>0.794612794612795</v>
      </c>
      <c r="H1340" s="14" t="n">
        <v>0.3703</v>
      </c>
      <c r="I1340" s="14" t="n">
        <v>0.6475</v>
      </c>
      <c r="J1340" s="15" t="n">
        <v>0.0429</v>
      </c>
      <c r="K1340" s="15" t="n">
        <v>0.0475</v>
      </c>
      <c r="L1340" s="15" t="n">
        <v>0.0451</v>
      </c>
      <c r="M1340" s="17" t="n">
        <v>53.25</v>
      </c>
      <c r="N1340" s="16" t="n">
        <v>5</v>
      </c>
      <c r="O1340" s="16" t="n">
        <v>6</v>
      </c>
      <c r="P1340" s="16" t="n">
        <v>18</v>
      </c>
    </row>
    <row r="1341" customFormat="false" ht="15" hidden="false" customHeight="false" outlineLevel="0" collapsed="false">
      <c r="A1341" s="11" t="s">
        <v>34</v>
      </c>
      <c r="B1341" s="11" t="n">
        <v>1290</v>
      </c>
      <c r="C1341" s="11" t="s">
        <v>1768</v>
      </c>
      <c r="D1341" s="11" t="n">
        <v>6</v>
      </c>
      <c r="E1341" s="11" t="s">
        <v>118</v>
      </c>
      <c r="F1341" s="16" t="n">
        <v>1145</v>
      </c>
      <c r="G1341" s="35" t="n">
        <f aca="false">F1341/1485</f>
        <v>0.771043771043771</v>
      </c>
      <c r="H1341" s="14" t="n">
        <v>0.6672</v>
      </c>
      <c r="I1341" s="14" t="n">
        <v>0.6672</v>
      </c>
      <c r="J1341" s="15" t="n">
        <v>0.1002</v>
      </c>
      <c r="K1341" s="15" t="n">
        <v>0.0443</v>
      </c>
      <c r="L1341" s="15" t="n">
        <v>0.0724</v>
      </c>
      <c r="M1341" s="17" t="n">
        <v>82.87</v>
      </c>
      <c r="N1341" s="16" t="n">
        <v>6</v>
      </c>
      <c r="O1341" s="16" t="n">
        <v>18</v>
      </c>
      <c r="P1341" s="16" t="n">
        <v>6</v>
      </c>
    </row>
    <row r="1342" customFormat="false" ht="15" hidden="false" customHeight="false" outlineLevel="0" collapsed="false">
      <c r="A1342" s="11" t="s">
        <v>34</v>
      </c>
      <c r="B1342" s="11" t="n">
        <v>1291</v>
      </c>
      <c r="C1342" s="11" t="s">
        <v>1769</v>
      </c>
      <c r="D1342" s="11" t="n">
        <v>4</v>
      </c>
      <c r="E1342" s="11" t="s">
        <v>118</v>
      </c>
      <c r="F1342" s="16" t="n">
        <v>1400</v>
      </c>
      <c r="G1342" s="35" t="n">
        <f aca="false">F1342/1485</f>
        <v>0.942760942760943</v>
      </c>
      <c r="H1342" s="14" t="n">
        <v>0.4421</v>
      </c>
      <c r="I1342" s="14" t="n">
        <v>0.6479</v>
      </c>
      <c r="J1342" s="15" t="n">
        <v>0.0399</v>
      </c>
      <c r="K1342" s="15" t="n">
        <v>0.0702</v>
      </c>
      <c r="L1342" s="15" t="n">
        <v>0.055</v>
      </c>
      <c r="M1342" s="17" t="n">
        <v>77.03</v>
      </c>
      <c r="N1342" s="16" t="n">
        <v>5</v>
      </c>
      <c r="O1342" s="16" t="n">
        <v>9</v>
      </c>
      <c r="P1342" s="16" t="n">
        <v>14</v>
      </c>
    </row>
    <row r="1343" customFormat="false" ht="15" hidden="false" customHeight="false" outlineLevel="0" collapsed="false">
      <c r="A1343" s="11" t="s">
        <v>34</v>
      </c>
      <c r="B1343" s="11" t="n">
        <v>1292</v>
      </c>
      <c r="C1343" s="11" t="s">
        <v>1770</v>
      </c>
      <c r="D1343" s="11" t="n">
        <v>6</v>
      </c>
      <c r="E1343" s="11" t="s">
        <v>118</v>
      </c>
      <c r="F1343" s="16" t="n">
        <v>1148</v>
      </c>
      <c r="G1343" s="35" t="n">
        <f aca="false">F1343/1485</f>
        <v>0.773063973063973</v>
      </c>
      <c r="H1343" s="14" t="n">
        <v>0.6664</v>
      </c>
      <c r="I1343" s="14" t="n">
        <v>0.6664</v>
      </c>
      <c r="J1343" s="15" t="n">
        <v>0.0966</v>
      </c>
      <c r="K1343" s="15" t="n">
        <v>0.0442</v>
      </c>
      <c r="L1343" s="15" t="n">
        <v>0.0705</v>
      </c>
      <c r="M1343" s="17" t="n">
        <v>80.88</v>
      </c>
      <c r="N1343" s="16" t="n">
        <v>6</v>
      </c>
      <c r="O1343" s="16" t="n">
        <v>18</v>
      </c>
      <c r="P1343" s="16" t="n">
        <v>6</v>
      </c>
    </row>
    <row r="1344" customFormat="false" ht="15" hidden="false" customHeight="false" outlineLevel="0" collapsed="false">
      <c r="A1344" s="11" t="s">
        <v>34</v>
      </c>
      <c r="B1344" s="11" t="n">
        <v>1293</v>
      </c>
      <c r="C1344" s="11" t="s">
        <v>1771</v>
      </c>
      <c r="D1344" s="11" t="n">
        <v>5</v>
      </c>
      <c r="E1344" s="11" t="s">
        <v>118</v>
      </c>
      <c r="F1344" s="16" t="n">
        <v>1147</v>
      </c>
      <c r="G1344" s="35" t="n">
        <f aca="false">F1344/1485</f>
        <v>0.772390572390572</v>
      </c>
      <c r="H1344" s="14" t="n">
        <v>0.667</v>
      </c>
      <c r="I1344" s="14" t="n">
        <v>0.667</v>
      </c>
      <c r="J1344" s="15" t="n">
        <v>0.1002</v>
      </c>
      <c r="K1344" s="15" t="n">
        <v>0.0442</v>
      </c>
      <c r="L1344" s="15" t="n">
        <v>0.0722</v>
      </c>
      <c r="M1344" s="17" t="n">
        <v>82.84</v>
      </c>
      <c r="N1344" s="16" t="n">
        <v>6</v>
      </c>
      <c r="O1344" s="16" t="n">
        <v>18</v>
      </c>
      <c r="P1344" s="16" t="n">
        <v>6</v>
      </c>
    </row>
    <row r="1345" customFormat="false" ht="15" hidden="false" customHeight="false" outlineLevel="0" collapsed="false">
      <c r="A1345" s="11" t="s">
        <v>34</v>
      </c>
      <c r="B1345" s="11" t="n">
        <v>1294</v>
      </c>
      <c r="C1345" s="11" t="s">
        <v>1772</v>
      </c>
      <c r="D1345" s="11" t="n">
        <v>6</v>
      </c>
      <c r="E1345" s="11" t="s">
        <v>118</v>
      </c>
      <c r="F1345" s="16" t="n">
        <v>1155</v>
      </c>
      <c r="G1345" s="35" t="n">
        <f aca="false">F1345/1485</f>
        <v>0.777777777777778</v>
      </c>
      <c r="H1345" s="14" t="n">
        <v>0.4381</v>
      </c>
      <c r="I1345" s="14" t="n">
        <v>0.6571</v>
      </c>
      <c r="J1345" s="15" t="n">
        <v>0.0798</v>
      </c>
      <c r="K1345" s="15" t="n">
        <v>0.0436</v>
      </c>
      <c r="L1345" s="15" t="n">
        <v>0.0615</v>
      </c>
      <c r="M1345" s="17" t="n">
        <v>70.98</v>
      </c>
      <c r="N1345" s="16" t="n">
        <v>6</v>
      </c>
      <c r="O1345" s="16" t="n">
        <v>7</v>
      </c>
      <c r="P1345" s="16" t="n">
        <v>13</v>
      </c>
    </row>
    <row r="1346" customFormat="false" ht="15" hidden="false" customHeight="false" outlineLevel="0" collapsed="false">
      <c r="A1346" s="11" t="s">
        <v>34</v>
      </c>
      <c r="B1346" s="11" t="n">
        <v>1295</v>
      </c>
      <c r="C1346" s="11" t="s">
        <v>1773</v>
      </c>
      <c r="D1346" s="11" t="n">
        <v>5</v>
      </c>
      <c r="E1346" s="11" t="s">
        <v>118</v>
      </c>
      <c r="F1346" s="16" t="n">
        <v>1409</v>
      </c>
      <c r="G1346" s="35" t="n">
        <f aca="false">F1346/1485</f>
        <v>0.948821548821549</v>
      </c>
      <c r="H1346" s="14" t="n">
        <v>0.6494</v>
      </c>
      <c r="I1346" s="14" t="n">
        <v>0.6494</v>
      </c>
      <c r="J1346" s="15" t="n">
        <v>0.0514</v>
      </c>
      <c r="K1346" s="15" t="n">
        <v>0.0394</v>
      </c>
      <c r="L1346" s="15" t="n">
        <v>0.0453</v>
      </c>
      <c r="M1346" s="17" t="n">
        <v>63.87</v>
      </c>
      <c r="N1346" s="16" t="n">
        <v>5</v>
      </c>
      <c r="O1346" s="16" t="n">
        <v>16</v>
      </c>
      <c r="P1346" s="16" t="n">
        <v>7</v>
      </c>
    </row>
    <row r="1347" customFormat="false" ht="15" hidden="false" customHeight="false" outlineLevel="0" collapsed="false">
      <c r="A1347" s="11" t="s">
        <v>34</v>
      </c>
      <c r="B1347" s="11" t="n">
        <v>1296</v>
      </c>
      <c r="C1347" s="11" t="s">
        <v>1774</v>
      </c>
      <c r="D1347" s="11" t="n">
        <v>4</v>
      </c>
      <c r="E1347" s="11" t="s">
        <v>118</v>
      </c>
      <c r="F1347" s="16" t="n">
        <v>1379</v>
      </c>
      <c r="G1347" s="35" t="n">
        <f aca="false">F1347/1485</f>
        <v>0.928619528619529</v>
      </c>
      <c r="H1347" s="14" t="n">
        <v>0.4503</v>
      </c>
      <c r="I1347" s="14" t="n">
        <v>0.6512</v>
      </c>
      <c r="J1347" s="15" t="n">
        <v>0.0397</v>
      </c>
      <c r="K1347" s="15" t="n">
        <v>0.1019</v>
      </c>
      <c r="L1347" s="15" t="n">
        <v>0.0703</v>
      </c>
      <c r="M1347" s="17" t="n">
        <v>96.88</v>
      </c>
      <c r="N1347" s="16" t="n">
        <v>6</v>
      </c>
      <c r="O1347" s="16" t="n">
        <v>8</v>
      </c>
      <c r="P1347" s="16" t="n">
        <v>17</v>
      </c>
    </row>
    <row r="1348" customFormat="false" ht="15" hidden="false" customHeight="false" outlineLevel="0" collapsed="false">
      <c r="A1348" s="11" t="s">
        <v>34</v>
      </c>
      <c r="B1348" s="11" t="n">
        <v>1297</v>
      </c>
      <c r="C1348" s="11" t="s">
        <v>1775</v>
      </c>
      <c r="D1348" s="11" t="n">
        <v>7</v>
      </c>
      <c r="E1348" s="11" t="s">
        <v>118</v>
      </c>
      <c r="F1348" s="16" t="n">
        <v>1133</v>
      </c>
      <c r="G1348" s="35" t="n">
        <f aca="false">F1348/1485</f>
        <v>0.762962962962963</v>
      </c>
      <c r="H1348" s="14" t="n">
        <v>0.451</v>
      </c>
      <c r="I1348" s="14" t="n">
        <v>0.654</v>
      </c>
      <c r="J1348" s="15" t="n">
        <v>0.1153</v>
      </c>
      <c r="K1348" s="15" t="n">
        <v>0.044</v>
      </c>
      <c r="L1348" s="15" t="n">
        <v>0.0795</v>
      </c>
      <c r="M1348" s="17" t="n">
        <v>90.06</v>
      </c>
      <c r="N1348" s="16" t="n">
        <v>6</v>
      </c>
      <c r="O1348" s="16" t="n">
        <v>8</v>
      </c>
      <c r="P1348" s="16" t="n">
        <v>18</v>
      </c>
    </row>
    <row r="1349" customFormat="false" ht="15" hidden="false" customHeight="false" outlineLevel="0" collapsed="false">
      <c r="A1349" s="11" t="s">
        <v>34</v>
      </c>
      <c r="B1349" s="11" t="n">
        <v>1298</v>
      </c>
      <c r="C1349" s="11" t="s">
        <v>1776</v>
      </c>
      <c r="D1349" s="11" t="n">
        <v>4</v>
      </c>
      <c r="E1349" s="11" t="s">
        <v>96</v>
      </c>
      <c r="F1349" s="16" t="n">
        <v>1381</v>
      </c>
      <c r="G1349" s="35" t="n">
        <f aca="false">F1349/1485</f>
        <v>0.92996632996633</v>
      </c>
      <c r="H1349" s="14" t="n">
        <v>0.3577</v>
      </c>
      <c r="I1349" s="14" t="n">
        <v>0.6336</v>
      </c>
      <c r="J1349" s="15" t="n">
        <v>0.0456</v>
      </c>
      <c r="K1349" s="15" t="n">
        <v>0.0396</v>
      </c>
      <c r="L1349" s="15" t="n">
        <v>0.0426</v>
      </c>
      <c r="M1349" s="17" t="n">
        <v>58.78</v>
      </c>
      <c r="N1349" s="16" t="n">
        <v>5</v>
      </c>
      <c r="O1349" s="16" t="n">
        <v>7</v>
      </c>
      <c r="P1349" s="16" t="n">
        <v>12</v>
      </c>
    </row>
    <row r="1350" customFormat="false" ht="15" hidden="false" customHeight="false" outlineLevel="0" collapsed="false">
      <c r="A1350" s="11" t="s">
        <v>34</v>
      </c>
      <c r="B1350" s="11" t="n">
        <v>1299</v>
      </c>
      <c r="C1350" s="11" t="s">
        <v>1777</v>
      </c>
      <c r="D1350" s="11" t="n">
        <v>6</v>
      </c>
      <c r="E1350" s="11" t="s">
        <v>118</v>
      </c>
      <c r="F1350" s="16" t="n">
        <v>1368</v>
      </c>
      <c r="G1350" s="35" t="n">
        <f aca="false">F1350/1485</f>
        <v>0.921212121212121</v>
      </c>
      <c r="H1350" s="14" t="n">
        <v>0.4379</v>
      </c>
      <c r="I1350" s="14" t="n">
        <v>0.6345</v>
      </c>
      <c r="J1350" s="15" t="n">
        <v>0.0399</v>
      </c>
      <c r="K1350" s="15" t="n">
        <v>0.0755</v>
      </c>
      <c r="L1350" s="15" t="n">
        <v>0.0575</v>
      </c>
      <c r="M1350" s="17" t="n">
        <v>78.73</v>
      </c>
      <c r="N1350" s="16" t="n">
        <v>4</v>
      </c>
      <c r="O1350" s="16" t="n">
        <v>9</v>
      </c>
      <c r="P1350" s="16" t="n">
        <v>14</v>
      </c>
    </row>
    <row r="1351" customFormat="false" ht="15" hidden="false" customHeight="false" outlineLevel="0" collapsed="false">
      <c r="A1351" s="11" t="s">
        <v>34</v>
      </c>
      <c r="B1351" s="11" t="n">
        <v>1300</v>
      </c>
      <c r="C1351" s="11" t="s">
        <v>1778</v>
      </c>
      <c r="D1351" s="11" t="n">
        <v>3</v>
      </c>
      <c r="E1351" s="11" t="s">
        <v>118</v>
      </c>
      <c r="F1351" s="16" t="n">
        <v>1196</v>
      </c>
      <c r="G1351" s="35" t="n">
        <f aca="false">F1351/1485</f>
        <v>0.805387205387205</v>
      </c>
      <c r="H1351" s="14" t="n">
        <v>0.3662</v>
      </c>
      <c r="I1351" s="14" t="n">
        <v>0.6355</v>
      </c>
      <c r="J1351" s="15" t="n">
        <v>0.0497</v>
      </c>
      <c r="K1351" s="15" t="n">
        <v>0.0432</v>
      </c>
      <c r="L1351" s="15" t="n">
        <v>0.0465</v>
      </c>
      <c r="M1351" s="17" t="n">
        <v>55.65</v>
      </c>
      <c r="N1351" s="16" t="n">
        <v>4</v>
      </c>
      <c r="O1351" s="16" t="n">
        <v>6</v>
      </c>
      <c r="P1351" s="16" t="n">
        <v>18</v>
      </c>
    </row>
    <row r="1352" customFormat="false" ht="15" hidden="false" customHeight="false" outlineLevel="0" collapsed="false">
      <c r="A1352" s="11" t="s">
        <v>34</v>
      </c>
      <c r="B1352" s="11" t="n">
        <v>1301</v>
      </c>
      <c r="C1352" s="11" t="s">
        <v>1779</v>
      </c>
      <c r="D1352" s="11" t="n">
        <v>7</v>
      </c>
      <c r="E1352" s="11" t="s">
        <v>118</v>
      </c>
      <c r="F1352" s="16" t="n">
        <v>1162</v>
      </c>
      <c r="G1352" s="35" t="n">
        <f aca="false">F1352/1485</f>
        <v>0.782491582491583</v>
      </c>
      <c r="H1352" s="14" t="n">
        <v>0.4535</v>
      </c>
      <c r="I1352" s="14" t="n">
        <v>0.6532</v>
      </c>
      <c r="J1352" s="15" t="n">
        <v>0.1207</v>
      </c>
      <c r="K1352" s="15" t="n">
        <v>0.0432</v>
      </c>
      <c r="L1352" s="15" t="n">
        <v>0.0816</v>
      </c>
      <c r="M1352" s="17" t="n">
        <v>94.84</v>
      </c>
      <c r="N1352" s="16" t="n">
        <v>6</v>
      </c>
      <c r="O1352" s="16" t="n">
        <v>8</v>
      </c>
      <c r="P1352" s="16" t="n">
        <v>18</v>
      </c>
    </row>
    <row r="1353" customFormat="false" ht="15" hidden="false" customHeight="false" outlineLevel="0" collapsed="false">
      <c r="A1353" s="11" t="s">
        <v>34</v>
      </c>
      <c r="B1353" s="11" t="n">
        <v>1302</v>
      </c>
      <c r="C1353" s="11" t="s">
        <v>1780</v>
      </c>
      <c r="D1353" s="11" t="n">
        <v>3</v>
      </c>
      <c r="E1353" s="11" t="s">
        <v>118</v>
      </c>
      <c r="F1353" s="16" t="n">
        <v>1202</v>
      </c>
      <c r="G1353" s="35" t="n">
        <f aca="false">F1353/1485</f>
        <v>0.809427609427609</v>
      </c>
      <c r="H1353" s="14" t="n">
        <v>0.3702</v>
      </c>
      <c r="I1353" s="14" t="n">
        <v>0.6481</v>
      </c>
      <c r="J1353" s="15" t="n">
        <v>0.042</v>
      </c>
      <c r="K1353" s="15" t="n">
        <v>0.0476</v>
      </c>
      <c r="L1353" s="15" t="n">
        <v>0.0447</v>
      </c>
      <c r="M1353" s="17" t="n">
        <v>53.75</v>
      </c>
      <c r="N1353" s="16" t="n">
        <v>6</v>
      </c>
      <c r="O1353" s="16" t="n">
        <v>6</v>
      </c>
      <c r="P1353" s="16" t="n">
        <v>12</v>
      </c>
    </row>
    <row r="1354" customFormat="false" ht="15" hidden="false" customHeight="false" outlineLevel="0" collapsed="false">
      <c r="A1354" s="11" t="s">
        <v>34</v>
      </c>
      <c r="B1354" s="11" t="n">
        <v>1303</v>
      </c>
      <c r="C1354" s="11" t="s">
        <v>1781</v>
      </c>
      <c r="D1354" s="11" t="n">
        <v>3</v>
      </c>
      <c r="E1354" s="11" t="s">
        <v>118</v>
      </c>
      <c r="F1354" s="16" t="n">
        <v>1185</v>
      </c>
      <c r="G1354" s="35" t="n">
        <f aca="false">F1354/1485</f>
        <v>0.797979797979798</v>
      </c>
      <c r="H1354" s="14" t="n">
        <v>0.3696</v>
      </c>
      <c r="I1354" s="14" t="n">
        <v>0.6481</v>
      </c>
      <c r="J1354" s="15" t="n">
        <v>0.0422</v>
      </c>
      <c r="K1354" s="15" t="n">
        <v>0.0466</v>
      </c>
      <c r="L1354" s="15" t="n">
        <v>0.0443</v>
      </c>
      <c r="M1354" s="17" t="n">
        <v>52.52</v>
      </c>
      <c r="N1354" s="16" t="n">
        <v>5</v>
      </c>
      <c r="O1354" s="16" t="n">
        <v>6</v>
      </c>
      <c r="P1354" s="16" t="n">
        <v>18</v>
      </c>
    </row>
    <row r="1355" customFormat="false" ht="15" hidden="false" customHeight="false" outlineLevel="0" collapsed="false">
      <c r="A1355" s="11" t="s">
        <v>34</v>
      </c>
      <c r="B1355" s="11" t="n">
        <v>1304</v>
      </c>
      <c r="C1355" s="11" t="s">
        <v>1782</v>
      </c>
      <c r="D1355" s="11" t="n">
        <v>3</v>
      </c>
      <c r="E1355" s="11" t="s">
        <v>118</v>
      </c>
      <c r="F1355" s="16" t="n">
        <v>1172</v>
      </c>
      <c r="G1355" s="35" t="n">
        <f aca="false">F1355/1485</f>
        <v>0.789225589225589</v>
      </c>
      <c r="H1355" s="14" t="n">
        <v>0.3686</v>
      </c>
      <c r="I1355" s="14" t="n">
        <v>0.6519</v>
      </c>
      <c r="J1355" s="15" t="n">
        <v>0.0424</v>
      </c>
      <c r="K1355" s="15" t="n">
        <v>0.0496</v>
      </c>
      <c r="L1355" s="15" t="n">
        <v>0.0459</v>
      </c>
      <c r="M1355" s="17" t="n">
        <v>53.77</v>
      </c>
      <c r="N1355" s="16" t="n">
        <v>5</v>
      </c>
      <c r="O1355" s="16" t="n">
        <v>6</v>
      </c>
      <c r="P1355" s="16" t="n">
        <v>18</v>
      </c>
    </row>
    <row r="1356" customFormat="false" ht="15" hidden="false" customHeight="false" outlineLevel="0" collapsed="false">
      <c r="A1356" s="11" t="s">
        <v>34</v>
      </c>
      <c r="B1356" s="11" t="n">
        <v>1305</v>
      </c>
      <c r="C1356" s="11" t="s">
        <v>1783</v>
      </c>
      <c r="D1356" s="11" t="n">
        <v>4</v>
      </c>
      <c r="E1356" s="11" t="s">
        <v>118</v>
      </c>
      <c r="F1356" s="16" t="n">
        <v>1401</v>
      </c>
      <c r="G1356" s="35" t="n">
        <f aca="false">F1356/1485</f>
        <v>0.943434343434343</v>
      </c>
      <c r="H1356" s="14" t="n">
        <v>0.651</v>
      </c>
      <c r="I1356" s="14" t="n">
        <v>0.651</v>
      </c>
      <c r="J1356" s="15" t="n">
        <v>0.0394</v>
      </c>
      <c r="K1356" s="15" t="n">
        <v>0.0523</v>
      </c>
      <c r="L1356" s="15" t="n">
        <v>0.0459</v>
      </c>
      <c r="M1356" s="17" t="n">
        <v>64.33</v>
      </c>
      <c r="N1356" s="16" t="n">
        <v>4</v>
      </c>
      <c r="O1356" s="16" t="n">
        <v>21</v>
      </c>
      <c r="P1356" s="16" t="n">
        <v>6</v>
      </c>
    </row>
    <row r="1357" customFormat="false" ht="15" hidden="false" customHeight="false" outlineLevel="0" collapsed="false">
      <c r="A1357" s="11" t="s">
        <v>34</v>
      </c>
      <c r="B1357" s="11" t="n">
        <v>1306</v>
      </c>
      <c r="C1357" s="11" t="s">
        <v>1784</v>
      </c>
      <c r="D1357" s="11" t="n">
        <v>6</v>
      </c>
      <c r="E1357" s="11" t="s">
        <v>118</v>
      </c>
      <c r="F1357" s="16" t="n">
        <v>1208</v>
      </c>
      <c r="G1357" s="35" t="n">
        <f aca="false">F1357/1485</f>
        <v>0.813468013468014</v>
      </c>
      <c r="H1357" s="14" t="n">
        <v>0.4478</v>
      </c>
      <c r="I1357" s="14" t="n">
        <v>0.6465</v>
      </c>
      <c r="J1357" s="15" t="n">
        <v>0.0631</v>
      </c>
      <c r="K1357" s="15" t="n">
        <v>0.0423</v>
      </c>
      <c r="L1357" s="15" t="n">
        <v>0.0527</v>
      </c>
      <c r="M1357" s="17" t="n">
        <v>63.68</v>
      </c>
      <c r="N1357" s="16" t="n">
        <v>4</v>
      </c>
      <c r="O1357" s="16" t="n">
        <v>9</v>
      </c>
      <c r="P1357" s="16" t="n">
        <v>18</v>
      </c>
    </row>
    <row r="1358" customFormat="false" ht="15" hidden="false" customHeight="false" outlineLevel="0" collapsed="false">
      <c r="A1358" s="11" t="s">
        <v>34</v>
      </c>
      <c r="B1358" s="11" t="n">
        <v>1307</v>
      </c>
      <c r="C1358" s="11" t="s">
        <v>1785</v>
      </c>
      <c r="D1358" s="11" t="n">
        <v>6</v>
      </c>
      <c r="E1358" s="11" t="s">
        <v>118</v>
      </c>
      <c r="F1358" s="16" t="n">
        <v>1053</v>
      </c>
      <c r="G1358" s="35" t="n">
        <f aca="false">F1358/1485</f>
        <v>0.709090909090909</v>
      </c>
      <c r="H1358" s="14" t="n">
        <v>0.4549</v>
      </c>
      <c r="I1358" s="14" t="n">
        <v>0.6572</v>
      </c>
      <c r="J1358" s="15" t="n">
        <v>0.1286</v>
      </c>
      <c r="K1358" s="15" t="n">
        <v>0.0451</v>
      </c>
      <c r="L1358" s="15" t="n">
        <v>0.0864</v>
      </c>
      <c r="M1358" s="17" t="n">
        <v>90.96</v>
      </c>
      <c r="N1358" s="16" t="n">
        <v>6</v>
      </c>
      <c r="O1358" s="16" t="n">
        <v>7</v>
      </c>
      <c r="P1358" s="16" t="n">
        <v>17</v>
      </c>
    </row>
    <row r="1359" customFormat="false" ht="15" hidden="false" customHeight="false" outlineLevel="0" collapsed="false">
      <c r="A1359" s="11" t="s">
        <v>34</v>
      </c>
      <c r="B1359" s="11" t="n">
        <v>1308</v>
      </c>
      <c r="C1359" s="11" t="s">
        <v>1786</v>
      </c>
      <c r="D1359" s="11" t="n">
        <v>6</v>
      </c>
      <c r="E1359" s="11" t="s">
        <v>118</v>
      </c>
      <c r="F1359" s="16" t="n">
        <v>1165</v>
      </c>
      <c r="G1359" s="35" t="n">
        <f aca="false">F1359/1485</f>
        <v>0.784511784511785</v>
      </c>
      <c r="H1359" s="14" t="n">
        <v>0.4489</v>
      </c>
      <c r="I1359" s="14" t="n">
        <v>0.6515</v>
      </c>
      <c r="J1359" s="15" t="n">
        <v>0.1082</v>
      </c>
      <c r="K1359" s="15" t="n">
        <v>0.043</v>
      </c>
      <c r="L1359" s="15" t="n">
        <v>0.0755</v>
      </c>
      <c r="M1359" s="17" t="n">
        <v>87.96</v>
      </c>
      <c r="N1359" s="16" t="n">
        <v>6</v>
      </c>
      <c r="O1359" s="16" t="n">
        <v>7</v>
      </c>
      <c r="P1359" s="16" t="n">
        <v>18</v>
      </c>
    </row>
    <row r="1360" customFormat="false" ht="15" hidden="false" customHeight="false" outlineLevel="0" collapsed="false">
      <c r="A1360" s="11" t="s">
        <v>34</v>
      </c>
      <c r="B1360" s="11" t="n">
        <v>1309</v>
      </c>
      <c r="C1360" s="11" t="s">
        <v>1787</v>
      </c>
      <c r="D1360" s="11" t="n">
        <v>4</v>
      </c>
      <c r="E1360" s="11" t="s">
        <v>118</v>
      </c>
      <c r="F1360" s="16" t="n">
        <v>1388</v>
      </c>
      <c r="G1360" s="35" t="n">
        <f aca="false">F1360/1485</f>
        <v>0.934680134680135</v>
      </c>
      <c r="H1360" s="14" t="n">
        <v>0.652</v>
      </c>
      <c r="I1360" s="14" t="n">
        <v>0.652</v>
      </c>
      <c r="J1360" s="15" t="n">
        <v>0.0423</v>
      </c>
      <c r="K1360" s="15" t="n">
        <v>0.0389</v>
      </c>
      <c r="L1360" s="15" t="n">
        <v>0.0405</v>
      </c>
      <c r="M1360" s="17" t="n">
        <v>56.24</v>
      </c>
      <c r="N1360" s="16" t="n">
        <v>5</v>
      </c>
      <c r="O1360" s="16" t="n">
        <v>20</v>
      </c>
      <c r="P1360" s="16" t="n">
        <v>6</v>
      </c>
    </row>
    <row r="1361" customFormat="false" ht="15" hidden="false" customHeight="false" outlineLevel="0" collapsed="false">
      <c r="A1361" s="11" t="s">
        <v>34</v>
      </c>
      <c r="B1361" s="11" t="n">
        <v>1310</v>
      </c>
      <c r="C1361" s="11" t="s">
        <v>1788</v>
      </c>
      <c r="D1361" s="11" t="n">
        <v>6</v>
      </c>
      <c r="E1361" s="11" t="s">
        <v>118</v>
      </c>
      <c r="F1361" s="16" t="n">
        <v>1142</v>
      </c>
      <c r="G1361" s="35" t="n">
        <f aca="false">F1361/1485</f>
        <v>0.769023569023569</v>
      </c>
      <c r="H1361" s="14" t="n">
        <v>0.437</v>
      </c>
      <c r="I1361" s="14" t="n">
        <v>0.6541</v>
      </c>
      <c r="J1361" s="15" t="n">
        <v>0.0724</v>
      </c>
      <c r="K1361" s="15" t="n">
        <v>0.0431</v>
      </c>
      <c r="L1361" s="15" t="n">
        <v>0.0575</v>
      </c>
      <c r="M1361" s="17" t="n">
        <v>65.64</v>
      </c>
      <c r="N1361" s="16" t="n">
        <v>6</v>
      </c>
      <c r="O1361" s="16" t="n">
        <v>8</v>
      </c>
      <c r="P1361" s="16" t="n">
        <v>15</v>
      </c>
    </row>
    <row r="1362" customFormat="false" ht="15" hidden="false" customHeight="false" outlineLevel="0" collapsed="false">
      <c r="A1362" s="11" t="s">
        <v>34</v>
      </c>
      <c r="B1362" s="11" t="n">
        <v>1311</v>
      </c>
      <c r="C1362" s="11" t="s">
        <v>1789</v>
      </c>
      <c r="D1362" s="11" t="n">
        <v>6</v>
      </c>
      <c r="E1362" s="11" t="s">
        <v>118</v>
      </c>
      <c r="F1362" s="16" t="n">
        <v>1153</v>
      </c>
      <c r="G1362" s="35" t="n">
        <f aca="false">F1362/1485</f>
        <v>0.776430976430977</v>
      </c>
      <c r="H1362" s="14" t="n">
        <v>0.4371</v>
      </c>
      <c r="I1362" s="14" t="n">
        <v>0.6505</v>
      </c>
      <c r="J1362" s="15" t="n">
        <v>0.0719</v>
      </c>
      <c r="K1362" s="15" t="n">
        <v>0.0429</v>
      </c>
      <c r="L1362" s="15" t="n">
        <v>0.0572</v>
      </c>
      <c r="M1362" s="17" t="n">
        <v>65.91</v>
      </c>
      <c r="N1362" s="16" t="n">
        <v>6</v>
      </c>
      <c r="O1362" s="16" t="n">
        <v>6</v>
      </c>
      <c r="P1362" s="16" t="n">
        <v>14</v>
      </c>
    </row>
    <row r="1363" customFormat="false" ht="15" hidden="false" customHeight="false" outlineLevel="0" collapsed="false">
      <c r="A1363" s="11" t="s">
        <v>34</v>
      </c>
      <c r="B1363" s="11" t="n">
        <v>1312</v>
      </c>
      <c r="C1363" s="11" t="s">
        <v>1790</v>
      </c>
      <c r="D1363" s="11" t="n">
        <v>6</v>
      </c>
      <c r="E1363" s="11" t="s">
        <v>118</v>
      </c>
      <c r="F1363" s="16" t="n">
        <v>1512</v>
      </c>
      <c r="G1363" s="35" t="n">
        <f aca="false">F1363/1485</f>
        <v>1.01818181818182</v>
      </c>
      <c r="H1363" s="14" t="n">
        <v>0.5291</v>
      </c>
      <c r="I1363" s="14" t="n">
        <v>0.6422</v>
      </c>
      <c r="J1363" s="15" t="n">
        <v>0.0376</v>
      </c>
      <c r="K1363" s="15" t="n">
        <v>0.0423</v>
      </c>
      <c r="L1363" s="15" t="n">
        <v>0.0399</v>
      </c>
      <c r="M1363" s="17" t="n">
        <v>60.34</v>
      </c>
      <c r="N1363" s="16" t="n">
        <v>6</v>
      </c>
      <c r="O1363" s="16" t="n">
        <v>10</v>
      </c>
      <c r="P1363" s="16" t="n">
        <v>11</v>
      </c>
    </row>
    <row r="1364" customFormat="false" ht="15" hidden="false" customHeight="false" outlineLevel="0" collapsed="false">
      <c r="A1364" s="11" t="s">
        <v>34</v>
      </c>
      <c r="B1364" s="11" t="n">
        <v>1313</v>
      </c>
      <c r="C1364" s="11" t="s">
        <v>1791</v>
      </c>
      <c r="D1364" s="11" t="n">
        <v>3</v>
      </c>
      <c r="E1364" s="11" t="s">
        <v>118</v>
      </c>
      <c r="F1364" s="16" t="n">
        <v>1213</v>
      </c>
      <c r="G1364" s="35" t="n">
        <f aca="false">F1364/1485</f>
        <v>0.816835016835017</v>
      </c>
      <c r="H1364" s="14" t="n">
        <v>0.3644</v>
      </c>
      <c r="I1364" s="14" t="n">
        <v>0.6364</v>
      </c>
      <c r="J1364" s="15" t="n">
        <v>0.0438</v>
      </c>
      <c r="K1364" s="15" t="n">
        <v>0.0419</v>
      </c>
      <c r="L1364" s="15" t="n">
        <v>0.0428</v>
      </c>
      <c r="M1364" s="17" t="n">
        <v>51.92</v>
      </c>
      <c r="N1364" s="16" t="n">
        <v>5</v>
      </c>
      <c r="O1364" s="16" t="n">
        <v>6</v>
      </c>
      <c r="P1364" s="16" t="n">
        <v>12</v>
      </c>
    </row>
    <row r="1365" customFormat="false" ht="15" hidden="false" customHeight="false" outlineLevel="0" collapsed="false">
      <c r="A1365" s="11" t="s">
        <v>34</v>
      </c>
      <c r="B1365" s="11" t="n">
        <v>1314</v>
      </c>
      <c r="C1365" s="11" t="s">
        <v>1792</v>
      </c>
      <c r="D1365" s="11" t="n">
        <v>7</v>
      </c>
      <c r="E1365" s="11" t="s">
        <v>118</v>
      </c>
      <c r="F1365" s="16" t="n">
        <v>1067</v>
      </c>
      <c r="G1365" s="35" t="n">
        <f aca="false">F1365/1485</f>
        <v>0.718518518518519</v>
      </c>
      <c r="H1365" s="14" t="n">
        <v>0.4339</v>
      </c>
      <c r="I1365" s="14" t="n">
        <v>0.6232</v>
      </c>
      <c r="J1365" s="15" t="n">
        <v>0.0584</v>
      </c>
      <c r="K1365" s="15" t="n">
        <v>0.0453</v>
      </c>
      <c r="L1365" s="15" t="n">
        <v>0.052</v>
      </c>
      <c r="M1365" s="17" t="n">
        <v>55.46</v>
      </c>
      <c r="N1365" s="16" t="n">
        <v>5</v>
      </c>
      <c r="O1365" s="16" t="n">
        <v>11</v>
      </c>
      <c r="P1365" s="16" t="n">
        <v>13</v>
      </c>
    </row>
    <row r="1366" customFormat="false" ht="15" hidden="false" customHeight="false" outlineLevel="0" collapsed="false">
      <c r="A1366" s="11" t="s">
        <v>34</v>
      </c>
      <c r="B1366" s="11" t="n">
        <v>1315</v>
      </c>
      <c r="C1366" s="11" t="s">
        <v>1793</v>
      </c>
      <c r="D1366" s="11" t="n">
        <v>6</v>
      </c>
      <c r="E1366" s="11" t="s">
        <v>118</v>
      </c>
      <c r="F1366" s="16" t="n">
        <v>1140</v>
      </c>
      <c r="G1366" s="35" t="n">
        <f aca="false">F1366/1485</f>
        <v>0.767676767676768</v>
      </c>
      <c r="H1366" s="14" t="n">
        <v>0.6667</v>
      </c>
      <c r="I1366" s="14" t="n">
        <v>0.6667</v>
      </c>
      <c r="J1366" s="15" t="n">
        <v>0.0982</v>
      </c>
      <c r="K1366" s="15" t="n">
        <v>0.0434</v>
      </c>
      <c r="L1366" s="15" t="n">
        <v>0.0709</v>
      </c>
      <c r="M1366" s="17" t="n">
        <v>80.86</v>
      </c>
      <c r="N1366" s="16" t="n">
        <v>6</v>
      </c>
      <c r="O1366" s="16" t="n">
        <v>18</v>
      </c>
      <c r="P1366" s="16" t="n">
        <v>6</v>
      </c>
    </row>
    <row r="1367" customFormat="false" ht="15" hidden="false" customHeight="false" outlineLevel="0" collapsed="false">
      <c r="A1367" s="11" t="s">
        <v>34</v>
      </c>
      <c r="B1367" s="11" t="n">
        <v>1316</v>
      </c>
      <c r="C1367" s="11" t="s">
        <v>1794</v>
      </c>
      <c r="D1367" s="11" t="n">
        <v>2</v>
      </c>
      <c r="E1367" s="11" t="s">
        <v>96</v>
      </c>
      <c r="F1367" s="16" t="n">
        <v>1158</v>
      </c>
      <c r="G1367" s="35" t="n">
        <f aca="false">F1367/1485</f>
        <v>0.77979797979798</v>
      </c>
      <c r="H1367" s="14" t="n">
        <v>0.3696</v>
      </c>
      <c r="I1367" s="14" t="n">
        <v>0.6399</v>
      </c>
      <c r="J1367" s="15" t="n">
        <v>0.0427</v>
      </c>
      <c r="K1367" s="15" t="n">
        <v>0.1264</v>
      </c>
      <c r="L1367" s="15" t="n">
        <v>0.0845</v>
      </c>
      <c r="M1367" s="17" t="n">
        <v>97.88</v>
      </c>
      <c r="N1367" s="16" t="n">
        <v>5</v>
      </c>
      <c r="O1367" s="16" t="n">
        <v>7</v>
      </c>
      <c r="P1367" s="16" t="n">
        <v>14</v>
      </c>
    </row>
    <row r="1368" customFormat="false" ht="15" hidden="false" customHeight="false" outlineLevel="0" collapsed="false">
      <c r="A1368" s="11" t="s">
        <v>34</v>
      </c>
      <c r="B1368" s="11" t="n">
        <v>1317</v>
      </c>
      <c r="C1368" s="11" t="s">
        <v>1795</v>
      </c>
      <c r="D1368" s="11" t="n">
        <v>3</v>
      </c>
      <c r="E1368" s="11" t="s">
        <v>118</v>
      </c>
      <c r="F1368" s="16" t="n">
        <v>1196</v>
      </c>
      <c r="G1368" s="35" t="n">
        <f aca="false">F1368/1485</f>
        <v>0.805387205387205</v>
      </c>
      <c r="H1368" s="14" t="n">
        <v>0.3771</v>
      </c>
      <c r="I1368" s="14" t="n">
        <v>0.6614</v>
      </c>
      <c r="J1368" s="15" t="n">
        <v>0.0424</v>
      </c>
      <c r="K1368" s="15" t="n">
        <v>0.0991</v>
      </c>
      <c r="L1368" s="15" t="n">
        <v>0.0712</v>
      </c>
      <c r="M1368" s="17" t="n">
        <v>85.15</v>
      </c>
      <c r="N1368" s="16" t="n">
        <v>5</v>
      </c>
      <c r="O1368" s="16" t="n">
        <v>7</v>
      </c>
      <c r="P1368" s="16" t="n">
        <v>16</v>
      </c>
    </row>
    <row r="1369" customFormat="false" ht="15" hidden="false" customHeight="false" outlineLevel="0" collapsed="false">
      <c r="A1369" s="11" t="s">
        <v>34</v>
      </c>
      <c r="B1369" s="11" t="n">
        <v>1318</v>
      </c>
      <c r="C1369" s="11" t="s">
        <v>1796</v>
      </c>
      <c r="D1369" s="11" t="n">
        <v>7</v>
      </c>
      <c r="E1369" s="11" t="s">
        <v>118</v>
      </c>
      <c r="F1369" s="16" t="n">
        <v>904</v>
      </c>
      <c r="G1369" s="35" t="n">
        <f aca="false">F1369/1485</f>
        <v>0.608754208754209</v>
      </c>
      <c r="H1369" s="14" t="n">
        <v>0.4546</v>
      </c>
      <c r="I1369" s="14" t="n">
        <v>0.6438</v>
      </c>
      <c r="J1369" s="15" t="n">
        <v>0.1074</v>
      </c>
      <c r="K1369" s="15" t="n">
        <v>0.0484</v>
      </c>
      <c r="L1369" s="15" t="n">
        <v>0.078</v>
      </c>
      <c r="M1369" s="17" t="n">
        <v>70.5</v>
      </c>
      <c r="N1369" s="16" t="n">
        <v>6</v>
      </c>
      <c r="O1369" s="16" t="n">
        <v>7</v>
      </c>
      <c r="P1369" s="16" t="n">
        <v>14</v>
      </c>
    </row>
    <row r="1370" customFormat="false" ht="15" hidden="false" customHeight="false" outlineLevel="0" collapsed="false">
      <c r="A1370" s="11" t="s">
        <v>34</v>
      </c>
      <c r="B1370" s="11" t="n">
        <v>1319</v>
      </c>
      <c r="C1370" s="11" t="s">
        <v>1797</v>
      </c>
      <c r="D1370" s="11" t="n">
        <v>3</v>
      </c>
      <c r="E1370" s="11" t="s">
        <v>118</v>
      </c>
      <c r="F1370" s="16" t="n">
        <v>1174</v>
      </c>
      <c r="G1370" s="35" t="n">
        <f aca="false">F1370/1485</f>
        <v>0.790572390572391</v>
      </c>
      <c r="H1370" s="14" t="n">
        <v>0.3714</v>
      </c>
      <c r="I1370" s="14" t="n">
        <v>0.6482</v>
      </c>
      <c r="J1370" s="15" t="n">
        <v>0.0518</v>
      </c>
      <c r="K1370" s="15" t="n">
        <v>0.043</v>
      </c>
      <c r="L1370" s="15" t="n">
        <v>0.0475</v>
      </c>
      <c r="M1370" s="17" t="n">
        <v>55.82</v>
      </c>
      <c r="N1370" s="16" t="n">
        <v>5</v>
      </c>
      <c r="O1370" s="16" t="n">
        <v>6</v>
      </c>
      <c r="P1370" s="16" t="n">
        <v>18</v>
      </c>
    </row>
    <row r="1371" customFormat="false" ht="15" hidden="false" customHeight="false" outlineLevel="0" collapsed="false">
      <c r="A1371" s="11" t="s">
        <v>34</v>
      </c>
      <c r="B1371" s="11" t="n">
        <v>1320</v>
      </c>
      <c r="C1371" s="11" t="s">
        <v>1798</v>
      </c>
      <c r="D1371" s="11" t="n">
        <v>5</v>
      </c>
      <c r="E1371" s="11" t="s">
        <v>118</v>
      </c>
      <c r="F1371" s="16" t="n">
        <v>1662</v>
      </c>
      <c r="G1371" s="35" t="n">
        <f aca="false">F1371/1485</f>
        <v>1.11919191919192</v>
      </c>
      <c r="H1371" s="14" t="n">
        <v>0.4922</v>
      </c>
      <c r="I1371" s="14" t="n">
        <v>0.651</v>
      </c>
      <c r="J1371" s="15" t="n">
        <v>0.0358</v>
      </c>
      <c r="K1371" s="15" t="n">
        <v>0.0667</v>
      </c>
      <c r="L1371" s="15" t="n">
        <v>0.0514</v>
      </c>
      <c r="M1371" s="17" t="n">
        <v>85.38</v>
      </c>
      <c r="N1371" s="16" t="n">
        <v>5</v>
      </c>
      <c r="O1371" s="16" t="n">
        <v>9</v>
      </c>
      <c r="P1371" s="16" t="n">
        <v>11</v>
      </c>
    </row>
    <row r="1372" customFormat="false" ht="15" hidden="false" customHeight="false" outlineLevel="0" collapsed="false">
      <c r="A1372" s="11" t="s">
        <v>34</v>
      </c>
      <c r="B1372" s="11" t="n">
        <v>1321</v>
      </c>
      <c r="C1372" s="11" t="s">
        <v>1799</v>
      </c>
      <c r="D1372" s="11" t="n">
        <v>6</v>
      </c>
      <c r="E1372" s="11" t="s">
        <v>118</v>
      </c>
      <c r="F1372" s="16" t="n">
        <v>1151</v>
      </c>
      <c r="G1372" s="35" t="n">
        <f aca="false">F1372/1485</f>
        <v>0.775084175084175</v>
      </c>
      <c r="H1372" s="14" t="n">
        <v>0.6629</v>
      </c>
      <c r="I1372" s="14" t="n">
        <v>0.6629</v>
      </c>
      <c r="J1372" s="15" t="n">
        <v>0.0912</v>
      </c>
      <c r="K1372" s="15" t="n">
        <v>0.0427</v>
      </c>
      <c r="L1372" s="15" t="n">
        <v>0.0669</v>
      </c>
      <c r="M1372" s="17" t="n">
        <v>77.02</v>
      </c>
      <c r="N1372" s="16" t="n">
        <v>6</v>
      </c>
      <c r="O1372" s="16" t="n">
        <v>17</v>
      </c>
      <c r="P1372" s="16" t="n">
        <v>6</v>
      </c>
    </row>
    <row r="1373" customFormat="false" ht="15" hidden="false" customHeight="false" outlineLevel="0" collapsed="false">
      <c r="A1373" s="11" t="s">
        <v>34</v>
      </c>
      <c r="B1373" s="11" t="n">
        <v>1322</v>
      </c>
      <c r="C1373" s="11" t="s">
        <v>1800</v>
      </c>
      <c r="D1373" s="11" t="n">
        <v>4</v>
      </c>
      <c r="E1373" s="11" t="s">
        <v>118</v>
      </c>
      <c r="F1373" s="16" t="n">
        <v>1208</v>
      </c>
      <c r="G1373" s="35" t="n">
        <f aca="false">F1373/1485</f>
        <v>0.813468013468014</v>
      </c>
      <c r="H1373" s="14" t="n">
        <v>0.3775</v>
      </c>
      <c r="I1373" s="14" t="n">
        <v>0.6432</v>
      </c>
      <c r="J1373" s="15" t="n">
        <v>0.0412</v>
      </c>
      <c r="K1373" s="15" t="n">
        <v>0.0652</v>
      </c>
      <c r="L1373" s="15" t="n">
        <v>0.0529</v>
      </c>
      <c r="M1373" s="17" t="n">
        <v>63.92</v>
      </c>
      <c r="N1373" s="16" t="n">
        <v>4</v>
      </c>
      <c r="O1373" s="16" t="n">
        <v>7</v>
      </c>
      <c r="P1373" s="16" t="n">
        <v>19</v>
      </c>
    </row>
    <row r="1374" customFormat="false" ht="15" hidden="false" customHeight="false" outlineLevel="0" collapsed="false">
      <c r="A1374" s="11" t="s">
        <v>34</v>
      </c>
      <c r="B1374" s="11" t="n">
        <v>1323</v>
      </c>
      <c r="C1374" s="11" t="s">
        <v>1801</v>
      </c>
      <c r="D1374" s="11" t="n">
        <v>6</v>
      </c>
      <c r="E1374" s="11" t="s">
        <v>118</v>
      </c>
      <c r="F1374" s="16" t="n">
        <v>1125</v>
      </c>
      <c r="G1374" s="35" t="n">
        <f aca="false">F1374/1485</f>
        <v>0.757575757575758</v>
      </c>
      <c r="H1374" s="14" t="n">
        <v>0.6658</v>
      </c>
      <c r="I1374" s="14" t="n">
        <v>0.6658</v>
      </c>
      <c r="J1374" s="15" t="n">
        <v>0.0933</v>
      </c>
      <c r="K1374" s="15" t="n">
        <v>0.0433</v>
      </c>
      <c r="L1374" s="15" t="n">
        <v>0.0684</v>
      </c>
      <c r="M1374" s="17" t="n">
        <v>76.96</v>
      </c>
      <c r="N1374" s="16" t="n">
        <v>6</v>
      </c>
      <c r="O1374" s="16" t="n">
        <v>20</v>
      </c>
      <c r="P1374" s="16" t="n">
        <v>6</v>
      </c>
    </row>
    <row r="1375" customFormat="false" ht="15" hidden="false" customHeight="false" outlineLevel="0" collapsed="false">
      <c r="A1375" s="11" t="s">
        <v>34</v>
      </c>
      <c r="B1375" s="11" t="n">
        <v>1324</v>
      </c>
      <c r="C1375" s="11" t="s">
        <v>1802</v>
      </c>
      <c r="D1375" s="11" t="n">
        <v>6</v>
      </c>
      <c r="E1375" s="11" t="s">
        <v>118</v>
      </c>
      <c r="F1375" s="16" t="n">
        <v>1061</v>
      </c>
      <c r="G1375" s="35" t="n">
        <f aca="false">F1375/1485</f>
        <v>0.714478114478115</v>
      </c>
      <c r="H1375" s="14" t="n">
        <v>0.4336</v>
      </c>
      <c r="I1375" s="14" t="n">
        <v>0.6381</v>
      </c>
      <c r="J1375" s="15" t="n">
        <v>0.0447</v>
      </c>
      <c r="K1375" s="15" t="n">
        <v>0.0561</v>
      </c>
      <c r="L1375" s="15" t="n">
        <v>0.0504</v>
      </c>
      <c r="M1375" s="17" t="n">
        <v>53.52</v>
      </c>
      <c r="N1375" s="16" t="n">
        <v>6</v>
      </c>
      <c r="O1375" s="16" t="n">
        <v>8</v>
      </c>
      <c r="P1375" s="16" t="n">
        <v>11</v>
      </c>
    </row>
    <row r="1376" customFormat="false" ht="15" hidden="false" customHeight="false" outlineLevel="0" collapsed="false">
      <c r="A1376" s="11" t="s">
        <v>34</v>
      </c>
      <c r="B1376" s="11" t="n">
        <v>1325</v>
      </c>
      <c r="C1376" s="11" t="s">
        <v>1803</v>
      </c>
      <c r="D1376" s="11" t="n">
        <v>7</v>
      </c>
      <c r="E1376" s="11" t="s">
        <v>118</v>
      </c>
      <c r="F1376" s="16" t="n">
        <v>1137</v>
      </c>
      <c r="G1376" s="35" t="n">
        <f aca="false">F1376/1485</f>
        <v>0.765656565656566</v>
      </c>
      <c r="H1376" s="14" t="n">
        <v>0.6596</v>
      </c>
      <c r="I1376" s="14" t="n">
        <v>0.6596</v>
      </c>
      <c r="J1376" s="15" t="n">
        <v>0.0826</v>
      </c>
      <c r="K1376" s="15" t="n">
        <v>0.043</v>
      </c>
      <c r="L1376" s="15" t="n">
        <v>0.063</v>
      </c>
      <c r="M1376" s="17" t="n">
        <v>71.58</v>
      </c>
      <c r="N1376" s="16" t="n">
        <v>6</v>
      </c>
      <c r="O1376" s="16" t="n">
        <v>14</v>
      </c>
      <c r="P1376" s="16" t="n">
        <v>7</v>
      </c>
    </row>
    <row r="1377" customFormat="false" ht="15" hidden="false" customHeight="false" outlineLevel="0" collapsed="false">
      <c r="A1377" s="11" t="s">
        <v>34</v>
      </c>
      <c r="B1377" s="11" t="n">
        <v>1326</v>
      </c>
      <c r="C1377" s="11" t="s">
        <v>1804</v>
      </c>
      <c r="D1377" s="11" t="n">
        <v>4</v>
      </c>
      <c r="E1377" s="11" t="s">
        <v>118</v>
      </c>
      <c r="F1377" s="16" t="n">
        <v>1364</v>
      </c>
      <c r="G1377" s="35" t="n">
        <f aca="false">F1377/1485</f>
        <v>0.918518518518519</v>
      </c>
      <c r="H1377" s="14" t="n">
        <v>0.651</v>
      </c>
      <c r="I1377" s="14" t="n">
        <v>0.651</v>
      </c>
      <c r="J1377" s="15" t="n">
        <v>0.0394</v>
      </c>
      <c r="K1377" s="15" t="n">
        <v>0.0539</v>
      </c>
      <c r="L1377" s="15" t="n">
        <v>0.0468</v>
      </c>
      <c r="M1377" s="17" t="n">
        <v>63.78</v>
      </c>
      <c r="N1377" s="16" t="n">
        <v>4</v>
      </c>
      <c r="O1377" s="16" t="n">
        <v>20</v>
      </c>
      <c r="P1377" s="16" t="n">
        <v>6</v>
      </c>
    </row>
    <row r="1378" customFormat="false" ht="15" hidden="false" customHeight="false" outlineLevel="0" collapsed="false">
      <c r="A1378" s="11" t="s">
        <v>34</v>
      </c>
      <c r="B1378" s="11" t="n">
        <v>1327</v>
      </c>
      <c r="C1378" s="11" t="s">
        <v>1805</v>
      </c>
      <c r="D1378" s="11" t="n">
        <v>3</v>
      </c>
      <c r="E1378" s="11" t="s">
        <v>118</v>
      </c>
      <c r="F1378" s="16" t="n">
        <v>1179</v>
      </c>
      <c r="G1378" s="35" t="n">
        <f aca="false">F1378/1485</f>
        <v>0.793939393939394</v>
      </c>
      <c r="H1378" s="14" t="n">
        <v>0.5861</v>
      </c>
      <c r="I1378" s="14" t="n">
        <v>0.5861</v>
      </c>
      <c r="J1378" s="15" t="n">
        <v>0.0448</v>
      </c>
      <c r="K1378" s="15" t="n">
        <v>0.0427</v>
      </c>
      <c r="L1378" s="15" t="n">
        <v>0.0438</v>
      </c>
      <c r="M1378" s="17" t="n">
        <v>51.63</v>
      </c>
      <c r="N1378" s="16" t="n">
        <v>4</v>
      </c>
      <c r="O1378" s="16" t="n">
        <v>14</v>
      </c>
      <c r="P1378" s="16" t="n">
        <v>6</v>
      </c>
    </row>
    <row r="1379" customFormat="false" ht="15" hidden="false" customHeight="false" outlineLevel="0" collapsed="false">
      <c r="A1379" s="11" t="s">
        <v>34</v>
      </c>
      <c r="B1379" s="11" t="n">
        <v>1328</v>
      </c>
      <c r="C1379" s="11" t="s">
        <v>1806</v>
      </c>
      <c r="D1379" s="11" t="n">
        <v>7</v>
      </c>
      <c r="E1379" s="11" t="s">
        <v>118</v>
      </c>
      <c r="F1379" s="16" t="n">
        <v>1155</v>
      </c>
      <c r="G1379" s="35" t="n">
        <f aca="false">F1379/1485</f>
        <v>0.777777777777778</v>
      </c>
      <c r="H1379" s="14" t="n">
        <v>0.4519</v>
      </c>
      <c r="I1379" s="14" t="n">
        <v>0.6528</v>
      </c>
      <c r="J1379" s="15" t="n">
        <v>0.1172</v>
      </c>
      <c r="K1379" s="15" t="n">
        <v>0.0423</v>
      </c>
      <c r="L1379" s="15" t="n">
        <v>0.0797</v>
      </c>
      <c r="M1379" s="17" t="n">
        <v>92.05</v>
      </c>
      <c r="N1379" s="16" t="n">
        <v>6</v>
      </c>
      <c r="O1379" s="16" t="n">
        <v>8</v>
      </c>
      <c r="P1379" s="16" t="n">
        <v>18</v>
      </c>
    </row>
    <row r="1380" customFormat="false" ht="15" hidden="false" customHeight="false" outlineLevel="0" collapsed="false">
      <c r="A1380" s="11" t="s">
        <v>34</v>
      </c>
      <c r="B1380" s="11" t="n">
        <v>1329</v>
      </c>
      <c r="C1380" s="11" t="s">
        <v>1807</v>
      </c>
      <c r="D1380" s="11" t="n">
        <v>7</v>
      </c>
      <c r="E1380" s="11" t="s">
        <v>118</v>
      </c>
      <c r="F1380" s="16" t="n">
        <v>1157</v>
      </c>
      <c r="G1380" s="35" t="n">
        <f aca="false">F1380/1485</f>
        <v>0.779124579124579</v>
      </c>
      <c r="H1380" s="14" t="n">
        <v>0.4512</v>
      </c>
      <c r="I1380" s="14" t="n">
        <v>0.6525</v>
      </c>
      <c r="J1380" s="15" t="n">
        <v>0.113</v>
      </c>
      <c r="K1380" s="15" t="n">
        <v>0.0423</v>
      </c>
      <c r="L1380" s="15" t="n">
        <v>0.0777</v>
      </c>
      <c r="M1380" s="17" t="n">
        <v>89.9</v>
      </c>
      <c r="N1380" s="16" t="n">
        <v>6</v>
      </c>
      <c r="O1380" s="16" t="n">
        <v>8</v>
      </c>
      <c r="P1380" s="16" t="n">
        <v>19</v>
      </c>
    </row>
    <row r="1381" customFormat="false" ht="15" hidden="false" customHeight="false" outlineLevel="0" collapsed="false">
      <c r="A1381" s="11" t="s">
        <v>34</v>
      </c>
      <c r="B1381" s="11" t="n">
        <v>1330</v>
      </c>
      <c r="C1381" s="11" t="s">
        <v>1808</v>
      </c>
      <c r="D1381" s="11" t="n">
        <v>6</v>
      </c>
      <c r="E1381" s="11" t="s">
        <v>118</v>
      </c>
      <c r="F1381" s="16" t="n">
        <v>1157</v>
      </c>
      <c r="G1381" s="35" t="n">
        <f aca="false">F1381/1485</f>
        <v>0.779124579124579</v>
      </c>
      <c r="H1381" s="14" t="n">
        <v>0.6629</v>
      </c>
      <c r="I1381" s="14" t="n">
        <v>0.6629</v>
      </c>
      <c r="J1381" s="15" t="n">
        <v>0.0851</v>
      </c>
      <c r="K1381" s="15" t="n">
        <v>0.0424</v>
      </c>
      <c r="L1381" s="15" t="n">
        <v>0.0639</v>
      </c>
      <c r="M1381" s="17" t="n">
        <v>73.97</v>
      </c>
      <c r="N1381" s="16" t="n">
        <v>6</v>
      </c>
      <c r="O1381" s="16" t="n">
        <v>13</v>
      </c>
      <c r="P1381" s="16" t="n">
        <v>6</v>
      </c>
    </row>
    <row r="1382" customFormat="false" ht="15" hidden="false" customHeight="false" outlineLevel="0" collapsed="false">
      <c r="A1382" s="11" t="s">
        <v>34</v>
      </c>
      <c r="B1382" s="11" t="n">
        <v>1331</v>
      </c>
      <c r="C1382" s="11" t="s">
        <v>1809</v>
      </c>
      <c r="D1382" s="11" t="n">
        <v>5</v>
      </c>
      <c r="E1382" s="11" t="s">
        <v>118</v>
      </c>
      <c r="F1382" s="16" t="n">
        <v>1029</v>
      </c>
      <c r="G1382" s="35" t="n">
        <f aca="false">F1382/1485</f>
        <v>0.692929292929293</v>
      </c>
      <c r="H1382" s="14" t="n">
        <v>0.6501</v>
      </c>
      <c r="I1382" s="14" t="n">
        <v>0.6501</v>
      </c>
      <c r="J1382" s="15" t="n">
        <v>0.0449</v>
      </c>
      <c r="K1382" s="15" t="n">
        <v>0.0472</v>
      </c>
      <c r="L1382" s="15" t="n">
        <v>0.046</v>
      </c>
      <c r="M1382" s="17" t="n">
        <v>47.38</v>
      </c>
      <c r="N1382" s="16" t="n">
        <v>4</v>
      </c>
      <c r="O1382" s="16" t="n">
        <v>18</v>
      </c>
      <c r="P1382" s="16" t="n">
        <v>6</v>
      </c>
    </row>
    <row r="1383" customFormat="false" ht="15" hidden="false" customHeight="false" outlineLevel="0" collapsed="false">
      <c r="A1383" s="11" t="s">
        <v>34</v>
      </c>
      <c r="B1383" s="11" t="n">
        <v>1332</v>
      </c>
      <c r="C1383" s="11" t="s">
        <v>1810</v>
      </c>
      <c r="D1383" s="11" t="n">
        <v>6</v>
      </c>
      <c r="E1383" s="11" t="s">
        <v>118</v>
      </c>
      <c r="F1383" s="16" t="n">
        <v>1443</v>
      </c>
      <c r="G1383" s="35" t="n">
        <f aca="false">F1383/1485</f>
        <v>0.971717171717172</v>
      </c>
      <c r="H1383" s="14" t="n">
        <v>0.4345</v>
      </c>
      <c r="I1383" s="14" t="n">
        <v>0.6417</v>
      </c>
      <c r="J1383" s="15" t="n">
        <v>0.0375</v>
      </c>
      <c r="K1383" s="15" t="n">
        <v>0.0731</v>
      </c>
      <c r="L1383" s="15" t="n">
        <v>0.055</v>
      </c>
      <c r="M1383" s="17" t="n">
        <v>79.42</v>
      </c>
      <c r="N1383" s="16" t="n">
        <v>6</v>
      </c>
      <c r="O1383" s="16" t="n">
        <v>8</v>
      </c>
      <c r="P1383" s="16" t="n">
        <v>17</v>
      </c>
    </row>
    <row r="1384" customFormat="false" ht="15" hidden="false" customHeight="false" outlineLevel="0" collapsed="false">
      <c r="A1384" s="11" t="s">
        <v>34</v>
      </c>
      <c r="B1384" s="11" t="n">
        <v>1333</v>
      </c>
      <c r="C1384" s="11" t="s">
        <v>1811</v>
      </c>
      <c r="D1384" s="11" t="n">
        <v>5</v>
      </c>
      <c r="E1384" s="11" t="s">
        <v>118</v>
      </c>
      <c r="F1384" s="16" t="n">
        <v>1617</v>
      </c>
      <c r="G1384" s="35" t="n">
        <f aca="false">F1384/1485</f>
        <v>1.08888888888889</v>
      </c>
      <c r="H1384" s="14" t="n">
        <v>0.6506</v>
      </c>
      <c r="I1384" s="14" t="n">
        <v>0.6506</v>
      </c>
      <c r="J1384" s="15" t="n">
        <v>0.0358</v>
      </c>
      <c r="K1384" s="15" t="n">
        <v>0.0412</v>
      </c>
      <c r="L1384" s="15" t="n">
        <v>0.0386</v>
      </c>
      <c r="M1384" s="17" t="n">
        <v>62.34</v>
      </c>
      <c r="N1384" s="16" t="n">
        <v>6</v>
      </c>
      <c r="O1384" s="16" t="n">
        <v>17</v>
      </c>
      <c r="P1384" s="16" t="n">
        <v>6</v>
      </c>
    </row>
    <row r="1385" customFormat="false" ht="15" hidden="false" customHeight="false" outlineLevel="0" collapsed="false">
      <c r="A1385" s="11" t="s">
        <v>34</v>
      </c>
      <c r="B1385" s="11" t="n">
        <v>1334</v>
      </c>
      <c r="C1385" s="11" t="s">
        <v>1812</v>
      </c>
      <c r="D1385" s="11" t="n">
        <v>5</v>
      </c>
      <c r="E1385" s="11" t="s">
        <v>118</v>
      </c>
      <c r="F1385" s="16" t="n">
        <v>689</v>
      </c>
      <c r="G1385" s="35" t="n">
        <f aca="false">F1385/1485</f>
        <v>0.463973063973064</v>
      </c>
      <c r="H1385" s="14" t="n">
        <v>0.447</v>
      </c>
      <c r="I1385" s="14" t="n">
        <v>0.6618</v>
      </c>
      <c r="J1385" s="15" t="n">
        <v>0.0546</v>
      </c>
      <c r="K1385" s="15" t="n">
        <v>0.0989</v>
      </c>
      <c r="L1385" s="15" t="n">
        <v>0.0768</v>
      </c>
      <c r="M1385" s="17" t="n">
        <v>52.9</v>
      </c>
      <c r="N1385" s="16" t="n">
        <v>6</v>
      </c>
      <c r="O1385" s="16" t="n">
        <v>7</v>
      </c>
      <c r="P1385" s="16" t="n">
        <v>15</v>
      </c>
    </row>
    <row r="1386" customFormat="false" ht="15" hidden="false" customHeight="false" outlineLevel="0" collapsed="false">
      <c r="A1386" s="11" t="s">
        <v>34</v>
      </c>
      <c r="B1386" s="11" t="n">
        <v>1335</v>
      </c>
      <c r="C1386" s="11" t="s">
        <v>1813</v>
      </c>
      <c r="D1386" s="11" t="n">
        <v>6</v>
      </c>
      <c r="E1386" s="11" t="s">
        <v>118</v>
      </c>
      <c r="F1386" s="16" t="n">
        <v>1081</v>
      </c>
      <c r="G1386" s="35" t="n">
        <f aca="false">F1386/1485</f>
        <v>0.727946127946128</v>
      </c>
      <c r="H1386" s="14" t="n">
        <v>0.6679</v>
      </c>
      <c r="I1386" s="14" t="n">
        <v>0.6679</v>
      </c>
      <c r="J1386" s="15" t="n">
        <v>0.098</v>
      </c>
      <c r="K1386" s="15" t="n">
        <v>0.0437</v>
      </c>
      <c r="L1386" s="15" t="n">
        <v>0.0711</v>
      </c>
      <c r="M1386" s="17" t="n">
        <v>76.86</v>
      </c>
      <c r="N1386" s="16" t="n">
        <v>6</v>
      </c>
      <c r="O1386" s="16" t="n">
        <v>19</v>
      </c>
      <c r="P1386" s="16" t="n">
        <v>6</v>
      </c>
    </row>
    <row r="1387" customFormat="false" ht="15" hidden="false" customHeight="false" outlineLevel="0" collapsed="false">
      <c r="A1387" s="11" t="s">
        <v>34</v>
      </c>
      <c r="B1387" s="11" t="n">
        <v>1336</v>
      </c>
      <c r="C1387" s="11" t="s">
        <v>1814</v>
      </c>
      <c r="D1387" s="11" t="n">
        <v>3</v>
      </c>
      <c r="E1387" s="11" t="s">
        <v>118</v>
      </c>
      <c r="F1387" s="16" t="n">
        <v>1093</v>
      </c>
      <c r="G1387" s="35" t="n">
        <f aca="false">F1387/1485</f>
        <v>0.736026936026936</v>
      </c>
      <c r="H1387" s="14" t="n">
        <v>0.3687</v>
      </c>
      <c r="I1387" s="14" t="n">
        <v>0.6459</v>
      </c>
      <c r="J1387" s="15" t="n">
        <v>0.0428</v>
      </c>
      <c r="K1387" s="15" t="n">
        <v>0.0439</v>
      </c>
      <c r="L1387" s="15" t="n">
        <v>0.0433</v>
      </c>
      <c r="M1387" s="17" t="n">
        <v>47.37</v>
      </c>
      <c r="N1387" s="16" t="n">
        <v>4</v>
      </c>
      <c r="O1387" s="16" t="n">
        <v>8</v>
      </c>
      <c r="P1387" s="16" t="n">
        <v>17</v>
      </c>
    </row>
    <row r="1388" customFormat="false" ht="15" hidden="false" customHeight="false" outlineLevel="0" collapsed="false">
      <c r="A1388" s="11" t="s">
        <v>34</v>
      </c>
      <c r="B1388" s="11" t="n">
        <v>1337</v>
      </c>
      <c r="C1388" s="11" t="s">
        <v>1815</v>
      </c>
      <c r="D1388" s="11" t="n">
        <v>6</v>
      </c>
      <c r="E1388" s="11" t="s">
        <v>118</v>
      </c>
      <c r="F1388" s="16" t="n">
        <v>1154</v>
      </c>
      <c r="G1388" s="35" t="n">
        <f aca="false">F1388/1485</f>
        <v>0.777104377104377</v>
      </c>
      <c r="H1388" s="14" t="n">
        <v>0.662</v>
      </c>
      <c r="I1388" s="14" t="n">
        <v>0.662</v>
      </c>
      <c r="J1388" s="15" t="n">
        <v>0.0728</v>
      </c>
      <c r="K1388" s="15" t="n">
        <v>0.0421</v>
      </c>
      <c r="L1388" s="15" t="n">
        <v>0.0576</v>
      </c>
      <c r="M1388" s="17" t="n">
        <v>66.43</v>
      </c>
      <c r="N1388" s="16" t="n">
        <v>6</v>
      </c>
      <c r="O1388" s="16" t="n">
        <v>18</v>
      </c>
      <c r="P1388" s="16" t="n">
        <v>6</v>
      </c>
    </row>
    <row r="1389" customFormat="false" ht="15" hidden="false" customHeight="false" outlineLevel="0" collapsed="false">
      <c r="A1389" s="11" t="s">
        <v>34</v>
      </c>
      <c r="B1389" s="11" t="n">
        <v>1338</v>
      </c>
      <c r="C1389" s="11" t="s">
        <v>1816</v>
      </c>
      <c r="D1389" s="11" t="n">
        <v>6</v>
      </c>
      <c r="E1389" s="11" t="s">
        <v>96</v>
      </c>
      <c r="F1389" s="16" t="n">
        <v>1047</v>
      </c>
      <c r="G1389" s="35" t="n">
        <f aca="false">F1389/1485</f>
        <v>0.705050505050505</v>
      </c>
      <c r="H1389" s="14" t="n">
        <v>0.4231</v>
      </c>
      <c r="I1389" s="14" t="n">
        <v>0.6409</v>
      </c>
      <c r="J1389" s="15" t="n">
        <v>0.0488</v>
      </c>
      <c r="K1389" s="15" t="n">
        <v>0.0453</v>
      </c>
      <c r="L1389" s="15" t="n">
        <v>0.0471</v>
      </c>
      <c r="M1389" s="17" t="n">
        <v>49.35</v>
      </c>
      <c r="N1389" s="16" t="n">
        <v>4</v>
      </c>
      <c r="O1389" s="16" t="n">
        <v>7</v>
      </c>
      <c r="P1389" s="16" t="n">
        <v>10</v>
      </c>
    </row>
    <row r="1390" customFormat="false" ht="15" hidden="false" customHeight="false" outlineLevel="0" collapsed="false">
      <c r="A1390" s="11" t="s">
        <v>34</v>
      </c>
      <c r="B1390" s="11" t="n">
        <v>1339</v>
      </c>
      <c r="C1390" s="11" t="s">
        <v>1817</v>
      </c>
      <c r="D1390" s="11" t="n">
        <v>6</v>
      </c>
      <c r="E1390" s="11" t="s">
        <v>118</v>
      </c>
      <c r="F1390" s="16" t="n">
        <v>1146</v>
      </c>
      <c r="G1390" s="35" t="n">
        <f aca="false">F1390/1485</f>
        <v>0.771717171717172</v>
      </c>
      <c r="H1390" s="14" t="n">
        <v>0.6649</v>
      </c>
      <c r="I1390" s="14" t="n">
        <v>0.6649</v>
      </c>
      <c r="J1390" s="15" t="n">
        <v>0.107</v>
      </c>
      <c r="K1390" s="15" t="n">
        <v>0.0418</v>
      </c>
      <c r="L1390" s="15" t="n">
        <v>0.0739</v>
      </c>
      <c r="M1390" s="17" t="n">
        <v>84.74</v>
      </c>
      <c r="N1390" s="16" t="n">
        <v>5</v>
      </c>
      <c r="O1390" s="16" t="n">
        <v>12</v>
      </c>
      <c r="P1390" s="16" t="n">
        <v>8</v>
      </c>
    </row>
    <row r="1391" customFormat="false" ht="15" hidden="false" customHeight="false" outlineLevel="0" collapsed="false">
      <c r="A1391" s="11" t="s">
        <v>34</v>
      </c>
      <c r="B1391" s="11" t="n">
        <v>1340</v>
      </c>
      <c r="C1391" s="11" t="s">
        <v>1818</v>
      </c>
      <c r="D1391" s="11" t="n">
        <v>3</v>
      </c>
      <c r="E1391" s="11" t="s">
        <v>118</v>
      </c>
      <c r="F1391" s="16" t="n">
        <v>1165</v>
      </c>
      <c r="G1391" s="35" t="n">
        <f aca="false">F1391/1485</f>
        <v>0.784511784511785</v>
      </c>
      <c r="H1391" s="14" t="n">
        <v>0.3734</v>
      </c>
      <c r="I1391" s="14" t="n">
        <v>0.6378</v>
      </c>
      <c r="J1391" s="15" t="n">
        <v>0.0445</v>
      </c>
      <c r="K1391" s="15" t="n">
        <v>0.0415</v>
      </c>
      <c r="L1391" s="15" t="n">
        <v>0.043</v>
      </c>
      <c r="M1391" s="17" t="n">
        <v>50.08</v>
      </c>
      <c r="N1391" s="16" t="n">
        <v>5</v>
      </c>
      <c r="O1391" s="16" t="n">
        <v>7</v>
      </c>
      <c r="P1391" s="16" t="n">
        <v>11</v>
      </c>
    </row>
    <row r="1392" customFormat="false" ht="15" hidden="false" customHeight="false" outlineLevel="0" collapsed="false">
      <c r="A1392" s="11" t="s">
        <v>34</v>
      </c>
      <c r="B1392" s="11" t="n">
        <v>1341</v>
      </c>
      <c r="C1392" s="11" t="s">
        <v>1819</v>
      </c>
      <c r="D1392" s="11" t="n">
        <v>6</v>
      </c>
      <c r="E1392" s="11" t="s">
        <v>118</v>
      </c>
      <c r="F1392" s="16" t="n">
        <v>1148</v>
      </c>
      <c r="G1392" s="35" t="n">
        <f aca="false">F1392/1485</f>
        <v>0.773063973063973</v>
      </c>
      <c r="H1392" s="14" t="n">
        <v>0.6629</v>
      </c>
      <c r="I1392" s="14" t="n">
        <v>0.6629</v>
      </c>
      <c r="J1392" s="15" t="n">
        <v>0.0871</v>
      </c>
      <c r="K1392" s="15" t="n">
        <v>0.0421</v>
      </c>
      <c r="L1392" s="15" t="n">
        <v>0.0647</v>
      </c>
      <c r="M1392" s="17" t="n">
        <v>74.33</v>
      </c>
      <c r="N1392" s="16" t="n">
        <v>6</v>
      </c>
      <c r="O1392" s="16" t="n">
        <v>13</v>
      </c>
      <c r="P1392" s="16" t="n">
        <v>6</v>
      </c>
    </row>
    <row r="1393" customFormat="false" ht="15" hidden="false" customHeight="false" outlineLevel="0" collapsed="false">
      <c r="A1393" s="11" t="s">
        <v>34</v>
      </c>
      <c r="B1393" s="11" t="n">
        <v>1342</v>
      </c>
      <c r="C1393" s="11" t="s">
        <v>1820</v>
      </c>
      <c r="D1393" s="11" t="n">
        <v>6</v>
      </c>
      <c r="E1393" s="11" t="s">
        <v>118</v>
      </c>
      <c r="F1393" s="16" t="n">
        <v>1146</v>
      </c>
      <c r="G1393" s="35" t="n">
        <f aca="false">F1393/1485</f>
        <v>0.771717171717172</v>
      </c>
      <c r="H1393" s="14" t="n">
        <v>0.6658</v>
      </c>
      <c r="I1393" s="14" t="n">
        <v>0.6658</v>
      </c>
      <c r="J1393" s="15" t="n">
        <v>0.0952</v>
      </c>
      <c r="K1393" s="15" t="n">
        <v>0.042</v>
      </c>
      <c r="L1393" s="15" t="n">
        <v>0.0688</v>
      </c>
      <c r="M1393" s="17" t="n">
        <v>78.85</v>
      </c>
      <c r="N1393" s="16" t="n">
        <v>6</v>
      </c>
      <c r="O1393" s="16" t="n">
        <v>18</v>
      </c>
      <c r="P1393" s="16" t="n">
        <v>6</v>
      </c>
    </row>
    <row r="1394" customFormat="false" ht="15" hidden="false" customHeight="false" outlineLevel="0" collapsed="false">
      <c r="A1394" s="11" t="s">
        <v>34</v>
      </c>
      <c r="B1394" s="11" t="n">
        <v>1343</v>
      </c>
      <c r="C1394" s="11" t="s">
        <v>1821</v>
      </c>
      <c r="D1394" s="11" t="n">
        <v>6</v>
      </c>
      <c r="E1394" s="11" t="s">
        <v>118</v>
      </c>
      <c r="F1394" s="16" t="n">
        <v>1146</v>
      </c>
      <c r="G1394" s="35" t="n">
        <f aca="false">F1394/1485</f>
        <v>0.771717171717172</v>
      </c>
      <c r="H1394" s="14" t="n">
        <v>0.4354</v>
      </c>
      <c r="I1394" s="14" t="n">
        <v>0.6614</v>
      </c>
      <c r="J1394" s="15" t="n">
        <v>0.0945</v>
      </c>
      <c r="K1394" s="15" t="n">
        <v>0.0413</v>
      </c>
      <c r="L1394" s="15" t="n">
        <v>0.0671</v>
      </c>
      <c r="M1394" s="17" t="n">
        <v>76.87</v>
      </c>
      <c r="N1394" s="16" t="n">
        <v>6</v>
      </c>
      <c r="O1394" s="16" t="n">
        <v>8</v>
      </c>
      <c r="P1394" s="16" t="n">
        <v>15</v>
      </c>
    </row>
    <row r="1395" customFormat="false" ht="15" hidden="false" customHeight="false" outlineLevel="0" collapsed="false">
      <c r="A1395" s="11" t="s">
        <v>34</v>
      </c>
      <c r="B1395" s="11" t="n">
        <v>1344</v>
      </c>
      <c r="C1395" s="11" t="s">
        <v>1822</v>
      </c>
      <c r="D1395" s="11" t="n">
        <v>3</v>
      </c>
      <c r="E1395" s="11" t="s">
        <v>118</v>
      </c>
      <c r="F1395" s="16" t="n">
        <v>1160</v>
      </c>
      <c r="G1395" s="35" t="n">
        <f aca="false">F1395/1485</f>
        <v>0.781144781144781</v>
      </c>
      <c r="H1395" s="14" t="n">
        <v>0.3681</v>
      </c>
      <c r="I1395" s="14" t="n">
        <v>0.6457</v>
      </c>
      <c r="J1395" s="15" t="n">
        <v>0.0409</v>
      </c>
      <c r="K1395" s="15" t="n">
        <v>0.0739</v>
      </c>
      <c r="L1395" s="15" t="n">
        <v>0.0569</v>
      </c>
      <c r="M1395" s="17" t="n">
        <v>66.01</v>
      </c>
      <c r="N1395" s="16" t="n">
        <v>5</v>
      </c>
      <c r="O1395" s="16" t="n">
        <v>6</v>
      </c>
      <c r="P1395" s="16" t="n">
        <v>18</v>
      </c>
    </row>
    <row r="1396" customFormat="false" ht="15" hidden="false" customHeight="false" outlineLevel="0" collapsed="false">
      <c r="A1396" s="11" t="s">
        <v>34</v>
      </c>
      <c r="B1396" s="11" t="n">
        <v>1345</v>
      </c>
      <c r="C1396" s="11" t="s">
        <v>1823</v>
      </c>
      <c r="D1396" s="11" t="n">
        <v>4</v>
      </c>
      <c r="E1396" s="11" t="s">
        <v>118</v>
      </c>
      <c r="F1396" s="16" t="n">
        <v>1361</v>
      </c>
      <c r="G1396" s="35" t="n">
        <f aca="false">F1396/1485</f>
        <v>0.916498316498317</v>
      </c>
      <c r="H1396" s="14" t="n">
        <v>0.651</v>
      </c>
      <c r="I1396" s="14" t="n">
        <v>0.651</v>
      </c>
      <c r="J1396" s="15" t="n">
        <v>0.0389</v>
      </c>
      <c r="K1396" s="15" t="n">
        <v>0.0389</v>
      </c>
      <c r="L1396" s="15" t="n">
        <v>0.0389</v>
      </c>
      <c r="M1396" s="17" t="n">
        <v>52.94</v>
      </c>
      <c r="N1396" s="16" t="n">
        <v>6</v>
      </c>
      <c r="O1396" s="16" t="n">
        <v>18</v>
      </c>
      <c r="P1396" s="16" t="n">
        <v>7</v>
      </c>
    </row>
    <row r="1397" customFormat="false" ht="15" hidden="false" customHeight="false" outlineLevel="0" collapsed="false">
      <c r="A1397" s="11" t="s">
        <v>34</v>
      </c>
      <c r="B1397" s="11" t="n">
        <v>1346</v>
      </c>
      <c r="C1397" s="11" t="s">
        <v>1824</v>
      </c>
      <c r="D1397" s="11" t="n">
        <v>7</v>
      </c>
      <c r="E1397" s="11" t="s">
        <v>118</v>
      </c>
      <c r="F1397" s="16" t="n">
        <v>1151</v>
      </c>
      <c r="G1397" s="35" t="n">
        <f aca="false">F1397/1485</f>
        <v>0.775084175084175</v>
      </c>
      <c r="H1397" s="14" t="n">
        <v>0.4457</v>
      </c>
      <c r="I1397" s="14" t="n">
        <v>0.6473</v>
      </c>
      <c r="J1397" s="15" t="n">
        <v>0.094</v>
      </c>
      <c r="K1397" s="15" t="n">
        <v>0.0419</v>
      </c>
      <c r="L1397" s="15" t="n">
        <v>0.0682</v>
      </c>
      <c r="M1397" s="17" t="n">
        <v>78.54</v>
      </c>
      <c r="N1397" s="16" t="n">
        <v>6</v>
      </c>
      <c r="O1397" s="16" t="n">
        <v>8</v>
      </c>
      <c r="P1397" s="16" t="n">
        <v>18</v>
      </c>
    </row>
    <row r="1398" customFormat="false" ht="15" hidden="false" customHeight="false" outlineLevel="0" collapsed="false">
      <c r="A1398" s="11" t="s">
        <v>34</v>
      </c>
      <c r="B1398" s="11" t="n">
        <v>1347</v>
      </c>
      <c r="C1398" s="11" t="s">
        <v>1825</v>
      </c>
      <c r="D1398" s="11" t="n">
        <v>6</v>
      </c>
      <c r="E1398" s="11" t="s">
        <v>118</v>
      </c>
      <c r="F1398" s="16" t="n">
        <v>1186</v>
      </c>
      <c r="G1398" s="35" t="n">
        <f aca="false">F1398/1485</f>
        <v>0.798653198653199</v>
      </c>
      <c r="H1398" s="14" t="n">
        <v>0.4351</v>
      </c>
      <c r="I1398" s="14" t="n">
        <v>0.6551</v>
      </c>
      <c r="J1398" s="15" t="n">
        <v>0.0777</v>
      </c>
      <c r="K1398" s="15" t="n">
        <v>0.0413</v>
      </c>
      <c r="L1398" s="15" t="n">
        <v>0.0598</v>
      </c>
      <c r="M1398" s="17" t="n">
        <v>70.89</v>
      </c>
      <c r="N1398" s="16" t="n">
        <v>5</v>
      </c>
      <c r="O1398" s="16" t="n">
        <v>7</v>
      </c>
      <c r="P1398" s="16" t="n">
        <v>10</v>
      </c>
    </row>
    <row r="1399" customFormat="false" ht="15" hidden="false" customHeight="false" outlineLevel="0" collapsed="false">
      <c r="A1399" s="11" t="s">
        <v>34</v>
      </c>
      <c r="B1399" s="11" t="n">
        <v>1348</v>
      </c>
      <c r="C1399" s="11" t="s">
        <v>1826</v>
      </c>
      <c r="D1399" s="11" t="n">
        <v>4</v>
      </c>
      <c r="E1399" s="11" t="s">
        <v>118</v>
      </c>
      <c r="F1399" s="16" t="n">
        <v>953</v>
      </c>
      <c r="G1399" s="35" t="n">
        <f aca="false">F1399/1485</f>
        <v>0.641750841750842</v>
      </c>
      <c r="H1399" s="14" t="n">
        <v>0.3746</v>
      </c>
      <c r="I1399" s="14" t="n">
        <v>0.6569</v>
      </c>
      <c r="J1399" s="15" t="n">
        <v>0.1041</v>
      </c>
      <c r="K1399" s="15" t="n">
        <v>0.0465</v>
      </c>
      <c r="L1399" s="15" t="n">
        <v>0.0763</v>
      </c>
      <c r="M1399" s="17" t="n">
        <v>72.75</v>
      </c>
      <c r="N1399" s="16" t="n">
        <v>5</v>
      </c>
      <c r="O1399" s="16" t="n">
        <v>11</v>
      </c>
      <c r="P1399" s="16" t="n">
        <v>20</v>
      </c>
    </row>
    <row r="1400" customFormat="false" ht="15" hidden="false" customHeight="false" outlineLevel="0" collapsed="false">
      <c r="A1400" s="11" t="s">
        <v>34</v>
      </c>
      <c r="B1400" s="11" t="n">
        <v>1349</v>
      </c>
      <c r="C1400" s="11" t="s">
        <v>1827</v>
      </c>
      <c r="D1400" s="11" t="n">
        <v>4</v>
      </c>
      <c r="E1400" s="11" t="s">
        <v>118</v>
      </c>
      <c r="F1400" s="16" t="n">
        <v>1396</v>
      </c>
      <c r="G1400" s="35" t="n">
        <f aca="false">F1400/1485</f>
        <v>0.94006734006734</v>
      </c>
      <c r="H1400" s="14" t="n">
        <v>0.6504</v>
      </c>
      <c r="I1400" s="14" t="n">
        <v>0.6504</v>
      </c>
      <c r="J1400" s="15" t="n">
        <v>0.0378</v>
      </c>
      <c r="K1400" s="15" t="n">
        <v>0.0481</v>
      </c>
      <c r="L1400" s="15" t="n">
        <v>0.043</v>
      </c>
      <c r="M1400" s="17" t="n">
        <v>60.05</v>
      </c>
      <c r="N1400" s="16" t="n">
        <v>6</v>
      </c>
      <c r="O1400" s="16" t="n">
        <v>21</v>
      </c>
      <c r="P1400" s="16" t="n">
        <v>6</v>
      </c>
    </row>
    <row r="1401" customFormat="false" ht="15" hidden="false" customHeight="false" outlineLevel="0" collapsed="false">
      <c r="A1401" s="11" t="s">
        <v>34</v>
      </c>
      <c r="B1401" s="11" t="n">
        <v>1350</v>
      </c>
      <c r="C1401" s="11" t="s">
        <v>1828</v>
      </c>
      <c r="D1401" s="11" t="n">
        <v>6</v>
      </c>
      <c r="E1401" s="11" t="s">
        <v>118</v>
      </c>
      <c r="F1401" s="16" t="n">
        <v>1145</v>
      </c>
      <c r="G1401" s="35" t="n">
        <f aca="false">F1401/1485</f>
        <v>0.771043771043771</v>
      </c>
      <c r="H1401" s="14" t="n">
        <v>0.6699</v>
      </c>
      <c r="I1401" s="14" t="n">
        <v>0.6699</v>
      </c>
      <c r="J1401" s="15" t="n">
        <v>0.0994</v>
      </c>
      <c r="K1401" s="15" t="n">
        <v>0.041</v>
      </c>
      <c r="L1401" s="15" t="n">
        <v>0.0694</v>
      </c>
      <c r="M1401" s="17" t="n">
        <v>79.5</v>
      </c>
      <c r="N1401" s="16" t="n">
        <v>6</v>
      </c>
      <c r="O1401" s="16" t="n">
        <v>18</v>
      </c>
      <c r="P1401" s="16" t="n">
        <v>6</v>
      </c>
    </row>
    <row r="1402" customFormat="false" ht="15" hidden="false" customHeight="false" outlineLevel="0" collapsed="false">
      <c r="A1402" s="11" t="s">
        <v>34</v>
      </c>
      <c r="B1402" s="11" t="n">
        <v>1351</v>
      </c>
      <c r="C1402" s="11" t="s">
        <v>1829</v>
      </c>
      <c r="D1402" s="11" t="n">
        <v>4</v>
      </c>
      <c r="E1402" s="11" t="s">
        <v>118</v>
      </c>
      <c r="F1402" s="16" t="n">
        <v>1291</v>
      </c>
      <c r="G1402" s="35" t="n">
        <f aca="false">F1402/1485</f>
        <v>0.869360269360269</v>
      </c>
      <c r="H1402" s="14" t="n">
        <v>0.6507</v>
      </c>
      <c r="I1402" s="14" t="n">
        <v>0.6507</v>
      </c>
      <c r="J1402" s="15" t="n">
        <v>0.0397</v>
      </c>
      <c r="K1402" s="15" t="n">
        <v>0.0591</v>
      </c>
      <c r="L1402" s="15" t="n">
        <v>0.0497</v>
      </c>
      <c r="M1402" s="17" t="n">
        <v>64.11</v>
      </c>
      <c r="N1402" s="16" t="n">
        <v>6</v>
      </c>
      <c r="O1402" s="16" t="n">
        <v>18</v>
      </c>
      <c r="P1402" s="16" t="n">
        <v>6</v>
      </c>
    </row>
    <row r="1403" customFormat="false" ht="15" hidden="false" customHeight="false" outlineLevel="0" collapsed="false">
      <c r="A1403" s="11" t="s">
        <v>34</v>
      </c>
      <c r="B1403" s="11" t="n">
        <v>1352</v>
      </c>
      <c r="C1403" s="11" t="s">
        <v>1830</v>
      </c>
      <c r="D1403" s="11" t="n">
        <v>6</v>
      </c>
      <c r="E1403" s="11" t="s">
        <v>96</v>
      </c>
      <c r="F1403" s="16" t="n">
        <v>1010</v>
      </c>
      <c r="G1403" s="35" t="n">
        <f aca="false">F1403/1485</f>
        <v>0.68013468013468</v>
      </c>
      <c r="H1403" s="14" t="n">
        <v>0.4297</v>
      </c>
      <c r="I1403" s="14" t="n">
        <v>0.6277</v>
      </c>
      <c r="J1403" s="15" t="n">
        <v>0.0437</v>
      </c>
      <c r="K1403" s="15" t="n">
        <v>0.1078</v>
      </c>
      <c r="L1403" s="15" t="n">
        <v>0.075</v>
      </c>
      <c r="M1403" s="17" t="n">
        <v>75.71</v>
      </c>
      <c r="N1403" s="16" t="n">
        <v>4</v>
      </c>
      <c r="O1403" s="16" t="n">
        <v>8</v>
      </c>
      <c r="P1403" s="16" t="n">
        <v>11</v>
      </c>
    </row>
    <row r="1404" customFormat="false" ht="15" hidden="false" customHeight="false" outlineLevel="0" collapsed="false">
      <c r="A1404" s="11" t="s">
        <v>34</v>
      </c>
      <c r="B1404" s="11" t="n">
        <v>1353</v>
      </c>
      <c r="C1404" s="11" t="s">
        <v>1831</v>
      </c>
      <c r="D1404" s="11" t="n">
        <v>7</v>
      </c>
      <c r="E1404" s="11" t="s">
        <v>118</v>
      </c>
      <c r="F1404" s="16" t="n">
        <v>1171</v>
      </c>
      <c r="G1404" s="35" t="n">
        <f aca="false">F1404/1485</f>
        <v>0.788552188552189</v>
      </c>
      <c r="H1404" s="14" t="n">
        <v>0.4466</v>
      </c>
      <c r="I1404" s="14" t="n">
        <v>0.6499</v>
      </c>
      <c r="J1404" s="15" t="n">
        <v>0.0957</v>
      </c>
      <c r="K1404" s="15" t="n">
        <v>0.0409</v>
      </c>
      <c r="L1404" s="15" t="n">
        <v>0.0681</v>
      </c>
      <c r="M1404" s="17" t="n">
        <v>79.73</v>
      </c>
      <c r="N1404" s="16" t="n">
        <v>6</v>
      </c>
      <c r="O1404" s="16" t="n">
        <v>8</v>
      </c>
      <c r="P1404" s="16" t="n">
        <v>16</v>
      </c>
    </row>
    <row r="1405" customFormat="false" ht="15" hidden="false" customHeight="false" outlineLevel="0" collapsed="false">
      <c r="A1405" s="11" t="s">
        <v>34</v>
      </c>
      <c r="B1405" s="11" t="n">
        <v>1354</v>
      </c>
      <c r="C1405" s="11" t="s">
        <v>1832</v>
      </c>
      <c r="D1405" s="11" t="n">
        <v>6</v>
      </c>
      <c r="E1405" s="11" t="s">
        <v>118</v>
      </c>
      <c r="F1405" s="16" t="n">
        <v>1103</v>
      </c>
      <c r="G1405" s="35" t="n">
        <f aca="false">F1405/1485</f>
        <v>0.742760942760943</v>
      </c>
      <c r="H1405" s="14" t="n">
        <v>0.4343</v>
      </c>
      <c r="I1405" s="14" t="n">
        <v>0.6464</v>
      </c>
      <c r="J1405" s="15" t="n">
        <v>0.0415</v>
      </c>
      <c r="K1405" s="15" t="n">
        <v>0.0886</v>
      </c>
      <c r="L1405" s="15" t="n">
        <v>0.0642</v>
      </c>
      <c r="M1405" s="17" t="n">
        <v>70.84</v>
      </c>
      <c r="N1405" s="16" t="n">
        <v>6</v>
      </c>
      <c r="O1405" s="16" t="n">
        <v>8</v>
      </c>
      <c r="P1405" s="16" t="n">
        <v>10</v>
      </c>
    </row>
    <row r="1406" customFormat="false" ht="15" hidden="false" customHeight="false" outlineLevel="0" collapsed="false">
      <c r="A1406" s="11" t="s">
        <v>34</v>
      </c>
      <c r="B1406" s="11" t="n">
        <v>1355</v>
      </c>
      <c r="C1406" s="11" t="s">
        <v>1833</v>
      </c>
      <c r="D1406" s="11" t="n">
        <v>5</v>
      </c>
      <c r="E1406" s="11" t="s">
        <v>118</v>
      </c>
      <c r="F1406" s="16" t="n">
        <v>1044</v>
      </c>
      <c r="G1406" s="35" t="n">
        <f aca="false">F1406/1485</f>
        <v>0.703030303030303</v>
      </c>
      <c r="H1406" s="14" t="n">
        <v>0.6686</v>
      </c>
      <c r="I1406" s="14" t="n">
        <v>0.6686</v>
      </c>
      <c r="J1406" s="15" t="n">
        <v>0.1055</v>
      </c>
      <c r="K1406" s="15" t="n">
        <v>0.0434</v>
      </c>
      <c r="L1406" s="15" t="n">
        <v>0.0744</v>
      </c>
      <c r="M1406" s="17" t="n">
        <v>77.67</v>
      </c>
      <c r="N1406" s="16" t="n">
        <v>6</v>
      </c>
      <c r="O1406" s="16" t="n">
        <v>18</v>
      </c>
      <c r="P1406" s="16" t="n">
        <v>6</v>
      </c>
    </row>
    <row r="1407" customFormat="false" ht="15" hidden="false" customHeight="false" outlineLevel="0" collapsed="false">
      <c r="A1407" s="11" t="s">
        <v>34</v>
      </c>
      <c r="B1407" s="11" t="n">
        <v>1356</v>
      </c>
      <c r="C1407" s="11" t="s">
        <v>1834</v>
      </c>
      <c r="D1407" s="11" t="n">
        <v>5</v>
      </c>
      <c r="E1407" s="11" t="s">
        <v>118</v>
      </c>
      <c r="F1407" s="16" t="n">
        <v>1297</v>
      </c>
      <c r="G1407" s="35" t="n">
        <f aca="false">F1407/1485</f>
        <v>0.873400673400673</v>
      </c>
      <c r="H1407" s="14" t="n">
        <v>0.4271</v>
      </c>
      <c r="I1407" s="14" t="n">
        <v>0.6353</v>
      </c>
      <c r="J1407" s="15" t="n">
        <v>0.0394</v>
      </c>
      <c r="K1407" s="15" t="n">
        <v>0.0704</v>
      </c>
      <c r="L1407" s="15" t="n">
        <v>0.0552</v>
      </c>
      <c r="M1407" s="17" t="n">
        <v>71.66</v>
      </c>
      <c r="N1407" s="16" t="n">
        <v>6</v>
      </c>
      <c r="O1407" s="16" t="n">
        <v>7</v>
      </c>
      <c r="P1407" s="16" t="n">
        <v>12</v>
      </c>
    </row>
    <row r="1408" customFormat="false" ht="15" hidden="false" customHeight="false" outlineLevel="0" collapsed="false">
      <c r="A1408" s="11" t="s">
        <v>34</v>
      </c>
      <c r="B1408" s="11" t="n">
        <v>1357</v>
      </c>
      <c r="C1408" s="11" t="s">
        <v>1835</v>
      </c>
      <c r="D1408" s="11" t="n">
        <v>4</v>
      </c>
      <c r="E1408" s="11" t="s">
        <v>118</v>
      </c>
      <c r="F1408" s="16" t="n">
        <v>1391</v>
      </c>
      <c r="G1408" s="35" t="n">
        <f aca="false">F1408/1485</f>
        <v>0.936700336700337</v>
      </c>
      <c r="H1408" s="14" t="n">
        <v>0.6535</v>
      </c>
      <c r="I1408" s="14" t="n">
        <v>0.6535</v>
      </c>
      <c r="J1408" s="15" t="n">
        <v>0.0378</v>
      </c>
      <c r="K1408" s="15" t="n">
        <v>0.0506</v>
      </c>
      <c r="L1408" s="15" t="n">
        <v>0.0442</v>
      </c>
      <c r="M1408" s="17" t="n">
        <v>61.55</v>
      </c>
      <c r="N1408" s="16" t="n">
        <v>4</v>
      </c>
      <c r="O1408" s="16" t="n">
        <v>21</v>
      </c>
      <c r="P1408" s="16" t="n">
        <v>6</v>
      </c>
    </row>
    <row r="1409" customFormat="false" ht="15" hidden="false" customHeight="false" outlineLevel="0" collapsed="false">
      <c r="A1409" s="11" t="s">
        <v>34</v>
      </c>
      <c r="B1409" s="11" t="n">
        <v>1358</v>
      </c>
      <c r="C1409" s="11" t="s">
        <v>1836</v>
      </c>
      <c r="D1409" s="11" t="n">
        <v>5</v>
      </c>
      <c r="E1409" s="11" t="s">
        <v>118</v>
      </c>
      <c r="F1409" s="16" t="n">
        <v>1088</v>
      </c>
      <c r="G1409" s="35" t="n">
        <f aca="false">F1409/1485</f>
        <v>0.732659932659933</v>
      </c>
      <c r="H1409" s="14" t="n">
        <v>0.6507</v>
      </c>
      <c r="I1409" s="14" t="n">
        <v>0.6507</v>
      </c>
      <c r="J1409" s="15" t="n">
        <v>0.0428</v>
      </c>
      <c r="K1409" s="15" t="n">
        <v>0.0688</v>
      </c>
      <c r="L1409" s="15" t="n">
        <v>0.056</v>
      </c>
      <c r="M1409" s="17" t="n">
        <v>60.93</v>
      </c>
      <c r="N1409" s="16" t="n">
        <v>5</v>
      </c>
      <c r="O1409" s="16" t="n">
        <v>21</v>
      </c>
      <c r="P1409" s="16" t="n">
        <v>6</v>
      </c>
    </row>
    <row r="1410" customFormat="false" ht="15" hidden="false" customHeight="false" outlineLevel="0" collapsed="false">
      <c r="A1410" s="11" t="s">
        <v>34</v>
      </c>
      <c r="B1410" s="11" t="n">
        <v>1359</v>
      </c>
      <c r="C1410" s="11" t="s">
        <v>1837</v>
      </c>
      <c r="D1410" s="11" t="n">
        <v>3</v>
      </c>
      <c r="E1410" s="11" t="s">
        <v>118</v>
      </c>
      <c r="F1410" s="16" t="n">
        <v>1176</v>
      </c>
      <c r="G1410" s="35" t="n">
        <f aca="false">F1410/1485</f>
        <v>0.791919191919192</v>
      </c>
      <c r="H1410" s="14" t="n">
        <v>0.3682</v>
      </c>
      <c r="I1410" s="14" t="n">
        <v>0.6463</v>
      </c>
      <c r="J1410" s="15" t="n">
        <v>0.0401</v>
      </c>
      <c r="K1410" s="15" t="n">
        <v>0.042</v>
      </c>
      <c r="L1410" s="15" t="n">
        <v>0.041</v>
      </c>
      <c r="M1410" s="17" t="n">
        <v>48.27</v>
      </c>
      <c r="N1410" s="16" t="n">
        <v>5</v>
      </c>
      <c r="O1410" s="16" t="n">
        <v>5</v>
      </c>
      <c r="P1410" s="16" t="n">
        <v>18</v>
      </c>
    </row>
    <row r="1411" customFormat="false" ht="15" hidden="false" customHeight="false" outlineLevel="0" collapsed="false">
      <c r="A1411" s="11" t="s">
        <v>34</v>
      </c>
      <c r="B1411" s="11" t="n">
        <v>1360</v>
      </c>
      <c r="C1411" s="11" t="s">
        <v>1838</v>
      </c>
      <c r="D1411" s="11" t="n">
        <v>6</v>
      </c>
      <c r="E1411" s="11" t="s">
        <v>118</v>
      </c>
      <c r="F1411" s="16" t="n">
        <v>1125</v>
      </c>
      <c r="G1411" s="35" t="n">
        <f aca="false">F1411/1485</f>
        <v>0.757575757575758</v>
      </c>
      <c r="H1411" s="14" t="n">
        <v>0.664</v>
      </c>
      <c r="I1411" s="14" t="n">
        <v>0.664</v>
      </c>
      <c r="J1411" s="15" t="n">
        <v>0.0918</v>
      </c>
      <c r="K1411" s="15" t="n">
        <v>0.0414</v>
      </c>
      <c r="L1411" s="15" t="n">
        <v>0.0664</v>
      </c>
      <c r="M1411" s="17" t="n">
        <v>74.65</v>
      </c>
      <c r="N1411" s="16" t="n">
        <v>6</v>
      </c>
      <c r="O1411" s="16" t="n">
        <v>18</v>
      </c>
      <c r="P1411" s="16" t="n">
        <v>6</v>
      </c>
    </row>
    <row r="1412" customFormat="false" ht="15" hidden="false" customHeight="false" outlineLevel="0" collapsed="false">
      <c r="A1412" s="11" t="s">
        <v>34</v>
      </c>
      <c r="B1412" s="11" t="n">
        <v>1361</v>
      </c>
      <c r="C1412" s="11" t="s">
        <v>1839</v>
      </c>
      <c r="D1412" s="11" t="n">
        <v>5</v>
      </c>
      <c r="E1412" s="11" t="s">
        <v>118</v>
      </c>
      <c r="F1412" s="16" t="n">
        <v>1430</v>
      </c>
      <c r="G1412" s="35" t="n">
        <f aca="false">F1412/1485</f>
        <v>0.962962962962963</v>
      </c>
      <c r="H1412" s="14" t="n">
        <v>0.435</v>
      </c>
      <c r="I1412" s="14" t="n">
        <v>0.6552</v>
      </c>
      <c r="J1412" s="15" t="n">
        <v>0.0369</v>
      </c>
      <c r="K1412" s="15" t="n">
        <v>0.0626</v>
      </c>
      <c r="L1412" s="15" t="n">
        <v>0.0497</v>
      </c>
      <c r="M1412" s="17" t="n">
        <v>71.12</v>
      </c>
      <c r="N1412" s="16" t="n">
        <v>5</v>
      </c>
      <c r="O1412" s="16" t="n">
        <v>7</v>
      </c>
      <c r="P1412" s="16" t="n">
        <v>10</v>
      </c>
    </row>
    <row r="1413" customFormat="false" ht="15" hidden="false" customHeight="false" outlineLevel="0" collapsed="false">
      <c r="A1413" s="11" t="s">
        <v>34</v>
      </c>
      <c r="B1413" s="11" t="n">
        <v>1362</v>
      </c>
      <c r="C1413" s="11" t="s">
        <v>1840</v>
      </c>
      <c r="D1413" s="11" t="n">
        <v>6</v>
      </c>
      <c r="E1413" s="11" t="s">
        <v>118</v>
      </c>
      <c r="F1413" s="16" t="n">
        <v>902</v>
      </c>
      <c r="G1413" s="35" t="n">
        <f aca="false">F1413/1485</f>
        <v>0.607407407407407</v>
      </c>
      <c r="H1413" s="14" t="n">
        <v>0.6563</v>
      </c>
      <c r="I1413" s="14" t="n">
        <v>0.6563</v>
      </c>
      <c r="J1413" s="15" t="n">
        <v>0.0765</v>
      </c>
      <c r="K1413" s="15" t="n">
        <v>0.0467</v>
      </c>
      <c r="L1413" s="15" t="n">
        <v>0.0618</v>
      </c>
      <c r="M1413" s="17" t="n">
        <v>55.74</v>
      </c>
      <c r="N1413" s="16" t="n">
        <v>6</v>
      </c>
      <c r="O1413" s="16" t="n">
        <v>24</v>
      </c>
      <c r="P1413" s="16" t="n">
        <v>6</v>
      </c>
    </row>
    <row r="1414" customFormat="false" ht="15" hidden="false" customHeight="false" outlineLevel="0" collapsed="false">
      <c r="A1414" s="11" t="s">
        <v>34</v>
      </c>
      <c r="B1414" s="11" t="n">
        <v>1363</v>
      </c>
      <c r="C1414" s="11" t="s">
        <v>1841</v>
      </c>
      <c r="D1414" s="11" t="n">
        <v>6</v>
      </c>
      <c r="E1414" s="11" t="s">
        <v>118</v>
      </c>
      <c r="F1414" s="16" t="n">
        <v>958</v>
      </c>
      <c r="G1414" s="35" t="n">
        <f aca="false">F1414/1485</f>
        <v>0.645117845117845</v>
      </c>
      <c r="H1414" s="14" t="n">
        <v>0.6681</v>
      </c>
      <c r="I1414" s="14" t="n">
        <v>0.6681</v>
      </c>
      <c r="J1414" s="15" t="n">
        <v>0.0906</v>
      </c>
      <c r="K1414" s="15" t="n">
        <v>0.0444</v>
      </c>
      <c r="L1414" s="15" t="n">
        <v>0.0669</v>
      </c>
      <c r="M1414" s="17" t="n">
        <v>64.09</v>
      </c>
      <c r="N1414" s="16" t="n">
        <v>6</v>
      </c>
      <c r="O1414" s="16" t="n">
        <v>19</v>
      </c>
      <c r="P1414" s="16" t="n">
        <v>6</v>
      </c>
    </row>
    <row r="1415" customFormat="false" ht="15" hidden="false" customHeight="false" outlineLevel="0" collapsed="false">
      <c r="A1415" s="11" t="s">
        <v>34</v>
      </c>
      <c r="B1415" s="11" t="n">
        <v>1364</v>
      </c>
      <c r="C1415" s="11" t="s">
        <v>1842</v>
      </c>
      <c r="D1415" s="11" t="n">
        <v>7</v>
      </c>
      <c r="E1415" s="11" t="s">
        <v>118</v>
      </c>
      <c r="F1415" s="16" t="n">
        <v>1158</v>
      </c>
      <c r="G1415" s="35" t="n">
        <f aca="false">F1415/1485</f>
        <v>0.77979797979798</v>
      </c>
      <c r="H1415" s="14" t="n">
        <v>0.4447</v>
      </c>
      <c r="I1415" s="14" t="n">
        <v>0.6503</v>
      </c>
      <c r="J1415" s="15" t="n">
        <v>0.0924</v>
      </c>
      <c r="K1415" s="15" t="n">
        <v>0.0408</v>
      </c>
      <c r="L1415" s="15" t="n">
        <v>0.0665</v>
      </c>
      <c r="M1415" s="17" t="n">
        <v>76.96</v>
      </c>
      <c r="N1415" s="16" t="n">
        <v>6</v>
      </c>
      <c r="O1415" s="16" t="n">
        <v>8</v>
      </c>
      <c r="P1415" s="16" t="n">
        <v>20</v>
      </c>
    </row>
    <row r="1416" customFormat="false" ht="15" hidden="false" customHeight="false" outlineLevel="0" collapsed="false">
      <c r="A1416" s="11" t="s">
        <v>34</v>
      </c>
      <c r="B1416" s="11" t="n">
        <v>1365</v>
      </c>
      <c r="C1416" s="11" t="s">
        <v>1843</v>
      </c>
      <c r="D1416" s="11" t="n">
        <v>3</v>
      </c>
      <c r="E1416" s="11" t="s">
        <v>118</v>
      </c>
      <c r="F1416" s="16" t="n">
        <v>1028</v>
      </c>
      <c r="G1416" s="35" t="n">
        <f aca="false">F1416/1485</f>
        <v>0.692255892255892</v>
      </c>
      <c r="H1416" s="14" t="n">
        <v>0.6508</v>
      </c>
      <c r="I1416" s="14" t="n">
        <v>0.6508</v>
      </c>
      <c r="J1416" s="15" t="n">
        <v>0.0516</v>
      </c>
      <c r="K1416" s="15" t="n">
        <v>0.0445</v>
      </c>
      <c r="L1416" s="15" t="n">
        <v>0.0482</v>
      </c>
      <c r="M1416" s="17" t="n">
        <v>49.55</v>
      </c>
      <c r="N1416" s="16" t="n">
        <v>5</v>
      </c>
      <c r="O1416" s="16" t="n">
        <v>16</v>
      </c>
      <c r="P1416" s="16" t="n">
        <v>6</v>
      </c>
    </row>
    <row r="1417" customFormat="false" ht="15" hidden="false" customHeight="false" outlineLevel="0" collapsed="false">
      <c r="A1417" s="11" t="s">
        <v>34</v>
      </c>
      <c r="B1417" s="11" t="n">
        <v>1366</v>
      </c>
      <c r="C1417" s="11" t="s">
        <v>1844</v>
      </c>
      <c r="D1417" s="11" t="n">
        <v>4</v>
      </c>
      <c r="E1417" s="11" t="s">
        <v>118</v>
      </c>
      <c r="F1417" s="16" t="n">
        <v>1399</v>
      </c>
      <c r="G1417" s="35" t="n">
        <f aca="false">F1417/1485</f>
        <v>0.942087542087542</v>
      </c>
      <c r="H1417" s="14" t="n">
        <v>0.6512</v>
      </c>
      <c r="I1417" s="14" t="n">
        <v>0.6512</v>
      </c>
      <c r="J1417" s="15" t="n">
        <v>0.0372</v>
      </c>
      <c r="K1417" s="15" t="n">
        <v>0.0516</v>
      </c>
      <c r="L1417" s="15" t="n">
        <v>0.0444</v>
      </c>
      <c r="M1417" s="17" t="n">
        <v>62.12</v>
      </c>
      <c r="N1417" s="16" t="n">
        <v>5</v>
      </c>
      <c r="O1417" s="16" t="n">
        <v>17</v>
      </c>
      <c r="P1417" s="16" t="n">
        <v>8</v>
      </c>
    </row>
    <row r="1418" customFormat="false" ht="15" hidden="false" customHeight="false" outlineLevel="0" collapsed="false">
      <c r="A1418" s="11" t="s">
        <v>34</v>
      </c>
      <c r="B1418" s="11" t="n">
        <v>1367</v>
      </c>
      <c r="C1418" s="11" t="s">
        <v>1845</v>
      </c>
      <c r="D1418" s="11" t="n">
        <v>7</v>
      </c>
      <c r="E1418" s="11" t="s">
        <v>118</v>
      </c>
      <c r="F1418" s="16" t="n">
        <v>1113</v>
      </c>
      <c r="G1418" s="35" t="n">
        <f aca="false">F1418/1485</f>
        <v>0.74949494949495</v>
      </c>
      <c r="H1418" s="14" t="n">
        <v>0.4349</v>
      </c>
      <c r="I1418" s="14" t="n">
        <v>0.6406</v>
      </c>
      <c r="J1418" s="15" t="n">
        <v>0.0409</v>
      </c>
      <c r="K1418" s="15" t="n">
        <v>0.088</v>
      </c>
      <c r="L1418" s="15" t="n">
        <v>0.0636</v>
      </c>
      <c r="M1418" s="17" t="n">
        <v>70.81</v>
      </c>
      <c r="N1418" s="16" t="n">
        <v>6</v>
      </c>
      <c r="O1418" s="16" t="n">
        <v>8</v>
      </c>
      <c r="P1418" s="16" t="n">
        <v>10</v>
      </c>
    </row>
    <row r="1419" customFormat="false" ht="15" hidden="false" customHeight="false" outlineLevel="0" collapsed="false">
      <c r="A1419" s="11" t="s">
        <v>34</v>
      </c>
      <c r="B1419" s="11" t="n">
        <v>1368</v>
      </c>
      <c r="C1419" s="11" t="s">
        <v>1846</v>
      </c>
      <c r="D1419" s="11" t="n">
        <v>3</v>
      </c>
      <c r="E1419" s="11" t="s">
        <v>96</v>
      </c>
      <c r="F1419" s="16" t="n">
        <v>1570</v>
      </c>
      <c r="G1419" s="35" t="n">
        <f aca="false">F1419/1485</f>
        <v>1.05723905723906</v>
      </c>
      <c r="H1419" s="14" t="n">
        <v>0.4382</v>
      </c>
      <c r="I1419" s="14" t="n">
        <v>0.6344</v>
      </c>
      <c r="J1419" s="15" t="n">
        <v>0.0351</v>
      </c>
      <c r="K1419" s="15" t="n">
        <v>0.1258</v>
      </c>
      <c r="L1419" s="15" t="n">
        <v>0.0807</v>
      </c>
      <c r="M1419" s="17" t="n">
        <v>126.67</v>
      </c>
      <c r="N1419" s="16" t="n">
        <v>6</v>
      </c>
      <c r="O1419" s="16" t="n">
        <v>6</v>
      </c>
      <c r="P1419" s="16" t="n">
        <v>10</v>
      </c>
    </row>
    <row r="1420" customFormat="false" ht="15" hidden="false" customHeight="false" outlineLevel="0" collapsed="false">
      <c r="A1420" s="11" t="s">
        <v>34</v>
      </c>
      <c r="B1420" s="11" t="n">
        <v>1369</v>
      </c>
      <c r="C1420" s="11" t="s">
        <v>1847</v>
      </c>
      <c r="D1420" s="11" t="n">
        <v>4</v>
      </c>
      <c r="E1420" s="11" t="s">
        <v>118</v>
      </c>
      <c r="F1420" s="16" t="n">
        <v>1300</v>
      </c>
      <c r="G1420" s="35" t="n">
        <f aca="false">F1420/1485</f>
        <v>0.875420875420875</v>
      </c>
      <c r="H1420" s="14" t="n">
        <v>0.4308</v>
      </c>
      <c r="I1420" s="14" t="n">
        <v>0.6323</v>
      </c>
      <c r="J1420" s="15" t="n">
        <v>0.0389</v>
      </c>
      <c r="K1420" s="15" t="n">
        <v>0.0761</v>
      </c>
      <c r="L1420" s="15" t="n">
        <v>0.0579</v>
      </c>
      <c r="M1420" s="17" t="n">
        <v>75.33</v>
      </c>
      <c r="N1420" s="16" t="n">
        <v>6</v>
      </c>
      <c r="O1420" s="16" t="n">
        <v>7</v>
      </c>
      <c r="P1420" s="16" t="n">
        <v>12</v>
      </c>
    </row>
    <row r="1421" customFormat="false" ht="15" hidden="false" customHeight="false" outlineLevel="0" collapsed="false">
      <c r="A1421" s="11" t="s">
        <v>34</v>
      </c>
      <c r="B1421" s="11" t="n">
        <v>1370</v>
      </c>
      <c r="C1421" s="11" t="s">
        <v>1848</v>
      </c>
      <c r="D1421" s="11" t="n">
        <v>4</v>
      </c>
      <c r="E1421" s="11" t="s">
        <v>118</v>
      </c>
      <c r="F1421" s="16" t="n">
        <v>1408</v>
      </c>
      <c r="G1421" s="35" t="n">
        <f aca="false">F1421/1485</f>
        <v>0.948148148148148</v>
      </c>
      <c r="H1421" s="14" t="n">
        <v>0.4425</v>
      </c>
      <c r="I1421" s="14" t="n">
        <v>0.6513</v>
      </c>
      <c r="J1421" s="15" t="n">
        <v>0.0369</v>
      </c>
      <c r="K1421" s="15" t="n">
        <v>0.0791</v>
      </c>
      <c r="L1421" s="15" t="n">
        <v>0.058</v>
      </c>
      <c r="M1421" s="17" t="n">
        <v>81.68</v>
      </c>
      <c r="N1421" s="16" t="n">
        <v>4</v>
      </c>
      <c r="O1421" s="16" t="n">
        <v>9</v>
      </c>
      <c r="P1421" s="16" t="n">
        <v>24</v>
      </c>
    </row>
    <row r="1422" customFormat="false" ht="15" hidden="false" customHeight="false" outlineLevel="0" collapsed="false">
      <c r="A1422" s="11" t="s">
        <v>34</v>
      </c>
      <c r="B1422" s="11" t="n">
        <v>1371</v>
      </c>
      <c r="C1422" s="11" t="s">
        <v>1849</v>
      </c>
      <c r="D1422" s="11" t="n">
        <v>3</v>
      </c>
      <c r="E1422" s="11" t="s">
        <v>118</v>
      </c>
      <c r="F1422" s="16" t="n">
        <v>1178</v>
      </c>
      <c r="G1422" s="35" t="n">
        <f aca="false">F1422/1485</f>
        <v>0.793265993265993</v>
      </c>
      <c r="H1422" s="14" t="n">
        <v>0.3667</v>
      </c>
      <c r="I1422" s="14" t="n">
        <v>0.6486</v>
      </c>
      <c r="J1422" s="15" t="n">
        <v>0.0396</v>
      </c>
      <c r="K1422" s="15" t="n">
        <v>0.0434</v>
      </c>
      <c r="L1422" s="15" t="n">
        <v>0.0415</v>
      </c>
      <c r="M1422" s="17" t="n">
        <v>48.83</v>
      </c>
      <c r="N1422" s="16" t="n">
        <v>5</v>
      </c>
      <c r="O1422" s="16" t="n">
        <v>5</v>
      </c>
      <c r="P1422" s="16" t="n">
        <v>18</v>
      </c>
    </row>
    <row r="1423" customFormat="false" ht="15" hidden="false" customHeight="false" outlineLevel="0" collapsed="false">
      <c r="A1423" s="11" t="s">
        <v>34</v>
      </c>
      <c r="B1423" s="11" t="n">
        <v>1372</v>
      </c>
      <c r="C1423" s="11" t="s">
        <v>1850</v>
      </c>
      <c r="D1423" s="11" t="n">
        <v>6</v>
      </c>
      <c r="E1423" s="11" t="s">
        <v>118</v>
      </c>
      <c r="F1423" s="16" t="n">
        <v>1159</v>
      </c>
      <c r="G1423" s="35" t="n">
        <f aca="false">F1423/1485</f>
        <v>0.78047138047138</v>
      </c>
      <c r="H1423" s="14" t="n">
        <v>0.6626</v>
      </c>
      <c r="I1423" s="14" t="n">
        <v>0.6626</v>
      </c>
      <c r="J1423" s="15" t="n">
        <v>0.0809</v>
      </c>
      <c r="K1423" s="15" t="n">
        <v>0.0407</v>
      </c>
      <c r="L1423" s="15" t="n">
        <v>0.0609</v>
      </c>
      <c r="M1423" s="17" t="n">
        <v>70.53</v>
      </c>
      <c r="N1423" s="16" t="n">
        <v>6</v>
      </c>
      <c r="O1423" s="16" t="n">
        <v>13</v>
      </c>
      <c r="P1423" s="16" t="n">
        <v>6</v>
      </c>
    </row>
    <row r="1424" customFormat="false" ht="15" hidden="false" customHeight="false" outlineLevel="0" collapsed="false">
      <c r="A1424" s="11" t="s">
        <v>34</v>
      </c>
      <c r="B1424" s="11" t="n">
        <v>1373</v>
      </c>
      <c r="C1424" s="11" t="s">
        <v>1851</v>
      </c>
      <c r="D1424" s="11" t="n">
        <v>5</v>
      </c>
      <c r="E1424" s="11" t="s">
        <v>118</v>
      </c>
      <c r="F1424" s="16" t="n">
        <v>1417</v>
      </c>
      <c r="G1424" s="35" t="n">
        <f aca="false">F1424/1485</f>
        <v>0.954208754208754</v>
      </c>
      <c r="H1424" s="14" t="n">
        <v>0.657</v>
      </c>
      <c r="I1424" s="14" t="n">
        <v>0.657</v>
      </c>
      <c r="J1424" s="15" t="n">
        <v>0.0368</v>
      </c>
      <c r="K1424" s="15" t="n">
        <v>0.0638</v>
      </c>
      <c r="L1424" s="15" t="n">
        <v>0.0503</v>
      </c>
      <c r="M1424" s="17" t="n">
        <v>71.31</v>
      </c>
      <c r="N1424" s="16" t="n">
        <v>5</v>
      </c>
      <c r="O1424" s="16" t="n">
        <v>20</v>
      </c>
      <c r="P1424" s="16" t="n">
        <v>6</v>
      </c>
    </row>
    <row r="1425" customFormat="false" ht="15" hidden="false" customHeight="false" outlineLevel="0" collapsed="false">
      <c r="A1425" s="11" t="s">
        <v>34</v>
      </c>
      <c r="B1425" s="11" t="n">
        <v>1374</v>
      </c>
      <c r="C1425" s="11" t="s">
        <v>1852</v>
      </c>
      <c r="D1425" s="11" t="n">
        <v>7</v>
      </c>
      <c r="E1425" s="11" t="s">
        <v>118</v>
      </c>
      <c r="F1425" s="16" t="n">
        <v>1155</v>
      </c>
      <c r="G1425" s="35" t="n">
        <f aca="false">F1425/1485</f>
        <v>0.777777777777778</v>
      </c>
      <c r="H1425" s="14" t="n">
        <v>0.4545</v>
      </c>
      <c r="I1425" s="14" t="n">
        <v>0.6944</v>
      </c>
      <c r="J1425" s="15" t="n">
        <v>0.1226</v>
      </c>
      <c r="K1425" s="15" t="n">
        <v>0.0405</v>
      </c>
      <c r="L1425" s="15" t="n">
        <v>0.0813</v>
      </c>
      <c r="M1425" s="17" t="n">
        <v>93.92</v>
      </c>
      <c r="N1425" s="16" t="n">
        <v>6</v>
      </c>
      <c r="O1425" s="16" t="n">
        <v>8</v>
      </c>
      <c r="P1425" s="16" t="n">
        <v>18</v>
      </c>
    </row>
    <row r="1426" customFormat="false" ht="15" hidden="false" customHeight="false" outlineLevel="0" collapsed="false">
      <c r="A1426" s="11" t="s">
        <v>34</v>
      </c>
      <c r="B1426" s="11" t="n">
        <v>1375</v>
      </c>
      <c r="C1426" s="11" t="s">
        <v>1853</v>
      </c>
      <c r="D1426" s="11" t="n">
        <v>6</v>
      </c>
      <c r="E1426" s="11" t="s">
        <v>118</v>
      </c>
      <c r="F1426" s="16" t="n">
        <v>1143</v>
      </c>
      <c r="G1426" s="35" t="n">
        <f aca="false">F1426/1485</f>
        <v>0.76969696969697</v>
      </c>
      <c r="H1426" s="14" t="n">
        <v>0.657</v>
      </c>
      <c r="I1426" s="14" t="n">
        <v>0.657</v>
      </c>
      <c r="J1426" s="15" t="n">
        <v>0.0709</v>
      </c>
      <c r="K1426" s="15" t="n">
        <v>0.0412</v>
      </c>
      <c r="L1426" s="15" t="n">
        <v>0.0563</v>
      </c>
      <c r="M1426" s="17" t="n">
        <v>64.36</v>
      </c>
      <c r="N1426" s="16" t="n">
        <v>5</v>
      </c>
      <c r="O1426" s="16" t="n">
        <v>14</v>
      </c>
      <c r="P1426" s="16" t="n">
        <v>6</v>
      </c>
    </row>
    <row r="1427" customFormat="false" ht="15" hidden="false" customHeight="false" outlineLevel="0" collapsed="false">
      <c r="A1427" s="11" t="s">
        <v>34</v>
      </c>
      <c r="B1427" s="11" t="n">
        <v>1376</v>
      </c>
      <c r="C1427" s="11" t="s">
        <v>1854</v>
      </c>
      <c r="D1427" s="11" t="n">
        <v>4</v>
      </c>
      <c r="E1427" s="11" t="s">
        <v>118</v>
      </c>
      <c r="F1427" s="16" t="n">
        <v>1410</v>
      </c>
      <c r="G1427" s="35" t="n">
        <f aca="false">F1427/1485</f>
        <v>0.94949494949495</v>
      </c>
      <c r="H1427" s="14" t="n">
        <v>0.6489</v>
      </c>
      <c r="I1427" s="14" t="n">
        <v>0.6489</v>
      </c>
      <c r="J1427" s="15" t="n">
        <v>0.0409</v>
      </c>
      <c r="K1427" s="15" t="n">
        <v>0.0362</v>
      </c>
      <c r="L1427" s="15" t="n">
        <v>0.0385</v>
      </c>
      <c r="M1427" s="17" t="n">
        <v>54.25</v>
      </c>
      <c r="N1427" s="16" t="n">
        <v>4</v>
      </c>
      <c r="O1427" s="16" t="n">
        <v>18</v>
      </c>
      <c r="P1427" s="16" t="n">
        <v>6</v>
      </c>
    </row>
    <row r="1428" customFormat="false" ht="15" hidden="false" customHeight="false" outlineLevel="0" collapsed="false">
      <c r="A1428" s="11" t="s">
        <v>34</v>
      </c>
      <c r="B1428" s="11" t="n">
        <v>1377</v>
      </c>
      <c r="C1428" s="11" t="s">
        <v>1855</v>
      </c>
      <c r="D1428" s="11" t="n">
        <v>3</v>
      </c>
      <c r="E1428" s="11" t="s">
        <v>118</v>
      </c>
      <c r="F1428" s="16" t="n">
        <v>1165</v>
      </c>
      <c r="G1428" s="35" t="n">
        <f aca="false">F1428/1485</f>
        <v>0.784511784511785</v>
      </c>
      <c r="H1428" s="14" t="n">
        <v>0.3648</v>
      </c>
      <c r="I1428" s="14" t="n">
        <v>0.6455</v>
      </c>
      <c r="J1428" s="15" t="n">
        <v>0.0398</v>
      </c>
      <c r="K1428" s="15" t="n">
        <v>0.0566</v>
      </c>
      <c r="L1428" s="15" t="n">
        <v>0.0479</v>
      </c>
      <c r="M1428" s="17" t="n">
        <v>55.81</v>
      </c>
      <c r="N1428" s="16" t="n">
        <v>5</v>
      </c>
      <c r="O1428" s="16" t="n">
        <v>6</v>
      </c>
      <c r="P1428" s="16" t="n">
        <v>18</v>
      </c>
    </row>
    <row r="1429" customFormat="false" ht="15" hidden="false" customHeight="false" outlineLevel="0" collapsed="false">
      <c r="A1429" s="11" t="s">
        <v>34</v>
      </c>
      <c r="B1429" s="11" t="n">
        <v>1378</v>
      </c>
      <c r="C1429" s="11" t="s">
        <v>1856</v>
      </c>
      <c r="D1429" s="11" t="n">
        <v>7</v>
      </c>
      <c r="E1429" s="11" t="s">
        <v>118</v>
      </c>
      <c r="F1429" s="16" t="n">
        <v>1144</v>
      </c>
      <c r="G1429" s="35" t="n">
        <f aca="false">F1429/1485</f>
        <v>0.77037037037037</v>
      </c>
      <c r="H1429" s="14" t="n">
        <v>0.4432</v>
      </c>
      <c r="I1429" s="14" t="n">
        <v>0.6503</v>
      </c>
      <c r="J1429" s="15" t="n">
        <v>0.0939</v>
      </c>
      <c r="K1429" s="15" t="n">
        <v>0.041</v>
      </c>
      <c r="L1429" s="15" t="n">
        <v>0.0679</v>
      </c>
      <c r="M1429" s="17" t="n">
        <v>77.67</v>
      </c>
      <c r="N1429" s="16" t="n">
        <v>5</v>
      </c>
      <c r="O1429" s="16" t="n">
        <v>8</v>
      </c>
      <c r="P1429" s="16" t="n">
        <v>17</v>
      </c>
    </row>
    <row r="1430" customFormat="false" ht="15" hidden="false" customHeight="false" outlineLevel="0" collapsed="false">
      <c r="A1430" s="11" t="s">
        <v>34</v>
      </c>
      <c r="B1430" s="11" t="n">
        <v>1379</v>
      </c>
      <c r="C1430" s="11" t="s">
        <v>1857</v>
      </c>
      <c r="D1430" s="11" t="n">
        <v>4</v>
      </c>
      <c r="E1430" s="11" t="s">
        <v>118</v>
      </c>
      <c r="F1430" s="16" t="n">
        <v>1093</v>
      </c>
      <c r="G1430" s="35" t="n">
        <f aca="false">F1430/1485</f>
        <v>0.736026936026936</v>
      </c>
      <c r="H1430" s="14" t="n">
        <v>0.4511</v>
      </c>
      <c r="I1430" s="14" t="n">
        <v>0.6414</v>
      </c>
      <c r="J1430" s="15" t="n">
        <v>0.0419</v>
      </c>
      <c r="K1430" s="15" t="n">
        <v>0.089</v>
      </c>
      <c r="L1430" s="15" t="n">
        <v>0.0657</v>
      </c>
      <c r="M1430" s="17" t="n">
        <v>71.82</v>
      </c>
      <c r="N1430" s="16" t="n">
        <v>5</v>
      </c>
      <c r="O1430" s="16" t="n">
        <v>8</v>
      </c>
      <c r="P1430" s="16" t="n">
        <v>14</v>
      </c>
    </row>
    <row r="1431" customFormat="false" ht="15" hidden="false" customHeight="false" outlineLevel="0" collapsed="false">
      <c r="A1431" s="11" t="s">
        <v>34</v>
      </c>
      <c r="B1431" s="11" t="n">
        <v>1380</v>
      </c>
      <c r="C1431" s="11" t="s">
        <v>1858</v>
      </c>
      <c r="D1431" s="11" t="n">
        <v>2</v>
      </c>
      <c r="E1431" s="11" t="s">
        <v>96</v>
      </c>
      <c r="F1431" s="16" t="n">
        <v>1217</v>
      </c>
      <c r="G1431" s="35" t="n">
        <f aca="false">F1431/1485</f>
        <v>0.81952861952862</v>
      </c>
      <c r="H1431" s="14" t="n">
        <v>0.3706</v>
      </c>
      <c r="I1431" s="14" t="n">
        <v>0.6417</v>
      </c>
      <c r="J1431" s="15" t="n">
        <v>0.0385</v>
      </c>
      <c r="K1431" s="15" t="n">
        <v>0.1308</v>
      </c>
      <c r="L1431" s="15" t="n">
        <v>0.0823</v>
      </c>
      <c r="M1431" s="17" t="n">
        <v>100.16</v>
      </c>
      <c r="N1431" s="16" t="n">
        <v>5</v>
      </c>
      <c r="O1431" s="16" t="n">
        <v>6</v>
      </c>
      <c r="P1431" s="16" t="n">
        <v>18</v>
      </c>
    </row>
    <row r="1432" customFormat="false" ht="15" hidden="false" customHeight="false" outlineLevel="0" collapsed="false">
      <c r="A1432" s="11" t="s">
        <v>34</v>
      </c>
      <c r="B1432" s="11" t="n">
        <v>1381</v>
      </c>
      <c r="C1432" s="11" t="s">
        <v>1859</v>
      </c>
      <c r="D1432" s="11" t="n">
        <v>4</v>
      </c>
      <c r="E1432" s="11" t="s">
        <v>118</v>
      </c>
      <c r="F1432" s="16" t="n">
        <v>1389</v>
      </c>
      <c r="G1432" s="35" t="n">
        <f aca="false">F1432/1485</f>
        <v>0.935353535353535</v>
      </c>
      <c r="H1432" s="14" t="n">
        <v>0.4413</v>
      </c>
      <c r="I1432" s="14" t="n">
        <v>0.6422</v>
      </c>
      <c r="J1432" s="15" t="n">
        <v>0.0368</v>
      </c>
      <c r="K1432" s="15" t="n">
        <v>0.0673</v>
      </c>
      <c r="L1432" s="15" t="n">
        <v>0.052</v>
      </c>
      <c r="M1432" s="17" t="n">
        <v>72.23</v>
      </c>
      <c r="N1432" s="16" t="n">
        <v>5</v>
      </c>
      <c r="O1432" s="16" t="n">
        <v>8</v>
      </c>
      <c r="P1432" s="16" t="n">
        <v>17</v>
      </c>
    </row>
    <row r="1433" customFormat="false" ht="15" hidden="false" customHeight="false" outlineLevel="0" collapsed="false">
      <c r="A1433" s="11" t="s">
        <v>34</v>
      </c>
      <c r="B1433" s="11" t="n">
        <v>1382</v>
      </c>
      <c r="C1433" s="11" t="s">
        <v>1860</v>
      </c>
      <c r="D1433" s="11" t="n">
        <v>7</v>
      </c>
      <c r="E1433" s="11" t="s">
        <v>118</v>
      </c>
      <c r="F1433" s="16" t="n">
        <v>1168</v>
      </c>
      <c r="G1433" s="35" t="n">
        <f aca="false">F1433/1485</f>
        <v>0.786531986531987</v>
      </c>
      <c r="H1433" s="14" t="n">
        <v>0.4358</v>
      </c>
      <c r="I1433" s="14" t="n">
        <v>0.6447</v>
      </c>
      <c r="J1433" s="15" t="n">
        <v>0.0985</v>
      </c>
      <c r="K1433" s="15" t="n">
        <v>0.0397</v>
      </c>
      <c r="L1433" s="15" t="n">
        <v>0.0684</v>
      </c>
      <c r="M1433" s="17" t="n">
        <v>79.86</v>
      </c>
      <c r="N1433" s="16" t="n">
        <v>6</v>
      </c>
      <c r="O1433" s="16" t="n">
        <v>7</v>
      </c>
      <c r="P1433" s="16" t="n">
        <v>13</v>
      </c>
    </row>
    <row r="1434" customFormat="false" ht="15" hidden="false" customHeight="false" outlineLevel="0" collapsed="false">
      <c r="A1434" s="11" t="s">
        <v>34</v>
      </c>
      <c r="B1434" s="11" t="n">
        <v>1383</v>
      </c>
      <c r="C1434" s="11" t="s">
        <v>1861</v>
      </c>
      <c r="D1434" s="11" t="n">
        <v>7</v>
      </c>
      <c r="E1434" s="11" t="s">
        <v>118</v>
      </c>
      <c r="F1434" s="16" t="n">
        <v>1156</v>
      </c>
      <c r="G1434" s="35" t="n">
        <f aca="false">F1434/1485</f>
        <v>0.778451178451179</v>
      </c>
      <c r="H1434" s="14" t="n">
        <v>0.4516</v>
      </c>
      <c r="I1434" s="14" t="n">
        <v>0.6522</v>
      </c>
      <c r="J1434" s="15" t="n">
        <v>0.1153</v>
      </c>
      <c r="K1434" s="15" t="n">
        <v>0.0403</v>
      </c>
      <c r="L1434" s="15" t="n">
        <v>0.0776</v>
      </c>
      <c r="M1434" s="17" t="n">
        <v>89.7</v>
      </c>
      <c r="N1434" s="16" t="n">
        <v>6</v>
      </c>
      <c r="O1434" s="16" t="n">
        <v>8</v>
      </c>
      <c r="P1434" s="16" t="n">
        <v>18</v>
      </c>
    </row>
    <row r="1435" customFormat="false" ht="15" hidden="false" customHeight="false" outlineLevel="0" collapsed="false">
      <c r="A1435" s="11" t="s">
        <v>34</v>
      </c>
      <c r="B1435" s="11" t="n">
        <v>1384</v>
      </c>
      <c r="C1435" s="11" t="s">
        <v>1862</v>
      </c>
      <c r="D1435" s="11" t="n">
        <v>7</v>
      </c>
      <c r="E1435" s="11" t="s">
        <v>118</v>
      </c>
      <c r="F1435" s="16" t="n">
        <v>1088</v>
      </c>
      <c r="G1435" s="35" t="n">
        <f aca="false">F1435/1485</f>
        <v>0.732659932659933</v>
      </c>
      <c r="H1435" s="14" t="n">
        <v>0.4513</v>
      </c>
      <c r="I1435" s="14" t="n">
        <v>0.6553</v>
      </c>
      <c r="J1435" s="15" t="n">
        <v>0.1211</v>
      </c>
      <c r="K1435" s="15" t="n">
        <v>0.0416</v>
      </c>
      <c r="L1435" s="15" t="n">
        <v>0.0814</v>
      </c>
      <c r="M1435" s="17" t="n">
        <v>88.51</v>
      </c>
      <c r="N1435" s="16" t="n">
        <v>6</v>
      </c>
      <c r="O1435" s="16" t="n">
        <v>8</v>
      </c>
      <c r="P1435" s="16" t="n">
        <v>17</v>
      </c>
    </row>
    <row r="1436" customFormat="false" ht="15" hidden="false" customHeight="false" outlineLevel="0" collapsed="false">
      <c r="A1436" s="11" t="s">
        <v>34</v>
      </c>
      <c r="B1436" s="11" t="n">
        <v>1385</v>
      </c>
      <c r="C1436" s="11" t="s">
        <v>1863</v>
      </c>
      <c r="D1436" s="11" t="n">
        <v>3</v>
      </c>
      <c r="E1436" s="11" t="s">
        <v>118</v>
      </c>
      <c r="F1436" s="16" t="n">
        <v>1233</v>
      </c>
      <c r="G1436" s="35" t="n">
        <f aca="false">F1436/1485</f>
        <v>0.83030303030303</v>
      </c>
      <c r="H1436" s="14" t="n">
        <v>0.3723</v>
      </c>
      <c r="I1436" s="14" t="n">
        <v>0.6334</v>
      </c>
      <c r="J1436" s="15" t="n">
        <v>0.0386</v>
      </c>
      <c r="K1436" s="15" t="n">
        <v>0.0721</v>
      </c>
      <c r="L1436" s="15" t="n">
        <v>0.055</v>
      </c>
      <c r="M1436" s="17" t="n">
        <v>67.82</v>
      </c>
      <c r="N1436" s="16" t="n">
        <v>5</v>
      </c>
      <c r="O1436" s="16" t="n">
        <v>6</v>
      </c>
      <c r="P1436" s="16" t="n">
        <v>12</v>
      </c>
    </row>
    <row r="1437" customFormat="false" ht="15" hidden="false" customHeight="false" outlineLevel="0" collapsed="false">
      <c r="A1437" s="11" t="s">
        <v>34</v>
      </c>
      <c r="B1437" s="11" t="n">
        <v>1386</v>
      </c>
      <c r="C1437" s="11" t="s">
        <v>1864</v>
      </c>
      <c r="D1437" s="11" t="n">
        <v>7</v>
      </c>
      <c r="E1437" s="11" t="s">
        <v>118</v>
      </c>
      <c r="F1437" s="16" t="n">
        <v>1157</v>
      </c>
      <c r="G1437" s="35" t="n">
        <f aca="false">F1437/1485</f>
        <v>0.779124579124579</v>
      </c>
      <c r="H1437" s="14" t="n">
        <v>0.4339</v>
      </c>
      <c r="I1437" s="14" t="n">
        <v>0.6197</v>
      </c>
      <c r="J1437" s="15" t="n">
        <v>0.0398</v>
      </c>
      <c r="K1437" s="15" t="n">
        <v>0.0585</v>
      </c>
      <c r="L1437" s="15" t="n">
        <v>0.049</v>
      </c>
      <c r="M1437" s="17" t="n">
        <v>56.66</v>
      </c>
      <c r="N1437" s="16" t="n">
        <v>5</v>
      </c>
      <c r="O1437" s="16" t="n">
        <v>8</v>
      </c>
      <c r="P1437" s="16" t="n">
        <v>10</v>
      </c>
    </row>
    <row r="1438" customFormat="false" ht="15" hidden="false" customHeight="false" outlineLevel="0" collapsed="false">
      <c r="A1438" s="11" t="s">
        <v>34</v>
      </c>
      <c r="B1438" s="11" t="n">
        <v>1387</v>
      </c>
      <c r="C1438" s="11" t="s">
        <v>1865</v>
      </c>
      <c r="D1438" s="11" t="n">
        <v>4</v>
      </c>
      <c r="E1438" s="11" t="s">
        <v>118</v>
      </c>
      <c r="F1438" s="16" t="n">
        <v>1406</v>
      </c>
      <c r="G1438" s="35" t="n">
        <f aca="false">F1438/1485</f>
        <v>0.946801346801347</v>
      </c>
      <c r="H1438" s="14" t="n">
        <v>0.4424</v>
      </c>
      <c r="I1438" s="14" t="n">
        <v>0.6529</v>
      </c>
      <c r="J1438" s="15" t="n">
        <v>0.0364</v>
      </c>
      <c r="K1438" s="15" t="n">
        <v>0.0871</v>
      </c>
      <c r="L1438" s="15" t="n">
        <v>0.0619</v>
      </c>
      <c r="M1438" s="17" t="n">
        <v>86.96</v>
      </c>
      <c r="N1438" s="16" t="n">
        <v>5</v>
      </c>
      <c r="O1438" s="16" t="n">
        <v>9</v>
      </c>
      <c r="P1438" s="16" t="n">
        <v>11</v>
      </c>
    </row>
    <row r="1439" customFormat="false" ht="15" hidden="false" customHeight="false" outlineLevel="0" collapsed="false">
      <c r="A1439" s="11" t="s">
        <v>34</v>
      </c>
      <c r="B1439" s="11" t="n">
        <v>1388</v>
      </c>
      <c r="C1439" s="11" t="s">
        <v>1866</v>
      </c>
      <c r="D1439" s="11" t="n">
        <v>4</v>
      </c>
      <c r="E1439" s="11" t="s">
        <v>118</v>
      </c>
      <c r="F1439" s="16" t="n">
        <v>1195</v>
      </c>
      <c r="G1439" s="35" t="n">
        <f aca="false">F1439/1485</f>
        <v>0.804713804713805</v>
      </c>
      <c r="H1439" s="14" t="n">
        <v>0.4402</v>
      </c>
      <c r="I1439" s="14" t="n">
        <v>0.6502</v>
      </c>
      <c r="J1439" s="15" t="n">
        <v>0.04</v>
      </c>
      <c r="K1439" s="15" t="n">
        <v>0.0666</v>
      </c>
      <c r="L1439" s="15" t="n">
        <v>0.0538</v>
      </c>
      <c r="M1439" s="17" t="n">
        <v>64.25</v>
      </c>
      <c r="N1439" s="16" t="n">
        <v>6</v>
      </c>
      <c r="O1439" s="16" t="n">
        <v>10</v>
      </c>
      <c r="P1439" s="16" t="n">
        <v>13</v>
      </c>
    </row>
    <row r="1440" customFormat="false" ht="15" hidden="false" customHeight="false" outlineLevel="0" collapsed="false">
      <c r="A1440" s="11" t="s">
        <v>34</v>
      </c>
      <c r="B1440" s="11" t="n">
        <v>1389</v>
      </c>
      <c r="C1440" s="11" t="s">
        <v>1867</v>
      </c>
      <c r="D1440" s="11" t="n">
        <v>2</v>
      </c>
      <c r="E1440" s="11" t="s">
        <v>96</v>
      </c>
      <c r="F1440" s="16" t="n">
        <v>1183</v>
      </c>
      <c r="G1440" s="35" t="n">
        <f aca="false">F1440/1485</f>
        <v>0.796632996632997</v>
      </c>
      <c r="H1440" s="14" t="n">
        <v>0.3601</v>
      </c>
      <c r="I1440" s="14" t="n">
        <v>0.6374</v>
      </c>
      <c r="J1440" s="15" t="n">
        <v>0.0386</v>
      </c>
      <c r="K1440" s="15" t="n">
        <v>0.0669</v>
      </c>
      <c r="L1440" s="15" t="n">
        <v>0.0521</v>
      </c>
      <c r="M1440" s="17" t="n">
        <v>61.61</v>
      </c>
      <c r="N1440" s="16" t="n">
        <v>4</v>
      </c>
      <c r="O1440" s="16" t="n">
        <v>6</v>
      </c>
      <c r="P1440" s="16" t="n">
        <v>18</v>
      </c>
    </row>
    <row r="1441" customFormat="false" ht="15" hidden="false" customHeight="false" outlineLevel="0" collapsed="false">
      <c r="A1441" s="11" t="s">
        <v>34</v>
      </c>
      <c r="B1441" s="11" t="n">
        <v>1390</v>
      </c>
      <c r="C1441" s="11" t="s">
        <v>1868</v>
      </c>
      <c r="D1441" s="11" t="n">
        <v>7</v>
      </c>
      <c r="E1441" s="11" t="s">
        <v>118</v>
      </c>
      <c r="F1441" s="16" t="n">
        <v>1143</v>
      </c>
      <c r="G1441" s="35" t="n">
        <f aca="false">F1441/1485</f>
        <v>0.76969696969697</v>
      </c>
      <c r="H1441" s="14" t="n">
        <v>0.4427</v>
      </c>
      <c r="I1441" s="14" t="n">
        <v>0.643</v>
      </c>
      <c r="J1441" s="15" t="n">
        <v>0.0821</v>
      </c>
      <c r="K1441" s="15" t="n">
        <v>0.0402</v>
      </c>
      <c r="L1441" s="15" t="n">
        <v>0.0613</v>
      </c>
      <c r="M1441" s="17" t="n">
        <v>70.07</v>
      </c>
      <c r="N1441" s="16" t="n">
        <v>6</v>
      </c>
      <c r="O1441" s="16" t="n">
        <v>8</v>
      </c>
      <c r="P1441" s="16" t="n">
        <v>19</v>
      </c>
    </row>
    <row r="1442" customFormat="false" ht="15" hidden="false" customHeight="false" outlineLevel="0" collapsed="false">
      <c r="A1442" s="11" t="s">
        <v>34</v>
      </c>
      <c r="B1442" s="11" t="n">
        <v>1391</v>
      </c>
      <c r="C1442" s="11" t="s">
        <v>1869</v>
      </c>
      <c r="D1442" s="11" t="n">
        <v>7</v>
      </c>
      <c r="E1442" s="11" t="s">
        <v>118</v>
      </c>
      <c r="F1442" s="16" t="n">
        <v>1141</v>
      </c>
      <c r="G1442" s="35" t="n">
        <f aca="false">F1442/1485</f>
        <v>0.768350168350168</v>
      </c>
      <c r="H1442" s="14" t="n">
        <v>0.4408</v>
      </c>
      <c r="I1442" s="14" t="n">
        <v>0.6433</v>
      </c>
      <c r="J1442" s="15" t="n">
        <v>0.0742</v>
      </c>
      <c r="K1442" s="15" t="n">
        <v>0.0401</v>
      </c>
      <c r="L1442" s="15" t="n">
        <v>0.0572</v>
      </c>
      <c r="M1442" s="17" t="n">
        <v>65.23</v>
      </c>
      <c r="N1442" s="16" t="n">
        <v>6</v>
      </c>
      <c r="O1442" s="16" t="n">
        <v>7</v>
      </c>
      <c r="P1442" s="16" t="n">
        <v>18</v>
      </c>
    </row>
    <row r="1443" customFormat="false" ht="15" hidden="false" customHeight="false" outlineLevel="0" collapsed="false">
      <c r="A1443" s="11" t="s">
        <v>34</v>
      </c>
      <c r="B1443" s="11" t="n">
        <v>1392</v>
      </c>
      <c r="C1443" s="11" t="s">
        <v>1870</v>
      </c>
      <c r="D1443" s="11" t="n">
        <v>6</v>
      </c>
      <c r="E1443" s="11" t="s">
        <v>118</v>
      </c>
      <c r="F1443" s="16" t="n">
        <v>1197</v>
      </c>
      <c r="G1443" s="35" t="n">
        <f aca="false">F1443/1485</f>
        <v>0.806060606060606</v>
      </c>
      <c r="H1443" s="14" t="n">
        <v>0.4277</v>
      </c>
      <c r="I1443" s="14" t="n">
        <v>0.65</v>
      </c>
      <c r="J1443" s="15" t="n">
        <v>0.0689</v>
      </c>
      <c r="K1443" s="15" t="n">
        <v>0.0391</v>
      </c>
      <c r="L1443" s="15" t="n">
        <v>0.054</v>
      </c>
      <c r="M1443" s="17" t="n">
        <v>64.66</v>
      </c>
      <c r="N1443" s="16" t="n">
        <v>6</v>
      </c>
      <c r="O1443" s="16" t="n">
        <v>8</v>
      </c>
      <c r="P1443" s="16" t="n">
        <v>12</v>
      </c>
    </row>
    <row r="1444" customFormat="false" ht="15" hidden="false" customHeight="false" outlineLevel="0" collapsed="false">
      <c r="A1444" s="11" t="s">
        <v>34</v>
      </c>
      <c r="B1444" s="11" t="n">
        <v>1393</v>
      </c>
      <c r="C1444" s="11" t="s">
        <v>1871</v>
      </c>
      <c r="D1444" s="11" t="n">
        <v>4</v>
      </c>
      <c r="E1444" s="11" t="s">
        <v>118</v>
      </c>
      <c r="F1444" s="16" t="n">
        <v>1395</v>
      </c>
      <c r="G1444" s="35" t="n">
        <f aca="false">F1444/1485</f>
        <v>0.939393939393939</v>
      </c>
      <c r="H1444" s="14" t="n">
        <v>0.6903</v>
      </c>
      <c r="I1444" s="14" t="n">
        <v>0.6903</v>
      </c>
      <c r="J1444" s="15" t="n">
        <v>0.0469</v>
      </c>
      <c r="K1444" s="15" t="n">
        <v>0.0359</v>
      </c>
      <c r="L1444" s="15" t="n">
        <v>0.0414</v>
      </c>
      <c r="M1444" s="17" t="n">
        <v>57.72</v>
      </c>
      <c r="N1444" s="16" t="n">
        <v>5</v>
      </c>
      <c r="O1444" s="16" t="n">
        <v>21</v>
      </c>
      <c r="P1444" s="16" t="n">
        <v>5</v>
      </c>
    </row>
    <row r="1445" customFormat="false" ht="15" hidden="false" customHeight="false" outlineLevel="0" collapsed="false">
      <c r="A1445" s="11" t="s">
        <v>34</v>
      </c>
      <c r="B1445" s="11" t="n">
        <v>1394</v>
      </c>
      <c r="C1445" s="11" t="s">
        <v>1872</v>
      </c>
      <c r="D1445" s="11" t="n">
        <v>6</v>
      </c>
      <c r="E1445" s="11" t="s">
        <v>118</v>
      </c>
      <c r="F1445" s="16" t="n">
        <v>1244</v>
      </c>
      <c r="G1445" s="35" t="n">
        <f aca="false">F1445/1485</f>
        <v>0.837710437710438</v>
      </c>
      <c r="H1445" s="14" t="n">
        <v>0.6584</v>
      </c>
      <c r="I1445" s="14" t="n">
        <v>0.6584</v>
      </c>
      <c r="J1445" s="15" t="n">
        <v>0.0888</v>
      </c>
      <c r="K1445" s="15" t="n">
        <v>0.0379</v>
      </c>
      <c r="L1445" s="15" t="n">
        <v>0.0631</v>
      </c>
      <c r="M1445" s="17" t="n">
        <v>78.49</v>
      </c>
      <c r="N1445" s="16" t="n">
        <v>6</v>
      </c>
      <c r="O1445" s="16" t="n">
        <v>16</v>
      </c>
      <c r="P1445" s="16" t="n">
        <v>7</v>
      </c>
    </row>
    <row r="1446" customFormat="false" ht="15" hidden="false" customHeight="false" outlineLevel="0" collapsed="false">
      <c r="A1446" s="11" t="s">
        <v>34</v>
      </c>
      <c r="B1446" s="11" t="n">
        <v>1395</v>
      </c>
      <c r="C1446" s="11" t="s">
        <v>1873</v>
      </c>
      <c r="D1446" s="11" t="n">
        <v>4</v>
      </c>
      <c r="E1446" s="11" t="s">
        <v>118</v>
      </c>
      <c r="F1446" s="16" t="n">
        <v>1302</v>
      </c>
      <c r="G1446" s="35" t="n">
        <f aca="false">F1446/1485</f>
        <v>0.876767676767677</v>
      </c>
      <c r="H1446" s="14" t="n">
        <v>0.6505</v>
      </c>
      <c r="I1446" s="14" t="n">
        <v>0.6505</v>
      </c>
      <c r="J1446" s="15" t="n">
        <v>0.0373</v>
      </c>
      <c r="K1446" s="15" t="n">
        <v>0.0487</v>
      </c>
      <c r="L1446" s="15" t="n">
        <v>0.043</v>
      </c>
      <c r="M1446" s="17" t="n">
        <v>56.04</v>
      </c>
      <c r="N1446" s="16" t="n">
        <v>4</v>
      </c>
      <c r="O1446" s="16" t="n">
        <v>21</v>
      </c>
      <c r="P1446" s="16" t="n">
        <v>6</v>
      </c>
    </row>
    <row r="1447" customFormat="false" ht="15" hidden="false" customHeight="false" outlineLevel="0" collapsed="false">
      <c r="A1447" s="11" t="s">
        <v>34</v>
      </c>
      <c r="B1447" s="11" t="n">
        <v>1396</v>
      </c>
      <c r="C1447" s="11" t="s">
        <v>1874</v>
      </c>
      <c r="D1447" s="11" t="n">
        <v>6</v>
      </c>
      <c r="E1447" s="11" t="s">
        <v>118</v>
      </c>
      <c r="F1447" s="16" t="n">
        <v>1167</v>
      </c>
      <c r="G1447" s="35" t="n">
        <f aca="false">F1447/1485</f>
        <v>0.785858585858586</v>
      </c>
      <c r="H1447" s="14" t="n">
        <v>0.6581</v>
      </c>
      <c r="I1447" s="14" t="n">
        <v>0.6581</v>
      </c>
      <c r="J1447" s="15" t="n">
        <v>0.0695</v>
      </c>
      <c r="K1447" s="15" t="n">
        <v>0.0393</v>
      </c>
      <c r="L1447" s="15" t="n">
        <v>0.0543</v>
      </c>
      <c r="M1447" s="17" t="n">
        <v>63.36</v>
      </c>
      <c r="N1447" s="16" t="n">
        <v>6</v>
      </c>
      <c r="O1447" s="16" t="n">
        <v>14</v>
      </c>
      <c r="P1447" s="16" t="n">
        <v>6</v>
      </c>
    </row>
    <row r="1448" customFormat="false" ht="15" hidden="false" customHeight="false" outlineLevel="0" collapsed="false">
      <c r="A1448" s="11" t="s">
        <v>34</v>
      </c>
      <c r="B1448" s="11" t="n">
        <v>1397</v>
      </c>
      <c r="C1448" s="11" t="s">
        <v>1875</v>
      </c>
      <c r="D1448" s="11" t="n">
        <v>4</v>
      </c>
      <c r="E1448" s="11" t="s">
        <v>118</v>
      </c>
      <c r="F1448" s="16" t="n">
        <v>1033</v>
      </c>
      <c r="G1448" s="35" t="n">
        <f aca="false">F1448/1485</f>
        <v>0.695622895622896</v>
      </c>
      <c r="H1448" s="14" t="n">
        <v>0.4376</v>
      </c>
      <c r="I1448" s="14" t="n">
        <v>0.6399</v>
      </c>
      <c r="J1448" s="15" t="n">
        <v>0.0418</v>
      </c>
      <c r="K1448" s="15" t="n">
        <v>0.0914</v>
      </c>
      <c r="L1448" s="15" t="n">
        <v>0.0666</v>
      </c>
      <c r="M1448" s="17" t="n">
        <v>68.81</v>
      </c>
      <c r="N1448" s="16" t="n">
        <v>4</v>
      </c>
      <c r="O1448" s="16" t="n">
        <v>7</v>
      </c>
      <c r="P1448" s="16" t="n">
        <v>17</v>
      </c>
    </row>
    <row r="1449" customFormat="false" ht="15" hidden="false" customHeight="false" outlineLevel="0" collapsed="false">
      <c r="A1449" s="11" t="s">
        <v>34</v>
      </c>
      <c r="B1449" s="11" t="n">
        <v>1398</v>
      </c>
      <c r="C1449" s="11" t="s">
        <v>1876</v>
      </c>
      <c r="D1449" s="11" t="n">
        <v>7</v>
      </c>
      <c r="E1449" s="11" t="s">
        <v>118</v>
      </c>
      <c r="F1449" s="16" t="n">
        <v>1126</v>
      </c>
      <c r="G1449" s="35" t="n">
        <f aca="false">F1449/1485</f>
        <v>0.758249158249158</v>
      </c>
      <c r="H1449" s="14" t="n">
        <v>0.4272</v>
      </c>
      <c r="I1449" s="14" t="n">
        <v>0.6465</v>
      </c>
      <c r="J1449" s="15" t="n">
        <v>0.0397</v>
      </c>
      <c r="K1449" s="15" t="n">
        <v>0.0507</v>
      </c>
      <c r="L1449" s="15" t="n">
        <v>0.0451</v>
      </c>
      <c r="M1449" s="17" t="n">
        <v>50.78</v>
      </c>
      <c r="N1449" s="16" t="n">
        <v>5</v>
      </c>
      <c r="O1449" s="16" t="n">
        <v>7</v>
      </c>
      <c r="P1449" s="16" t="n">
        <v>15</v>
      </c>
    </row>
    <row r="1450" customFormat="false" ht="15" hidden="false" customHeight="false" outlineLevel="0" collapsed="false">
      <c r="A1450" s="11" t="s">
        <v>34</v>
      </c>
      <c r="B1450" s="11" t="n">
        <v>1399</v>
      </c>
      <c r="C1450" s="11" t="s">
        <v>1877</v>
      </c>
      <c r="D1450" s="11" t="n">
        <v>7</v>
      </c>
      <c r="E1450" s="11" t="s">
        <v>118</v>
      </c>
      <c r="F1450" s="16" t="n">
        <v>1121</v>
      </c>
      <c r="G1450" s="35" t="n">
        <f aca="false">F1450/1485</f>
        <v>0.754882154882155</v>
      </c>
      <c r="H1450" s="14" t="n">
        <v>0.6574</v>
      </c>
      <c r="I1450" s="14" t="n">
        <v>0.6574</v>
      </c>
      <c r="J1450" s="15" t="n">
        <v>0.0919</v>
      </c>
      <c r="K1450" s="15" t="n">
        <v>0.0397</v>
      </c>
      <c r="L1450" s="15" t="n">
        <v>0.0654</v>
      </c>
      <c r="M1450" s="17" t="n">
        <v>73.28</v>
      </c>
      <c r="N1450" s="16" t="n">
        <v>6</v>
      </c>
      <c r="O1450" s="16" t="n">
        <v>13</v>
      </c>
      <c r="P1450" s="16" t="n">
        <v>7</v>
      </c>
    </row>
    <row r="1451" customFormat="false" ht="15" hidden="false" customHeight="false" outlineLevel="0" collapsed="false">
      <c r="A1451" s="11" t="s">
        <v>34</v>
      </c>
      <c r="B1451" s="11" t="n">
        <v>1400</v>
      </c>
      <c r="C1451" s="11" t="s">
        <v>1878</v>
      </c>
      <c r="D1451" s="11" t="n">
        <v>3</v>
      </c>
      <c r="E1451" s="11" t="s">
        <v>118</v>
      </c>
      <c r="F1451" s="16" t="n">
        <v>1182</v>
      </c>
      <c r="G1451" s="35" t="n">
        <f aca="false">F1451/1485</f>
        <v>0.795959595959596</v>
      </c>
      <c r="H1451" s="14" t="n">
        <v>0.3706</v>
      </c>
      <c r="I1451" s="14" t="n">
        <v>0.6481</v>
      </c>
      <c r="J1451" s="15" t="n">
        <v>0.0382</v>
      </c>
      <c r="K1451" s="15" t="n">
        <v>0.0538</v>
      </c>
      <c r="L1451" s="15" t="n">
        <v>0.0457</v>
      </c>
      <c r="M1451" s="17" t="n">
        <v>54.06</v>
      </c>
      <c r="N1451" s="16" t="n">
        <v>6</v>
      </c>
      <c r="O1451" s="16" t="n">
        <v>6</v>
      </c>
      <c r="P1451" s="16" t="n">
        <v>18</v>
      </c>
    </row>
    <row r="1452" customFormat="false" ht="15" hidden="false" customHeight="false" outlineLevel="0" collapsed="false">
      <c r="A1452" s="11" t="s">
        <v>34</v>
      </c>
      <c r="B1452" s="11" t="n">
        <v>1401</v>
      </c>
      <c r="C1452" s="11" t="s">
        <v>1879</v>
      </c>
      <c r="D1452" s="11" t="n">
        <v>4</v>
      </c>
      <c r="E1452" s="11" t="s">
        <v>118</v>
      </c>
      <c r="F1452" s="16" t="n">
        <v>1387</v>
      </c>
      <c r="G1452" s="35" t="n">
        <f aca="false">F1452/1485</f>
        <v>0.934006734006734</v>
      </c>
      <c r="H1452" s="14" t="n">
        <v>0.6561</v>
      </c>
      <c r="I1452" s="14" t="n">
        <v>0.6561</v>
      </c>
      <c r="J1452" s="15" t="n">
        <v>0.0365</v>
      </c>
      <c r="K1452" s="15" t="n">
        <v>0.0525</v>
      </c>
      <c r="L1452" s="15" t="n">
        <v>0.0448</v>
      </c>
      <c r="M1452" s="17" t="n">
        <v>62.13</v>
      </c>
      <c r="N1452" s="16" t="n">
        <v>5</v>
      </c>
      <c r="O1452" s="16" t="n">
        <v>17</v>
      </c>
      <c r="P1452" s="16" t="n">
        <v>7</v>
      </c>
    </row>
    <row r="1453" customFormat="false" ht="15" hidden="false" customHeight="false" outlineLevel="0" collapsed="false">
      <c r="A1453" s="11" t="s">
        <v>34</v>
      </c>
      <c r="B1453" s="11" t="n">
        <v>1402</v>
      </c>
      <c r="C1453" s="11" t="s">
        <v>1880</v>
      </c>
      <c r="D1453" s="11" t="n">
        <v>7</v>
      </c>
      <c r="E1453" s="11" t="s">
        <v>118</v>
      </c>
      <c r="F1453" s="16" t="n">
        <v>1141</v>
      </c>
      <c r="G1453" s="35" t="n">
        <f aca="false">F1453/1485</f>
        <v>0.768350168350168</v>
      </c>
      <c r="H1453" s="14" t="n">
        <v>0.6635</v>
      </c>
      <c r="I1453" s="14" t="n">
        <v>0.6635</v>
      </c>
      <c r="J1453" s="15" t="n">
        <v>0.1041</v>
      </c>
      <c r="K1453" s="15" t="n">
        <v>0.0394</v>
      </c>
      <c r="L1453" s="15" t="n">
        <v>0.0713</v>
      </c>
      <c r="M1453" s="17" t="n">
        <v>81.38</v>
      </c>
      <c r="N1453" s="16" t="n">
        <v>6</v>
      </c>
      <c r="O1453" s="16" t="n">
        <v>14</v>
      </c>
      <c r="P1453" s="16" t="n">
        <v>8</v>
      </c>
    </row>
    <row r="1454" customFormat="false" ht="15" hidden="false" customHeight="false" outlineLevel="0" collapsed="false">
      <c r="A1454" s="11" t="s">
        <v>34</v>
      </c>
      <c r="B1454" s="11" t="n">
        <v>1403</v>
      </c>
      <c r="C1454" s="11" t="s">
        <v>1881</v>
      </c>
      <c r="D1454" s="11" t="n">
        <v>4</v>
      </c>
      <c r="E1454" s="11" t="s">
        <v>118</v>
      </c>
      <c r="F1454" s="16" t="n">
        <v>1419</v>
      </c>
      <c r="G1454" s="35" t="n">
        <f aca="false">F1454/1485</f>
        <v>0.955555555555556</v>
      </c>
      <c r="H1454" s="14" t="n">
        <v>0.6519</v>
      </c>
      <c r="I1454" s="14" t="n">
        <v>0.6519</v>
      </c>
      <c r="J1454" s="15" t="n">
        <v>0.0359</v>
      </c>
      <c r="K1454" s="15" t="n">
        <v>0.0518</v>
      </c>
      <c r="L1454" s="15" t="n">
        <v>0.0441</v>
      </c>
      <c r="M1454" s="17" t="n">
        <v>62.54</v>
      </c>
      <c r="N1454" s="16" t="n">
        <v>5</v>
      </c>
      <c r="O1454" s="16" t="n">
        <v>21</v>
      </c>
      <c r="P1454" s="16" t="n">
        <v>6</v>
      </c>
    </row>
    <row r="1455" customFormat="false" ht="15" hidden="false" customHeight="false" outlineLevel="0" collapsed="false">
      <c r="A1455" s="11" t="s">
        <v>34</v>
      </c>
      <c r="B1455" s="11" t="n">
        <v>1404</v>
      </c>
      <c r="C1455" s="11" t="s">
        <v>1882</v>
      </c>
      <c r="D1455" s="11" t="n">
        <v>5</v>
      </c>
      <c r="E1455" s="11" t="s">
        <v>96</v>
      </c>
      <c r="F1455" s="16" t="n">
        <v>1440</v>
      </c>
      <c r="G1455" s="35" t="n">
        <f aca="false">F1455/1485</f>
        <v>0.96969696969697</v>
      </c>
      <c r="H1455" s="14" t="n">
        <v>0.4313</v>
      </c>
      <c r="I1455" s="14" t="n">
        <v>0.6375</v>
      </c>
      <c r="J1455" s="15" t="n">
        <v>0.0347</v>
      </c>
      <c r="K1455" s="15" t="n">
        <v>0.1063</v>
      </c>
      <c r="L1455" s="15" t="n">
        <v>0.0694</v>
      </c>
      <c r="M1455" s="17" t="n">
        <v>99.97</v>
      </c>
      <c r="N1455" s="16" t="n">
        <v>5</v>
      </c>
      <c r="O1455" s="16" t="n">
        <v>9</v>
      </c>
      <c r="P1455" s="16" t="n">
        <v>10</v>
      </c>
    </row>
    <row r="1456" customFormat="false" ht="15" hidden="false" customHeight="false" outlineLevel="0" collapsed="false">
      <c r="A1456" s="11" t="s">
        <v>34</v>
      </c>
      <c r="B1456" s="11" t="n">
        <v>1405</v>
      </c>
      <c r="C1456" s="11" t="s">
        <v>1883</v>
      </c>
      <c r="D1456" s="11" t="n">
        <v>4</v>
      </c>
      <c r="E1456" s="11" t="s">
        <v>118</v>
      </c>
      <c r="F1456" s="16" t="n">
        <v>1339</v>
      </c>
      <c r="G1456" s="35" t="n">
        <f aca="false">F1456/1485</f>
        <v>0.901683501683502</v>
      </c>
      <c r="H1456" s="14" t="n">
        <v>0.4339</v>
      </c>
      <c r="I1456" s="14" t="n">
        <v>0.6423</v>
      </c>
      <c r="J1456" s="15" t="n">
        <v>0.0446</v>
      </c>
      <c r="K1456" s="15" t="n">
        <v>0.0367</v>
      </c>
      <c r="L1456" s="15" t="n">
        <v>0.0407</v>
      </c>
      <c r="M1456" s="17" t="n">
        <v>54.51</v>
      </c>
      <c r="N1456" s="16" t="n">
        <v>5</v>
      </c>
      <c r="O1456" s="16" t="n">
        <v>9</v>
      </c>
      <c r="P1456" s="16" t="n">
        <v>10</v>
      </c>
    </row>
    <row r="1457" customFormat="false" ht="15" hidden="false" customHeight="false" outlineLevel="0" collapsed="false">
      <c r="A1457" s="11" t="s">
        <v>34</v>
      </c>
      <c r="B1457" s="11" t="n">
        <v>1406</v>
      </c>
      <c r="C1457" s="11" t="s">
        <v>1884</v>
      </c>
      <c r="D1457" s="11" t="n">
        <v>3</v>
      </c>
      <c r="E1457" s="11" t="s">
        <v>118</v>
      </c>
      <c r="F1457" s="16" t="n">
        <v>1168</v>
      </c>
      <c r="G1457" s="35" t="n">
        <f aca="false">F1457/1485</f>
        <v>0.786531986531987</v>
      </c>
      <c r="H1457" s="14" t="n">
        <v>0.655</v>
      </c>
      <c r="I1457" s="14" t="n">
        <v>0.655</v>
      </c>
      <c r="J1457" s="15" t="n">
        <v>0.0446</v>
      </c>
      <c r="K1457" s="15" t="n">
        <v>0.0394</v>
      </c>
      <c r="L1457" s="15" t="n">
        <v>0.0421</v>
      </c>
      <c r="M1457" s="17" t="n">
        <v>49.16</v>
      </c>
      <c r="N1457" s="16" t="n">
        <v>6</v>
      </c>
      <c r="O1457" s="16" t="n">
        <v>15</v>
      </c>
      <c r="P1457" s="16" t="n">
        <v>6</v>
      </c>
    </row>
    <row r="1458" customFormat="false" ht="15" hidden="false" customHeight="false" outlineLevel="0" collapsed="false">
      <c r="A1458" s="11" t="s">
        <v>34</v>
      </c>
      <c r="B1458" s="11" t="n">
        <v>1407</v>
      </c>
      <c r="C1458" s="11" t="s">
        <v>1885</v>
      </c>
      <c r="D1458" s="11" t="n">
        <v>7</v>
      </c>
      <c r="E1458" s="11" t="s">
        <v>118</v>
      </c>
      <c r="F1458" s="16" t="n">
        <v>703</v>
      </c>
      <c r="G1458" s="35" t="n">
        <f aca="false">F1458/1485</f>
        <v>0.473400673400673</v>
      </c>
      <c r="H1458" s="14" t="n">
        <v>0.4495</v>
      </c>
      <c r="I1458" s="14" t="n">
        <v>0.643</v>
      </c>
      <c r="J1458" s="15" t="n">
        <v>0.1242</v>
      </c>
      <c r="K1458" s="15" t="n">
        <v>0.0503</v>
      </c>
      <c r="L1458" s="15" t="n">
        <v>0.0875</v>
      </c>
      <c r="M1458" s="17" t="n">
        <v>61.52</v>
      </c>
      <c r="N1458" s="16" t="n">
        <v>6</v>
      </c>
      <c r="O1458" s="16" t="n">
        <v>8</v>
      </c>
      <c r="P1458" s="16" t="n">
        <v>15</v>
      </c>
    </row>
    <row r="1459" customFormat="false" ht="15" hidden="false" customHeight="false" outlineLevel="0" collapsed="false">
      <c r="A1459" s="11" t="s">
        <v>34</v>
      </c>
      <c r="B1459" s="11" t="n">
        <v>1408</v>
      </c>
      <c r="C1459" s="11" t="s">
        <v>1886</v>
      </c>
      <c r="D1459" s="11" t="n">
        <v>3</v>
      </c>
      <c r="E1459" s="11" t="s">
        <v>118</v>
      </c>
      <c r="F1459" s="16" t="n">
        <v>1285</v>
      </c>
      <c r="G1459" s="35" t="n">
        <f aca="false">F1459/1485</f>
        <v>0.865319865319865</v>
      </c>
      <c r="H1459" s="14" t="n">
        <v>0.379</v>
      </c>
      <c r="I1459" s="14" t="n">
        <v>0.6529</v>
      </c>
      <c r="J1459" s="15" t="n">
        <v>0.0367</v>
      </c>
      <c r="K1459" s="15" t="n">
        <v>0.093</v>
      </c>
      <c r="L1459" s="15" t="n">
        <v>0.0643</v>
      </c>
      <c r="M1459" s="17" t="n">
        <v>82.59</v>
      </c>
      <c r="N1459" s="16" t="n">
        <v>6</v>
      </c>
      <c r="O1459" s="16" t="n">
        <v>9</v>
      </c>
      <c r="P1459" s="16" t="n">
        <v>18</v>
      </c>
    </row>
    <row r="1460" customFormat="false" ht="15" hidden="false" customHeight="false" outlineLevel="0" collapsed="false">
      <c r="A1460" s="11" t="s">
        <v>34</v>
      </c>
      <c r="B1460" s="11" t="n">
        <v>1409</v>
      </c>
      <c r="C1460" s="11" t="s">
        <v>1887</v>
      </c>
      <c r="D1460" s="11" t="n">
        <v>7</v>
      </c>
      <c r="E1460" s="11" t="s">
        <v>118</v>
      </c>
      <c r="F1460" s="16" t="n">
        <v>1155</v>
      </c>
      <c r="G1460" s="35" t="n">
        <f aca="false">F1460/1485</f>
        <v>0.777777777777778</v>
      </c>
      <c r="H1460" s="14" t="n">
        <v>0.4545</v>
      </c>
      <c r="I1460" s="14" t="n">
        <v>0.7333</v>
      </c>
      <c r="J1460" s="15" t="n">
        <v>0.1092</v>
      </c>
      <c r="K1460" s="15" t="n">
        <v>0.0389</v>
      </c>
      <c r="L1460" s="15" t="n">
        <v>0.0739</v>
      </c>
      <c r="M1460" s="17" t="n">
        <v>85.32</v>
      </c>
      <c r="N1460" s="16" t="n">
        <v>6</v>
      </c>
      <c r="O1460" s="16" t="n">
        <v>8</v>
      </c>
      <c r="P1460" s="16" t="n">
        <v>18</v>
      </c>
    </row>
    <row r="1461" customFormat="false" ht="15" hidden="false" customHeight="false" outlineLevel="0" collapsed="false">
      <c r="A1461" s="11" t="s">
        <v>34</v>
      </c>
      <c r="B1461" s="11" t="n">
        <v>1410</v>
      </c>
      <c r="C1461" s="11" t="s">
        <v>1888</v>
      </c>
      <c r="D1461" s="11" t="n">
        <v>6</v>
      </c>
      <c r="E1461" s="11" t="s">
        <v>118</v>
      </c>
      <c r="F1461" s="16" t="n">
        <v>1142</v>
      </c>
      <c r="G1461" s="35" t="n">
        <f aca="false">F1461/1485</f>
        <v>0.769023569023569</v>
      </c>
      <c r="H1461" s="14" t="n">
        <v>0.6664</v>
      </c>
      <c r="I1461" s="14" t="n">
        <v>0.6664</v>
      </c>
      <c r="J1461" s="15" t="n">
        <v>0.1035</v>
      </c>
      <c r="K1461" s="15" t="n">
        <v>0.0392</v>
      </c>
      <c r="L1461" s="15" t="n">
        <v>0.0714</v>
      </c>
      <c r="M1461" s="17" t="n">
        <v>81.52</v>
      </c>
      <c r="N1461" s="16" t="n">
        <v>6</v>
      </c>
      <c r="O1461" s="16" t="n">
        <v>18</v>
      </c>
      <c r="P1461" s="16" t="n">
        <v>6</v>
      </c>
    </row>
    <row r="1462" customFormat="false" ht="15" hidden="false" customHeight="false" outlineLevel="0" collapsed="false">
      <c r="A1462" s="11" t="s">
        <v>34</v>
      </c>
      <c r="B1462" s="11" t="n">
        <v>1411</v>
      </c>
      <c r="C1462" s="11" t="s">
        <v>1889</v>
      </c>
      <c r="D1462" s="11" t="n">
        <v>3</v>
      </c>
      <c r="E1462" s="11" t="s">
        <v>118</v>
      </c>
      <c r="F1462" s="16" t="n">
        <v>961</v>
      </c>
      <c r="G1462" s="35" t="n">
        <f aca="false">F1462/1485</f>
        <v>0.647138047138047</v>
      </c>
      <c r="H1462" s="14" t="n">
        <v>0.3715</v>
      </c>
      <c r="I1462" s="14" t="n">
        <v>0.6504</v>
      </c>
      <c r="J1462" s="15" t="n">
        <v>0.0831</v>
      </c>
      <c r="K1462" s="15" t="n">
        <v>0.0437</v>
      </c>
      <c r="L1462" s="15" t="n">
        <v>0.0643</v>
      </c>
      <c r="M1462" s="17" t="n">
        <v>61.79</v>
      </c>
      <c r="N1462" s="16" t="n">
        <v>4</v>
      </c>
      <c r="O1462" s="16" t="n">
        <v>11</v>
      </c>
      <c r="P1462" s="16" t="n">
        <v>20</v>
      </c>
    </row>
    <row r="1463" customFormat="false" ht="15" hidden="false" customHeight="false" outlineLevel="0" collapsed="false">
      <c r="A1463" s="11" t="s">
        <v>34</v>
      </c>
      <c r="B1463" s="11" t="n">
        <v>1412</v>
      </c>
      <c r="C1463" s="11" t="s">
        <v>1890</v>
      </c>
      <c r="D1463" s="11" t="n">
        <v>7</v>
      </c>
      <c r="E1463" s="11" t="s">
        <v>118</v>
      </c>
      <c r="F1463" s="16" t="n">
        <v>1091</v>
      </c>
      <c r="G1463" s="35" t="n">
        <f aca="false">F1463/1485</f>
        <v>0.734680134680135</v>
      </c>
      <c r="H1463" s="14" t="n">
        <v>0.4317</v>
      </c>
      <c r="I1463" s="14" t="n">
        <v>0.6379</v>
      </c>
      <c r="J1463" s="15" t="n">
        <v>0.0403</v>
      </c>
      <c r="K1463" s="15" t="n">
        <v>0.0569</v>
      </c>
      <c r="L1463" s="15" t="n">
        <v>0.0487</v>
      </c>
      <c r="M1463" s="17" t="n">
        <v>53.12</v>
      </c>
      <c r="N1463" s="16" t="n">
        <v>4</v>
      </c>
      <c r="O1463" s="16" t="n">
        <v>9</v>
      </c>
      <c r="P1463" s="16" t="n">
        <v>13</v>
      </c>
    </row>
    <row r="1464" customFormat="false" ht="15" hidden="false" customHeight="false" outlineLevel="0" collapsed="false">
      <c r="A1464" s="11" t="s">
        <v>34</v>
      </c>
      <c r="B1464" s="11" t="n">
        <v>1413</v>
      </c>
      <c r="C1464" s="11" t="s">
        <v>1891</v>
      </c>
      <c r="D1464" s="11" t="n">
        <v>3</v>
      </c>
      <c r="E1464" s="11" t="s">
        <v>118</v>
      </c>
      <c r="F1464" s="16" t="n">
        <v>1098</v>
      </c>
      <c r="G1464" s="35" t="n">
        <f aca="false">F1464/1485</f>
        <v>0.739393939393939</v>
      </c>
      <c r="H1464" s="14" t="n">
        <v>0.653</v>
      </c>
      <c r="I1464" s="14" t="n">
        <v>0.653</v>
      </c>
      <c r="J1464" s="15" t="n">
        <v>0.0413</v>
      </c>
      <c r="K1464" s="15" t="n">
        <v>0.0406</v>
      </c>
      <c r="L1464" s="15" t="n">
        <v>0.041</v>
      </c>
      <c r="M1464" s="17" t="n">
        <v>45.01</v>
      </c>
      <c r="N1464" s="16" t="n">
        <v>5</v>
      </c>
      <c r="O1464" s="16" t="n">
        <v>14</v>
      </c>
      <c r="P1464" s="16" t="n">
        <v>6</v>
      </c>
    </row>
    <row r="1465" customFormat="false" ht="15" hidden="false" customHeight="false" outlineLevel="0" collapsed="false">
      <c r="A1465" s="11" t="s">
        <v>34</v>
      </c>
      <c r="B1465" s="11" t="n">
        <v>1414</v>
      </c>
      <c r="C1465" s="11" t="s">
        <v>1892</v>
      </c>
      <c r="D1465" s="11" t="n">
        <v>5</v>
      </c>
      <c r="E1465" s="11" t="s">
        <v>118</v>
      </c>
      <c r="F1465" s="16" t="n">
        <v>1329</v>
      </c>
      <c r="G1465" s="35" t="n">
        <f aca="false">F1465/1485</f>
        <v>0.894949494949495</v>
      </c>
      <c r="H1465" s="14" t="n">
        <v>0.6501</v>
      </c>
      <c r="I1465" s="14" t="n">
        <v>0.6501</v>
      </c>
      <c r="J1465" s="15" t="n">
        <v>0.0411</v>
      </c>
      <c r="K1465" s="15" t="n">
        <v>0.0364</v>
      </c>
      <c r="L1465" s="15" t="n">
        <v>0.0388</v>
      </c>
      <c r="M1465" s="17" t="n">
        <v>51.54</v>
      </c>
      <c r="N1465" s="16" t="n">
        <v>5</v>
      </c>
      <c r="O1465" s="16" t="n">
        <v>20</v>
      </c>
      <c r="P1465" s="16" t="n">
        <v>5</v>
      </c>
    </row>
    <row r="1466" customFormat="false" ht="15" hidden="false" customHeight="false" outlineLevel="0" collapsed="false">
      <c r="A1466" s="11" t="s">
        <v>34</v>
      </c>
      <c r="B1466" s="11" t="n">
        <v>1415</v>
      </c>
      <c r="C1466" s="11" t="s">
        <v>1893</v>
      </c>
      <c r="D1466" s="11" t="n">
        <v>5</v>
      </c>
      <c r="E1466" s="11" t="s">
        <v>96</v>
      </c>
      <c r="F1466" s="16" t="n">
        <v>1135</v>
      </c>
      <c r="G1466" s="35" t="n">
        <f aca="false">F1466/1485</f>
        <v>0.764309764309764</v>
      </c>
      <c r="H1466" s="14" t="n">
        <v>0.3604</v>
      </c>
      <c r="I1466" s="14" t="n">
        <v>0.6432</v>
      </c>
      <c r="J1466" s="15" t="n">
        <v>0.0546</v>
      </c>
      <c r="K1466" s="15" t="n">
        <v>0.0395</v>
      </c>
      <c r="L1466" s="15" t="n">
        <v>0.0471</v>
      </c>
      <c r="M1466" s="17" t="n">
        <v>53.51</v>
      </c>
      <c r="N1466" s="16" t="n">
        <v>5</v>
      </c>
      <c r="O1466" s="16" t="n">
        <v>6</v>
      </c>
      <c r="P1466" s="16" t="n">
        <v>16</v>
      </c>
    </row>
    <row r="1467" customFormat="false" ht="15" hidden="false" customHeight="false" outlineLevel="0" collapsed="false">
      <c r="A1467" s="11" t="s">
        <v>34</v>
      </c>
      <c r="B1467" s="11" t="n">
        <v>1416</v>
      </c>
      <c r="C1467" s="11" t="s">
        <v>1894</v>
      </c>
      <c r="D1467" s="11" t="n">
        <v>3</v>
      </c>
      <c r="E1467" s="11" t="s">
        <v>118</v>
      </c>
      <c r="F1467" s="16" t="n">
        <v>1200</v>
      </c>
      <c r="G1467" s="35" t="n">
        <f aca="false">F1467/1485</f>
        <v>0.808080808080808</v>
      </c>
      <c r="H1467" s="14" t="n">
        <v>0.3617</v>
      </c>
      <c r="I1467" s="14" t="n">
        <v>0.6383</v>
      </c>
      <c r="J1467" s="15" t="n">
        <v>0.0374</v>
      </c>
      <c r="K1467" s="15" t="n">
        <v>0.0388</v>
      </c>
      <c r="L1467" s="15" t="n">
        <v>0.0381</v>
      </c>
      <c r="M1467" s="17" t="n">
        <v>45.69</v>
      </c>
      <c r="N1467" s="16" t="n">
        <v>4</v>
      </c>
      <c r="O1467" s="16" t="n">
        <v>6</v>
      </c>
      <c r="P1467" s="16" t="n">
        <v>14</v>
      </c>
    </row>
    <row r="1468" customFormat="false" ht="15" hidden="false" customHeight="false" outlineLevel="0" collapsed="false">
      <c r="A1468" s="11" t="s">
        <v>34</v>
      </c>
      <c r="B1468" s="11" t="n">
        <v>1417</v>
      </c>
      <c r="C1468" s="11" t="s">
        <v>1895</v>
      </c>
      <c r="D1468" s="11" t="n">
        <v>3</v>
      </c>
      <c r="E1468" s="11" t="s">
        <v>118</v>
      </c>
      <c r="F1468" s="16" t="n">
        <v>1255</v>
      </c>
      <c r="G1468" s="35" t="n">
        <f aca="false">F1468/1485</f>
        <v>0.845117845117845</v>
      </c>
      <c r="H1468" s="14" t="n">
        <v>0.3737</v>
      </c>
      <c r="I1468" s="14" t="n">
        <v>0.6335</v>
      </c>
      <c r="J1468" s="15" t="n">
        <v>0.0365</v>
      </c>
      <c r="K1468" s="15" t="n">
        <v>0.0759</v>
      </c>
      <c r="L1468" s="15" t="n">
        <v>0.0555</v>
      </c>
      <c r="M1468" s="17" t="n">
        <v>69.65</v>
      </c>
      <c r="N1468" s="16" t="n">
        <v>5</v>
      </c>
      <c r="O1468" s="16" t="n">
        <v>6</v>
      </c>
      <c r="P1468" s="16" t="n">
        <v>14</v>
      </c>
    </row>
    <row r="1469" customFormat="false" ht="15" hidden="false" customHeight="false" outlineLevel="0" collapsed="false">
      <c r="A1469" s="11" t="s">
        <v>34</v>
      </c>
      <c r="B1469" s="11" t="n">
        <v>1418</v>
      </c>
      <c r="C1469" s="11" t="s">
        <v>1896</v>
      </c>
      <c r="D1469" s="11" t="n">
        <v>6</v>
      </c>
      <c r="E1469" s="11" t="s">
        <v>118</v>
      </c>
      <c r="F1469" s="16" t="n">
        <v>1136</v>
      </c>
      <c r="G1469" s="35" t="n">
        <f aca="false">F1469/1485</f>
        <v>0.764983164983165</v>
      </c>
      <c r="H1469" s="14" t="n">
        <v>0.6593</v>
      </c>
      <c r="I1469" s="14" t="n">
        <v>0.6593</v>
      </c>
      <c r="J1469" s="15" t="n">
        <v>0.0752</v>
      </c>
      <c r="K1469" s="15" t="n">
        <v>0.0391</v>
      </c>
      <c r="L1469" s="15" t="n">
        <v>0.0572</v>
      </c>
      <c r="M1469" s="17" t="n">
        <v>65.03</v>
      </c>
      <c r="N1469" s="16" t="n">
        <v>5</v>
      </c>
      <c r="O1469" s="16" t="n">
        <v>14</v>
      </c>
      <c r="P1469" s="16" t="n">
        <v>6</v>
      </c>
    </row>
    <row r="1470" customFormat="false" ht="15" hidden="false" customHeight="false" outlineLevel="0" collapsed="false">
      <c r="A1470" s="11" t="s">
        <v>34</v>
      </c>
      <c r="B1470" s="11" t="n">
        <v>1419</v>
      </c>
      <c r="C1470" s="11" t="s">
        <v>1897</v>
      </c>
      <c r="D1470" s="11" t="n">
        <v>5</v>
      </c>
      <c r="E1470" s="11" t="s">
        <v>118</v>
      </c>
      <c r="F1470" s="16" t="n">
        <v>1340</v>
      </c>
      <c r="G1470" s="35" t="n">
        <f aca="false">F1470/1485</f>
        <v>0.902356902356902</v>
      </c>
      <c r="H1470" s="14" t="n">
        <v>0.4515</v>
      </c>
      <c r="I1470" s="14" t="n">
        <v>0.6463</v>
      </c>
      <c r="J1470" s="15" t="n">
        <v>0.0356</v>
      </c>
      <c r="K1470" s="15" t="n">
        <v>0.0811</v>
      </c>
      <c r="L1470" s="15" t="n">
        <v>0.0579</v>
      </c>
      <c r="M1470" s="17" t="n">
        <v>77.54</v>
      </c>
      <c r="N1470" s="16" t="n">
        <v>5</v>
      </c>
      <c r="O1470" s="16" t="n">
        <v>9</v>
      </c>
      <c r="P1470" s="16" t="n">
        <v>12</v>
      </c>
    </row>
    <row r="1471" customFormat="false" ht="15" hidden="false" customHeight="false" outlineLevel="0" collapsed="false">
      <c r="A1471" s="11" t="s">
        <v>34</v>
      </c>
      <c r="B1471" s="11" t="n">
        <v>1420</v>
      </c>
      <c r="C1471" s="11" t="s">
        <v>1898</v>
      </c>
      <c r="D1471" s="11" t="n">
        <v>6</v>
      </c>
      <c r="E1471" s="11" t="s">
        <v>118</v>
      </c>
      <c r="F1471" s="16" t="n">
        <v>1129</v>
      </c>
      <c r="G1471" s="35" t="n">
        <f aca="false">F1471/1485</f>
        <v>0.76026936026936</v>
      </c>
      <c r="H1471" s="14" t="n">
        <v>0.6537</v>
      </c>
      <c r="I1471" s="14" t="n">
        <v>0.6537</v>
      </c>
      <c r="J1471" s="15" t="n">
        <v>0.0733</v>
      </c>
      <c r="K1471" s="15" t="n">
        <v>0.0391</v>
      </c>
      <c r="L1471" s="15" t="n">
        <v>0.0561</v>
      </c>
      <c r="M1471" s="17" t="n">
        <v>63.33</v>
      </c>
      <c r="N1471" s="16" t="n">
        <v>6</v>
      </c>
      <c r="O1471" s="16" t="n">
        <v>17</v>
      </c>
      <c r="P1471" s="16" t="n">
        <v>6</v>
      </c>
    </row>
    <row r="1472" customFormat="false" ht="15" hidden="false" customHeight="false" outlineLevel="0" collapsed="false">
      <c r="A1472" s="11" t="s">
        <v>34</v>
      </c>
      <c r="B1472" s="11" t="n">
        <v>1421</v>
      </c>
      <c r="C1472" s="11" t="s">
        <v>1899</v>
      </c>
      <c r="D1472" s="11" t="n">
        <v>5</v>
      </c>
      <c r="E1472" s="11" t="s">
        <v>118</v>
      </c>
      <c r="F1472" s="16" t="n">
        <v>1382</v>
      </c>
      <c r="G1472" s="35" t="n">
        <f aca="false">F1472/1485</f>
        <v>0.930639730639731</v>
      </c>
      <c r="H1472" s="14" t="n">
        <v>0.6498</v>
      </c>
      <c r="I1472" s="14" t="n">
        <v>0.6498</v>
      </c>
      <c r="J1472" s="15" t="n">
        <v>0.0424</v>
      </c>
      <c r="K1472" s="15" t="n">
        <v>0.0355</v>
      </c>
      <c r="L1472" s="15" t="n">
        <v>0.039</v>
      </c>
      <c r="M1472" s="17" t="n">
        <v>53.88</v>
      </c>
      <c r="N1472" s="16" t="n">
        <v>4</v>
      </c>
      <c r="O1472" s="16" t="n">
        <v>21</v>
      </c>
      <c r="P1472" s="16" t="n">
        <v>6</v>
      </c>
    </row>
    <row r="1473" customFormat="false" ht="15" hidden="false" customHeight="false" outlineLevel="0" collapsed="false">
      <c r="A1473" s="11" t="s">
        <v>34</v>
      </c>
      <c r="B1473" s="11" t="n">
        <v>1422</v>
      </c>
      <c r="C1473" s="11" t="s">
        <v>1900</v>
      </c>
      <c r="D1473" s="11" t="n">
        <v>3</v>
      </c>
      <c r="E1473" s="11" t="s">
        <v>118</v>
      </c>
      <c r="F1473" s="16" t="n">
        <v>1172</v>
      </c>
      <c r="G1473" s="35" t="n">
        <f aca="false">F1473/1485</f>
        <v>0.789225589225589</v>
      </c>
      <c r="H1473" s="14" t="n">
        <v>0.3703</v>
      </c>
      <c r="I1473" s="14" t="n">
        <v>0.6468</v>
      </c>
      <c r="J1473" s="15" t="n">
        <v>0.0378</v>
      </c>
      <c r="K1473" s="15" t="n">
        <v>0.0517</v>
      </c>
      <c r="L1473" s="15" t="n">
        <v>0.0445</v>
      </c>
      <c r="M1473" s="17" t="n">
        <v>52.14</v>
      </c>
      <c r="N1473" s="16" t="n">
        <v>6</v>
      </c>
      <c r="O1473" s="16" t="n">
        <v>6</v>
      </c>
      <c r="P1473" s="16" t="n">
        <v>19</v>
      </c>
    </row>
    <row r="1474" customFormat="false" ht="15" hidden="false" customHeight="false" outlineLevel="0" collapsed="false">
      <c r="A1474" s="11" t="s">
        <v>34</v>
      </c>
      <c r="B1474" s="11" t="n">
        <v>1423</v>
      </c>
      <c r="C1474" s="11" t="s">
        <v>1901</v>
      </c>
      <c r="D1474" s="11" t="n">
        <v>6</v>
      </c>
      <c r="E1474" s="11" t="s">
        <v>118</v>
      </c>
      <c r="F1474" s="16" t="n">
        <v>1067</v>
      </c>
      <c r="G1474" s="35" t="n">
        <f aca="false">F1474/1485</f>
        <v>0.718518518518519</v>
      </c>
      <c r="H1474" s="14" t="n">
        <v>0.4321</v>
      </c>
      <c r="I1474" s="14" t="n">
        <v>0.6336</v>
      </c>
      <c r="J1474" s="15" t="n">
        <v>0.0395</v>
      </c>
      <c r="K1474" s="15" t="n">
        <v>0.0661</v>
      </c>
      <c r="L1474" s="15" t="n">
        <v>0.0523</v>
      </c>
      <c r="M1474" s="17" t="n">
        <v>55.84</v>
      </c>
      <c r="N1474" s="16" t="n">
        <v>5</v>
      </c>
      <c r="O1474" s="16" t="n">
        <v>11</v>
      </c>
      <c r="P1474" s="16" t="n">
        <v>13</v>
      </c>
    </row>
    <row r="1475" customFormat="false" ht="15" hidden="false" customHeight="false" outlineLevel="0" collapsed="false">
      <c r="A1475" s="11" t="s">
        <v>34</v>
      </c>
      <c r="B1475" s="11" t="n">
        <v>1424</v>
      </c>
      <c r="C1475" s="11" t="s">
        <v>1902</v>
      </c>
      <c r="D1475" s="11" t="n">
        <v>3</v>
      </c>
      <c r="E1475" s="11" t="s">
        <v>118</v>
      </c>
      <c r="F1475" s="16" t="n">
        <v>1188</v>
      </c>
      <c r="G1475" s="35" t="n">
        <f aca="false">F1475/1485</f>
        <v>0.8</v>
      </c>
      <c r="H1475" s="14" t="n">
        <v>0.367</v>
      </c>
      <c r="I1475" s="14" t="n">
        <v>0.6465</v>
      </c>
      <c r="J1475" s="15" t="n">
        <v>0.0373</v>
      </c>
      <c r="K1475" s="15" t="n">
        <v>0.0418</v>
      </c>
      <c r="L1475" s="15" t="n">
        <v>0.0394</v>
      </c>
      <c r="M1475" s="17" t="n">
        <v>46.84</v>
      </c>
      <c r="N1475" s="16" t="n">
        <v>5</v>
      </c>
      <c r="O1475" s="16" t="n">
        <v>6</v>
      </c>
      <c r="P1475" s="16" t="n">
        <v>18</v>
      </c>
    </row>
    <row r="1476" customFormat="false" ht="15" hidden="false" customHeight="false" outlineLevel="0" collapsed="false">
      <c r="A1476" s="11" t="s">
        <v>34</v>
      </c>
      <c r="B1476" s="11" t="n">
        <v>1425</v>
      </c>
      <c r="C1476" s="11" t="s">
        <v>1903</v>
      </c>
      <c r="D1476" s="11" t="n">
        <v>5</v>
      </c>
      <c r="E1476" s="11" t="s">
        <v>118</v>
      </c>
      <c r="F1476" s="16" t="n">
        <v>1234</v>
      </c>
      <c r="G1476" s="35" t="n">
        <f aca="false">F1476/1485</f>
        <v>0.830976430976431</v>
      </c>
      <c r="H1476" s="14" t="n">
        <v>0.6524</v>
      </c>
      <c r="I1476" s="14" t="n">
        <v>0.6524</v>
      </c>
      <c r="J1476" s="15" t="n">
        <v>0.0429</v>
      </c>
      <c r="K1476" s="15" t="n">
        <v>0.0375</v>
      </c>
      <c r="L1476" s="15" t="n">
        <v>0.0402</v>
      </c>
      <c r="M1476" s="17" t="n">
        <v>49.65</v>
      </c>
      <c r="N1476" s="16" t="n">
        <v>6</v>
      </c>
      <c r="O1476" s="16" t="n">
        <v>16</v>
      </c>
      <c r="P1476" s="16" t="n">
        <v>6</v>
      </c>
    </row>
    <row r="1477" customFormat="false" ht="15" hidden="false" customHeight="false" outlineLevel="0" collapsed="false">
      <c r="A1477" s="11" t="s">
        <v>34</v>
      </c>
      <c r="B1477" s="11" t="n">
        <v>1426</v>
      </c>
      <c r="C1477" s="11" t="s">
        <v>1904</v>
      </c>
      <c r="D1477" s="11" t="n">
        <v>6</v>
      </c>
      <c r="E1477" s="11" t="s">
        <v>118</v>
      </c>
      <c r="F1477" s="16" t="n">
        <v>1082</v>
      </c>
      <c r="G1477" s="35" t="n">
        <f aca="false">F1477/1485</f>
        <v>0.728619528619529</v>
      </c>
      <c r="H1477" s="14" t="n">
        <v>0.6543</v>
      </c>
      <c r="I1477" s="14" t="n">
        <v>0.6543</v>
      </c>
      <c r="J1477" s="15" t="n">
        <v>0.0698</v>
      </c>
      <c r="K1477" s="15" t="n">
        <v>0.0404</v>
      </c>
      <c r="L1477" s="15" t="n">
        <v>0.0555</v>
      </c>
      <c r="M1477" s="17" t="n">
        <v>60.1</v>
      </c>
      <c r="N1477" s="16" t="n">
        <v>6</v>
      </c>
      <c r="O1477" s="16" t="n">
        <v>13</v>
      </c>
      <c r="P1477" s="16" t="n">
        <v>6</v>
      </c>
    </row>
    <row r="1478" customFormat="false" ht="15" hidden="false" customHeight="false" outlineLevel="0" collapsed="false">
      <c r="A1478" s="11" t="s">
        <v>34</v>
      </c>
      <c r="B1478" s="11" t="n">
        <v>1427</v>
      </c>
      <c r="C1478" s="11" t="s">
        <v>1905</v>
      </c>
      <c r="D1478" s="11" t="n">
        <v>6</v>
      </c>
      <c r="E1478" s="11" t="s">
        <v>118</v>
      </c>
      <c r="F1478" s="16" t="n">
        <v>1148</v>
      </c>
      <c r="G1478" s="35" t="n">
        <f aca="false">F1478/1485</f>
        <v>0.773063973063973</v>
      </c>
      <c r="H1478" s="14" t="n">
        <v>0.6655</v>
      </c>
      <c r="I1478" s="14" t="n">
        <v>0.6655</v>
      </c>
      <c r="J1478" s="15" t="n">
        <v>0.0918</v>
      </c>
      <c r="K1478" s="15" t="n">
        <v>0.0385</v>
      </c>
      <c r="L1478" s="15" t="n">
        <v>0.0651</v>
      </c>
      <c r="M1478" s="17" t="n">
        <v>74.73</v>
      </c>
      <c r="N1478" s="16" t="n">
        <v>6</v>
      </c>
      <c r="O1478" s="16" t="n">
        <v>18</v>
      </c>
      <c r="P1478" s="16" t="n">
        <v>6</v>
      </c>
    </row>
    <row r="1479" customFormat="false" ht="15" hidden="false" customHeight="false" outlineLevel="0" collapsed="false">
      <c r="A1479" s="11" t="s">
        <v>34</v>
      </c>
      <c r="B1479" s="11" t="n">
        <v>1428</v>
      </c>
      <c r="C1479" s="11" t="s">
        <v>1906</v>
      </c>
      <c r="D1479" s="11" t="n">
        <v>4</v>
      </c>
      <c r="E1479" s="11" t="s">
        <v>118</v>
      </c>
      <c r="F1479" s="16" t="n">
        <v>1411</v>
      </c>
      <c r="G1479" s="35" t="n">
        <f aca="false">F1479/1485</f>
        <v>0.95016835016835</v>
      </c>
      <c r="H1479" s="14" t="n">
        <v>0.4401</v>
      </c>
      <c r="I1479" s="14" t="n">
        <v>0.6428</v>
      </c>
      <c r="J1479" s="15" t="n">
        <v>0.0351</v>
      </c>
      <c r="K1479" s="15" t="n">
        <v>0.0642</v>
      </c>
      <c r="L1479" s="15" t="n">
        <v>0.0499</v>
      </c>
      <c r="M1479" s="17" t="n">
        <v>70.46</v>
      </c>
      <c r="N1479" s="16" t="n">
        <v>4</v>
      </c>
      <c r="O1479" s="16" t="n">
        <v>9</v>
      </c>
      <c r="P1479" s="16" t="n">
        <v>12</v>
      </c>
    </row>
    <row r="1480" customFormat="false" ht="15" hidden="false" customHeight="false" outlineLevel="0" collapsed="false">
      <c r="A1480" s="11" t="s">
        <v>34</v>
      </c>
      <c r="B1480" s="11" t="n">
        <v>1429</v>
      </c>
      <c r="C1480" s="11" t="s">
        <v>1907</v>
      </c>
      <c r="D1480" s="11" t="n">
        <v>7</v>
      </c>
      <c r="E1480" s="11" t="s">
        <v>118</v>
      </c>
      <c r="F1480" s="16" t="n">
        <v>1197</v>
      </c>
      <c r="G1480" s="35" t="n">
        <f aca="false">F1480/1485</f>
        <v>0.806060606060606</v>
      </c>
      <c r="H1480" s="14" t="n">
        <v>0.4319</v>
      </c>
      <c r="I1480" s="14" t="n">
        <v>0.6349</v>
      </c>
      <c r="J1480" s="15" t="n">
        <v>0.0658</v>
      </c>
      <c r="K1480" s="15" t="n">
        <v>0.0382</v>
      </c>
      <c r="L1480" s="15" t="n">
        <v>0.0524</v>
      </c>
      <c r="M1480" s="17" t="n">
        <v>62.72</v>
      </c>
      <c r="N1480" s="16" t="n">
        <v>5</v>
      </c>
      <c r="O1480" s="16" t="n">
        <v>8</v>
      </c>
      <c r="P1480" s="16" t="n">
        <v>19</v>
      </c>
    </row>
    <row r="1481" customFormat="false" ht="15" hidden="false" customHeight="false" outlineLevel="0" collapsed="false">
      <c r="A1481" s="11" t="s">
        <v>34</v>
      </c>
      <c r="B1481" s="11" t="n">
        <v>1430</v>
      </c>
      <c r="C1481" s="11" t="s">
        <v>1908</v>
      </c>
      <c r="D1481" s="11" t="n">
        <v>3</v>
      </c>
      <c r="E1481" s="11" t="s">
        <v>118</v>
      </c>
      <c r="F1481" s="16" t="n">
        <v>1196</v>
      </c>
      <c r="G1481" s="35" t="n">
        <f aca="false">F1481/1485</f>
        <v>0.805387205387205</v>
      </c>
      <c r="H1481" s="14" t="n">
        <v>0.6614</v>
      </c>
      <c r="I1481" s="14" t="n">
        <v>0.6614</v>
      </c>
      <c r="J1481" s="15" t="n">
        <v>0.0379</v>
      </c>
      <c r="K1481" s="15" t="n">
        <v>0.0747</v>
      </c>
      <c r="L1481" s="15" t="n">
        <v>0.0566</v>
      </c>
      <c r="M1481" s="17" t="n">
        <v>67.67</v>
      </c>
      <c r="N1481" s="16" t="n">
        <v>5</v>
      </c>
      <c r="O1481" s="16" t="n">
        <v>19</v>
      </c>
      <c r="P1481" s="16" t="n">
        <v>6</v>
      </c>
    </row>
    <row r="1482" customFormat="false" ht="15" hidden="false" customHeight="false" outlineLevel="0" collapsed="false">
      <c r="A1482" s="11" t="s">
        <v>34</v>
      </c>
      <c r="B1482" s="11" t="n">
        <v>1431</v>
      </c>
      <c r="C1482" s="11" t="s">
        <v>1909</v>
      </c>
      <c r="D1482" s="11" t="n">
        <v>7</v>
      </c>
      <c r="E1482" s="11" t="s">
        <v>118</v>
      </c>
      <c r="F1482" s="16" t="n">
        <v>1164</v>
      </c>
      <c r="G1482" s="35" t="n">
        <f aca="false">F1482/1485</f>
        <v>0.783838383838384</v>
      </c>
      <c r="H1482" s="14" t="n">
        <v>0.4485</v>
      </c>
      <c r="I1482" s="14" t="n">
        <v>0.6418</v>
      </c>
      <c r="J1482" s="15" t="n">
        <v>0.0884</v>
      </c>
      <c r="K1482" s="15" t="n">
        <v>0.0379</v>
      </c>
      <c r="L1482" s="15" t="n">
        <v>0.0629</v>
      </c>
      <c r="M1482" s="17" t="n">
        <v>73.22</v>
      </c>
      <c r="N1482" s="16" t="n">
        <v>6</v>
      </c>
      <c r="O1482" s="16" t="n">
        <v>7</v>
      </c>
      <c r="P1482" s="16" t="n">
        <v>18</v>
      </c>
    </row>
    <row r="1483" customFormat="false" ht="15" hidden="false" customHeight="false" outlineLevel="0" collapsed="false">
      <c r="A1483" s="11" t="s">
        <v>34</v>
      </c>
      <c r="B1483" s="11" t="n">
        <v>1432</v>
      </c>
      <c r="C1483" s="11" t="s">
        <v>1910</v>
      </c>
      <c r="D1483" s="11" t="n">
        <v>6</v>
      </c>
      <c r="E1483" s="11" t="s">
        <v>118</v>
      </c>
      <c r="F1483" s="16" t="n">
        <v>1153</v>
      </c>
      <c r="G1483" s="35" t="n">
        <f aca="false">F1483/1485</f>
        <v>0.776430976430977</v>
      </c>
      <c r="H1483" s="14" t="n">
        <v>0.6644</v>
      </c>
      <c r="I1483" s="14" t="n">
        <v>0.6644</v>
      </c>
      <c r="J1483" s="15" t="n">
        <v>0.0983</v>
      </c>
      <c r="K1483" s="15" t="n">
        <v>0.0383</v>
      </c>
      <c r="L1483" s="15" t="n">
        <v>0.0682</v>
      </c>
      <c r="M1483" s="17" t="n">
        <v>78.67</v>
      </c>
      <c r="N1483" s="16" t="n">
        <v>6</v>
      </c>
      <c r="O1483" s="16" t="n">
        <v>17</v>
      </c>
      <c r="P1483" s="16" t="n">
        <v>6</v>
      </c>
    </row>
    <row r="1484" customFormat="false" ht="15" hidden="false" customHeight="false" outlineLevel="0" collapsed="false">
      <c r="A1484" s="11" t="s">
        <v>34</v>
      </c>
      <c r="B1484" s="11" t="n">
        <v>1433</v>
      </c>
      <c r="C1484" s="11" t="s">
        <v>1911</v>
      </c>
      <c r="D1484" s="11" t="n">
        <v>6</v>
      </c>
      <c r="E1484" s="11" t="s">
        <v>118</v>
      </c>
      <c r="F1484" s="16" t="n">
        <v>1139</v>
      </c>
      <c r="G1484" s="35" t="n">
        <f aca="false">F1484/1485</f>
        <v>0.767003367003367</v>
      </c>
      <c r="H1484" s="14" t="n">
        <v>0.4363</v>
      </c>
      <c r="I1484" s="14" t="n">
        <v>0.6497</v>
      </c>
      <c r="J1484" s="15" t="n">
        <v>0.0684</v>
      </c>
      <c r="K1484" s="15" t="n">
        <v>0.0386</v>
      </c>
      <c r="L1484" s="15" t="n">
        <v>0.0536</v>
      </c>
      <c r="M1484" s="17" t="n">
        <v>61</v>
      </c>
      <c r="N1484" s="16" t="n">
        <v>6</v>
      </c>
      <c r="O1484" s="16" t="n">
        <v>7</v>
      </c>
      <c r="P1484" s="16" t="n">
        <v>18</v>
      </c>
    </row>
    <row r="1485" customFormat="false" ht="15" hidden="false" customHeight="false" outlineLevel="0" collapsed="false">
      <c r="A1485" s="11" t="s">
        <v>34</v>
      </c>
      <c r="B1485" s="11" t="n">
        <v>1434</v>
      </c>
      <c r="C1485" s="11" t="s">
        <v>1912</v>
      </c>
      <c r="D1485" s="11" t="n">
        <v>7</v>
      </c>
      <c r="E1485" s="11" t="s">
        <v>118</v>
      </c>
      <c r="F1485" s="16" t="n">
        <v>1165</v>
      </c>
      <c r="G1485" s="35" t="n">
        <f aca="false">F1485/1485</f>
        <v>0.784511784511785</v>
      </c>
      <c r="H1485" s="14" t="n">
        <v>0.4524</v>
      </c>
      <c r="I1485" s="14" t="n">
        <v>0.6506</v>
      </c>
      <c r="J1485" s="15" t="n">
        <v>0.1152</v>
      </c>
      <c r="K1485" s="15" t="n">
        <v>0.038</v>
      </c>
      <c r="L1485" s="15" t="n">
        <v>0.0765</v>
      </c>
      <c r="M1485" s="17" t="n">
        <v>89.1</v>
      </c>
      <c r="N1485" s="16" t="n">
        <v>6</v>
      </c>
      <c r="O1485" s="16" t="n">
        <v>8</v>
      </c>
      <c r="P1485" s="16" t="n">
        <v>12</v>
      </c>
    </row>
    <row r="1486" customFormat="false" ht="15" hidden="false" customHeight="false" outlineLevel="0" collapsed="false">
      <c r="A1486" s="11" t="s">
        <v>34</v>
      </c>
      <c r="B1486" s="11" t="n">
        <v>1435</v>
      </c>
      <c r="C1486" s="11" t="s">
        <v>1913</v>
      </c>
      <c r="D1486" s="11" t="n">
        <v>4</v>
      </c>
      <c r="E1486" s="11" t="s">
        <v>118</v>
      </c>
      <c r="F1486" s="16" t="n">
        <v>1392</v>
      </c>
      <c r="G1486" s="35" t="n">
        <f aca="false">F1486/1485</f>
        <v>0.937373737373737</v>
      </c>
      <c r="H1486" s="14" t="n">
        <v>0.6545</v>
      </c>
      <c r="I1486" s="14" t="n">
        <v>0.6545</v>
      </c>
      <c r="J1486" s="15" t="n">
        <v>0.0344</v>
      </c>
      <c r="K1486" s="15" t="n">
        <v>0.056</v>
      </c>
      <c r="L1486" s="15" t="n">
        <v>0.045</v>
      </c>
      <c r="M1486" s="17" t="n">
        <v>62.65</v>
      </c>
      <c r="N1486" s="16" t="n">
        <v>4</v>
      </c>
      <c r="O1486" s="16" t="n">
        <v>14</v>
      </c>
      <c r="P1486" s="16" t="n">
        <v>6</v>
      </c>
    </row>
    <row r="1487" customFormat="false" ht="15" hidden="false" customHeight="false" outlineLevel="0" collapsed="false">
      <c r="A1487" s="11" t="s">
        <v>34</v>
      </c>
      <c r="B1487" s="11" t="n">
        <v>1436</v>
      </c>
      <c r="C1487" s="11" t="s">
        <v>1914</v>
      </c>
      <c r="D1487" s="11" t="n">
        <v>3</v>
      </c>
      <c r="E1487" s="11" t="s">
        <v>96</v>
      </c>
      <c r="F1487" s="16" t="n">
        <v>1254</v>
      </c>
      <c r="G1487" s="35" t="n">
        <f aca="false">F1487/1485</f>
        <v>0.844444444444444</v>
      </c>
      <c r="H1487" s="14" t="n">
        <v>0.3612</v>
      </c>
      <c r="I1487" s="14" t="n">
        <v>0.6228</v>
      </c>
      <c r="J1487" s="15" t="n">
        <v>0.0354</v>
      </c>
      <c r="K1487" s="15" t="n">
        <v>0.065</v>
      </c>
      <c r="L1487" s="15" t="n">
        <v>0.0493</v>
      </c>
      <c r="M1487" s="17" t="n">
        <v>61.84</v>
      </c>
      <c r="N1487" s="16" t="n">
        <v>5</v>
      </c>
      <c r="O1487" s="16" t="n">
        <v>7</v>
      </c>
      <c r="P1487" s="16" t="n">
        <v>10</v>
      </c>
    </row>
    <row r="1488" customFormat="false" ht="15" hidden="false" customHeight="false" outlineLevel="0" collapsed="false">
      <c r="A1488" s="11" t="s">
        <v>34</v>
      </c>
      <c r="B1488" s="11" t="n">
        <v>1437</v>
      </c>
      <c r="C1488" s="11" t="s">
        <v>1915</v>
      </c>
      <c r="D1488" s="11" t="n">
        <v>5</v>
      </c>
      <c r="E1488" s="11" t="s">
        <v>118</v>
      </c>
      <c r="F1488" s="16" t="n">
        <v>1150</v>
      </c>
      <c r="G1488" s="35" t="n">
        <f aca="false">F1488/1485</f>
        <v>0.774410774410774</v>
      </c>
      <c r="H1488" s="14" t="n">
        <v>0.653</v>
      </c>
      <c r="I1488" s="14" t="n">
        <v>0.653</v>
      </c>
      <c r="J1488" s="15" t="n">
        <v>0.0593</v>
      </c>
      <c r="K1488" s="15" t="n">
        <v>0.0382</v>
      </c>
      <c r="L1488" s="15" t="n">
        <v>0.0488</v>
      </c>
      <c r="M1488" s="17" t="n">
        <v>56.1</v>
      </c>
      <c r="N1488" s="16" t="n">
        <v>5</v>
      </c>
      <c r="O1488" s="16" t="n">
        <v>18</v>
      </c>
      <c r="P1488" s="16" t="n">
        <v>6</v>
      </c>
    </row>
    <row r="1489" customFormat="false" ht="15" hidden="false" customHeight="false" outlineLevel="0" collapsed="false">
      <c r="A1489" s="11" t="s">
        <v>34</v>
      </c>
      <c r="B1489" s="11" t="n">
        <v>1438</v>
      </c>
      <c r="C1489" s="11" t="s">
        <v>1916</v>
      </c>
      <c r="D1489" s="11" t="n">
        <v>5</v>
      </c>
      <c r="E1489" s="11" t="s">
        <v>118</v>
      </c>
      <c r="F1489" s="16" t="n">
        <v>1159</v>
      </c>
      <c r="G1489" s="35" t="n">
        <f aca="false">F1489/1485</f>
        <v>0.78047138047138</v>
      </c>
      <c r="H1489" s="14" t="n">
        <v>0.4495</v>
      </c>
      <c r="I1489" s="14" t="n">
        <v>0.6462</v>
      </c>
      <c r="J1489" s="15" t="n">
        <v>0.0984</v>
      </c>
      <c r="K1489" s="15" t="n">
        <v>0.0378</v>
      </c>
      <c r="L1489" s="15" t="n">
        <v>0.0679</v>
      </c>
      <c r="M1489" s="17" t="n">
        <v>78.74</v>
      </c>
      <c r="N1489" s="16" t="n">
        <v>6</v>
      </c>
      <c r="O1489" s="16" t="n">
        <v>8</v>
      </c>
      <c r="P1489" s="16" t="n">
        <v>18</v>
      </c>
    </row>
    <row r="1490" customFormat="false" ht="15" hidden="false" customHeight="false" outlineLevel="0" collapsed="false">
      <c r="A1490" s="11" t="s">
        <v>34</v>
      </c>
      <c r="B1490" s="11" t="n">
        <v>1439</v>
      </c>
      <c r="C1490" s="11" t="s">
        <v>1917</v>
      </c>
      <c r="D1490" s="11" t="n">
        <v>4</v>
      </c>
      <c r="E1490" s="11" t="s">
        <v>118</v>
      </c>
      <c r="F1490" s="16" t="n">
        <v>1405</v>
      </c>
      <c r="G1490" s="35" t="n">
        <f aca="false">F1490/1485</f>
        <v>0.946127946127946</v>
      </c>
      <c r="H1490" s="14" t="n">
        <v>0.6498</v>
      </c>
      <c r="I1490" s="14" t="n">
        <v>0.6498</v>
      </c>
      <c r="J1490" s="15" t="n">
        <v>0.0346</v>
      </c>
      <c r="K1490" s="15" t="n">
        <v>0.0494</v>
      </c>
      <c r="L1490" s="15" t="n">
        <v>0.0421</v>
      </c>
      <c r="M1490" s="17" t="n">
        <v>59.14</v>
      </c>
      <c r="N1490" s="16" t="n">
        <v>4</v>
      </c>
      <c r="O1490" s="16" t="n">
        <v>21</v>
      </c>
      <c r="P1490" s="16" t="n">
        <v>6</v>
      </c>
    </row>
    <row r="1491" customFormat="false" ht="15" hidden="false" customHeight="false" outlineLevel="0" collapsed="false">
      <c r="A1491" s="11" t="s">
        <v>34</v>
      </c>
      <c r="B1491" s="11" t="n">
        <v>1440</v>
      </c>
      <c r="C1491" s="11" t="s">
        <v>1918</v>
      </c>
      <c r="D1491" s="11" t="n">
        <v>7</v>
      </c>
      <c r="E1491" s="11" t="s">
        <v>118</v>
      </c>
      <c r="F1491" s="16" t="n">
        <v>1155</v>
      </c>
      <c r="G1491" s="35" t="n">
        <f aca="false">F1491/1485</f>
        <v>0.777777777777778</v>
      </c>
      <c r="H1491" s="14" t="n">
        <v>0.6</v>
      </c>
      <c r="I1491" s="14" t="n">
        <v>0.6</v>
      </c>
      <c r="J1491" s="15" t="n">
        <v>0.1279</v>
      </c>
      <c r="K1491" s="15" t="n">
        <v>0.0378</v>
      </c>
      <c r="L1491" s="15" t="n">
        <v>0.0826</v>
      </c>
      <c r="M1491" s="17" t="n">
        <v>95.4</v>
      </c>
      <c r="N1491" s="16" t="n">
        <v>6</v>
      </c>
      <c r="O1491" s="16" t="n">
        <v>14</v>
      </c>
      <c r="P1491" s="16" t="n">
        <v>7</v>
      </c>
    </row>
    <row r="1492" customFormat="false" ht="15" hidden="false" customHeight="false" outlineLevel="0" collapsed="false">
      <c r="A1492" s="11" t="s">
        <v>34</v>
      </c>
      <c r="B1492" s="11" t="n">
        <v>1441</v>
      </c>
      <c r="C1492" s="11" t="s">
        <v>1919</v>
      </c>
      <c r="D1492" s="11" t="n">
        <v>4</v>
      </c>
      <c r="E1492" s="11" t="s">
        <v>118</v>
      </c>
      <c r="F1492" s="16" t="n">
        <v>1398</v>
      </c>
      <c r="G1492" s="35" t="n">
        <f aca="false">F1492/1485</f>
        <v>0.941414141414141</v>
      </c>
      <c r="H1492" s="14" t="n">
        <v>0.6495</v>
      </c>
      <c r="I1492" s="14" t="n">
        <v>0.6495</v>
      </c>
      <c r="J1492" s="15" t="n">
        <v>0.0346</v>
      </c>
      <c r="K1492" s="15" t="n">
        <v>0.0526</v>
      </c>
      <c r="L1492" s="15" t="n">
        <v>0.0436</v>
      </c>
      <c r="M1492" s="17" t="n">
        <v>61</v>
      </c>
      <c r="N1492" s="16" t="n">
        <v>5</v>
      </c>
      <c r="O1492" s="16" t="n">
        <v>20</v>
      </c>
      <c r="P1492" s="16" t="n">
        <v>6</v>
      </c>
    </row>
    <row r="1493" customFormat="false" ht="15" hidden="false" customHeight="false" outlineLevel="0" collapsed="false">
      <c r="A1493" s="11" t="s">
        <v>34</v>
      </c>
      <c r="B1493" s="11" t="n">
        <v>1442</v>
      </c>
      <c r="C1493" s="11" t="s">
        <v>1920</v>
      </c>
      <c r="D1493" s="11" t="n">
        <v>4</v>
      </c>
      <c r="E1493" s="11" t="s">
        <v>118</v>
      </c>
      <c r="F1493" s="16" t="n">
        <v>874</v>
      </c>
      <c r="G1493" s="35" t="n">
        <f aca="false">F1493/1485</f>
        <v>0.588552188552189</v>
      </c>
      <c r="H1493" s="14" t="n">
        <v>0.4382</v>
      </c>
      <c r="I1493" s="14" t="n">
        <v>0.643</v>
      </c>
      <c r="J1493" s="15" t="n">
        <v>0.0437</v>
      </c>
      <c r="K1493" s="15" t="n">
        <v>0.0911</v>
      </c>
      <c r="L1493" s="15" t="n">
        <v>0.0676</v>
      </c>
      <c r="M1493" s="17" t="n">
        <v>59.11</v>
      </c>
      <c r="N1493" s="16" t="n">
        <v>5</v>
      </c>
      <c r="O1493" s="16" t="n">
        <v>7</v>
      </c>
      <c r="P1493" s="16" t="n">
        <v>18</v>
      </c>
    </row>
    <row r="1494" customFormat="false" ht="15" hidden="false" customHeight="false" outlineLevel="0" collapsed="false">
      <c r="A1494" s="11" t="s">
        <v>34</v>
      </c>
      <c r="B1494" s="11" t="n">
        <v>1443</v>
      </c>
      <c r="C1494" s="11" t="s">
        <v>1921</v>
      </c>
      <c r="D1494" s="11" t="n">
        <v>3</v>
      </c>
      <c r="E1494" s="11" t="s">
        <v>118</v>
      </c>
      <c r="F1494" s="16" t="n">
        <v>1203</v>
      </c>
      <c r="G1494" s="35" t="n">
        <f aca="false">F1494/1485</f>
        <v>0.81010101010101</v>
      </c>
      <c r="H1494" s="14" t="n">
        <v>0.3624</v>
      </c>
      <c r="I1494" s="14" t="n">
        <v>0.6384</v>
      </c>
      <c r="J1494" s="15" t="n">
        <v>0.0409</v>
      </c>
      <c r="K1494" s="15" t="n">
        <v>0.0379</v>
      </c>
      <c r="L1494" s="15" t="n">
        <v>0.0394</v>
      </c>
      <c r="M1494" s="17" t="n">
        <v>47.45</v>
      </c>
      <c r="N1494" s="16" t="n">
        <v>4</v>
      </c>
      <c r="O1494" s="16" t="n">
        <v>6</v>
      </c>
      <c r="P1494" s="16" t="n">
        <v>11</v>
      </c>
    </row>
    <row r="1495" customFormat="false" ht="15" hidden="false" customHeight="false" outlineLevel="0" collapsed="false">
      <c r="A1495" s="11" t="s">
        <v>34</v>
      </c>
      <c r="B1495" s="11" t="n">
        <v>1444</v>
      </c>
      <c r="C1495" s="11" t="s">
        <v>1922</v>
      </c>
      <c r="D1495" s="11" t="n">
        <v>4</v>
      </c>
      <c r="E1495" s="11" t="s">
        <v>118</v>
      </c>
      <c r="F1495" s="16" t="n">
        <v>1416</v>
      </c>
      <c r="G1495" s="35" t="n">
        <f aca="false">F1495/1485</f>
        <v>0.953535353535354</v>
      </c>
      <c r="H1495" s="14" t="n">
        <v>0.6483</v>
      </c>
      <c r="I1495" s="14" t="n">
        <v>0.6483</v>
      </c>
      <c r="J1495" s="15" t="n">
        <v>0.042</v>
      </c>
      <c r="K1495" s="15" t="n">
        <v>0.0336</v>
      </c>
      <c r="L1495" s="15" t="n">
        <v>0.0377</v>
      </c>
      <c r="M1495" s="17" t="n">
        <v>53.37</v>
      </c>
      <c r="N1495" s="16" t="n">
        <v>4</v>
      </c>
      <c r="O1495" s="16" t="n">
        <v>21</v>
      </c>
      <c r="P1495" s="16" t="n">
        <v>6</v>
      </c>
    </row>
    <row r="1496" customFormat="false" ht="15" hidden="false" customHeight="false" outlineLevel="0" collapsed="false">
      <c r="A1496" s="11" t="s">
        <v>34</v>
      </c>
      <c r="B1496" s="11" t="n">
        <v>1445</v>
      </c>
      <c r="C1496" s="11" t="s">
        <v>1923</v>
      </c>
      <c r="D1496" s="11" t="n">
        <v>5</v>
      </c>
      <c r="E1496" s="11" t="s">
        <v>118</v>
      </c>
      <c r="F1496" s="16" t="n">
        <v>1418</v>
      </c>
      <c r="G1496" s="35" t="n">
        <f aca="false">F1496/1485</f>
        <v>0.954882154882155</v>
      </c>
      <c r="H1496" s="14" t="n">
        <v>0.6544</v>
      </c>
      <c r="I1496" s="14" t="n">
        <v>0.6544</v>
      </c>
      <c r="J1496" s="15" t="n">
        <v>0.0343</v>
      </c>
      <c r="K1496" s="15" t="n">
        <v>0.0444</v>
      </c>
      <c r="L1496" s="15" t="n">
        <v>0.0394</v>
      </c>
      <c r="M1496" s="17" t="n">
        <v>55.87</v>
      </c>
      <c r="N1496" s="16" t="n">
        <v>5</v>
      </c>
      <c r="O1496" s="16" t="n">
        <v>21</v>
      </c>
      <c r="P1496" s="16" t="n">
        <v>7</v>
      </c>
    </row>
    <row r="1497" customFormat="false" ht="15" hidden="false" customHeight="false" outlineLevel="0" collapsed="false">
      <c r="A1497" s="11" t="s">
        <v>34</v>
      </c>
      <c r="B1497" s="11" t="n">
        <v>1446</v>
      </c>
      <c r="C1497" s="11" t="s">
        <v>1924</v>
      </c>
      <c r="D1497" s="11" t="n">
        <v>3</v>
      </c>
      <c r="E1497" s="11" t="s">
        <v>118</v>
      </c>
      <c r="F1497" s="16" t="n">
        <v>1179</v>
      </c>
      <c r="G1497" s="35" t="n">
        <f aca="false">F1497/1485</f>
        <v>0.793939393939394</v>
      </c>
      <c r="H1497" s="14" t="n">
        <v>0.3707</v>
      </c>
      <c r="I1497" s="14" t="n">
        <v>0.6862</v>
      </c>
      <c r="J1497" s="15" t="n">
        <v>0.0465</v>
      </c>
      <c r="K1497" s="15" t="n">
        <v>0.0379</v>
      </c>
      <c r="L1497" s="15" t="n">
        <v>0.0423</v>
      </c>
      <c r="M1497" s="17" t="n">
        <v>49.92</v>
      </c>
      <c r="N1497" s="16" t="n">
        <v>5</v>
      </c>
      <c r="O1497" s="16" t="n">
        <v>6</v>
      </c>
      <c r="P1497" s="16" t="n">
        <v>18</v>
      </c>
    </row>
    <row r="1498" customFormat="false" ht="15" hidden="false" customHeight="false" outlineLevel="0" collapsed="false">
      <c r="A1498" s="11" t="s">
        <v>34</v>
      </c>
      <c r="B1498" s="11" t="n">
        <v>1447</v>
      </c>
      <c r="C1498" s="11" t="s">
        <v>1925</v>
      </c>
      <c r="D1498" s="11" t="n">
        <v>3</v>
      </c>
      <c r="E1498" s="11" t="s">
        <v>118</v>
      </c>
      <c r="F1498" s="16" t="n">
        <v>1194</v>
      </c>
      <c r="G1498" s="35" t="n">
        <f aca="false">F1498/1485</f>
        <v>0.804040404040404</v>
      </c>
      <c r="H1498" s="14" t="n">
        <v>0.3693</v>
      </c>
      <c r="I1498" s="14" t="n">
        <v>0.6524</v>
      </c>
      <c r="J1498" s="15" t="n">
        <v>0.0374</v>
      </c>
      <c r="K1498" s="15" t="n">
        <v>0.09</v>
      </c>
      <c r="L1498" s="15" t="n">
        <v>0.0642</v>
      </c>
      <c r="M1498" s="17" t="n">
        <v>76.61</v>
      </c>
      <c r="N1498" s="16" t="n">
        <v>6</v>
      </c>
      <c r="O1498" s="16" t="n">
        <v>7</v>
      </c>
      <c r="P1498" s="16" t="n">
        <v>16</v>
      </c>
    </row>
    <row r="1499" customFormat="false" ht="15" hidden="false" customHeight="false" outlineLevel="0" collapsed="false">
      <c r="A1499" s="11" t="s">
        <v>34</v>
      </c>
      <c r="B1499" s="11" t="n">
        <v>1448</v>
      </c>
      <c r="C1499" s="11" t="s">
        <v>1926</v>
      </c>
      <c r="D1499" s="11" t="n">
        <v>4</v>
      </c>
      <c r="E1499" s="11" t="s">
        <v>118</v>
      </c>
      <c r="F1499" s="16" t="n">
        <v>1358</v>
      </c>
      <c r="G1499" s="35" t="n">
        <f aca="false">F1499/1485</f>
        <v>0.914478114478114</v>
      </c>
      <c r="H1499" s="14" t="n">
        <v>0.651</v>
      </c>
      <c r="I1499" s="14" t="n">
        <v>0.651</v>
      </c>
      <c r="J1499" s="15" t="n">
        <v>0.0348</v>
      </c>
      <c r="K1499" s="15" t="n">
        <v>0.0517</v>
      </c>
      <c r="L1499" s="15" t="n">
        <v>0.0433</v>
      </c>
      <c r="M1499" s="17" t="n">
        <v>58.78</v>
      </c>
      <c r="N1499" s="16" t="n">
        <v>4</v>
      </c>
      <c r="O1499" s="16" t="n">
        <v>22</v>
      </c>
      <c r="P1499" s="16" t="n">
        <v>6</v>
      </c>
    </row>
    <row r="1500" customFormat="false" ht="15" hidden="false" customHeight="false" outlineLevel="0" collapsed="false">
      <c r="A1500" s="11" t="s">
        <v>34</v>
      </c>
      <c r="B1500" s="11" t="n">
        <v>1449</v>
      </c>
      <c r="C1500" s="11" t="s">
        <v>1927</v>
      </c>
      <c r="D1500" s="11" t="n">
        <v>3</v>
      </c>
      <c r="E1500" s="11" t="s">
        <v>118</v>
      </c>
      <c r="F1500" s="16" t="n">
        <v>1187</v>
      </c>
      <c r="G1500" s="35" t="n">
        <f aca="false">F1500/1485</f>
        <v>0.799326599326599</v>
      </c>
      <c r="H1500" s="14" t="n">
        <v>0.3698</v>
      </c>
      <c r="I1500" s="14" t="n">
        <v>0.6386</v>
      </c>
      <c r="J1500" s="15" t="n">
        <v>0.0389</v>
      </c>
      <c r="K1500" s="15" t="n">
        <v>0.0373</v>
      </c>
      <c r="L1500" s="15" t="n">
        <v>0.0381</v>
      </c>
      <c r="M1500" s="17" t="n">
        <v>45.23</v>
      </c>
      <c r="N1500" s="16" t="n">
        <v>5</v>
      </c>
      <c r="O1500" s="16" t="n">
        <v>5</v>
      </c>
      <c r="P1500" s="16" t="n">
        <v>18</v>
      </c>
    </row>
    <row r="1501" customFormat="false" ht="15" hidden="false" customHeight="false" outlineLevel="0" collapsed="false">
      <c r="A1501" s="11" t="s">
        <v>34</v>
      </c>
      <c r="B1501" s="11" t="n">
        <v>1450</v>
      </c>
      <c r="C1501" s="11" t="s">
        <v>1928</v>
      </c>
      <c r="D1501" s="11" t="n">
        <v>6</v>
      </c>
      <c r="E1501" s="11" t="s">
        <v>118</v>
      </c>
      <c r="F1501" s="16" t="n">
        <v>1157</v>
      </c>
      <c r="G1501" s="35" t="n">
        <f aca="false">F1501/1485</f>
        <v>0.779124579124579</v>
      </c>
      <c r="H1501" s="14" t="n">
        <v>0.6621</v>
      </c>
      <c r="I1501" s="14" t="n">
        <v>0.6621</v>
      </c>
      <c r="J1501" s="15" t="n">
        <v>0.0742</v>
      </c>
      <c r="K1501" s="15" t="n">
        <v>0.0376</v>
      </c>
      <c r="L1501" s="15" t="n">
        <v>0.056</v>
      </c>
      <c r="M1501" s="17" t="n">
        <v>64.85</v>
      </c>
      <c r="N1501" s="16" t="n">
        <v>6</v>
      </c>
      <c r="O1501" s="16" t="n">
        <v>16</v>
      </c>
      <c r="P1501" s="16" t="n">
        <v>6</v>
      </c>
    </row>
    <row r="1502" customFormat="false" ht="15" hidden="false" customHeight="false" outlineLevel="0" collapsed="false">
      <c r="A1502" s="11" t="s">
        <v>34</v>
      </c>
      <c r="B1502" s="11" t="n">
        <v>1451</v>
      </c>
      <c r="C1502" s="11" t="s">
        <v>1929</v>
      </c>
      <c r="D1502" s="11" t="n">
        <v>3</v>
      </c>
      <c r="E1502" s="11" t="s">
        <v>118</v>
      </c>
      <c r="F1502" s="16" t="n">
        <v>1190</v>
      </c>
      <c r="G1502" s="35" t="n">
        <f aca="false">F1502/1485</f>
        <v>0.801346801346801</v>
      </c>
      <c r="H1502" s="14" t="n">
        <v>0.6538</v>
      </c>
      <c r="I1502" s="14" t="n">
        <v>0.6538</v>
      </c>
      <c r="J1502" s="15" t="n">
        <v>0.0396</v>
      </c>
      <c r="K1502" s="15" t="n">
        <v>0.0375</v>
      </c>
      <c r="L1502" s="15" t="n">
        <v>0.0386</v>
      </c>
      <c r="M1502" s="17" t="n">
        <v>45.96</v>
      </c>
      <c r="N1502" s="16" t="n">
        <v>5</v>
      </c>
      <c r="O1502" s="16" t="n">
        <v>13</v>
      </c>
      <c r="P1502" s="16" t="n">
        <v>6</v>
      </c>
    </row>
    <row r="1503" customFormat="false" ht="15" hidden="false" customHeight="false" outlineLevel="0" collapsed="false">
      <c r="A1503" s="11" t="s">
        <v>34</v>
      </c>
      <c r="B1503" s="11" t="n">
        <v>1452</v>
      </c>
      <c r="C1503" s="11" t="s">
        <v>1930</v>
      </c>
      <c r="D1503" s="11" t="n">
        <v>3</v>
      </c>
      <c r="E1503" s="11" t="s">
        <v>118</v>
      </c>
      <c r="F1503" s="16" t="n">
        <v>1140</v>
      </c>
      <c r="G1503" s="35" t="n">
        <f aca="false">F1503/1485</f>
        <v>0.767676767676768</v>
      </c>
      <c r="H1503" s="14" t="n">
        <v>0.6526</v>
      </c>
      <c r="I1503" s="14" t="n">
        <v>0.6526</v>
      </c>
      <c r="J1503" s="15" t="n">
        <v>0.037</v>
      </c>
      <c r="K1503" s="15" t="n">
        <v>0.0504</v>
      </c>
      <c r="L1503" s="15" t="n">
        <v>0.0435</v>
      </c>
      <c r="M1503" s="17" t="n">
        <v>49.62</v>
      </c>
      <c r="N1503" s="16" t="n">
        <v>6</v>
      </c>
      <c r="O1503" s="16" t="n">
        <v>15</v>
      </c>
      <c r="P1503" s="16" t="n">
        <v>6</v>
      </c>
    </row>
    <row r="1504" customFormat="false" ht="15" hidden="false" customHeight="false" outlineLevel="0" collapsed="false">
      <c r="A1504" s="11" t="s">
        <v>34</v>
      </c>
      <c r="B1504" s="11" t="n">
        <v>1453</v>
      </c>
      <c r="C1504" s="11" t="s">
        <v>1931</v>
      </c>
      <c r="D1504" s="11" t="n">
        <v>4</v>
      </c>
      <c r="E1504" s="11" t="s">
        <v>118</v>
      </c>
      <c r="F1504" s="16" t="n">
        <v>1341</v>
      </c>
      <c r="G1504" s="35" t="n">
        <f aca="false">F1504/1485</f>
        <v>0.903030303030303</v>
      </c>
      <c r="H1504" s="14" t="n">
        <v>0.6473</v>
      </c>
      <c r="I1504" s="14" t="n">
        <v>0.6473</v>
      </c>
      <c r="J1504" s="15" t="n">
        <v>0.0347</v>
      </c>
      <c r="K1504" s="15" t="n">
        <v>0.0346</v>
      </c>
      <c r="L1504" s="15" t="n">
        <v>0.0346</v>
      </c>
      <c r="M1504" s="17" t="n">
        <v>46.45</v>
      </c>
      <c r="N1504" s="16" t="n">
        <v>6</v>
      </c>
      <c r="O1504" s="16" t="n">
        <v>17</v>
      </c>
      <c r="P1504" s="16" t="n">
        <v>6</v>
      </c>
    </row>
    <row r="1505" customFormat="false" ht="15" hidden="false" customHeight="false" outlineLevel="0" collapsed="false">
      <c r="A1505" s="11" t="s">
        <v>34</v>
      </c>
      <c r="B1505" s="11" t="n">
        <v>1454</v>
      </c>
      <c r="C1505" s="11" t="s">
        <v>1932</v>
      </c>
      <c r="D1505" s="11" t="n">
        <v>2</v>
      </c>
      <c r="E1505" s="11" t="s">
        <v>96</v>
      </c>
      <c r="F1505" s="16" t="n">
        <v>1200</v>
      </c>
      <c r="G1505" s="35" t="n">
        <f aca="false">F1505/1485</f>
        <v>0.808080808080808</v>
      </c>
      <c r="H1505" s="14" t="n">
        <v>0.3683</v>
      </c>
      <c r="I1505" s="14" t="n">
        <v>0.655</v>
      </c>
      <c r="J1505" s="15" t="n">
        <v>0.0368</v>
      </c>
      <c r="K1505" s="15" t="n">
        <v>0.1235</v>
      </c>
      <c r="L1505" s="15" t="n">
        <v>0.0807</v>
      </c>
      <c r="M1505" s="17" t="n">
        <v>96.84</v>
      </c>
      <c r="N1505" s="16" t="n">
        <v>4</v>
      </c>
      <c r="O1505" s="16" t="n">
        <v>7</v>
      </c>
      <c r="P1505" s="16" t="n">
        <v>18</v>
      </c>
    </row>
    <row r="1506" customFormat="false" ht="15" hidden="false" customHeight="false" outlineLevel="0" collapsed="false">
      <c r="A1506" s="11" t="s">
        <v>34</v>
      </c>
      <c r="B1506" s="11" t="n">
        <v>1455</v>
      </c>
      <c r="C1506" s="11" t="s">
        <v>1933</v>
      </c>
      <c r="D1506" s="11" t="n">
        <v>3</v>
      </c>
      <c r="E1506" s="11" t="s">
        <v>118</v>
      </c>
      <c r="F1506" s="16" t="n">
        <v>1148</v>
      </c>
      <c r="G1506" s="35" t="n">
        <f aca="false">F1506/1485</f>
        <v>0.773063973063973</v>
      </c>
      <c r="H1506" s="14" t="n">
        <v>0.365</v>
      </c>
      <c r="I1506" s="14" t="n">
        <v>0.6516</v>
      </c>
      <c r="J1506" s="15" t="n">
        <v>0.0372</v>
      </c>
      <c r="K1506" s="15" t="n">
        <v>0.0462</v>
      </c>
      <c r="L1506" s="15" t="n">
        <v>0.0416</v>
      </c>
      <c r="M1506" s="17" t="n">
        <v>47.81</v>
      </c>
      <c r="N1506" s="16" t="n">
        <v>5</v>
      </c>
      <c r="O1506" s="16" t="n">
        <v>6</v>
      </c>
      <c r="P1506" s="16" t="n">
        <v>17</v>
      </c>
    </row>
    <row r="1507" customFormat="false" ht="15" hidden="false" customHeight="false" outlineLevel="0" collapsed="false">
      <c r="A1507" s="11" t="s">
        <v>34</v>
      </c>
      <c r="B1507" s="11" t="n">
        <v>1456</v>
      </c>
      <c r="C1507" s="11" t="s">
        <v>1934</v>
      </c>
      <c r="D1507" s="11" t="n">
        <v>4</v>
      </c>
      <c r="E1507" s="11" t="s">
        <v>118</v>
      </c>
      <c r="F1507" s="16" t="n">
        <v>1247</v>
      </c>
      <c r="G1507" s="35" t="n">
        <f aca="false">F1507/1485</f>
        <v>0.83973063973064</v>
      </c>
      <c r="H1507" s="14" t="n">
        <v>0.3945</v>
      </c>
      <c r="I1507" s="14" t="n">
        <v>0.6431</v>
      </c>
      <c r="J1507" s="15" t="n">
        <v>0.0354</v>
      </c>
      <c r="K1507" s="15" t="n">
        <v>0.0405</v>
      </c>
      <c r="L1507" s="15" t="n">
        <v>0.0379</v>
      </c>
      <c r="M1507" s="17" t="n">
        <v>47.28</v>
      </c>
      <c r="N1507" s="16" t="n">
        <v>5</v>
      </c>
      <c r="O1507" s="16" t="n">
        <v>6</v>
      </c>
      <c r="P1507" s="16" t="n">
        <v>17</v>
      </c>
    </row>
    <row r="1508" customFormat="false" ht="15" hidden="false" customHeight="false" outlineLevel="0" collapsed="false">
      <c r="A1508" s="11" t="s">
        <v>34</v>
      </c>
      <c r="B1508" s="11" t="n">
        <v>1457</v>
      </c>
      <c r="C1508" s="11" t="s">
        <v>1935</v>
      </c>
      <c r="D1508" s="11" t="n">
        <v>3</v>
      </c>
      <c r="E1508" s="11" t="s">
        <v>118</v>
      </c>
      <c r="F1508" s="16" t="n">
        <v>1196</v>
      </c>
      <c r="G1508" s="35" t="n">
        <f aca="false">F1508/1485</f>
        <v>0.805387205387205</v>
      </c>
      <c r="H1508" s="14" t="n">
        <v>0.3721</v>
      </c>
      <c r="I1508" s="14" t="n">
        <v>0.6463</v>
      </c>
      <c r="J1508" s="15" t="n">
        <v>0.0357</v>
      </c>
      <c r="K1508" s="15" t="n">
        <v>0.0592</v>
      </c>
      <c r="L1508" s="15" t="n">
        <v>0.0469</v>
      </c>
      <c r="M1508" s="17" t="n">
        <v>56.13</v>
      </c>
      <c r="N1508" s="16" t="n">
        <v>4</v>
      </c>
      <c r="O1508" s="16" t="n">
        <v>6</v>
      </c>
      <c r="P1508" s="16" t="n">
        <v>19</v>
      </c>
    </row>
    <row r="1509" customFormat="false" ht="15" hidden="false" customHeight="false" outlineLevel="0" collapsed="false">
      <c r="A1509" s="11" t="s">
        <v>34</v>
      </c>
      <c r="B1509" s="11" t="n">
        <v>1458</v>
      </c>
      <c r="C1509" s="11" t="s">
        <v>1936</v>
      </c>
      <c r="D1509" s="11" t="n">
        <v>7</v>
      </c>
      <c r="E1509" s="11" t="s">
        <v>118</v>
      </c>
      <c r="F1509" s="16" t="n">
        <v>1172</v>
      </c>
      <c r="G1509" s="35" t="n">
        <f aca="false">F1509/1485</f>
        <v>0.789225589225589</v>
      </c>
      <c r="H1509" s="14" t="n">
        <v>0.4386</v>
      </c>
      <c r="I1509" s="14" t="n">
        <v>0.6382</v>
      </c>
      <c r="J1509" s="15" t="n">
        <v>0.1118</v>
      </c>
      <c r="K1509" s="15" t="n">
        <v>0.0366</v>
      </c>
      <c r="L1509" s="15" t="n">
        <v>0.0739</v>
      </c>
      <c r="M1509" s="17" t="n">
        <v>86.65</v>
      </c>
      <c r="N1509" s="16" t="n">
        <v>6</v>
      </c>
      <c r="O1509" s="16" t="n">
        <v>8</v>
      </c>
      <c r="P1509" s="16" t="n">
        <v>19</v>
      </c>
    </row>
    <row r="1510" customFormat="false" ht="15" hidden="false" customHeight="false" outlineLevel="0" collapsed="false">
      <c r="A1510" s="11" t="s">
        <v>34</v>
      </c>
      <c r="B1510" s="11" t="n">
        <v>1459</v>
      </c>
      <c r="C1510" s="11" t="s">
        <v>1937</v>
      </c>
      <c r="D1510" s="11" t="n">
        <v>3</v>
      </c>
      <c r="E1510" s="11" t="s">
        <v>118</v>
      </c>
      <c r="F1510" s="16" t="n">
        <v>1487</v>
      </c>
      <c r="G1510" s="35" t="n">
        <f aca="false">F1510/1485</f>
        <v>1.0013468013468</v>
      </c>
      <c r="H1510" s="14" t="n">
        <v>0.5326</v>
      </c>
      <c r="I1510" s="14" t="n">
        <v>0.6355</v>
      </c>
      <c r="J1510" s="15" t="n">
        <v>0.0325</v>
      </c>
      <c r="K1510" s="15" t="n">
        <v>0.0388</v>
      </c>
      <c r="L1510" s="15" t="n">
        <v>0.0356</v>
      </c>
      <c r="M1510" s="17" t="n">
        <v>52.96</v>
      </c>
      <c r="N1510" s="16" t="n">
        <v>5</v>
      </c>
      <c r="O1510" s="16" t="n">
        <v>13</v>
      </c>
      <c r="P1510" s="16" t="n">
        <v>8</v>
      </c>
    </row>
    <row r="1511" customFormat="false" ht="15" hidden="false" customHeight="false" outlineLevel="0" collapsed="false">
      <c r="A1511" s="11" t="s">
        <v>34</v>
      </c>
      <c r="B1511" s="11" t="n">
        <v>1460</v>
      </c>
      <c r="C1511" s="11" t="s">
        <v>1938</v>
      </c>
      <c r="D1511" s="11" t="n">
        <v>7</v>
      </c>
      <c r="E1511" s="11" t="s">
        <v>118</v>
      </c>
      <c r="F1511" s="16" t="n">
        <v>1143</v>
      </c>
      <c r="G1511" s="35" t="n">
        <f aca="false">F1511/1485</f>
        <v>0.76969696969697</v>
      </c>
      <c r="H1511" s="14" t="n">
        <v>0.4383</v>
      </c>
      <c r="I1511" s="14" t="n">
        <v>0.6404</v>
      </c>
      <c r="J1511" s="15" t="n">
        <v>0.0891</v>
      </c>
      <c r="K1511" s="15" t="n">
        <v>0.037</v>
      </c>
      <c r="L1511" s="15" t="n">
        <v>0.0631</v>
      </c>
      <c r="M1511" s="17" t="n">
        <v>72.11</v>
      </c>
      <c r="N1511" s="16" t="n">
        <v>6</v>
      </c>
      <c r="O1511" s="16" t="n">
        <v>7</v>
      </c>
      <c r="P1511" s="16" t="n">
        <v>18</v>
      </c>
    </row>
    <row r="1512" customFormat="false" ht="15" hidden="false" customHeight="false" outlineLevel="0" collapsed="false">
      <c r="A1512" s="11" t="s">
        <v>34</v>
      </c>
      <c r="B1512" s="11" t="n">
        <v>1461</v>
      </c>
      <c r="C1512" s="11" t="s">
        <v>1939</v>
      </c>
      <c r="D1512" s="11" t="n">
        <v>3</v>
      </c>
      <c r="E1512" s="11" t="s">
        <v>118</v>
      </c>
      <c r="F1512" s="16" t="n">
        <v>1151</v>
      </c>
      <c r="G1512" s="35" t="n">
        <f aca="false">F1512/1485</f>
        <v>0.775084175084175</v>
      </c>
      <c r="H1512" s="14" t="n">
        <v>0.6507</v>
      </c>
      <c r="I1512" s="14" t="n">
        <v>0.6507</v>
      </c>
      <c r="J1512" s="15" t="n">
        <v>0.0363</v>
      </c>
      <c r="K1512" s="15" t="n">
        <v>0.0479</v>
      </c>
      <c r="L1512" s="15" t="n">
        <v>0.0419</v>
      </c>
      <c r="M1512" s="17" t="n">
        <v>48.26</v>
      </c>
      <c r="N1512" s="16" t="n">
        <v>6</v>
      </c>
      <c r="O1512" s="16" t="n">
        <v>15</v>
      </c>
      <c r="P1512" s="16" t="n">
        <v>6</v>
      </c>
    </row>
    <row r="1513" customFormat="false" ht="15" hidden="false" customHeight="false" outlineLevel="0" collapsed="false">
      <c r="A1513" s="11" t="s">
        <v>34</v>
      </c>
      <c r="B1513" s="11" t="n">
        <v>1462</v>
      </c>
      <c r="C1513" s="11" t="s">
        <v>1940</v>
      </c>
      <c r="D1513" s="11" t="n">
        <v>3</v>
      </c>
      <c r="E1513" s="11" t="s">
        <v>118</v>
      </c>
      <c r="F1513" s="16" t="n">
        <v>963</v>
      </c>
      <c r="G1513" s="35" t="n">
        <f aca="false">F1513/1485</f>
        <v>0.648484848484848</v>
      </c>
      <c r="H1513" s="14" t="n">
        <v>0.3157</v>
      </c>
      <c r="I1513" s="14" t="n">
        <v>0.6469</v>
      </c>
      <c r="J1513" s="15" t="n">
        <v>0.048</v>
      </c>
      <c r="K1513" s="15" t="n">
        <v>0.0405</v>
      </c>
      <c r="L1513" s="15" t="n">
        <v>0.0443</v>
      </c>
      <c r="M1513" s="17" t="n">
        <v>42.66</v>
      </c>
      <c r="N1513" s="16" t="n">
        <v>5</v>
      </c>
      <c r="O1513" s="16" t="n">
        <v>8</v>
      </c>
      <c r="P1513" s="16" t="n">
        <v>18</v>
      </c>
    </row>
    <row r="1514" customFormat="false" ht="15" hidden="false" customHeight="false" outlineLevel="0" collapsed="false">
      <c r="A1514" s="11" t="s">
        <v>34</v>
      </c>
      <c r="B1514" s="11" t="n">
        <v>1463</v>
      </c>
      <c r="C1514" s="11" t="s">
        <v>1941</v>
      </c>
      <c r="D1514" s="11" t="n">
        <v>4</v>
      </c>
      <c r="E1514" s="11" t="s">
        <v>118</v>
      </c>
      <c r="F1514" s="16" t="n">
        <v>1414</v>
      </c>
      <c r="G1514" s="35" t="n">
        <f aca="false">F1514/1485</f>
        <v>0.952188552188552</v>
      </c>
      <c r="H1514" s="14" t="n">
        <v>0.4335</v>
      </c>
      <c r="I1514" s="14" t="n">
        <v>0.6499</v>
      </c>
      <c r="J1514" s="15" t="n">
        <v>0.0335</v>
      </c>
      <c r="K1514" s="15" t="n">
        <v>0.051</v>
      </c>
      <c r="L1514" s="15" t="n">
        <v>0.0424</v>
      </c>
      <c r="M1514" s="17" t="n">
        <v>59.95</v>
      </c>
      <c r="N1514" s="16" t="n">
        <v>5</v>
      </c>
      <c r="O1514" s="16" t="n">
        <v>8</v>
      </c>
      <c r="P1514" s="16" t="n">
        <v>15</v>
      </c>
    </row>
    <row r="1515" customFormat="false" ht="15" hidden="false" customHeight="false" outlineLevel="0" collapsed="false">
      <c r="A1515" s="11" t="s">
        <v>34</v>
      </c>
      <c r="B1515" s="11" t="n">
        <v>1464</v>
      </c>
      <c r="C1515" s="11" t="s">
        <v>1942</v>
      </c>
      <c r="D1515" s="11" t="n">
        <v>7</v>
      </c>
      <c r="E1515" s="11" t="s">
        <v>118</v>
      </c>
      <c r="F1515" s="16" t="n">
        <v>1157</v>
      </c>
      <c r="G1515" s="35" t="n">
        <f aca="false">F1515/1485</f>
        <v>0.779124579124579</v>
      </c>
      <c r="H1515" s="14" t="n">
        <v>0.4494</v>
      </c>
      <c r="I1515" s="14" t="n">
        <v>0.65</v>
      </c>
      <c r="J1515" s="15" t="n">
        <v>0.1079</v>
      </c>
      <c r="K1515" s="15" t="n">
        <v>0.0365</v>
      </c>
      <c r="L1515" s="15" t="n">
        <v>0.0718</v>
      </c>
      <c r="M1515" s="17" t="n">
        <v>83.06</v>
      </c>
      <c r="N1515" s="16" t="n">
        <v>6</v>
      </c>
      <c r="O1515" s="16" t="n">
        <v>8</v>
      </c>
      <c r="P1515" s="16" t="n">
        <v>18</v>
      </c>
    </row>
    <row r="1516" customFormat="false" ht="15" hidden="false" customHeight="false" outlineLevel="0" collapsed="false">
      <c r="A1516" s="11" t="s">
        <v>34</v>
      </c>
      <c r="B1516" s="11" t="n">
        <v>1465</v>
      </c>
      <c r="C1516" s="11" t="s">
        <v>1943</v>
      </c>
      <c r="D1516" s="11" t="n">
        <v>5</v>
      </c>
      <c r="E1516" s="11" t="s">
        <v>118</v>
      </c>
      <c r="F1516" s="16" t="n">
        <v>1404</v>
      </c>
      <c r="G1516" s="35" t="n">
        <f aca="false">F1516/1485</f>
        <v>0.945454545454545</v>
      </c>
      <c r="H1516" s="14" t="n">
        <v>0.6489</v>
      </c>
      <c r="I1516" s="14" t="n">
        <v>0.6489</v>
      </c>
      <c r="J1516" s="15" t="n">
        <v>0.0432</v>
      </c>
      <c r="K1516" s="15" t="n">
        <v>0.0327</v>
      </c>
      <c r="L1516" s="15" t="n">
        <v>0.0378</v>
      </c>
      <c r="M1516" s="17" t="n">
        <v>53.05</v>
      </c>
      <c r="N1516" s="16" t="n">
        <v>5</v>
      </c>
      <c r="O1516" s="16" t="n">
        <v>17</v>
      </c>
      <c r="P1516" s="16" t="n">
        <v>6</v>
      </c>
    </row>
    <row r="1517" customFormat="false" ht="15" hidden="false" customHeight="false" outlineLevel="0" collapsed="false">
      <c r="A1517" s="11" t="s">
        <v>34</v>
      </c>
      <c r="B1517" s="11" t="n">
        <v>1466</v>
      </c>
      <c r="C1517" s="11" t="s">
        <v>1944</v>
      </c>
      <c r="D1517" s="11" t="n">
        <v>6</v>
      </c>
      <c r="E1517" s="11" t="s">
        <v>118</v>
      </c>
      <c r="F1517" s="16" t="n">
        <v>1380</v>
      </c>
      <c r="G1517" s="35" t="n">
        <f aca="false">F1517/1485</f>
        <v>0.929292929292929</v>
      </c>
      <c r="H1517" s="14" t="n">
        <v>0.5413</v>
      </c>
      <c r="I1517" s="14" t="n">
        <v>0.6486</v>
      </c>
      <c r="J1517" s="15" t="n">
        <v>0.07</v>
      </c>
      <c r="K1517" s="15" t="n">
        <v>0.0335</v>
      </c>
      <c r="L1517" s="15" t="n">
        <v>0.0518</v>
      </c>
      <c r="M1517" s="17" t="n">
        <v>71.42</v>
      </c>
      <c r="N1517" s="16" t="n">
        <v>5</v>
      </c>
      <c r="O1517" s="16" t="n">
        <v>10</v>
      </c>
      <c r="P1517" s="16" t="n">
        <v>11</v>
      </c>
    </row>
    <row r="1518" customFormat="false" ht="15" hidden="false" customHeight="false" outlineLevel="0" collapsed="false">
      <c r="A1518" s="11" t="s">
        <v>34</v>
      </c>
      <c r="B1518" s="11" t="n">
        <v>1467</v>
      </c>
      <c r="C1518" s="11" t="s">
        <v>1945</v>
      </c>
      <c r="D1518" s="11" t="n">
        <v>6</v>
      </c>
      <c r="E1518" s="11" t="s">
        <v>118</v>
      </c>
      <c r="F1518" s="16" t="n">
        <v>1391</v>
      </c>
      <c r="G1518" s="35" t="n">
        <f aca="false">F1518/1485</f>
        <v>0.936700336700337</v>
      </c>
      <c r="H1518" s="14" t="n">
        <v>0.6492</v>
      </c>
      <c r="I1518" s="14" t="n">
        <v>0.6492</v>
      </c>
      <c r="J1518" s="15" t="n">
        <v>0.0334</v>
      </c>
      <c r="K1518" s="15" t="n">
        <v>0.0338</v>
      </c>
      <c r="L1518" s="15" t="n">
        <v>0.0336</v>
      </c>
      <c r="M1518" s="17" t="n">
        <v>46.76</v>
      </c>
      <c r="N1518" s="16" t="n">
        <v>5</v>
      </c>
      <c r="O1518" s="16" t="n">
        <v>13</v>
      </c>
      <c r="P1518" s="16" t="n">
        <v>6</v>
      </c>
    </row>
    <row r="1519" customFormat="false" ht="15" hidden="false" customHeight="false" outlineLevel="0" collapsed="false">
      <c r="A1519" s="11" t="s">
        <v>34</v>
      </c>
      <c r="B1519" s="11" t="n">
        <v>1468</v>
      </c>
      <c r="C1519" s="11" t="s">
        <v>1946</v>
      </c>
      <c r="D1519" s="11" t="n">
        <v>4</v>
      </c>
      <c r="E1519" s="11" t="s">
        <v>118</v>
      </c>
      <c r="F1519" s="16" t="n">
        <v>1342</v>
      </c>
      <c r="G1519" s="35" t="n">
        <f aca="false">F1519/1485</f>
        <v>0.903703703703704</v>
      </c>
      <c r="H1519" s="14" t="n">
        <v>0.4441</v>
      </c>
      <c r="I1519" s="14" t="n">
        <v>0.6423</v>
      </c>
      <c r="J1519" s="15" t="n">
        <v>0.0339</v>
      </c>
      <c r="K1519" s="15" t="n">
        <v>0.0827</v>
      </c>
      <c r="L1519" s="15" t="n">
        <v>0.0581</v>
      </c>
      <c r="M1519" s="17" t="n">
        <v>78.02</v>
      </c>
      <c r="N1519" s="16" t="n">
        <v>5</v>
      </c>
      <c r="O1519" s="16" t="n">
        <v>8</v>
      </c>
      <c r="P1519" s="16" t="n">
        <v>16</v>
      </c>
    </row>
    <row r="1520" customFormat="false" ht="15" hidden="false" customHeight="false" outlineLevel="0" collapsed="false">
      <c r="A1520" s="11" t="s">
        <v>34</v>
      </c>
      <c r="B1520" s="11" t="n">
        <v>1469</v>
      </c>
      <c r="C1520" s="11" t="s">
        <v>1947</v>
      </c>
      <c r="D1520" s="11" t="n">
        <v>3</v>
      </c>
      <c r="E1520" s="11" t="s">
        <v>118</v>
      </c>
      <c r="F1520" s="16" t="n">
        <v>1173</v>
      </c>
      <c r="G1520" s="35" t="n">
        <f aca="false">F1520/1485</f>
        <v>0.78989898989899</v>
      </c>
      <c r="H1520" s="14" t="n">
        <v>0.6522</v>
      </c>
      <c r="I1520" s="14" t="n">
        <v>0.6522</v>
      </c>
      <c r="J1520" s="15" t="n">
        <v>0.0358</v>
      </c>
      <c r="K1520" s="15" t="n">
        <v>0.0482</v>
      </c>
      <c r="L1520" s="15" t="n">
        <v>0.0419</v>
      </c>
      <c r="M1520" s="17" t="n">
        <v>49.09</v>
      </c>
      <c r="N1520" s="16" t="n">
        <v>6</v>
      </c>
      <c r="O1520" s="16" t="n">
        <v>12</v>
      </c>
      <c r="P1520" s="16" t="n">
        <v>6</v>
      </c>
    </row>
    <row r="1521" customFormat="false" ht="15" hidden="false" customHeight="false" outlineLevel="0" collapsed="false">
      <c r="A1521" s="11" t="s">
        <v>34</v>
      </c>
      <c r="B1521" s="11" t="n">
        <v>1470</v>
      </c>
      <c r="C1521" s="11" t="s">
        <v>1948</v>
      </c>
      <c r="D1521" s="11" t="n">
        <v>6</v>
      </c>
      <c r="E1521" s="11" t="s">
        <v>118</v>
      </c>
      <c r="F1521" s="16" t="n">
        <v>1062</v>
      </c>
      <c r="G1521" s="35" t="n">
        <f aca="false">F1521/1485</f>
        <v>0.715151515151515</v>
      </c>
      <c r="H1521" s="14" t="n">
        <v>0.6525</v>
      </c>
      <c r="I1521" s="14" t="n">
        <v>0.6525</v>
      </c>
      <c r="J1521" s="15" t="n">
        <v>0.0629</v>
      </c>
      <c r="K1521" s="15" t="n">
        <v>0.0395</v>
      </c>
      <c r="L1521" s="15" t="n">
        <v>0.0519</v>
      </c>
      <c r="M1521" s="17" t="n">
        <v>55.15</v>
      </c>
      <c r="N1521" s="16" t="n">
        <v>5</v>
      </c>
      <c r="O1521" s="16" t="n">
        <v>17</v>
      </c>
      <c r="P1521" s="16" t="n">
        <v>5</v>
      </c>
    </row>
    <row r="1522" customFormat="false" ht="15" hidden="false" customHeight="false" outlineLevel="0" collapsed="false">
      <c r="A1522" s="11" t="s">
        <v>34</v>
      </c>
      <c r="B1522" s="11" t="n">
        <v>1471</v>
      </c>
      <c r="C1522" s="11" t="s">
        <v>1949</v>
      </c>
      <c r="D1522" s="11" t="n">
        <v>3</v>
      </c>
      <c r="E1522" s="11" t="s">
        <v>118</v>
      </c>
      <c r="F1522" s="16" t="n">
        <v>1186</v>
      </c>
      <c r="G1522" s="35" t="n">
        <f aca="false">F1522/1485</f>
        <v>0.798653198653199</v>
      </c>
      <c r="H1522" s="14" t="n">
        <v>0.3676</v>
      </c>
      <c r="I1522" s="14" t="n">
        <v>0.6459</v>
      </c>
      <c r="J1522" s="15" t="n">
        <v>0.0355</v>
      </c>
      <c r="K1522" s="15" t="n">
        <v>0.0437</v>
      </c>
      <c r="L1522" s="15" t="n">
        <v>0.0395</v>
      </c>
      <c r="M1522" s="17" t="n">
        <v>46.8</v>
      </c>
      <c r="N1522" s="16" t="n">
        <v>5</v>
      </c>
      <c r="O1522" s="16" t="n">
        <v>6</v>
      </c>
      <c r="P1522" s="16" t="n">
        <v>18</v>
      </c>
    </row>
    <row r="1523" customFormat="false" ht="15" hidden="false" customHeight="false" outlineLevel="0" collapsed="false">
      <c r="A1523" s="11" t="s">
        <v>34</v>
      </c>
      <c r="B1523" s="11" t="n">
        <v>1472</v>
      </c>
      <c r="C1523" s="11" t="s">
        <v>1950</v>
      </c>
      <c r="D1523" s="11" t="n">
        <v>4</v>
      </c>
      <c r="E1523" s="11" t="s">
        <v>118</v>
      </c>
      <c r="F1523" s="16" t="n">
        <v>1007</v>
      </c>
      <c r="G1523" s="35" t="n">
        <f aca="false">F1523/1485</f>
        <v>0.678114478114478</v>
      </c>
      <c r="H1523" s="14" t="n">
        <v>0.4429</v>
      </c>
      <c r="I1523" s="14" t="n">
        <v>0.6485</v>
      </c>
      <c r="J1523" s="15" t="n">
        <v>0.04</v>
      </c>
      <c r="K1523" s="15" t="n">
        <v>0.0979</v>
      </c>
      <c r="L1523" s="15" t="n">
        <v>0.0702</v>
      </c>
      <c r="M1523" s="17" t="n">
        <v>70.69</v>
      </c>
      <c r="N1523" s="16" t="n">
        <v>5</v>
      </c>
      <c r="O1523" s="16" t="n">
        <v>9</v>
      </c>
      <c r="P1523" s="16" t="n">
        <v>16</v>
      </c>
    </row>
    <row r="1524" customFormat="false" ht="15" hidden="false" customHeight="false" outlineLevel="0" collapsed="false">
      <c r="A1524" s="11" t="s">
        <v>34</v>
      </c>
      <c r="B1524" s="11" t="n">
        <v>1473</v>
      </c>
      <c r="C1524" s="11" t="s">
        <v>1951</v>
      </c>
      <c r="D1524" s="11" t="n">
        <v>6</v>
      </c>
      <c r="E1524" s="11" t="s">
        <v>118</v>
      </c>
      <c r="F1524" s="16" t="n">
        <v>1168</v>
      </c>
      <c r="G1524" s="35" t="n">
        <f aca="false">F1524/1485</f>
        <v>0.786531986531987</v>
      </c>
      <c r="H1524" s="14" t="n">
        <v>0.4426</v>
      </c>
      <c r="I1524" s="14" t="n">
        <v>0.6524</v>
      </c>
      <c r="J1524" s="15" t="n">
        <v>0.0876</v>
      </c>
      <c r="K1524" s="15" t="n">
        <v>0.0357</v>
      </c>
      <c r="L1524" s="15" t="n">
        <v>0.061</v>
      </c>
      <c r="M1524" s="17" t="n">
        <v>71.26</v>
      </c>
      <c r="N1524" s="16" t="n">
        <v>5</v>
      </c>
      <c r="O1524" s="16" t="n">
        <v>8</v>
      </c>
      <c r="P1524" s="16" t="n">
        <v>17</v>
      </c>
    </row>
    <row r="1525" customFormat="false" ht="15" hidden="false" customHeight="false" outlineLevel="0" collapsed="false">
      <c r="A1525" s="11" t="s">
        <v>34</v>
      </c>
      <c r="B1525" s="11" t="n">
        <v>1474</v>
      </c>
      <c r="C1525" s="11" t="s">
        <v>1952</v>
      </c>
      <c r="D1525" s="11" t="n">
        <v>4</v>
      </c>
      <c r="E1525" s="11" t="s">
        <v>118</v>
      </c>
      <c r="F1525" s="16" t="n">
        <v>1425</v>
      </c>
      <c r="G1525" s="35" t="n">
        <f aca="false">F1525/1485</f>
        <v>0.95959595959596</v>
      </c>
      <c r="H1525" s="14" t="n">
        <v>0.6484</v>
      </c>
      <c r="I1525" s="14" t="n">
        <v>0.6484</v>
      </c>
      <c r="J1525" s="15" t="n">
        <v>0.0328</v>
      </c>
      <c r="K1525" s="15" t="n">
        <v>0.0487</v>
      </c>
      <c r="L1525" s="15" t="n">
        <v>0.0407</v>
      </c>
      <c r="M1525" s="17" t="n">
        <v>58.03</v>
      </c>
      <c r="N1525" s="16" t="n">
        <v>5</v>
      </c>
      <c r="O1525" s="16" t="n">
        <v>16</v>
      </c>
      <c r="P1525" s="16" t="n">
        <v>7</v>
      </c>
    </row>
    <row r="1526" customFormat="false" ht="15" hidden="false" customHeight="false" outlineLevel="0" collapsed="false">
      <c r="A1526" s="11" t="s">
        <v>34</v>
      </c>
      <c r="B1526" s="11" t="n">
        <v>1475</v>
      </c>
      <c r="C1526" s="11" t="s">
        <v>1953</v>
      </c>
      <c r="D1526" s="11" t="n">
        <v>7</v>
      </c>
      <c r="E1526" s="11" t="s">
        <v>118</v>
      </c>
      <c r="F1526" s="16" t="n">
        <v>1048</v>
      </c>
      <c r="G1526" s="35" t="n">
        <f aca="false">F1526/1485</f>
        <v>0.705723905723906</v>
      </c>
      <c r="H1526" s="14" t="n">
        <v>0.4284</v>
      </c>
      <c r="I1526" s="14" t="n">
        <v>0.6374</v>
      </c>
      <c r="J1526" s="15" t="n">
        <v>0.0374</v>
      </c>
      <c r="K1526" s="15" t="n">
        <v>0.071</v>
      </c>
      <c r="L1526" s="15" t="n">
        <v>0.0535</v>
      </c>
      <c r="M1526" s="17" t="n">
        <v>56.09</v>
      </c>
      <c r="N1526" s="16" t="n">
        <v>5</v>
      </c>
      <c r="O1526" s="16" t="n">
        <v>8</v>
      </c>
      <c r="P1526" s="16" t="n">
        <v>13</v>
      </c>
    </row>
    <row r="1527" customFormat="false" ht="15" hidden="false" customHeight="false" outlineLevel="0" collapsed="false">
      <c r="A1527" s="11" t="s">
        <v>34</v>
      </c>
      <c r="B1527" s="11" t="n">
        <v>1476</v>
      </c>
      <c r="C1527" s="11" t="s">
        <v>1954</v>
      </c>
      <c r="D1527" s="11" t="n">
        <v>5</v>
      </c>
      <c r="E1527" s="11" t="s">
        <v>118</v>
      </c>
      <c r="F1527" s="16" t="n">
        <v>1388</v>
      </c>
      <c r="G1527" s="35" t="n">
        <f aca="false">F1527/1485</f>
        <v>0.934680134680135</v>
      </c>
      <c r="H1527" s="14" t="n">
        <v>0.4539</v>
      </c>
      <c r="I1527" s="14" t="n">
        <v>0.7378</v>
      </c>
      <c r="J1527" s="15" t="n">
        <v>0.058</v>
      </c>
      <c r="K1527" s="15" t="n">
        <v>0.033</v>
      </c>
      <c r="L1527" s="15" t="n">
        <v>0.0454</v>
      </c>
      <c r="M1527" s="17" t="n">
        <v>62.96</v>
      </c>
      <c r="N1527" s="16" t="n">
        <v>5</v>
      </c>
      <c r="O1527" s="16" t="n">
        <v>8</v>
      </c>
      <c r="P1527" s="16" t="n">
        <v>17</v>
      </c>
    </row>
    <row r="1528" customFormat="false" ht="15" hidden="false" customHeight="false" outlineLevel="0" collapsed="false">
      <c r="A1528" s="11" t="s">
        <v>34</v>
      </c>
      <c r="B1528" s="11" t="n">
        <v>1477</v>
      </c>
      <c r="C1528" s="11" t="s">
        <v>1955</v>
      </c>
      <c r="D1528" s="11" t="n">
        <v>7</v>
      </c>
      <c r="E1528" s="11" t="s">
        <v>118</v>
      </c>
      <c r="F1528" s="16" t="n">
        <v>1163</v>
      </c>
      <c r="G1528" s="35" t="n">
        <f aca="false">F1528/1485</f>
        <v>0.783164983164983</v>
      </c>
      <c r="H1528" s="14" t="n">
        <v>0.442</v>
      </c>
      <c r="I1528" s="14" t="n">
        <v>0.6483</v>
      </c>
      <c r="J1528" s="15" t="n">
        <v>0.0875</v>
      </c>
      <c r="K1528" s="15" t="n">
        <v>0.0361</v>
      </c>
      <c r="L1528" s="15" t="n">
        <v>0.0618</v>
      </c>
      <c r="M1528" s="17" t="n">
        <v>71.84</v>
      </c>
      <c r="N1528" s="16" t="n">
        <v>6</v>
      </c>
      <c r="O1528" s="16" t="n">
        <v>9</v>
      </c>
      <c r="P1528" s="16" t="n">
        <v>20</v>
      </c>
    </row>
    <row r="1529" customFormat="false" ht="15" hidden="false" customHeight="false" outlineLevel="0" collapsed="false">
      <c r="A1529" s="11" t="s">
        <v>34</v>
      </c>
      <c r="B1529" s="11" t="n">
        <v>1478</v>
      </c>
      <c r="C1529" s="11" t="s">
        <v>1956</v>
      </c>
      <c r="D1529" s="11" t="n">
        <v>4</v>
      </c>
      <c r="E1529" s="11" t="s">
        <v>118</v>
      </c>
      <c r="F1529" s="16" t="n">
        <v>1403</v>
      </c>
      <c r="G1529" s="35" t="n">
        <f aca="false">F1529/1485</f>
        <v>0.944781144781145</v>
      </c>
      <c r="H1529" s="14" t="n">
        <v>0.6472</v>
      </c>
      <c r="I1529" s="14" t="n">
        <v>0.6472</v>
      </c>
      <c r="J1529" s="15" t="n">
        <v>0.0329</v>
      </c>
      <c r="K1529" s="15" t="n">
        <v>0.0499</v>
      </c>
      <c r="L1529" s="15" t="n">
        <v>0.0414</v>
      </c>
      <c r="M1529" s="17" t="n">
        <v>58.15</v>
      </c>
      <c r="N1529" s="16" t="n">
        <v>6</v>
      </c>
      <c r="O1529" s="16" t="n">
        <v>21</v>
      </c>
      <c r="P1529" s="16" t="n">
        <v>8</v>
      </c>
    </row>
    <row r="1530" customFormat="false" ht="15" hidden="false" customHeight="false" outlineLevel="0" collapsed="false">
      <c r="A1530" s="11" t="s">
        <v>34</v>
      </c>
      <c r="B1530" s="11" t="n">
        <v>1479</v>
      </c>
      <c r="C1530" s="11" t="s">
        <v>1957</v>
      </c>
      <c r="D1530" s="11" t="n">
        <v>4</v>
      </c>
      <c r="E1530" s="11" t="s">
        <v>96</v>
      </c>
      <c r="F1530" s="16" t="n">
        <v>1324</v>
      </c>
      <c r="G1530" s="35" t="n">
        <f aca="false">F1530/1485</f>
        <v>0.891582491582492</v>
      </c>
      <c r="H1530" s="14" t="n">
        <v>0.4343</v>
      </c>
      <c r="I1530" s="14" t="n">
        <v>0.6473</v>
      </c>
      <c r="J1530" s="15" t="n">
        <v>0.033</v>
      </c>
      <c r="K1530" s="15" t="n">
        <v>0.1308</v>
      </c>
      <c r="L1530" s="15" t="n">
        <v>0.0794</v>
      </c>
      <c r="M1530" s="17" t="n">
        <v>105.17</v>
      </c>
      <c r="N1530" s="16" t="n">
        <v>6</v>
      </c>
      <c r="O1530" s="16" t="n">
        <v>8</v>
      </c>
      <c r="P1530" s="16" t="n">
        <v>9</v>
      </c>
    </row>
    <row r="1531" customFormat="false" ht="15" hidden="false" customHeight="false" outlineLevel="0" collapsed="false">
      <c r="A1531" s="11" t="s">
        <v>34</v>
      </c>
      <c r="B1531" s="11" t="n">
        <v>1480</v>
      </c>
      <c r="C1531" s="11" t="s">
        <v>1958</v>
      </c>
      <c r="D1531" s="11" t="n">
        <v>7</v>
      </c>
      <c r="E1531" s="11" t="s">
        <v>118</v>
      </c>
      <c r="F1531" s="16" t="n">
        <v>963</v>
      </c>
      <c r="G1531" s="35" t="n">
        <f aca="false">F1531/1485</f>
        <v>0.648484848484848</v>
      </c>
      <c r="H1531" s="14" t="n">
        <v>0.4465</v>
      </c>
      <c r="I1531" s="14" t="n">
        <v>0.6552</v>
      </c>
      <c r="J1531" s="15" t="n">
        <v>0.1113</v>
      </c>
      <c r="K1531" s="15" t="n">
        <v>0.0388</v>
      </c>
      <c r="L1531" s="15" t="n">
        <v>0.0736</v>
      </c>
      <c r="M1531" s="17" t="n">
        <v>70.85</v>
      </c>
      <c r="N1531" s="16" t="n">
        <v>6</v>
      </c>
      <c r="O1531" s="16" t="n">
        <v>8</v>
      </c>
      <c r="P1531" s="16" t="n">
        <v>14</v>
      </c>
    </row>
    <row r="1532" customFormat="false" ht="15" hidden="false" customHeight="false" outlineLevel="0" collapsed="false">
      <c r="A1532" s="11" t="s">
        <v>34</v>
      </c>
      <c r="B1532" s="11" t="n">
        <v>1481</v>
      </c>
      <c r="C1532" s="11" t="s">
        <v>1959</v>
      </c>
      <c r="D1532" s="11" t="n">
        <v>5</v>
      </c>
      <c r="E1532" s="11" t="s">
        <v>118</v>
      </c>
      <c r="F1532" s="16" t="n">
        <v>868</v>
      </c>
      <c r="G1532" s="35" t="n">
        <f aca="false">F1532/1485</f>
        <v>0.584511784511785</v>
      </c>
      <c r="H1532" s="14" t="n">
        <v>0.6555</v>
      </c>
      <c r="I1532" s="14" t="n">
        <v>0.6555</v>
      </c>
      <c r="J1532" s="15" t="n">
        <v>0.0419</v>
      </c>
      <c r="K1532" s="15" t="n">
        <v>0.061</v>
      </c>
      <c r="L1532" s="15" t="n">
        <v>0.0516</v>
      </c>
      <c r="M1532" s="17" t="n">
        <v>44.78</v>
      </c>
      <c r="N1532" s="16" t="n">
        <v>5</v>
      </c>
      <c r="O1532" s="16" t="n">
        <v>15</v>
      </c>
      <c r="P1532" s="16" t="n">
        <v>6</v>
      </c>
    </row>
    <row r="1533" customFormat="false" ht="15" hidden="false" customHeight="false" outlineLevel="0" collapsed="false">
      <c r="A1533" s="11" t="s">
        <v>34</v>
      </c>
      <c r="B1533" s="11" t="n">
        <v>1482</v>
      </c>
      <c r="C1533" s="11" t="s">
        <v>1960</v>
      </c>
      <c r="D1533" s="11" t="n">
        <v>3</v>
      </c>
      <c r="E1533" s="11" t="s">
        <v>118</v>
      </c>
      <c r="F1533" s="16" t="n">
        <v>1173</v>
      </c>
      <c r="G1533" s="35" t="n">
        <f aca="false">F1533/1485</f>
        <v>0.78989898989899</v>
      </c>
      <c r="H1533" s="14" t="n">
        <v>0.3683</v>
      </c>
      <c r="I1533" s="14" t="n">
        <v>0.6479</v>
      </c>
      <c r="J1533" s="15" t="n">
        <v>0.035</v>
      </c>
      <c r="K1533" s="15" t="n">
        <v>0.0504</v>
      </c>
      <c r="L1533" s="15" t="n">
        <v>0.0423</v>
      </c>
      <c r="M1533" s="17" t="n">
        <v>49.63</v>
      </c>
      <c r="N1533" s="16" t="n">
        <v>5</v>
      </c>
      <c r="O1533" s="16" t="n">
        <v>6</v>
      </c>
      <c r="P1533" s="16" t="n">
        <v>18</v>
      </c>
    </row>
    <row r="1534" customFormat="false" ht="15" hidden="false" customHeight="false" outlineLevel="0" collapsed="false">
      <c r="A1534" s="11" t="s">
        <v>34</v>
      </c>
      <c r="B1534" s="11" t="n">
        <v>1483</v>
      </c>
      <c r="C1534" s="11" t="s">
        <v>1961</v>
      </c>
      <c r="D1534" s="11" t="n">
        <v>7</v>
      </c>
      <c r="E1534" s="11" t="s">
        <v>118</v>
      </c>
      <c r="F1534" s="16" t="n">
        <v>804</v>
      </c>
      <c r="G1534" s="35" t="n">
        <f aca="false">F1534/1485</f>
        <v>0.541414141414142</v>
      </c>
      <c r="H1534" s="14" t="n">
        <v>0.6642</v>
      </c>
      <c r="I1534" s="14" t="n">
        <v>0.6642</v>
      </c>
      <c r="J1534" s="15" t="n">
        <v>0.0976</v>
      </c>
      <c r="K1534" s="15" t="n">
        <v>0.0421</v>
      </c>
      <c r="L1534" s="15" t="n">
        <v>0.0683</v>
      </c>
      <c r="M1534" s="17" t="n">
        <v>54.94</v>
      </c>
      <c r="N1534" s="16" t="n">
        <v>6</v>
      </c>
      <c r="O1534" s="16" t="n">
        <v>19</v>
      </c>
      <c r="P1534" s="16" t="n">
        <v>6</v>
      </c>
    </row>
    <row r="1535" customFormat="false" ht="15" hidden="false" customHeight="false" outlineLevel="0" collapsed="false">
      <c r="A1535" s="11" t="s">
        <v>34</v>
      </c>
      <c r="B1535" s="11" t="n">
        <v>1484</v>
      </c>
      <c r="C1535" s="11" t="s">
        <v>1962</v>
      </c>
      <c r="D1535" s="11" t="n">
        <v>5</v>
      </c>
      <c r="E1535" s="11" t="s">
        <v>118</v>
      </c>
      <c r="F1535" s="16" t="n">
        <v>1362</v>
      </c>
      <c r="G1535" s="35" t="n">
        <f aca="false">F1535/1485</f>
        <v>0.917171717171717</v>
      </c>
      <c r="H1535" s="14" t="n">
        <v>0.362</v>
      </c>
      <c r="I1535" s="14" t="n">
        <v>0.638</v>
      </c>
      <c r="J1535" s="15" t="n">
        <v>0.0384</v>
      </c>
      <c r="K1535" s="15" t="n">
        <v>0.0329</v>
      </c>
      <c r="L1535" s="15" t="n">
        <v>0.0356</v>
      </c>
      <c r="M1535" s="17" t="n">
        <v>48.52</v>
      </c>
      <c r="N1535" s="16" t="n">
        <v>4</v>
      </c>
      <c r="O1535" s="16" t="n">
        <v>6</v>
      </c>
      <c r="P1535" s="16" t="n">
        <v>12</v>
      </c>
    </row>
    <row r="1536" customFormat="false" ht="15" hidden="false" customHeight="false" outlineLevel="0" collapsed="false">
      <c r="A1536" s="11" t="s">
        <v>34</v>
      </c>
      <c r="B1536" s="11" t="n">
        <v>1485</v>
      </c>
      <c r="C1536" s="11" t="s">
        <v>1963</v>
      </c>
      <c r="D1536" s="11" t="n">
        <v>6</v>
      </c>
      <c r="E1536" s="11" t="s">
        <v>118</v>
      </c>
      <c r="F1536" s="16" t="n">
        <v>1003</v>
      </c>
      <c r="G1536" s="35" t="n">
        <f aca="false">F1536/1485</f>
        <v>0.675420875420875</v>
      </c>
      <c r="H1536" s="14" t="n">
        <v>0.666</v>
      </c>
      <c r="I1536" s="14" t="n">
        <v>0.666</v>
      </c>
      <c r="J1536" s="15" t="n">
        <v>0.1133</v>
      </c>
      <c r="K1536" s="15" t="n">
        <v>0.0389</v>
      </c>
      <c r="L1536" s="15" t="n">
        <v>0.0768</v>
      </c>
      <c r="M1536" s="17" t="n">
        <v>76.98</v>
      </c>
      <c r="N1536" s="16" t="n">
        <v>6</v>
      </c>
      <c r="O1536" s="16" t="n">
        <v>17</v>
      </c>
      <c r="P1536" s="16" t="n">
        <v>6</v>
      </c>
    </row>
    <row r="1537" customFormat="false" ht="15" hidden="false" customHeight="false" outlineLevel="0" collapsed="false">
      <c r="A1537" s="11" t="s">
        <v>34</v>
      </c>
      <c r="B1537" s="11" t="n">
        <v>1486</v>
      </c>
      <c r="C1537" s="11" t="s">
        <v>1964</v>
      </c>
      <c r="D1537" s="11" t="n">
        <v>4</v>
      </c>
      <c r="E1537" s="11" t="s">
        <v>96</v>
      </c>
      <c r="F1537" s="16" t="n">
        <v>826</v>
      </c>
      <c r="G1537" s="35" t="n">
        <f aca="false">F1537/1485</f>
        <v>0.556228956228956</v>
      </c>
      <c r="H1537" s="14" t="n">
        <v>0.4443</v>
      </c>
      <c r="I1537" s="14" t="n">
        <v>0.6646</v>
      </c>
      <c r="J1537" s="15" t="n">
        <v>0.044</v>
      </c>
      <c r="K1537" s="15" t="n">
        <v>0.1713</v>
      </c>
      <c r="L1537" s="15" t="n">
        <v>0.1118</v>
      </c>
      <c r="M1537" s="17" t="n">
        <v>92.34</v>
      </c>
      <c r="N1537" s="16" t="n">
        <v>4</v>
      </c>
      <c r="O1537" s="16" t="n">
        <v>7</v>
      </c>
      <c r="P1537" s="16" t="n">
        <v>13</v>
      </c>
    </row>
    <row r="1538" customFormat="false" ht="15" hidden="false" customHeight="false" outlineLevel="0" collapsed="false">
      <c r="A1538" s="11" t="s">
        <v>34</v>
      </c>
      <c r="B1538" s="11" t="n">
        <v>1487</v>
      </c>
      <c r="C1538" s="11" t="s">
        <v>1965</v>
      </c>
      <c r="D1538" s="11" t="n">
        <v>5</v>
      </c>
      <c r="E1538" s="11" t="s">
        <v>96</v>
      </c>
      <c r="F1538" s="16" t="n">
        <v>1171</v>
      </c>
      <c r="G1538" s="35" t="n">
        <f aca="false">F1538/1485</f>
        <v>0.788552188552189</v>
      </c>
      <c r="H1538" s="14" t="n">
        <v>0.433</v>
      </c>
      <c r="I1538" s="14" t="n">
        <v>0.6576</v>
      </c>
      <c r="J1538" s="15" t="n">
        <v>0.1057</v>
      </c>
      <c r="K1538" s="15" t="n">
        <v>0.0356</v>
      </c>
      <c r="L1538" s="15" t="n">
        <v>0.0705</v>
      </c>
      <c r="M1538" s="17" t="n">
        <v>82.58</v>
      </c>
      <c r="N1538" s="16" t="n">
        <v>5</v>
      </c>
      <c r="O1538" s="16" t="n">
        <v>8</v>
      </c>
      <c r="P1538" s="16" t="n">
        <v>12</v>
      </c>
    </row>
    <row r="1539" customFormat="false" ht="15" hidden="false" customHeight="false" outlineLevel="0" collapsed="false">
      <c r="A1539" s="11" t="s">
        <v>34</v>
      </c>
      <c r="B1539" s="11" t="n">
        <v>1488</v>
      </c>
      <c r="C1539" s="11" t="s">
        <v>1966</v>
      </c>
      <c r="D1539" s="11" t="n">
        <v>6</v>
      </c>
      <c r="E1539" s="11" t="s">
        <v>118</v>
      </c>
      <c r="F1539" s="16" t="n">
        <v>1186</v>
      </c>
      <c r="G1539" s="35" t="n">
        <f aca="false">F1539/1485</f>
        <v>0.798653198653199</v>
      </c>
      <c r="H1539" s="14" t="n">
        <v>0.4351</v>
      </c>
      <c r="I1539" s="14" t="n">
        <v>0.6551</v>
      </c>
      <c r="J1539" s="15" t="n">
        <v>0.0626</v>
      </c>
      <c r="K1539" s="15" t="n">
        <v>0.0356</v>
      </c>
      <c r="L1539" s="15" t="n">
        <v>0.0494</v>
      </c>
      <c r="M1539" s="17" t="n">
        <v>58.53</v>
      </c>
      <c r="N1539" s="16" t="n">
        <v>5</v>
      </c>
      <c r="O1539" s="16" t="n">
        <v>7</v>
      </c>
      <c r="P1539" s="16" t="n">
        <v>10</v>
      </c>
    </row>
    <row r="1540" customFormat="false" ht="15" hidden="false" customHeight="false" outlineLevel="0" collapsed="false">
      <c r="A1540" s="11" t="s">
        <v>34</v>
      </c>
      <c r="B1540" s="11" t="n">
        <v>1489</v>
      </c>
      <c r="C1540" s="11" t="s">
        <v>1967</v>
      </c>
      <c r="D1540" s="11" t="n">
        <v>3</v>
      </c>
      <c r="E1540" s="11" t="s">
        <v>118</v>
      </c>
      <c r="F1540" s="16" t="n">
        <v>1030</v>
      </c>
      <c r="G1540" s="35" t="n">
        <f aca="false">F1540/1485</f>
        <v>0.693602693602694</v>
      </c>
      <c r="H1540" s="14" t="n">
        <v>0.3718</v>
      </c>
      <c r="I1540" s="14" t="n">
        <v>0.6505</v>
      </c>
      <c r="J1540" s="15" t="n">
        <v>0.0604</v>
      </c>
      <c r="K1540" s="15" t="n">
        <v>0.0387</v>
      </c>
      <c r="L1540" s="15" t="n">
        <v>0.05</v>
      </c>
      <c r="M1540" s="17" t="n">
        <v>51.53</v>
      </c>
      <c r="N1540" s="16" t="n">
        <v>6</v>
      </c>
      <c r="O1540" s="16" t="n">
        <v>8</v>
      </c>
      <c r="P1540" s="16" t="n">
        <v>22</v>
      </c>
    </row>
    <row r="1541" customFormat="false" ht="15" hidden="false" customHeight="false" outlineLevel="0" collapsed="false">
      <c r="A1541" s="11" t="s">
        <v>34</v>
      </c>
      <c r="B1541" s="11" t="n">
        <v>1490</v>
      </c>
      <c r="C1541" s="11" t="s">
        <v>1968</v>
      </c>
      <c r="D1541" s="11" t="n">
        <v>7</v>
      </c>
      <c r="E1541" s="11" t="s">
        <v>118</v>
      </c>
      <c r="F1541" s="16" t="n">
        <v>1071</v>
      </c>
      <c r="G1541" s="35" t="n">
        <f aca="false">F1541/1485</f>
        <v>0.721212121212121</v>
      </c>
      <c r="H1541" s="14" t="n">
        <v>0.4314</v>
      </c>
      <c r="I1541" s="14" t="n">
        <v>0.6359</v>
      </c>
      <c r="J1541" s="15" t="n">
        <v>0.0372</v>
      </c>
      <c r="K1541" s="15" t="n">
        <v>0.0524</v>
      </c>
      <c r="L1541" s="15" t="n">
        <v>0.0448</v>
      </c>
      <c r="M1541" s="17" t="n">
        <v>48.03</v>
      </c>
      <c r="N1541" s="16" t="n">
        <v>6</v>
      </c>
      <c r="O1541" s="16" t="n">
        <v>8</v>
      </c>
      <c r="P1541" s="16" t="n">
        <v>11</v>
      </c>
    </row>
    <row r="1542" customFormat="false" ht="15" hidden="false" customHeight="false" outlineLevel="0" collapsed="false">
      <c r="A1542" s="11" t="s">
        <v>34</v>
      </c>
      <c r="B1542" s="11" t="n">
        <v>1491</v>
      </c>
      <c r="C1542" s="11" t="s">
        <v>1969</v>
      </c>
      <c r="D1542" s="11" t="n">
        <v>4</v>
      </c>
      <c r="E1542" s="11" t="s">
        <v>118</v>
      </c>
      <c r="F1542" s="16" t="n">
        <v>1331</v>
      </c>
      <c r="G1542" s="35" t="n">
        <f aca="false">F1542/1485</f>
        <v>0.896296296296296</v>
      </c>
      <c r="H1542" s="14" t="n">
        <v>0.6461</v>
      </c>
      <c r="I1542" s="14" t="n">
        <v>0.6461</v>
      </c>
      <c r="J1542" s="15" t="n">
        <v>0.033</v>
      </c>
      <c r="K1542" s="15" t="n">
        <v>0.0518</v>
      </c>
      <c r="L1542" s="15" t="n">
        <v>0.0422</v>
      </c>
      <c r="M1542" s="17" t="n">
        <v>56.22</v>
      </c>
      <c r="N1542" s="16" t="n">
        <v>5</v>
      </c>
      <c r="O1542" s="16" t="n">
        <v>17</v>
      </c>
      <c r="P1542" s="16" t="n">
        <v>6</v>
      </c>
    </row>
    <row r="1543" customFormat="false" ht="15" hidden="false" customHeight="false" outlineLevel="0" collapsed="false">
      <c r="A1543" s="11" t="s">
        <v>34</v>
      </c>
      <c r="B1543" s="11" t="n">
        <v>1492</v>
      </c>
      <c r="C1543" s="11" t="s">
        <v>1970</v>
      </c>
      <c r="D1543" s="11" t="n">
        <v>7</v>
      </c>
      <c r="E1543" s="11" t="s">
        <v>118</v>
      </c>
      <c r="F1543" s="16" t="n">
        <v>1207</v>
      </c>
      <c r="G1543" s="35" t="n">
        <f aca="false">F1543/1485</f>
        <v>0.812794612794613</v>
      </c>
      <c r="H1543" s="14" t="n">
        <v>0.449</v>
      </c>
      <c r="I1543" s="14" t="n">
        <v>0.6429</v>
      </c>
      <c r="J1543" s="15" t="n">
        <v>0.0685</v>
      </c>
      <c r="K1543" s="15" t="n">
        <v>0.0349</v>
      </c>
      <c r="L1543" s="15" t="n">
        <v>0.0517</v>
      </c>
      <c r="M1543" s="17" t="n">
        <v>62.42</v>
      </c>
      <c r="N1543" s="16" t="n">
        <v>4</v>
      </c>
      <c r="O1543" s="16" t="n">
        <v>9</v>
      </c>
      <c r="P1543" s="16" t="n">
        <v>18</v>
      </c>
    </row>
    <row r="1544" customFormat="false" ht="15" hidden="false" customHeight="false" outlineLevel="0" collapsed="false">
      <c r="A1544" s="11" t="s">
        <v>34</v>
      </c>
      <c r="B1544" s="11" t="n">
        <v>1493</v>
      </c>
      <c r="C1544" s="11" t="s">
        <v>1971</v>
      </c>
      <c r="D1544" s="11" t="n">
        <v>7</v>
      </c>
      <c r="E1544" s="11" t="s">
        <v>118</v>
      </c>
      <c r="F1544" s="16" t="n">
        <v>1157</v>
      </c>
      <c r="G1544" s="35" t="n">
        <f aca="false">F1544/1485</f>
        <v>0.779124579124579</v>
      </c>
      <c r="H1544" s="14" t="n">
        <v>0.4503</v>
      </c>
      <c r="I1544" s="14" t="n">
        <v>0.6534</v>
      </c>
      <c r="J1544" s="15" t="n">
        <v>0.1227</v>
      </c>
      <c r="K1544" s="15" t="n">
        <v>0.0355</v>
      </c>
      <c r="L1544" s="15" t="n">
        <v>0.0787</v>
      </c>
      <c r="M1544" s="17" t="n">
        <v>91.03</v>
      </c>
      <c r="N1544" s="16" t="n">
        <v>6</v>
      </c>
      <c r="O1544" s="16" t="n">
        <v>8</v>
      </c>
      <c r="P1544" s="16" t="n">
        <v>17</v>
      </c>
    </row>
    <row r="1545" customFormat="false" ht="15" hidden="false" customHeight="false" outlineLevel="0" collapsed="false">
      <c r="A1545" s="11" t="s">
        <v>34</v>
      </c>
      <c r="B1545" s="11" t="n">
        <v>1494</v>
      </c>
      <c r="C1545" s="11" t="s">
        <v>1972</v>
      </c>
      <c r="D1545" s="11" t="n">
        <v>3</v>
      </c>
      <c r="E1545" s="11" t="s">
        <v>96</v>
      </c>
      <c r="F1545" s="16" t="n">
        <v>1117</v>
      </c>
      <c r="G1545" s="35" t="n">
        <f aca="false">F1545/1485</f>
        <v>0.752188552188552</v>
      </c>
      <c r="H1545" s="14" t="n">
        <v>0.4252</v>
      </c>
      <c r="I1545" s="14" t="n">
        <v>0.6186</v>
      </c>
      <c r="J1545" s="15" t="n">
        <v>0.0363</v>
      </c>
      <c r="K1545" s="15" t="n">
        <v>0.0865</v>
      </c>
      <c r="L1545" s="15" t="n">
        <v>0.0615</v>
      </c>
      <c r="M1545" s="17" t="n">
        <v>68.74</v>
      </c>
      <c r="N1545" s="16" t="n">
        <v>4</v>
      </c>
      <c r="O1545" s="16" t="n">
        <v>12</v>
      </c>
      <c r="P1545" s="16" t="n">
        <v>13</v>
      </c>
    </row>
    <row r="1546" customFormat="false" ht="15" hidden="false" customHeight="false" outlineLevel="0" collapsed="false">
      <c r="A1546" s="11" t="s">
        <v>34</v>
      </c>
      <c r="B1546" s="11" t="n">
        <v>1495</v>
      </c>
      <c r="C1546" s="11" t="s">
        <v>1973</v>
      </c>
      <c r="D1546" s="11" t="n">
        <v>6</v>
      </c>
      <c r="E1546" s="11" t="s">
        <v>118</v>
      </c>
      <c r="F1546" s="16" t="n">
        <v>1128</v>
      </c>
      <c r="G1546" s="35" t="n">
        <f aca="false">F1546/1485</f>
        <v>0.75959595959596</v>
      </c>
      <c r="H1546" s="14" t="n">
        <v>0.4282</v>
      </c>
      <c r="I1546" s="14" t="n">
        <v>0.6383</v>
      </c>
      <c r="J1546" s="15" t="n">
        <v>0.0355</v>
      </c>
      <c r="K1546" s="15" t="n">
        <v>0.0365</v>
      </c>
      <c r="L1546" s="15" t="n">
        <v>0.036</v>
      </c>
      <c r="M1546" s="17" t="n">
        <v>40.61</v>
      </c>
      <c r="N1546" s="16" t="n">
        <v>6</v>
      </c>
      <c r="O1546" s="16" t="n">
        <v>7</v>
      </c>
      <c r="P1546" s="16" t="n">
        <v>14</v>
      </c>
    </row>
    <row r="1547" customFormat="false" ht="15" hidden="false" customHeight="false" outlineLevel="0" collapsed="false">
      <c r="A1547" s="11" t="s">
        <v>34</v>
      </c>
      <c r="B1547" s="11" t="n">
        <v>1496</v>
      </c>
      <c r="C1547" s="11" t="s">
        <v>1974</v>
      </c>
      <c r="D1547" s="11" t="n">
        <v>4</v>
      </c>
      <c r="E1547" s="11" t="s">
        <v>118</v>
      </c>
      <c r="F1547" s="16" t="n">
        <v>1382</v>
      </c>
      <c r="G1547" s="35" t="n">
        <f aca="false">F1547/1485</f>
        <v>0.930639730639731</v>
      </c>
      <c r="H1547" s="14" t="n">
        <v>0.4385</v>
      </c>
      <c r="I1547" s="14" t="n">
        <v>0.6324</v>
      </c>
      <c r="J1547" s="15" t="n">
        <v>0.032</v>
      </c>
      <c r="K1547" s="15" t="n">
        <v>0.0843</v>
      </c>
      <c r="L1547" s="15" t="n">
        <v>0.0574</v>
      </c>
      <c r="M1547" s="17" t="n">
        <v>79.39</v>
      </c>
      <c r="N1547" s="16" t="n">
        <v>5</v>
      </c>
      <c r="O1547" s="16" t="n">
        <v>8</v>
      </c>
      <c r="P1547" s="16" t="n">
        <v>10</v>
      </c>
    </row>
    <row r="1548" customFormat="false" ht="15" hidden="false" customHeight="false" outlineLevel="0" collapsed="false">
      <c r="A1548" s="11" t="s">
        <v>34</v>
      </c>
      <c r="B1548" s="11" t="n">
        <v>1497</v>
      </c>
      <c r="C1548" s="11" t="s">
        <v>1975</v>
      </c>
      <c r="D1548" s="11" t="n">
        <v>4</v>
      </c>
      <c r="E1548" s="11" t="s">
        <v>118</v>
      </c>
      <c r="F1548" s="16" t="n">
        <v>1393</v>
      </c>
      <c r="G1548" s="35" t="n">
        <f aca="false">F1548/1485</f>
        <v>0.938047138047138</v>
      </c>
      <c r="H1548" s="14" t="n">
        <v>0.6497</v>
      </c>
      <c r="I1548" s="14" t="n">
        <v>0.6497</v>
      </c>
      <c r="J1548" s="15" t="n">
        <v>0.0324</v>
      </c>
      <c r="K1548" s="15" t="n">
        <v>0.0536</v>
      </c>
      <c r="L1548" s="15" t="n">
        <v>0.043</v>
      </c>
      <c r="M1548" s="17" t="n">
        <v>59.97</v>
      </c>
      <c r="N1548" s="16" t="n">
        <v>5</v>
      </c>
      <c r="O1548" s="16" t="n">
        <v>21</v>
      </c>
      <c r="P1548" s="16" t="n">
        <v>6</v>
      </c>
    </row>
    <row r="1549" customFormat="false" ht="15" hidden="false" customHeight="false" outlineLevel="0" collapsed="false">
      <c r="A1549" s="11" t="s">
        <v>34</v>
      </c>
      <c r="B1549" s="11" t="n">
        <v>1498</v>
      </c>
      <c r="C1549" s="11" t="s">
        <v>1976</v>
      </c>
      <c r="D1549" s="11" t="n">
        <v>3</v>
      </c>
      <c r="E1549" s="11" t="s">
        <v>118</v>
      </c>
      <c r="F1549" s="16" t="n">
        <v>1192</v>
      </c>
      <c r="G1549" s="35" t="n">
        <f aca="false">F1549/1485</f>
        <v>0.802693602693603</v>
      </c>
      <c r="H1549" s="14" t="n">
        <v>0.3683</v>
      </c>
      <c r="I1549" s="14" t="n">
        <v>0.6502</v>
      </c>
      <c r="J1549" s="15" t="n">
        <v>0.0344</v>
      </c>
      <c r="K1549" s="15" t="n">
        <v>0.0515</v>
      </c>
      <c r="L1549" s="15" t="n">
        <v>0.0427</v>
      </c>
      <c r="M1549" s="17" t="n">
        <v>50.86</v>
      </c>
      <c r="N1549" s="16" t="n">
        <v>5</v>
      </c>
      <c r="O1549" s="16" t="n">
        <v>6</v>
      </c>
      <c r="P1549" s="16" t="n">
        <v>13</v>
      </c>
    </row>
    <row r="1550" customFormat="false" ht="15" hidden="false" customHeight="false" outlineLevel="0" collapsed="false">
      <c r="A1550" s="11" t="s">
        <v>34</v>
      </c>
      <c r="B1550" s="11" t="n">
        <v>1499</v>
      </c>
      <c r="C1550" s="11" t="s">
        <v>1977</v>
      </c>
      <c r="D1550" s="11" t="n">
        <v>5</v>
      </c>
      <c r="E1550" s="11" t="s">
        <v>118</v>
      </c>
      <c r="F1550" s="16" t="n">
        <v>1333</v>
      </c>
      <c r="G1550" s="35" t="n">
        <f aca="false">F1550/1485</f>
        <v>0.897643097643098</v>
      </c>
      <c r="H1550" s="14" t="n">
        <v>0.6527</v>
      </c>
      <c r="I1550" s="14" t="n">
        <v>0.6527</v>
      </c>
      <c r="J1550" s="15" t="n">
        <v>0.0329</v>
      </c>
      <c r="K1550" s="15" t="n">
        <v>0.0686</v>
      </c>
      <c r="L1550" s="15" t="n">
        <v>0.0507</v>
      </c>
      <c r="M1550" s="17" t="n">
        <v>67.53</v>
      </c>
      <c r="N1550" s="16" t="n">
        <v>5</v>
      </c>
      <c r="O1550" s="16" t="n">
        <v>17</v>
      </c>
      <c r="P1550" s="16" t="n">
        <v>6</v>
      </c>
    </row>
    <row r="1551" customFormat="false" ht="15" hidden="false" customHeight="false" outlineLevel="0" collapsed="false">
      <c r="A1551" s="11" t="s">
        <v>34</v>
      </c>
      <c r="B1551" s="11" t="n">
        <v>1500</v>
      </c>
      <c r="C1551" s="11" t="s">
        <v>1978</v>
      </c>
      <c r="D1551" s="11" t="n">
        <v>3</v>
      </c>
      <c r="E1551" s="11" t="s">
        <v>118</v>
      </c>
      <c r="F1551" s="16" t="n">
        <v>1166</v>
      </c>
      <c r="G1551" s="35" t="n">
        <f aca="false">F1551/1485</f>
        <v>0.785185185185185</v>
      </c>
      <c r="H1551" s="14" t="n">
        <v>0.6509</v>
      </c>
      <c r="I1551" s="14" t="n">
        <v>0.6509</v>
      </c>
      <c r="J1551" s="15" t="n">
        <v>0.0344</v>
      </c>
      <c r="K1551" s="15" t="n">
        <v>0.0419</v>
      </c>
      <c r="L1551" s="15" t="n">
        <v>0.038</v>
      </c>
      <c r="M1551" s="17" t="n">
        <v>44.29</v>
      </c>
      <c r="N1551" s="16" t="n">
        <v>6</v>
      </c>
      <c r="O1551" s="16" t="n">
        <v>18</v>
      </c>
      <c r="P1551" s="16" t="n">
        <v>6</v>
      </c>
    </row>
    <row r="1552" customFormat="false" ht="15" hidden="false" customHeight="false" outlineLevel="0" collapsed="false">
      <c r="A1552" s="11" t="s">
        <v>34</v>
      </c>
      <c r="B1552" s="11" t="n">
        <v>1501</v>
      </c>
      <c r="C1552" s="11" t="s">
        <v>1979</v>
      </c>
      <c r="D1552" s="11" t="n">
        <v>3</v>
      </c>
      <c r="E1552" s="11" t="s">
        <v>118</v>
      </c>
      <c r="F1552" s="16" t="n">
        <v>1203</v>
      </c>
      <c r="G1552" s="35" t="n">
        <f aca="false">F1552/1485</f>
        <v>0.81010101010101</v>
      </c>
      <c r="H1552" s="14" t="n">
        <v>0.3674</v>
      </c>
      <c r="I1552" s="14" t="n">
        <v>0.6451</v>
      </c>
      <c r="J1552" s="15" t="n">
        <v>0.0338</v>
      </c>
      <c r="K1552" s="15" t="n">
        <v>0.0398</v>
      </c>
      <c r="L1552" s="15" t="n">
        <v>0.0367</v>
      </c>
      <c r="M1552" s="17" t="n">
        <v>44.11</v>
      </c>
      <c r="N1552" s="16" t="n">
        <v>4</v>
      </c>
      <c r="O1552" s="16" t="n">
        <v>6</v>
      </c>
      <c r="P1552" s="16" t="n">
        <v>18</v>
      </c>
    </row>
    <row r="1553" customFormat="false" ht="15" hidden="false" customHeight="false" outlineLevel="0" collapsed="false">
      <c r="A1553" s="11" t="s">
        <v>34</v>
      </c>
      <c r="B1553" s="11" t="n">
        <v>1502</v>
      </c>
      <c r="C1553" s="11" t="s">
        <v>1980</v>
      </c>
      <c r="D1553" s="11" t="n">
        <v>6</v>
      </c>
      <c r="E1553" s="11" t="s">
        <v>118</v>
      </c>
      <c r="F1553" s="16" t="n">
        <v>845</v>
      </c>
      <c r="G1553" s="35" t="n">
        <f aca="false">F1553/1485</f>
        <v>0.569023569023569</v>
      </c>
      <c r="H1553" s="14" t="n">
        <v>0.4473</v>
      </c>
      <c r="I1553" s="14" t="n">
        <v>0.6509</v>
      </c>
      <c r="J1553" s="15" t="n">
        <v>0.0998</v>
      </c>
      <c r="K1553" s="15" t="n">
        <v>0.0416</v>
      </c>
      <c r="L1553" s="15" t="n">
        <v>0.0713</v>
      </c>
      <c r="M1553" s="17" t="n">
        <v>60.29</v>
      </c>
      <c r="N1553" s="16" t="n">
        <v>6</v>
      </c>
      <c r="O1553" s="16" t="n">
        <v>7</v>
      </c>
      <c r="P1553" s="16" t="n">
        <v>18</v>
      </c>
    </row>
    <row r="1554" customFormat="false" ht="15" hidden="false" customHeight="false" outlineLevel="0" collapsed="false">
      <c r="A1554" s="11" t="s">
        <v>34</v>
      </c>
      <c r="B1554" s="11" t="n">
        <v>1503</v>
      </c>
      <c r="C1554" s="11" t="s">
        <v>1981</v>
      </c>
      <c r="D1554" s="11" t="n">
        <v>6</v>
      </c>
      <c r="E1554" s="11" t="s">
        <v>118</v>
      </c>
      <c r="F1554" s="16" t="n">
        <v>1148</v>
      </c>
      <c r="G1554" s="35" t="n">
        <f aca="false">F1554/1485</f>
        <v>0.773063973063973</v>
      </c>
      <c r="H1554" s="14" t="n">
        <v>0.6664</v>
      </c>
      <c r="I1554" s="14" t="n">
        <v>0.6664</v>
      </c>
      <c r="J1554" s="15" t="n">
        <v>0.1021</v>
      </c>
      <c r="K1554" s="15" t="n">
        <v>0.0353</v>
      </c>
      <c r="L1554" s="15" t="n">
        <v>0.0687</v>
      </c>
      <c r="M1554" s="17" t="n">
        <v>78.87</v>
      </c>
      <c r="N1554" s="16" t="n">
        <v>6</v>
      </c>
      <c r="O1554" s="16" t="n">
        <v>20</v>
      </c>
      <c r="P1554" s="16" t="n">
        <v>6</v>
      </c>
    </row>
    <row r="1555" customFormat="false" ht="15" hidden="false" customHeight="false" outlineLevel="0" collapsed="false">
      <c r="A1555" s="11" t="s">
        <v>34</v>
      </c>
      <c r="B1555" s="11" t="n">
        <v>1504</v>
      </c>
      <c r="C1555" s="11" t="s">
        <v>1982</v>
      </c>
      <c r="D1555" s="11" t="n">
        <v>5</v>
      </c>
      <c r="E1555" s="11" t="s">
        <v>118</v>
      </c>
      <c r="F1555" s="16" t="n">
        <v>1472</v>
      </c>
      <c r="G1555" s="35" t="n">
        <f aca="false">F1555/1485</f>
        <v>0.991245791245791</v>
      </c>
      <c r="H1555" s="14" t="n">
        <v>0.6481</v>
      </c>
      <c r="I1555" s="14" t="n">
        <v>0.6481</v>
      </c>
      <c r="J1555" s="15" t="n">
        <v>0.0336</v>
      </c>
      <c r="K1555" s="15" t="n">
        <v>0.0312</v>
      </c>
      <c r="L1555" s="15" t="n">
        <v>0.0324</v>
      </c>
      <c r="M1555" s="17" t="n">
        <v>47.69</v>
      </c>
      <c r="N1555" s="16" t="n">
        <v>5</v>
      </c>
      <c r="O1555" s="16" t="n">
        <v>17</v>
      </c>
      <c r="P1555" s="16" t="n">
        <v>7</v>
      </c>
    </row>
    <row r="1556" customFormat="false" ht="15" hidden="false" customHeight="false" outlineLevel="0" collapsed="false">
      <c r="A1556" s="11" t="s">
        <v>34</v>
      </c>
      <c r="B1556" s="11" t="n">
        <v>1505</v>
      </c>
      <c r="C1556" s="11" t="s">
        <v>1983</v>
      </c>
      <c r="D1556" s="11" t="n">
        <v>4</v>
      </c>
      <c r="E1556" s="11" t="s">
        <v>118</v>
      </c>
      <c r="F1556" s="16" t="n">
        <v>1406</v>
      </c>
      <c r="G1556" s="35" t="n">
        <f aca="false">F1556/1485</f>
        <v>0.946801346801347</v>
      </c>
      <c r="H1556" s="14" t="n">
        <v>0.441</v>
      </c>
      <c r="I1556" s="14" t="n">
        <v>0.6486</v>
      </c>
      <c r="J1556" s="15" t="n">
        <v>0.0321</v>
      </c>
      <c r="K1556" s="15" t="n">
        <v>0.078</v>
      </c>
      <c r="L1556" s="15" t="n">
        <v>0.0554</v>
      </c>
      <c r="M1556" s="17" t="n">
        <v>77.86</v>
      </c>
      <c r="N1556" s="16" t="n">
        <v>6</v>
      </c>
      <c r="O1556" s="16" t="n">
        <v>8</v>
      </c>
      <c r="P1556" s="16" t="n">
        <v>12</v>
      </c>
    </row>
    <row r="1557" customFormat="false" ht="15" hidden="false" customHeight="false" outlineLevel="0" collapsed="false">
      <c r="A1557" s="11" t="s">
        <v>34</v>
      </c>
      <c r="B1557" s="11" t="n">
        <v>1506</v>
      </c>
      <c r="C1557" s="11" t="s">
        <v>1984</v>
      </c>
      <c r="D1557" s="11" t="n">
        <v>7</v>
      </c>
      <c r="E1557" s="11" t="s">
        <v>118</v>
      </c>
      <c r="F1557" s="16" t="n">
        <v>1162</v>
      </c>
      <c r="G1557" s="35" t="n">
        <f aca="false">F1557/1485</f>
        <v>0.782491582491583</v>
      </c>
      <c r="H1557" s="14" t="n">
        <v>0.4509</v>
      </c>
      <c r="I1557" s="14" t="n">
        <v>0.6523</v>
      </c>
      <c r="J1557" s="15" t="n">
        <v>0.1198</v>
      </c>
      <c r="K1557" s="15" t="n">
        <v>0.0348</v>
      </c>
      <c r="L1557" s="15" t="n">
        <v>0.0769</v>
      </c>
      <c r="M1557" s="17" t="n">
        <v>89.32</v>
      </c>
      <c r="N1557" s="16" t="n">
        <v>6</v>
      </c>
      <c r="O1557" s="16" t="n">
        <v>8</v>
      </c>
      <c r="P1557" s="16" t="n">
        <v>18</v>
      </c>
    </row>
    <row r="1558" customFormat="false" ht="15" hidden="false" customHeight="false" outlineLevel="0" collapsed="false">
      <c r="A1558" s="11" t="s">
        <v>34</v>
      </c>
      <c r="B1558" s="11" t="n">
        <v>1507</v>
      </c>
      <c r="C1558" s="11" t="s">
        <v>1985</v>
      </c>
      <c r="D1558" s="11" t="n">
        <v>5</v>
      </c>
      <c r="E1558" s="11" t="s">
        <v>96</v>
      </c>
      <c r="F1558" s="16" t="n">
        <v>1189</v>
      </c>
      <c r="G1558" s="35" t="n">
        <f aca="false">F1558/1485</f>
        <v>0.800673400673401</v>
      </c>
      <c r="H1558" s="14" t="n">
        <v>0.3616</v>
      </c>
      <c r="I1558" s="14" t="n">
        <v>0.6367</v>
      </c>
      <c r="J1558" s="15" t="n">
        <v>0.0678</v>
      </c>
      <c r="K1558" s="15" t="n">
        <v>0.0346</v>
      </c>
      <c r="L1558" s="15" t="n">
        <v>0.0513</v>
      </c>
      <c r="M1558" s="17" t="n">
        <v>60.97</v>
      </c>
      <c r="N1558" s="16" t="n">
        <v>5</v>
      </c>
      <c r="O1558" s="16" t="n">
        <v>6</v>
      </c>
      <c r="P1558" s="16" t="n">
        <v>16</v>
      </c>
    </row>
    <row r="1559" customFormat="false" ht="15" hidden="false" customHeight="false" outlineLevel="0" collapsed="false">
      <c r="A1559" s="11" t="s">
        <v>34</v>
      </c>
      <c r="B1559" s="11" t="n">
        <v>1508</v>
      </c>
      <c r="C1559" s="11" t="s">
        <v>1986</v>
      </c>
      <c r="D1559" s="11" t="n">
        <v>4</v>
      </c>
      <c r="E1559" s="11" t="s">
        <v>118</v>
      </c>
      <c r="F1559" s="16" t="n">
        <v>1446</v>
      </c>
      <c r="G1559" s="35" t="n">
        <f aca="false">F1559/1485</f>
        <v>0.973737373737374</v>
      </c>
      <c r="H1559" s="14" t="n">
        <v>0.4315</v>
      </c>
      <c r="I1559" s="14" t="n">
        <v>0.6425</v>
      </c>
      <c r="J1559" s="15" t="n">
        <v>0.0313</v>
      </c>
      <c r="K1559" s="15" t="n">
        <v>0.0762</v>
      </c>
      <c r="L1559" s="15" t="n">
        <v>0.0538</v>
      </c>
      <c r="M1559" s="17" t="n">
        <v>77.75</v>
      </c>
      <c r="N1559" s="16" t="n">
        <v>5</v>
      </c>
      <c r="O1559" s="16" t="n">
        <v>7</v>
      </c>
      <c r="P1559" s="16" t="n">
        <v>12</v>
      </c>
    </row>
    <row r="1560" customFormat="false" ht="15" hidden="false" customHeight="false" outlineLevel="0" collapsed="false">
      <c r="A1560" s="11" t="s">
        <v>34</v>
      </c>
      <c r="B1560" s="11" t="n">
        <v>1509</v>
      </c>
      <c r="C1560" s="11" t="s">
        <v>1987</v>
      </c>
      <c r="D1560" s="11" t="n">
        <v>3</v>
      </c>
      <c r="E1560" s="11" t="s">
        <v>118</v>
      </c>
      <c r="F1560" s="16" t="n">
        <v>1182</v>
      </c>
      <c r="G1560" s="35" t="n">
        <f aca="false">F1560/1485</f>
        <v>0.795959595959596</v>
      </c>
      <c r="H1560" s="14" t="n">
        <v>0.3663</v>
      </c>
      <c r="I1560" s="14" t="n">
        <v>0.6354</v>
      </c>
      <c r="J1560" s="15" t="n">
        <v>0.0337</v>
      </c>
      <c r="K1560" s="15" t="n">
        <v>0.058</v>
      </c>
      <c r="L1560" s="15" t="n">
        <v>0.0452</v>
      </c>
      <c r="M1560" s="17" t="n">
        <v>53.46</v>
      </c>
      <c r="N1560" s="16" t="n">
        <v>4</v>
      </c>
      <c r="O1560" s="16" t="n">
        <v>6</v>
      </c>
      <c r="P1560" s="16" t="n">
        <v>15</v>
      </c>
    </row>
    <row r="1561" customFormat="false" ht="15" hidden="false" customHeight="false" outlineLevel="0" collapsed="false">
      <c r="A1561" s="11" t="s">
        <v>34</v>
      </c>
      <c r="B1561" s="11" t="n">
        <v>1510</v>
      </c>
      <c r="C1561" s="11" t="s">
        <v>1988</v>
      </c>
      <c r="D1561" s="11" t="n">
        <v>4</v>
      </c>
      <c r="E1561" s="11" t="s">
        <v>118</v>
      </c>
      <c r="F1561" s="16" t="n">
        <v>1372</v>
      </c>
      <c r="G1561" s="35" t="n">
        <f aca="false">F1561/1485</f>
        <v>0.923905723905724</v>
      </c>
      <c r="H1561" s="14" t="n">
        <v>0.6501</v>
      </c>
      <c r="I1561" s="14" t="n">
        <v>0.6501</v>
      </c>
      <c r="J1561" s="15" t="n">
        <v>0.0323</v>
      </c>
      <c r="K1561" s="15" t="n">
        <v>0.0516</v>
      </c>
      <c r="L1561" s="15" t="n">
        <v>0.0421</v>
      </c>
      <c r="M1561" s="17" t="n">
        <v>57.75</v>
      </c>
      <c r="N1561" s="16" t="n">
        <v>5</v>
      </c>
      <c r="O1561" s="16" t="n">
        <v>21</v>
      </c>
      <c r="P1561" s="16" t="n">
        <v>6</v>
      </c>
    </row>
    <row r="1562" customFormat="false" ht="15" hidden="false" customHeight="false" outlineLevel="0" collapsed="false">
      <c r="A1562" s="11" t="s">
        <v>34</v>
      </c>
      <c r="B1562" s="11" t="n">
        <v>1511</v>
      </c>
      <c r="C1562" s="11" t="s">
        <v>1989</v>
      </c>
      <c r="D1562" s="11" t="n">
        <v>4</v>
      </c>
      <c r="E1562" s="11" t="s">
        <v>118</v>
      </c>
      <c r="F1562" s="16" t="n">
        <v>1393</v>
      </c>
      <c r="G1562" s="35" t="n">
        <f aca="false">F1562/1485</f>
        <v>0.938047138047138</v>
      </c>
      <c r="H1562" s="14" t="n">
        <v>0.6504</v>
      </c>
      <c r="I1562" s="14" t="n">
        <v>0.6504</v>
      </c>
      <c r="J1562" s="15" t="n">
        <v>0.0317</v>
      </c>
      <c r="K1562" s="15" t="n">
        <v>0.0526</v>
      </c>
      <c r="L1562" s="15" t="n">
        <v>0.0422</v>
      </c>
      <c r="M1562" s="17" t="n">
        <v>58.79</v>
      </c>
      <c r="N1562" s="16" t="n">
        <v>5</v>
      </c>
      <c r="O1562" s="16" t="n">
        <v>17</v>
      </c>
      <c r="P1562" s="16" t="n">
        <v>6</v>
      </c>
    </row>
    <row r="1563" customFormat="false" ht="15" hidden="false" customHeight="false" outlineLevel="0" collapsed="false">
      <c r="A1563" s="11" t="s">
        <v>34</v>
      </c>
      <c r="B1563" s="11" t="n">
        <v>1512</v>
      </c>
      <c r="C1563" s="11" t="s">
        <v>1990</v>
      </c>
      <c r="D1563" s="11" t="n">
        <v>7</v>
      </c>
      <c r="E1563" s="11" t="s">
        <v>118</v>
      </c>
      <c r="F1563" s="16" t="n">
        <v>1063</v>
      </c>
      <c r="G1563" s="35" t="n">
        <f aca="false">F1563/1485</f>
        <v>0.715824915824916</v>
      </c>
      <c r="H1563" s="14" t="n">
        <v>0.651</v>
      </c>
      <c r="I1563" s="14" t="n">
        <v>0.651</v>
      </c>
      <c r="J1563" s="15" t="n">
        <v>0.0355</v>
      </c>
      <c r="K1563" s="15" t="n">
        <v>0.0671</v>
      </c>
      <c r="L1563" s="15" t="n">
        <v>0.0506</v>
      </c>
      <c r="M1563" s="17" t="n">
        <v>53.78</v>
      </c>
      <c r="N1563" s="16" t="n">
        <v>6</v>
      </c>
      <c r="O1563" s="16" t="n">
        <v>13</v>
      </c>
      <c r="P1563" s="16" t="n">
        <v>6</v>
      </c>
    </row>
    <row r="1564" customFormat="false" ht="15" hidden="false" customHeight="false" outlineLevel="0" collapsed="false">
      <c r="A1564" s="11" t="s">
        <v>34</v>
      </c>
      <c r="B1564" s="11" t="n">
        <v>1513</v>
      </c>
      <c r="C1564" s="11" t="s">
        <v>1991</v>
      </c>
      <c r="D1564" s="11" t="n">
        <v>3</v>
      </c>
      <c r="E1564" s="11" t="s">
        <v>118</v>
      </c>
      <c r="F1564" s="16" t="n">
        <v>1183</v>
      </c>
      <c r="G1564" s="35" t="n">
        <f aca="false">F1564/1485</f>
        <v>0.796632996632997</v>
      </c>
      <c r="H1564" s="14" t="n">
        <v>0.6517</v>
      </c>
      <c r="I1564" s="14" t="n">
        <v>0.6517</v>
      </c>
      <c r="J1564" s="15" t="n">
        <v>0.0336</v>
      </c>
      <c r="K1564" s="15" t="n">
        <v>0.0384</v>
      </c>
      <c r="L1564" s="15" t="n">
        <v>0.0359</v>
      </c>
      <c r="M1564" s="17" t="n">
        <v>42.51</v>
      </c>
      <c r="N1564" s="16" t="n">
        <v>5</v>
      </c>
      <c r="O1564" s="16" t="n">
        <v>15</v>
      </c>
      <c r="P1564" s="16" t="n">
        <v>6</v>
      </c>
    </row>
    <row r="1565" customFormat="false" ht="15" hidden="false" customHeight="false" outlineLevel="0" collapsed="false">
      <c r="A1565" s="11" t="s">
        <v>34</v>
      </c>
      <c r="B1565" s="11" t="n">
        <v>1514</v>
      </c>
      <c r="C1565" s="11" t="s">
        <v>1992</v>
      </c>
      <c r="D1565" s="11" t="n">
        <v>4</v>
      </c>
      <c r="E1565" s="11" t="s">
        <v>118</v>
      </c>
      <c r="F1565" s="16" t="n">
        <v>1409</v>
      </c>
      <c r="G1565" s="35" t="n">
        <f aca="false">F1565/1485</f>
        <v>0.948821548821549</v>
      </c>
      <c r="H1565" s="14" t="n">
        <v>0.6494</v>
      </c>
      <c r="I1565" s="14" t="n">
        <v>0.6494</v>
      </c>
      <c r="J1565" s="15" t="n">
        <v>0.0314</v>
      </c>
      <c r="K1565" s="15" t="n">
        <v>0.0499</v>
      </c>
      <c r="L1565" s="15" t="n">
        <v>0.0407</v>
      </c>
      <c r="M1565" s="17" t="n">
        <v>57.33</v>
      </c>
      <c r="N1565" s="16" t="n">
        <v>6</v>
      </c>
      <c r="O1565" s="16" t="n">
        <v>16</v>
      </c>
      <c r="P1565" s="16" t="n">
        <v>6</v>
      </c>
    </row>
    <row r="1566" customFormat="false" ht="15" hidden="false" customHeight="false" outlineLevel="0" collapsed="false">
      <c r="A1566" s="11" t="s">
        <v>34</v>
      </c>
      <c r="B1566" s="11" t="n">
        <v>1515</v>
      </c>
      <c r="C1566" s="11" t="s">
        <v>1993</v>
      </c>
      <c r="D1566" s="11" t="n">
        <v>5</v>
      </c>
      <c r="E1566" s="11" t="s">
        <v>96</v>
      </c>
      <c r="F1566" s="16" t="n">
        <v>1296</v>
      </c>
      <c r="G1566" s="35" t="n">
        <f aca="false">F1566/1485</f>
        <v>0.872727272727273</v>
      </c>
      <c r="H1566" s="14" t="n">
        <v>0.4259</v>
      </c>
      <c r="I1566" s="14" t="n">
        <v>0.642</v>
      </c>
      <c r="J1566" s="15" t="n">
        <v>0.0461</v>
      </c>
      <c r="K1566" s="15" t="n">
        <v>0.0329</v>
      </c>
      <c r="L1566" s="15" t="n">
        <v>0.0397</v>
      </c>
      <c r="M1566" s="17" t="n">
        <v>51.39</v>
      </c>
      <c r="N1566" s="16" t="n">
        <v>4</v>
      </c>
      <c r="O1566" s="16" t="n">
        <v>7</v>
      </c>
      <c r="P1566" s="16" t="n">
        <v>18</v>
      </c>
    </row>
    <row r="1567" customFormat="false" ht="15" hidden="false" customHeight="false" outlineLevel="0" collapsed="false">
      <c r="A1567" s="11" t="s">
        <v>34</v>
      </c>
      <c r="B1567" s="11" t="n">
        <v>1516</v>
      </c>
      <c r="C1567" s="11" t="s">
        <v>1994</v>
      </c>
      <c r="D1567" s="11" t="n">
        <v>7</v>
      </c>
      <c r="E1567" s="11" t="s">
        <v>118</v>
      </c>
      <c r="F1567" s="16" t="n">
        <v>1182</v>
      </c>
      <c r="G1567" s="35" t="n">
        <f aca="false">F1567/1485</f>
        <v>0.795959595959596</v>
      </c>
      <c r="H1567" s="14" t="n">
        <v>0.4459</v>
      </c>
      <c r="I1567" s="14" t="n">
        <v>0.6455</v>
      </c>
      <c r="J1567" s="15" t="n">
        <v>0.0976</v>
      </c>
      <c r="K1567" s="15" t="n">
        <v>0.0337</v>
      </c>
      <c r="L1567" s="15" t="n">
        <v>0.0649</v>
      </c>
      <c r="M1567" s="17" t="n">
        <v>76.75</v>
      </c>
      <c r="N1567" s="16" t="n">
        <v>6</v>
      </c>
      <c r="O1567" s="16" t="n">
        <v>8</v>
      </c>
      <c r="P1567" s="16" t="n">
        <v>16</v>
      </c>
    </row>
    <row r="1568" customFormat="false" ht="15" hidden="false" customHeight="false" outlineLevel="0" collapsed="false">
      <c r="A1568" s="11" t="s">
        <v>34</v>
      </c>
      <c r="B1568" s="11" t="n">
        <v>1517</v>
      </c>
      <c r="C1568" s="11" t="s">
        <v>1995</v>
      </c>
      <c r="D1568" s="11" t="n">
        <v>6</v>
      </c>
      <c r="E1568" s="11" t="s">
        <v>118</v>
      </c>
      <c r="F1568" s="16" t="n">
        <v>1154</v>
      </c>
      <c r="G1568" s="35" t="n">
        <f aca="false">F1568/1485</f>
        <v>0.777104377104377</v>
      </c>
      <c r="H1568" s="14" t="n">
        <v>0.6638</v>
      </c>
      <c r="I1568" s="14" t="n">
        <v>0.6638</v>
      </c>
      <c r="J1568" s="15" t="n">
        <v>0.0964</v>
      </c>
      <c r="K1568" s="15" t="n">
        <v>0.0344</v>
      </c>
      <c r="L1568" s="15" t="n">
        <v>0.0654</v>
      </c>
      <c r="M1568" s="17" t="n">
        <v>75.46</v>
      </c>
      <c r="N1568" s="16" t="n">
        <v>6</v>
      </c>
      <c r="O1568" s="16" t="n">
        <v>18</v>
      </c>
      <c r="P1568" s="16" t="n">
        <v>6</v>
      </c>
    </row>
    <row r="1569" customFormat="false" ht="15" hidden="false" customHeight="false" outlineLevel="0" collapsed="false">
      <c r="A1569" s="11" t="s">
        <v>34</v>
      </c>
      <c r="B1569" s="11" t="n">
        <v>1518</v>
      </c>
      <c r="C1569" s="11" t="s">
        <v>1996</v>
      </c>
      <c r="D1569" s="11" t="n">
        <v>3</v>
      </c>
      <c r="E1569" s="11" t="s">
        <v>118</v>
      </c>
      <c r="F1569" s="16" t="n">
        <v>1109</v>
      </c>
      <c r="G1569" s="35" t="n">
        <f aca="false">F1569/1485</f>
        <v>0.746801346801347</v>
      </c>
      <c r="H1569" s="14" t="n">
        <v>0.651</v>
      </c>
      <c r="I1569" s="14" t="n">
        <v>0.651</v>
      </c>
      <c r="J1569" s="15" t="n">
        <v>0.0343</v>
      </c>
      <c r="K1569" s="15" t="n">
        <v>0.0665</v>
      </c>
      <c r="L1569" s="15" t="n">
        <v>0.0496</v>
      </c>
      <c r="M1569" s="17" t="n">
        <v>54.98</v>
      </c>
      <c r="N1569" s="16" t="n">
        <v>5</v>
      </c>
      <c r="O1569" s="16" t="n">
        <v>16</v>
      </c>
      <c r="P1569" s="16" t="n">
        <v>6</v>
      </c>
    </row>
    <row r="1570" customFormat="false" ht="15" hidden="false" customHeight="false" outlineLevel="0" collapsed="false">
      <c r="A1570" s="11" t="s">
        <v>34</v>
      </c>
      <c r="B1570" s="11" t="n">
        <v>1519</v>
      </c>
      <c r="C1570" s="11" t="s">
        <v>1997</v>
      </c>
      <c r="D1570" s="11" t="n">
        <v>7</v>
      </c>
      <c r="E1570" s="11" t="s">
        <v>118</v>
      </c>
      <c r="F1570" s="16" t="n">
        <v>1517</v>
      </c>
      <c r="G1570" s="35" t="n">
        <f aca="false">F1570/1485</f>
        <v>1.02154882154882</v>
      </c>
      <c r="H1570" s="14" t="n">
        <v>0.5267</v>
      </c>
      <c r="I1570" s="14" t="n">
        <v>0.6355</v>
      </c>
      <c r="J1570" s="15" t="n">
        <v>0.0357</v>
      </c>
      <c r="K1570" s="15" t="n">
        <v>0.0301</v>
      </c>
      <c r="L1570" s="15" t="n">
        <v>0.0329</v>
      </c>
      <c r="M1570" s="17" t="n">
        <v>49.91</v>
      </c>
      <c r="N1570" s="16" t="n">
        <v>4</v>
      </c>
      <c r="O1570" s="16" t="n">
        <v>10</v>
      </c>
      <c r="P1570" s="16" t="n">
        <v>11</v>
      </c>
    </row>
    <row r="1571" customFormat="false" ht="15" hidden="false" customHeight="false" outlineLevel="0" collapsed="false">
      <c r="A1571" s="11" t="s">
        <v>34</v>
      </c>
      <c r="B1571" s="11" t="n">
        <v>1520</v>
      </c>
      <c r="C1571" s="11" t="s">
        <v>1998</v>
      </c>
      <c r="D1571" s="11" t="n">
        <v>4</v>
      </c>
      <c r="E1571" s="11" t="s">
        <v>118</v>
      </c>
      <c r="F1571" s="16" t="n">
        <v>1398</v>
      </c>
      <c r="G1571" s="35" t="n">
        <f aca="false">F1571/1485</f>
        <v>0.941414141414141</v>
      </c>
      <c r="H1571" s="14" t="n">
        <v>0.6438</v>
      </c>
      <c r="I1571" s="14" t="n">
        <v>0.6438</v>
      </c>
      <c r="J1571" s="15" t="n">
        <v>0.0428</v>
      </c>
      <c r="K1571" s="15" t="n">
        <v>0.0309</v>
      </c>
      <c r="L1571" s="15" t="n">
        <v>0.0368</v>
      </c>
      <c r="M1571" s="17" t="n">
        <v>51.39</v>
      </c>
      <c r="N1571" s="16" t="n">
        <v>5</v>
      </c>
      <c r="O1571" s="16" t="n">
        <v>17</v>
      </c>
      <c r="P1571" s="16" t="n">
        <v>7</v>
      </c>
    </row>
    <row r="1572" customFormat="false" ht="15" hidden="false" customHeight="false" outlineLevel="0" collapsed="false">
      <c r="A1572" s="11" t="s">
        <v>34</v>
      </c>
      <c r="B1572" s="11" t="n">
        <v>1521</v>
      </c>
      <c r="C1572" s="11" t="s">
        <v>1999</v>
      </c>
      <c r="D1572" s="11" t="n">
        <v>4</v>
      </c>
      <c r="E1572" s="11" t="s">
        <v>118</v>
      </c>
      <c r="F1572" s="16" t="n">
        <v>1476</v>
      </c>
      <c r="G1572" s="35" t="n">
        <f aca="false">F1572/1485</f>
        <v>0.993939393939394</v>
      </c>
      <c r="H1572" s="14" t="n">
        <v>0.4329</v>
      </c>
      <c r="I1572" s="14" t="n">
        <v>0.645</v>
      </c>
      <c r="J1572" s="15" t="n">
        <v>0.0303</v>
      </c>
      <c r="K1572" s="15" t="n">
        <v>0.0488</v>
      </c>
      <c r="L1572" s="15" t="n">
        <v>0.0395</v>
      </c>
      <c r="M1572" s="17" t="n">
        <v>58.36</v>
      </c>
      <c r="N1572" s="16" t="n">
        <v>4</v>
      </c>
      <c r="O1572" s="16" t="n">
        <v>10</v>
      </c>
      <c r="P1572" s="16" t="n">
        <v>17</v>
      </c>
    </row>
    <row r="1573" customFormat="false" ht="15" hidden="false" customHeight="false" outlineLevel="0" collapsed="false">
      <c r="A1573" s="11" t="s">
        <v>34</v>
      </c>
      <c r="B1573" s="11" t="n">
        <v>1522</v>
      </c>
      <c r="C1573" s="11" t="s">
        <v>2000</v>
      </c>
      <c r="D1573" s="11" t="n">
        <v>5</v>
      </c>
      <c r="E1573" s="11" t="s">
        <v>118</v>
      </c>
      <c r="F1573" s="16" t="n">
        <v>1776</v>
      </c>
      <c r="G1573" s="35" t="n">
        <f aca="false">F1573/1485</f>
        <v>1.1959595959596</v>
      </c>
      <c r="H1573" s="14" t="n">
        <v>0.5327</v>
      </c>
      <c r="I1573" s="14" t="n">
        <v>0.6447</v>
      </c>
      <c r="J1573" s="15" t="n">
        <v>0.0278</v>
      </c>
      <c r="K1573" s="15" t="n">
        <v>0.0625</v>
      </c>
      <c r="L1573" s="15" t="n">
        <v>0.0452</v>
      </c>
      <c r="M1573" s="17" t="n">
        <v>80.34</v>
      </c>
      <c r="N1573" s="16" t="n">
        <v>6</v>
      </c>
      <c r="O1573" s="16" t="n">
        <v>10</v>
      </c>
      <c r="P1573" s="16" t="n">
        <v>11</v>
      </c>
    </row>
    <row r="1574" customFormat="false" ht="15" hidden="false" customHeight="false" outlineLevel="0" collapsed="false">
      <c r="A1574" s="11" t="s">
        <v>34</v>
      </c>
      <c r="B1574" s="11" t="n">
        <v>1523</v>
      </c>
      <c r="C1574" s="11" t="s">
        <v>2001</v>
      </c>
      <c r="D1574" s="11" t="n">
        <v>7</v>
      </c>
      <c r="E1574" s="11" t="s">
        <v>118</v>
      </c>
      <c r="F1574" s="16" t="n">
        <v>1145</v>
      </c>
      <c r="G1574" s="35" t="n">
        <f aca="false">F1574/1485</f>
        <v>0.771043771043771</v>
      </c>
      <c r="H1574" s="14" t="n">
        <v>0.6489</v>
      </c>
      <c r="I1574" s="14" t="n">
        <v>0.6489</v>
      </c>
      <c r="J1574" s="15" t="n">
        <v>0.0759</v>
      </c>
      <c r="K1574" s="15" t="n">
        <v>0.0344</v>
      </c>
      <c r="L1574" s="15" t="n">
        <v>0.0551</v>
      </c>
      <c r="M1574" s="17" t="n">
        <v>63.14</v>
      </c>
      <c r="N1574" s="16" t="n">
        <v>5</v>
      </c>
      <c r="O1574" s="16" t="n">
        <v>12</v>
      </c>
      <c r="P1574" s="16" t="n">
        <v>8</v>
      </c>
    </row>
    <row r="1575" customFormat="false" ht="15" hidden="false" customHeight="false" outlineLevel="0" collapsed="false">
      <c r="A1575" s="11" t="s">
        <v>34</v>
      </c>
      <c r="B1575" s="11" t="n">
        <v>1524</v>
      </c>
      <c r="C1575" s="11" t="s">
        <v>2002</v>
      </c>
      <c r="D1575" s="11" t="n">
        <v>2</v>
      </c>
      <c r="E1575" s="11" t="s">
        <v>96</v>
      </c>
      <c r="F1575" s="16" t="n">
        <v>1145</v>
      </c>
      <c r="G1575" s="35" t="n">
        <f aca="false">F1575/1485</f>
        <v>0.771043771043771</v>
      </c>
      <c r="H1575" s="14" t="n">
        <v>0.3712</v>
      </c>
      <c r="I1575" s="14" t="n">
        <v>0.6349</v>
      </c>
      <c r="J1575" s="15" t="n">
        <v>0.0338</v>
      </c>
      <c r="K1575" s="15" t="n">
        <v>0.1438</v>
      </c>
      <c r="L1575" s="15" t="n">
        <v>0.0868</v>
      </c>
      <c r="M1575" s="17" t="n">
        <v>99.34</v>
      </c>
      <c r="N1575" s="16" t="n">
        <v>4</v>
      </c>
      <c r="O1575" s="16" t="n">
        <v>9</v>
      </c>
      <c r="P1575" s="16" t="n">
        <v>18</v>
      </c>
    </row>
    <row r="1576" customFormat="false" ht="15" hidden="false" customHeight="false" outlineLevel="0" collapsed="false">
      <c r="A1576" s="11" t="s">
        <v>34</v>
      </c>
      <c r="B1576" s="11" t="n">
        <v>1525</v>
      </c>
      <c r="C1576" s="11" t="s">
        <v>2003</v>
      </c>
      <c r="D1576" s="11" t="n">
        <v>3</v>
      </c>
      <c r="E1576" s="11" t="s">
        <v>118</v>
      </c>
      <c r="F1576" s="16" t="n">
        <v>1189</v>
      </c>
      <c r="G1576" s="35" t="n">
        <f aca="false">F1576/1485</f>
        <v>0.800673400673401</v>
      </c>
      <c r="H1576" s="14" t="n">
        <v>0.3684</v>
      </c>
      <c r="I1576" s="14" t="n">
        <v>0.6501</v>
      </c>
      <c r="J1576" s="15" t="n">
        <v>0.0334</v>
      </c>
      <c r="K1576" s="15" t="n">
        <v>0.0573</v>
      </c>
      <c r="L1576" s="15" t="n">
        <v>0.045</v>
      </c>
      <c r="M1576" s="17" t="n">
        <v>53.55</v>
      </c>
      <c r="N1576" s="16" t="n">
        <v>5</v>
      </c>
      <c r="O1576" s="16" t="n">
        <v>5</v>
      </c>
      <c r="P1576" s="16" t="n">
        <v>18</v>
      </c>
    </row>
    <row r="1577" customFormat="false" ht="15" hidden="false" customHeight="false" outlineLevel="0" collapsed="false">
      <c r="A1577" s="11" t="s">
        <v>34</v>
      </c>
      <c r="B1577" s="11" t="n">
        <v>1526</v>
      </c>
      <c r="C1577" s="11" t="s">
        <v>2004</v>
      </c>
      <c r="D1577" s="11" t="n">
        <v>4</v>
      </c>
      <c r="E1577" s="11" t="s">
        <v>118</v>
      </c>
      <c r="F1577" s="16" t="n">
        <v>1154</v>
      </c>
      <c r="G1577" s="35" t="n">
        <f aca="false">F1577/1485</f>
        <v>0.777104377104377</v>
      </c>
      <c r="H1577" s="14" t="n">
        <v>0.656</v>
      </c>
      <c r="I1577" s="14" t="n">
        <v>0.656</v>
      </c>
      <c r="J1577" s="15" t="n">
        <v>0.0709</v>
      </c>
      <c r="K1577" s="15" t="n">
        <v>0.0343</v>
      </c>
      <c r="L1577" s="15" t="n">
        <v>0.0527</v>
      </c>
      <c r="M1577" s="17" t="n">
        <v>60.8</v>
      </c>
      <c r="N1577" s="16" t="n">
        <v>6</v>
      </c>
      <c r="O1577" s="16" t="n">
        <v>18</v>
      </c>
      <c r="P1577" s="16" t="n">
        <v>6</v>
      </c>
    </row>
    <row r="1578" customFormat="false" ht="15" hidden="false" customHeight="false" outlineLevel="0" collapsed="false">
      <c r="A1578" s="11" t="s">
        <v>34</v>
      </c>
      <c r="B1578" s="11" t="n">
        <v>1527</v>
      </c>
      <c r="C1578" s="11" t="s">
        <v>2005</v>
      </c>
      <c r="D1578" s="11" t="n">
        <v>7</v>
      </c>
      <c r="E1578" s="11" t="s">
        <v>118</v>
      </c>
      <c r="F1578" s="16" t="n">
        <v>1247</v>
      </c>
      <c r="G1578" s="35" t="n">
        <f aca="false">F1578/1485</f>
        <v>0.83973063973064</v>
      </c>
      <c r="H1578" s="14" t="n">
        <v>0.4338</v>
      </c>
      <c r="I1578" s="14" t="n">
        <v>0.6399</v>
      </c>
      <c r="J1578" s="15" t="n">
        <v>0.0793</v>
      </c>
      <c r="K1578" s="15" t="n">
        <v>0.0332</v>
      </c>
      <c r="L1578" s="15" t="n">
        <v>0.0567</v>
      </c>
      <c r="M1578" s="17" t="n">
        <v>70.67</v>
      </c>
      <c r="N1578" s="16" t="n">
        <v>5</v>
      </c>
      <c r="O1578" s="16" t="n">
        <v>10</v>
      </c>
      <c r="P1578" s="16" t="n">
        <v>18</v>
      </c>
    </row>
    <row r="1579" customFormat="false" ht="15" hidden="false" customHeight="false" outlineLevel="0" collapsed="false">
      <c r="A1579" s="11" t="s">
        <v>34</v>
      </c>
      <c r="B1579" s="11" t="n">
        <v>1528</v>
      </c>
      <c r="C1579" s="11" t="s">
        <v>2006</v>
      </c>
      <c r="D1579" s="11" t="n">
        <v>3</v>
      </c>
      <c r="E1579" s="11" t="s">
        <v>118</v>
      </c>
      <c r="F1579" s="16" t="n">
        <v>1177</v>
      </c>
      <c r="G1579" s="35" t="n">
        <f aca="false">F1579/1485</f>
        <v>0.792592592592593</v>
      </c>
      <c r="H1579" s="14" t="n">
        <v>0.3679</v>
      </c>
      <c r="I1579" s="14" t="n">
        <v>0.6423</v>
      </c>
      <c r="J1579" s="15" t="n">
        <v>0.0334</v>
      </c>
      <c r="K1579" s="15" t="n">
        <v>0.042</v>
      </c>
      <c r="L1579" s="15" t="n">
        <v>0.0376</v>
      </c>
      <c r="M1579" s="17" t="n">
        <v>44.26</v>
      </c>
      <c r="N1579" s="16" t="n">
        <v>4</v>
      </c>
      <c r="O1579" s="16" t="n">
        <v>6</v>
      </c>
      <c r="P1579" s="16" t="n">
        <v>18</v>
      </c>
    </row>
    <row r="1580" customFormat="false" ht="15" hidden="false" customHeight="false" outlineLevel="0" collapsed="false">
      <c r="A1580" s="11" t="s">
        <v>34</v>
      </c>
      <c r="B1580" s="11" t="n">
        <v>1529</v>
      </c>
      <c r="C1580" s="11" t="s">
        <v>2007</v>
      </c>
      <c r="D1580" s="11" t="n">
        <v>3</v>
      </c>
      <c r="E1580" s="11" t="s">
        <v>118</v>
      </c>
      <c r="F1580" s="16" t="n">
        <v>1173</v>
      </c>
      <c r="G1580" s="35" t="n">
        <f aca="false">F1580/1485</f>
        <v>0.78989898989899</v>
      </c>
      <c r="H1580" s="14" t="n">
        <v>0.3708</v>
      </c>
      <c r="I1580" s="14" t="n">
        <v>0.6462</v>
      </c>
      <c r="J1580" s="15" t="n">
        <v>0.0334</v>
      </c>
      <c r="K1580" s="15" t="n">
        <v>0.058</v>
      </c>
      <c r="L1580" s="15" t="n">
        <v>0.0454</v>
      </c>
      <c r="M1580" s="17" t="n">
        <v>53.28</v>
      </c>
      <c r="N1580" s="16" t="n">
        <v>5</v>
      </c>
      <c r="O1580" s="16" t="n">
        <v>6</v>
      </c>
      <c r="P1580" s="16" t="n">
        <v>15</v>
      </c>
    </row>
    <row r="1581" customFormat="false" ht="15" hidden="false" customHeight="false" outlineLevel="0" collapsed="false">
      <c r="A1581" s="11" t="s">
        <v>34</v>
      </c>
      <c r="B1581" s="11" t="n">
        <v>1530</v>
      </c>
      <c r="C1581" s="11" t="s">
        <v>2008</v>
      </c>
      <c r="D1581" s="11" t="n">
        <v>4</v>
      </c>
      <c r="E1581" s="11" t="s">
        <v>118</v>
      </c>
      <c r="F1581" s="16" t="n">
        <v>1411</v>
      </c>
      <c r="G1581" s="35" t="n">
        <f aca="false">F1581/1485</f>
        <v>0.95016835016835</v>
      </c>
      <c r="H1581" s="14" t="n">
        <v>0.6464</v>
      </c>
      <c r="I1581" s="14" t="n">
        <v>0.6464</v>
      </c>
      <c r="J1581" s="15" t="n">
        <v>0.0309</v>
      </c>
      <c r="K1581" s="15" t="n">
        <v>0.0382</v>
      </c>
      <c r="L1581" s="15" t="n">
        <v>0.0346</v>
      </c>
      <c r="M1581" s="17" t="n">
        <v>48.76</v>
      </c>
      <c r="N1581" s="16" t="n">
        <v>4</v>
      </c>
      <c r="O1581" s="16" t="n">
        <v>16</v>
      </c>
      <c r="P1581" s="16" t="n">
        <v>6</v>
      </c>
    </row>
    <row r="1582" customFormat="false" ht="15" hidden="false" customHeight="false" outlineLevel="0" collapsed="false">
      <c r="A1582" s="11" t="s">
        <v>34</v>
      </c>
      <c r="B1582" s="11" t="n">
        <v>1531</v>
      </c>
      <c r="C1582" s="11" t="s">
        <v>2009</v>
      </c>
      <c r="D1582" s="11" t="n">
        <v>7</v>
      </c>
      <c r="E1582" s="11" t="s">
        <v>118</v>
      </c>
      <c r="F1582" s="16" t="n">
        <v>1197</v>
      </c>
      <c r="G1582" s="35" t="n">
        <f aca="false">F1582/1485</f>
        <v>0.806060606060606</v>
      </c>
      <c r="H1582" s="14" t="n">
        <v>0.4261</v>
      </c>
      <c r="I1582" s="14" t="n">
        <v>0.6424</v>
      </c>
      <c r="J1582" s="15" t="n">
        <v>0.057</v>
      </c>
      <c r="K1582" s="15" t="n">
        <v>0.0333</v>
      </c>
      <c r="L1582" s="15" t="n">
        <v>0.0451</v>
      </c>
      <c r="M1582" s="17" t="n">
        <v>53.99</v>
      </c>
      <c r="N1582" s="16" t="n">
        <v>5</v>
      </c>
      <c r="O1582" s="16" t="n">
        <v>8</v>
      </c>
      <c r="P1582" s="16" t="n">
        <v>14</v>
      </c>
    </row>
    <row r="1583" customFormat="false" ht="15" hidden="false" customHeight="false" outlineLevel="0" collapsed="false">
      <c r="A1583" s="11" t="s">
        <v>34</v>
      </c>
      <c r="B1583" s="11" t="n">
        <v>1532</v>
      </c>
      <c r="C1583" s="11" t="s">
        <v>2010</v>
      </c>
      <c r="D1583" s="11" t="n">
        <v>3</v>
      </c>
      <c r="E1583" s="11" t="s">
        <v>118</v>
      </c>
      <c r="F1583" s="16" t="n">
        <v>1180</v>
      </c>
      <c r="G1583" s="35" t="n">
        <f aca="false">F1583/1485</f>
        <v>0.794612794612795</v>
      </c>
      <c r="H1583" s="14" t="n">
        <v>0.6466</v>
      </c>
      <c r="I1583" s="14" t="n">
        <v>0.6466</v>
      </c>
      <c r="J1583" s="15" t="n">
        <v>0.0334</v>
      </c>
      <c r="K1583" s="15" t="n">
        <v>0.0368</v>
      </c>
      <c r="L1583" s="15" t="n">
        <v>0.035</v>
      </c>
      <c r="M1583" s="17" t="n">
        <v>41.36</v>
      </c>
      <c r="N1583" s="16" t="n">
        <v>5</v>
      </c>
      <c r="O1583" s="16" t="n">
        <v>12</v>
      </c>
      <c r="P1583" s="16" t="n">
        <v>6</v>
      </c>
    </row>
    <row r="1584" customFormat="false" ht="15" hidden="false" customHeight="false" outlineLevel="0" collapsed="false">
      <c r="A1584" s="11" t="s">
        <v>34</v>
      </c>
      <c r="B1584" s="11" t="n">
        <v>1533</v>
      </c>
      <c r="C1584" s="11" t="s">
        <v>2011</v>
      </c>
      <c r="D1584" s="11" t="n">
        <v>6</v>
      </c>
      <c r="E1584" s="11" t="s">
        <v>118</v>
      </c>
      <c r="F1584" s="16" t="n">
        <v>1136</v>
      </c>
      <c r="G1584" s="35" t="n">
        <f aca="false">F1584/1485</f>
        <v>0.764983164983165</v>
      </c>
      <c r="H1584" s="14" t="n">
        <v>0.669</v>
      </c>
      <c r="I1584" s="14" t="n">
        <v>0.669</v>
      </c>
      <c r="J1584" s="15" t="n">
        <v>0.1136</v>
      </c>
      <c r="K1584" s="15" t="n">
        <v>0.0342</v>
      </c>
      <c r="L1584" s="15" t="n">
        <v>0.0737</v>
      </c>
      <c r="M1584" s="17" t="n">
        <v>83.72</v>
      </c>
      <c r="N1584" s="16" t="n">
        <v>6</v>
      </c>
      <c r="O1584" s="16" t="n">
        <v>18</v>
      </c>
      <c r="P1584" s="16" t="n">
        <v>6</v>
      </c>
    </row>
    <row r="1585" customFormat="false" ht="15" hidden="false" customHeight="false" outlineLevel="0" collapsed="false">
      <c r="A1585" s="11" t="s">
        <v>34</v>
      </c>
      <c r="B1585" s="11" t="n">
        <v>1534</v>
      </c>
      <c r="C1585" s="11" t="s">
        <v>2012</v>
      </c>
      <c r="D1585" s="11" t="n">
        <v>5</v>
      </c>
      <c r="E1585" s="11" t="s">
        <v>96</v>
      </c>
      <c r="F1585" s="16" t="n">
        <v>1182</v>
      </c>
      <c r="G1585" s="35" t="n">
        <f aca="false">F1585/1485</f>
        <v>0.795959595959596</v>
      </c>
      <c r="H1585" s="14" t="n">
        <v>0.4332</v>
      </c>
      <c r="I1585" s="14" t="n">
        <v>0.6354</v>
      </c>
      <c r="J1585" s="15" t="n">
        <v>0.0333</v>
      </c>
      <c r="K1585" s="15" t="n">
        <v>0.1315</v>
      </c>
      <c r="L1585" s="15" t="n">
        <v>0.0815</v>
      </c>
      <c r="M1585" s="17" t="n">
        <v>96.33</v>
      </c>
      <c r="N1585" s="16" t="n">
        <v>4</v>
      </c>
      <c r="O1585" s="16" t="n">
        <v>8</v>
      </c>
      <c r="P1585" s="16" t="n">
        <v>12</v>
      </c>
    </row>
    <row r="1586" customFormat="false" ht="15" hidden="false" customHeight="false" outlineLevel="0" collapsed="false">
      <c r="A1586" s="11" t="s">
        <v>34</v>
      </c>
      <c r="B1586" s="11" t="n">
        <v>1535</v>
      </c>
      <c r="C1586" s="11" t="s">
        <v>2013</v>
      </c>
      <c r="D1586" s="11" t="n">
        <v>6</v>
      </c>
      <c r="E1586" s="11" t="s">
        <v>96</v>
      </c>
      <c r="F1586" s="16" t="n">
        <v>1007</v>
      </c>
      <c r="G1586" s="35" t="n">
        <f aca="false">F1586/1485</f>
        <v>0.678114478114478</v>
      </c>
      <c r="H1586" s="14" t="n">
        <v>0.3992</v>
      </c>
      <c r="I1586" s="14" t="n">
        <v>0.6534</v>
      </c>
      <c r="J1586" s="15" t="n">
        <v>0.1534</v>
      </c>
      <c r="K1586" s="15" t="n">
        <v>0.037</v>
      </c>
      <c r="L1586" s="15" t="n">
        <v>0.097</v>
      </c>
      <c r="M1586" s="17" t="n">
        <v>97.66</v>
      </c>
      <c r="N1586" s="16" t="n">
        <v>5</v>
      </c>
      <c r="O1586" s="16" t="n">
        <v>8</v>
      </c>
      <c r="P1586" s="16" t="n">
        <v>18</v>
      </c>
    </row>
    <row r="1587" customFormat="false" ht="15" hidden="false" customHeight="false" outlineLevel="0" collapsed="false">
      <c r="A1587" s="11" t="s">
        <v>34</v>
      </c>
      <c r="B1587" s="11" t="n">
        <v>1536</v>
      </c>
      <c r="C1587" s="11" t="s">
        <v>2014</v>
      </c>
      <c r="D1587" s="11" t="n">
        <v>3</v>
      </c>
      <c r="E1587" s="11" t="s">
        <v>96</v>
      </c>
      <c r="F1587" s="16" t="n">
        <v>1139</v>
      </c>
      <c r="G1587" s="35" t="n">
        <f aca="false">F1587/1485</f>
        <v>0.767003367003367</v>
      </c>
      <c r="H1587" s="14" t="n">
        <v>0.3635</v>
      </c>
      <c r="I1587" s="14" t="n">
        <v>0.6514</v>
      </c>
      <c r="J1587" s="15" t="n">
        <v>0.0336</v>
      </c>
      <c r="K1587" s="15" t="n">
        <v>0.0879</v>
      </c>
      <c r="L1587" s="15" t="n">
        <v>0.0597</v>
      </c>
      <c r="M1587" s="17" t="n">
        <v>68</v>
      </c>
      <c r="N1587" s="16" t="n">
        <v>4</v>
      </c>
      <c r="O1587" s="16" t="n">
        <v>5</v>
      </c>
      <c r="P1587" s="16" t="n">
        <v>14</v>
      </c>
    </row>
    <row r="1588" customFormat="false" ht="15" hidden="false" customHeight="false" outlineLevel="0" collapsed="false">
      <c r="A1588" s="11" t="s">
        <v>34</v>
      </c>
      <c r="B1588" s="11" t="n">
        <v>1537</v>
      </c>
      <c r="C1588" s="11" t="s">
        <v>2015</v>
      </c>
      <c r="D1588" s="11" t="n">
        <v>3</v>
      </c>
      <c r="E1588" s="11" t="s">
        <v>118</v>
      </c>
      <c r="F1588" s="16" t="n">
        <v>1092</v>
      </c>
      <c r="G1588" s="35" t="n">
        <f aca="false">F1588/1485</f>
        <v>0.735353535353535</v>
      </c>
      <c r="H1588" s="14" t="n">
        <v>0.6511</v>
      </c>
      <c r="I1588" s="14" t="n">
        <v>0.6511</v>
      </c>
      <c r="J1588" s="15" t="n">
        <v>0.0346</v>
      </c>
      <c r="K1588" s="15" t="n">
        <v>0.0677</v>
      </c>
      <c r="L1588" s="15" t="n">
        <v>0.0508</v>
      </c>
      <c r="M1588" s="17" t="n">
        <v>55.47</v>
      </c>
      <c r="N1588" s="16" t="n">
        <v>6</v>
      </c>
      <c r="O1588" s="16" t="n">
        <v>19</v>
      </c>
      <c r="P1588" s="16" t="n">
        <v>5</v>
      </c>
    </row>
    <row r="1589" customFormat="false" ht="15" hidden="false" customHeight="false" outlineLevel="0" collapsed="false">
      <c r="A1589" s="11" t="s">
        <v>34</v>
      </c>
      <c r="B1589" s="11" t="n">
        <v>1538</v>
      </c>
      <c r="C1589" s="11" t="s">
        <v>2016</v>
      </c>
      <c r="D1589" s="11" t="n">
        <v>6</v>
      </c>
      <c r="E1589" s="11" t="s">
        <v>118</v>
      </c>
      <c r="F1589" s="16" t="n">
        <v>1368</v>
      </c>
      <c r="G1589" s="35" t="n">
        <f aca="false">F1589/1485</f>
        <v>0.921212121212121</v>
      </c>
      <c r="H1589" s="14" t="n">
        <v>0.4379</v>
      </c>
      <c r="I1589" s="14" t="n">
        <v>0.6345</v>
      </c>
      <c r="J1589" s="15" t="n">
        <v>0.0311</v>
      </c>
      <c r="K1589" s="15" t="n">
        <v>0.0467</v>
      </c>
      <c r="L1589" s="15" t="n">
        <v>0.0388</v>
      </c>
      <c r="M1589" s="17" t="n">
        <v>53.09</v>
      </c>
      <c r="N1589" s="16" t="n">
        <v>4</v>
      </c>
      <c r="O1589" s="16" t="n">
        <v>9</v>
      </c>
      <c r="P1589" s="16" t="n">
        <v>14</v>
      </c>
    </row>
    <row r="1590" customFormat="false" ht="15" hidden="false" customHeight="false" outlineLevel="0" collapsed="false">
      <c r="A1590" s="11" t="s">
        <v>34</v>
      </c>
      <c r="B1590" s="11" t="n">
        <v>1539</v>
      </c>
      <c r="C1590" s="11" t="s">
        <v>2017</v>
      </c>
      <c r="D1590" s="11" t="n">
        <v>6</v>
      </c>
      <c r="E1590" s="11" t="s">
        <v>118</v>
      </c>
      <c r="F1590" s="16" t="n">
        <v>1170</v>
      </c>
      <c r="G1590" s="35" t="n">
        <f aca="false">F1590/1485</f>
        <v>0.787878787878788</v>
      </c>
      <c r="H1590" s="14" t="n">
        <v>0.4368</v>
      </c>
      <c r="I1590" s="14" t="n">
        <v>0.6462</v>
      </c>
      <c r="J1590" s="15" t="n">
        <v>0.0706</v>
      </c>
      <c r="K1590" s="15" t="n">
        <v>0.0339</v>
      </c>
      <c r="L1590" s="15" t="n">
        <v>0.0524</v>
      </c>
      <c r="M1590" s="17" t="n">
        <v>61.3</v>
      </c>
      <c r="N1590" s="16" t="n">
        <v>5</v>
      </c>
      <c r="O1590" s="16" t="n">
        <v>8</v>
      </c>
      <c r="P1590" s="16" t="n">
        <v>19</v>
      </c>
    </row>
    <row r="1591" customFormat="false" ht="15" hidden="false" customHeight="false" outlineLevel="0" collapsed="false">
      <c r="A1591" s="11" t="s">
        <v>34</v>
      </c>
      <c r="B1591" s="11" t="n">
        <v>1540</v>
      </c>
      <c r="C1591" s="11" t="s">
        <v>2018</v>
      </c>
      <c r="D1591" s="11" t="n">
        <v>3</v>
      </c>
      <c r="E1591" s="11" t="s">
        <v>118</v>
      </c>
      <c r="F1591" s="16" t="n">
        <v>1103</v>
      </c>
      <c r="G1591" s="35" t="n">
        <f aca="false">F1591/1485</f>
        <v>0.742760942760943</v>
      </c>
      <c r="H1591" s="14" t="n">
        <v>0.3681</v>
      </c>
      <c r="I1591" s="14" t="n">
        <v>0.6464</v>
      </c>
      <c r="J1591" s="15" t="n">
        <v>0.0337</v>
      </c>
      <c r="K1591" s="15" t="n">
        <v>0.0514</v>
      </c>
      <c r="L1591" s="15" t="n">
        <v>0.042</v>
      </c>
      <c r="M1591" s="17" t="n">
        <v>46.35</v>
      </c>
      <c r="N1591" s="16" t="n">
        <v>5</v>
      </c>
      <c r="O1591" s="16" t="n">
        <v>5</v>
      </c>
      <c r="P1591" s="16" t="n">
        <v>19</v>
      </c>
    </row>
    <row r="1592" customFormat="false" ht="15" hidden="false" customHeight="false" outlineLevel="0" collapsed="false">
      <c r="A1592" s="11" t="s">
        <v>34</v>
      </c>
      <c r="B1592" s="11" t="n">
        <v>1541</v>
      </c>
      <c r="C1592" s="11" t="s">
        <v>2019</v>
      </c>
      <c r="D1592" s="11" t="n">
        <v>4</v>
      </c>
      <c r="E1592" s="11" t="s">
        <v>96</v>
      </c>
      <c r="F1592" s="16" t="n">
        <v>1446</v>
      </c>
      <c r="G1592" s="35" t="n">
        <f aca="false">F1592/1485</f>
        <v>0.973737373737374</v>
      </c>
      <c r="H1592" s="14" t="n">
        <v>0.4315</v>
      </c>
      <c r="I1592" s="14" t="n">
        <v>0.6349</v>
      </c>
      <c r="J1592" s="15" t="n">
        <v>0.0301</v>
      </c>
      <c r="K1592" s="15" t="n">
        <v>0.1095</v>
      </c>
      <c r="L1592" s="15" t="n">
        <v>0.0693</v>
      </c>
      <c r="M1592" s="17" t="n">
        <v>100.15</v>
      </c>
      <c r="N1592" s="16" t="n">
        <v>5</v>
      </c>
      <c r="O1592" s="16" t="n">
        <v>8</v>
      </c>
      <c r="P1592" s="16" t="n">
        <v>17</v>
      </c>
    </row>
    <row r="1593" customFormat="false" ht="15" hidden="false" customHeight="false" outlineLevel="0" collapsed="false">
      <c r="A1593" s="11" t="s">
        <v>34</v>
      </c>
      <c r="B1593" s="11" t="n">
        <v>1542</v>
      </c>
      <c r="C1593" s="11" t="s">
        <v>2020</v>
      </c>
      <c r="D1593" s="11" t="n">
        <v>6</v>
      </c>
      <c r="E1593" s="11" t="s">
        <v>118</v>
      </c>
      <c r="F1593" s="16" t="n">
        <v>1157</v>
      </c>
      <c r="G1593" s="35" t="n">
        <f aca="false">F1593/1485</f>
        <v>0.779124579124579</v>
      </c>
      <c r="H1593" s="14" t="n">
        <v>0.6612</v>
      </c>
      <c r="I1593" s="14" t="n">
        <v>0.6612</v>
      </c>
      <c r="J1593" s="15" t="n">
        <v>0.0968</v>
      </c>
      <c r="K1593" s="15" t="n">
        <v>0.034</v>
      </c>
      <c r="L1593" s="15" t="n">
        <v>0.0655</v>
      </c>
      <c r="M1593" s="17" t="n">
        <v>75.79</v>
      </c>
      <c r="N1593" s="16" t="n">
        <v>5</v>
      </c>
      <c r="O1593" s="16" t="n">
        <v>18</v>
      </c>
      <c r="P1593" s="16" t="n">
        <v>8</v>
      </c>
    </row>
    <row r="1594" customFormat="false" ht="15" hidden="false" customHeight="false" outlineLevel="0" collapsed="false">
      <c r="A1594" s="11" t="s">
        <v>34</v>
      </c>
      <c r="B1594" s="11" t="n">
        <v>1543</v>
      </c>
      <c r="C1594" s="11" t="s">
        <v>2021</v>
      </c>
      <c r="D1594" s="11" t="n">
        <v>6</v>
      </c>
      <c r="E1594" s="11" t="s">
        <v>118</v>
      </c>
      <c r="F1594" s="16" t="n">
        <v>1311</v>
      </c>
      <c r="G1594" s="35" t="n">
        <f aca="false">F1594/1485</f>
        <v>0.882828282828283</v>
      </c>
      <c r="H1594" s="14" t="n">
        <v>0.4294</v>
      </c>
      <c r="I1594" s="14" t="n">
        <v>0.6407</v>
      </c>
      <c r="J1594" s="15" t="n">
        <v>0.0312</v>
      </c>
      <c r="K1594" s="15" t="n">
        <v>0.0532</v>
      </c>
      <c r="L1594" s="15" t="n">
        <v>0.0418</v>
      </c>
      <c r="M1594" s="17" t="n">
        <v>54.81</v>
      </c>
      <c r="N1594" s="16" t="n">
        <v>4</v>
      </c>
      <c r="O1594" s="16" t="n">
        <v>8</v>
      </c>
      <c r="P1594" s="16" t="n">
        <v>9</v>
      </c>
    </row>
    <row r="1595" customFormat="false" ht="15" hidden="false" customHeight="false" outlineLevel="0" collapsed="false">
      <c r="A1595" s="11" t="s">
        <v>34</v>
      </c>
      <c r="B1595" s="11" t="n">
        <v>1544</v>
      </c>
      <c r="C1595" s="11" t="s">
        <v>2022</v>
      </c>
      <c r="D1595" s="11" t="n">
        <v>4</v>
      </c>
      <c r="E1595" s="11" t="s">
        <v>118</v>
      </c>
      <c r="F1595" s="16" t="n">
        <v>1401</v>
      </c>
      <c r="G1595" s="35" t="n">
        <f aca="false">F1595/1485</f>
        <v>0.943434343434343</v>
      </c>
      <c r="H1595" s="14" t="n">
        <v>0.656</v>
      </c>
      <c r="I1595" s="14" t="n">
        <v>0.656</v>
      </c>
      <c r="J1595" s="15" t="n">
        <v>0.0309</v>
      </c>
      <c r="K1595" s="15" t="n">
        <v>0.065</v>
      </c>
      <c r="L1595" s="15" t="n">
        <v>0.0481</v>
      </c>
      <c r="M1595" s="17" t="n">
        <v>67.32</v>
      </c>
      <c r="N1595" s="16" t="n">
        <v>4</v>
      </c>
      <c r="O1595" s="16" t="n">
        <v>21</v>
      </c>
      <c r="P1595" s="16" t="n">
        <v>6</v>
      </c>
    </row>
    <row r="1596" customFormat="false" ht="15" hidden="false" customHeight="false" outlineLevel="0" collapsed="false">
      <c r="A1596" s="11" t="s">
        <v>34</v>
      </c>
      <c r="B1596" s="11" t="n">
        <v>1545</v>
      </c>
      <c r="C1596" s="11" t="s">
        <v>2023</v>
      </c>
      <c r="D1596" s="11" t="n">
        <v>3</v>
      </c>
      <c r="E1596" s="11" t="s">
        <v>118</v>
      </c>
      <c r="F1596" s="16" t="n">
        <v>1181</v>
      </c>
      <c r="G1596" s="35" t="n">
        <f aca="false">F1596/1485</f>
        <v>0.795286195286195</v>
      </c>
      <c r="H1596" s="14" t="n">
        <v>0.3692</v>
      </c>
      <c r="I1596" s="14" t="n">
        <v>0.6435</v>
      </c>
      <c r="J1596" s="15" t="n">
        <v>0.033</v>
      </c>
      <c r="K1596" s="15" t="n">
        <v>0.0481</v>
      </c>
      <c r="L1596" s="15" t="n">
        <v>0.0403</v>
      </c>
      <c r="M1596" s="17" t="n">
        <v>47.59</v>
      </c>
      <c r="N1596" s="16" t="n">
        <v>5</v>
      </c>
      <c r="O1596" s="16" t="n">
        <v>6</v>
      </c>
      <c r="P1596" s="16" t="n">
        <v>19</v>
      </c>
    </row>
    <row r="1597" customFormat="false" ht="15" hidden="false" customHeight="false" outlineLevel="0" collapsed="false">
      <c r="A1597" s="11" t="s">
        <v>34</v>
      </c>
      <c r="B1597" s="11" t="n">
        <v>1546</v>
      </c>
      <c r="C1597" s="11" t="s">
        <v>2024</v>
      </c>
      <c r="D1597" s="11" t="n">
        <v>3</v>
      </c>
      <c r="E1597" s="11" t="s">
        <v>118</v>
      </c>
      <c r="F1597" s="16" t="n">
        <v>1162</v>
      </c>
      <c r="G1597" s="35" t="n">
        <f aca="false">F1597/1485</f>
        <v>0.782491582491583</v>
      </c>
      <c r="H1597" s="14" t="n">
        <v>0.6506</v>
      </c>
      <c r="I1597" s="14" t="n">
        <v>0.6506</v>
      </c>
      <c r="J1597" s="15" t="n">
        <v>0.0361</v>
      </c>
      <c r="K1597" s="15" t="n">
        <v>0.0341</v>
      </c>
      <c r="L1597" s="15" t="n">
        <v>0.0351</v>
      </c>
      <c r="M1597" s="17" t="n">
        <v>40.83</v>
      </c>
      <c r="N1597" s="16" t="n">
        <v>5</v>
      </c>
      <c r="O1597" s="16" t="n">
        <v>15</v>
      </c>
      <c r="P1597" s="16" t="n">
        <v>6</v>
      </c>
    </row>
    <row r="1598" customFormat="false" ht="15" hidden="false" customHeight="false" outlineLevel="0" collapsed="false">
      <c r="A1598" s="11" t="s">
        <v>34</v>
      </c>
      <c r="B1598" s="11" t="n">
        <v>1547</v>
      </c>
      <c r="C1598" s="11" t="s">
        <v>2025</v>
      </c>
      <c r="D1598" s="11" t="n">
        <v>7</v>
      </c>
      <c r="E1598" s="11" t="s">
        <v>118</v>
      </c>
      <c r="F1598" s="16" t="n">
        <v>1129</v>
      </c>
      <c r="G1598" s="35" t="n">
        <f aca="false">F1598/1485</f>
        <v>0.76026936026936</v>
      </c>
      <c r="H1598" s="14" t="n">
        <v>0.6554</v>
      </c>
      <c r="I1598" s="14" t="n">
        <v>0.6554</v>
      </c>
      <c r="J1598" s="15" t="n">
        <v>0.0885</v>
      </c>
      <c r="K1598" s="15" t="n">
        <v>0.034</v>
      </c>
      <c r="L1598" s="15" t="n">
        <v>0.0609</v>
      </c>
      <c r="M1598" s="17" t="n">
        <v>68.71</v>
      </c>
      <c r="N1598" s="16" t="n">
        <v>6</v>
      </c>
      <c r="O1598" s="16" t="n">
        <v>13</v>
      </c>
      <c r="P1598" s="16" t="n">
        <v>7</v>
      </c>
    </row>
    <row r="1599" customFormat="false" ht="15" hidden="false" customHeight="false" outlineLevel="0" collapsed="false">
      <c r="A1599" s="11" t="s">
        <v>34</v>
      </c>
      <c r="B1599" s="11" t="n">
        <v>1548</v>
      </c>
      <c r="C1599" s="11" t="s">
        <v>2026</v>
      </c>
      <c r="D1599" s="11" t="n">
        <v>4</v>
      </c>
      <c r="E1599" s="11" t="s">
        <v>118</v>
      </c>
      <c r="F1599" s="16" t="n">
        <v>1412</v>
      </c>
      <c r="G1599" s="35" t="n">
        <f aca="false">F1599/1485</f>
        <v>0.950841750841751</v>
      </c>
      <c r="H1599" s="14" t="n">
        <v>0.6416</v>
      </c>
      <c r="I1599" s="14" t="n">
        <v>0.6416</v>
      </c>
      <c r="J1599" s="15" t="n">
        <v>0.0337</v>
      </c>
      <c r="K1599" s="15" t="n">
        <v>0.0303</v>
      </c>
      <c r="L1599" s="15" t="n">
        <v>0.032</v>
      </c>
      <c r="M1599" s="17" t="n">
        <v>45.13</v>
      </c>
      <c r="N1599" s="16" t="n">
        <v>4</v>
      </c>
      <c r="O1599" s="16" t="n">
        <v>16</v>
      </c>
      <c r="P1599" s="16" t="n">
        <v>7</v>
      </c>
    </row>
    <row r="1600" customFormat="false" ht="15" hidden="false" customHeight="false" outlineLevel="0" collapsed="false">
      <c r="A1600" s="11" t="s">
        <v>34</v>
      </c>
      <c r="B1600" s="11" t="n">
        <v>1549</v>
      </c>
      <c r="C1600" s="11" t="s">
        <v>2027</v>
      </c>
      <c r="D1600" s="11" t="n">
        <v>4</v>
      </c>
      <c r="E1600" s="11" t="s">
        <v>118</v>
      </c>
      <c r="F1600" s="16" t="n">
        <v>1318</v>
      </c>
      <c r="G1600" s="35" t="n">
        <f aca="false">F1600/1485</f>
        <v>0.887542087542088</v>
      </c>
      <c r="H1600" s="14" t="n">
        <v>0.6411</v>
      </c>
      <c r="I1600" s="14" t="n">
        <v>0.6411</v>
      </c>
      <c r="J1600" s="15" t="n">
        <v>0.0348</v>
      </c>
      <c r="K1600" s="15" t="n">
        <v>0.0316</v>
      </c>
      <c r="L1600" s="15" t="n">
        <v>0.0332</v>
      </c>
      <c r="M1600" s="17" t="n">
        <v>43.77</v>
      </c>
      <c r="N1600" s="16" t="n">
        <v>5</v>
      </c>
      <c r="O1600" s="16" t="n">
        <v>17</v>
      </c>
      <c r="P1600" s="16" t="n">
        <v>6</v>
      </c>
    </row>
    <row r="1601" customFormat="false" ht="15" hidden="false" customHeight="false" outlineLevel="0" collapsed="false">
      <c r="A1601" s="11" t="s">
        <v>34</v>
      </c>
      <c r="B1601" s="11" t="n">
        <v>1550</v>
      </c>
      <c r="C1601" s="11" t="s">
        <v>2028</v>
      </c>
      <c r="D1601" s="11" t="n">
        <v>3</v>
      </c>
      <c r="E1601" s="11" t="s">
        <v>118</v>
      </c>
      <c r="F1601" s="16" t="n">
        <v>1200</v>
      </c>
      <c r="G1601" s="35" t="n">
        <f aca="false">F1601/1485</f>
        <v>0.808080808080808</v>
      </c>
      <c r="H1601" s="14" t="n">
        <v>0.3683</v>
      </c>
      <c r="I1601" s="14" t="n">
        <v>0.655</v>
      </c>
      <c r="J1601" s="15" t="n">
        <v>0.0331</v>
      </c>
      <c r="K1601" s="15" t="n">
        <v>0.0933</v>
      </c>
      <c r="L1601" s="15" t="n">
        <v>0.0636</v>
      </c>
      <c r="M1601" s="17" t="n">
        <v>76.32</v>
      </c>
      <c r="N1601" s="16" t="n">
        <v>5</v>
      </c>
      <c r="O1601" s="16" t="n">
        <v>7</v>
      </c>
      <c r="P1601" s="16" t="n">
        <v>18</v>
      </c>
    </row>
    <row r="1602" customFormat="false" ht="15" hidden="false" customHeight="false" outlineLevel="0" collapsed="false">
      <c r="A1602" s="11" t="s">
        <v>34</v>
      </c>
      <c r="B1602" s="11" t="n">
        <v>1551</v>
      </c>
      <c r="C1602" s="11" t="s">
        <v>2029</v>
      </c>
      <c r="D1602" s="11" t="n">
        <v>8</v>
      </c>
      <c r="E1602" s="11" t="s">
        <v>118</v>
      </c>
      <c r="F1602" s="16" t="n">
        <v>1166</v>
      </c>
      <c r="G1602" s="35" t="n">
        <f aca="false">F1602/1485</f>
        <v>0.785185185185185</v>
      </c>
      <c r="H1602" s="14" t="n">
        <v>0.4511</v>
      </c>
      <c r="I1602" s="14" t="n">
        <v>0.6492</v>
      </c>
      <c r="J1602" s="15" t="n">
        <v>0.1152</v>
      </c>
      <c r="K1602" s="15" t="n">
        <v>0.0331</v>
      </c>
      <c r="L1602" s="15" t="n">
        <v>0.074</v>
      </c>
      <c r="M1602" s="17" t="n">
        <v>86.3</v>
      </c>
      <c r="N1602" s="16" t="n">
        <v>6</v>
      </c>
      <c r="O1602" s="16" t="n">
        <v>8</v>
      </c>
      <c r="P1602" s="16" t="n">
        <v>12</v>
      </c>
    </row>
    <row r="1603" customFormat="false" ht="15" hidden="false" customHeight="false" outlineLevel="0" collapsed="false">
      <c r="A1603" s="11" t="s">
        <v>34</v>
      </c>
      <c r="B1603" s="11" t="n">
        <v>1552</v>
      </c>
      <c r="C1603" s="11" t="s">
        <v>2030</v>
      </c>
      <c r="D1603" s="11" t="n">
        <v>3</v>
      </c>
      <c r="E1603" s="11" t="s">
        <v>118</v>
      </c>
      <c r="F1603" s="16" t="n">
        <v>1170</v>
      </c>
      <c r="G1603" s="35" t="n">
        <f aca="false">F1603/1485</f>
        <v>0.787878787878788</v>
      </c>
      <c r="H1603" s="14" t="n">
        <v>0.3709</v>
      </c>
      <c r="I1603" s="14" t="n">
        <v>0.6402</v>
      </c>
      <c r="J1603" s="15" t="n">
        <v>0.0325</v>
      </c>
      <c r="K1603" s="15" t="n">
        <v>0.0862</v>
      </c>
      <c r="L1603" s="15" t="n">
        <v>0.0583</v>
      </c>
      <c r="M1603" s="17" t="n">
        <v>68.18</v>
      </c>
      <c r="N1603" s="16" t="n">
        <v>5</v>
      </c>
      <c r="O1603" s="16" t="n">
        <v>7</v>
      </c>
      <c r="P1603" s="16" t="n">
        <v>18</v>
      </c>
    </row>
    <row r="1604" customFormat="false" ht="15" hidden="false" customHeight="false" outlineLevel="0" collapsed="false">
      <c r="A1604" s="11" t="s">
        <v>34</v>
      </c>
      <c r="B1604" s="11" t="n">
        <v>1553</v>
      </c>
      <c r="C1604" s="11" t="s">
        <v>2031</v>
      </c>
      <c r="D1604" s="11" t="n">
        <v>7</v>
      </c>
      <c r="E1604" s="11" t="s">
        <v>118</v>
      </c>
      <c r="F1604" s="16" t="n">
        <v>1148</v>
      </c>
      <c r="G1604" s="35" t="n">
        <f aca="false">F1604/1485</f>
        <v>0.773063973063973</v>
      </c>
      <c r="H1604" s="14" t="n">
        <v>0.4521</v>
      </c>
      <c r="I1604" s="14" t="n">
        <v>0.6568</v>
      </c>
      <c r="J1604" s="15" t="n">
        <v>0.1336</v>
      </c>
      <c r="K1604" s="15" t="n">
        <v>0.0332</v>
      </c>
      <c r="L1604" s="15" t="n">
        <v>0.0829</v>
      </c>
      <c r="M1604" s="17" t="n">
        <v>95.14</v>
      </c>
      <c r="N1604" s="16" t="n">
        <v>6</v>
      </c>
      <c r="O1604" s="16" t="n">
        <v>8</v>
      </c>
      <c r="P1604" s="16" t="n">
        <v>14</v>
      </c>
    </row>
    <row r="1605" customFormat="false" ht="15" hidden="false" customHeight="false" outlineLevel="0" collapsed="false">
      <c r="A1605" s="11" t="s">
        <v>34</v>
      </c>
      <c r="B1605" s="11" t="n">
        <v>1554</v>
      </c>
      <c r="C1605" s="11" t="s">
        <v>2032</v>
      </c>
      <c r="D1605" s="11" t="n">
        <v>7</v>
      </c>
      <c r="E1605" s="11" t="s">
        <v>118</v>
      </c>
      <c r="F1605" s="16" t="n">
        <v>1171</v>
      </c>
      <c r="G1605" s="35" t="n">
        <f aca="false">F1605/1485</f>
        <v>0.788552188552189</v>
      </c>
      <c r="H1605" s="14" t="n">
        <v>0.4441</v>
      </c>
      <c r="I1605" s="14" t="n">
        <v>0.6456</v>
      </c>
      <c r="J1605" s="15" t="n">
        <v>0.0909</v>
      </c>
      <c r="K1605" s="15" t="n">
        <v>0.0329</v>
      </c>
      <c r="L1605" s="15" t="n">
        <v>0.0615</v>
      </c>
      <c r="M1605" s="17" t="n">
        <v>72.07</v>
      </c>
      <c r="N1605" s="16" t="n">
        <v>6</v>
      </c>
      <c r="O1605" s="16" t="n">
        <v>6</v>
      </c>
      <c r="P1605" s="16" t="n">
        <v>14</v>
      </c>
    </row>
    <row r="1606" customFormat="false" ht="15" hidden="false" customHeight="false" outlineLevel="0" collapsed="false">
      <c r="A1606" s="11" t="s">
        <v>34</v>
      </c>
      <c r="B1606" s="11" t="n">
        <v>1555</v>
      </c>
      <c r="C1606" s="11" t="s">
        <v>2033</v>
      </c>
      <c r="D1606" s="11" t="n">
        <v>5</v>
      </c>
      <c r="E1606" s="11" t="s">
        <v>96</v>
      </c>
      <c r="F1606" s="16" t="n">
        <v>1323</v>
      </c>
      <c r="G1606" s="35" t="n">
        <f aca="false">F1606/1485</f>
        <v>0.890909090909091</v>
      </c>
      <c r="H1606" s="14" t="n">
        <v>0.3545</v>
      </c>
      <c r="I1606" s="14" t="n">
        <v>0.6296</v>
      </c>
      <c r="J1606" s="15" t="n">
        <v>0.0316</v>
      </c>
      <c r="K1606" s="15" t="n">
        <v>0.0353</v>
      </c>
      <c r="L1606" s="15" t="n">
        <v>0.0335</v>
      </c>
      <c r="M1606" s="17" t="n">
        <v>44.28</v>
      </c>
      <c r="N1606" s="16" t="n">
        <v>4</v>
      </c>
      <c r="O1606" s="16" t="n">
        <v>8</v>
      </c>
      <c r="P1606" s="16" t="n">
        <v>11</v>
      </c>
    </row>
    <row r="1607" customFormat="false" ht="15" hidden="false" customHeight="false" outlineLevel="0" collapsed="false">
      <c r="A1607" s="11" t="s">
        <v>34</v>
      </c>
      <c r="B1607" s="11" t="n">
        <v>1556</v>
      </c>
      <c r="C1607" s="11" t="s">
        <v>2034</v>
      </c>
      <c r="D1607" s="11" t="n">
        <v>3</v>
      </c>
      <c r="E1607" s="11" t="s">
        <v>118</v>
      </c>
      <c r="F1607" s="16" t="n">
        <v>1199</v>
      </c>
      <c r="G1607" s="35" t="n">
        <f aca="false">F1607/1485</f>
        <v>0.807407407407408</v>
      </c>
      <c r="H1607" s="14" t="n">
        <v>0.3695</v>
      </c>
      <c r="I1607" s="14" t="n">
        <v>0.643</v>
      </c>
      <c r="J1607" s="15" t="n">
        <v>0.0318</v>
      </c>
      <c r="K1607" s="15" t="n">
        <v>0.0776</v>
      </c>
      <c r="L1607" s="15" t="n">
        <v>0.0534</v>
      </c>
      <c r="M1607" s="17" t="n">
        <v>64.02</v>
      </c>
      <c r="N1607" s="16" t="n">
        <v>5</v>
      </c>
      <c r="O1607" s="16" t="n">
        <v>6</v>
      </c>
      <c r="P1607" s="16" t="n">
        <v>12</v>
      </c>
    </row>
    <row r="1608" customFormat="false" ht="15" hidden="false" customHeight="false" outlineLevel="0" collapsed="false">
      <c r="A1608" s="11" t="s">
        <v>34</v>
      </c>
      <c r="B1608" s="11" t="n">
        <v>1557</v>
      </c>
      <c r="C1608" s="11" t="s">
        <v>2035</v>
      </c>
      <c r="D1608" s="11" t="n">
        <v>5</v>
      </c>
      <c r="E1608" s="11" t="s">
        <v>96</v>
      </c>
      <c r="F1608" s="16" t="n">
        <v>1415</v>
      </c>
      <c r="G1608" s="35" t="n">
        <f aca="false">F1608/1485</f>
        <v>0.952861952861953</v>
      </c>
      <c r="H1608" s="14" t="n">
        <v>0.3569</v>
      </c>
      <c r="I1608" s="14" t="n">
        <v>0.6367</v>
      </c>
      <c r="J1608" s="15" t="n">
        <v>0.0506</v>
      </c>
      <c r="K1608" s="15" t="n">
        <v>0.0297</v>
      </c>
      <c r="L1608" s="15" t="n">
        <v>0.04</v>
      </c>
      <c r="M1608" s="17" t="n">
        <v>56.62</v>
      </c>
      <c r="N1608" s="16" t="n">
        <v>4</v>
      </c>
      <c r="O1608" s="16" t="n">
        <v>6</v>
      </c>
      <c r="P1608" s="16" t="n">
        <v>14</v>
      </c>
    </row>
    <row r="1609" customFormat="false" ht="15" hidden="false" customHeight="false" outlineLevel="0" collapsed="false">
      <c r="A1609" s="11" t="s">
        <v>34</v>
      </c>
      <c r="B1609" s="11" t="n">
        <v>1558</v>
      </c>
      <c r="C1609" s="11" t="s">
        <v>2036</v>
      </c>
      <c r="D1609" s="11" t="n">
        <v>4</v>
      </c>
      <c r="E1609" s="11" t="s">
        <v>96</v>
      </c>
      <c r="F1609" s="16" t="n">
        <v>1388</v>
      </c>
      <c r="G1609" s="35" t="n">
        <f aca="false">F1609/1485</f>
        <v>0.934680134680135</v>
      </c>
      <c r="H1609" s="14" t="n">
        <v>0.4316</v>
      </c>
      <c r="I1609" s="14" t="n">
        <v>0.6419</v>
      </c>
      <c r="J1609" s="15" t="n">
        <v>0.0298</v>
      </c>
      <c r="K1609" s="15" t="n">
        <v>0.1293</v>
      </c>
      <c r="L1609" s="15" t="n">
        <v>0.0779</v>
      </c>
      <c r="M1609" s="17" t="n">
        <v>108.1</v>
      </c>
      <c r="N1609" s="16" t="n">
        <v>6</v>
      </c>
      <c r="O1609" s="16" t="n">
        <v>8</v>
      </c>
      <c r="P1609" s="16" t="n">
        <v>14</v>
      </c>
    </row>
    <row r="1610" customFormat="false" ht="15" hidden="false" customHeight="false" outlineLevel="0" collapsed="false">
      <c r="A1610" s="11" t="s">
        <v>34</v>
      </c>
      <c r="B1610" s="11" t="n">
        <v>1559</v>
      </c>
      <c r="C1610" s="11" t="s">
        <v>2037</v>
      </c>
      <c r="D1610" s="11" t="n">
        <v>4</v>
      </c>
      <c r="E1610" s="11" t="s">
        <v>118</v>
      </c>
      <c r="F1610" s="16" t="n">
        <v>1421</v>
      </c>
      <c r="G1610" s="35" t="n">
        <f aca="false">F1610/1485</f>
        <v>0.956902356902357</v>
      </c>
      <c r="H1610" s="14" t="n">
        <v>0.4419</v>
      </c>
      <c r="I1610" s="14" t="n">
        <v>0.6488</v>
      </c>
      <c r="J1610" s="15" t="n">
        <v>0.0299</v>
      </c>
      <c r="K1610" s="15" t="n">
        <v>0.0782</v>
      </c>
      <c r="L1610" s="15" t="n">
        <v>0.0541</v>
      </c>
      <c r="M1610" s="17" t="n">
        <v>76.86</v>
      </c>
      <c r="N1610" s="16" t="n">
        <v>5</v>
      </c>
      <c r="O1610" s="16" t="n">
        <v>7</v>
      </c>
      <c r="P1610" s="16" t="n">
        <v>17</v>
      </c>
    </row>
    <row r="1611" customFormat="false" ht="15" hidden="false" customHeight="false" outlineLevel="0" collapsed="false">
      <c r="A1611" s="11" t="s">
        <v>34</v>
      </c>
      <c r="B1611" s="11" t="n">
        <v>1560</v>
      </c>
      <c r="C1611" s="11" t="s">
        <v>2038</v>
      </c>
      <c r="D1611" s="11" t="n">
        <v>7</v>
      </c>
      <c r="E1611" s="11" t="s">
        <v>118</v>
      </c>
      <c r="F1611" s="16" t="n">
        <v>1059</v>
      </c>
      <c r="G1611" s="35" t="n">
        <f aca="false">F1611/1485</f>
        <v>0.713131313131313</v>
      </c>
      <c r="H1611" s="14" t="n">
        <v>0.6544</v>
      </c>
      <c r="I1611" s="14" t="n">
        <v>0.6544</v>
      </c>
      <c r="J1611" s="15" t="n">
        <v>0.0716</v>
      </c>
      <c r="K1611" s="15" t="n">
        <v>0.0357</v>
      </c>
      <c r="L1611" s="15" t="n">
        <v>0.0547</v>
      </c>
      <c r="M1611" s="17" t="n">
        <v>57.96</v>
      </c>
      <c r="N1611" s="16" t="n">
        <v>5</v>
      </c>
      <c r="O1611" s="16" t="n">
        <v>17</v>
      </c>
      <c r="P1611" s="16" t="n">
        <v>5</v>
      </c>
    </row>
    <row r="1612" customFormat="false" ht="15" hidden="false" customHeight="false" outlineLevel="0" collapsed="false">
      <c r="A1612" s="11" t="s">
        <v>34</v>
      </c>
      <c r="B1612" s="11" t="n">
        <v>1561</v>
      </c>
      <c r="C1612" s="11" t="s">
        <v>2039</v>
      </c>
      <c r="D1612" s="11" t="n">
        <v>3</v>
      </c>
      <c r="E1612" s="11" t="s">
        <v>118</v>
      </c>
      <c r="F1612" s="16" t="n">
        <v>1150</v>
      </c>
      <c r="G1612" s="35" t="n">
        <f aca="false">F1612/1485</f>
        <v>0.774410774410774</v>
      </c>
      <c r="H1612" s="14" t="n">
        <v>0.367</v>
      </c>
      <c r="I1612" s="14" t="n">
        <v>0.6461</v>
      </c>
      <c r="J1612" s="15" t="n">
        <v>0.0326</v>
      </c>
      <c r="K1612" s="15" t="n">
        <v>0.0466</v>
      </c>
      <c r="L1612" s="15" t="n">
        <v>0.0394</v>
      </c>
      <c r="M1612" s="17" t="n">
        <v>45.3</v>
      </c>
      <c r="N1612" s="16" t="n">
        <v>4</v>
      </c>
      <c r="O1612" s="16" t="n">
        <v>8</v>
      </c>
      <c r="P1612" s="16" t="n">
        <v>18</v>
      </c>
    </row>
    <row r="1613" customFormat="false" ht="15" hidden="false" customHeight="false" outlineLevel="0" collapsed="false">
      <c r="A1613" s="11" t="s">
        <v>34</v>
      </c>
      <c r="B1613" s="11" t="n">
        <v>1562</v>
      </c>
      <c r="C1613" s="11" t="s">
        <v>2040</v>
      </c>
      <c r="D1613" s="11" t="n">
        <v>3</v>
      </c>
      <c r="E1613" s="11" t="s">
        <v>96</v>
      </c>
      <c r="F1613" s="16" t="n">
        <v>1320</v>
      </c>
      <c r="G1613" s="35" t="n">
        <f aca="false">F1613/1485</f>
        <v>0.888888888888889</v>
      </c>
      <c r="H1613" s="14" t="n">
        <v>0.4167</v>
      </c>
      <c r="I1613" s="14" t="n">
        <v>0.6326</v>
      </c>
      <c r="J1613" s="15" t="n">
        <v>0.0307</v>
      </c>
      <c r="K1613" s="15" t="n">
        <v>0.0816</v>
      </c>
      <c r="L1613" s="15" t="n">
        <v>0.0557</v>
      </c>
      <c r="M1613" s="17" t="n">
        <v>73.47</v>
      </c>
      <c r="N1613" s="16" t="n">
        <v>6</v>
      </c>
      <c r="O1613" s="16" t="n">
        <v>9</v>
      </c>
      <c r="P1613" s="16" t="n">
        <v>13</v>
      </c>
    </row>
    <row r="1614" customFormat="false" ht="15" hidden="false" customHeight="false" outlineLevel="0" collapsed="false">
      <c r="A1614" s="11" t="s">
        <v>34</v>
      </c>
      <c r="B1614" s="11" t="n">
        <v>1563</v>
      </c>
      <c r="C1614" s="11" t="s">
        <v>2041</v>
      </c>
      <c r="D1614" s="11" t="n">
        <v>4</v>
      </c>
      <c r="E1614" s="11" t="s">
        <v>118</v>
      </c>
      <c r="F1614" s="16" t="n">
        <v>1434</v>
      </c>
      <c r="G1614" s="35" t="n">
        <f aca="false">F1614/1485</f>
        <v>0.965656565656566</v>
      </c>
      <c r="H1614" s="14" t="n">
        <v>0.4331</v>
      </c>
      <c r="I1614" s="14" t="n">
        <v>0.6478</v>
      </c>
      <c r="J1614" s="15" t="n">
        <v>0.0297</v>
      </c>
      <c r="K1614" s="15" t="n">
        <v>0.0781</v>
      </c>
      <c r="L1614" s="15" t="n">
        <v>0.0538</v>
      </c>
      <c r="M1614" s="17" t="n">
        <v>77.2</v>
      </c>
      <c r="N1614" s="16" t="n">
        <v>5</v>
      </c>
      <c r="O1614" s="16" t="n">
        <v>7</v>
      </c>
      <c r="P1614" s="16" t="n">
        <v>10</v>
      </c>
    </row>
    <row r="1615" customFormat="false" ht="15" hidden="false" customHeight="false" outlineLevel="0" collapsed="false">
      <c r="A1615" s="11" t="s">
        <v>34</v>
      </c>
      <c r="B1615" s="11" t="n">
        <v>1564</v>
      </c>
      <c r="C1615" s="11" t="s">
        <v>2042</v>
      </c>
      <c r="D1615" s="11" t="n">
        <v>6</v>
      </c>
      <c r="E1615" s="11" t="s">
        <v>118</v>
      </c>
      <c r="F1615" s="16" t="n">
        <v>1137</v>
      </c>
      <c r="G1615" s="35" t="n">
        <f aca="false">F1615/1485</f>
        <v>0.765656565656566</v>
      </c>
      <c r="H1615" s="14" t="n">
        <v>0.6658</v>
      </c>
      <c r="I1615" s="14" t="n">
        <v>0.6658</v>
      </c>
      <c r="J1615" s="15" t="n">
        <v>0.0937</v>
      </c>
      <c r="K1615" s="15" t="n">
        <v>0.0333</v>
      </c>
      <c r="L1615" s="15" t="n">
        <v>0.0636</v>
      </c>
      <c r="M1615" s="17" t="n">
        <v>72.26</v>
      </c>
      <c r="N1615" s="16" t="n">
        <v>6</v>
      </c>
      <c r="O1615" s="16" t="n">
        <v>18</v>
      </c>
      <c r="P1615" s="16" t="n">
        <v>7</v>
      </c>
    </row>
    <row r="1616" customFormat="false" ht="15" hidden="false" customHeight="false" outlineLevel="0" collapsed="false">
      <c r="A1616" s="11" t="s">
        <v>34</v>
      </c>
      <c r="B1616" s="11" t="n">
        <v>1565</v>
      </c>
      <c r="C1616" s="11" t="s">
        <v>2043</v>
      </c>
      <c r="D1616" s="11" t="n">
        <v>5</v>
      </c>
      <c r="E1616" s="11" t="s">
        <v>96</v>
      </c>
      <c r="F1616" s="16" t="n">
        <v>1715</v>
      </c>
      <c r="G1616" s="35" t="n">
        <f aca="false">F1616/1485</f>
        <v>1.15488215488215</v>
      </c>
      <c r="H1616" s="14" t="n">
        <v>0.2717</v>
      </c>
      <c r="I1616" s="14" t="n">
        <v>0.6373</v>
      </c>
      <c r="J1616" s="15" t="n">
        <v>0.0362</v>
      </c>
      <c r="K1616" s="15" t="n">
        <v>0.0272</v>
      </c>
      <c r="L1616" s="15" t="n">
        <v>0.0317</v>
      </c>
      <c r="M1616" s="17" t="n">
        <v>54.37</v>
      </c>
      <c r="N1616" s="16" t="n">
        <v>5</v>
      </c>
      <c r="O1616" s="16" t="n">
        <v>5</v>
      </c>
      <c r="P1616" s="16" t="n">
        <v>6</v>
      </c>
    </row>
    <row r="1617" customFormat="false" ht="15" hidden="false" customHeight="false" outlineLevel="0" collapsed="false">
      <c r="A1617" s="11" t="s">
        <v>34</v>
      </c>
      <c r="B1617" s="11" t="n">
        <v>1566</v>
      </c>
      <c r="C1617" s="11" t="s">
        <v>2044</v>
      </c>
      <c r="D1617" s="11" t="n">
        <v>6</v>
      </c>
      <c r="E1617" s="11" t="s">
        <v>118</v>
      </c>
      <c r="F1617" s="16" t="n">
        <v>1512</v>
      </c>
      <c r="G1617" s="35" t="n">
        <f aca="false">F1617/1485</f>
        <v>1.01818181818182</v>
      </c>
      <c r="H1617" s="14" t="n">
        <v>0.5291</v>
      </c>
      <c r="I1617" s="14" t="n">
        <v>0.6422</v>
      </c>
      <c r="J1617" s="15" t="n">
        <v>0.0288</v>
      </c>
      <c r="K1617" s="15" t="n">
        <v>0.0297</v>
      </c>
      <c r="L1617" s="15" t="n">
        <v>0.0292</v>
      </c>
      <c r="M1617" s="17" t="n">
        <v>44.18</v>
      </c>
      <c r="N1617" s="16" t="n">
        <v>5</v>
      </c>
      <c r="O1617" s="16" t="n">
        <v>10</v>
      </c>
      <c r="P1617" s="16" t="n">
        <v>11</v>
      </c>
    </row>
    <row r="1618" customFormat="false" ht="15" hidden="false" customHeight="false" outlineLevel="0" collapsed="false">
      <c r="A1618" s="11" t="s">
        <v>34</v>
      </c>
      <c r="B1618" s="11" t="n">
        <v>1567</v>
      </c>
      <c r="C1618" s="11" t="s">
        <v>2045</v>
      </c>
      <c r="D1618" s="11" t="n">
        <v>4</v>
      </c>
      <c r="E1618" s="11" t="s">
        <v>118</v>
      </c>
      <c r="F1618" s="16" t="n">
        <v>1411</v>
      </c>
      <c r="G1618" s="35" t="n">
        <f aca="false">F1618/1485</f>
        <v>0.95016835016835</v>
      </c>
      <c r="H1618" s="14" t="n">
        <v>0.4387</v>
      </c>
      <c r="I1618" s="14" t="n">
        <v>0.6456</v>
      </c>
      <c r="J1618" s="15" t="n">
        <v>0.0301</v>
      </c>
      <c r="K1618" s="15" t="n">
        <v>0.0663</v>
      </c>
      <c r="L1618" s="15" t="n">
        <v>0.0485</v>
      </c>
      <c r="M1618" s="17" t="n">
        <v>68.42</v>
      </c>
      <c r="N1618" s="16" t="n">
        <v>4</v>
      </c>
      <c r="O1618" s="16" t="n">
        <v>9</v>
      </c>
      <c r="P1618" s="16" t="n">
        <v>11</v>
      </c>
    </row>
    <row r="1619" customFormat="false" ht="15" hidden="false" customHeight="false" outlineLevel="0" collapsed="false">
      <c r="A1619" s="11" t="s">
        <v>34</v>
      </c>
      <c r="B1619" s="11" t="n">
        <v>1568</v>
      </c>
      <c r="C1619" s="11" t="s">
        <v>2046</v>
      </c>
      <c r="D1619" s="11" t="n">
        <v>6</v>
      </c>
      <c r="E1619" s="11" t="s">
        <v>118</v>
      </c>
      <c r="F1619" s="16" t="n">
        <v>1059</v>
      </c>
      <c r="G1619" s="35" t="n">
        <f aca="false">F1619/1485</f>
        <v>0.713131313131313</v>
      </c>
      <c r="H1619" s="14" t="n">
        <v>0.6534</v>
      </c>
      <c r="I1619" s="14" t="n">
        <v>0.6534</v>
      </c>
      <c r="J1619" s="15" t="n">
        <v>0.0337</v>
      </c>
      <c r="K1619" s="15" t="n">
        <v>0.0685</v>
      </c>
      <c r="L1619" s="15" t="n">
        <v>0.0503</v>
      </c>
      <c r="M1619" s="17" t="n">
        <v>53.31</v>
      </c>
      <c r="N1619" s="16" t="n">
        <v>6</v>
      </c>
      <c r="O1619" s="16" t="n">
        <v>11</v>
      </c>
      <c r="P1619" s="16" t="n">
        <v>6</v>
      </c>
    </row>
    <row r="1620" customFormat="false" ht="15" hidden="false" customHeight="false" outlineLevel="0" collapsed="false">
      <c r="A1620" s="11" t="s">
        <v>34</v>
      </c>
      <c r="B1620" s="11" t="n">
        <v>1569</v>
      </c>
      <c r="C1620" s="11" t="s">
        <v>2047</v>
      </c>
      <c r="D1620" s="11" t="n">
        <v>7</v>
      </c>
      <c r="E1620" s="11" t="s">
        <v>118</v>
      </c>
      <c r="F1620" s="16" t="n">
        <v>1188</v>
      </c>
      <c r="G1620" s="35" t="n">
        <f aca="false">F1620/1485</f>
        <v>0.8</v>
      </c>
      <c r="H1620" s="14" t="n">
        <v>0.6574</v>
      </c>
      <c r="I1620" s="14" t="n">
        <v>0.6574</v>
      </c>
      <c r="J1620" s="15" t="n">
        <v>0.0827</v>
      </c>
      <c r="K1620" s="15" t="n">
        <v>0.0325</v>
      </c>
      <c r="L1620" s="15" t="n">
        <v>0.0578</v>
      </c>
      <c r="M1620" s="17" t="n">
        <v>68.61</v>
      </c>
      <c r="N1620" s="16" t="n">
        <v>5</v>
      </c>
      <c r="O1620" s="16" t="n">
        <v>14</v>
      </c>
      <c r="P1620" s="16" t="n">
        <v>7</v>
      </c>
    </row>
    <row r="1621" customFormat="false" ht="15" hidden="false" customHeight="false" outlineLevel="0" collapsed="false">
      <c r="A1621" s="11" t="s">
        <v>34</v>
      </c>
      <c r="B1621" s="11" t="n">
        <v>1570</v>
      </c>
      <c r="C1621" s="11" t="s">
        <v>2048</v>
      </c>
      <c r="D1621" s="11" t="n">
        <v>5</v>
      </c>
      <c r="E1621" s="11" t="s">
        <v>118</v>
      </c>
      <c r="F1621" s="16" t="n">
        <v>1384</v>
      </c>
      <c r="G1621" s="35" t="n">
        <f aca="false">F1621/1485</f>
        <v>0.931986531986532</v>
      </c>
      <c r="H1621" s="14" t="n">
        <v>0.6452</v>
      </c>
      <c r="I1621" s="14" t="n">
        <v>0.6452</v>
      </c>
      <c r="J1621" s="15" t="n">
        <v>0.0495</v>
      </c>
      <c r="K1621" s="15" t="n">
        <v>0.0299</v>
      </c>
      <c r="L1621" s="15" t="n">
        <v>0.0396</v>
      </c>
      <c r="M1621" s="17" t="n">
        <v>54.85</v>
      </c>
      <c r="N1621" s="16" t="n">
        <v>5</v>
      </c>
      <c r="O1621" s="16" t="n">
        <v>16</v>
      </c>
      <c r="P1621" s="16" t="n">
        <v>7</v>
      </c>
    </row>
    <row r="1622" customFormat="false" ht="15" hidden="false" customHeight="false" outlineLevel="0" collapsed="false">
      <c r="A1622" s="11" t="s">
        <v>34</v>
      </c>
      <c r="B1622" s="11" t="n">
        <v>1571</v>
      </c>
      <c r="C1622" s="11" t="s">
        <v>2049</v>
      </c>
      <c r="D1622" s="11" t="n">
        <v>3</v>
      </c>
      <c r="E1622" s="11" t="s">
        <v>118</v>
      </c>
      <c r="F1622" s="16" t="n">
        <v>1147</v>
      </c>
      <c r="G1622" s="35" t="n">
        <f aca="false">F1622/1485</f>
        <v>0.772390572390572</v>
      </c>
      <c r="H1622" s="14" t="n">
        <v>0.6504</v>
      </c>
      <c r="I1622" s="14" t="n">
        <v>0.6504</v>
      </c>
      <c r="J1622" s="15" t="n">
        <v>0.0343</v>
      </c>
      <c r="K1622" s="15" t="n">
        <v>0.0335</v>
      </c>
      <c r="L1622" s="15" t="n">
        <v>0.0339</v>
      </c>
      <c r="M1622" s="17" t="n">
        <v>38.91</v>
      </c>
      <c r="N1622" s="16" t="n">
        <v>6</v>
      </c>
      <c r="O1622" s="16" t="n">
        <v>15</v>
      </c>
      <c r="P1622" s="16" t="n">
        <v>6</v>
      </c>
    </row>
    <row r="1623" customFormat="false" ht="15" hidden="false" customHeight="false" outlineLevel="0" collapsed="false">
      <c r="A1623" s="11" t="s">
        <v>34</v>
      </c>
      <c r="B1623" s="11" t="n">
        <v>1572</v>
      </c>
      <c r="C1623" s="11" t="s">
        <v>2050</v>
      </c>
      <c r="D1623" s="11" t="n">
        <v>5</v>
      </c>
      <c r="E1623" s="11" t="s">
        <v>118</v>
      </c>
      <c r="F1623" s="16" t="n">
        <v>961</v>
      </c>
      <c r="G1623" s="35" t="n">
        <f aca="false">F1623/1485</f>
        <v>0.647138047138047</v>
      </c>
      <c r="H1623" s="14" t="n">
        <v>0.3767</v>
      </c>
      <c r="I1623" s="14" t="n">
        <v>0.6472</v>
      </c>
      <c r="J1623" s="15" t="n">
        <v>0.1154</v>
      </c>
      <c r="K1623" s="15" t="n">
        <v>0.0363</v>
      </c>
      <c r="L1623" s="15" t="n">
        <v>0.0768</v>
      </c>
      <c r="M1623" s="17" t="n">
        <v>73.83</v>
      </c>
      <c r="N1623" s="16" t="n">
        <v>5</v>
      </c>
      <c r="O1623" s="16" t="n">
        <v>11</v>
      </c>
      <c r="P1623" s="16" t="n">
        <v>20</v>
      </c>
    </row>
    <row r="1624" customFormat="false" ht="15" hidden="false" customHeight="false" outlineLevel="0" collapsed="false">
      <c r="A1624" s="11" t="s">
        <v>34</v>
      </c>
      <c r="B1624" s="11" t="n">
        <v>1573</v>
      </c>
      <c r="C1624" s="11" t="s">
        <v>2051</v>
      </c>
      <c r="D1624" s="11" t="n">
        <v>5</v>
      </c>
      <c r="E1624" s="11" t="s">
        <v>118</v>
      </c>
      <c r="F1624" s="16" t="n">
        <v>1400</v>
      </c>
      <c r="G1624" s="35" t="n">
        <f aca="false">F1624/1485</f>
        <v>0.942760942760943</v>
      </c>
      <c r="H1624" s="14" t="n">
        <v>0.645</v>
      </c>
      <c r="I1624" s="14" t="n">
        <v>0.645</v>
      </c>
      <c r="J1624" s="15" t="n">
        <v>0.0298</v>
      </c>
      <c r="K1624" s="15" t="n">
        <v>0.046</v>
      </c>
      <c r="L1624" s="15" t="n">
        <v>0.0379</v>
      </c>
      <c r="M1624" s="17" t="n">
        <v>53.07</v>
      </c>
      <c r="N1624" s="16" t="n">
        <v>4</v>
      </c>
      <c r="O1624" s="16" t="n">
        <v>21</v>
      </c>
      <c r="P1624" s="16" t="n">
        <v>8</v>
      </c>
    </row>
    <row r="1625" customFormat="false" ht="15" hidden="false" customHeight="false" outlineLevel="0" collapsed="false">
      <c r="A1625" s="11" t="s">
        <v>34</v>
      </c>
      <c r="B1625" s="11" t="n">
        <v>1574</v>
      </c>
      <c r="C1625" s="11" t="s">
        <v>2052</v>
      </c>
      <c r="D1625" s="11" t="n">
        <v>4</v>
      </c>
      <c r="E1625" s="11" t="s">
        <v>96</v>
      </c>
      <c r="F1625" s="16" t="n">
        <v>1570</v>
      </c>
      <c r="G1625" s="35" t="n">
        <f aca="false">F1625/1485</f>
        <v>1.05723905723906</v>
      </c>
      <c r="H1625" s="14" t="n">
        <v>0.4363</v>
      </c>
      <c r="I1625" s="14" t="n">
        <v>0.6338</v>
      </c>
      <c r="J1625" s="15" t="n">
        <v>0.028</v>
      </c>
      <c r="K1625" s="15" t="n">
        <v>0.1367</v>
      </c>
      <c r="L1625" s="15" t="n">
        <v>0.0825</v>
      </c>
      <c r="M1625" s="17" t="n">
        <v>129.46</v>
      </c>
      <c r="N1625" s="16" t="n">
        <v>5</v>
      </c>
      <c r="O1625" s="16" t="n">
        <v>6</v>
      </c>
      <c r="P1625" s="16" t="n">
        <v>10</v>
      </c>
    </row>
    <row r="1626" customFormat="false" ht="15" hidden="false" customHeight="false" outlineLevel="0" collapsed="false">
      <c r="A1626" s="11" t="s">
        <v>34</v>
      </c>
      <c r="B1626" s="11" t="n">
        <v>1575</v>
      </c>
      <c r="C1626" s="11" t="s">
        <v>2053</v>
      </c>
      <c r="D1626" s="11" t="n">
        <v>3</v>
      </c>
      <c r="E1626" s="11" t="s">
        <v>118</v>
      </c>
      <c r="F1626" s="16" t="n">
        <v>1184</v>
      </c>
      <c r="G1626" s="35" t="n">
        <f aca="false">F1626/1485</f>
        <v>0.797306397306397</v>
      </c>
      <c r="H1626" s="14" t="n">
        <v>0.3691</v>
      </c>
      <c r="I1626" s="14" t="n">
        <v>0.6453</v>
      </c>
      <c r="J1626" s="15" t="n">
        <v>0.0315</v>
      </c>
      <c r="K1626" s="15" t="n">
        <v>0.0519</v>
      </c>
      <c r="L1626" s="15" t="n">
        <v>0.0412</v>
      </c>
      <c r="M1626" s="17" t="n">
        <v>48.8</v>
      </c>
      <c r="N1626" s="16" t="n">
        <v>5</v>
      </c>
      <c r="O1626" s="16" t="n">
        <v>6</v>
      </c>
      <c r="P1626" s="16" t="n">
        <v>18</v>
      </c>
    </row>
    <row r="1627" customFormat="false" ht="15" hidden="false" customHeight="false" outlineLevel="0" collapsed="false">
      <c r="A1627" s="11" t="s">
        <v>34</v>
      </c>
      <c r="B1627" s="11" t="n">
        <v>1576</v>
      </c>
      <c r="C1627" s="11" t="s">
        <v>2054</v>
      </c>
      <c r="D1627" s="11" t="n">
        <v>4</v>
      </c>
      <c r="E1627" s="11" t="s">
        <v>118</v>
      </c>
      <c r="F1627" s="16" t="n">
        <v>1331</v>
      </c>
      <c r="G1627" s="35" t="n">
        <f aca="false">F1627/1485</f>
        <v>0.896296296296296</v>
      </c>
      <c r="H1627" s="14" t="n">
        <v>0.4328</v>
      </c>
      <c r="I1627" s="14" t="n">
        <v>0.6198</v>
      </c>
      <c r="J1627" s="15" t="n">
        <v>0.0303</v>
      </c>
      <c r="K1627" s="15" t="n">
        <v>0.0577</v>
      </c>
      <c r="L1627" s="15" t="n">
        <v>0.044</v>
      </c>
      <c r="M1627" s="17" t="n">
        <v>58.51</v>
      </c>
      <c r="N1627" s="16" t="n">
        <v>4</v>
      </c>
      <c r="O1627" s="16" t="n">
        <v>10</v>
      </c>
      <c r="P1627" s="16" t="n">
        <v>9</v>
      </c>
    </row>
    <row r="1628" customFormat="false" ht="15" hidden="false" customHeight="false" outlineLevel="0" collapsed="false">
      <c r="A1628" s="11" t="s">
        <v>34</v>
      </c>
      <c r="B1628" s="11" t="n">
        <v>1577</v>
      </c>
      <c r="C1628" s="11" t="s">
        <v>2055</v>
      </c>
      <c r="D1628" s="11" t="n">
        <v>7</v>
      </c>
      <c r="E1628" s="11" t="s">
        <v>96</v>
      </c>
      <c r="F1628" s="16" t="n">
        <v>1175</v>
      </c>
      <c r="G1628" s="35" t="n">
        <f aca="false">F1628/1485</f>
        <v>0.791245791245791</v>
      </c>
      <c r="H1628" s="14" t="n">
        <v>0.423</v>
      </c>
      <c r="I1628" s="14" t="n">
        <v>0.6315</v>
      </c>
      <c r="J1628" s="15" t="n">
        <v>0.0318</v>
      </c>
      <c r="K1628" s="15" t="n">
        <v>0.0867</v>
      </c>
      <c r="L1628" s="15" t="n">
        <v>0.0583</v>
      </c>
      <c r="M1628" s="17" t="n">
        <v>68.52</v>
      </c>
      <c r="N1628" s="16" t="n">
        <v>5</v>
      </c>
      <c r="O1628" s="16" t="n">
        <v>8</v>
      </c>
      <c r="P1628" s="16" t="n">
        <v>12</v>
      </c>
    </row>
    <row r="1629" customFormat="false" ht="15" hidden="false" customHeight="false" outlineLevel="0" collapsed="false">
      <c r="A1629" s="11" t="s">
        <v>34</v>
      </c>
      <c r="B1629" s="11" t="n">
        <v>1578</v>
      </c>
      <c r="C1629" s="11" t="s">
        <v>2056</v>
      </c>
      <c r="D1629" s="11" t="n">
        <v>5</v>
      </c>
      <c r="E1629" s="11" t="s">
        <v>118</v>
      </c>
      <c r="F1629" s="16" t="n">
        <v>1387</v>
      </c>
      <c r="G1629" s="35" t="n">
        <f aca="false">F1629/1485</f>
        <v>0.934006734006734</v>
      </c>
      <c r="H1629" s="14" t="n">
        <v>0.4348</v>
      </c>
      <c r="I1629" s="14" t="n">
        <v>0.6417</v>
      </c>
      <c r="J1629" s="15" t="n">
        <v>0.0293</v>
      </c>
      <c r="K1629" s="15" t="n">
        <v>0.0556</v>
      </c>
      <c r="L1629" s="15" t="n">
        <v>0.0422</v>
      </c>
      <c r="M1629" s="17" t="n">
        <v>58.5</v>
      </c>
      <c r="N1629" s="16" t="n">
        <v>5</v>
      </c>
      <c r="O1629" s="16" t="n">
        <v>7</v>
      </c>
      <c r="P1629" s="16" t="n">
        <v>10</v>
      </c>
    </row>
    <row r="1630" customFormat="false" ht="15" hidden="false" customHeight="false" outlineLevel="0" collapsed="false">
      <c r="A1630" s="11" t="s">
        <v>34</v>
      </c>
      <c r="B1630" s="11" t="n">
        <v>1579</v>
      </c>
      <c r="C1630" s="11" t="s">
        <v>2057</v>
      </c>
      <c r="D1630" s="11" t="n">
        <v>3</v>
      </c>
      <c r="E1630" s="11" t="s">
        <v>118</v>
      </c>
      <c r="F1630" s="16" t="n">
        <v>1184</v>
      </c>
      <c r="G1630" s="35" t="n">
        <f aca="false">F1630/1485</f>
        <v>0.797306397306397</v>
      </c>
      <c r="H1630" s="14" t="n">
        <v>0.3699</v>
      </c>
      <c r="I1630" s="14" t="n">
        <v>0.6503</v>
      </c>
      <c r="J1630" s="15" t="n">
        <v>0.0315</v>
      </c>
      <c r="K1630" s="15" t="n">
        <v>0.0936</v>
      </c>
      <c r="L1630" s="15" t="n">
        <v>0.0614</v>
      </c>
      <c r="M1630" s="17" t="n">
        <v>72.73</v>
      </c>
      <c r="N1630" s="16" t="n">
        <v>6</v>
      </c>
      <c r="O1630" s="16" t="n">
        <v>9</v>
      </c>
      <c r="P1630" s="16" t="n">
        <v>18</v>
      </c>
    </row>
    <row r="1631" customFormat="false" ht="15" hidden="false" customHeight="false" outlineLevel="0" collapsed="false">
      <c r="A1631" s="11" t="s">
        <v>34</v>
      </c>
      <c r="B1631" s="11" t="n">
        <v>1580</v>
      </c>
      <c r="C1631" s="11" t="s">
        <v>2058</v>
      </c>
      <c r="D1631" s="11" t="n">
        <v>4</v>
      </c>
      <c r="E1631" s="11" t="s">
        <v>118</v>
      </c>
      <c r="F1631" s="16" t="n">
        <v>953</v>
      </c>
      <c r="G1631" s="35" t="n">
        <f aca="false">F1631/1485</f>
        <v>0.641750841750842</v>
      </c>
      <c r="H1631" s="14" t="n">
        <v>0.3746</v>
      </c>
      <c r="I1631" s="14" t="n">
        <v>0.6569</v>
      </c>
      <c r="J1631" s="15" t="n">
        <v>0.0854</v>
      </c>
      <c r="K1631" s="15" t="n">
        <v>0.0364</v>
      </c>
      <c r="L1631" s="15" t="n">
        <v>0.0618</v>
      </c>
      <c r="M1631" s="17" t="n">
        <v>58.87</v>
      </c>
      <c r="N1631" s="16" t="n">
        <v>5</v>
      </c>
      <c r="O1631" s="16" t="n">
        <v>11</v>
      </c>
      <c r="P1631" s="16" t="n">
        <v>20</v>
      </c>
    </row>
    <row r="1632" customFormat="false" ht="15" hidden="false" customHeight="false" outlineLevel="0" collapsed="false">
      <c r="A1632" s="11" t="s">
        <v>34</v>
      </c>
      <c r="B1632" s="11" t="n">
        <v>1581</v>
      </c>
      <c r="C1632" s="11" t="s">
        <v>2059</v>
      </c>
      <c r="D1632" s="11" t="n">
        <v>4</v>
      </c>
      <c r="E1632" s="11" t="s">
        <v>96</v>
      </c>
      <c r="F1632" s="16" t="n">
        <v>1614</v>
      </c>
      <c r="G1632" s="35" t="n">
        <f aca="false">F1632/1485</f>
        <v>1.08686868686869</v>
      </c>
      <c r="H1632" s="14" t="n">
        <v>0.3569</v>
      </c>
      <c r="I1632" s="14" t="n">
        <v>0.6233</v>
      </c>
      <c r="J1632" s="15" t="n">
        <v>0.0277</v>
      </c>
      <c r="K1632" s="15" t="n">
        <v>0.0331</v>
      </c>
      <c r="L1632" s="15" t="n">
        <v>0.0304</v>
      </c>
      <c r="M1632" s="17" t="n">
        <v>49.09</v>
      </c>
      <c r="N1632" s="16" t="n">
        <v>5</v>
      </c>
      <c r="O1632" s="16" t="n">
        <v>6</v>
      </c>
      <c r="P1632" s="16" t="n">
        <v>13</v>
      </c>
    </row>
    <row r="1633" customFormat="false" ht="15" hidden="false" customHeight="false" outlineLevel="0" collapsed="false">
      <c r="A1633" s="11" t="s">
        <v>34</v>
      </c>
      <c r="B1633" s="11" t="n">
        <v>1582</v>
      </c>
      <c r="C1633" s="11" t="s">
        <v>2060</v>
      </c>
      <c r="D1633" s="11" t="n">
        <v>6</v>
      </c>
      <c r="E1633" s="11" t="s">
        <v>118</v>
      </c>
      <c r="F1633" s="16" t="n">
        <v>1161</v>
      </c>
      <c r="G1633" s="35" t="n">
        <f aca="false">F1633/1485</f>
        <v>0.781818181818182</v>
      </c>
      <c r="H1633" s="14" t="n">
        <v>0.4488</v>
      </c>
      <c r="I1633" s="14" t="n">
        <v>0.6477</v>
      </c>
      <c r="J1633" s="15" t="n">
        <v>0.0999</v>
      </c>
      <c r="K1633" s="15" t="n">
        <v>0.0324</v>
      </c>
      <c r="L1633" s="15" t="n">
        <v>0.0663</v>
      </c>
      <c r="M1633" s="17" t="n">
        <v>76.98</v>
      </c>
      <c r="N1633" s="16" t="n">
        <v>6</v>
      </c>
      <c r="O1633" s="16" t="n">
        <v>7</v>
      </c>
      <c r="P1633" s="16" t="n">
        <v>12</v>
      </c>
    </row>
    <row r="1634" customFormat="false" ht="15" hidden="false" customHeight="false" outlineLevel="0" collapsed="false">
      <c r="A1634" s="11" t="s">
        <v>34</v>
      </c>
      <c r="B1634" s="11" t="n">
        <v>1583</v>
      </c>
      <c r="C1634" s="11" t="s">
        <v>2061</v>
      </c>
      <c r="D1634" s="11" t="n">
        <v>7</v>
      </c>
      <c r="E1634" s="11" t="s">
        <v>118</v>
      </c>
      <c r="F1634" s="16" t="n">
        <v>1150</v>
      </c>
      <c r="G1634" s="35" t="n">
        <f aca="false">F1634/1485</f>
        <v>0.774410774410774</v>
      </c>
      <c r="H1634" s="14" t="n">
        <v>0.6609</v>
      </c>
      <c r="I1634" s="14" t="n">
        <v>0.6609</v>
      </c>
      <c r="J1634" s="15" t="n">
        <v>0.1045</v>
      </c>
      <c r="K1634" s="15" t="n">
        <v>0.0321</v>
      </c>
      <c r="L1634" s="15" t="n">
        <v>0.0675</v>
      </c>
      <c r="M1634" s="17" t="n">
        <v>77.59</v>
      </c>
      <c r="N1634" s="16" t="n">
        <v>5</v>
      </c>
      <c r="O1634" s="16" t="n">
        <v>12</v>
      </c>
      <c r="P1634" s="16" t="n">
        <v>8</v>
      </c>
    </row>
    <row r="1635" customFormat="false" ht="15" hidden="false" customHeight="false" outlineLevel="0" collapsed="false">
      <c r="A1635" s="11" t="s">
        <v>34</v>
      </c>
      <c r="B1635" s="11" t="n">
        <v>1584</v>
      </c>
      <c r="C1635" s="11" t="s">
        <v>2062</v>
      </c>
      <c r="D1635" s="11" t="n">
        <v>3</v>
      </c>
      <c r="E1635" s="11" t="s">
        <v>118</v>
      </c>
      <c r="F1635" s="16" t="n">
        <v>1209</v>
      </c>
      <c r="G1635" s="35" t="n">
        <f aca="false">F1635/1485</f>
        <v>0.814141414141414</v>
      </c>
      <c r="H1635" s="14" t="n">
        <v>0.6468</v>
      </c>
      <c r="I1635" s="14" t="n">
        <v>0.6468</v>
      </c>
      <c r="J1635" s="15" t="n">
        <v>0.031</v>
      </c>
      <c r="K1635" s="15" t="n">
        <v>0.0331</v>
      </c>
      <c r="L1635" s="15" t="n">
        <v>0.032</v>
      </c>
      <c r="M1635" s="17" t="n">
        <v>38.67</v>
      </c>
      <c r="N1635" s="16" t="n">
        <v>5</v>
      </c>
      <c r="O1635" s="16" t="n">
        <v>12</v>
      </c>
      <c r="P1635" s="16" t="n">
        <v>7</v>
      </c>
    </row>
    <row r="1636" customFormat="false" ht="15" hidden="false" customHeight="false" outlineLevel="0" collapsed="false">
      <c r="A1636" s="11" t="s">
        <v>34</v>
      </c>
      <c r="B1636" s="11" t="n">
        <v>1585</v>
      </c>
      <c r="C1636" s="11" t="s">
        <v>2063</v>
      </c>
      <c r="D1636" s="11" t="n">
        <v>6</v>
      </c>
      <c r="E1636" s="11" t="s">
        <v>118</v>
      </c>
      <c r="F1636" s="16" t="n">
        <v>1057</v>
      </c>
      <c r="G1636" s="35" t="n">
        <f aca="false">F1636/1485</f>
        <v>0.711784511784512</v>
      </c>
      <c r="H1636" s="14" t="n">
        <v>0.6547</v>
      </c>
      <c r="I1636" s="14" t="n">
        <v>0.6547</v>
      </c>
      <c r="J1636" s="15" t="n">
        <v>0.0755</v>
      </c>
      <c r="K1636" s="15" t="n">
        <v>0.0335</v>
      </c>
      <c r="L1636" s="15" t="n">
        <v>0.0542</v>
      </c>
      <c r="M1636" s="17" t="n">
        <v>57.26</v>
      </c>
      <c r="N1636" s="16" t="n">
        <v>6</v>
      </c>
      <c r="O1636" s="16" t="n">
        <v>21</v>
      </c>
      <c r="P1636" s="16" t="n">
        <v>6</v>
      </c>
    </row>
    <row r="1637" customFormat="false" ht="15" hidden="false" customHeight="false" outlineLevel="0" collapsed="false">
      <c r="A1637" s="11" t="s">
        <v>34</v>
      </c>
      <c r="B1637" s="11" t="n">
        <v>1586</v>
      </c>
      <c r="C1637" s="11" t="s">
        <v>2064</v>
      </c>
      <c r="D1637" s="11" t="n">
        <v>5</v>
      </c>
      <c r="E1637" s="11" t="s">
        <v>96</v>
      </c>
      <c r="F1637" s="16" t="n">
        <v>1001</v>
      </c>
      <c r="G1637" s="35" t="n">
        <f aca="false">F1637/1485</f>
        <v>0.674074074074074</v>
      </c>
      <c r="H1637" s="14" t="n">
        <v>0.3976</v>
      </c>
      <c r="I1637" s="14" t="n">
        <v>0.6583</v>
      </c>
      <c r="J1637" s="15" t="n">
        <v>0.1398</v>
      </c>
      <c r="K1637" s="15" t="n">
        <v>0.0351</v>
      </c>
      <c r="L1637" s="15" t="n">
        <v>0.0891</v>
      </c>
      <c r="M1637" s="17" t="n">
        <v>89.2</v>
      </c>
      <c r="N1637" s="16" t="n">
        <v>5</v>
      </c>
      <c r="O1637" s="16" t="n">
        <v>8</v>
      </c>
      <c r="P1637" s="16" t="n">
        <v>18</v>
      </c>
    </row>
    <row r="1638" customFormat="false" ht="15" hidden="false" customHeight="false" outlineLevel="0" collapsed="false">
      <c r="A1638" s="11" t="s">
        <v>34</v>
      </c>
      <c r="B1638" s="11" t="n">
        <v>1587</v>
      </c>
      <c r="C1638" s="11" t="s">
        <v>2065</v>
      </c>
      <c r="D1638" s="11" t="n">
        <v>3</v>
      </c>
      <c r="E1638" s="11" t="s">
        <v>118</v>
      </c>
      <c r="F1638" s="16" t="n">
        <v>725</v>
      </c>
      <c r="G1638" s="35" t="n">
        <f aca="false">F1638/1485</f>
        <v>0.488215488215488</v>
      </c>
      <c r="H1638" s="14" t="n">
        <v>0.3655</v>
      </c>
      <c r="I1638" s="14" t="n">
        <v>0.64</v>
      </c>
      <c r="J1638" s="15" t="n">
        <v>0.0537</v>
      </c>
      <c r="K1638" s="15" t="n">
        <v>0.0415</v>
      </c>
      <c r="L1638" s="15" t="n">
        <v>0.0479</v>
      </c>
      <c r="M1638" s="17" t="n">
        <v>34.7</v>
      </c>
      <c r="N1638" s="16" t="n">
        <v>4</v>
      </c>
      <c r="O1638" s="16" t="n">
        <v>8</v>
      </c>
      <c r="P1638" s="16" t="n">
        <v>21</v>
      </c>
    </row>
    <row r="1639" customFormat="false" ht="15" hidden="false" customHeight="false" outlineLevel="0" collapsed="false">
      <c r="A1639" s="11" t="s">
        <v>34</v>
      </c>
      <c r="B1639" s="11" t="n">
        <v>1588</v>
      </c>
      <c r="C1639" s="11" t="s">
        <v>2066</v>
      </c>
      <c r="D1639" s="11" t="n">
        <v>4</v>
      </c>
      <c r="E1639" s="11" t="s">
        <v>118</v>
      </c>
      <c r="F1639" s="16" t="n">
        <v>1050</v>
      </c>
      <c r="G1639" s="35" t="n">
        <f aca="false">F1639/1485</f>
        <v>0.707070707070707</v>
      </c>
      <c r="H1639" s="14" t="n">
        <v>0.6571</v>
      </c>
      <c r="I1639" s="14" t="n">
        <v>0.6571</v>
      </c>
      <c r="J1639" s="15" t="n">
        <v>0.0744</v>
      </c>
      <c r="K1639" s="15" t="n">
        <v>0.0337</v>
      </c>
      <c r="L1639" s="15" t="n">
        <v>0.0541</v>
      </c>
      <c r="M1639" s="17" t="n">
        <v>56.77</v>
      </c>
      <c r="N1639" s="16" t="n">
        <v>6</v>
      </c>
      <c r="O1639" s="16" t="n">
        <v>18</v>
      </c>
      <c r="P1639" s="16" t="n">
        <v>6</v>
      </c>
    </row>
    <row r="1640" customFormat="false" ht="15" hidden="false" customHeight="false" outlineLevel="0" collapsed="false">
      <c r="A1640" s="11" t="s">
        <v>34</v>
      </c>
      <c r="B1640" s="11" t="n">
        <v>1589</v>
      </c>
      <c r="C1640" s="11" t="s">
        <v>2067</v>
      </c>
      <c r="D1640" s="11" t="n">
        <v>5</v>
      </c>
      <c r="E1640" s="11" t="s">
        <v>96</v>
      </c>
      <c r="F1640" s="16" t="n">
        <v>1260</v>
      </c>
      <c r="G1640" s="35" t="n">
        <f aca="false">F1640/1485</f>
        <v>0.848484848484849</v>
      </c>
      <c r="H1640" s="14" t="n">
        <v>0.3119</v>
      </c>
      <c r="I1640" s="14" t="n">
        <v>0.6254</v>
      </c>
      <c r="J1640" s="15" t="n">
        <v>0.031</v>
      </c>
      <c r="K1640" s="15" t="n">
        <v>0.0893</v>
      </c>
      <c r="L1640" s="15" t="n">
        <v>0.0606</v>
      </c>
      <c r="M1640" s="17" t="n">
        <v>76.41</v>
      </c>
      <c r="N1640" s="16" t="n">
        <v>4</v>
      </c>
      <c r="O1640" s="16" t="n">
        <v>5</v>
      </c>
      <c r="P1640" s="16" t="n">
        <v>19</v>
      </c>
    </row>
    <row r="1641" customFormat="false" ht="15" hidden="false" customHeight="false" outlineLevel="0" collapsed="false">
      <c r="A1641" s="11" t="s">
        <v>34</v>
      </c>
      <c r="B1641" s="11" t="n">
        <v>1590</v>
      </c>
      <c r="C1641" s="11" t="s">
        <v>2068</v>
      </c>
      <c r="D1641" s="11" t="n">
        <v>3</v>
      </c>
      <c r="E1641" s="11" t="s">
        <v>118</v>
      </c>
      <c r="F1641" s="16" t="n">
        <v>1168</v>
      </c>
      <c r="G1641" s="35" t="n">
        <f aca="false">F1641/1485</f>
        <v>0.786531986531987</v>
      </c>
      <c r="H1641" s="14" t="n">
        <v>0.649</v>
      </c>
      <c r="I1641" s="14" t="n">
        <v>0.649</v>
      </c>
      <c r="J1641" s="15" t="n">
        <v>0.031</v>
      </c>
      <c r="K1641" s="15" t="n">
        <v>0.035</v>
      </c>
      <c r="L1641" s="15" t="n">
        <v>0.033</v>
      </c>
      <c r="M1641" s="17" t="n">
        <v>38.51</v>
      </c>
      <c r="N1641" s="16" t="n">
        <v>5</v>
      </c>
      <c r="O1641" s="16" t="n">
        <v>15</v>
      </c>
      <c r="P1641" s="16" t="n">
        <v>6</v>
      </c>
    </row>
    <row r="1642" customFormat="false" ht="15" hidden="false" customHeight="false" outlineLevel="0" collapsed="false">
      <c r="A1642" s="11" t="s">
        <v>34</v>
      </c>
      <c r="B1642" s="11" t="n">
        <v>1591</v>
      </c>
      <c r="C1642" s="11" t="s">
        <v>2069</v>
      </c>
      <c r="D1642" s="11" t="n">
        <v>5</v>
      </c>
      <c r="E1642" s="11" t="s">
        <v>118</v>
      </c>
      <c r="F1642" s="16" t="n">
        <v>1406</v>
      </c>
      <c r="G1642" s="35" t="n">
        <f aca="false">F1642/1485</f>
        <v>0.946801346801347</v>
      </c>
      <c r="H1642" s="14" t="n">
        <v>0.6422</v>
      </c>
      <c r="I1642" s="14" t="n">
        <v>0.6422</v>
      </c>
      <c r="J1642" s="15" t="n">
        <v>0.0287</v>
      </c>
      <c r="K1642" s="15" t="n">
        <v>0.0315</v>
      </c>
      <c r="L1642" s="15" t="n">
        <v>0.0301</v>
      </c>
      <c r="M1642" s="17" t="n">
        <v>42.33</v>
      </c>
      <c r="N1642" s="16" t="n">
        <v>4</v>
      </c>
      <c r="O1642" s="16" t="n">
        <v>15</v>
      </c>
      <c r="P1642" s="16" t="n">
        <v>8</v>
      </c>
    </row>
    <row r="1643" customFormat="false" ht="15" hidden="false" customHeight="false" outlineLevel="0" collapsed="false">
      <c r="A1643" s="11" t="s">
        <v>34</v>
      </c>
      <c r="B1643" s="11" t="n">
        <v>1592</v>
      </c>
      <c r="C1643" s="11" t="s">
        <v>2070</v>
      </c>
      <c r="D1643" s="11" t="n">
        <v>4</v>
      </c>
      <c r="E1643" s="11" t="s">
        <v>96</v>
      </c>
      <c r="F1643" s="16" t="n">
        <v>1545</v>
      </c>
      <c r="G1643" s="35" t="n">
        <f aca="false">F1643/1485</f>
        <v>1.04040404040404</v>
      </c>
      <c r="H1643" s="14" t="n">
        <v>0.4252</v>
      </c>
      <c r="I1643" s="14" t="n">
        <v>0.644</v>
      </c>
      <c r="J1643" s="15" t="n">
        <v>0.0271</v>
      </c>
      <c r="K1643" s="15" t="n">
        <v>0.0461</v>
      </c>
      <c r="L1643" s="15" t="n">
        <v>0.0364</v>
      </c>
      <c r="M1643" s="17" t="n">
        <v>56.25</v>
      </c>
      <c r="N1643" s="16" t="n">
        <v>4</v>
      </c>
      <c r="O1643" s="16" t="n">
        <v>8</v>
      </c>
      <c r="P1643" s="16" t="n">
        <v>18</v>
      </c>
    </row>
    <row r="1644" customFormat="false" ht="15" hidden="false" customHeight="false" outlineLevel="0" collapsed="false">
      <c r="A1644" s="11" t="s">
        <v>34</v>
      </c>
      <c r="B1644" s="11" t="n">
        <v>1593</v>
      </c>
      <c r="C1644" s="11" t="s">
        <v>2071</v>
      </c>
      <c r="D1644" s="11" t="n">
        <v>7</v>
      </c>
      <c r="E1644" s="11" t="s">
        <v>118</v>
      </c>
      <c r="F1644" s="16" t="n">
        <v>1406</v>
      </c>
      <c r="G1644" s="35" t="n">
        <f aca="false">F1644/1485</f>
        <v>0.946801346801347</v>
      </c>
      <c r="H1644" s="14" t="n">
        <v>0.4893</v>
      </c>
      <c r="I1644" s="14" t="n">
        <v>0.6401</v>
      </c>
      <c r="J1644" s="15" t="n">
        <v>0.05</v>
      </c>
      <c r="K1644" s="15" t="n">
        <v>0.0286</v>
      </c>
      <c r="L1644" s="15" t="n">
        <v>0.0392</v>
      </c>
      <c r="M1644" s="17" t="n">
        <v>55.18</v>
      </c>
      <c r="N1644" s="16" t="n">
        <v>5</v>
      </c>
      <c r="O1644" s="16" t="n">
        <v>10</v>
      </c>
      <c r="P1644" s="16" t="n">
        <v>11</v>
      </c>
    </row>
    <row r="1645" customFormat="false" ht="15" hidden="false" customHeight="false" outlineLevel="0" collapsed="false">
      <c r="A1645" s="11" t="s">
        <v>34</v>
      </c>
      <c r="B1645" s="11" t="n">
        <v>1594</v>
      </c>
      <c r="C1645" s="11" t="s">
        <v>2072</v>
      </c>
      <c r="D1645" s="11" t="n">
        <v>5</v>
      </c>
      <c r="E1645" s="11" t="s">
        <v>118</v>
      </c>
      <c r="F1645" s="16" t="n">
        <v>1478</v>
      </c>
      <c r="G1645" s="35" t="n">
        <f aca="false">F1645/1485</f>
        <v>0.995286195286195</v>
      </c>
      <c r="H1645" s="14" t="n">
        <v>0.6488</v>
      </c>
      <c r="I1645" s="14" t="n">
        <v>0.6488</v>
      </c>
      <c r="J1645" s="15" t="n">
        <v>0.028</v>
      </c>
      <c r="K1645" s="15" t="n">
        <v>0.0447</v>
      </c>
      <c r="L1645" s="15" t="n">
        <v>0.0364</v>
      </c>
      <c r="M1645" s="17" t="n">
        <v>53.81</v>
      </c>
      <c r="N1645" s="16" t="n">
        <v>5</v>
      </c>
      <c r="O1645" s="16" t="n">
        <v>14</v>
      </c>
      <c r="P1645" s="16" t="n">
        <v>6</v>
      </c>
    </row>
    <row r="1646" customFormat="false" ht="15" hidden="false" customHeight="false" outlineLevel="0" collapsed="false">
      <c r="A1646" s="11" t="s">
        <v>34</v>
      </c>
      <c r="B1646" s="11" t="n">
        <v>1595</v>
      </c>
      <c r="C1646" s="11" t="s">
        <v>2073</v>
      </c>
      <c r="D1646" s="11" t="n">
        <v>6</v>
      </c>
      <c r="E1646" s="11" t="s">
        <v>118</v>
      </c>
      <c r="F1646" s="16" t="n">
        <v>701</v>
      </c>
      <c r="G1646" s="35" t="n">
        <f aca="false">F1646/1485</f>
        <v>0.472053872053872</v>
      </c>
      <c r="H1646" s="14" t="n">
        <v>0.4508</v>
      </c>
      <c r="I1646" s="14" t="n">
        <v>0.6562</v>
      </c>
      <c r="J1646" s="15" t="n">
        <v>0.1092</v>
      </c>
      <c r="K1646" s="15" t="n">
        <v>0.0407</v>
      </c>
      <c r="L1646" s="15" t="n">
        <v>0.0753</v>
      </c>
      <c r="M1646" s="17" t="n">
        <v>52.76</v>
      </c>
      <c r="N1646" s="16" t="n">
        <v>5</v>
      </c>
      <c r="O1646" s="16" t="n">
        <v>7</v>
      </c>
      <c r="P1646" s="16" t="n">
        <v>15</v>
      </c>
    </row>
    <row r="1647" customFormat="false" ht="15" hidden="false" customHeight="false" outlineLevel="0" collapsed="false">
      <c r="A1647" s="11" t="s">
        <v>34</v>
      </c>
      <c r="B1647" s="11" t="n">
        <v>1596</v>
      </c>
      <c r="C1647" s="11" t="s">
        <v>2074</v>
      </c>
      <c r="D1647" s="11" t="n">
        <v>3</v>
      </c>
      <c r="E1647" s="11" t="s">
        <v>118</v>
      </c>
      <c r="F1647" s="16" t="n">
        <v>1181</v>
      </c>
      <c r="G1647" s="35" t="n">
        <f aca="false">F1647/1485</f>
        <v>0.795286195286195</v>
      </c>
      <c r="H1647" s="14" t="n">
        <v>0.6478</v>
      </c>
      <c r="I1647" s="14" t="n">
        <v>0.6478</v>
      </c>
      <c r="J1647" s="15" t="n">
        <v>0.0306</v>
      </c>
      <c r="K1647" s="15" t="n">
        <v>0.0346</v>
      </c>
      <c r="L1647" s="15" t="n">
        <v>0.0325</v>
      </c>
      <c r="M1647" s="17" t="n">
        <v>38.42</v>
      </c>
      <c r="N1647" s="16" t="n">
        <v>5</v>
      </c>
      <c r="O1647" s="16" t="n">
        <v>15</v>
      </c>
      <c r="P1647" s="16" t="n">
        <v>6</v>
      </c>
    </row>
    <row r="1648" customFormat="false" ht="15" hidden="false" customHeight="false" outlineLevel="0" collapsed="false">
      <c r="A1648" s="11" t="s">
        <v>34</v>
      </c>
      <c r="B1648" s="11" t="n">
        <v>1597</v>
      </c>
      <c r="C1648" s="11" t="s">
        <v>2075</v>
      </c>
      <c r="D1648" s="11" t="n">
        <v>6</v>
      </c>
      <c r="E1648" s="11" t="s">
        <v>118</v>
      </c>
      <c r="F1648" s="16" t="n">
        <v>1155</v>
      </c>
      <c r="G1648" s="35" t="n">
        <f aca="false">F1648/1485</f>
        <v>0.777777777777778</v>
      </c>
      <c r="H1648" s="14" t="n">
        <v>0.432</v>
      </c>
      <c r="I1648" s="14" t="n">
        <v>0.6165</v>
      </c>
      <c r="J1648" s="15" t="n">
        <v>0.0311</v>
      </c>
      <c r="K1648" s="15" t="n">
        <v>0.0595</v>
      </c>
      <c r="L1648" s="15" t="n">
        <v>0.0451</v>
      </c>
      <c r="M1648" s="17" t="n">
        <v>52.05</v>
      </c>
      <c r="N1648" s="16" t="n">
        <v>5</v>
      </c>
      <c r="O1648" s="16" t="n">
        <v>8</v>
      </c>
      <c r="P1648" s="16" t="n">
        <v>10</v>
      </c>
    </row>
    <row r="1649" customFormat="false" ht="15" hidden="false" customHeight="false" outlineLevel="0" collapsed="false">
      <c r="A1649" s="11" t="s">
        <v>34</v>
      </c>
      <c r="B1649" s="11" t="n">
        <v>1598</v>
      </c>
      <c r="C1649" s="11" t="s">
        <v>2076</v>
      </c>
      <c r="D1649" s="11" t="n">
        <v>5</v>
      </c>
      <c r="E1649" s="11" t="s">
        <v>118</v>
      </c>
      <c r="F1649" s="16" t="n">
        <v>826</v>
      </c>
      <c r="G1649" s="35" t="n">
        <f aca="false">F1649/1485</f>
        <v>0.556228956228956</v>
      </c>
      <c r="H1649" s="14" t="n">
        <v>0.4443</v>
      </c>
      <c r="I1649" s="14" t="n">
        <v>0.6646</v>
      </c>
      <c r="J1649" s="15" t="n">
        <v>0.0384</v>
      </c>
      <c r="K1649" s="15" t="n">
        <v>0.1342</v>
      </c>
      <c r="L1649" s="15" t="n">
        <v>0.0894</v>
      </c>
      <c r="M1649" s="17" t="n">
        <v>73.86</v>
      </c>
      <c r="N1649" s="16" t="n">
        <v>4</v>
      </c>
      <c r="O1649" s="16" t="n">
        <v>7</v>
      </c>
      <c r="P1649" s="16" t="n">
        <v>13</v>
      </c>
    </row>
    <row r="1650" customFormat="false" ht="15" hidden="false" customHeight="false" outlineLevel="0" collapsed="false">
      <c r="A1650" s="11" t="s">
        <v>34</v>
      </c>
      <c r="B1650" s="11" t="n">
        <v>1599</v>
      </c>
      <c r="C1650" s="11" t="s">
        <v>2077</v>
      </c>
      <c r="D1650" s="11" t="n">
        <v>3</v>
      </c>
      <c r="E1650" s="11" t="s">
        <v>118</v>
      </c>
      <c r="F1650" s="16" t="n">
        <v>1194</v>
      </c>
      <c r="G1650" s="35" t="n">
        <f aca="false">F1650/1485</f>
        <v>0.804040404040404</v>
      </c>
      <c r="H1650" s="14" t="n">
        <v>0.3693</v>
      </c>
      <c r="I1650" s="14" t="n">
        <v>0.6524</v>
      </c>
      <c r="J1650" s="15" t="n">
        <v>0.0311</v>
      </c>
      <c r="K1650" s="15" t="n">
        <v>0.0708</v>
      </c>
      <c r="L1650" s="15" t="n">
        <v>0.0513</v>
      </c>
      <c r="M1650" s="17" t="n">
        <v>61.29</v>
      </c>
      <c r="N1650" s="16" t="n">
        <v>6</v>
      </c>
      <c r="O1650" s="16" t="n">
        <v>7</v>
      </c>
      <c r="P1650" s="16" t="n">
        <v>16</v>
      </c>
    </row>
    <row r="1651" customFormat="false" ht="15" hidden="false" customHeight="false" outlineLevel="0" collapsed="false">
      <c r="A1651" s="11" t="s">
        <v>34</v>
      </c>
      <c r="B1651" s="11" t="n">
        <v>1600</v>
      </c>
      <c r="C1651" s="11" t="s">
        <v>2078</v>
      </c>
      <c r="D1651" s="11" t="n">
        <v>5</v>
      </c>
      <c r="E1651" s="11" t="s">
        <v>118</v>
      </c>
      <c r="F1651" s="16" t="n">
        <v>689</v>
      </c>
      <c r="G1651" s="35" t="n">
        <f aca="false">F1651/1485</f>
        <v>0.463973063973064</v>
      </c>
      <c r="H1651" s="14" t="n">
        <v>0.6618</v>
      </c>
      <c r="I1651" s="14" t="n">
        <v>0.6618</v>
      </c>
      <c r="J1651" s="15" t="n">
        <v>0.0405</v>
      </c>
      <c r="K1651" s="15" t="n">
        <v>0.0785</v>
      </c>
      <c r="L1651" s="15" t="n">
        <v>0.0595</v>
      </c>
      <c r="M1651" s="17" t="n">
        <v>41.02</v>
      </c>
      <c r="N1651" s="16" t="n">
        <v>5</v>
      </c>
      <c r="O1651" s="16" t="n">
        <v>14</v>
      </c>
      <c r="P1651" s="16" t="n">
        <v>6</v>
      </c>
    </row>
    <row r="1652" customFormat="false" ht="15" hidden="false" customHeight="false" outlineLevel="0" collapsed="false">
      <c r="A1652" s="11" t="s">
        <v>34</v>
      </c>
      <c r="B1652" s="11" t="n">
        <v>1601</v>
      </c>
      <c r="C1652" s="11" t="s">
        <v>2079</v>
      </c>
      <c r="D1652" s="11" t="n">
        <v>4</v>
      </c>
      <c r="E1652" s="11" t="s">
        <v>118</v>
      </c>
      <c r="F1652" s="16" t="n">
        <v>1415</v>
      </c>
      <c r="G1652" s="35" t="n">
        <f aca="false">F1652/1485</f>
        <v>0.952861952861953</v>
      </c>
      <c r="H1652" s="14" t="n">
        <v>0.6516</v>
      </c>
      <c r="I1652" s="14" t="n">
        <v>0.6516</v>
      </c>
      <c r="J1652" s="15" t="n">
        <v>0.0282</v>
      </c>
      <c r="K1652" s="15" t="n">
        <v>0.0553</v>
      </c>
      <c r="L1652" s="15" t="n">
        <v>0.0417</v>
      </c>
      <c r="M1652" s="17" t="n">
        <v>59.06</v>
      </c>
      <c r="N1652" s="16" t="n">
        <v>6</v>
      </c>
      <c r="O1652" s="16" t="n">
        <v>21</v>
      </c>
      <c r="P1652" s="16" t="n">
        <v>7</v>
      </c>
    </row>
    <row r="1653" customFormat="false" ht="15" hidden="false" customHeight="false" outlineLevel="0" collapsed="false">
      <c r="A1653" s="11" t="s">
        <v>34</v>
      </c>
      <c r="B1653" s="11" t="n">
        <v>1602</v>
      </c>
      <c r="C1653" s="11" t="s">
        <v>2080</v>
      </c>
      <c r="D1653" s="11" t="n">
        <v>7</v>
      </c>
      <c r="E1653" s="11" t="s">
        <v>118</v>
      </c>
      <c r="F1653" s="16" t="n">
        <v>1091</v>
      </c>
      <c r="G1653" s="35" t="n">
        <f aca="false">F1653/1485</f>
        <v>0.734680134680135</v>
      </c>
      <c r="H1653" s="14" t="n">
        <v>0.4317</v>
      </c>
      <c r="I1653" s="14" t="n">
        <v>0.6379</v>
      </c>
      <c r="J1653" s="15" t="n">
        <v>0.0323</v>
      </c>
      <c r="K1653" s="15" t="n">
        <v>0.0352</v>
      </c>
      <c r="L1653" s="15" t="n">
        <v>0.0338</v>
      </c>
      <c r="M1653" s="17" t="n">
        <v>36.84</v>
      </c>
      <c r="N1653" s="16" t="n">
        <v>4</v>
      </c>
      <c r="O1653" s="16" t="n">
        <v>9</v>
      </c>
      <c r="P1653" s="16" t="n">
        <v>13</v>
      </c>
    </row>
    <row r="1654" customFormat="false" ht="15" hidden="false" customHeight="false" outlineLevel="0" collapsed="false">
      <c r="A1654" s="11" t="s">
        <v>34</v>
      </c>
      <c r="B1654" s="11" t="n">
        <v>1603</v>
      </c>
      <c r="C1654" s="11" t="s">
        <v>2081</v>
      </c>
      <c r="D1654" s="11" t="n">
        <v>3</v>
      </c>
      <c r="E1654" s="11" t="s">
        <v>118</v>
      </c>
      <c r="F1654" s="16" t="n">
        <v>1200</v>
      </c>
      <c r="G1654" s="35" t="n">
        <f aca="false">F1654/1485</f>
        <v>0.808080808080808</v>
      </c>
      <c r="H1654" s="14" t="n">
        <v>0.3683</v>
      </c>
      <c r="I1654" s="14" t="n">
        <v>0.655</v>
      </c>
      <c r="J1654" s="15" t="n">
        <v>0.0307</v>
      </c>
      <c r="K1654" s="15" t="n">
        <v>0.0731</v>
      </c>
      <c r="L1654" s="15" t="n">
        <v>0.0522</v>
      </c>
      <c r="M1654" s="17" t="n">
        <v>62.64</v>
      </c>
      <c r="N1654" s="16" t="n">
        <v>5</v>
      </c>
      <c r="O1654" s="16" t="n">
        <v>7</v>
      </c>
      <c r="P1654" s="16" t="n">
        <v>18</v>
      </c>
    </row>
    <row r="1655" customFormat="false" ht="15" hidden="false" customHeight="false" outlineLevel="0" collapsed="false">
      <c r="A1655" s="11" t="s">
        <v>34</v>
      </c>
      <c r="B1655" s="11" t="n">
        <v>1604</v>
      </c>
      <c r="C1655" s="11" t="s">
        <v>2082</v>
      </c>
      <c r="D1655" s="11" t="n">
        <v>5</v>
      </c>
      <c r="E1655" s="11" t="s">
        <v>118</v>
      </c>
      <c r="F1655" s="16" t="n">
        <v>1437</v>
      </c>
      <c r="G1655" s="35" t="n">
        <f aca="false">F1655/1485</f>
        <v>0.967676767676768</v>
      </c>
      <c r="H1655" s="14" t="n">
        <v>0.65</v>
      </c>
      <c r="I1655" s="14" t="n">
        <v>0.65</v>
      </c>
      <c r="J1655" s="15" t="n">
        <v>0.0279</v>
      </c>
      <c r="K1655" s="15" t="n">
        <v>0.0419</v>
      </c>
      <c r="L1655" s="15" t="n">
        <v>0.035</v>
      </c>
      <c r="M1655" s="17" t="n">
        <v>50.23</v>
      </c>
      <c r="N1655" s="16" t="n">
        <v>6</v>
      </c>
      <c r="O1655" s="16" t="n">
        <v>15</v>
      </c>
      <c r="P1655" s="16" t="n">
        <v>6</v>
      </c>
    </row>
    <row r="1656" customFormat="false" ht="15" hidden="false" customHeight="false" outlineLevel="0" collapsed="false">
      <c r="A1656" s="11" t="s">
        <v>34</v>
      </c>
      <c r="B1656" s="11" t="n">
        <v>1605</v>
      </c>
      <c r="C1656" s="11" t="s">
        <v>2083</v>
      </c>
      <c r="D1656" s="11" t="n">
        <v>3</v>
      </c>
      <c r="E1656" s="11" t="s">
        <v>96</v>
      </c>
      <c r="F1656" s="16" t="n">
        <v>1393</v>
      </c>
      <c r="G1656" s="35" t="n">
        <f aca="false">F1656/1485</f>
        <v>0.938047138047138</v>
      </c>
      <c r="H1656" s="14" t="n">
        <v>0.43</v>
      </c>
      <c r="I1656" s="14" t="n">
        <v>0.636</v>
      </c>
      <c r="J1656" s="15" t="n">
        <v>0.0278</v>
      </c>
      <c r="K1656" s="15" t="n">
        <v>0.1129</v>
      </c>
      <c r="L1656" s="15" t="n">
        <v>0.0689</v>
      </c>
      <c r="M1656" s="17" t="n">
        <v>95.91</v>
      </c>
      <c r="N1656" s="16" t="n">
        <v>6</v>
      </c>
      <c r="O1656" s="16" t="n">
        <v>8</v>
      </c>
      <c r="P1656" s="16" t="n">
        <v>14</v>
      </c>
    </row>
    <row r="1657" customFormat="false" ht="15" hidden="false" customHeight="false" outlineLevel="0" collapsed="false">
      <c r="A1657" s="11" t="s">
        <v>34</v>
      </c>
      <c r="B1657" s="11" t="n">
        <v>1606</v>
      </c>
      <c r="C1657" s="11" t="s">
        <v>2084</v>
      </c>
      <c r="D1657" s="11" t="n">
        <v>6</v>
      </c>
      <c r="E1657" s="11" t="s">
        <v>118</v>
      </c>
      <c r="F1657" s="16" t="n">
        <v>1146</v>
      </c>
      <c r="G1657" s="35" t="n">
        <f aca="false">F1657/1485</f>
        <v>0.771717171717172</v>
      </c>
      <c r="H1657" s="14" t="n">
        <v>0.6614</v>
      </c>
      <c r="I1657" s="14" t="n">
        <v>0.6614</v>
      </c>
      <c r="J1657" s="15" t="n">
        <v>0.079</v>
      </c>
      <c r="K1657" s="15" t="n">
        <v>0.0307</v>
      </c>
      <c r="L1657" s="15" t="n">
        <v>0.0541</v>
      </c>
      <c r="M1657" s="17" t="n">
        <v>62.03</v>
      </c>
      <c r="N1657" s="16" t="n">
        <v>6</v>
      </c>
      <c r="O1657" s="16" t="n">
        <v>15</v>
      </c>
      <c r="P1657" s="16" t="n">
        <v>7</v>
      </c>
    </row>
    <row r="1658" customFormat="false" ht="15" hidden="false" customHeight="false" outlineLevel="0" collapsed="false">
      <c r="A1658" s="11" t="s">
        <v>34</v>
      </c>
      <c r="B1658" s="11" t="n">
        <v>1607</v>
      </c>
      <c r="C1658" s="11" t="s">
        <v>2085</v>
      </c>
      <c r="D1658" s="11" t="n">
        <v>5</v>
      </c>
      <c r="E1658" s="11" t="s">
        <v>118</v>
      </c>
      <c r="F1658" s="16" t="n">
        <v>1335</v>
      </c>
      <c r="G1658" s="35" t="n">
        <f aca="false">F1658/1485</f>
        <v>0.898989898989899</v>
      </c>
      <c r="H1658" s="14" t="n">
        <v>0.4352</v>
      </c>
      <c r="I1658" s="14" t="n">
        <v>0.6217</v>
      </c>
      <c r="J1658" s="15" t="n">
        <v>0.0286</v>
      </c>
      <c r="K1658" s="15" t="n">
        <v>0.0772</v>
      </c>
      <c r="L1658" s="15" t="n">
        <v>0.0527</v>
      </c>
      <c r="M1658" s="17" t="n">
        <v>70.34</v>
      </c>
      <c r="N1658" s="16" t="n">
        <v>4</v>
      </c>
      <c r="O1658" s="16" t="n">
        <v>10</v>
      </c>
      <c r="P1658" s="16" t="n">
        <v>9</v>
      </c>
    </row>
    <row r="1659" customFormat="false" ht="15" hidden="false" customHeight="false" outlineLevel="0" collapsed="false">
      <c r="A1659" s="11" t="s">
        <v>34</v>
      </c>
      <c r="B1659" s="11" t="n">
        <v>1608</v>
      </c>
      <c r="C1659" s="11" t="s">
        <v>2086</v>
      </c>
      <c r="D1659" s="11" t="n">
        <v>5</v>
      </c>
      <c r="E1659" s="11" t="s">
        <v>96</v>
      </c>
      <c r="F1659" s="16" t="n">
        <v>1118</v>
      </c>
      <c r="G1659" s="35" t="n">
        <f aca="false">F1659/1485</f>
        <v>0.752861952861953</v>
      </c>
      <c r="H1659" s="14" t="n">
        <v>0.4204</v>
      </c>
      <c r="I1659" s="14" t="n">
        <v>0.6395</v>
      </c>
      <c r="J1659" s="15" t="n">
        <v>0.0307</v>
      </c>
      <c r="K1659" s="15" t="n">
        <v>0.085</v>
      </c>
      <c r="L1659" s="15" t="n">
        <v>0.0566</v>
      </c>
      <c r="M1659" s="17" t="n">
        <v>63.32</v>
      </c>
      <c r="N1659" s="16" t="n">
        <v>4</v>
      </c>
      <c r="O1659" s="16" t="n">
        <v>7</v>
      </c>
      <c r="P1659" s="16" t="n">
        <v>13</v>
      </c>
    </row>
    <row r="1660" customFormat="false" ht="15" hidden="false" customHeight="false" outlineLevel="0" collapsed="false">
      <c r="A1660" s="11" t="s">
        <v>34</v>
      </c>
      <c r="B1660" s="11" t="n">
        <v>1609</v>
      </c>
      <c r="C1660" s="11" t="s">
        <v>2087</v>
      </c>
      <c r="D1660" s="11" t="n">
        <v>6</v>
      </c>
      <c r="E1660" s="11" t="s">
        <v>118</v>
      </c>
      <c r="F1660" s="16" t="n">
        <v>1382</v>
      </c>
      <c r="G1660" s="35" t="n">
        <f aca="false">F1660/1485</f>
        <v>0.930639730639731</v>
      </c>
      <c r="H1660" s="14" t="n">
        <v>0.4269</v>
      </c>
      <c r="I1660" s="14" t="n">
        <v>0.6382</v>
      </c>
      <c r="J1660" s="15" t="n">
        <v>0.0281</v>
      </c>
      <c r="K1660" s="15" t="n">
        <v>0.0501</v>
      </c>
      <c r="L1660" s="15" t="n">
        <v>0.0391</v>
      </c>
      <c r="M1660" s="17" t="n">
        <v>53.99</v>
      </c>
      <c r="N1660" s="16" t="n">
        <v>4</v>
      </c>
      <c r="O1660" s="16" t="n">
        <v>8</v>
      </c>
      <c r="P1660" s="16" t="n">
        <v>10</v>
      </c>
    </row>
    <row r="1661" customFormat="false" ht="15" hidden="false" customHeight="false" outlineLevel="0" collapsed="false">
      <c r="A1661" s="11" t="s">
        <v>34</v>
      </c>
      <c r="B1661" s="11" t="n">
        <v>1610</v>
      </c>
      <c r="C1661" s="11" t="s">
        <v>2088</v>
      </c>
      <c r="D1661" s="11" t="n">
        <v>7</v>
      </c>
      <c r="E1661" s="11" t="s">
        <v>118</v>
      </c>
      <c r="F1661" s="16" t="n">
        <v>1152</v>
      </c>
      <c r="G1661" s="35" t="n">
        <f aca="false">F1661/1485</f>
        <v>0.775757575757576</v>
      </c>
      <c r="H1661" s="14" t="n">
        <v>0.6571</v>
      </c>
      <c r="I1661" s="14" t="n">
        <v>0.6571</v>
      </c>
      <c r="J1661" s="15" t="n">
        <v>0.0953</v>
      </c>
      <c r="K1661" s="15" t="n">
        <v>0.0307</v>
      </c>
      <c r="L1661" s="15" t="n">
        <v>0.0628</v>
      </c>
      <c r="M1661" s="17" t="n">
        <v>72.29</v>
      </c>
      <c r="N1661" s="16" t="n">
        <v>6</v>
      </c>
      <c r="O1661" s="16" t="n">
        <v>14</v>
      </c>
      <c r="P1661" s="16" t="n">
        <v>7</v>
      </c>
    </row>
    <row r="1662" customFormat="false" ht="15" hidden="false" customHeight="false" outlineLevel="0" collapsed="false">
      <c r="A1662" s="11" t="s">
        <v>34</v>
      </c>
      <c r="B1662" s="11" t="n">
        <v>1611</v>
      </c>
      <c r="C1662" s="11" t="s">
        <v>2089</v>
      </c>
      <c r="D1662" s="11" t="n">
        <v>4</v>
      </c>
      <c r="E1662" s="11" t="s">
        <v>118</v>
      </c>
      <c r="F1662" s="16" t="n">
        <v>693</v>
      </c>
      <c r="G1662" s="35" t="n">
        <f aca="false">F1662/1485</f>
        <v>0.466666666666667</v>
      </c>
      <c r="H1662" s="14" t="n">
        <v>0.4401</v>
      </c>
      <c r="I1662" s="14" t="n">
        <v>0.6465</v>
      </c>
      <c r="J1662" s="15" t="n">
        <v>0.0396</v>
      </c>
      <c r="K1662" s="15" t="n">
        <v>0.1052</v>
      </c>
      <c r="L1662" s="15" t="n">
        <v>0.0724</v>
      </c>
      <c r="M1662" s="17" t="n">
        <v>50.2</v>
      </c>
      <c r="N1662" s="16" t="n">
        <v>4</v>
      </c>
      <c r="O1662" s="16" t="n">
        <v>10</v>
      </c>
      <c r="P1662" s="16" t="n">
        <v>15</v>
      </c>
    </row>
    <row r="1663" customFormat="false" ht="15" hidden="false" customHeight="false" outlineLevel="0" collapsed="false">
      <c r="A1663" s="11" t="s">
        <v>34</v>
      </c>
      <c r="B1663" s="11" t="n">
        <v>1612</v>
      </c>
      <c r="C1663" s="11" t="s">
        <v>2090</v>
      </c>
      <c r="D1663" s="11" t="n">
        <v>3</v>
      </c>
      <c r="E1663" s="11" t="s">
        <v>118</v>
      </c>
      <c r="F1663" s="16" t="n">
        <v>1354</v>
      </c>
      <c r="G1663" s="35" t="n">
        <f aca="false">F1663/1485</f>
        <v>0.911784511784512</v>
      </c>
      <c r="H1663" s="14" t="n">
        <v>0.3693</v>
      </c>
      <c r="I1663" s="14" t="n">
        <v>0.6366</v>
      </c>
      <c r="J1663" s="15" t="n">
        <v>0.0278</v>
      </c>
      <c r="K1663" s="15" t="n">
        <v>0.0493</v>
      </c>
      <c r="L1663" s="15" t="n">
        <v>0.0382</v>
      </c>
      <c r="M1663" s="17" t="n">
        <v>51.71</v>
      </c>
      <c r="N1663" s="16" t="n">
        <v>4</v>
      </c>
      <c r="O1663" s="16" t="n">
        <v>8</v>
      </c>
      <c r="P1663" s="16" t="n">
        <v>18</v>
      </c>
    </row>
    <row r="1664" customFormat="false" ht="15" hidden="false" customHeight="false" outlineLevel="0" collapsed="false">
      <c r="A1664" s="11" t="s">
        <v>34</v>
      </c>
      <c r="B1664" s="11" t="n">
        <v>1613</v>
      </c>
      <c r="C1664" s="11" t="s">
        <v>2091</v>
      </c>
      <c r="D1664" s="11" t="n">
        <v>7</v>
      </c>
      <c r="E1664" s="11" t="s">
        <v>118</v>
      </c>
      <c r="F1664" s="16" t="n">
        <v>1126</v>
      </c>
      <c r="G1664" s="35" t="n">
        <f aca="false">F1664/1485</f>
        <v>0.758249158249158</v>
      </c>
      <c r="H1664" s="14" t="n">
        <v>0.4272</v>
      </c>
      <c r="I1664" s="14" t="n">
        <v>0.6465</v>
      </c>
      <c r="J1664" s="15" t="n">
        <v>0.0307</v>
      </c>
      <c r="K1664" s="15" t="n">
        <v>0.0389</v>
      </c>
      <c r="L1664" s="15" t="n">
        <v>0.0348</v>
      </c>
      <c r="M1664" s="17" t="n">
        <v>39.14</v>
      </c>
      <c r="N1664" s="16" t="n">
        <v>5</v>
      </c>
      <c r="O1664" s="16" t="n">
        <v>7</v>
      </c>
      <c r="P1664" s="16" t="n">
        <v>15</v>
      </c>
    </row>
    <row r="1665" customFormat="false" ht="15" hidden="false" customHeight="false" outlineLevel="0" collapsed="false">
      <c r="A1665" s="11" t="s">
        <v>34</v>
      </c>
      <c r="B1665" s="11" t="n">
        <v>1614</v>
      </c>
      <c r="C1665" s="11" t="s">
        <v>2092</v>
      </c>
      <c r="D1665" s="11" t="n">
        <v>6</v>
      </c>
      <c r="E1665" s="11" t="s">
        <v>118</v>
      </c>
      <c r="F1665" s="16" t="n">
        <v>1113</v>
      </c>
      <c r="G1665" s="35" t="n">
        <f aca="false">F1665/1485</f>
        <v>0.74949494949495</v>
      </c>
      <c r="H1665" s="14" t="n">
        <v>0.4313</v>
      </c>
      <c r="I1665" s="14" t="n">
        <v>0.637</v>
      </c>
      <c r="J1665" s="15" t="n">
        <v>0.0305</v>
      </c>
      <c r="K1665" s="15" t="n">
        <v>0.046</v>
      </c>
      <c r="L1665" s="15" t="n">
        <v>0.0379</v>
      </c>
      <c r="M1665" s="17" t="n">
        <v>42.21</v>
      </c>
      <c r="N1665" s="16" t="n">
        <v>4</v>
      </c>
      <c r="O1665" s="16" t="n">
        <v>7</v>
      </c>
      <c r="P1665" s="16" t="n">
        <v>11</v>
      </c>
    </row>
    <row r="1666" customFormat="false" ht="15" hidden="false" customHeight="false" outlineLevel="0" collapsed="false">
      <c r="A1666" s="11" t="s">
        <v>34</v>
      </c>
      <c r="B1666" s="11" t="n">
        <v>1615</v>
      </c>
      <c r="C1666" s="11" t="s">
        <v>2093</v>
      </c>
      <c r="D1666" s="11" t="n">
        <v>6</v>
      </c>
      <c r="E1666" s="11" t="s">
        <v>118</v>
      </c>
      <c r="F1666" s="16" t="n">
        <v>1142</v>
      </c>
      <c r="G1666" s="35" t="n">
        <f aca="false">F1666/1485</f>
        <v>0.769023569023569</v>
      </c>
      <c r="H1666" s="14" t="n">
        <v>0.4361</v>
      </c>
      <c r="I1666" s="14" t="n">
        <v>0.6462</v>
      </c>
      <c r="J1666" s="15" t="n">
        <v>0.0702</v>
      </c>
      <c r="K1666" s="15" t="n">
        <v>0.031</v>
      </c>
      <c r="L1666" s="15" t="n">
        <v>0.051</v>
      </c>
      <c r="M1666" s="17" t="n">
        <v>58.28</v>
      </c>
      <c r="N1666" s="16" t="n">
        <v>4</v>
      </c>
      <c r="O1666" s="16" t="n">
        <v>8</v>
      </c>
      <c r="P1666" s="16" t="n">
        <v>13</v>
      </c>
    </row>
    <row r="1667" customFormat="false" ht="15" hidden="false" customHeight="false" outlineLevel="0" collapsed="false">
      <c r="A1667" s="11" t="s">
        <v>34</v>
      </c>
      <c r="B1667" s="11" t="n">
        <v>1616</v>
      </c>
      <c r="C1667" s="11" t="s">
        <v>2094</v>
      </c>
      <c r="D1667" s="11" t="n">
        <v>4</v>
      </c>
      <c r="E1667" s="11" t="s">
        <v>96</v>
      </c>
      <c r="F1667" s="16" t="n">
        <v>1068</v>
      </c>
      <c r="G1667" s="35" t="n">
        <f aca="false">F1667/1485</f>
        <v>0.719191919191919</v>
      </c>
      <c r="H1667" s="14" t="n">
        <v>0.4223</v>
      </c>
      <c r="I1667" s="14" t="n">
        <v>0.6189</v>
      </c>
      <c r="J1667" s="15" t="n">
        <v>0.0313</v>
      </c>
      <c r="K1667" s="15" t="n">
        <v>0.0791</v>
      </c>
      <c r="L1667" s="15" t="n">
        <v>0.0546</v>
      </c>
      <c r="M1667" s="17" t="n">
        <v>58.37</v>
      </c>
      <c r="N1667" s="16" t="n">
        <v>4</v>
      </c>
      <c r="O1667" s="16" t="n">
        <v>11</v>
      </c>
      <c r="P1667" s="16" t="n">
        <v>11</v>
      </c>
    </row>
    <row r="1668" customFormat="false" ht="15" hidden="false" customHeight="false" outlineLevel="0" collapsed="false">
      <c r="A1668" s="11" t="s">
        <v>34</v>
      </c>
      <c r="B1668" s="11" t="n">
        <v>1617</v>
      </c>
      <c r="C1668" s="11" t="s">
        <v>2095</v>
      </c>
      <c r="D1668" s="11" t="n">
        <v>4</v>
      </c>
      <c r="E1668" s="11" t="s">
        <v>118</v>
      </c>
      <c r="F1668" s="16" t="n">
        <v>1380</v>
      </c>
      <c r="G1668" s="35" t="n">
        <f aca="false">F1668/1485</f>
        <v>0.929292929292929</v>
      </c>
      <c r="H1668" s="14" t="n">
        <v>0.6486</v>
      </c>
      <c r="I1668" s="14" t="n">
        <v>0.6486</v>
      </c>
      <c r="J1668" s="15" t="n">
        <v>0.028</v>
      </c>
      <c r="K1668" s="15" t="n">
        <v>0.0601</v>
      </c>
      <c r="L1668" s="15" t="n">
        <v>0.0443</v>
      </c>
      <c r="M1668" s="17" t="n">
        <v>61.12</v>
      </c>
      <c r="N1668" s="16" t="n">
        <v>4</v>
      </c>
      <c r="O1668" s="16" t="n">
        <v>17</v>
      </c>
      <c r="P1668" s="16" t="n">
        <v>6</v>
      </c>
    </row>
    <row r="1669" customFormat="false" ht="15" hidden="false" customHeight="false" outlineLevel="0" collapsed="false">
      <c r="A1669" s="11" t="s">
        <v>34</v>
      </c>
      <c r="B1669" s="11" t="n">
        <v>1618</v>
      </c>
      <c r="C1669" s="11" t="s">
        <v>2096</v>
      </c>
      <c r="D1669" s="11" t="n">
        <v>3</v>
      </c>
      <c r="E1669" s="11" t="s">
        <v>118</v>
      </c>
      <c r="F1669" s="16" t="n">
        <v>1160</v>
      </c>
      <c r="G1669" s="35" t="n">
        <f aca="false">F1669/1485</f>
        <v>0.781144781144781</v>
      </c>
      <c r="H1669" s="14" t="n">
        <v>0.3681</v>
      </c>
      <c r="I1669" s="14" t="n">
        <v>0.6457</v>
      </c>
      <c r="J1669" s="15" t="n">
        <v>0.0299</v>
      </c>
      <c r="K1669" s="15" t="n">
        <v>0.0563</v>
      </c>
      <c r="L1669" s="15" t="n">
        <v>0.0427</v>
      </c>
      <c r="M1669" s="17" t="n">
        <v>49.49</v>
      </c>
      <c r="N1669" s="16" t="n">
        <v>6</v>
      </c>
      <c r="O1669" s="16" t="n">
        <v>6</v>
      </c>
      <c r="P1669" s="16" t="n">
        <v>18</v>
      </c>
    </row>
    <row r="1670" customFormat="false" ht="15" hidden="false" customHeight="false" outlineLevel="0" collapsed="false">
      <c r="A1670" s="11" t="s">
        <v>34</v>
      </c>
      <c r="B1670" s="11" t="n">
        <v>1619</v>
      </c>
      <c r="C1670" s="11" t="s">
        <v>2097</v>
      </c>
      <c r="D1670" s="11" t="n">
        <v>2</v>
      </c>
      <c r="E1670" s="11" t="s">
        <v>118</v>
      </c>
      <c r="F1670" s="16" t="n">
        <v>1179</v>
      </c>
      <c r="G1670" s="35" t="n">
        <f aca="false">F1670/1485</f>
        <v>0.793939393939394</v>
      </c>
      <c r="H1670" s="14" t="n">
        <v>0.648</v>
      </c>
      <c r="I1670" s="14" t="n">
        <v>0.648</v>
      </c>
      <c r="J1670" s="15" t="n">
        <v>0.0294</v>
      </c>
      <c r="K1670" s="15" t="n">
        <v>0.0329</v>
      </c>
      <c r="L1670" s="15" t="n">
        <v>0.0311</v>
      </c>
      <c r="M1670" s="17" t="n">
        <v>36.65</v>
      </c>
      <c r="N1670" s="16" t="n">
        <v>5</v>
      </c>
      <c r="O1670" s="16" t="n">
        <v>15</v>
      </c>
      <c r="P1670" s="16" t="n">
        <v>6</v>
      </c>
    </row>
    <row r="1671" customFormat="false" ht="15" hidden="false" customHeight="false" outlineLevel="0" collapsed="false">
      <c r="A1671" s="11" t="s">
        <v>34</v>
      </c>
      <c r="B1671" s="11" t="n">
        <v>1620</v>
      </c>
      <c r="C1671" s="11" t="s">
        <v>2098</v>
      </c>
      <c r="D1671" s="11" t="n">
        <v>3</v>
      </c>
      <c r="E1671" s="11" t="s">
        <v>118</v>
      </c>
      <c r="F1671" s="16" t="n">
        <v>1182</v>
      </c>
      <c r="G1671" s="35" t="n">
        <f aca="false">F1671/1485</f>
        <v>0.795959595959596</v>
      </c>
      <c r="H1671" s="14" t="n">
        <v>0.6472</v>
      </c>
      <c r="I1671" s="14" t="n">
        <v>0.6472</v>
      </c>
      <c r="J1671" s="15" t="n">
        <v>0.0294</v>
      </c>
      <c r="K1671" s="15" t="n">
        <v>0.0324</v>
      </c>
      <c r="L1671" s="15" t="n">
        <v>0.0309</v>
      </c>
      <c r="M1671" s="17" t="n">
        <v>36.5</v>
      </c>
      <c r="N1671" s="16" t="n">
        <v>5</v>
      </c>
      <c r="O1671" s="16" t="n">
        <v>15</v>
      </c>
      <c r="P1671" s="16" t="n">
        <v>6</v>
      </c>
    </row>
    <row r="1672" customFormat="false" ht="15" hidden="false" customHeight="false" outlineLevel="0" collapsed="false">
      <c r="A1672" s="11" t="s">
        <v>34</v>
      </c>
      <c r="B1672" s="11" t="n">
        <v>1621</v>
      </c>
      <c r="C1672" s="11" t="s">
        <v>2099</v>
      </c>
      <c r="D1672" s="11" t="n">
        <v>6</v>
      </c>
      <c r="E1672" s="11" t="s">
        <v>118</v>
      </c>
      <c r="F1672" s="16" t="n">
        <v>1186</v>
      </c>
      <c r="G1672" s="35" t="n">
        <f aca="false">F1672/1485</f>
        <v>0.798653198653199</v>
      </c>
      <c r="H1672" s="14" t="n">
        <v>0.6551</v>
      </c>
      <c r="I1672" s="14" t="n">
        <v>0.6551</v>
      </c>
      <c r="J1672" s="15" t="n">
        <v>0.0475</v>
      </c>
      <c r="K1672" s="15" t="n">
        <v>0.03</v>
      </c>
      <c r="L1672" s="15" t="n">
        <v>0.0389</v>
      </c>
      <c r="M1672" s="17" t="n">
        <v>46.17</v>
      </c>
      <c r="N1672" s="16" t="n">
        <v>4</v>
      </c>
      <c r="O1672" s="16" t="n">
        <v>16</v>
      </c>
      <c r="P1672" s="16" t="n">
        <v>6</v>
      </c>
    </row>
    <row r="1673" customFormat="false" ht="15" hidden="false" customHeight="false" outlineLevel="0" collapsed="false">
      <c r="A1673" s="11" t="s">
        <v>34</v>
      </c>
      <c r="B1673" s="11" t="n">
        <v>1622</v>
      </c>
      <c r="C1673" s="11" t="s">
        <v>2100</v>
      </c>
      <c r="D1673" s="11" t="n">
        <v>7</v>
      </c>
      <c r="E1673" s="11" t="s">
        <v>118</v>
      </c>
      <c r="F1673" s="16" t="n">
        <v>1122</v>
      </c>
      <c r="G1673" s="35" t="n">
        <f aca="false">F1673/1485</f>
        <v>0.755555555555556</v>
      </c>
      <c r="H1673" s="14" t="n">
        <v>0.6462</v>
      </c>
      <c r="I1673" s="14" t="n">
        <v>0.6462</v>
      </c>
      <c r="J1673" s="15" t="n">
        <v>0.0647</v>
      </c>
      <c r="K1673" s="15" t="n">
        <v>0.0309</v>
      </c>
      <c r="L1673" s="15" t="n">
        <v>0.0481</v>
      </c>
      <c r="M1673" s="17" t="n">
        <v>54.02</v>
      </c>
      <c r="N1673" s="16" t="n">
        <v>5</v>
      </c>
      <c r="O1673" s="16" t="n">
        <v>14</v>
      </c>
      <c r="P1673" s="16" t="n">
        <v>6</v>
      </c>
    </row>
    <row r="1674" customFormat="false" ht="15" hidden="false" customHeight="false" outlineLevel="0" collapsed="false">
      <c r="A1674" s="11" t="s">
        <v>34</v>
      </c>
      <c r="B1674" s="11" t="n">
        <v>1623</v>
      </c>
      <c r="C1674" s="11" t="s">
        <v>2101</v>
      </c>
      <c r="D1674" s="11" t="n">
        <v>3</v>
      </c>
      <c r="E1674" s="11" t="s">
        <v>118</v>
      </c>
      <c r="F1674" s="16" t="n">
        <v>1176</v>
      </c>
      <c r="G1674" s="35" t="n">
        <f aca="false">F1674/1485</f>
        <v>0.791919191919192</v>
      </c>
      <c r="H1674" s="14" t="n">
        <v>0.648</v>
      </c>
      <c r="I1674" s="14" t="n">
        <v>0.648</v>
      </c>
      <c r="J1674" s="15" t="n">
        <v>0.0293</v>
      </c>
      <c r="K1674" s="15" t="n">
        <v>0.033</v>
      </c>
      <c r="L1674" s="15" t="n">
        <v>0.0311</v>
      </c>
      <c r="M1674" s="17" t="n">
        <v>36.62</v>
      </c>
      <c r="N1674" s="16" t="n">
        <v>5</v>
      </c>
      <c r="O1674" s="16" t="n">
        <v>15</v>
      </c>
      <c r="P1674" s="16" t="n">
        <v>6</v>
      </c>
    </row>
    <row r="1675" customFormat="false" ht="15" hidden="false" customHeight="false" outlineLevel="0" collapsed="false">
      <c r="A1675" s="11" t="s">
        <v>34</v>
      </c>
      <c r="B1675" s="11" t="n">
        <v>1624</v>
      </c>
      <c r="C1675" s="11" t="s">
        <v>2102</v>
      </c>
      <c r="D1675" s="11" t="n">
        <v>3</v>
      </c>
      <c r="E1675" s="11" t="s">
        <v>118</v>
      </c>
      <c r="F1675" s="16" t="n">
        <v>924</v>
      </c>
      <c r="G1675" s="35" t="n">
        <f aca="false">F1675/1485</f>
        <v>0.622222222222222</v>
      </c>
      <c r="H1675" s="14" t="n">
        <v>0.6429</v>
      </c>
      <c r="I1675" s="14" t="n">
        <v>0.6429</v>
      </c>
      <c r="J1675" s="15" t="n">
        <v>0.0332</v>
      </c>
      <c r="K1675" s="15" t="n">
        <v>0.0389</v>
      </c>
      <c r="L1675" s="15" t="n">
        <v>0.036</v>
      </c>
      <c r="M1675" s="17" t="n">
        <v>33.3</v>
      </c>
      <c r="N1675" s="16" t="n">
        <v>4</v>
      </c>
      <c r="O1675" s="16" t="n">
        <v>16</v>
      </c>
      <c r="P1675" s="16" t="n">
        <v>6</v>
      </c>
    </row>
    <row r="1676" customFormat="false" ht="15" hidden="false" customHeight="false" outlineLevel="0" collapsed="false">
      <c r="A1676" s="11" t="s">
        <v>34</v>
      </c>
      <c r="B1676" s="11" t="n">
        <v>1625</v>
      </c>
      <c r="C1676" s="11" t="s">
        <v>2103</v>
      </c>
      <c r="D1676" s="11" t="n">
        <v>7</v>
      </c>
      <c r="E1676" s="11" t="s">
        <v>118</v>
      </c>
      <c r="F1676" s="16" t="n">
        <v>1167</v>
      </c>
      <c r="G1676" s="35" t="n">
        <f aca="false">F1676/1485</f>
        <v>0.785858585858586</v>
      </c>
      <c r="H1676" s="14" t="n">
        <v>0.4447</v>
      </c>
      <c r="I1676" s="14" t="n">
        <v>0.6452</v>
      </c>
      <c r="J1676" s="15" t="n">
        <v>0.0949</v>
      </c>
      <c r="K1676" s="15" t="n">
        <v>0.0294</v>
      </c>
      <c r="L1676" s="15" t="n">
        <v>0.0611</v>
      </c>
      <c r="M1676" s="17" t="n">
        <v>71.26</v>
      </c>
      <c r="N1676" s="16" t="n">
        <v>5</v>
      </c>
      <c r="O1676" s="16" t="n">
        <v>8</v>
      </c>
      <c r="P1676" s="16" t="n">
        <v>17</v>
      </c>
    </row>
    <row r="1677" customFormat="false" ht="15" hidden="false" customHeight="false" outlineLevel="0" collapsed="false">
      <c r="A1677" s="11" t="s">
        <v>34</v>
      </c>
      <c r="B1677" s="11" t="n">
        <v>1626</v>
      </c>
      <c r="C1677" s="11" t="s">
        <v>2104</v>
      </c>
      <c r="D1677" s="11" t="n">
        <v>7</v>
      </c>
      <c r="E1677" s="11" t="s">
        <v>118</v>
      </c>
      <c r="F1677" s="16" t="n">
        <v>1160</v>
      </c>
      <c r="G1677" s="35" t="n">
        <f aca="false">F1677/1485</f>
        <v>0.781144781144781</v>
      </c>
      <c r="H1677" s="14" t="n">
        <v>0.4336</v>
      </c>
      <c r="I1677" s="14" t="n">
        <v>0.6517</v>
      </c>
      <c r="J1677" s="15" t="n">
        <v>0.1193</v>
      </c>
      <c r="K1677" s="15" t="n">
        <v>0.0294</v>
      </c>
      <c r="L1677" s="15" t="n">
        <v>0.073</v>
      </c>
      <c r="M1677" s="17" t="n">
        <v>84.65</v>
      </c>
      <c r="N1677" s="16" t="n">
        <v>6</v>
      </c>
      <c r="O1677" s="16" t="n">
        <v>8</v>
      </c>
      <c r="P1677" s="16" t="n">
        <v>15</v>
      </c>
    </row>
    <row r="1678" customFormat="false" ht="15" hidden="false" customHeight="false" outlineLevel="0" collapsed="false">
      <c r="A1678" s="11" t="s">
        <v>34</v>
      </c>
      <c r="B1678" s="11" t="n">
        <v>1627</v>
      </c>
      <c r="C1678" s="11" t="s">
        <v>2105</v>
      </c>
      <c r="D1678" s="11" t="n">
        <v>4</v>
      </c>
      <c r="E1678" s="11" t="s">
        <v>96</v>
      </c>
      <c r="F1678" s="16" t="n">
        <v>1252</v>
      </c>
      <c r="G1678" s="35" t="n">
        <f aca="false">F1678/1485</f>
        <v>0.843097643097643</v>
      </c>
      <c r="H1678" s="14" t="n">
        <v>0.4321</v>
      </c>
      <c r="I1678" s="14" t="n">
        <v>0.6302</v>
      </c>
      <c r="J1678" s="15" t="n">
        <v>0.0284</v>
      </c>
      <c r="K1678" s="15" t="n">
        <v>0.1354</v>
      </c>
      <c r="L1678" s="15" t="n">
        <v>0.0807</v>
      </c>
      <c r="M1678" s="17" t="n">
        <v>101.08</v>
      </c>
      <c r="N1678" s="16" t="n">
        <v>5</v>
      </c>
      <c r="O1678" s="16" t="n">
        <v>7</v>
      </c>
      <c r="P1678" s="16" t="n">
        <v>15</v>
      </c>
    </row>
    <row r="1679" customFormat="false" ht="15" hidden="false" customHeight="false" outlineLevel="0" collapsed="false">
      <c r="A1679" s="11" t="s">
        <v>34</v>
      </c>
      <c r="B1679" s="11" t="n">
        <v>1628</v>
      </c>
      <c r="C1679" s="11" t="s">
        <v>2106</v>
      </c>
      <c r="D1679" s="11" t="n">
        <v>3</v>
      </c>
      <c r="E1679" s="11" t="s">
        <v>118</v>
      </c>
      <c r="F1679" s="16" t="n">
        <v>1172</v>
      </c>
      <c r="G1679" s="35" t="n">
        <f aca="false">F1679/1485</f>
        <v>0.789225589225589</v>
      </c>
      <c r="H1679" s="14" t="n">
        <v>0.6485</v>
      </c>
      <c r="I1679" s="14" t="n">
        <v>0.6485</v>
      </c>
      <c r="J1679" s="15" t="n">
        <v>0.0291</v>
      </c>
      <c r="K1679" s="15" t="n">
        <v>0.0331</v>
      </c>
      <c r="L1679" s="15" t="n">
        <v>0.031</v>
      </c>
      <c r="M1679" s="17" t="n">
        <v>36.38</v>
      </c>
      <c r="N1679" s="16" t="n">
        <v>5</v>
      </c>
      <c r="O1679" s="16" t="n">
        <v>15</v>
      </c>
      <c r="P1679" s="16" t="n">
        <v>7</v>
      </c>
    </row>
    <row r="1680" customFormat="false" ht="15" hidden="false" customHeight="false" outlineLevel="0" collapsed="false">
      <c r="A1680" s="11" t="s">
        <v>34</v>
      </c>
      <c r="B1680" s="11" t="n">
        <v>1629</v>
      </c>
      <c r="C1680" s="11" t="s">
        <v>2107</v>
      </c>
      <c r="D1680" s="11" t="n">
        <v>7</v>
      </c>
      <c r="E1680" s="11" t="s">
        <v>118</v>
      </c>
      <c r="F1680" s="16" t="n">
        <v>1120</v>
      </c>
      <c r="G1680" s="35" t="n">
        <f aca="false">F1680/1485</f>
        <v>0.754208754208754</v>
      </c>
      <c r="H1680" s="14" t="n">
        <v>0.4295</v>
      </c>
      <c r="I1680" s="14" t="n">
        <v>0.6375</v>
      </c>
      <c r="J1680" s="15" t="n">
        <v>0.0767</v>
      </c>
      <c r="K1680" s="15" t="n">
        <v>0.0308</v>
      </c>
      <c r="L1680" s="15" t="n">
        <v>0.0545</v>
      </c>
      <c r="M1680" s="17" t="n">
        <v>61.02</v>
      </c>
      <c r="N1680" s="16" t="n">
        <v>4</v>
      </c>
      <c r="O1680" s="16" t="n">
        <v>8</v>
      </c>
      <c r="P1680" s="16" t="n">
        <v>11</v>
      </c>
    </row>
    <row r="1681" customFormat="false" ht="15" hidden="false" customHeight="false" outlineLevel="0" collapsed="false">
      <c r="A1681" s="11" t="s">
        <v>34</v>
      </c>
      <c r="B1681" s="11" t="n">
        <v>1630</v>
      </c>
      <c r="C1681" s="11" t="s">
        <v>2108</v>
      </c>
      <c r="D1681" s="11" t="n">
        <v>4</v>
      </c>
      <c r="E1681" s="11" t="s">
        <v>118</v>
      </c>
      <c r="F1681" s="16" t="n">
        <v>1403</v>
      </c>
      <c r="G1681" s="35" t="n">
        <f aca="false">F1681/1485</f>
        <v>0.944781144781145</v>
      </c>
      <c r="H1681" s="14" t="n">
        <v>0.6472</v>
      </c>
      <c r="I1681" s="14" t="n">
        <v>0.6472</v>
      </c>
      <c r="J1681" s="15" t="n">
        <v>0.0273</v>
      </c>
      <c r="K1681" s="15" t="n">
        <v>0.0475</v>
      </c>
      <c r="L1681" s="15" t="n">
        <v>0.0375</v>
      </c>
      <c r="M1681" s="17" t="n">
        <v>52.63</v>
      </c>
      <c r="N1681" s="16" t="n">
        <v>4</v>
      </c>
      <c r="O1681" s="16" t="n">
        <v>17</v>
      </c>
      <c r="P1681" s="16" t="n">
        <v>7</v>
      </c>
    </row>
    <row r="1682" customFormat="false" ht="15" hidden="false" customHeight="false" outlineLevel="0" collapsed="false">
      <c r="A1682" s="11" t="s">
        <v>34</v>
      </c>
      <c r="B1682" s="11" t="n">
        <v>1631</v>
      </c>
      <c r="C1682" s="11" t="s">
        <v>2109</v>
      </c>
      <c r="D1682" s="11" t="n">
        <v>6</v>
      </c>
      <c r="E1682" s="11" t="s">
        <v>118</v>
      </c>
      <c r="F1682" s="16" t="n">
        <v>1443</v>
      </c>
      <c r="G1682" s="35" t="n">
        <f aca="false">F1682/1485</f>
        <v>0.971717171717172</v>
      </c>
      <c r="H1682" s="14" t="n">
        <v>0.4345</v>
      </c>
      <c r="I1682" s="14" t="n">
        <v>0.6417</v>
      </c>
      <c r="J1682" s="15" t="n">
        <v>0.0263</v>
      </c>
      <c r="K1682" s="15" t="n">
        <v>0.0536</v>
      </c>
      <c r="L1682" s="15" t="n">
        <v>0.0397</v>
      </c>
      <c r="M1682" s="17" t="n">
        <v>57.34</v>
      </c>
      <c r="N1682" s="16" t="n">
        <v>6</v>
      </c>
      <c r="O1682" s="16" t="n">
        <v>8</v>
      </c>
      <c r="P1682" s="16" t="n">
        <v>17</v>
      </c>
    </row>
    <row r="1683" customFormat="false" ht="15" hidden="false" customHeight="false" outlineLevel="0" collapsed="false">
      <c r="A1683" s="11" t="s">
        <v>34</v>
      </c>
      <c r="B1683" s="11" t="n">
        <v>1632</v>
      </c>
      <c r="C1683" s="11" t="s">
        <v>2110</v>
      </c>
      <c r="D1683" s="11" t="n">
        <v>4</v>
      </c>
      <c r="E1683" s="11" t="s">
        <v>118</v>
      </c>
      <c r="F1683" s="16" t="n">
        <v>1389</v>
      </c>
      <c r="G1683" s="35" t="n">
        <f aca="false">F1683/1485</f>
        <v>0.935353535353535</v>
      </c>
      <c r="H1683" s="14" t="n">
        <v>0.432</v>
      </c>
      <c r="I1683" s="14" t="n">
        <v>0.6321</v>
      </c>
      <c r="J1683" s="15" t="n">
        <v>0.0266</v>
      </c>
      <c r="K1683" s="15" t="n">
        <v>0.0679</v>
      </c>
      <c r="L1683" s="15" t="n">
        <v>0.0468</v>
      </c>
      <c r="M1683" s="17" t="n">
        <v>64.95</v>
      </c>
      <c r="N1683" s="16" t="n">
        <v>5</v>
      </c>
      <c r="O1683" s="16" t="n">
        <v>8</v>
      </c>
      <c r="P1683" s="16" t="n">
        <v>10</v>
      </c>
    </row>
    <row r="1684" customFormat="false" ht="15" hidden="false" customHeight="false" outlineLevel="0" collapsed="false">
      <c r="A1684" s="11" t="s">
        <v>34</v>
      </c>
      <c r="B1684" s="11" t="n">
        <v>1633</v>
      </c>
      <c r="C1684" s="11" t="s">
        <v>2111</v>
      </c>
      <c r="D1684" s="11" t="n">
        <v>4</v>
      </c>
      <c r="E1684" s="11" t="s">
        <v>118</v>
      </c>
      <c r="F1684" s="16" t="n">
        <v>1273</v>
      </c>
      <c r="G1684" s="35" t="n">
        <f aca="false">F1684/1485</f>
        <v>0.857239057239057</v>
      </c>
      <c r="H1684" s="14" t="n">
        <v>0.6465</v>
      </c>
      <c r="I1684" s="14" t="n">
        <v>0.6465</v>
      </c>
      <c r="J1684" s="15" t="n">
        <v>0.0275</v>
      </c>
      <c r="K1684" s="15" t="n">
        <v>0.0547</v>
      </c>
      <c r="L1684" s="15" t="n">
        <v>0.0406</v>
      </c>
      <c r="M1684" s="17" t="n">
        <v>51.66</v>
      </c>
      <c r="N1684" s="16" t="n">
        <v>5</v>
      </c>
      <c r="O1684" s="16" t="n">
        <v>16</v>
      </c>
      <c r="P1684" s="16" t="n">
        <v>5</v>
      </c>
    </row>
    <row r="1685" customFormat="false" ht="15" hidden="false" customHeight="false" outlineLevel="0" collapsed="false">
      <c r="A1685" s="11" t="s">
        <v>34</v>
      </c>
      <c r="B1685" s="11" t="n">
        <v>1634</v>
      </c>
      <c r="C1685" s="11" t="s">
        <v>2112</v>
      </c>
      <c r="D1685" s="11" t="n">
        <v>6</v>
      </c>
      <c r="E1685" s="11" t="s">
        <v>118</v>
      </c>
      <c r="F1685" s="16" t="n">
        <v>1139</v>
      </c>
      <c r="G1685" s="35" t="n">
        <f aca="false">F1685/1485</f>
        <v>0.767003367003367</v>
      </c>
      <c r="H1685" s="14" t="n">
        <v>0.6567</v>
      </c>
      <c r="I1685" s="14" t="n">
        <v>0.6567</v>
      </c>
      <c r="J1685" s="15" t="n">
        <v>0.0768</v>
      </c>
      <c r="K1685" s="15" t="n">
        <v>0.0292</v>
      </c>
      <c r="L1685" s="15" t="n">
        <v>0.0524</v>
      </c>
      <c r="M1685" s="17" t="n">
        <v>59.64</v>
      </c>
      <c r="N1685" s="16" t="n">
        <v>6</v>
      </c>
      <c r="O1685" s="16" t="n">
        <v>16</v>
      </c>
      <c r="P1685" s="16" t="n">
        <v>6</v>
      </c>
    </row>
    <row r="1686" customFormat="false" ht="15" hidden="false" customHeight="false" outlineLevel="0" collapsed="false">
      <c r="A1686" s="11" t="s">
        <v>34</v>
      </c>
      <c r="B1686" s="11" t="n">
        <v>1635</v>
      </c>
      <c r="C1686" s="11" t="s">
        <v>2113</v>
      </c>
      <c r="D1686" s="11" t="n">
        <v>5</v>
      </c>
      <c r="E1686" s="11" t="s">
        <v>118</v>
      </c>
      <c r="F1686" s="16" t="n">
        <v>1335</v>
      </c>
      <c r="G1686" s="35" t="n">
        <f aca="false">F1686/1485</f>
        <v>0.898989898989899</v>
      </c>
      <c r="H1686" s="14" t="n">
        <v>0.4375</v>
      </c>
      <c r="I1686" s="14" t="n">
        <v>0.627</v>
      </c>
      <c r="J1686" s="15" t="n">
        <v>0.0272</v>
      </c>
      <c r="K1686" s="15" t="n">
        <v>0.0898</v>
      </c>
      <c r="L1686" s="15" t="n">
        <v>0.0583</v>
      </c>
      <c r="M1686" s="17" t="n">
        <v>77.77</v>
      </c>
      <c r="N1686" s="16" t="n">
        <v>6</v>
      </c>
      <c r="O1686" s="16" t="n">
        <v>7</v>
      </c>
      <c r="P1686" s="16" t="n">
        <v>12</v>
      </c>
    </row>
    <row r="1687" customFormat="false" ht="15" hidden="false" customHeight="false" outlineLevel="0" collapsed="false">
      <c r="A1687" s="11" t="s">
        <v>34</v>
      </c>
      <c r="B1687" s="11" t="n">
        <v>1636</v>
      </c>
      <c r="C1687" s="11" t="s">
        <v>2114</v>
      </c>
      <c r="D1687" s="11" t="n">
        <v>7</v>
      </c>
      <c r="E1687" s="11" t="s">
        <v>118</v>
      </c>
      <c r="F1687" s="16" t="n">
        <v>1153</v>
      </c>
      <c r="G1687" s="35" t="n">
        <f aca="false">F1687/1485</f>
        <v>0.776430976430977</v>
      </c>
      <c r="H1687" s="14" t="n">
        <v>0.6609</v>
      </c>
      <c r="I1687" s="14" t="n">
        <v>0.6609</v>
      </c>
      <c r="J1687" s="15" t="n">
        <v>0.1035</v>
      </c>
      <c r="K1687" s="15" t="n">
        <v>0.0288</v>
      </c>
      <c r="L1687" s="15" t="n">
        <v>0.0649</v>
      </c>
      <c r="M1687" s="17" t="n">
        <v>74.87</v>
      </c>
      <c r="N1687" s="16" t="n">
        <v>6</v>
      </c>
      <c r="O1687" s="16" t="n">
        <v>17</v>
      </c>
      <c r="P1687" s="16" t="n">
        <v>7</v>
      </c>
    </row>
    <row r="1688" customFormat="false" ht="15" hidden="false" customHeight="false" outlineLevel="0" collapsed="false">
      <c r="A1688" s="11" t="s">
        <v>34</v>
      </c>
      <c r="B1688" s="11" t="n">
        <v>1637</v>
      </c>
      <c r="C1688" s="11" t="s">
        <v>2115</v>
      </c>
      <c r="D1688" s="11" t="n">
        <v>6</v>
      </c>
      <c r="E1688" s="11" t="s">
        <v>118</v>
      </c>
      <c r="F1688" s="16" t="n">
        <v>1157</v>
      </c>
      <c r="G1688" s="35" t="n">
        <f aca="false">F1688/1485</f>
        <v>0.779124579124579</v>
      </c>
      <c r="H1688" s="14" t="n">
        <v>0.6525</v>
      </c>
      <c r="I1688" s="14" t="n">
        <v>0.6525</v>
      </c>
      <c r="J1688" s="15" t="n">
        <v>0.0691</v>
      </c>
      <c r="K1688" s="15" t="n">
        <v>0.0292</v>
      </c>
      <c r="L1688" s="15" t="n">
        <v>0.0491</v>
      </c>
      <c r="M1688" s="17" t="n">
        <v>56.84</v>
      </c>
      <c r="N1688" s="16" t="n">
        <v>6</v>
      </c>
      <c r="O1688" s="16" t="n">
        <v>14</v>
      </c>
      <c r="P1688" s="16" t="n">
        <v>6</v>
      </c>
    </row>
    <row r="1689" customFormat="false" ht="15" hidden="false" customHeight="false" outlineLevel="0" collapsed="false">
      <c r="A1689" s="11" t="s">
        <v>34</v>
      </c>
      <c r="B1689" s="11" t="n">
        <v>1638</v>
      </c>
      <c r="C1689" s="11" t="s">
        <v>2116</v>
      </c>
      <c r="D1689" s="11" t="n">
        <v>6</v>
      </c>
      <c r="E1689" s="11" t="s">
        <v>118</v>
      </c>
      <c r="F1689" s="16" t="n">
        <v>1102</v>
      </c>
      <c r="G1689" s="35" t="n">
        <f aca="false">F1689/1485</f>
        <v>0.742087542087542</v>
      </c>
      <c r="H1689" s="14" t="n">
        <v>0.4265</v>
      </c>
      <c r="I1689" s="14" t="n">
        <v>0.6407</v>
      </c>
      <c r="J1689" s="15" t="n">
        <v>0.069</v>
      </c>
      <c r="K1689" s="15" t="n">
        <v>0.0304</v>
      </c>
      <c r="L1689" s="15" t="n">
        <v>0.0502</v>
      </c>
      <c r="M1689" s="17" t="n">
        <v>55.31</v>
      </c>
      <c r="N1689" s="16" t="n">
        <v>4</v>
      </c>
      <c r="O1689" s="16" t="n">
        <v>8</v>
      </c>
      <c r="P1689" s="16" t="n">
        <v>11</v>
      </c>
    </row>
    <row r="1690" customFormat="false" ht="15" hidden="false" customHeight="false" outlineLevel="0" collapsed="false">
      <c r="A1690" s="11" t="s">
        <v>34</v>
      </c>
      <c r="B1690" s="11" t="n">
        <v>1639</v>
      </c>
      <c r="C1690" s="11" t="s">
        <v>2117</v>
      </c>
      <c r="D1690" s="11" t="n">
        <v>7</v>
      </c>
      <c r="E1690" s="11" t="s">
        <v>118</v>
      </c>
      <c r="F1690" s="16" t="n">
        <v>1185</v>
      </c>
      <c r="G1690" s="35" t="n">
        <f aca="false">F1690/1485</f>
        <v>0.797979797979798</v>
      </c>
      <c r="H1690" s="14" t="n">
        <v>0.6523</v>
      </c>
      <c r="I1690" s="14" t="n">
        <v>0.6523</v>
      </c>
      <c r="J1690" s="15" t="n">
        <v>0.068</v>
      </c>
      <c r="K1690" s="15" t="n">
        <v>0.0288</v>
      </c>
      <c r="L1690" s="15" t="n">
        <v>0.0484</v>
      </c>
      <c r="M1690" s="17" t="n">
        <v>57.3</v>
      </c>
      <c r="N1690" s="16" t="n">
        <v>6</v>
      </c>
      <c r="O1690" s="16" t="n">
        <v>13</v>
      </c>
      <c r="P1690" s="16" t="n">
        <v>7</v>
      </c>
    </row>
    <row r="1691" customFormat="false" ht="15" hidden="false" customHeight="false" outlineLevel="0" collapsed="false">
      <c r="A1691" s="11" t="s">
        <v>34</v>
      </c>
      <c r="B1691" s="11" t="n">
        <v>1640</v>
      </c>
      <c r="C1691" s="11" t="s">
        <v>2118</v>
      </c>
      <c r="D1691" s="11" t="n">
        <v>7</v>
      </c>
      <c r="E1691" s="11" t="s">
        <v>118</v>
      </c>
      <c r="F1691" s="16" t="n">
        <v>1158</v>
      </c>
      <c r="G1691" s="35" t="n">
        <f aca="false">F1691/1485</f>
        <v>0.77979797979798</v>
      </c>
      <c r="H1691" s="14" t="n">
        <v>0.6598</v>
      </c>
      <c r="I1691" s="14" t="n">
        <v>0.6598</v>
      </c>
      <c r="J1691" s="15" t="n">
        <v>0.0968</v>
      </c>
      <c r="K1691" s="15" t="n">
        <v>0.0292</v>
      </c>
      <c r="L1691" s="15" t="n">
        <v>0.0631</v>
      </c>
      <c r="M1691" s="17" t="n">
        <v>73.06</v>
      </c>
      <c r="N1691" s="16" t="n">
        <v>5</v>
      </c>
      <c r="O1691" s="16" t="n">
        <v>18</v>
      </c>
      <c r="P1691" s="16" t="n">
        <v>8</v>
      </c>
    </row>
    <row r="1692" customFormat="false" ht="15" hidden="false" customHeight="false" outlineLevel="0" collapsed="false">
      <c r="A1692" s="11" t="s">
        <v>34</v>
      </c>
      <c r="B1692" s="11" t="n">
        <v>1641</v>
      </c>
      <c r="C1692" s="11" t="s">
        <v>2119</v>
      </c>
      <c r="D1692" s="11" t="n">
        <v>6</v>
      </c>
      <c r="E1692" s="11" t="s">
        <v>118</v>
      </c>
      <c r="F1692" s="16" t="n">
        <v>1155</v>
      </c>
      <c r="G1692" s="35" t="n">
        <f aca="false">F1692/1485</f>
        <v>0.777777777777778</v>
      </c>
      <c r="H1692" s="14" t="n">
        <v>0.6571</v>
      </c>
      <c r="I1692" s="14" t="n">
        <v>0.6571</v>
      </c>
      <c r="J1692" s="15" t="n">
        <v>0.0669</v>
      </c>
      <c r="K1692" s="15" t="n">
        <v>0.029</v>
      </c>
      <c r="L1692" s="15" t="n">
        <v>0.0477</v>
      </c>
      <c r="M1692" s="17" t="n">
        <v>55.06</v>
      </c>
      <c r="N1692" s="16" t="n">
        <v>6</v>
      </c>
      <c r="O1692" s="16" t="n">
        <v>17</v>
      </c>
      <c r="P1692" s="16" t="n">
        <v>6</v>
      </c>
    </row>
    <row r="1693" customFormat="false" ht="15" hidden="false" customHeight="false" outlineLevel="0" collapsed="false">
      <c r="A1693" s="11" t="s">
        <v>34</v>
      </c>
      <c r="B1693" s="11" t="n">
        <v>1642</v>
      </c>
      <c r="C1693" s="11" t="s">
        <v>2120</v>
      </c>
      <c r="D1693" s="11" t="n">
        <v>4</v>
      </c>
      <c r="E1693" s="11" t="s">
        <v>118</v>
      </c>
      <c r="F1693" s="16" t="n">
        <v>1396</v>
      </c>
      <c r="G1693" s="35" t="n">
        <f aca="false">F1693/1485</f>
        <v>0.94006734006734</v>
      </c>
      <c r="H1693" s="14" t="n">
        <v>0.644</v>
      </c>
      <c r="I1693" s="14" t="n">
        <v>0.644</v>
      </c>
      <c r="J1693" s="15" t="n">
        <v>0.0265</v>
      </c>
      <c r="K1693" s="15" t="n">
        <v>0.0449</v>
      </c>
      <c r="L1693" s="15" t="n">
        <v>0.0357</v>
      </c>
      <c r="M1693" s="17" t="n">
        <v>49.85</v>
      </c>
      <c r="N1693" s="16" t="n">
        <v>4</v>
      </c>
      <c r="O1693" s="16" t="n">
        <v>21</v>
      </c>
      <c r="P1693" s="16" t="n">
        <v>6</v>
      </c>
    </row>
    <row r="1694" customFormat="false" ht="15" hidden="false" customHeight="false" outlineLevel="0" collapsed="false">
      <c r="A1694" s="11" t="s">
        <v>34</v>
      </c>
      <c r="B1694" s="11" t="n">
        <v>1643</v>
      </c>
      <c r="C1694" s="11" t="s">
        <v>2121</v>
      </c>
      <c r="D1694" s="11" t="n">
        <v>4</v>
      </c>
      <c r="E1694" s="11" t="s">
        <v>118</v>
      </c>
      <c r="F1694" s="16" t="n">
        <v>1202</v>
      </c>
      <c r="G1694" s="35" t="n">
        <f aca="false">F1694/1485</f>
        <v>0.809427609427609</v>
      </c>
      <c r="H1694" s="14" t="n">
        <v>0.6481</v>
      </c>
      <c r="I1694" s="14" t="n">
        <v>0.6481</v>
      </c>
      <c r="J1694" s="15" t="n">
        <v>0.0282</v>
      </c>
      <c r="K1694" s="15" t="n">
        <v>0.032</v>
      </c>
      <c r="L1694" s="15" t="n">
        <v>0.03</v>
      </c>
      <c r="M1694" s="17" t="n">
        <v>36.08</v>
      </c>
      <c r="N1694" s="16" t="n">
        <v>5</v>
      </c>
      <c r="O1694" s="16" t="n">
        <v>15</v>
      </c>
      <c r="P1694" s="16" t="n">
        <v>6</v>
      </c>
    </row>
    <row r="1695" customFormat="false" ht="15" hidden="false" customHeight="false" outlineLevel="0" collapsed="false">
      <c r="A1695" s="11" t="s">
        <v>34</v>
      </c>
      <c r="B1695" s="11" t="n">
        <v>1644</v>
      </c>
      <c r="C1695" s="11" t="s">
        <v>2122</v>
      </c>
      <c r="D1695" s="11" t="n">
        <v>3</v>
      </c>
      <c r="E1695" s="11" t="s">
        <v>118</v>
      </c>
      <c r="F1695" s="16" t="n">
        <v>1171</v>
      </c>
      <c r="G1695" s="35" t="n">
        <f aca="false">F1695/1485</f>
        <v>0.788552188552189</v>
      </c>
      <c r="H1695" s="14" t="n">
        <v>0.3612</v>
      </c>
      <c r="I1695" s="14" t="n">
        <v>0.6405</v>
      </c>
      <c r="J1695" s="15" t="n">
        <v>0.0282</v>
      </c>
      <c r="K1695" s="15" t="n">
        <v>0.0474</v>
      </c>
      <c r="L1695" s="15" t="n">
        <v>0.0374</v>
      </c>
      <c r="M1695" s="17" t="n">
        <v>43.79</v>
      </c>
      <c r="N1695" s="16" t="n">
        <v>4</v>
      </c>
      <c r="O1695" s="16" t="n">
        <v>5</v>
      </c>
      <c r="P1695" s="16" t="n">
        <v>13</v>
      </c>
    </row>
    <row r="1696" customFormat="false" ht="15" hidden="false" customHeight="false" outlineLevel="0" collapsed="false">
      <c r="A1696" s="11" t="s">
        <v>34</v>
      </c>
      <c r="B1696" s="11" t="n">
        <v>1645</v>
      </c>
      <c r="C1696" s="11" t="s">
        <v>2123</v>
      </c>
      <c r="D1696" s="11" t="n">
        <v>6</v>
      </c>
      <c r="E1696" s="11" t="s">
        <v>118</v>
      </c>
      <c r="F1696" s="16" t="n">
        <v>1137</v>
      </c>
      <c r="G1696" s="35" t="n">
        <f aca="false">F1696/1485</f>
        <v>0.765656565656566</v>
      </c>
      <c r="H1696" s="14" t="n">
        <v>0.6491</v>
      </c>
      <c r="I1696" s="14" t="n">
        <v>0.6491</v>
      </c>
      <c r="J1696" s="15" t="n">
        <v>0.0615</v>
      </c>
      <c r="K1696" s="15" t="n">
        <v>0.0294</v>
      </c>
      <c r="L1696" s="15" t="n">
        <v>0.0457</v>
      </c>
      <c r="M1696" s="17" t="n">
        <v>51.95</v>
      </c>
      <c r="N1696" s="16" t="n">
        <v>5</v>
      </c>
      <c r="O1696" s="16" t="n">
        <v>14</v>
      </c>
      <c r="P1696" s="16" t="n">
        <v>6</v>
      </c>
    </row>
    <row r="1697" customFormat="false" ht="15" hidden="false" customHeight="false" outlineLevel="0" collapsed="false">
      <c r="A1697" s="11" t="s">
        <v>34</v>
      </c>
      <c r="B1697" s="11" t="n">
        <v>1646</v>
      </c>
      <c r="C1697" s="11" t="s">
        <v>2124</v>
      </c>
      <c r="D1697" s="11" t="n">
        <v>4</v>
      </c>
      <c r="E1697" s="11" t="s">
        <v>118</v>
      </c>
      <c r="F1697" s="16" t="n">
        <v>1405</v>
      </c>
      <c r="G1697" s="35" t="n">
        <f aca="false">F1697/1485</f>
        <v>0.946127946127946</v>
      </c>
      <c r="H1697" s="14" t="n">
        <v>0.6413</v>
      </c>
      <c r="I1697" s="14" t="n">
        <v>0.6413</v>
      </c>
      <c r="J1697" s="15" t="n">
        <v>0.0272</v>
      </c>
      <c r="K1697" s="15" t="n">
        <v>0.0258</v>
      </c>
      <c r="L1697" s="15" t="n">
        <v>0.0264</v>
      </c>
      <c r="M1697" s="17" t="n">
        <v>37.15</v>
      </c>
      <c r="N1697" s="16" t="n">
        <v>4</v>
      </c>
      <c r="O1697" s="16" t="n">
        <v>17</v>
      </c>
      <c r="P1697" s="16" t="n">
        <v>6</v>
      </c>
    </row>
    <row r="1698" customFormat="false" ht="15" hidden="false" customHeight="false" outlineLevel="0" collapsed="false">
      <c r="A1698" s="11" t="s">
        <v>34</v>
      </c>
      <c r="B1698" s="11" t="n">
        <v>1647</v>
      </c>
      <c r="C1698" s="11" t="s">
        <v>2125</v>
      </c>
      <c r="D1698" s="11" t="n">
        <v>5</v>
      </c>
      <c r="E1698" s="11" t="s">
        <v>96</v>
      </c>
      <c r="F1698" s="16" t="n">
        <v>1177</v>
      </c>
      <c r="G1698" s="35" t="n">
        <f aca="false">F1698/1485</f>
        <v>0.792592592592593</v>
      </c>
      <c r="H1698" s="14" t="n">
        <v>0.2736</v>
      </c>
      <c r="I1698" s="14" t="n">
        <v>0.6296</v>
      </c>
      <c r="J1698" s="15" t="n">
        <v>0.029</v>
      </c>
      <c r="K1698" s="15" t="n">
        <v>0.0956</v>
      </c>
      <c r="L1698" s="15" t="n">
        <v>0.0631</v>
      </c>
      <c r="M1698" s="17" t="n">
        <v>74.22</v>
      </c>
      <c r="N1698" s="16" t="n">
        <v>5</v>
      </c>
      <c r="O1698" s="16" t="n">
        <v>5</v>
      </c>
      <c r="P1698" s="16" t="n">
        <v>19</v>
      </c>
    </row>
    <row r="1699" customFormat="false" ht="15" hidden="false" customHeight="false" outlineLevel="0" collapsed="false">
      <c r="A1699" s="11" t="s">
        <v>34</v>
      </c>
      <c r="B1699" s="11" t="n">
        <v>1648</v>
      </c>
      <c r="C1699" s="11" t="s">
        <v>2126</v>
      </c>
      <c r="D1699" s="11" t="n">
        <v>6</v>
      </c>
      <c r="E1699" s="11" t="s">
        <v>96</v>
      </c>
      <c r="F1699" s="16" t="n">
        <v>1121</v>
      </c>
      <c r="G1699" s="35" t="n">
        <f aca="false">F1699/1485</f>
        <v>0.754882154882155</v>
      </c>
      <c r="H1699" s="14" t="n">
        <v>0.4184</v>
      </c>
      <c r="I1699" s="14" t="n">
        <v>0.636</v>
      </c>
      <c r="J1699" s="15" t="n">
        <v>0.0286</v>
      </c>
      <c r="K1699" s="15" t="n">
        <v>0.0756</v>
      </c>
      <c r="L1699" s="15" t="n">
        <v>0.051</v>
      </c>
      <c r="M1699" s="17" t="n">
        <v>57.19</v>
      </c>
      <c r="N1699" s="16" t="n">
        <v>5</v>
      </c>
      <c r="O1699" s="16" t="n">
        <v>7</v>
      </c>
      <c r="P1699" s="16" t="n">
        <v>13</v>
      </c>
    </row>
    <row r="1700" customFormat="false" ht="15" hidden="false" customHeight="false" outlineLevel="0" collapsed="false">
      <c r="A1700" s="11" t="s">
        <v>34</v>
      </c>
      <c r="B1700" s="11" t="n">
        <v>1649</v>
      </c>
      <c r="C1700" s="11" t="s">
        <v>2127</v>
      </c>
      <c r="D1700" s="11" t="n">
        <v>3</v>
      </c>
      <c r="E1700" s="11" t="s">
        <v>118</v>
      </c>
      <c r="F1700" s="16" t="n">
        <v>1179</v>
      </c>
      <c r="G1700" s="35" t="n">
        <f aca="false">F1700/1485</f>
        <v>0.793939393939394</v>
      </c>
      <c r="H1700" s="14" t="n">
        <v>0.3707</v>
      </c>
      <c r="I1700" s="14" t="n">
        <v>0.7218</v>
      </c>
      <c r="J1700" s="15" t="n">
        <v>0.0366</v>
      </c>
      <c r="K1700" s="15" t="n">
        <v>0.0291</v>
      </c>
      <c r="L1700" s="15" t="n">
        <v>0.033</v>
      </c>
      <c r="M1700" s="17" t="n">
        <v>38.87</v>
      </c>
      <c r="N1700" s="16" t="n">
        <v>5</v>
      </c>
      <c r="O1700" s="16" t="n">
        <v>6</v>
      </c>
      <c r="P1700" s="16" t="n">
        <v>18</v>
      </c>
    </row>
    <row r="1701" customFormat="false" ht="15" hidden="false" customHeight="false" outlineLevel="0" collapsed="false">
      <c r="A1701" s="11" t="s">
        <v>34</v>
      </c>
      <c r="B1701" s="11" t="n">
        <v>1650</v>
      </c>
      <c r="C1701" s="11" t="s">
        <v>2128</v>
      </c>
      <c r="D1701" s="11" t="n">
        <v>4</v>
      </c>
      <c r="E1701" s="11" t="s">
        <v>118</v>
      </c>
      <c r="F1701" s="16" t="n">
        <v>1626</v>
      </c>
      <c r="G1701" s="35" t="n">
        <f aca="false">F1701/1485</f>
        <v>1.0949494949495</v>
      </c>
      <c r="H1701" s="14" t="n">
        <v>0.5363</v>
      </c>
      <c r="I1701" s="14" t="n">
        <v>0.6396</v>
      </c>
      <c r="J1701" s="15" t="n">
        <v>0.0244</v>
      </c>
      <c r="K1701" s="15" t="n">
        <v>0.045</v>
      </c>
      <c r="L1701" s="15" t="n">
        <v>0.0348</v>
      </c>
      <c r="M1701" s="17" t="n">
        <v>56.55</v>
      </c>
      <c r="N1701" s="16" t="n">
        <v>5</v>
      </c>
      <c r="O1701" s="16" t="n">
        <v>13</v>
      </c>
      <c r="P1701" s="16" t="n">
        <v>8</v>
      </c>
    </row>
    <row r="1702" customFormat="false" ht="15" hidden="false" customHeight="false" outlineLevel="0" collapsed="false">
      <c r="A1702" s="11" t="s">
        <v>34</v>
      </c>
      <c r="B1702" s="11" t="n">
        <v>1651</v>
      </c>
      <c r="C1702" s="11" t="s">
        <v>2129</v>
      </c>
      <c r="D1702" s="11" t="n">
        <v>3</v>
      </c>
      <c r="E1702" s="11" t="s">
        <v>118</v>
      </c>
      <c r="F1702" s="16" t="n">
        <v>1483</v>
      </c>
      <c r="G1702" s="35" t="n">
        <f aca="false">F1702/1485</f>
        <v>0.998653198653199</v>
      </c>
      <c r="H1702" s="14" t="n">
        <v>0.4396</v>
      </c>
      <c r="I1702" s="14" t="n">
        <v>0.6392</v>
      </c>
      <c r="J1702" s="15" t="n">
        <v>0.0255</v>
      </c>
      <c r="K1702" s="15" t="n">
        <v>0.0716</v>
      </c>
      <c r="L1702" s="15" t="n">
        <v>0.0487</v>
      </c>
      <c r="M1702" s="17" t="n">
        <v>72.23</v>
      </c>
      <c r="N1702" s="16" t="n">
        <v>5</v>
      </c>
      <c r="O1702" s="16" t="n">
        <v>8</v>
      </c>
      <c r="P1702" s="16" t="n">
        <v>17</v>
      </c>
    </row>
    <row r="1703" customFormat="false" ht="15" hidden="false" customHeight="false" outlineLevel="0" collapsed="false">
      <c r="A1703" s="11" t="s">
        <v>34</v>
      </c>
      <c r="B1703" s="11" t="n">
        <v>1652</v>
      </c>
      <c r="C1703" s="11" t="s">
        <v>2130</v>
      </c>
      <c r="D1703" s="11" t="n">
        <v>3</v>
      </c>
      <c r="E1703" s="11" t="s">
        <v>118</v>
      </c>
      <c r="F1703" s="16" t="n">
        <v>961</v>
      </c>
      <c r="G1703" s="35" t="n">
        <f aca="false">F1703/1485</f>
        <v>0.647138047138047</v>
      </c>
      <c r="H1703" s="14" t="n">
        <v>0.3715</v>
      </c>
      <c r="I1703" s="14" t="n">
        <v>0.6504</v>
      </c>
      <c r="J1703" s="15" t="n">
        <v>0.0654</v>
      </c>
      <c r="K1703" s="15" t="n">
        <v>0.0322</v>
      </c>
      <c r="L1703" s="15" t="n">
        <v>0.0495</v>
      </c>
      <c r="M1703" s="17" t="n">
        <v>47.59</v>
      </c>
      <c r="N1703" s="16" t="n">
        <v>4</v>
      </c>
      <c r="O1703" s="16" t="n">
        <v>11</v>
      </c>
      <c r="P1703" s="16" t="n">
        <v>20</v>
      </c>
    </row>
    <row r="1704" customFormat="false" ht="15" hidden="false" customHeight="false" outlineLevel="0" collapsed="false">
      <c r="A1704" s="11" t="s">
        <v>34</v>
      </c>
      <c r="B1704" s="11" t="n">
        <v>1653</v>
      </c>
      <c r="C1704" s="11" t="s">
        <v>2131</v>
      </c>
      <c r="D1704" s="11" t="n">
        <v>6</v>
      </c>
      <c r="E1704" s="11" t="s">
        <v>118</v>
      </c>
      <c r="F1704" s="16" t="n">
        <v>1171</v>
      </c>
      <c r="G1704" s="35" t="n">
        <f aca="false">F1704/1485</f>
        <v>0.788552188552189</v>
      </c>
      <c r="H1704" s="14" t="n">
        <v>0.433</v>
      </c>
      <c r="I1704" s="14" t="n">
        <v>0.6576</v>
      </c>
      <c r="J1704" s="15" t="n">
        <v>0.0872</v>
      </c>
      <c r="K1704" s="15" t="n">
        <v>0.0284</v>
      </c>
      <c r="L1704" s="15" t="n">
        <v>0.0577</v>
      </c>
      <c r="M1704" s="17" t="n">
        <v>67.58</v>
      </c>
      <c r="N1704" s="16" t="n">
        <v>5</v>
      </c>
      <c r="O1704" s="16" t="n">
        <v>8</v>
      </c>
      <c r="P1704" s="16" t="n">
        <v>12</v>
      </c>
    </row>
    <row r="1705" customFormat="false" ht="15" hidden="false" customHeight="false" outlineLevel="0" collapsed="false">
      <c r="A1705" s="11" t="s">
        <v>34</v>
      </c>
      <c r="B1705" s="11" t="n">
        <v>1654</v>
      </c>
      <c r="C1705" s="11" t="s">
        <v>2132</v>
      </c>
      <c r="D1705" s="11" t="n">
        <v>3</v>
      </c>
      <c r="E1705" s="11" t="s">
        <v>118</v>
      </c>
      <c r="F1705" s="16" t="n">
        <v>1200</v>
      </c>
      <c r="G1705" s="35" t="n">
        <f aca="false">F1705/1485</f>
        <v>0.808080808080808</v>
      </c>
      <c r="H1705" s="14" t="n">
        <v>0.655</v>
      </c>
      <c r="I1705" s="14" t="n">
        <v>0.655</v>
      </c>
      <c r="J1705" s="15" t="n">
        <v>0.0283</v>
      </c>
      <c r="K1705" s="15" t="n">
        <v>0.053</v>
      </c>
      <c r="L1705" s="15" t="n">
        <v>0.0408</v>
      </c>
      <c r="M1705" s="17" t="n">
        <v>48.96</v>
      </c>
      <c r="N1705" s="16" t="n">
        <v>5</v>
      </c>
      <c r="O1705" s="16" t="n">
        <v>19</v>
      </c>
      <c r="P1705" s="16" t="n">
        <v>6</v>
      </c>
    </row>
    <row r="1706" customFormat="false" ht="15" hidden="false" customHeight="false" outlineLevel="0" collapsed="false">
      <c r="A1706" s="11" t="s">
        <v>34</v>
      </c>
      <c r="B1706" s="11" t="n">
        <v>1655</v>
      </c>
      <c r="C1706" s="11" t="s">
        <v>2133</v>
      </c>
      <c r="D1706" s="11" t="n">
        <v>7</v>
      </c>
      <c r="E1706" s="11" t="s">
        <v>118</v>
      </c>
      <c r="F1706" s="16" t="n">
        <v>1165</v>
      </c>
      <c r="G1706" s="35" t="n">
        <f aca="false">F1706/1485</f>
        <v>0.784511784511785</v>
      </c>
      <c r="H1706" s="14" t="n">
        <v>0.4361</v>
      </c>
      <c r="I1706" s="14" t="n">
        <v>0.6412</v>
      </c>
      <c r="J1706" s="15" t="n">
        <v>0.0742</v>
      </c>
      <c r="K1706" s="15" t="n">
        <v>0.0281</v>
      </c>
      <c r="L1706" s="15" t="n">
        <v>0.0505</v>
      </c>
      <c r="M1706" s="17" t="n">
        <v>58.87</v>
      </c>
      <c r="N1706" s="16" t="n">
        <v>6</v>
      </c>
      <c r="O1706" s="16" t="n">
        <v>6</v>
      </c>
      <c r="P1706" s="16" t="n">
        <v>14</v>
      </c>
    </row>
    <row r="1707" customFormat="false" ht="15" hidden="false" customHeight="false" outlineLevel="0" collapsed="false">
      <c r="A1707" s="11" t="s">
        <v>34</v>
      </c>
      <c r="B1707" s="11" t="n">
        <v>1656</v>
      </c>
      <c r="C1707" s="11" t="s">
        <v>2134</v>
      </c>
      <c r="D1707" s="11" t="n">
        <v>7</v>
      </c>
      <c r="E1707" s="11" t="s">
        <v>118</v>
      </c>
      <c r="F1707" s="16" t="n">
        <v>1381</v>
      </c>
      <c r="G1707" s="35" t="n">
        <f aca="false">F1707/1485</f>
        <v>0.92996632996633</v>
      </c>
      <c r="H1707" s="14" t="n">
        <v>0.5387</v>
      </c>
      <c r="I1707" s="14" t="n">
        <v>0.6437</v>
      </c>
      <c r="J1707" s="15" t="n">
        <v>0.0708</v>
      </c>
      <c r="K1707" s="15" t="n">
        <v>0.0259</v>
      </c>
      <c r="L1707" s="15" t="n">
        <v>0.0481</v>
      </c>
      <c r="M1707" s="17" t="n">
        <v>66.45</v>
      </c>
      <c r="N1707" s="16" t="n">
        <v>5</v>
      </c>
      <c r="O1707" s="16" t="n">
        <v>10</v>
      </c>
      <c r="P1707" s="16" t="n">
        <v>11</v>
      </c>
    </row>
    <row r="1708" customFormat="false" ht="15" hidden="false" customHeight="false" outlineLevel="0" collapsed="false">
      <c r="A1708" s="11" t="s">
        <v>34</v>
      </c>
      <c r="B1708" s="11" t="n">
        <v>1657</v>
      </c>
      <c r="C1708" s="11" t="s">
        <v>2135</v>
      </c>
      <c r="D1708" s="11" t="n">
        <v>4</v>
      </c>
      <c r="E1708" s="11" t="s">
        <v>96</v>
      </c>
      <c r="F1708" s="16" t="n">
        <v>1317</v>
      </c>
      <c r="G1708" s="35" t="n">
        <f aca="false">F1708/1485</f>
        <v>0.886868686868687</v>
      </c>
      <c r="H1708" s="14" t="n">
        <v>0.429</v>
      </c>
      <c r="I1708" s="14" t="n">
        <v>0.6446</v>
      </c>
      <c r="J1708" s="15" t="n">
        <v>0.0262</v>
      </c>
      <c r="K1708" s="15" t="n">
        <v>0.0852</v>
      </c>
      <c r="L1708" s="15" t="n">
        <v>0.0545</v>
      </c>
      <c r="M1708" s="17" t="n">
        <v>71.83</v>
      </c>
      <c r="N1708" s="16" t="n">
        <v>5</v>
      </c>
      <c r="O1708" s="16" t="n">
        <v>8</v>
      </c>
      <c r="P1708" s="16" t="n">
        <v>9</v>
      </c>
    </row>
    <row r="1709" customFormat="false" ht="15" hidden="false" customHeight="false" outlineLevel="0" collapsed="false">
      <c r="A1709" s="11" t="s">
        <v>34</v>
      </c>
      <c r="B1709" s="11" t="n">
        <v>1658</v>
      </c>
      <c r="C1709" s="11" t="s">
        <v>2136</v>
      </c>
      <c r="D1709" s="11" t="n">
        <v>4</v>
      </c>
      <c r="E1709" s="11" t="s">
        <v>118</v>
      </c>
      <c r="F1709" s="16" t="n">
        <v>1668</v>
      </c>
      <c r="G1709" s="35" t="n">
        <f aca="false">F1709/1485</f>
        <v>1.12323232323232</v>
      </c>
      <c r="H1709" s="14" t="n">
        <v>0.4892</v>
      </c>
      <c r="I1709" s="14" t="n">
        <v>0.6421</v>
      </c>
      <c r="J1709" s="15" t="n">
        <v>0.0238</v>
      </c>
      <c r="K1709" s="15" t="n">
        <v>0.0811</v>
      </c>
      <c r="L1709" s="15" t="n">
        <v>0.0526</v>
      </c>
      <c r="M1709" s="17" t="n">
        <v>87.82</v>
      </c>
      <c r="N1709" s="16" t="n">
        <v>5</v>
      </c>
      <c r="O1709" s="16" t="n">
        <v>8</v>
      </c>
      <c r="P1709" s="16" t="n">
        <v>11</v>
      </c>
    </row>
    <row r="1710" customFormat="false" ht="15" hidden="false" customHeight="false" outlineLevel="0" collapsed="false">
      <c r="A1710" s="11" t="s">
        <v>34</v>
      </c>
      <c r="B1710" s="11" t="n">
        <v>1659</v>
      </c>
      <c r="C1710" s="11" t="s">
        <v>2137</v>
      </c>
      <c r="D1710" s="11" t="n">
        <v>7</v>
      </c>
      <c r="E1710" s="11" t="s">
        <v>118</v>
      </c>
      <c r="F1710" s="16" t="n">
        <v>1171</v>
      </c>
      <c r="G1710" s="35" t="n">
        <f aca="false">F1710/1485</f>
        <v>0.788552188552189</v>
      </c>
      <c r="H1710" s="14" t="n">
        <v>0.4518</v>
      </c>
      <c r="I1710" s="14" t="n">
        <v>0.6465</v>
      </c>
      <c r="J1710" s="15" t="n">
        <v>0.1121</v>
      </c>
      <c r="K1710" s="15" t="n">
        <v>0.0284</v>
      </c>
      <c r="L1710" s="15" t="n">
        <v>0.0705</v>
      </c>
      <c r="M1710" s="17" t="n">
        <v>82.55</v>
      </c>
      <c r="N1710" s="16" t="n">
        <v>6</v>
      </c>
      <c r="O1710" s="16" t="n">
        <v>7</v>
      </c>
      <c r="P1710" s="16" t="n">
        <v>12</v>
      </c>
    </row>
    <row r="1711" customFormat="false" ht="15" hidden="false" customHeight="false" outlineLevel="0" collapsed="false">
      <c r="A1711" s="11" t="s">
        <v>34</v>
      </c>
      <c r="B1711" s="11" t="n">
        <v>1660</v>
      </c>
      <c r="C1711" s="11" t="s">
        <v>2138</v>
      </c>
      <c r="D1711" s="11" t="n">
        <v>3</v>
      </c>
      <c r="E1711" s="11" t="s">
        <v>118</v>
      </c>
      <c r="F1711" s="16" t="n">
        <v>1172</v>
      </c>
      <c r="G1711" s="35" t="n">
        <f aca="false">F1711/1485</f>
        <v>0.789225589225589</v>
      </c>
      <c r="H1711" s="14" t="n">
        <v>0.6519</v>
      </c>
      <c r="I1711" s="14" t="n">
        <v>0.6519</v>
      </c>
      <c r="J1711" s="15" t="n">
        <v>0.0278</v>
      </c>
      <c r="K1711" s="15" t="n">
        <v>0.0393</v>
      </c>
      <c r="L1711" s="15" t="n">
        <v>0.0333</v>
      </c>
      <c r="M1711" s="17" t="n">
        <v>39.05</v>
      </c>
      <c r="N1711" s="16" t="n">
        <v>5</v>
      </c>
      <c r="O1711" s="16" t="n">
        <v>15</v>
      </c>
      <c r="P1711" s="16" t="n">
        <v>6</v>
      </c>
    </row>
    <row r="1712" customFormat="false" ht="15" hidden="false" customHeight="false" outlineLevel="0" collapsed="false">
      <c r="A1712" s="11" t="s">
        <v>34</v>
      </c>
      <c r="B1712" s="11" t="n">
        <v>1661</v>
      </c>
      <c r="C1712" s="11" t="s">
        <v>2139</v>
      </c>
      <c r="D1712" s="11" t="n">
        <v>7</v>
      </c>
      <c r="E1712" s="11" t="s">
        <v>118</v>
      </c>
      <c r="F1712" s="16" t="n">
        <v>1149</v>
      </c>
      <c r="G1712" s="35" t="n">
        <f aca="false">F1712/1485</f>
        <v>0.773737373737374</v>
      </c>
      <c r="H1712" s="14" t="n">
        <v>0.4447</v>
      </c>
      <c r="I1712" s="14" t="n">
        <v>0.6484</v>
      </c>
      <c r="J1712" s="15" t="n">
        <v>0.1099</v>
      </c>
      <c r="K1712" s="15" t="n">
        <v>0.0279</v>
      </c>
      <c r="L1712" s="15" t="n">
        <v>0.0674</v>
      </c>
      <c r="M1712" s="17" t="n">
        <v>77.42</v>
      </c>
      <c r="N1712" s="16" t="n">
        <v>6</v>
      </c>
      <c r="O1712" s="16" t="n">
        <v>7</v>
      </c>
      <c r="P1712" s="16" t="n">
        <v>14</v>
      </c>
    </row>
    <row r="1713" customFormat="false" ht="15" hidden="false" customHeight="false" outlineLevel="0" collapsed="false">
      <c r="A1713" s="11" t="s">
        <v>34</v>
      </c>
      <c r="B1713" s="11" t="n">
        <v>1662</v>
      </c>
      <c r="C1713" s="11" t="s">
        <v>2140</v>
      </c>
      <c r="D1713" s="11" t="n">
        <v>5</v>
      </c>
      <c r="E1713" s="11" t="s">
        <v>118</v>
      </c>
      <c r="F1713" s="16" t="n">
        <v>826</v>
      </c>
      <c r="G1713" s="35" t="n">
        <f aca="false">F1713/1485</f>
        <v>0.556228956228956</v>
      </c>
      <c r="H1713" s="14" t="n">
        <v>0.4443</v>
      </c>
      <c r="I1713" s="14" t="n">
        <v>0.6646</v>
      </c>
      <c r="J1713" s="15" t="n">
        <v>0.0346</v>
      </c>
      <c r="K1713" s="15" t="n">
        <v>0.1095</v>
      </c>
      <c r="L1713" s="15" t="n">
        <v>0.0745</v>
      </c>
      <c r="M1713" s="17" t="n">
        <v>61.54</v>
      </c>
      <c r="N1713" s="16" t="n">
        <v>5</v>
      </c>
      <c r="O1713" s="16" t="n">
        <v>7</v>
      </c>
      <c r="P1713" s="16" t="n">
        <v>13</v>
      </c>
    </row>
    <row r="1714" customFormat="false" ht="15" hidden="false" customHeight="false" outlineLevel="0" collapsed="false">
      <c r="A1714" s="11" t="s">
        <v>34</v>
      </c>
      <c r="B1714" s="11" t="n">
        <v>1663</v>
      </c>
      <c r="C1714" s="11" t="s">
        <v>2141</v>
      </c>
      <c r="D1714" s="11" t="n">
        <v>3</v>
      </c>
      <c r="E1714" s="11" t="s">
        <v>118</v>
      </c>
      <c r="F1714" s="16" t="n">
        <v>1180</v>
      </c>
      <c r="G1714" s="35" t="n">
        <f aca="false">F1714/1485</f>
        <v>0.794612794612795</v>
      </c>
      <c r="H1714" s="14" t="n">
        <v>0.6475</v>
      </c>
      <c r="I1714" s="14" t="n">
        <v>0.6475</v>
      </c>
      <c r="J1714" s="15" t="n">
        <v>0.0275</v>
      </c>
      <c r="K1714" s="15" t="n">
        <v>0.0329</v>
      </c>
      <c r="L1714" s="15" t="n">
        <v>0.0301</v>
      </c>
      <c r="M1714" s="17" t="n">
        <v>35.53</v>
      </c>
      <c r="N1714" s="16" t="n">
        <v>5</v>
      </c>
      <c r="O1714" s="16" t="n">
        <v>15</v>
      </c>
      <c r="P1714" s="16" t="n">
        <v>6</v>
      </c>
    </row>
    <row r="1715" customFormat="false" ht="15" hidden="false" customHeight="false" outlineLevel="0" collapsed="false">
      <c r="A1715" s="11" t="s">
        <v>34</v>
      </c>
      <c r="B1715" s="11" t="n">
        <v>1664</v>
      </c>
      <c r="C1715" s="11" t="s">
        <v>2142</v>
      </c>
      <c r="D1715" s="11" t="n">
        <v>3</v>
      </c>
      <c r="E1715" s="11" t="s">
        <v>118</v>
      </c>
      <c r="F1715" s="16" t="n">
        <v>1185</v>
      </c>
      <c r="G1715" s="35" t="n">
        <f aca="false">F1715/1485</f>
        <v>0.797979797979798</v>
      </c>
      <c r="H1715" s="14" t="n">
        <v>0.6481</v>
      </c>
      <c r="I1715" s="14" t="n">
        <v>0.6481</v>
      </c>
      <c r="J1715" s="15" t="n">
        <v>0.0273</v>
      </c>
      <c r="K1715" s="15" t="n">
        <v>0.0327</v>
      </c>
      <c r="L1715" s="15" t="n">
        <v>0.0299</v>
      </c>
      <c r="M1715" s="17" t="n">
        <v>35.48</v>
      </c>
      <c r="N1715" s="16" t="n">
        <v>4</v>
      </c>
      <c r="O1715" s="16" t="n">
        <v>15</v>
      </c>
      <c r="P1715" s="16" t="n">
        <v>6</v>
      </c>
    </row>
    <row r="1716" customFormat="false" ht="15" hidden="false" customHeight="false" outlineLevel="0" collapsed="false">
      <c r="A1716" s="11" t="s">
        <v>34</v>
      </c>
      <c r="B1716" s="11" t="n">
        <v>1665</v>
      </c>
      <c r="C1716" s="11" t="s">
        <v>2143</v>
      </c>
      <c r="D1716" s="11" t="n">
        <v>3</v>
      </c>
      <c r="E1716" s="11" t="s">
        <v>118</v>
      </c>
      <c r="F1716" s="16" t="n">
        <v>1185</v>
      </c>
      <c r="G1716" s="35" t="n">
        <f aca="false">F1716/1485</f>
        <v>0.797979797979798</v>
      </c>
      <c r="H1716" s="14" t="n">
        <v>0.3688</v>
      </c>
      <c r="I1716" s="14" t="n">
        <v>0.6439</v>
      </c>
      <c r="J1716" s="15" t="n">
        <v>0.0272</v>
      </c>
      <c r="K1716" s="15" t="n">
        <v>0.0486</v>
      </c>
      <c r="L1716" s="15" t="n">
        <v>0.0375</v>
      </c>
      <c r="M1716" s="17" t="n">
        <v>44.44</v>
      </c>
      <c r="N1716" s="16" t="n">
        <v>4</v>
      </c>
      <c r="O1716" s="16" t="n">
        <v>6</v>
      </c>
      <c r="P1716" s="16" t="n">
        <v>18</v>
      </c>
    </row>
    <row r="1717" customFormat="false" ht="15" hidden="false" customHeight="false" outlineLevel="0" collapsed="false">
      <c r="A1717" s="11" t="s">
        <v>34</v>
      </c>
      <c r="B1717" s="11" t="n">
        <v>1666</v>
      </c>
      <c r="C1717" s="11" t="s">
        <v>2144</v>
      </c>
      <c r="D1717" s="11" t="n">
        <v>5</v>
      </c>
      <c r="E1717" s="11" t="s">
        <v>96</v>
      </c>
      <c r="F1717" s="16" t="n">
        <v>970</v>
      </c>
      <c r="G1717" s="35" t="n">
        <f aca="false">F1717/1485</f>
        <v>0.653198653198653</v>
      </c>
      <c r="H1717" s="14" t="n">
        <v>0.4227</v>
      </c>
      <c r="I1717" s="14" t="n">
        <v>0.6144</v>
      </c>
      <c r="J1717" s="15" t="n">
        <v>0.0293</v>
      </c>
      <c r="K1717" s="15" t="n">
        <v>0.0525</v>
      </c>
      <c r="L1717" s="15" t="n">
        <v>0.0398</v>
      </c>
      <c r="M1717" s="17" t="n">
        <v>38.65</v>
      </c>
      <c r="N1717" s="16" t="n">
        <v>4</v>
      </c>
      <c r="O1717" s="16" t="n">
        <v>7</v>
      </c>
      <c r="P1717" s="16" t="n">
        <v>8</v>
      </c>
    </row>
    <row r="1718" customFormat="false" ht="15" hidden="false" customHeight="false" outlineLevel="0" collapsed="false">
      <c r="A1718" s="11" t="s">
        <v>34</v>
      </c>
      <c r="B1718" s="11" t="n">
        <v>1667</v>
      </c>
      <c r="C1718" s="11" t="s">
        <v>2145</v>
      </c>
      <c r="D1718" s="11" t="n">
        <v>4</v>
      </c>
      <c r="E1718" s="11" t="s">
        <v>118</v>
      </c>
      <c r="F1718" s="16" t="n">
        <v>1395</v>
      </c>
      <c r="G1718" s="35" t="n">
        <f aca="false">F1718/1485</f>
        <v>0.939393939393939</v>
      </c>
      <c r="H1718" s="14" t="n">
        <v>0.4495</v>
      </c>
      <c r="I1718" s="14" t="n">
        <v>0.7297</v>
      </c>
      <c r="J1718" s="15" t="n">
        <v>0.0382</v>
      </c>
      <c r="K1718" s="15" t="n">
        <v>0.0253</v>
      </c>
      <c r="L1718" s="15" t="n">
        <v>0.0317</v>
      </c>
      <c r="M1718" s="17" t="n">
        <v>44.21</v>
      </c>
      <c r="N1718" s="16" t="n">
        <v>5</v>
      </c>
      <c r="O1718" s="16" t="n">
        <v>8</v>
      </c>
      <c r="P1718" s="16" t="n">
        <v>17</v>
      </c>
    </row>
    <row r="1719" customFormat="false" ht="15" hidden="false" customHeight="false" outlineLevel="0" collapsed="false">
      <c r="A1719" s="11" t="s">
        <v>34</v>
      </c>
      <c r="B1719" s="11" t="n">
        <v>1668</v>
      </c>
      <c r="C1719" s="11" t="s">
        <v>2146</v>
      </c>
      <c r="D1719" s="11" t="n">
        <v>3</v>
      </c>
      <c r="E1719" s="11" t="s">
        <v>118</v>
      </c>
      <c r="F1719" s="16" t="n">
        <v>1196</v>
      </c>
      <c r="G1719" s="35" t="n">
        <f aca="false">F1719/1485</f>
        <v>0.805387205387205</v>
      </c>
      <c r="H1719" s="14" t="n">
        <v>0.3654</v>
      </c>
      <c r="I1719" s="14" t="n">
        <v>0.6371</v>
      </c>
      <c r="J1719" s="15" t="n">
        <v>0.0271</v>
      </c>
      <c r="K1719" s="15" t="n">
        <v>0.0333</v>
      </c>
      <c r="L1719" s="15" t="n">
        <v>0.0301</v>
      </c>
      <c r="M1719" s="17" t="n">
        <v>36.02</v>
      </c>
      <c r="N1719" s="16" t="n">
        <v>4</v>
      </c>
      <c r="O1719" s="16" t="n">
        <v>6</v>
      </c>
      <c r="P1719" s="16" t="n">
        <v>26</v>
      </c>
    </row>
    <row r="1720" customFormat="false" ht="15" hidden="false" customHeight="false" outlineLevel="0" collapsed="false">
      <c r="A1720" s="11" t="s">
        <v>34</v>
      </c>
      <c r="B1720" s="11" t="n">
        <v>1669</v>
      </c>
      <c r="C1720" s="11" t="s">
        <v>2147</v>
      </c>
      <c r="D1720" s="11" t="n">
        <v>5</v>
      </c>
      <c r="E1720" s="11" t="s">
        <v>96</v>
      </c>
      <c r="F1720" s="16" t="n">
        <v>1117</v>
      </c>
      <c r="G1720" s="35" t="n">
        <f aca="false">F1720/1485</f>
        <v>0.752188552188552</v>
      </c>
      <c r="H1720" s="14" t="n">
        <v>0.4235</v>
      </c>
      <c r="I1720" s="14" t="n">
        <v>0.6231</v>
      </c>
      <c r="J1720" s="15" t="n">
        <v>0.028</v>
      </c>
      <c r="K1720" s="15" t="n">
        <v>0.0906</v>
      </c>
      <c r="L1720" s="15" t="n">
        <v>0.0586</v>
      </c>
      <c r="M1720" s="17" t="n">
        <v>65.44</v>
      </c>
      <c r="N1720" s="16" t="n">
        <v>4</v>
      </c>
      <c r="O1720" s="16" t="n">
        <v>7</v>
      </c>
      <c r="P1720" s="16" t="n">
        <v>14</v>
      </c>
    </row>
    <row r="1721" customFormat="false" ht="15" hidden="false" customHeight="false" outlineLevel="0" collapsed="false">
      <c r="A1721" s="11" t="s">
        <v>34</v>
      </c>
      <c r="B1721" s="11" t="n">
        <v>1670</v>
      </c>
      <c r="C1721" s="11" t="s">
        <v>2148</v>
      </c>
      <c r="D1721" s="11" t="n">
        <v>4</v>
      </c>
      <c r="E1721" s="11" t="s">
        <v>96</v>
      </c>
      <c r="F1721" s="16" t="n">
        <v>1444</v>
      </c>
      <c r="G1721" s="35" t="n">
        <f aca="false">F1721/1485</f>
        <v>0.972390572390572</v>
      </c>
      <c r="H1721" s="14" t="n">
        <v>0.4307</v>
      </c>
      <c r="I1721" s="14" t="n">
        <v>0.633</v>
      </c>
      <c r="J1721" s="15" t="n">
        <v>0.0245</v>
      </c>
      <c r="K1721" s="15" t="n">
        <v>0.1002</v>
      </c>
      <c r="L1721" s="15" t="n">
        <v>0.0613</v>
      </c>
      <c r="M1721" s="17" t="n">
        <v>88.51</v>
      </c>
      <c r="N1721" s="16" t="n">
        <v>4</v>
      </c>
      <c r="O1721" s="16" t="n">
        <v>9</v>
      </c>
      <c r="P1721" s="16" t="n">
        <v>10</v>
      </c>
    </row>
    <row r="1722" customFormat="false" ht="15" hidden="false" customHeight="false" outlineLevel="0" collapsed="false">
      <c r="A1722" s="11" t="s">
        <v>34</v>
      </c>
      <c r="B1722" s="11" t="n">
        <v>1671</v>
      </c>
      <c r="C1722" s="11" t="s">
        <v>2149</v>
      </c>
      <c r="D1722" s="11" t="n">
        <v>3</v>
      </c>
      <c r="E1722" s="11" t="s">
        <v>118</v>
      </c>
      <c r="F1722" s="16" t="n">
        <v>1190</v>
      </c>
      <c r="G1722" s="35" t="n">
        <f aca="false">F1722/1485</f>
        <v>0.801346801346801</v>
      </c>
      <c r="H1722" s="14" t="n">
        <v>0.3672</v>
      </c>
      <c r="I1722" s="14" t="n">
        <v>0.6378</v>
      </c>
      <c r="J1722" s="15" t="n">
        <v>0.0269</v>
      </c>
      <c r="K1722" s="15" t="n">
        <v>0.0398</v>
      </c>
      <c r="L1722" s="15" t="n">
        <v>0.0332</v>
      </c>
      <c r="M1722" s="17" t="n">
        <v>39.45</v>
      </c>
      <c r="N1722" s="16" t="n">
        <v>4</v>
      </c>
      <c r="O1722" s="16" t="n">
        <v>6</v>
      </c>
      <c r="P1722" s="16" t="n">
        <v>18</v>
      </c>
    </row>
    <row r="1723" customFormat="false" ht="15" hidden="false" customHeight="false" outlineLevel="0" collapsed="false">
      <c r="A1723" s="11" t="s">
        <v>34</v>
      </c>
      <c r="B1723" s="11" t="n">
        <v>1672</v>
      </c>
      <c r="C1723" s="11" t="s">
        <v>2150</v>
      </c>
      <c r="D1723" s="11" t="n">
        <v>6</v>
      </c>
      <c r="E1723" s="11" t="s">
        <v>118</v>
      </c>
      <c r="F1723" s="16" t="n">
        <v>1168</v>
      </c>
      <c r="G1723" s="35" t="n">
        <f aca="false">F1723/1485</f>
        <v>0.786531986531987</v>
      </c>
      <c r="H1723" s="14" t="n">
        <v>0.661</v>
      </c>
      <c r="I1723" s="14" t="n">
        <v>0.661</v>
      </c>
      <c r="J1723" s="15" t="n">
        <v>0.0925</v>
      </c>
      <c r="K1723" s="15" t="n">
        <v>0.0274</v>
      </c>
      <c r="L1723" s="15" t="n">
        <v>0.0594</v>
      </c>
      <c r="M1723" s="17" t="n">
        <v>69.34</v>
      </c>
      <c r="N1723" s="16" t="n">
        <v>6</v>
      </c>
      <c r="O1723" s="16" t="n">
        <v>18</v>
      </c>
      <c r="P1723" s="16" t="n">
        <v>6</v>
      </c>
    </row>
    <row r="1724" customFormat="false" ht="15" hidden="false" customHeight="false" outlineLevel="0" collapsed="false">
      <c r="A1724" s="11" t="s">
        <v>34</v>
      </c>
      <c r="B1724" s="11" t="n">
        <v>1673</v>
      </c>
      <c r="C1724" s="11" t="s">
        <v>2151</v>
      </c>
      <c r="D1724" s="11" t="n">
        <v>6</v>
      </c>
      <c r="E1724" s="11" t="s">
        <v>118</v>
      </c>
      <c r="F1724" s="16" t="n">
        <v>1225</v>
      </c>
      <c r="G1724" s="35" t="n">
        <f aca="false">F1724/1485</f>
        <v>0.824915824915825</v>
      </c>
      <c r="H1724" s="14" t="n">
        <v>0.4359</v>
      </c>
      <c r="I1724" s="14" t="n">
        <v>0.6482</v>
      </c>
      <c r="J1724" s="15" t="n">
        <v>0.0666</v>
      </c>
      <c r="K1724" s="15" t="n">
        <v>0.0271</v>
      </c>
      <c r="L1724" s="15" t="n">
        <v>0.047</v>
      </c>
      <c r="M1724" s="17" t="n">
        <v>57.58</v>
      </c>
      <c r="N1724" s="16" t="n">
        <v>5</v>
      </c>
      <c r="O1724" s="16" t="n">
        <v>10</v>
      </c>
      <c r="P1724" s="16" t="n">
        <v>18</v>
      </c>
    </row>
    <row r="1725" customFormat="false" ht="15" hidden="false" customHeight="false" outlineLevel="0" collapsed="false">
      <c r="A1725" s="11" t="s">
        <v>34</v>
      </c>
      <c r="B1725" s="11" t="n">
        <v>1674</v>
      </c>
      <c r="C1725" s="11" t="s">
        <v>2152</v>
      </c>
      <c r="D1725" s="11" t="n">
        <v>6</v>
      </c>
      <c r="E1725" s="11" t="s">
        <v>118</v>
      </c>
      <c r="F1725" s="16" t="n">
        <v>1197</v>
      </c>
      <c r="G1725" s="35" t="n">
        <f aca="false">F1725/1485</f>
        <v>0.806060606060606</v>
      </c>
      <c r="H1725" s="14" t="n">
        <v>0.4277</v>
      </c>
      <c r="I1725" s="14" t="n">
        <v>0.65</v>
      </c>
      <c r="J1725" s="15" t="n">
        <v>0.0583</v>
      </c>
      <c r="K1725" s="15" t="n">
        <v>0.0272</v>
      </c>
      <c r="L1725" s="15" t="n">
        <v>0.0428</v>
      </c>
      <c r="M1725" s="17" t="n">
        <v>51.22</v>
      </c>
      <c r="N1725" s="16" t="n">
        <v>5</v>
      </c>
      <c r="O1725" s="16" t="n">
        <v>8</v>
      </c>
      <c r="P1725" s="16" t="n">
        <v>12</v>
      </c>
    </row>
    <row r="1726" customFormat="false" ht="15" hidden="false" customHeight="false" outlineLevel="0" collapsed="false">
      <c r="A1726" s="11" t="s">
        <v>34</v>
      </c>
      <c r="B1726" s="11" t="n">
        <v>1675</v>
      </c>
      <c r="C1726" s="11" t="s">
        <v>2153</v>
      </c>
      <c r="D1726" s="11" t="n">
        <v>6</v>
      </c>
      <c r="E1726" s="11" t="s">
        <v>118</v>
      </c>
      <c r="F1726" s="16" t="n">
        <v>1067</v>
      </c>
      <c r="G1726" s="35" t="n">
        <f aca="false">F1726/1485</f>
        <v>0.718518518518519</v>
      </c>
      <c r="H1726" s="14" t="n">
        <v>0.4321</v>
      </c>
      <c r="I1726" s="14" t="n">
        <v>0.6336</v>
      </c>
      <c r="J1726" s="15" t="n">
        <v>0.0282</v>
      </c>
      <c r="K1726" s="15" t="n">
        <v>0.0419</v>
      </c>
      <c r="L1726" s="15" t="n">
        <v>0.0348</v>
      </c>
      <c r="M1726" s="17" t="n">
        <v>37.16</v>
      </c>
      <c r="N1726" s="16" t="n">
        <v>5</v>
      </c>
      <c r="O1726" s="16" t="n">
        <v>11</v>
      </c>
      <c r="P1726" s="16" t="n">
        <v>13</v>
      </c>
    </row>
    <row r="1727" customFormat="false" ht="15" hidden="false" customHeight="false" outlineLevel="0" collapsed="false">
      <c r="A1727" s="11" t="s">
        <v>34</v>
      </c>
      <c r="B1727" s="11" t="n">
        <v>1676</v>
      </c>
      <c r="C1727" s="11" t="s">
        <v>2154</v>
      </c>
      <c r="D1727" s="11" t="n">
        <v>5</v>
      </c>
      <c r="E1727" s="11" t="s">
        <v>118</v>
      </c>
      <c r="F1727" s="16" t="n">
        <v>1430</v>
      </c>
      <c r="G1727" s="35" t="n">
        <f aca="false">F1727/1485</f>
        <v>0.962962962962963</v>
      </c>
      <c r="H1727" s="14" t="n">
        <v>0.6552</v>
      </c>
      <c r="I1727" s="14" t="n">
        <v>0.6552</v>
      </c>
      <c r="J1727" s="15" t="n">
        <v>0.0248</v>
      </c>
      <c r="K1727" s="15" t="n">
        <v>0.0532</v>
      </c>
      <c r="L1727" s="15" t="n">
        <v>0.039</v>
      </c>
      <c r="M1727" s="17" t="n">
        <v>55.76</v>
      </c>
      <c r="N1727" s="16" t="n">
        <v>5</v>
      </c>
      <c r="O1727" s="16" t="n">
        <v>13</v>
      </c>
      <c r="P1727" s="16" t="n">
        <v>6</v>
      </c>
    </row>
    <row r="1728" customFormat="false" ht="15" hidden="false" customHeight="false" outlineLevel="0" collapsed="false">
      <c r="A1728" s="11" t="s">
        <v>34</v>
      </c>
      <c r="B1728" s="11" t="n">
        <v>1677</v>
      </c>
      <c r="C1728" s="11" t="s">
        <v>2155</v>
      </c>
      <c r="D1728" s="11" t="n">
        <v>5</v>
      </c>
      <c r="E1728" s="11" t="s">
        <v>118</v>
      </c>
      <c r="F1728" s="16" t="n">
        <v>1376</v>
      </c>
      <c r="G1728" s="35" t="n">
        <f aca="false">F1728/1485</f>
        <v>0.926599326599327</v>
      </c>
      <c r="H1728" s="14" t="n">
        <v>0.439</v>
      </c>
      <c r="I1728" s="14" t="n">
        <v>0.641</v>
      </c>
      <c r="J1728" s="15" t="n">
        <v>0.0249</v>
      </c>
      <c r="K1728" s="15" t="n">
        <v>0.069</v>
      </c>
      <c r="L1728" s="15" t="n">
        <v>0.0463</v>
      </c>
      <c r="M1728" s="17" t="n">
        <v>63.74</v>
      </c>
      <c r="N1728" s="16" t="n">
        <v>5</v>
      </c>
      <c r="O1728" s="16" t="n">
        <v>8</v>
      </c>
      <c r="P1728" s="16" t="n">
        <v>10</v>
      </c>
    </row>
    <row r="1729" customFormat="false" ht="15" hidden="false" customHeight="false" outlineLevel="0" collapsed="false">
      <c r="A1729" s="11" t="s">
        <v>34</v>
      </c>
      <c r="B1729" s="11" t="n">
        <v>1678</v>
      </c>
      <c r="C1729" s="11" t="s">
        <v>2156</v>
      </c>
      <c r="D1729" s="11" t="n">
        <v>4</v>
      </c>
      <c r="E1729" s="11" t="s">
        <v>96</v>
      </c>
      <c r="F1729" s="16" t="n">
        <v>1966</v>
      </c>
      <c r="G1729" s="35" t="n">
        <f aca="false">F1729/1485</f>
        <v>1.32390572390572</v>
      </c>
      <c r="H1729" s="14" t="n">
        <v>0.2731</v>
      </c>
      <c r="I1729" s="14" t="n">
        <v>0.6399</v>
      </c>
      <c r="J1729" s="15" t="n">
        <v>0.0211</v>
      </c>
      <c r="K1729" s="15" t="n">
        <v>0.0466</v>
      </c>
      <c r="L1729" s="15" t="n">
        <v>0.0339</v>
      </c>
      <c r="M1729" s="17" t="n">
        <v>66.57</v>
      </c>
      <c r="N1729" s="16" t="n">
        <v>4</v>
      </c>
      <c r="O1729" s="16" t="n">
        <v>5</v>
      </c>
      <c r="P1729" s="16" t="n">
        <v>6</v>
      </c>
    </row>
    <row r="1730" customFormat="false" ht="15" hidden="false" customHeight="false" outlineLevel="0" collapsed="false">
      <c r="A1730" s="11" t="s">
        <v>34</v>
      </c>
      <c r="B1730" s="11" t="n">
        <v>1679</v>
      </c>
      <c r="C1730" s="11" t="s">
        <v>2157</v>
      </c>
      <c r="D1730" s="11" t="n">
        <v>4</v>
      </c>
      <c r="E1730" s="11" t="s">
        <v>118</v>
      </c>
      <c r="F1730" s="16" t="n">
        <v>1033</v>
      </c>
      <c r="G1730" s="35" t="n">
        <f aca="false">F1730/1485</f>
        <v>0.695622895622896</v>
      </c>
      <c r="H1730" s="14" t="n">
        <v>0.4376</v>
      </c>
      <c r="I1730" s="14" t="n">
        <v>0.6399</v>
      </c>
      <c r="J1730" s="15" t="n">
        <v>0.029</v>
      </c>
      <c r="K1730" s="15" t="n">
        <v>0.0649</v>
      </c>
      <c r="L1730" s="15" t="n">
        <v>0.047</v>
      </c>
      <c r="M1730" s="17" t="n">
        <v>48.53</v>
      </c>
      <c r="N1730" s="16" t="n">
        <v>4</v>
      </c>
      <c r="O1730" s="16" t="n">
        <v>7</v>
      </c>
      <c r="P1730" s="16" t="n">
        <v>17</v>
      </c>
    </row>
    <row r="1731" customFormat="false" ht="15" hidden="false" customHeight="false" outlineLevel="0" collapsed="false">
      <c r="A1731" s="11" t="s">
        <v>34</v>
      </c>
      <c r="B1731" s="11" t="n">
        <v>1680</v>
      </c>
      <c r="C1731" s="11" t="s">
        <v>2158</v>
      </c>
      <c r="D1731" s="11" t="n">
        <v>3</v>
      </c>
      <c r="E1731" s="11" t="s">
        <v>118</v>
      </c>
      <c r="F1731" s="16" t="n">
        <v>1202</v>
      </c>
      <c r="G1731" s="35" t="n">
        <f aca="false">F1731/1485</f>
        <v>0.809427609427609</v>
      </c>
      <c r="H1731" s="14" t="n">
        <v>0.6481</v>
      </c>
      <c r="I1731" s="14" t="n">
        <v>0.6481</v>
      </c>
      <c r="J1731" s="15" t="n">
        <v>0.0265</v>
      </c>
      <c r="K1731" s="15" t="n">
        <v>0.0336</v>
      </c>
      <c r="L1731" s="15" t="n">
        <v>0.03</v>
      </c>
      <c r="M1731" s="17" t="n">
        <v>36.03</v>
      </c>
      <c r="N1731" s="16" t="n">
        <v>5</v>
      </c>
      <c r="O1731" s="16" t="n">
        <v>15</v>
      </c>
      <c r="P1731" s="16" t="n">
        <v>6</v>
      </c>
    </row>
    <row r="1732" customFormat="false" ht="15" hidden="false" customHeight="false" outlineLevel="0" collapsed="false">
      <c r="A1732" s="11" t="s">
        <v>34</v>
      </c>
      <c r="B1732" s="11" t="n">
        <v>1681</v>
      </c>
      <c r="C1732" s="11" t="s">
        <v>2159</v>
      </c>
      <c r="D1732" s="11" t="n">
        <v>3</v>
      </c>
      <c r="E1732" s="11" t="s">
        <v>118</v>
      </c>
      <c r="F1732" s="16" t="n">
        <v>1093</v>
      </c>
      <c r="G1732" s="35" t="n">
        <f aca="false">F1732/1485</f>
        <v>0.736026936026936</v>
      </c>
      <c r="H1732" s="14" t="n">
        <v>0.6459</v>
      </c>
      <c r="I1732" s="14" t="n">
        <v>0.6459</v>
      </c>
      <c r="J1732" s="15" t="n">
        <v>0.0277</v>
      </c>
      <c r="K1732" s="15" t="n">
        <v>0.03</v>
      </c>
      <c r="L1732" s="15" t="n">
        <v>0.0288</v>
      </c>
      <c r="M1732" s="17" t="n">
        <v>31.49</v>
      </c>
      <c r="N1732" s="16" t="n">
        <v>4</v>
      </c>
      <c r="O1732" s="16" t="n">
        <v>18</v>
      </c>
      <c r="P1732" s="16" t="n">
        <v>6</v>
      </c>
    </row>
    <row r="1733" customFormat="false" ht="15" hidden="false" customHeight="false" outlineLevel="0" collapsed="false">
      <c r="A1733" s="11" t="s">
        <v>34</v>
      </c>
      <c r="B1733" s="11" t="n">
        <v>1682</v>
      </c>
      <c r="C1733" s="11" t="s">
        <v>2160</v>
      </c>
      <c r="D1733" s="11" t="n">
        <v>4</v>
      </c>
      <c r="E1733" s="11" t="s">
        <v>118</v>
      </c>
      <c r="F1733" s="16" t="n">
        <v>1294</v>
      </c>
      <c r="G1733" s="35" t="n">
        <f aca="false">F1733/1485</f>
        <v>0.871380471380471</v>
      </c>
      <c r="H1733" s="14" t="n">
        <v>0.6406</v>
      </c>
      <c r="I1733" s="14" t="n">
        <v>0.6406</v>
      </c>
      <c r="J1733" s="15" t="n">
        <v>0.0255</v>
      </c>
      <c r="K1733" s="15" t="n">
        <v>0.0464</v>
      </c>
      <c r="L1733" s="15" t="n">
        <v>0.0358</v>
      </c>
      <c r="M1733" s="17" t="n">
        <v>46.31</v>
      </c>
      <c r="N1733" s="16" t="n">
        <v>5</v>
      </c>
      <c r="O1733" s="16" t="n">
        <v>17</v>
      </c>
      <c r="P1733" s="16" t="n">
        <v>6</v>
      </c>
    </row>
    <row r="1734" customFormat="false" ht="15" hidden="false" customHeight="false" outlineLevel="0" collapsed="false">
      <c r="A1734" s="11" t="s">
        <v>34</v>
      </c>
      <c r="B1734" s="11" t="n">
        <v>1683</v>
      </c>
      <c r="C1734" s="11" t="s">
        <v>2161</v>
      </c>
      <c r="D1734" s="11" t="n">
        <v>3</v>
      </c>
      <c r="E1734" s="11" t="s">
        <v>118</v>
      </c>
      <c r="F1734" s="16" t="n">
        <v>1285</v>
      </c>
      <c r="G1734" s="35" t="n">
        <f aca="false">F1734/1485</f>
        <v>0.865319865319865</v>
      </c>
      <c r="H1734" s="14" t="n">
        <v>0.6529</v>
      </c>
      <c r="I1734" s="14" t="n">
        <v>0.6529</v>
      </c>
      <c r="J1734" s="15" t="n">
        <v>0.0256</v>
      </c>
      <c r="K1734" s="15" t="n">
        <v>0.0669</v>
      </c>
      <c r="L1734" s="15" t="n">
        <v>0.0458</v>
      </c>
      <c r="M1734" s="17" t="n">
        <v>58.87</v>
      </c>
      <c r="N1734" s="16" t="n">
        <v>6</v>
      </c>
      <c r="O1734" s="16" t="n">
        <v>20</v>
      </c>
      <c r="P1734" s="16" t="n">
        <v>7</v>
      </c>
    </row>
    <row r="1735" customFormat="false" ht="15" hidden="false" customHeight="false" outlineLevel="0" collapsed="false">
      <c r="A1735" s="11" t="s">
        <v>34</v>
      </c>
      <c r="B1735" s="11" t="n">
        <v>1684</v>
      </c>
      <c r="C1735" s="11" t="s">
        <v>2162</v>
      </c>
      <c r="D1735" s="11" t="n">
        <v>3</v>
      </c>
      <c r="E1735" s="11" t="s">
        <v>118</v>
      </c>
      <c r="F1735" s="16" t="n">
        <v>1196</v>
      </c>
      <c r="G1735" s="35" t="n">
        <f aca="false">F1735/1485</f>
        <v>0.805387205387205</v>
      </c>
      <c r="H1735" s="14" t="n">
        <v>0.3662</v>
      </c>
      <c r="I1735" s="14" t="n">
        <v>0.6355</v>
      </c>
      <c r="J1735" s="15" t="n">
        <v>0.0331</v>
      </c>
      <c r="K1735" s="15" t="n">
        <v>0.027</v>
      </c>
      <c r="L1735" s="15" t="n">
        <v>0.0301</v>
      </c>
      <c r="M1735" s="17" t="n">
        <v>36.05</v>
      </c>
      <c r="N1735" s="16" t="n">
        <v>4</v>
      </c>
      <c r="O1735" s="16" t="n">
        <v>6</v>
      </c>
      <c r="P1735" s="16" t="n">
        <v>18</v>
      </c>
    </row>
    <row r="1736" customFormat="false" ht="15" hidden="false" customHeight="false" outlineLevel="0" collapsed="false">
      <c r="A1736" s="11" t="s">
        <v>34</v>
      </c>
      <c r="B1736" s="11" t="n">
        <v>1685</v>
      </c>
      <c r="C1736" s="11" t="s">
        <v>2163</v>
      </c>
      <c r="D1736" s="11" t="n">
        <v>7</v>
      </c>
      <c r="E1736" s="11" t="s">
        <v>118</v>
      </c>
      <c r="F1736" s="16" t="n">
        <v>1131</v>
      </c>
      <c r="G1736" s="35" t="n">
        <f aca="false">F1736/1485</f>
        <v>0.761616161616162</v>
      </c>
      <c r="H1736" s="14" t="n">
        <v>0.4244</v>
      </c>
      <c r="I1736" s="14" t="n">
        <v>0.6304</v>
      </c>
      <c r="J1736" s="15" t="n">
        <v>0.0576</v>
      </c>
      <c r="K1736" s="15" t="n">
        <v>0.028</v>
      </c>
      <c r="L1736" s="15" t="n">
        <v>0.0432</v>
      </c>
      <c r="M1736" s="17" t="n">
        <v>48.89</v>
      </c>
      <c r="N1736" s="16" t="n">
        <v>6</v>
      </c>
      <c r="O1736" s="16" t="n">
        <v>7</v>
      </c>
      <c r="P1736" s="16" t="n">
        <v>14</v>
      </c>
    </row>
    <row r="1737" customFormat="false" ht="15" hidden="false" customHeight="false" outlineLevel="0" collapsed="false">
      <c r="A1737" s="11" t="s">
        <v>34</v>
      </c>
      <c r="B1737" s="11" t="n">
        <v>1686</v>
      </c>
      <c r="C1737" s="11" t="s">
        <v>2164</v>
      </c>
      <c r="D1737" s="11" t="n">
        <v>7</v>
      </c>
      <c r="E1737" s="11" t="s">
        <v>118</v>
      </c>
      <c r="F1737" s="16" t="n">
        <v>1172</v>
      </c>
      <c r="G1737" s="35" t="n">
        <f aca="false">F1737/1485</f>
        <v>0.789225589225589</v>
      </c>
      <c r="H1737" s="14" t="n">
        <v>0.657</v>
      </c>
      <c r="I1737" s="14" t="n">
        <v>0.657</v>
      </c>
      <c r="J1737" s="15" t="n">
        <v>0.0925</v>
      </c>
      <c r="K1737" s="15" t="n">
        <v>0.0267</v>
      </c>
      <c r="L1737" s="15" t="n">
        <v>0.0588</v>
      </c>
      <c r="M1737" s="17" t="n">
        <v>68.86</v>
      </c>
      <c r="N1737" s="16" t="n">
        <v>5</v>
      </c>
      <c r="O1737" s="16" t="n">
        <v>14</v>
      </c>
      <c r="P1737" s="16" t="n">
        <v>7</v>
      </c>
    </row>
    <row r="1738" customFormat="false" ht="15" hidden="false" customHeight="false" outlineLevel="0" collapsed="false">
      <c r="A1738" s="11" t="s">
        <v>34</v>
      </c>
      <c r="B1738" s="11" t="n">
        <v>1687</v>
      </c>
      <c r="C1738" s="11" t="s">
        <v>2165</v>
      </c>
      <c r="D1738" s="11" t="n">
        <v>4</v>
      </c>
      <c r="E1738" s="11" t="s">
        <v>96</v>
      </c>
      <c r="F1738" s="16" t="n">
        <v>1052</v>
      </c>
      <c r="G1738" s="35" t="n">
        <f aca="false">F1738/1485</f>
        <v>0.708417508417508</v>
      </c>
      <c r="H1738" s="14" t="n">
        <v>0.366</v>
      </c>
      <c r="I1738" s="14" t="n">
        <v>0.6388</v>
      </c>
      <c r="J1738" s="15" t="n">
        <v>0.0287</v>
      </c>
      <c r="K1738" s="15" t="n">
        <v>0.1167</v>
      </c>
      <c r="L1738" s="15" t="n">
        <v>0.0732</v>
      </c>
      <c r="M1738" s="17" t="n">
        <v>77.01</v>
      </c>
      <c r="N1738" s="16" t="n">
        <v>4</v>
      </c>
      <c r="O1738" s="16" t="n">
        <v>5</v>
      </c>
      <c r="P1738" s="16" t="n">
        <v>13</v>
      </c>
    </row>
    <row r="1739" customFormat="false" ht="15" hidden="false" customHeight="false" outlineLevel="0" collapsed="false">
      <c r="A1739" s="11" t="s">
        <v>34</v>
      </c>
      <c r="B1739" s="11" t="n">
        <v>1688</v>
      </c>
      <c r="C1739" s="11" t="s">
        <v>2166</v>
      </c>
      <c r="D1739" s="11" t="n">
        <v>3</v>
      </c>
      <c r="E1739" s="11" t="s">
        <v>118</v>
      </c>
      <c r="F1739" s="16" t="n">
        <v>1176</v>
      </c>
      <c r="G1739" s="35" t="n">
        <f aca="false">F1739/1485</f>
        <v>0.791919191919192</v>
      </c>
      <c r="H1739" s="14" t="n">
        <v>0.6463</v>
      </c>
      <c r="I1739" s="14" t="n">
        <v>0.6463</v>
      </c>
      <c r="J1739" s="15" t="n">
        <v>0.0265</v>
      </c>
      <c r="K1739" s="15" t="n">
        <v>0.0273</v>
      </c>
      <c r="L1739" s="15" t="n">
        <v>0.0269</v>
      </c>
      <c r="M1739" s="17" t="n">
        <v>31.67</v>
      </c>
      <c r="N1739" s="16" t="n">
        <v>5</v>
      </c>
      <c r="O1739" s="16" t="n">
        <v>15</v>
      </c>
      <c r="P1739" s="16" t="n">
        <v>6</v>
      </c>
    </row>
    <row r="1740" customFormat="false" ht="15" hidden="false" customHeight="false" outlineLevel="0" collapsed="false">
      <c r="A1740" s="11" t="s">
        <v>34</v>
      </c>
      <c r="B1740" s="11" t="n">
        <v>1689</v>
      </c>
      <c r="C1740" s="11" t="s">
        <v>2167</v>
      </c>
      <c r="D1740" s="11" t="n">
        <v>3</v>
      </c>
      <c r="E1740" s="11" t="s">
        <v>118</v>
      </c>
      <c r="F1740" s="16" t="n">
        <v>1174</v>
      </c>
      <c r="G1740" s="35" t="n">
        <f aca="false">F1740/1485</f>
        <v>0.790572390572391</v>
      </c>
      <c r="H1740" s="14" t="n">
        <v>0.6482</v>
      </c>
      <c r="I1740" s="14" t="n">
        <v>0.6482</v>
      </c>
      <c r="J1740" s="15" t="n">
        <v>0.0367</v>
      </c>
      <c r="K1740" s="15" t="n">
        <v>0.0273</v>
      </c>
      <c r="L1740" s="15" t="n">
        <v>0.0321</v>
      </c>
      <c r="M1740" s="17" t="n">
        <v>37.74</v>
      </c>
      <c r="N1740" s="16" t="n">
        <v>5</v>
      </c>
      <c r="O1740" s="16" t="n">
        <v>15</v>
      </c>
      <c r="P1740" s="16" t="n">
        <v>6</v>
      </c>
    </row>
    <row r="1741" customFormat="false" ht="15" hidden="false" customHeight="false" outlineLevel="0" collapsed="false">
      <c r="A1741" s="11" t="s">
        <v>34</v>
      </c>
      <c r="B1741" s="11" t="n">
        <v>1690</v>
      </c>
      <c r="C1741" s="11" t="s">
        <v>2168</v>
      </c>
      <c r="D1741" s="11" t="n">
        <v>5</v>
      </c>
      <c r="E1741" s="11" t="s">
        <v>118</v>
      </c>
      <c r="F1741" s="16" t="n">
        <v>1285</v>
      </c>
      <c r="G1741" s="35" t="n">
        <f aca="false">F1741/1485</f>
        <v>0.865319865319865</v>
      </c>
      <c r="H1741" s="14" t="n">
        <v>0.4358</v>
      </c>
      <c r="I1741" s="14" t="n">
        <v>0.6444</v>
      </c>
      <c r="J1741" s="15" t="n">
        <v>0.0252</v>
      </c>
      <c r="K1741" s="15" t="n">
        <v>0.1077</v>
      </c>
      <c r="L1741" s="15" t="n">
        <v>0.0646</v>
      </c>
      <c r="M1741" s="17" t="n">
        <v>83.03</v>
      </c>
      <c r="N1741" s="16" t="n">
        <v>6</v>
      </c>
      <c r="O1741" s="16" t="n">
        <v>8</v>
      </c>
      <c r="P1741" s="16" t="n">
        <v>11</v>
      </c>
    </row>
    <row r="1742" customFormat="false" ht="15" hidden="false" customHeight="false" outlineLevel="0" collapsed="false">
      <c r="A1742" s="11" t="s">
        <v>34</v>
      </c>
      <c r="B1742" s="11" t="n">
        <v>1691</v>
      </c>
      <c r="C1742" s="11" t="s">
        <v>2169</v>
      </c>
      <c r="D1742" s="11" t="n">
        <v>6</v>
      </c>
      <c r="E1742" s="11" t="s">
        <v>118</v>
      </c>
      <c r="F1742" s="16" t="n">
        <v>1093</v>
      </c>
      <c r="G1742" s="35" t="n">
        <f aca="false">F1742/1485</f>
        <v>0.736026936026936</v>
      </c>
      <c r="H1742" s="14" t="n">
        <v>0.4309</v>
      </c>
      <c r="I1742" s="14" t="n">
        <v>0.6423</v>
      </c>
      <c r="J1742" s="15" t="n">
        <v>0.0282</v>
      </c>
      <c r="K1742" s="15" t="n">
        <v>0.0398</v>
      </c>
      <c r="L1742" s="15" t="n">
        <v>0.0341</v>
      </c>
      <c r="M1742" s="17" t="n">
        <v>37.33</v>
      </c>
      <c r="N1742" s="16" t="n">
        <v>4</v>
      </c>
      <c r="O1742" s="16" t="n">
        <v>8</v>
      </c>
      <c r="P1742" s="16" t="n">
        <v>13</v>
      </c>
    </row>
    <row r="1743" customFormat="false" ht="15" hidden="false" customHeight="false" outlineLevel="0" collapsed="false">
      <c r="A1743" s="11" t="s">
        <v>34</v>
      </c>
      <c r="B1743" s="11" t="n">
        <v>1692</v>
      </c>
      <c r="C1743" s="11" t="s">
        <v>2170</v>
      </c>
      <c r="D1743" s="11" t="n">
        <v>5</v>
      </c>
      <c r="E1743" s="11" t="s">
        <v>118</v>
      </c>
      <c r="F1743" s="16" t="n">
        <v>1662</v>
      </c>
      <c r="G1743" s="35" t="n">
        <f aca="false">F1743/1485</f>
        <v>1.11919191919192</v>
      </c>
      <c r="H1743" s="14" t="n">
        <v>0.651</v>
      </c>
      <c r="I1743" s="14" t="n">
        <v>0.651</v>
      </c>
      <c r="J1743" s="15" t="n">
        <v>0.0227</v>
      </c>
      <c r="K1743" s="15" t="n">
        <v>0.0517</v>
      </c>
      <c r="L1743" s="15" t="n">
        <v>0.0373</v>
      </c>
      <c r="M1743" s="17" t="n">
        <v>62.02</v>
      </c>
      <c r="N1743" s="16" t="n">
        <v>5</v>
      </c>
      <c r="O1743" s="16" t="n">
        <v>17</v>
      </c>
      <c r="P1743" s="16" t="n">
        <v>6</v>
      </c>
    </row>
    <row r="1744" customFormat="false" ht="15" hidden="false" customHeight="false" outlineLevel="0" collapsed="false">
      <c r="A1744" s="11" t="s">
        <v>34</v>
      </c>
      <c r="B1744" s="11" t="n">
        <v>1693</v>
      </c>
      <c r="C1744" s="11" t="s">
        <v>2171</v>
      </c>
      <c r="D1744" s="11" t="n">
        <v>5</v>
      </c>
      <c r="E1744" s="11" t="s">
        <v>96</v>
      </c>
      <c r="F1744" s="16" t="n">
        <v>1332</v>
      </c>
      <c r="G1744" s="35" t="n">
        <f aca="false">F1744/1485</f>
        <v>0.896969696969697</v>
      </c>
      <c r="H1744" s="14" t="n">
        <v>0.3559</v>
      </c>
      <c r="I1744" s="14" t="n">
        <v>0.6261</v>
      </c>
      <c r="J1744" s="15" t="n">
        <v>0.0501</v>
      </c>
      <c r="K1744" s="15" t="n">
        <v>0.0248</v>
      </c>
      <c r="L1744" s="15" t="n">
        <v>0.0371</v>
      </c>
      <c r="M1744" s="17" t="n">
        <v>49.38</v>
      </c>
      <c r="N1744" s="16" t="n">
        <v>5</v>
      </c>
      <c r="O1744" s="16" t="n">
        <v>6</v>
      </c>
      <c r="P1744" s="16" t="n">
        <v>11</v>
      </c>
    </row>
    <row r="1745" customFormat="false" ht="15" hidden="false" customHeight="false" outlineLevel="0" collapsed="false">
      <c r="A1745" s="11" t="s">
        <v>34</v>
      </c>
      <c r="B1745" s="11" t="n">
        <v>1694</v>
      </c>
      <c r="C1745" s="11" t="s">
        <v>2172</v>
      </c>
      <c r="D1745" s="11" t="n">
        <v>3</v>
      </c>
      <c r="E1745" s="11" t="s">
        <v>118</v>
      </c>
      <c r="F1745" s="16" t="n">
        <v>1178</v>
      </c>
      <c r="G1745" s="35" t="n">
        <f aca="false">F1745/1485</f>
        <v>0.793265993265993</v>
      </c>
      <c r="H1745" s="14" t="n">
        <v>0.6486</v>
      </c>
      <c r="I1745" s="14" t="n">
        <v>0.6486</v>
      </c>
      <c r="J1745" s="15" t="n">
        <v>0.0262</v>
      </c>
      <c r="K1745" s="15" t="n">
        <v>0.0319</v>
      </c>
      <c r="L1745" s="15" t="n">
        <v>0.029</v>
      </c>
      <c r="M1745" s="17" t="n">
        <v>34.11</v>
      </c>
      <c r="N1745" s="16" t="n">
        <v>5</v>
      </c>
      <c r="O1745" s="16" t="n">
        <v>15</v>
      </c>
      <c r="P1745" s="16" t="n">
        <v>6</v>
      </c>
    </row>
    <row r="1746" customFormat="false" ht="15" hidden="false" customHeight="false" outlineLevel="0" collapsed="false">
      <c r="A1746" s="11" t="s">
        <v>34</v>
      </c>
      <c r="B1746" s="11" t="n">
        <v>1695</v>
      </c>
      <c r="C1746" s="11" t="s">
        <v>2173</v>
      </c>
      <c r="D1746" s="11" t="n">
        <v>7</v>
      </c>
      <c r="E1746" s="11" t="s">
        <v>118</v>
      </c>
      <c r="F1746" s="16" t="n">
        <v>1158</v>
      </c>
      <c r="G1746" s="35" t="n">
        <f aca="false">F1746/1485</f>
        <v>0.77979797979798</v>
      </c>
      <c r="H1746" s="14" t="n">
        <v>0.6554</v>
      </c>
      <c r="I1746" s="14" t="n">
        <v>0.6554</v>
      </c>
      <c r="J1746" s="15" t="n">
        <v>0.0976</v>
      </c>
      <c r="K1746" s="15" t="n">
        <v>0.0267</v>
      </c>
      <c r="L1746" s="15" t="n">
        <v>0.0619</v>
      </c>
      <c r="M1746" s="17" t="n">
        <v>71.63</v>
      </c>
      <c r="N1746" s="16" t="n">
        <v>6</v>
      </c>
      <c r="O1746" s="16" t="n">
        <v>14</v>
      </c>
      <c r="P1746" s="16" t="n">
        <v>7</v>
      </c>
    </row>
    <row r="1747" customFormat="false" ht="15" hidden="false" customHeight="false" outlineLevel="0" collapsed="false">
      <c r="A1747" s="11" t="s">
        <v>34</v>
      </c>
      <c r="B1747" s="11" t="n">
        <v>1696</v>
      </c>
      <c r="C1747" s="11" t="s">
        <v>2174</v>
      </c>
      <c r="D1747" s="11" t="n">
        <v>7</v>
      </c>
      <c r="E1747" s="11" t="s">
        <v>118</v>
      </c>
      <c r="F1747" s="16" t="n">
        <v>1198</v>
      </c>
      <c r="G1747" s="35" t="n">
        <f aca="false">F1747/1485</f>
        <v>0.806734006734007</v>
      </c>
      <c r="H1747" s="14" t="n">
        <v>0.4274</v>
      </c>
      <c r="I1747" s="14" t="n">
        <v>0.6327</v>
      </c>
      <c r="J1747" s="15" t="n">
        <v>0.0527</v>
      </c>
      <c r="K1747" s="15" t="n">
        <v>0.0263</v>
      </c>
      <c r="L1747" s="15" t="n">
        <v>0.0394</v>
      </c>
      <c r="M1747" s="17" t="n">
        <v>47.18</v>
      </c>
      <c r="N1747" s="16" t="n">
        <v>4</v>
      </c>
      <c r="O1747" s="16" t="n">
        <v>7</v>
      </c>
      <c r="P1747" s="16" t="n">
        <v>10</v>
      </c>
    </row>
    <row r="1748" customFormat="false" ht="15" hidden="false" customHeight="false" outlineLevel="0" collapsed="false">
      <c r="A1748" s="11" t="s">
        <v>34</v>
      </c>
      <c r="B1748" s="11" t="n">
        <v>1697</v>
      </c>
      <c r="C1748" s="11" t="s">
        <v>2175</v>
      </c>
      <c r="D1748" s="11" t="n">
        <v>6</v>
      </c>
      <c r="E1748" s="11" t="s">
        <v>118</v>
      </c>
      <c r="F1748" s="16" t="n">
        <v>1147</v>
      </c>
      <c r="G1748" s="35" t="n">
        <f aca="false">F1748/1485</f>
        <v>0.772390572390572</v>
      </c>
      <c r="H1748" s="14" t="n">
        <v>0.7018</v>
      </c>
      <c r="I1748" s="14" t="n">
        <v>0.7018</v>
      </c>
      <c r="J1748" s="15" t="n">
        <v>0.0972</v>
      </c>
      <c r="K1748" s="15" t="n">
        <v>0.0269</v>
      </c>
      <c r="L1748" s="15" t="n">
        <v>0.0622</v>
      </c>
      <c r="M1748" s="17" t="n">
        <v>71.29</v>
      </c>
      <c r="N1748" s="16" t="n">
        <v>6</v>
      </c>
      <c r="O1748" s="16" t="n">
        <v>18</v>
      </c>
      <c r="P1748" s="16" t="n">
        <v>5</v>
      </c>
    </row>
    <row r="1749" customFormat="false" ht="15" hidden="false" customHeight="false" outlineLevel="0" collapsed="false">
      <c r="A1749" s="11" t="s">
        <v>34</v>
      </c>
      <c r="B1749" s="11" t="n">
        <v>1698</v>
      </c>
      <c r="C1749" s="11" t="s">
        <v>2176</v>
      </c>
      <c r="D1749" s="11" t="n">
        <v>6</v>
      </c>
      <c r="E1749" s="11" t="s">
        <v>118</v>
      </c>
      <c r="F1749" s="16" t="n">
        <v>1093</v>
      </c>
      <c r="G1749" s="35" t="n">
        <f aca="false">F1749/1485</f>
        <v>0.736026936026936</v>
      </c>
      <c r="H1749" s="14" t="n">
        <v>0.4309</v>
      </c>
      <c r="I1749" s="14" t="n">
        <v>0.6423</v>
      </c>
      <c r="J1749" s="15" t="n">
        <v>0.0279</v>
      </c>
      <c r="K1749" s="15" t="n">
        <v>0.0639</v>
      </c>
      <c r="L1749" s="15" t="n">
        <v>0.0464</v>
      </c>
      <c r="M1749" s="17" t="n">
        <v>50.69</v>
      </c>
      <c r="N1749" s="16" t="n">
        <v>5</v>
      </c>
      <c r="O1749" s="16" t="n">
        <v>8</v>
      </c>
      <c r="P1749" s="16" t="n">
        <v>13</v>
      </c>
    </row>
    <row r="1750" customFormat="false" ht="15" hidden="false" customHeight="false" outlineLevel="0" collapsed="false">
      <c r="A1750" s="11" t="s">
        <v>34</v>
      </c>
      <c r="B1750" s="11" t="n">
        <v>1699</v>
      </c>
      <c r="C1750" s="11" t="s">
        <v>2177</v>
      </c>
      <c r="D1750" s="11" t="n">
        <v>6</v>
      </c>
      <c r="E1750" s="11" t="s">
        <v>118</v>
      </c>
      <c r="F1750" s="16" t="n">
        <v>1208</v>
      </c>
      <c r="G1750" s="35" t="n">
        <f aca="false">F1750/1485</f>
        <v>0.813468013468014</v>
      </c>
      <c r="H1750" s="14" t="n">
        <v>0.6465</v>
      </c>
      <c r="I1750" s="14" t="n">
        <v>0.6465</v>
      </c>
      <c r="J1750" s="15" t="n">
        <v>0.0452</v>
      </c>
      <c r="K1750" s="15" t="n">
        <v>0.0261</v>
      </c>
      <c r="L1750" s="15" t="n">
        <v>0.0357</v>
      </c>
      <c r="M1750" s="17" t="n">
        <v>43.1</v>
      </c>
      <c r="N1750" s="16" t="n">
        <v>4</v>
      </c>
      <c r="O1750" s="16" t="n">
        <v>12</v>
      </c>
      <c r="P1750" s="16" t="n">
        <v>6</v>
      </c>
    </row>
    <row r="1751" customFormat="false" ht="15" hidden="false" customHeight="false" outlineLevel="0" collapsed="false">
      <c r="A1751" s="11" t="s">
        <v>34</v>
      </c>
      <c r="B1751" s="11" t="n">
        <v>1700</v>
      </c>
      <c r="C1751" s="11" t="s">
        <v>2178</v>
      </c>
      <c r="D1751" s="11" t="n">
        <v>3</v>
      </c>
      <c r="E1751" s="11" t="s">
        <v>118</v>
      </c>
      <c r="F1751" s="16" t="n">
        <v>1129</v>
      </c>
      <c r="G1751" s="35" t="n">
        <f aca="false">F1751/1485</f>
        <v>0.76026936026936</v>
      </c>
      <c r="H1751" s="14" t="n">
        <v>0.6448</v>
      </c>
      <c r="I1751" s="14" t="n">
        <v>0.6448</v>
      </c>
      <c r="J1751" s="15" t="n">
        <v>0.0261</v>
      </c>
      <c r="K1751" s="15" t="n">
        <v>0.0476</v>
      </c>
      <c r="L1751" s="15" t="n">
        <v>0.0362</v>
      </c>
      <c r="M1751" s="17" t="n">
        <v>40.89</v>
      </c>
      <c r="N1751" s="16" t="n">
        <v>5</v>
      </c>
      <c r="O1751" s="16" t="n">
        <v>16</v>
      </c>
      <c r="P1751" s="16" t="n">
        <v>6</v>
      </c>
    </row>
    <row r="1752" customFormat="false" ht="15" hidden="false" customHeight="false" outlineLevel="0" collapsed="false">
      <c r="A1752" s="11" t="s">
        <v>34</v>
      </c>
      <c r="B1752" s="11" t="n">
        <v>1701</v>
      </c>
      <c r="C1752" s="11" t="s">
        <v>2179</v>
      </c>
      <c r="D1752" s="11" t="n">
        <v>7</v>
      </c>
      <c r="E1752" s="11" t="s">
        <v>118</v>
      </c>
      <c r="F1752" s="16" t="n">
        <v>1164</v>
      </c>
      <c r="G1752" s="35" t="n">
        <f aca="false">F1752/1485</f>
        <v>0.783838383838384</v>
      </c>
      <c r="H1752" s="14" t="n">
        <v>0.6529</v>
      </c>
      <c r="I1752" s="14" t="n">
        <v>0.6529</v>
      </c>
      <c r="J1752" s="15" t="n">
        <v>0.0869</v>
      </c>
      <c r="K1752" s="15" t="n">
        <v>0.0265</v>
      </c>
      <c r="L1752" s="15" t="n">
        <v>0.0567</v>
      </c>
      <c r="M1752" s="17" t="n">
        <v>65.95</v>
      </c>
      <c r="N1752" s="16" t="n">
        <v>6</v>
      </c>
      <c r="O1752" s="16" t="n">
        <v>13</v>
      </c>
      <c r="P1752" s="16" t="n">
        <v>7</v>
      </c>
    </row>
    <row r="1753" customFormat="false" ht="15" hidden="false" customHeight="false" outlineLevel="0" collapsed="false">
      <c r="A1753" s="11" t="s">
        <v>34</v>
      </c>
      <c r="B1753" s="11" t="n">
        <v>1702</v>
      </c>
      <c r="C1753" s="11" t="s">
        <v>2180</v>
      </c>
      <c r="D1753" s="11" t="n">
        <v>4</v>
      </c>
      <c r="E1753" s="11" t="s">
        <v>118</v>
      </c>
      <c r="F1753" s="16" t="n">
        <v>1007</v>
      </c>
      <c r="G1753" s="35" t="n">
        <f aca="false">F1753/1485</f>
        <v>0.678114478114478</v>
      </c>
      <c r="H1753" s="14" t="n">
        <v>0.4429</v>
      </c>
      <c r="I1753" s="14" t="n">
        <v>0.6485</v>
      </c>
      <c r="J1753" s="15" t="n">
        <v>0.0291</v>
      </c>
      <c r="K1753" s="15" t="n">
        <v>0.0744</v>
      </c>
      <c r="L1753" s="15" t="n">
        <v>0.0527</v>
      </c>
      <c r="M1753" s="17" t="n">
        <v>53.05</v>
      </c>
      <c r="N1753" s="16" t="n">
        <v>5</v>
      </c>
      <c r="O1753" s="16" t="n">
        <v>9</v>
      </c>
      <c r="P1753" s="16" t="n">
        <v>16</v>
      </c>
    </row>
    <row r="1754" customFormat="false" ht="15" hidden="false" customHeight="false" outlineLevel="0" collapsed="false">
      <c r="A1754" s="11" t="s">
        <v>34</v>
      </c>
      <c r="B1754" s="11" t="n">
        <v>1703</v>
      </c>
      <c r="C1754" s="11" t="s">
        <v>2181</v>
      </c>
      <c r="D1754" s="11" t="n">
        <v>2</v>
      </c>
      <c r="E1754" s="11" t="s">
        <v>96</v>
      </c>
      <c r="F1754" s="16" t="n">
        <v>1185</v>
      </c>
      <c r="G1754" s="35" t="n">
        <f aca="false">F1754/1485</f>
        <v>0.797979797979798</v>
      </c>
      <c r="H1754" s="14" t="n">
        <v>0.3595</v>
      </c>
      <c r="I1754" s="14" t="n">
        <v>0.6464</v>
      </c>
      <c r="J1754" s="15" t="n">
        <v>0.026</v>
      </c>
      <c r="K1754" s="15" t="n">
        <v>0.0771</v>
      </c>
      <c r="L1754" s="15" t="n">
        <v>0.0514</v>
      </c>
      <c r="M1754" s="17" t="n">
        <v>60.95</v>
      </c>
      <c r="N1754" s="16" t="n">
        <v>4</v>
      </c>
      <c r="O1754" s="16" t="n">
        <v>6</v>
      </c>
      <c r="P1754" s="16" t="n">
        <v>18</v>
      </c>
    </row>
    <row r="1755" customFormat="false" ht="15" hidden="false" customHeight="false" outlineLevel="0" collapsed="false">
      <c r="A1755" s="11" t="s">
        <v>34</v>
      </c>
      <c r="B1755" s="11" t="n">
        <v>1704</v>
      </c>
      <c r="C1755" s="11" t="s">
        <v>2182</v>
      </c>
      <c r="D1755" s="11" t="n">
        <v>3</v>
      </c>
      <c r="E1755" s="11" t="s">
        <v>118</v>
      </c>
      <c r="F1755" s="16" t="n">
        <v>1156</v>
      </c>
      <c r="G1755" s="35" t="n">
        <f aca="false">F1755/1485</f>
        <v>0.778451178451179</v>
      </c>
      <c r="H1755" s="14" t="n">
        <v>0.3884</v>
      </c>
      <c r="I1755" s="14" t="n">
        <v>0.654</v>
      </c>
      <c r="J1755" s="15" t="n">
        <v>0.0258</v>
      </c>
      <c r="K1755" s="15" t="n">
        <v>0.1329</v>
      </c>
      <c r="L1755" s="15" t="n">
        <v>0.0769</v>
      </c>
      <c r="M1755" s="17" t="n">
        <v>88.95</v>
      </c>
      <c r="N1755" s="16" t="n">
        <v>5</v>
      </c>
      <c r="O1755" s="16" t="n">
        <v>9</v>
      </c>
      <c r="P1755" s="16" t="n">
        <v>17</v>
      </c>
    </row>
    <row r="1756" customFormat="false" ht="15" hidden="false" customHeight="false" outlineLevel="0" collapsed="false">
      <c r="A1756" s="11" t="s">
        <v>34</v>
      </c>
      <c r="B1756" s="11" t="n">
        <v>1705</v>
      </c>
      <c r="C1756" s="11" t="s">
        <v>2183</v>
      </c>
      <c r="D1756" s="11" t="n">
        <v>7</v>
      </c>
      <c r="E1756" s="11" t="s">
        <v>118</v>
      </c>
      <c r="F1756" s="16" t="n">
        <v>1144</v>
      </c>
      <c r="G1756" s="35" t="n">
        <f aca="false">F1756/1485</f>
        <v>0.77037037037037</v>
      </c>
      <c r="H1756" s="14" t="n">
        <v>0.6503</v>
      </c>
      <c r="I1756" s="14" t="n">
        <v>0.6503</v>
      </c>
      <c r="J1756" s="15" t="n">
        <v>0.0741</v>
      </c>
      <c r="K1756" s="15" t="n">
        <v>0.0263</v>
      </c>
      <c r="L1756" s="15" t="n">
        <v>0.05</v>
      </c>
      <c r="M1756" s="17" t="n">
        <v>57.15</v>
      </c>
      <c r="N1756" s="16" t="n">
        <v>5</v>
      </c>
      <c r="O1756" s="16" t="n">
        <v>14</v>
      </c>
      <c r="P1756" s="16" t="n">
        <v>7</v>
      </c>
    </row>
    <row r="1757" customFormat="false" ht="15" hidden="false" customHeight="false" outlineLevel="0" collapsed="false">
      <c r="A1757" s="11" t="s">
        <v>34</v>
      </c>
      <c r="B1757" s="11" t="n">
        <v>1706</v>
      </c>
      <c r="C1757" s="11" t="s">
        <v>2184</v>
      </c>
      <c r="D1757" s="11" t="n">
        <v>7</v>
      </c>
      <c r="E1757" s="11" t="s">
        <v>118</v>
      </c>
      <c r="F1757" s="16" t="n">
        <v>1158</v>
      </c>
      <c r="G1757" s="35" t="n">
        <f aca="false">F1757/1485</f>
        <v>0.77979797979798</v>
      </c>
      <c r="H1757" s="14" t="n">
        <v>0.6554</v>
      </c>
      <c r="I1757" s="14" t="n">
        <v>0.6554</v>
      </c>
      <c r="J1757" s="15" t="n">
        <v>0.0977</v>
      </c>
      <c r="K1757" s="15" t="n">
        <v>0.0261</v>
      </c>
      <c r="L1757" s="15" t="n">
        <v>0.0616</v>
      </c>
      <c r="M1757" s="17" t="n">
        <v>71.34</v>
      </c>
      <c r="N1757" s="16" t="n">
        <v>6</v>
      </c>
      <c r="O1757" s="16" t="n">
        <v>14</v>
      </c>
      <c r="P1757" s="16" t="n">
        <v>7</v>
      </c>
    </row>
    <row r="1758" customFormat="false" ht="15" hidden="false" customHeight="false" outlineLevel="0" collapsed="false">
      <c r="A1758" s="11" t="s">
        <v>34</v>
      </c>
      <c r="B1758" s="11" t="n">
        <v>1707</v>
      </c>
      <c r="C1758" s="11" t="s">
        <v>2185</v>
      </c>
      <c r="D1758" s="11" t="n">
        <v>7</v>
      </c>
      <c r="E1758" s="11" t="s">
        <v>118</v>
      </c>
      <c r="F1758" s="16" t="n">
        <v>1109</v>
      </c>
      <c r="G1758" s="35" t="n">
        <f aca="false">F1758/1485</f>
        <v>0.746801346801347</v>
      </c>
      <c r="H1758" s="14" t="n">
        <v>0.6465</v>
      </c>
      <c r="I1758" s="14" t="n">
        <v>0.6465</v>
      </c>
      <c r="J1758" s="15" t="n">
        <v>0.0746</v>
      </c>
      <c r="K1758" s="15" t="n">
        <v>0.027</v>
      </c>
      <c r="L1758" s="15" t="n">
        <v>0.0511</v>
      </c>
      <c r="M1758" s="17" t="n">
        <v>56.68</v>
      </c>
      <c r="N1758" s="16" t="n">
        <v>6</v>
      </c>
      <c r="O1758" s="16" t="n">
        <v>16</v>
      </c>
      <c r="P1758" s="16" t="n">
        <v>7</v>
      </c>
    </row>
    <row r="1759" customFormat="false" ht="15" hidden="false" customHeight="false" outlineLevel="0" collapsed="false">
      <c r="A1759" s="11" t="s">
        <v>34</v>
      </c>
      <c r="B1759" s="11" t="n">
        <v>1708</v>
      </c>
      <c r="C1759" s="11" t="s">
        <v>2186</v>
      </c>
      <c r="D1759" s="11" t="n">
        <v>7</v>
      </c>
      <c r="E1759" s="11" t="s">
        <v>118</v>
      </c>
      <c r="F1759" s="16" t="n">
        <v>1152</v>
      </c>
      <c r="G1759" s="35" t="n">
        <f aca="false">F1759/1485</f>
        <v>0.775757575757576</v>
      </c>
      <c r="H1759" s="14" t="n">
        <v>0.6589</v>
      </c>
      <c r="I1759" s="14" t="n">
        <v>0.6589</v>
      </c>
      <c r="J1759" s="15" t="n">
        <v>0.1035</v>
      </c>
      <c r="K1759" s="15" t="n">
        <v>0.0262</v>
      </c>
      <c r="L1759" s="15" t="n">
        <v>0.0646</v>
      </c>
      <c r="M1759" s="17" t="n">
        <v>74.38</v>
      </c>
      <c r="N1759" s="16" t="n">
        <v>6</v>
      </c>
      <c r="O1759" s="16" t="n">
        <v>14</v>
      </c>
      <c r="P1759" s="16" t="n">
        <v>7</v>
      </c>
    </row>
    <row r="1760" customFormat="false" ht="15" hidden="false" customHeight="false" outlineLevel="0" collapsed="false">
      <c r="A1760" s="11" t="s">
        <v>34</v>
      </c>
      <c r="B1760" s="11" t="n">
        <v>1709</v>
      </c>
      <c r="C1760" s="11" t="s">
        <v>2187</v>
      </c>
      <c r="D1760" s="11" t="n">
        <v>7</v>
      </c>
      <c r="E1760" s="11" t="s">
        <v>118</v>
      </c>
      <c r="F1760" s="16" t="n">
        <v>1119</v>
      </c>
      <c r="G1760" s="35" t="n">
        <f aca="false">F1760/1485</f>
        <v>0.753535353535354</v>
      </c>
      <c r="H1760" s="14" t="n">
        <v>0.429</v>
      </c>
      <c r="I1760" s="14" t="n">
        <v>0.6113</v>
      </c>
      <c r="J1760" s="15" t="n">
        <v>0.0507</v>
      </c>
      <c r="K1760" s="15" t="n">
        <v>0.0267</v>
      </c>
      <c r="L1760" s="15" t="n">
        <v>0.0388</v>
      </c>
      <c r="M1760" s="17" t="n">
        <v>43.43</v>
      </c>
      <c r="N1760" s="16" t="n">
        <v>6</v>
      </c>
      <c r="O1760" s="16" t="n">
        <v>7</v>
      </c>
      <c r="P1760" s="16" t="n">
        <v>12</v>
      </c>
    </row>
    <row r="1761" customFormat="false" ht="15" hidden="false" customHeight="false" outlineLevel="0" collapsed="false">
      <c r="A1761" s="11" t="s">
        <v>34</v>
      </c>
      <c r="B1761" s="11" t="n">
        <v>1710</v>
      </c>
      <c r="C1761" s="11" t="s">
        <v>2188</v>
      </c>
      <c r="D1761" s="11" t="n">
        <v>5</v>
      </c>
      <c r="E1761" s="11" t="s">
        <v>96</v>
      </c>
      <c r="F1761" s="16" t="n">
        <v>1093</v>
      </c>
      <c r="G1761" s="35" t="n">
        <f aca="false">F1761/1485</f>
        <v>0.736026936026936</v>
      </c>
      <c r="H1761" s="14" t="n">
        <v>0.4309</v>
      </c>
      <c r="I1761" s="14" t="n">
        <v>0.6423</v>
      </c>
      <c r="J1761" s="15" t="n">
        <v>0.0273</v>
      </c>
      <c r="K1761" s="15" t="n">
        <v>0.1002</v>
      </c>
      <c r="L1761" s="15" t="n">
        <v>0.0647</v>
      </c>
      <c r="M1761" s="17" t="n">
        <v>70.73</v>
      </c>
      <c r="N1761" s="16" t="n">
        <v>4</v>
      </c>
      <c r="O1761" s="16" t="n">
        <v>8</v>
      </c>
      <c r="P1761" s="16" t="n">
        <v>13</v>
      </c>
    </row>
    <row r="1762" customFormat="false" ht="15" hidden="false" customHeight="false" outlineLevel="0" collapsed="false">
      <c r="A1762" s="11" t="s">
        <v>34</v>
      </c>
      <c r="B1762" s="11" t="n">
        <v>1711</v>
      </c>
      <c r="C1762" s="11" t="s">
        <v>2189</v>
      </c>
      <c r="D1762" s="11" t="n">
        <v>3</v>
      </c>
      <c r="E1762" s="11" t="s">
        <v>118</v>
      </c>
      <c r="F1762" s="16" t="n">
        <v>1165</v>
      </c>
      <c r="G1762" s="35" t="n">
        <f aca="false">F1762/1485</f>
        <v>0.784511784511785</v>
      </c>
      <c r="H1762" s="14" t="n">
        <v>0.3648</v>
      </c>
      <c r="I1762" s="14" t="n">
        <v>0.6455</v>
      </c>
      <c r="J1762" s="15" t="n">
        <v>0.0257</v>
      </c>
      <c r="K1762" s="15" t="n">
        <v>0.0461</v>
      </c>
      <c r="L1762" s="15" t="n">
        <v>0.0356</v>
      </c>
      <c r="M1762" s="17" t="n">
        <v>41.45</v>
      </c>
      <c r="N1762" s="16" t="n">
        <v>5</v>
      </c>
      <c r="O1762" s="16" t="n">
        <v>6</v>
      </c>
      <c r="P1762" s="16" t="n">
        <v>18</v>
      </c>
    </row>
    <row r="1763" customFormat="false" ht="15" hidden="false" customHeight="false" outlineLevel="0" collapsed="false">
      <c r="A1763" s="11" t="s">
        <v>34</v>
      </c>
      <c r="B1763" s="11" t="n">
        <v>1712</v>
      </c>
      <c r="C1763" s="11" t="s">
        <v>2190</v>
      </c>
      <c r="D1763" s="11" t="n">
        <v>7</v>
      </c>
      <c r="E1763" s="11" t="s">
        <v>118</v>
      </c>
      <c r="F1763" s="16" t="n">
        <v>1137</v>
      </c>
      <c r="G1763" s="35" t="n">
        <f aca="false">F1763/1485</f>
        <v>0.765656565656566</v>
      </c>
      <c r="H1763" s="14" t="n">
        <v>0.6526</v>
      </c>
      <c r="I1763" s="14" t="n">
        <v>0.6526</v>
      </c>
      <c r="J1763" s="15" t="n">
        <v>0.0838</v>
      </c>
      <c r="K1763" s="15" t="n">
        <v>0.0261</v>
      </c>
      <c r="L1763" s="15" t="n">
        <v>0.0546</v>
      </c>
      <c r="M1763" s="17" t="n">
        <v>62.03</v>
      </c>
      <c r="N1763" s="16" t="n">
        <v>6</v>
      </c>
      <c r="O1763" s="16" t="n">
        <v>13</v>
      </c>
      <c r="P1763" s="16" t="n">
        <v>7</v>
      </c>
    </row>
    <row r="1764" customFormat="false" ht="15" hidden="false" customHeight="false" outlineLevel="0" collapsed="false">
      <c r="A1764" s="11" t="s">
        <v>34</v>
      </c>
      <c r="B1764" s="11" t="n">
        <v>1713</v>
      </c>
      <c r="C1764" s="11" t="s">
        <v>2191</v>
      </c>
      <c r="D1764" s="11" t="n">
        <v>4</v>
      </c>
      <c r="E1764" s="11" t="s">
        <v>118</v>
      </c>
      <c r="F1764" s="16" t="n">
        <v>1400</v>
      </c>
      <c r="G1764" s="35" t="n">
        <f aca="false">F1764/1485</f>
        <v>0.942760942760943</v>
      </c>
      <c r="H1764" s="14" t="n">
        <v>0.6479</v>
      </c>
      <c r="I1764" s="14" t="n">
        <v>0.6479</v>
      </c>
      <c r="J1764" s="15" t="n">
        <v>0.0237</v>
      </c>
      <c r="K1764" s="15" t="n">
        <v>0.0496</v>
      </c>
      <c r="L1764" s="15" t="n">
        <v>0.0366</v>
      </c>
      <c r="M1764" s="17" t="n">
        <v>51.27</v>
      </c>
      <c r="N1764" s="16" t="n">
        <v>4</v>
      </c>
      <c r="O1764" s="16" t="n">
        <v>20</v>
      </c>
      <c r="P1764" s="16" t="n">
        <v>6</v>
      </c>
    </row>
    <row r="1765" customFormat="false" ht="15" hidden="false" customHeight="false" outlineLevel="0" collapsed="false">
      <c r="A1765" s="11" t="s">
        <v>34</v>
      </c>
      <c r="B1765" s="11" t="n">
        <v>1714</v>
      </c>
      <c r="C1765" s="11" t="s">
        <v>2192</v>
      </c>
      <c r="D1765" s="11" t="n">
        <v>6</v>
      </c>
      <c r="E1765" s="11" t="s">
        <v>118</v>
      </c>
      <c r="F1765" s="16" t="n">
        <v>1183</v>
      </c>
      <c r="G1765" s="35" t="n">
        <f aca="false">F1765/1485</f>
        <v>0.796632996632997</v>
      </c>
      <c r="H1765" s="14" t="n">
        <v>0.6543</v>
      </c>
      <c r="I1765" s="14" t="n">
        <v>0.6543</v>
      </c>
      <c r="J1765" s="15" t="n">
        <v>0.0752</v>
      </c>
      <c r="K1765" s="15" t="n">
        <v>0.0255</v>
      </c>
      <c r="L1765" s="15" t="n">
        <v>0.0499</v>
      </c>
      <c r="M1765" s="17" t="n">
        <v>59.05</v>
      </c>
      <c r="N1765" s="16" t="n">
        <v>5</v>
      </c>
      <c r="O1765" s="16" t="n">
        <v>16</v>
      </c>
      <c r="P1765" s="16" t="n">
        <v>7</v>
      </c>
    </row>
    <row r="1766" customFormat="false" ht="15" hidden="false" customHeight="false" outlineLevel="0" collapsed="false">
      <c r="A1766" s="11" t="s">
        <v>34</v>
      </c>
      <c r="B1766" s="11" t="n">
        <v>1715</v>
      </c>
      <c r="C1766" s="11" t="s">
        <v>2193</v>
      </c>
      <c r="D1766" s="11" t="n">
        <v>6</v>
      </c>
      <c r="E1766" s="11" t="s">
        <v>118</v>
      </c>
      <c r="F1766" s="16" t="n">
        <v>1142</v>
      </c>
      <c r="G1766" s="35" t="n">
        <f aca="false">F1766/1485</f>
        <v>0.769023569023569</v>
      </c>
      <c r="H1766" s="14" t="n">
        <v>0.6541</v>
      </c>
      <c r="I1766" s="14" t="n">
        <v>0.6541</v>
      </c>
      <c r="J1766" s="15" t="n">
        <v>0.0617</v>
      </c>
      <c r="K1766" s="15" t="n">
        <v>0.0259</v>
      </c>
      <c r="L1766" s="15" t="n">
        <v>0.0435</v>
      </c>
      <c r="M1766" s="17" t="n">
        <v>49.68</v>
      </c>
      <c r="N1766" s="16" t="n">
        <v>6</v>
      </c>
      <c r="O1766" s="16" t="n">
        <v>16</v>
      </c>
      <c r="P1766" s="16" t="n">
        <v>8</v>
      </c>
    </row>
    <row r="1767" customFormat="false" ht="15" hidden="false" customHeight="false" outlineLevel="0" collapsed="false">
      <c r="A1767" s="11" t="s">
        <v>34</v>
      </c>
      <c r="B1767" s="11" t="n">
        <v>1716</v>
      </c>
      <c r="C1767" s="11" t="s">
        <v>2194</v>
      </c>
      <c r="D1767" s="11" t="n">
        <v>4</v>
      </c>
      <c r="E1767" s="11" t="s">
        <v>118</v>
      </c>
      <c r="F1767" s="16" t="n">
        <v>1570</v>
      </c>
      <c r="G1767" s="35" t="n">
        <f aca="false">F1767/1485</f>
        <v>1.05723905723906</v>
      </c>
      <c r="H1767" s="14" t="n">
        <v>0.4382</v>
      </c>
      <c r="I1767" s="14" t="n">
        <v>0.6344</v>
      </c>
      <c r="J1767" s="15" t="n">
        <v>0.0223</v>
      </c>
      <c r="K1767" s="15" t="n">
        <v>0.0851</v>
      </c>
      <c r="L1767" s="15" t="n">
        <v>0.0539</v>
      </c>
      <c r="M1767" s="17" t="n">
        <v>84.55</v>
      </c>
      <c r="N1767" s="16" t="n">
        <v>6</v>
      </c>
      <c r="O1767" s="16" t="n">
        <v>6</v>
      </c>
      <c r="P1767" s="16" t="n">
        <v>10</v>
      </c>
    </row>
    <row r="1768" customFormat="false" ht="15" hidden="false" customHeight="false" outlineLevel="0" collapsed="false">
      <c r="A1768" s="11" t="s">
        <v>34</v>
      </c>
      <c r="B1768" s="11" t="n">
        <v>1717</v>
      </c>
      <c r="C1768" s="11" t="s">
        <v>2195</v>
      </c>
      <c r="D1768" s="11" t="n">
        <v>5</v>
      </c>
      <c r="E1768" s="11" t="s">
        <v>96</v>
      </c>
      <c r="F1768" s="16" t="n">
        <v>1103</v>
      </c>
      <c r="G1768" s="35" t="n">
        <f aca="false">F1768/1485</f>
        <v>0.742760942760943</v>
      </c>
      <c r="H1768" s="14" t="n">
        <v>0.418</v>
      </c>
      <c r="I1768" s="14" t="n">
        <v>0.6355</v>
      </c>
      <c r="J1768" s="15" t="n">
        <v>0.0895</v>
      </c>
      <c r="K1768" s="15" t="n">
        <v>0.0268</v>
      </c>
      <c r="L1768" s="15" t="n">
        <v>0.0591</v>
      </c>
      <c r="M1768" s="17" t="n">
        <v>65.17</v>
      </c>
      <c r="N1768" s="16" t="n">
        <v>6</v>
      </c>
      <c r="O1768" s="16" t="n">
        <v>6</v>
      </c>
      <c r="P1768" s="16" t="n">
        <v>12</v>
      </c>
    </row>
    <row r="1769" customFormat="false" ht="15" hidden="false" customHeight="false" outlineLevel="0" collapsed="false">
      <c r="A1769" s="11" t="s">
        <v>34</v>
      </c>
      <c r="B1769" s="11" t="n">
        <v>1718</v>
      </c>
      <c r="C1769" s="11" t="s">
        <v>2196</v>
      </c>
      <c r="D1769" s="11" t="n">
        <v>3</v>
      </c>
      <c r="E1769" s="11" t="s">
        <v>96</v>
      </c>
      <c r="F1769" s="16" t="n">
        <v>1288</v>
      </c>
      <c r="G1769" s="35" t="n">
        <f aca="false">F1769/1485</f>
        <v>0.867340067340067</v>
      </c>
      <c r="H1769" s="14" t="n">
        <v>0.4317</v>
      </c>
      <c r="I1769" s="14" t="n">
        <v>0.6374</v>
      </c>
      <c r="J1769" s="15" t="n">
        <v>0.024</v>
      </c>
      <c r="K1769" s="15" t="n">
        <v>0.1253</v>
      </c>
      <c r="L1769" s="15" t="n">
        <v>0.0727</v>
      </c>
      <c r="M1769" s="17" t="n">
        <v>93.68</v>
      </c>
      <c r="N1769" s="16" t="n">
        <v>5</v>
      </c>
      <c r="O1769" s="16" t="n">
        <v>7</v>
      </c>
      <c r="P1769" s="16" t="n">
        <v>11</v>
      </c>
    </row>
    <row r="1770" customFormat="false" ht="15" hidden="false" customHeight="false" outlineLevel="0" collapsed="false">
      <c r="A1770" s="11" t="s">
        <v>34</v>
      </c>
      <c r="B1770" s="11" t="n">
        <v>1719</v>
      </c>
      <c r="C1770" s="11" t="s">
        <v>2197</v>
      </c>
      <c r="D1770" s="11" t="n">
        <v>6</v>
      </c>
      <c r="E1770" s="11" t="s">
        <v>118</v>
      </c>
      <c r="F1770" s="16" t="n">
        <v>1103</v>
      </c>
      <c r="G1770" s="35" t="n">
        <f aca="false">F1770/1485</f>
        <v>0.742760942760943</v>
      </c>
      <c r="H1770" s="14" t="n">
        <v>0.4343</v>
      </c>
      <c r="I1770" s="14" t="n">
        <v>0.6464</v>
      </c>
      <c r="J1770" s="15" t="n">
        <v>0.0258</v>
      </c>
      <c r="K1770" s="15" t="n">
        <v>0.0719</v>
      </c>
      <c r="L1770" s="15" t="n">
        <v>0.048</v>
      </c>
      <c r="M1770" s="17" t="n">
        <v>53</v>
      </c>
      <c r="N1770" s="16" t="n">
        <v>5</v>
      </c>
      <c r="O1770" s="16" t="n">
        <v>8</v>
      </c>
      <c r="P1770" s="16" t="n">
        <v>10</v>
      </c>
    </row>
    <row r="1771" customFormat="false" ht="15" hidden="false" customHeight="false" outlineLevel="0" collapsed="false">
      <c r="A1771" s="11" t="s">
        <v>34</v>
      </c>
      <c r="B1771" s="11" t="n">
        <v>1720</v>
      </c>
      <c r="C1771" s="11" t="s">
        <v>2198</v>
      </c>
      <c r="D1771" s="11" t="n">
        <v>3</v>
      </c>
      <c r="E1771" s="11" t="s">
        <v>118</v>
      </c>
      <c r="F1771" s="16" t="n">
        <v>1030</v>
      </c>
      <c r="G1771" s="35" t="n">
        <f aca="false">F1771/1485</f>
        <v>0.693602693602694</v>
      </c>
      <c r="H1771" s="14" t="n">
        <v>0.6505</v>
      </c>
      <c r="I1771" s="14" t="n">
        <v>0.6505</v>
      </c>
      <c r="J1771" s="15" t="n">
        <v>0.0418</v>
      </c>
      <c r="K1771" s="15" t="n">
        <v>0.0278</v>
      </c>
      <c r="L1771" s="15" t="n">
        <v>0.0351</v>
      </c>
      <c r="M1771" s="17" t="n">
        <v>36.13</v>
      </c>
      <c r="N1771" s="16" t="n">
        <v>5</v>
      </c>
      <c r="O1771" s="16" t="n">
        <v>12</v>
      </c>
      <c r="P1771" s="16" t="n">
        <v>6</v>
      </c>
    </row>
    <row r="1772" customFormat="false" ht="15" hidden="false" customHeight="false" outlineLevel="0" collapsed="false">
      <c r="A1772" s="11" t="s">
        <v>34</v>
      </c>
      <c r="B1772" s="11" t="n">
        <v>1721</v>
      </c>
      <c r="C1772" s="11" t="s">
        <v>2199</v>
      </c>
      <c r="D1772" s="11" t="n">
        <v>6</v>
      </c>
      <c r="E1772" s="11" t="s">
        <v>118</v>
      </c>
      <c r="F1772" s="16" t="n">
        <v>1141</v>
      </c>
      <c r="G1772" s="35" t="n">
        <f aca="false">F1772/1485</f>
        <v>0.768350168350168</v>
      </c>
      <c r="H1772" s="14" t="n">
        <v>0.6494</v>
      </c>
      <c r="I1772" s="14" t="n">
        <v>0.6494</v>
      </c>
      <c r="J1772" s="15" t="n">
        <v>0.0633</v>
      </c>
      <c r="K1772" s="15" t="n">
        <v>0.0259</v>
      </c>
      <c r="L1772" s="15" t="n">
        <v>0.0448</v>
      </c>
      <c r="M1772" s="17" t="n">
        <v>51.08</v>
      </c>
      <c r="N1772" s="16" t="n">
        <v>5</v>
      </c>
      <c r="O1772" s="16" t="n">
        <v>18</v>
      </c>
      <c r="P1772" s="16" t="n">
        <v>5</v>
      </c>
    </row>
    <row r="1773" customFormat="false" ht="15" hidden="false" customHeight="false" outlineLevel="0" collapsed="false">
      <c r="A1773" s="11" t="s">
        <v>34</v>
      </c>
      <c r="B1773" s="11" t="n">
        <v>1722</v>
      </c>
      <c r="C1773" s="11" t="s">
        <v>2200</v>
      </c>
      <c r="D1773" s="11" t="n">
        <v>5</v>
      </c>
      <c r="E1773" s="11" t="s">
        <v>118</v>
      </c>
      <c r="F1773" s="16" t="n">
        <v>1390</v>
      </c>
      <c r="G1773" s="35" t="n">
        <f aca="false">F1773/1485</f>
        <v>0.936026936026936</v>
      </c>
      <c r="H1773" s="14" t="n">
        <v>0.4266</v>
      </c>
      <c r="I1773" s="14" t="n">
        <v>0.6317</v>
      </c>
      <c r="J1773" s="15" t="n">
        <v>0.0233</v>
      </c>
      <c r="K1773" s="15" t="n">
        <v>0.0487</v>
      </c>
      <c r="L1773" s="15" t="n">
        <v>0.036</v>
      </c>
      <c r="M1773" s="17" t="n">
        <v>49.99</v>
      </c>
      <c r="N1773" s="16" t="n">
        <v>4</v>
      </c>
      <c r="O1773" s="16" t="n">
        <v>8</v>
      </c>
      <c r="P1773" s="16" t="n">
        <v>10</v>
      </c>
    </row>
    <row r="1774" customFormat="false" ht="15" hidden="false" customHeight="false" outlineLevel="0" collapsed="false">
      <c r="A1774" s="11" t="s">
        <v>34</v>
      </c>
      <c r="B1774" s="11" t="n">
        <v>1723</v>
      </c>
      <c r="C1774" s="11" t="s">
        <v>2201</v>
      </c>
      <c r="D1774" s="11" t="n">
        <v>7</v>
      </c>
      <c r="E1774" s="11" t="s">
        <v>118</v>
      </c>
      <c r="F1774" s="16" t="n">
        <v>1175</v>
      </c>
      <c r="G1774" s="35" t="n">
        <f aca="false">F1774/1485</f>
        <v>0.791245791245791</v>
      </c>
      <c r="H1774" s="14" t="n">
        <v>0.4468</v>
      </c>
      <c r="I1774" s="14" t="n">
        <v>0.6494</v>
      </c>
      <c r="J1774" s="15" t="n">
        <v>0.1152</v>
      </c>
      <c r="K1774" s="15" t="n">
        <v>0.0251</v>
      </c>
      <c r="L1774" s="15" t="n">
        <v>0.0689</v>
      </c>
      <c r="M1774" s="17" t="n">
        <v>80.99</v>
      </c>
      <c r="N1774" s="16" t="n">
        <v>6</v>
      </c>
      <c r="O1774" s="16" t="n">
        <v>8</v>
      </c>
      <c r="P1774" s="16" t="n">
        <v>18</v>
      </c>
    </row>
    <row r="1775" customFormat="false" ht="15" hidden="false" customHeight="false" outlineLevel="0" collapsed="false">
      <c r="A1775" s="11" t="s">
        <v>34</v>
      </c>
      <c r="B1775" s="11" t="n">
        <v>1724</v>
      </c>
      <c r="C1775" s="11" t="s">
        <v>2202</v>
      </c>
      <c r="D1775" s="11" t="n">
        <v>6</v>
      </c>
      <c r="E1775" s="11" t="s">
        <v>96</v>
      </c>
      <c r="F1775" s="16" t="n">
        <v>1622</v>
      </c>
      <c r="G1775" s="35" t="n">
        <f aca="false">F1775/1485</f>
        <v>1.09225589225589</v>
      </c>
      <c r="H1775" s="14" t="n">
        <v>0.5277</v>
      </c>
      <c r="I1775" s="14" t="n">
        <v>0.6356</v>
      </c>
      <c r="J1775" s="15" t="n">
        <v>0.0215</v>
      </c>
      <c r="K1775" s="15" t="n">
        <v>0.0416</v>
      </c>
      <c r="L1775" s="15" t="n">
        <v>0.0316</v>
      </c>
      <c r="M1775" s="17" t="n">
        <v>51.23</v>
      </c>
      <c r="N1775" s="16" t="n">
        <v>5</v>
      </c>
      <c r="O1775" s="16" t="n">
        <v>11</v>
      </c>
      <c r="P1775" s="16" t="n">
        <v>11</v>
      </c>
    </row>
    <row r="1776" customFormat="false" ht="15" hidden="false" customHeight="false" outlineLevel="0" collapsed="false">
      <c r="A1776" s="11" t="s">
        <v>34</v>
      </c>
      <c r="B1776" s="11" t="n">
        <v>1725</v>
      </c>
      <c r="C1776" s="11" t="s">
        <v>2203</v>
      </c>
      <c r="D1776" s="11" t="n">
        <v>3</v>
      </c>
      <c r="E1776" s="11" t="s">
        <v>118</v>
      </c>
      <c r="F1776" s="16" t="n">
        <v>1148</v>
      </c>
      <c r="G1776" s="35" t="n">
        <f aca="false">F1776/1485</f>
        <v>0.773063973063973</v>
      </c>
      <c r="H1776" s="14" t="n">
        <v>0.6516</v>
      </c>
      <c r="I1776" s="14" t="n">
        <v>0.6516</v>
      </c>
      <c r="J1776" s="15" t="n">
        <v>0.0254</v>
      </c>
      <c r="K1776" s="15" t="n">
        <v>0.037</v>
      </c>
      <c r="L1776" s="15" t="n">
        <v>0.0312</v>
      </c>
      <c r="M1776" s="17" t="n">
        <v>35.77</v>
      </c>
      <c r="N1776" s="16" t="n">
        <v>4</v>
      </c>
      <c r="O1776" s="16" t="n">
        <v>15</v>
      </c>
      <c r="P1776" s="16" t="n">
        <v>7</v>
      </c>
    </row>
    <row r="1777" customFormat="false" ht="15" hidden="false" customHeight="false" outlineLevel="0" collapsed="false">
      <c r="A1777" s="11" t="s">
        <v>34</v>
      </c>
      <c r="B1777" s="11" t="n">
        <v>1726</v>
      </c>
      <c r="C1777" s="11" t="s">
        <v>2204</v>
      </c>
      <c r="D1777" s="11" t="n">
        <v>3</v>
      </c>
      <c r="E1777" s="11" t="s">
        <v>118</v>
      </c>
      <c r="F1777" s="16" t="n">
        <v>1203</v>
      </c>
      <c r="G1777" s="35" t="n">
        <f aca="false">F1777/1485</f>
        <v>0.81010101010101</v>
      </c>
      <c r="H1777" s="14" t="n">
        <v>0.3624</v>
      </c>
      <c r="I1777" s="14" t="n">
        <v>0.6384</v>
      </c>
      <c r="J1777" s="15" t="n">
        <v>0.027</v>
      </c>
      <c r="K1777" s="15" t="n">
        <v>0.0254</v>
      </c>
      <c r="L1777" s="15" t="n">
        <v>0.0263</v>
      </c>
      <c r="M1777" s="17" t="n">
        <v>31.61</v>
      </c>
      <c r="N1777" s="16" t="n">
        <v>4</v>
      </c>
      <c r="O1777" s="16" t="n">
        <v>6</v>
      </c>
      <c r="P1777" s="16" t="n">
        <v>11</v>
      </c>
    </row>
    <row r="1778" customFormat="false" ht="15" hidden="false" customHeight="false" outlineLevel="0" collapsed="false">
      <c r="A1778" s="11" t="s">
        <v>34</v>
      </c>
      <c r="B1778" s="11" t="n">
        <v>1727</v>
      </c>
      <c r="C1778" s="11" t="s">
        <v>2205</v>
      </c>
      <c r="D1778" s="11" t="n">
        <v>4</v>
      </c>
      <c r="E1778" s="11" t="s">
        <v>96</v>
      </c>
      <c r="F1778" s="16" t="n">
        <v>1427</v>
      </c>
      <c r="G1778" s="35" t="n">
        <f aca="false">F1778/1485</f>
        <v>0.960942760942761</v>
      </c>
      <c r="H1778" s="14" t="n">
        <v>0.4317</v>
      </c>
      <c r="I1778" s="14" t="n">
        <v>0.6398</v>
      </c>
      <c r="J1778" s="15" t="n">
        <v>0.0223</v>
      </c>
      <c r="K1778" s="15" t="n">
        <v>0.0999</v>
      </c>
      <c r="L1778" s="15" t="n">
        <v>0.0594</v>
      </c>
      <c r="M1778" s="17" t="n">
        <v>84.77</v>
      </c>
      <c r="N1778" s="16" t="n">
        <v>5</v>
      </c>
      <c r="O1778" s="16" t="n">
        <v>8</v>
      </c>
      <c r="P1778" s="16" t="n">
        <v>19</v>
      </c>
    </row>
    <row r="1779" customFormat="false" ht="15" hidden="false" customHeight="false" outlineLevel="0" collapsed="false">
      <c r="A1779" s="11" t="s">
        <v>34</v>
      </c>
      <c r="B1779" s="11" t="n">
        <v>1728</v>
      </c>
      <c r="C1779" s="11" t="s">
        <v>2206</v>
      </c>
      <c r="D1779" s="11" t="n">
        <v>5</v>
      </c>
      <c r="E1779" s="11" t="s">
        <v>118</v>
      </c>
      <c r="F1779" s="16" t="n">
        <v>826</v>
      </c>
      <c r="G1779" s="35" t="n">
        <f aca="false">F1779/1485</f>
        <v>0.556228956228956</v>
      </c>
      <c r="H1779" s="14" t="n">
        <v>0.6646</v>
      </c>
      <c r="I1779" s="14" t="n">
        <v>0.6646</v>
      </c>
      <c r="J1779" s="15" t="n">
        <v>0.0309</v>
      </c>
      <c r="K1779" s="15" t="n">
        <v>0.0847</v>
      </c>
      <c r="L1779" s="15" t="n">
        <v>0.0596</v>
      </c>
      <c r="M1779" s="17" t="n">
        <v>49.22</v>
      </c>
      <c r="N1779" s="16" t="n">
        <v>5</v>
      </c>
      <c r="O1779" s="16" t="n">
        <v>19</v>
      </c>
      <c r="P1779" s="16" t="n">
        <v>4</v>
      </c>
    </row>
    <row r="1780" customFormat="false" ht="15" hidden="false" customHeight="false" outlineLevel="0" collapsed="false">
      <c r="A1780" s="11" t="s">
        <v>34</v>
      </c>
      <c r="B1780" s="11" t="n">
        <v>1729</v>
      </c>
      <c r="C1780" s="11" t="s">
        <v>2207</v>
      </c>
      <c r="D1780" s="11" t="n">
        <v>6</v>
      </c>
      <c r="E1780" s="11" t="s">
        <v>118</v>
      </c>
      <c r="F1780" s="16" t="n">
        <v>1061</v>
      </c>
      <c r="G1780" s="35" t="n">
        <f aca="false">F1780/1485</f>
        <v>0.714478114478115</v>
      </c>
      <c r="H1780" s="14" t="n">
        <v>0.6381</v>
      </c>
      <c r="I1780" s="14" t="n">
        <v>0.6381</v>
      </c>
      <c r="J1780" s="15" t="n">
        <v>0.0265</v>
      </c>
      <c r="K1780" s="15" t="n">
        <v>0.0325</v>
      </c>
      <c r="L1780" s="15" t="n">
        <v>0.0296</v>
      </c>
      <c r="M1780" s="17" t="n">
        <v>31.36</v>
      </c>
      <c r="N1780" s="16" t="n">
        <v>6</v>
      </c>
      <c r="O1780" s="16" t="n">
        <v>10</v>
      </c>
      <c r="P1780" s="16" t="n">
        <v>9</v>
      </c>
    </row>
    <row r="1781" customFormat="false" ht="15" hidden="false" customHeight="false" outlineLevel="0" collapsed="false">
      <c r="A1781" s="11" t="s">
        <v>34</v>
      </c>
      <c r="B1781" s="11" t="n">
        <v>1730</v>
      </c>
      <c r="C1781" s="11" t="s">
        <v>2208</v>
      </c>
      <c r="D1781" s="11" t="n">
        <v>4</v>
      </c>
      <c r="E1781" s="11" t="s">
        <v>118</v>
      </c>
      <c r="F1781" s="16" t="n">
        <v>1403</v>
      </c>
      <c r="G1781" s="35" t="n">
        <f aca="false">F1781/1485</f>
        <v>0.944781144781145</v>
      </c>
      <c r="H1781" s="14" t="n">
        <v>0.645</v>
      </c>
      <c r="I1781" s="14" t="n">
        <v>0.645</v>
      </c>
      <c r="J1781" s="15" t="n">
        <v>0.023</v>
      </c>
      <c r="K1781" s="15" t="n">
        <v>0.0446</v>
      </c>
      <c r="L1781" s="15" t="n">
        <v>0.0339</v>
      </c>
      <c r="M1781" s="17" t="n">
        <v>47.6</v>
      </c>
      <c r="N1781" s="16" t="n">
        <v>5</v>
      </c>
      <c r="O1781" s="16" t="n">
        <v>16</v>
      </c>
      <c r="P1781" s="16" t="n">
        <v>6</v>
      </c>
    </row>
    <row r="1782" customFormat="false" ht="15" hidden="false" customHeight="false" outlineLevel="0" collapsed="false">
      <c r="A1782" s="11" t="s">
        <v>34</v>
      </c>
      <c r="B1782" s="11" t="n">
        <v>1731</v>
      </c>
      <c r="C1782" s="11" t="s">
        <v>2209</v>
      </c>
      <c r="D1782" s="11" t="n">
        <v>4</v>
      </c>
      <c r="E1782" s="11" t="s">
        <v>118</v>
      </c>
      <c r="F1782" s="16" t="n">
        <v>1416</v>
      </c>
      <c r="G1782" s="35" t="n">
        <f aca="false">F1782/1485</f>
        <v>0.953535353535354</v>
      </c>
      <c r="H1782" s="14" t="n">
        <v>0.4329</v>
      </c>
      <c r="I1782" s="14" t="n">
        <v>0.6335</v>
      </c>
      <c r="J1782" s="15" t="n">
        <v>0.0227</v>
      </c>
      <c r="K1782" s="15" t="n">
        <v>0.0411</v>
      </c>
      <c r="L1782" s="15" t="n">
        <v>0.0318</v>
      </c>
      <c r="M1782" s="17" t="n">
        <v>45.09</v>
      </c>
      <c r="N1782" s="16" t="n">
        <v>4</v>
      </c>
      <c r="O1782" s="16" t="n">
        <v>8</v>
      </c>
      <c r="P1782" s="16" t="n">
        <v>17</v>
      </c>
    </row>
    <row r="1783" customFormat="false" ht="15" hidden="false" customHeight="false" outlineLevel="0" collapsed="false">
      <c r="A1783" s="11" t="s">
        <v>34</v>
      </c>
      <c r="B1783" s="11" t="n">
        <v>1732</v>
      </c>
      <c r="C1783" s="11" t="s">
        <v>2210</v>
      </c>
      <c r="D1783" s="11" t="n">
        <v>7</v>
      </c>
      <c r="E1783" s="11" t="s">
        <v>118</v>
      </c>
      <c r="F1783" s="16" t="n">
        <v>1150</v>
      </c>
      <c r="G1783" s="35" t="n">
        <f aca="false">F1783/1485</f>
        <v>0.774410774410774</v>
      </c>
      <c r="H1783" s="14" t="n">
        <v>0.4365</v>
      </c>
      <c r="I1783" s="14" t="n">
        <v>0.6443</v>
      </c>
      <c r="J1783" s="15" t="n">
        <v>0.0773</v>
      </c>
      <c r="K1783" s="15" t="n">
        <v>0.025</v>
      </c>
      <c r="L1783" s="15" t="n">
        <v>0.0506</v>
      </c>
      <c r="M1783" s="17" t="n">
        <v>58.15</v>
      </c>
      <c r="N1783" s="16" t="n">
        <v>6</v>
      </c>
      <c r="O1783" s="16" t="n">
        <v>8</v>
      </c>
      <c r="P1783" s="16" t="n">
        <v>15</v>
      </c>
    </row>
    <row r="1784" customFormat="false" ht="15" hidden="false" customHeight="false" outlineLevel="0" collapsed="false">
      <c r="A1784" s="11" t="s">
        <v>34</v>
      </c>
      <c r="B1784" s="11" t="n">
        <v>1733</v>
      </c>
      <c r="C1784" s="11" t="s">
        <v>2211</v>
      </c>
      <c r="D1784" s="11" t="n">
        <v>4</v>
      </c>
      <c r="E1784" s="11" t="s">
        <v>118</v>
      </c>
      <c r="F1784" s="16" t="n">
        <v>1408</v>
      </c>
      <c r="G1784" s="35" t="n">
        <f aca="false">F1784/1485</f>
        <v>0.948148148148148</v>
      </c>
      <c r="H1784" s="14" t="n">
        <v>0.6513</v>
      </c>
      <c r="I1784" s="14" t="n">
        <v>0.6513</v>
      </c>
      <c r="J1784" s="15" t="n">
        <v>0.0227</v>
      </c>
      <c r="K1784" s="15" t="n">
        <v>0.0584</v>
      </c>
      <c r="L1784" s="15" t="n">
        <v>0.0406</v>
      </c>
      <c r="M1784" s="17" t="n">
        <v>57.12</v>
      </c>
      <c r="N1784" s="16" t="n">
        <v>4</v>
      </c>
      <c r="O1784" s="16" t="n">
        <v>19</v>
      </c>
      <c r="P1784" s="16" t="n">
        <v>5</v>
      </c>
    </row>
    <row r="1785" customFormat="false" ht="15" hidden="false" customHeight="false" outlineLevel="0" collapsed="false">
      <c r="A1785" s="11" t="s">
        <v>34</v>
      </c>
      <c r="B1785" s="11" t="n">
        <v>1734</v>
      </c>
      <c r="C1785" s="11" t="s">
        <v>2212</v>
      </c>
      <c r="D1785" s="11" t="n">
        <v>6</v>
      </c>
      <c r="E1785" s="11" t="s">
        <v>118</v>
      </c>
      <c r="F1785" s="16" t="n">
        <v>1001</v>
      </c>
      <c r="G1785" s="35" t="n">
        <f aca="false">F1785/1485</f>
        <v>0.674074074074074</v>
      </c>
      <c r="H1785" s="14" t="n">
        <v>0.3976</v>
      </c>
      <c r="I1785" s="14" t="n">
        <v>0.6583</v>
      </c>
      <c r="J1785" s="15" t="n">
        <v>0.1114</v>
      </c>
      <c r="K1785" s="15" t="n">
        <v>0.0273</v>
      </c>
      <c r="L1785" s="15" t="n">
        <v>0.0707</v>
      </c>
      <c r="M1785" s="17" t="n">
        <v>70.72</v>
      </c>
      <c r="N1785" s="16" t="n">
        <v>5</v>
      </c>
      <c r="O1785" s="16" t="n">
        <v>8</v>
      </c>
      <c r="P1785" s="16" t="n">
        <v>18</v>
      </c>
    </row>
    <row r="1786" customFormat="false" ht="15" hidden="false" customHeight="false" outlineLevel="0" collapsed="false">
      <c r="A1786" s="11" t="s">
        <v>34</v>
      </c>
      <c r="B1786" s="11" t="n">
        <v>1735</v>
      </c>
      <c r="C1786" s="11" t="s">
        <v>2213</v>
      </c>
      <c r="D1786" s="11" t="n">
        <v>7</v>
      </c>
      <c r="E1786" s="11" t="s">
        <v>118</v>
      </c>
      <c r="F1786" s="16" t="n">
        <v>1065</v>
      </c>
      <c r="G1786" s="35" t="n">
        <f aca="false">F1786/1485</f>
        <v>0.717171717171717</v>
      </c>
      <c r="H1786" s="14" t="n">
        <v>0.646</v>
      </c>
      <c r="I1786" s="14" t="n">
        <v>0.646</v>
      </c>
      <c r="J1786" s="15" t="n">
        <v>0.069</v>
      </c>
      <c r="K1786" s="15" t="n">
        <v>0.0258</v>
      </c>
      <c r="L1786" s="15" t="n">
        <v>0.047</v>
      </c>
      <c r="M1786" s="17" t="n">
        <v>50.05</v>
      </c>
      <c r="N1786" s="16" t="n">
        <v>5</v>
      </c>
      <c r="O1786" s="16" t="n">
        <v>12</v>
      </c>
      <c r="P1786" s="16" t="n">
        <v>7</v>
      </c>
    </row>
    <row r="1787" customFormat="false" ht="15" hidden="false" customHeight="false" outlineLevel="0" collapsed="false">
      <c r="A1787" s="11" t="s">
        <v>34</v>
      </c>
      <c r="B1787" s="11" t="n">
        <v>1736</v>
      </c>
      <c r="C1787" s="11" t="s">
        <v>2214</v>
      </c>
      <c r="D1787" s="11" t="n">
        <v>3</v>
      </c>
      <c r="E1787" s="11" t="s">
        <v>118</v>
      </c>
      <c r="F1787" s="16" t="n">
        <v>1194</v>
      </c>
      <c r="G1787" s="35" t="n">
        <f aca="false">F1787/1485</f>
        <v>0.804040404040404</v>
      </c>
      <c r="H1787" s="14" t="n">
        <v>0.6524</v>
      </c>
      <c r="I1787" s="14" t="n">
        <v>0.6524</v>
      </c>
      <c r="J1787" s="15" t="n">
        <v>0.0248</v>
      </c>
      <c r="K1787" s="15" t="n">
        <v>0.0517</v>
      </c>
      <c r="L1787" s="15" t="n">
        <v>0.0385</v>
      </c>
      <c r="M1787" s="17" t="n">
        <v>45.97</v>
      </c>
      <c r="N1787" s="16" t="n">
        <v>6</v>
      </c>
      <c r="O1787" s="16" t="n">
        <v>14</v>
      </c>
      <c r="P1787" s="16" t="n">
        <v>6</v>
      </c>
    </row>
    <row r="1788" customFormat="false" ht="15" hidden="false" customHeight="false" outlineLevel="0" collapsed="false">
      <c r="A1788" s="11" t="s">
        <v>34</v>
      </c>
      <c r="B1788" s="11" t="n">
        <v>1737</v>
      </c>
      <c r="C1788" s="11" t="s">
        <v>2215</v>
      </c>
      <c r="D1788" s="11" t="n">
        <v>5</v>
      </c>
      <c r="E1788" s="11" t="s">
        <v>96</v>
      </c>
      <c r="F1788" s="16" t="n">
        <v>977</v>
      </c>
      <c r="G1788" s="35" t="n">
        <f aca="false">F1788/1485</f>
        <v>0.657912457912458</v>
      </c>
      <c r="H1788" s="14" t="n">
        <v>0.4197</v>
      </c>
      <c r="I1788" s="14" t="n">
        <v>0.6172</v>
      </c>
      <c r="J1788" s="15" t="n">
        <v>0.0647</v>
      </c>
      <c r="K1788" s="15" t="n">
        <v>0.0272</v>
      </c>
      <c r="L1788" s="15" t="n">
        <v>0.0461</v>
      </c>
      <c r="M1788" s="17" t="n">
        <v>45.02</v>
      </c>
      <c r="N1788" s="16" t="n">
        <v>4</v>
      </c>
      <c r="O1788" s="16" t="n">
        <v>9</v>
      </c>
      <c r="P1788" s="16" t="n">
        <v>13</v>
      </c>
    </row>
    <row r="1789" customFormat="false" ht="15" hidden="false" customHeight="false" outlineLevel="0" collapsed="false">
      <c r="A1789" s="11" t="s">
        <v>34</v>
      </c>
      <c r="B1789" s="11" t="n">
        <v>1738</v>
      </c>
      <c r="C1789" s="11" t="s">
        <v>2216</v>
      </c>
      <c r="D1789" s="11" t="n">
        <v>3</v>
      </c>
      <c r="E1789" s="11" t="s">
        <v>118</v>
      </c>
      <c r="F1789" s="16" t="n">
        <v>1200</v>
      </c>
      <c r="G1789" s="35" t="n">
        <f aca="false">F1789/1485</f>
        <v>0.808080808080808</v>
      </c>
      <c r="H1789" s="14" t="n">
        <v>0.3617</v>
      </c>
      <c r="I1789" s="14" t="n">
        <v>0.6383</v>
      </c>
      <c r="J1789" s="15" t="n">
        <v>0.0258</v>
      </c>
      <c r="K1789" s="15" t="n">
        <v>0.0248</v>
      </c>
      <c r="L1789" s="15" t="n">
        <v>0.0253</v>
      </c>
      <c r="M1789" s="17" t="n">
        <v>30.41</v>
      </c>
      <c r="N1789" s="16" t="n">
        <v>4</v>
      </c>
      <c r="O1789" s="16" t="n">
        <v>6</v>
      </c>
      <c r="P1789" s="16" t="n">
        <v>14</v>
      </c>
    </row>
    <row r="1790" customFormat="false" ht="15" hidden="false" customHeight="false" outlineLevel="0" collapsed="false">
      <c r="A1790" s="11" t="s">
        <v>34</v>
      </c>
      <c r="B1790" s="11" t="n">
        <v>1739</v>
      </c>
      <c r="C1790" s="11" t="s">
        <v>2217</v>
      </c>
      <c r="D1790" s="11" t="n">
        <v>5</v>
      </c>
      <c r="E1790" s="11" t="s">
        <v>96</v>
      </c>
      <c r="F1790" s="16" t="n">
        <v>1610</v>
      </c>
      <c r="G1790" s="35" t="n">
        <f aca="false">F1790/1485</f>
        <v>1.08417508417508</v>
      </c>
      <c r="H1790" s="14" t="n">
        <v>0.5298</v>
      </c>
      <c r="I1790" s="14" t="n">
        <v>0.6416</v>
      </c>
      <c r="J1790" s="15" t="n">
        <v>0.0209</v>
      </c>
      <c r="K1790" s="15" t="n">
        <v>0.0499</v>
      </c>
      <c r="L1790" s="15" t="n">
        <v>0.0353</v>
      </c>
      <c r="M1790" s="17" t="n">
        <v>56.85</v>
      </c>
      <c r="N1790" s="16" t="n">
        <v>4</v>
      </c>
      <c r="O1790" s="16" t="n">
        <v>11</v>
      </c>
      <c r="P1790" s="16" t="n">
        <v>11</v>
      </c>
    </row>
    <row r="1791" customFormat="false" ht="15" hidden="false" customHeight="false" outlineLevel="0" collapsed="false">
      <c r="A1791" s="11" t="s">
        <v>34</v>
      </c>
      <c r="B1791" s="11" t="n">
        <v>1740</v>
      </c>
      <c r="C1791" s="11" t="s">
        <v>2218</v>
      </c>
      <c r="D1791" s="11" t="n">
        <v>6</v>
      </c>
      <c r="E1791" s="11" t="s">
        <v>118</v>
      </c>
      <c r="F1791" s="16" t="n">
        <v>1153</v>
      </c>
      <c r="G1791" s="35" t="n">
        <f aca="false">F1791/1485</f>
        <v>0.776430976430977</v>
      </c>
      <c r="H1791" s="14" t="n">
        <v>0.6505</v>
      </c>
      <c r="I1791" s="14" t="n">
        <v>0.6505</v>
      </c>
      <c r="J1791" s="15" t="n">
        <v>0.0581</v>
      </c>
      <c r="K1791" s="15" t="n">
        <v>0.0246</v>
      </c>
      <c r="L1791" s="15" t="n">
        <v>0.041</v>
      </c>
      <c r="M1791" s="17" t="n">
        <v>47.31</v>
      </c>
      <c r="N1791" s="16" t="n">
        <v>5</v>
      </c>
      <c r="O1791" s="16" t="n">
        <v>16</v>
      </c>
      <c r="P1791" s="16" t="n">
        <v>6</v>
      </c>
    </row>
    <row r="1792" customFormat="false" ht="15" hidden="false" customHeight="false" outlineLevel="0" collapsed="false">
      <c r="A1792" s="11" t="s">
        <v>34</v>
      </c>
      <c r="B1792" s="11" t="n">
        <v>1741</v>
      </c>
      <c r="C1792" s="11" t="s">
        <v>2219</v>
      </c>
      <c r="D1792" s="11" t="n">
        <v>3</v>
      </c>
      <c r="E1792" s="11" t="s">
        <v>118</v>
      </c>
      <c r="F1792" s="16" t="n">
        <v>1182</v>
      </c>
      <c r="G1792" s="35" t="n">
        <f aca="false">F1792/1485</f>
        <v>0.795959595959596</v>
      </c>
      <c r="H1792" s="14" t="n">
        <v>0.6481</v>
      </c>
      <c r="I1792" s="14" t="n">
        <v>0.6481</v>
      </c>
      <c r="J1792" s="15" t="n">
        <v>0.024</v>
      </c>
      <c r="K1792" s="15" t="n">
        <v>0.0381</v>
      </c>
      <c r="L1792" s="15" t="n">
        <v>0.0308</v>
      </c>
      <c r="M1792" s="17" t="n">
        <v>36.38</v>
      </c>
      <c r="N1792" s="16" t="n">
        <v>5</v>
      </c>
      <c r="O1792" s="16" t="n">
        <v>15</v>
      </c>
      <c r="P1792" s="16" t="n">
        <v>6</v>
      </c>
    </row>
    <row r="1793" customFormat="false" ht="15" hidden="false" customHeight="false" outlineLevel="0" collapsed="false">
      <c r="A1793" s="11" t="s">
        <v>34</v>
      </c>
      <c r="B1793" s="11" t="n">
        <v>1742</v>
      </c>
      <c r="C1793" s="11" t="s">
        <v>2220</v>
      </c>
      <c r="D1793" s="11" t="n">
        <v>3</v>
      </c>
      <c r="E1793" s="11" t="s">
        <v>118</v>
      </c>
      <c r="F1793" s="16" t="n">
        <v>1158</v>
      </c>
      <c r="G1793" s="35" t="n">
        <f aca="false">F1793/1485</f>
        <v>0.77979797979798</v>
      </c>
      <c r="H1793" s="14" t="n">
        <v>0.3696</v>
      </c>
      <c r="I1793" s="14" t="n">
        <v>0.6399</v>
      </c>
      <c r="J1793" s="15" t="n">
        <v>0.0246</v>
      </c>
      <c r="K1793" s="15" t="n">
        <v>0.0935</v>
      </c>
      <c r="L1793" s="15" t="n">
        <v>0.059</v>
      </c>
      <c r="M1793" s="17" t="n">
        <v>68.36</v>
      </c>
      <c r="N1793" s="16" t="n">
        <v>5</v>
      </c>
      <c r="O1793" s="16" t="n">
        <v>7</v>
      </c>
      <c r="P1793" s="16" t="n">
        <v>14</v>
      </c>
    </row>
    <row r="1794" customFormat="false" ht="15" hidden="false" customHeight="false" outlineLevel="0" collapsed="false">
      <c r="A1794" s="11" t="s">
        <v>34</v>
      </c>
      <c r="B1794" s="11" t="n">
        <v>1743</v>
      </c>
      <c r="C1794" s="11" t="s">
        <v>2221</v>
      </c>
      <c r="D1794" s="11" t="n">
        <v>6</v>
      </c>
      <c r="E1794" s="11" t="s">
        <v>96</v>
      </c>
      <c r="F1794" s="16" t="n">
        <v>1305</v>
      </c>
      <c r="G1794" s="35" t="n">
        <f aca="false">F1794/1485</f>
        <v>0.878787878787879</v>
      </c>
      <c r="H1794" s="14" t="n">
        <v>0.4276</v>
      </c>
      <c r="I1794" s="14" t="n">
        <v>0.6398</v>
      </c>
      <c r="J1794" s="15" t="n">
        <v>0.0697</v>
      </c>
      <c r="K1794" s="15" t="n">
        <v>0.0236</v>
      </c>
      <c r="L1794" s="15" t="n">
        <v>0.0474</v>
      </c>
      <c r="M1794" s="17" t="n">
        <v>61.81</v>
      </c>
      <c r="N1794" s="16" t="n">
        <v>4</v>
      </c>
      <c r="O1794" s="16" t="n">
        <v>7</v>
      </c>
      <c r="P1794" s="16" t="n">
        <v>18</v>
      </c>
    </row>
    <row r="1795" customFormat="false" ht="15" hidden="false" customHeight="false" outlineLevel="0" collapsed="false">
      <c r="A1795" s="11" t="s">
        <v>34</v>
      </c>
      <c r="B1795" s="11" t="n">
        <v>1744</v>
      </c>
      <c r="C1795" s="11" t="s">
        <v>2222</v>
      </c>
      <c r="D1795" s="11" t="n">
        <v>7</v>
      </c>
      <c r="E1795" s="11" t="s">
        <v>118</v>
      </c>
      <c r="F1795" s="16" t="n">
        <v>1159</v>
      </c>
      <c r="G1795" s="35" t="n">
        <f aca="false">F1795/1485</f>
        <v>0.78047138047138</v>
      </c>
      <c r="H1795" s="14" t="n">
        <v>0.4374</v>
      </c>
      <c r="I1795" s="14" t="n">
        <v>0.6402</v>
      </c>
      <c r="J1795" s="15" t="n">
        <v>0.073</v>
      </c>
      <c r="K1795" s="15" t="n">
        <v>0.0248</v>
      </c>
      <c r="L1795" s="15" t="n">
        <v>0.0493</v>
      </c>
      <c r="M1795" s="17" t="n">
        <v>57.12</v>
      </c>
      <c r="N1795" s="16" t="n">
        <v>4</v>
      </c>
      <c r="O1795" s="16" t="n">
        <v>8</v>
      </c>
      <c r="P1795" s="16" t="n">
        <v>15</v>
      </c>
    </row>
    <row r="1796" customFormat="false" ht="15" hidden="false" customHeight="false" outlineLevel="0" collapsed="false">
      <c r="A1796" s="11" t="s">
        <v>34</v>
      </c>
      <c r="B1796" s="11" t="n">
        <v>1745</v>
      </c>
      <c r="C1796" s="11" t="s">
        <v>2223</v>
      </c>
      <c r="D1796" s="11" t="n">
        <v>4</v>
      </c>
      <c r="E1796" s="11" t="s">
        <v>118</v>
      </c>
      <c r="F1796" s="16" t="n">
        <v>1139</v>
      </c>
      <c r="G1796" s="35" t="n">
        <f aca="false">F1796/1485</f>
        <v>0.767003367003367</v>
      </c>
      <c r="H1796" s="14" t="n">
        <v>0.3635</v>
      </c>
      <c r="I1796" s="14" t="n">
        <v>0.6514</v>
      </c>
      <c r="J1796" s="15" t="n">
        <v>0.0244</v>
      </c>
      <c r="K1796" s="15" t="n">
        <v>0.0678</v>
      </c>
      <c r="L1796" s="15" t="n">
        <v>0.0453</v>
      </c>
      <c r="M1796" s="17" t="n">
        <v>51.56</v>
      </c>
      <c r="N1796" s="16" t="n">
        <v>4</v>
      </c>
      <c r="O1796" s="16" t="n">
        <v>5</v>
      </c>
      <c r="P1796" s="16" t="n">
        <v>14</v>
      </c>
    </row>
    <row r="1797" customFormat="false" ht="15" hidden="false" customHeight="false" outlineLevel="0" collapsed="false">
      <c r="A1797" s="11" t="s">
        <v>34</v>
      </c>
      <c r="B1797" s="11" t="n">
        <v>1746</v>
      </c>
      <c r="C1797" s="11" t="s">
        <v>2224</v>
      </c>
      <c r="D1797" s="11" t="n">
        <v>5</v>
      </c>
      <c r="E1797" s="11" t="s">
        <v>118</v>
      </c>
      <c r="F1797" s="16" t="n">
        <v>1381</v>
      </c>
      <c r="G1797" s="35" t="n">
        <f aca="false">F1797/1485</f>
        <v>0.92996632996633</v>
      </c>
      <c r="H1797" s="14" t="n">
        <v>0.3577</v>
      </c>
      <c r="I1797" s="14" t="n">
        <v>0.6336</v>
      </c>
      <c r="J1797" s="15" t="n">
        <v>0.0273</v>
      </c>
      <c r="K1797" s="15" t="n">
        <v>0.0223</v>
      </c>
      <c r="L1797" s="15" t="n">
        <v>0.0247</v>
      </c>
      <c r="M1797" s="17" t="n">
        <v>34.18</v>
      </c>
      <c r="N1797" s="16" t="n">
        <v>4</v>
      </c>
      <c r="O1797" s="16" t="n">
        <v>7</v>
      </c>
      <c r="P1797" s="16" t="n">
        <v>12</v>
      </c>
    </row>
    <row r="1798" customFormat="false" ht="15" hidden="false" customHeight="false" outlineLevel="0" collapsed="false">
      <c r="A1798" s="11" t="s">
        <v>34</v>
      </c>
      <c r="B1798" s="11" t="n">
        <v>1747</v>
      </c>
      <c r="C1798" s="11" t="s">
        <v>2225</v>
      </c>
      <c r="D1798" s="11" t="n">
        <v>4</v>
      </c>
      <c r="E1798" s="11" t="s">
        <v>118</v>
      </c>
      <c r="F1798" s="16" t="n">
        <v>1382</v>
      </c>
      <c r="G1798" s="35" t="n">
        <f aca="false">F1798/1485</f>
        <v>0.930639730639731</v>
      </c>
      <c r="H1798" s="14" t="n">
        <v>0.6418</v>
      </c>
      <c r="I1798" s="14" t="n">
        <v>0.6418</v>
      </c>
      <c r="J1798" s="15" t="n">
        <v>0.045</v>
      </c>
      <c r="K1798" s="15" t="n">
        <v>0.0224</v>
      </c>
      <c r="L1798" s="15" t="n">
        <v>0.0336</v>
      </c>
      <c r="M1798" s="17" t="n">
        <v>46.43</v>
      </c>
      <c r="N1798" s="16" t="n">
        <v>5</v>
      </c>
      <c r="O1798" s="16" t="n">
        <v>16</v>
      </c>
      <c r="P1798" s="16" t="n">
        <v>7</v>
      </c>
    </row>
    <row r="1799" customFormat="false" ht="15" hidden="false" customHeight="false" outlineLevel="0" collapsed="false">
      <c r="A1799" s="11" t="s">
        <v>34</v>
      </c>
      <c r="B1799" s="11" t="n">
        <v>1748</v>
      </c>
      <c r="C1799" s="11" t="s">
        <v>2226</v>
      </c>
      <c r="D1799" s="11" t="n">
        <v>5</v>
      </c>
      <c r="E1799" s="11" t="s">
        <v>118</v>
      </c>
      <c r="F1799" s="16" t="n">
        <v>1297</v>
      </c>
      <c r="G1799" s="35" t="n">
        <f aca="false">F1799/1485</f>
        <v>0.873400673400673</v>
      </c>
      <c r="H1799" s="14" t="n">
        <v>0.4271</v>
      </c>
      <c r="I1799" s="14" t="n">
        <v>0.6353</v>
      </c>
      <c r="J1799" s="15" t="n">
        <v>0.0234</v>
      </c>
      <c r="K1799" s="15" t="n">
        <v>0.0514</v>
      </c>
      <c r="L1799" s="15" t="n">
        <v>0.0377</v>
      </c>
      <c r="M1799" s="17" t="n">
        <v>48.94</v>
      </c>
      <c r="N1799" s="16" t="n">
        <v>5</v>
      </c>
      <c r="O1799" s="16" t="n">
        <v>7</v>
      </c>
      <c r="P1799" s="16" t="n">
        <v>12</v>
      </c>
    </row>
    <row r="1800" customFormat="false" ht="15" hidden="false" customHeight="false" outlineLevel="0" collapsed="false">
      <c r="A1800" s="11" t="s">
        <v>34</v>
      </c>
      <c r="B1800" s="11" t="n">
        <v>1749</v>
      </c>
      <c r="C1800" s="11" t="s">
        <v>2227</v>
      </c>
      <c r="D1800" s="11" t="n">
        <v>5</v>
      </c>
      <c r="E1800" s="11" t="s">
        <v>96</v>
      </c>
      <c r="F1800" s="16" t="n">
        <v>1429</v>
      </c>
      <c r="G1800" s="35" t="n">
        <f aca="false">F1800/1485</f>
        <v>0.962289562289562</v>
      </c>
      <c r="H1800" s="14" t="n">
        <v>0.4332</v>
      </c>
      <c r="I1800" s="14" t="n">
        <v>0.6396</v>
      </c>
      <c r="J1800" s="15" t="n">
        <v>0.0216</v>
      </c>
      <c r="K1800" s="15" t="n">
        <v>0.114</v>
      </c>
      <c r="L1800" s="15" t="n">
        <v>0.066</v>
      </c>
      <c r="M1800" s="17" t="n">
        <v>94.3</v>
      </c>
      <c r="N1800" s="16" t="n">
        <v>5</v>
      </c>
      <c r="O1800" s="16" t="n">
        <v>8</v>
      </c>
      <c r="P1800" s="16" t="n">
        <v>19</v>
      </c>
    </row>
    <row r="1801" customFormat="false" ht="15" hidden="false" customHeight="false" outlineLevel="0" collapsed="false">
      <c r="A1801" s="11" t="s">
        <v>34</v>
      </c>
      <c r="B1801" s="11" t="n">
        <v>1750</v>
      </c>
      <c r="C1801" s="11" t="s">
        <v>2228</v>
      </c>
      <c r="D1801" s="11" t="n">
        <v>7</v>
      </c>
      <c r="E1801" s="11" t="s">
        <v>118</v>
      </c>
      <c r="F1801" s="16" t="n">
        <v>1168</v>
      </c>
      <c r="G1801" s="35" t="n">
        <f aca="false">F1801/1485</f>
        <v>0.786531986531987</v>
      </c>
      <c r="H1801" s="14" t="n">
        <v>0.4358</v>
      </c>
      <c r="I1801" s="14" t="n">
        <v>0.6447</v>
      </c>
      <c r="J1801" s="15" t="n">
        <v>0.0794</v>
      </c>
      <c r="K1801" s="15" t="n">
        <v>0.0241</v>
      </c>
      <c r="L1801" s="15" t="n">
        <v>0.051</v>
      </c>
      <c r="M1801" s="17" t="n">
        <v>59.62</v>
      </c>
      <c r="N1801" s="16" t="n">
        <v>6</v>
      </c>
      <c r="O1801" s="16" t="n">
        <v>7</v>
      </c>
      <c r="P1801" s="16" t="n">
        <v>13</v>
      </c>
    </row>
    <row r="1802" customFormat="false" ht="15" hidden="false" customHeight="false" outlineLevel="0" collapsed="false">
      <c r="A1802" s="11" t="s">
        <v>34</v>
      </c>
      <c r="B1802" s="11" t="n">
        <v>1751</v>
      </c>
      <c r="C1802" s="11" t="s">
        <v>2229</v>
      </c>
      <c r="D1802" s="11" t="n">
        <v>3</v>
      </c>
      <c r="E1802" s="11" t="s">
        <v>118</v>
      </c>
      <c r="F1802" s="16" t="n">
        <v>1213</v>
      </c>
      <c r="G1802" s="35" t="n">
        <f aca="false">F1802/1485</f>
        <v>0.816835016835017</v>
      </c>
      <c r="H1802" s="14" t="n">
        <v>0.3644</v>
      </c>
      <c r="I1802" s="14" t="n">
        <v>0.6364</v>
      </c>
      <c r="J1802" s="15" t="n">
        <v>0.0319</v>
      </c>
      <c r="K1802" s="15" t="n">
        <v>0.0238</v>
      </c>
      <c r="L1802" s="15" t="n">
        <v>0.0278</v>
      </c>
      <c r="M1802" s="17" t="n">
        <v>33.76</v>
      </c>
      <c r="N1802" s="16" t="n">
        <v>5</v>
      </c>
      <c r="O1802" s="16" t="n">
        <v>6</v>
      </c>
      <c r="P1802" s="16" t="n">
        <v>12</v>
      </c>
    </row>
    <row r="1803" customFormat="false" ht="15" hidden="false" customHeight="false" outlineLevel="0" collapsed="false">
      <c r="A1803" s="11" t="s">
        <v>34</v>
      </c>
      <c r="B1803" s="11" t="n">
        <v>1752</v>
      </c>
      <c r="C1803" s="11" t="s">
        <v>2230</v>
      </c>
      <c r="D1803" s="11" t="n">
        <v>4</v>
      </c>
      <c r="E1803" s="11" t="s">
        <v>118</v>
      </c>
      <c r="F1803" s="16" t="n">
        <v>1379</v>
      </c>
      <c r="G1803" s="35" t="n">
        <f aca="false">F1803/1485</f>
        <v>0.928619528619529</v>
      </c>
      <c r="H1803" s="14" t="n">
        <v>0.6512</v>
      </c>
      <c r="I1803" s="14" t="n">
        <v>0.6512</v>
      </c>
      <c r="J1803" s="15" t="n">
        <v>0.0221</v>
      </c>
      <c r="K1803" s="15" t="n">
        <v>0.0739</v>
      </c>
      <c r="L1803" s="15" t="n">
        <v>0.0476</v>
      </c>
      <c r="M1803" s="17" t="n">
        <v>65.64</v>
      </c>
      <c r="N1803" s="16" t="n">
        <v>5</v>
      </c>
      <c r="O1803" s="16" t="n">
        <v>17</v>
      </c>
      <c r="P1803" s="16" t="n">
        <v>5</v>
      </c>
    </row>
    <row r="1804" customFormat="false" ht="15" hidden="false" customHeight="false" outlineLevel="0" collapsed="false">
      <c r="A1804" s="11" t="s">
        <v>34</v>
      </c>
      <c r="B1804" s="11" t="n">
        <v>1753</v>
      </c>
      <c r="C1804" s="11" t="s">
        <v>2231</v>
      </c>
      <c r="D1804" s="11" t="n">
        <v>6</v>
      </c>
      <c r="E1804" s="11" t="s">
        <v>118</v>
      </c>
      <c r="F1804" s="16" t="n">
        <v>1032</v>
      </c>
      <c r="G1804" s="35" t="n">
        <f aca="false">F1804/1485</f>
        <v>0.694949494949495</v>
      </c>
      <c r="H1804" s="14" t="n">
        <v>0.4254</v>
      </c>
      <c r="I1804" s="14" t="n">
        <v>0.6405</v>
      </c>
      <c r="J1804" s="15" t="n">
        <v>0.0252</v>
      </c>
      <c r="K1804" s="15" t="n">
        <v>0.0729</v>
      </c>
      <c r="L1804" s="15" t="n">
        <v>0.0478</v>
      </c>
      <c r="M1804" s="17" t="n">
        <v>49.36</v>
      </c>
      <c r="N1804" s="16" t="n">
        <v>5</v>
      </c>
      <c r="O1804" s="16" t="n">
        <v>6</v>
      </c>
      <c r="P1804" s="16" t="n">
        <v>13</v>
      </c>
    </row>
    <row r="1805" customFormat="false" ht="15" hidden="false" customHeight="false" outlineLevel="0" collapsed="false">
      <c r="A1805" s="11" t="s">
        <v>34</v>
      </c>
      <c r="B1805" s="11" t="n">
        <v>1754</v>
      </c>
      <c r="C1805" s="11" t="s">
        <v>2232</v>
      </c>
      <c r="D1805" s="11" t="n">
        <v>4</v>
      </c>
      <c r="E1805" s="11" t="s">
        <v>118</v>
      </c>
      <c r="F1805" s="16" t="n">
        <v>1195</v>
      </c>
      <c r="G1805" s="35" t="n">
        <f aca="false">F1805/1485</f>
        <v>0.804713804713805</v>
      </c>
      <c r="H1805" s="14" t="n">
        <v>0.6502</v>
      </c>
      <c r="I1805" s="14" t="n">
        <v>0.6502</v>
      </c>
      <c r="J1805" s="15" t="n">
        <v>0.0243</v>
      </c>
      <c r="K1805" s="15" t="n">
        <v>0.0486</v>
      </c>
      <c r="L1805" s="15" t="n">
        <v>0.0369</v>
      </c>
      <c r="M1805" s="17" t="n">
        <v>44.09</v>
      </c>
      <c r="N1805" s="16" t="n">
        <v>5</v>
      </c>
      <c r="O1805" s="16" t="n">
        <v>20</v>
      </c>
      <c r="P1805" s="16" t="n">
        <v>6</v>
      </c>
    </row>
    <row r="1806" customFormat="false" ht="15" hidden="false" customHeight="false" outlineLevel="0" collapsed="false">
      <c r="A1806" s="11" t="s">
        <v>34</v>
      </c>
      <c r="B1806" s="11" t="n">
        <v>1755</v>
      </c>
      <c r="C1806" s="11" t="s">
        <v>2233</v>
      </c>
      <c r="D1806" s="11" t="n">
        <v>7</v>
      </c>
      <c r="E1806" s="11" t="s">
        <v>118</v>
      </c>
      <c r="F1806" s="16" t="n">
        <v>1113</v>
      </c>
      <c r="G1806" s="35" t="n">
        <f aca="false">F1806/1485</f>
        <v>0.74949494949495</v>
      </c>
      <c r="H1806" s="14" t="n">
        <v>0.4349</v>
      </c>
      <c r="I1806" s="14" t="n">
        <v>0.6406</v>
      </c>
      <c r="J1806" s="15" t="n">
        <v>0.0243</v>
      </c>
      <c r="K1806" s="15" t="n">
        <v>0.0669</v>
      </c>
      <c r="L1806" s="15" t="n">
        <v>0.0449</v>
      </c>
      <c r="M1806" s="17" t="n">
        <v>49.97</v>
      </c>
      <c r="N1806" s="16" t="n">
        <v>5</v>
      </c>
      <c r="O1806" s="16" t="n">
        <v>8</v>
      </c>
      <c r="P1806" s="16" t="n">
        <v>10</v>
      </c>
    </row>
    <row r="1807" customFormat="false" ht="15" hidden="false" customHeight="false" outlineLevel="0" collapsed="false">
      <c r="A1807" s="11" t="s">
        <v>34</v>
      </c>
      <c r="B1807" s="11" t="n">
        <v>1756</v>
      </c>
      <c r="C1807" s="11" t="s">
        <v>2234</v>
      </c>
      <c r="D1807" s="11" t="n">
        <v>7</v>
      </c>
      <c r="E1807" s="11" t="s">
        <v>118</v>
      </c>
      <c r="F1807" s="16" t="n">
        <v>1171</v>
      </c>
      <c r="G1807" s="35" t="n">
        <f aca="false">F1807/1485</f>
        <v>0.788552188552189</v>
      </c>
      <c r="H1807" s="14" t="n">
        <v>0.6499</v>
      </c>
      <c r="I1807" s="14" t="n">
        <v>0.6499</v>
      </c>
      <c r="J1807" s="15" t="n">
        <v>0.0707</v>
      </c>
      <c r="K1807" s="15" t="n">
        <v>0.024</v>
      </c>
      <c r="L1807" s="15" t="n">
        <v>0.0472</v>
      </c>
      <c r="M1807" s="17" t="n">
        <v>55.25</v>
      </c>
      <c r="N1807" s="16" t="n">
        <v>6</v>
      </c>
      <c r="O1807" s="16" t="n">
        <v>14</v>
      </c>
      <c r="P1807" s="16" t="n">
        <v>7</v>
      </c>
    </row>
    <row r="1808" customFormat="false" ht="15" hidden="false" customHeight="false" outlineLevel="0" collapsed="false">
      <c r="A1808" s="11" t="s">
        <v>34</v>
      </c>
      <c r="B1808" s="11" t="n">
        <v>1757</v>
      </c>
      <c r="C1808" s="11" t="s">
        <v>2235</v>
      </c>
      <c r="D1808" s="11" t="n">
        <v>2</v>
      </c>
      <c r="E1808" s="11" t="s">
        <v>96</v>
      </c>
      <c r="F1808" s="16" t="n">
        <v>1288</v>
      </c>
      <c r="G1808" s="35" t="n">
        <f aca="false">F1808/1485</f>
        <v>0.867340067340067</v>
      </c>
      <c r="H1808" s="14" t="n">
        <v>0.368</v>
      </c>
      <c r="I1808" s="14" t="n">
        <v>0.632</v>
      </c>
      <c r="J1808" s="15" t="n">
        <v>0.0228</v>
      </c>
      <c r="K1808" s="15" t="n">
        <v>0.139</v>
      </c>
      <c r="L1808" s="15" t="n">
        <v>0.0798</v>
      </c>
      <c r="M1808" s="17" t="n">
        <v>102.79</v>
      </c>
      <c r="N1808" s="16" t="n">
        <v>4</v>
      </c>
      <c r="O1808" s="16" t="n">
        <v>5</v>
      </c>
      <c r="P1808" s="16" t="n">
        <v>15</v>
      </c>
    </row>
    <row r="1809" customFormat="false" ht="15" hidden="false" customHeight="false" outlineLevel="0" collapsed="false">
      <c r="A1809" s="11" t="s">
        <v>34</v>
      </c>
      <c r="B1809" s="11" t="n">
        <v>1758</v>
      </c>
      <c r="C1809" s="11" t="s">
        <v>2236</v>
      </c>
      <c r="D1809" s="11" t="n">
        <v>7</v>
      </c>
      <c r="E1809" s="11" t="s">
        <v>118</v>
      </c>
      <c r="F1809" s="16" t="n">
        <v>1153</v>
      </c>
      <c r="G1809" s="35" t="n">
        <f aca="false">F1809/1485</f>
        <v>0.776430976430977</v>
      </c>
      <c r="H1809" s="14" t="n">
        <v>0.6557</v>
      </c>
      <c r="I1809" s="14" t="n">
        <v>0.6557</v>
      </c>
      <c r="J1809" s="15" t="n">
        <v>0.0977</v>
      </c>
      <c r="K1809" s="15" t="n">
        <v>0.0242</v>
      </c>
      <c r="L1809" s="15" t="n">
        <v>0.0608</v>
      </c>
      <c r="M1809" s="17" t="n">
        <v>70.08</v>
      </c>
      <c r="N1809" s="16" t="n">
        <v>6</v>
      </c>
      <c r="O1809" s="16" t="n">
        <v>14</v>
      </c>
      <c r="P1809" s="16" t="n">
        <v>7</v>
      </c>
    </row>
    <row r="1810" customFormat="false" ht="15" hidden="false" customHeight="false" outlineLevel="0" collapsed="false">
      <c r="A1810" s="11" t="s">
        <v>34</v>
      </c>
      <c r="B1810" s="11" t="n">
        <v>1759</v>
      </c>
      <c r="C1810" s="11" t="s">
        <v>2237</v>
      </c>
      <c r="D1810" s="11" t="n">
        <v>6</v>
      </c>
      <c r="E1810" s="11" t="s">
        <v>118</v>
      </c>
      <c r="F1810" s="16" t="n">
        <v>1155</v>
      </c>
      <c r="G1810" s="35" t="n">
        <f aca="false">F1810/1485</f>
        <v>0.777777777777778</v>
      </c>
      <c r="H1810" s="14" t="n">
        <v>0.6554</v>
      </c>
      <c r="I1810" s="14" t="n">
        <v>0.6554</v>
      </c>
      <c r="J1810" s="15" t="n">
        <v>0.0977</v>
      </c>
      <c r="K1810" s="15" t="n">
        <v>0.0241</v>
      </c>
      <c r="L1810" s="15" t="n">
        <v>0.0607</v>
      </c>
      <c r="M1810" s="17" t="n">
        <v>70.06</v>
      </c>
      <c r="N1810" s="16" t="n">
        <v>6</v>
      </c>
      <c r="O1810" s="16" t="n">
        <v>14</v>
      </c>
      <c r="P1810" s="16" t="n">
        <v>7</v>
      </c>
    </row>
    <row r="1811" customFormat="false" ht="15" hidden="false" customHeight="false" outlineLevel="0" collapsed="false">
      <c r="A1811" s="11" t="s">
        <v>34</v>
      </c>
      <c r="B1811" s="11" t="n">
        <v>1760</v>
      </c>
      <c r="C1811" s="11" t="s">
        <v>2238</v>
      </c>
      <c r="D1811" s="11" t="n">
        <v>6</v>
      </c>
      <c r="E1811" s="11" t="s">
        <v>96</v>
      </c>
      <c r="F1811" s="16" t="n">
        <v>973</v>
      </c>
      <c r="G1811" s="35" t="n">
        <f aca="false">F1811/1485</f>
        <v>0.655218855218855</v>
      </c>
      <c r="H1811" s="14" t="n">
        <v>0.4214</v>
      </c>
      <c r="I1811" s="14" t="n">
        <v>0.6125</v>
      </c>
      <c r="J1811" s="15" t="n">
        <v>0.0251</v>
      </c>
      <c r="K1811" s="15" t="n">
        <v>0.0611</v>
      </c>
      <c r="L1811" s="15" t="n">
        <v>0.0416</v>
      </c>
      <c r="M1811" s="17" t="n">
        <v>40.43</v>
      </c>
      <c r="N1811" s="16" t="n">
        <v>4</v>
      </c>
      <c r="O1811" s="16" t="n">
        <v>7</v>
      </c>
      <c r="P1811" s="16" t="n">
        <v>8</v>
      </c>
    </row>
    <row r="1812" customFormat="false" ht="15" hidden="false" customHeight="false" outlineLevel="0" collapsed="false">
      <c r="A1812" s="11" t="s">
        <v>34</v>
      </c>
      <c r="B1812" s="11" t="n">
        <v>1761</v>
      </c>
      <c r="C1812" s="11" t="s">
        <v>2239</v>
      </c>
      <c r="D1812" s="11" t="n">
        <v>4</v>
      </c>
      <c r="E1812" s="11" t="s">
        <v>118</v>
      </c>
      <c r="F1812" s="16" t="n">
        <v>874</v>
      </c>
      <c r="G1812" s="35" t="n">
        <f aca="false">F1812/1485</f>
        <v>0.588552188552189</v>
      </c>
      <c r="H1812" s="14" t="n">
        <v>0.4382</v>
      </c>
      <c r="I1812" s="14" t="n">
        <v>0.643</v>
      </c>
      <c r="J1812" s="15" t="n">
        <v>0.0278</v>
      </c>
      <c r="K1812" s="15" t="n">
        <v>0.0697</v>
      </c>
      <c r="L1812" s="15" t="n">
        <v>0.0489</v>
      </c>
      <c r="M1812" s="17" t="n">
        <v>42.75</v>
      </c>
      <c r="N1812" s="16" t="n">
        <v>4</v>
      </c>
      <c r="O1812" s="16" t="n">
        <v>7</v>
      </c>
      <c r="P1812" s="16" t="n">
        <v>18</v>
      </c>
    </row>
    <row r="1813" customFormat="false" ht="15" hidden="false" customHeight="false" outlineLevel="0" collapsed="false">
      <c r="A1813" s="11" t="s">
        <v>34</v>
      </c>
      <c r="B1813" s="11" t="n">
        <v>1762</v>
      </c>
      <c r="C1813" s="11" t="s">
        <v>2240</v>
      </c>
      <c r="D1813" s="11" t="n">
        <v>4</v>
      </c>
      <c r="E1813" s="11" t="s">
        <v>118</v>
      </c>
      <c r="F1813" s="16" t="n">
        <v>1406</v>
      </c>
      <c r="G1813" s="35" t="n">
        <f aca="false">F1813/1485</f>
        <v>0.946801346801347</v>
      </c>
      <c r="H1813" s="14" t="n">
        <v>0.6529</v>
      </c>
      <c r="I1813" s="14" t="n">
        <v>0.6529</v>
      </c>
      <c r="J1813" s="15" t="n">
        <v>0.0217</v>
      </c>
      <c r="K1813" s="15" t="n">
        <v>0.0667</v>
      </c>
      <c r="L1813" s="15" t="n">
        <v>0.0443</v>
      </c>
      <c r="M1813" s="17" t="n">
        <v>62.32</v>
      </c>
      <c r="N1813" s="16" t="n">
        <v>5</v>
      </c>
      <c r="O1813" s="16" t="n">
        <v>18</v>
      </c>
      <c r="P1813" s="16" t="n">
        <v>6</v>
      </c>
    </row>
    <row r="1814" customFormat="false" ht="15" hidden="false" customHeight="false" outlineLevel="0" collapsed="false">
      <c r="A1814" s="11" t="s">
        <v>34</v>
      </c>
      <c r="B1814" s="11" t="n">
        <v>1763</v>
      </c>
      <c r="C1814" s="11" t="s">
        <v>2241</v>
      </c>
      <c r="D1814" s="11" t="n">
        <v>6</v>
      </c>
      <c r="E1814" s="11" t="s">
        <v>96</v>
      </c>
      <c r="F1814" s="16" t="n">
        <v>1186</v>
      </c>
      <c r="G1814" s="35" t="n">
        <f aca="false">F1814/1485</f>
        <v>0.798653198653199</v>
      </c>
      <c r="H1814" s="14" t="n">
        <v>0.4334</v>
      </c>
      <c r="I1814" s="14" t="n">
        <v>0.6484</v>
      </c>
      <c r="J1814" s="15" t="n">
        <v>0.1207</v>
      </c>
      <c r="K1814" s="15" t="n">
        <v>0.0236</v>
      </c>
      <c r="L1814" s="15" t="n">
        <v>0.0722</v>
      </c>
      <c r="M1814" s="17" t="n">
        <v>85.63</v>
      </c>
      <c r="N1814" s="16" t="n">
        <v>5</v>
      </c>
      <c r="O1814" s="16" t="n">
        <v>8</v>
      </c>
      <c r="P1814" s="16" t="n">
        <v>12</v>
      </c>
    </row>
    <row r="1815" customFormat="false" ht="15" hidden="false" customHeight="false" outlineLevel="0" collapsed="false">
      <c r="A1815" s="11" t="s">
        <v>34</v>
      </c>
      <c r="B1815" s="11" t="n">
        <v>1764</v>
      </c>
      <c r="C1815" s="11" t="s">
        <v>2242</v>
      </c>
      <c r="D1815" s="11" t="n">
        <v>3</v>
      </c>
      <c r="E1815" s="11" t="s">
        <v>118</v>
      </c>
      <c r="F1815" s="16" t="n">
        <v>1192</v>
      </c>
      <c r="G1815" s="35" t="n">
        <f aca="false">F1815/1485</f>
        <v>0.802693602693603</v>
      </c>
      <c r="H1815" s="14" t="n">
        <v>0.6502</v>
      </c>
      <c r="I1815" s="14" t="n">
        <v>0.6502</v>
      </c>
      <c r="J1815" s="15" t="n">
        <v>0.0231</v>
      </c>
      <c r="K1815" s="15" t="n">
        <v>0.0368</v>
      </c>
      <c r="L1815" s="15" t="n">
        <v>0.0297</v>
      </c>
      <c r="M1815" s="17" t="n">
        <v>35.46</v>
      </c>
      <c r="N1815" s="16" t="n">
        <v>5</v>
      </c>
      <c r="O1815" s="16" t="n">
        <v>15</v>
      </c>
      <c r="P1815" s="16" t="n">
        <v>7</v>
      </c>
    </row>
    <row r="1816" customFormat="false" ht="15" hidden="false" customHeight="false" outlineLevel="0" collapsed="false">
      <c r="A1816" s="11" t="s">
        <v>34</v>
      </c>
      <c r="B1816" s="11" t="n">
        <v>1765</v>
      </c>
      <c r="C1816" s="11" t="s">
        <v>2243</v>
      </c>
      <c r="D1816" s="11" t="n">
        <v>6</v>
      </c>
      <c r="E1816" s="11" t="s">
        <v>118</v>
      </c>
      <c r="F1816" s="16" t="n">
        <v>1171</v>
      </c>
      <c r="G1816" s="35" t="n">
        <f aca="false">F1816/1485</f>
        <v>0.788552188552189</v>
      </c>
      <c r="H1816" s="14" t="n">
        <v>0.433</v>
      </c>
      <c r="I1816" s="14" t="n">
        <v>0.6576</v>
      </c>
      <c r="J1816" s="15" t="n">
        <v>0.0748</v>
      </c>
      <c r="K1816" s="15" t="n">
        <v>0.0236</v>
      </c>
      <c r="L1816" s="15" t="n">
        <v>0.0492</v>
      </c>
      <c r="M1816" s="17" t="n">
        <v>57.58</v>
      </c>
      <c r="N1816" s="16" t="n">
        <v>5</v>
      </c>
      <c r="O1816" s="16" t="n">
        <v>8</v>
      </c>
      <c r="P1816" s="16" t="n">
        <v>12</v>
      </c>
    </row>
    <row r="1817" customFormat="false" ht="15" hidden="false" customHeight="false" outlineLevel="0" collapsed="false">
      <c r="A1817" s="11" t="s">
        <v>34</v>
      </c>
      <c r="B1817" s="11" t="n">
        <v>1766</v>
      </c>
      <c r="C1817" s="11" t="s">
        <v>2244</v>
      </c>
      <c r="D1817" s="11" t="n">
        <v>6</v>
      </c>
      <c r="E1817" s="11" t="s">
        <v>118</v>
      </c>
      <c r="F1817" s="16" t="n">
        <v>1168</v>
      </c>
      <c r="G1817" s="35" t="n">
        <f aca="false">F1817/1485</f>
        <v>0.786531986531987</v>
      </c>
      <c r="H1817" s="14" t="n">
        <v>0.6524</v>
      </c>
      <c r="I1817" s="14" t="n">
        <v>0.6524</v>
      </c>
      <c r="J1817" s="15" t="n">
        <v>0.067</v>
      </c>
      <c r="K1817" s="15" t="n">
        <v>0.0234</v>
      </c>
      <c r="L1817" s="15" t="n">
        <v>0.0446</v>
      </c>
      <c r="M1817" s="17" t="n">
        <v>52.1</v>
      </c>
      <c r="N1817" s="16" t="n">
        <v>5</v>
      </c>
      <c r="O1817" s="16" t="n">
        <v>14</v>
      </c>
      <c r="P1817" s="16" t="n">
        <v>6</v>
      </c>
    </row>
    <row r="1818" customFormat="false" ht="15" hidden="false" customHeight="false" outlineLevel="0" collapsed="false">
      <c r="A1818" s="11" t="s">
        <v>34</v>
      </c>
      <c r="B1818" s="11" t="n">
        <v>1767</v>
      </c>
      <c r="C1818" s="11" t="s">
        <v>2245</v>
      </c>
      <c r="D1818" s="11" t="n">
        <v>2</v>
      </c>
      <c r="E1818" s="11" t="s">
        <v>96</v>
      </c>
      <c r="F1818" s="16" t="n">
        <v>1757</v>
      </c>
      <c r="G1818" s="35" t="n">
        <f aca="false">F1818/1485</f>
        <v>1.18316498316498</v>
      </c>
      <c r="H1818" s="14" t="n">
        <v>0.5259</v>
      </c>
      <c r="I1818" s="14" t="n">
        <v>0.6312</v>
      </c>
      <c r="J1818" s="15" t="n">
        <v>0.0194</v>
      </c>
      <c r="K1818" s="15" t="n">
        <v>0.0853</v>
      </c>
      <c r="L1818" s="15" t="n">
        <v>0.0527</v>
      </c>
      <c r="M1818" s="17" t="n">
        <v>92.54</v>
      </c>
      <c r="N1818" s="16" t="n">
        <v>5</v>
      </c>
      <c r="O1818" s="16" t="n">
        <v>10</v>
      </c>
      <c r="P1818" s="16" t="n">
        <v>8</v>
      </c>
    </row>
    <row r="1819" customFormat="false" ht="15" hidden="false" customHeight="false" outlineLevel="0" collapsed="false">
      <c r="A1819" s="11" t="s">
        <v>34</v>
      </c>
      <c r="B1819" s="11" t="n">
        <v>1768</v>
      </c>
      <c r="C1819" s="11" t="s">
        <v>2246</v>
      </c>
      <c r="D1819" s="11" t="n">
        <v>3</v>
      </c>
      <c r="E1819" s="11" t="s">
        <v>118</v>
      </c>
      <c r="F1819" s="16" t="n">
        <v>1203</v>
      </c>
      <c r="G1819" s="35" t="n">
        <f aca="false">F1819/1485</f>
        <v>0.81010101010101</v>
      </c>
      <c r="H1819" s="14" t="n">
        <v>0.3699</v>
      </c>
      <c r="I1819" s="14" t="n">
        <v>0.6342</v>
      </c>
      <c r="J1819" s="15" t="n">
        <v>0.0228</v>
      </c>
      <c r="K1819" s="15" t="n">
        <v>0.0871</v>
      </c>
      <c r="L1819" s="15" t="n">
        <v>0.0541</v>
      </c>
      <c r="M1819" s="17" t="n">
        <v>65.03</v>
      </c>
      <c r="N1819" s="16" t="n">
        <v>4</v>
      </c>
      <c r="O1819" s="16" t="n">
        <v>6</v>
      </c>
      <c r="P1819" s="16" t="n">
        <v>12</v>
      </c>
    </row>
    <row r="1820" customFormat="false" ht="15" hidden="false" customHeight="false" outlineLevel="0" collapsed="false">
      <c r="A1820" s="11" t="s">
        <v>34</v>
      </c>
      <c r="B1820" s="11" t="n">
        <v>1769</v>
      </c>
      <c r="C1820" s="11" t="s">
        <v>2247</v>
      </c>
      <c r="D1820" s="11" t="n">
        <v>3</v>
      </c>
      <c r="E1820" s="11" t="s">
        <v>118</v>
      </c>
      <c r="F1820" s="16" t="n">
        <v>1188</v>
      </c>
      <c r="G1820" s="35" t="n">
        <f aca="false">F1820/1485</f>
        <v>0.8</v>
      </c>
      <c r="H1820" s="14" t="n">
        <v>0.6465</v>
      </c>
      <c r="I1820" s="14" t="n">
        <v>0.6465</v>
      </c>
      <c r="J1820" s="15" t="n">
        <v>0.0228</v>
      </c>
      <c r="K1820" s="15" t="n">
        <v>0.0297</v>
      </c>
      <c r="L1820" s="15" t="n">
        <v>0.0261</v>
      </c>
      <c r="M1820" s="17" t="n">
        <v>31</v>
      </c>
      <c r="N1820" s="16" t="n">
        <v>4</v>
      </c>
      <c r="O1820" s="16" t="n">
        <v>15</v>
      </c>
      <c r="P1820" s="16" t="n">
        <v>8</v>
      </c>
    </row>
    <row r="1821" customFormat="false" ht="15" hidden="false" customHeight="false" outlineLevel="0" collapsed="false">
      <c r="A1821" s="11" t="s">
        <v>34</v>
      </c>
      <c r="B1821" s="11" t="n">
        <v>1770</v>
      </c>
      <c r="C1821" s="11" t="s">
        <v>2248</v>
      </c>
      <c r="D1821" s="11" t="n">
        <v>3</v>
      </c>
      <c r="E1821" s="11" t="s">
        <v>118</v>
      </c>
      <c r="F1821" s="16" t="n">
        <v>872</v>
      </c>
      <c r="G1821" s="35" t="n">
        <f aca="false">F1821/1485</f>
        <v>0.587205387205387</v>
      </c>
      <c r="H1821" s="14" t="n">
        <v>0.6422</v>
      </c>
      <c r="I1821" s="14" t="n">
        <v>0.6422</v>
      </c>
      <c r="J1821" s="15" t="n">
        <v>0.037</v>
      </c>
      <c r="K1821" s="15" t="n">
        <v>0.0276</v>
      </c>
      <c r="L1821" s="15" t="n">
        <v>0.0325</v>
      </c>
      <c r="M1821" s="17" t="n">
        <v>28.36</v>
      </c>
      <c r="N1821" s="16" t="n">
        <v>5</v>
      </c>
      <c r="O1821" s="16" t="n">
        <v>16</v>
      </c>
      <c r="P1821" s="16" t="n">
        <v>6</v>
      </c>
    </row>
    <row r="1822" customFormat="false" ht="15" hidden="false" customHeight="false" outlineLevel="0" collapsed="false">
      <c r="A1822" s="11" t="s">
        <v>34</v>
      </c>
      <c r="B1822" s="11" t="n">
        <v>1771</v>
      </c>
      <c r="C1822" s="11" t="s">
        <v>2249</v>
      </c>
      <c r="D1822" s="11" t="n">
        <v>4</v>
      </c>
      <c r="E1822" s="11" t="s">
        <v>118</v>
      </c>
      <c r="F1822" s="16" t="n">
        <v>953</v>
      </c>
      <c r="G1822" s="35" t="n">
        <f aca="false">F1822/1485</f>
        <v>0.641750841750842</v>
      </c>
      <c r="H1822" s="14" t="n">
        <v>0.6569</v>
      </c>
      <c r="I1822" s="14" t="n">
        <v>0.6569</v>
      </c>
      <c r="J1822" s="15" t="n">
        <v>0.0667</v>
      </c>
      <c r="K1822" s="15" t="n">
        <v>0.0263</v>
      </c>
      <c r="L1822" s="15" t="n">
        <v>0.0472</v>
      </c>
      <c r="M1822" s="17" t="n">
        <v>44.99</v>
      </c>
      <c r="N1822" s="16" t="n">
        <v>5</v>
      </c>
      <c r="O1822" s="16" t="n">
        <v>12</v>
      </c>
      <c r="P1822" s="16" t="n">
        <v>6</v>
      </c>
    </row>
    <row r="1823" customFormat="false" ht="15" hidden="false" customHeight="false" outlineLevel="0" collapsed="false">
      <c r="A1823" s="11" t="s">
        <v>34</v>
      </c>
      <c r="B1823" s="11" t="n">
        <v>1772</v>
      </c>
      <c r="C1823" s="11" t="s">
        <v>134</v>
      </c>
      <c r="D1823" s="11" t="n">
        <v>6</v>
      </c>
      <c r="E1823" s="11" t="s">
        <v>96</v>
      </c>
      <c r="F1823" s="16" t="n">
        <v>712</v>
      </c>
      <c r="G1823" s="35" t="n">
        <f aca="false">F1823/1485</f>
        <v>0.47946127946128</v>
      </c>
      <c r="H1823" s="14" t="n">
        <v>0.4298</v>
      </c>
      <c r="I1823" s="14" t="n">
        <v>0.6264</v>
      </c>
      <c r="J1823" s="15" t="n">
        <v>0.071</v>
      </c>
      <c r="K1823" s="15" t="n">
        <v>0.0302</v>
      </c>
      <c r="L1823" s="15" t="n">
        <v>0.0511</v>
      </c>
      <c r="M1823" s="17" t="n">
        <v>36.41</v>
      </c>
      <c r="N1823" s="16" t="n">
        <v>4</v>
      </c>
      <c r="O1823" s="16" t="n">
        <v>6</v>
      </c>
      <c r="P1823" s="16" t="n">
        <v>21</v>
      </c>
    </row>
    <row r="1824" customFormat="false" ht="15" hidden="false" customHeight="false" outlineLevel="0" collapsed="false">
      <c r="A1824" s="11" t="s">
        <v>34</v>
      </c>
      <c r="B1824" s="11" t="n">
        <v>1773</v>
      </c>
      <c r="C1824" s="11" t="s">
        <v>2250</v>
      </c>
      <c r="D1824" s="11" t="n">
        <v>6</v>
      </c>
      <c r="E1824" s="11" t="s">
        <v>96</v>
      </c>
      <c r="F1824" s="16" t="n">
        <v>984</v>
      </c>
      <c r="G1824" s="35" t="n">
        <f aca="false">F1824/1485</f>
        <v>0.662626262626263</v>
      </c>
      <c r="H1824" s="14" t="n">
        <v>0.4197</v>
      </c>
      <c r="I1824" s="14" t="n">
        <v>0.6321</v>
      </c>
      <c r="J1824" s="15" t="n">
        <v>0.0249</v>
      </c>
      <c r="K1824" s="15" t="n">
        <v>0.0427</v>
      </c>
      <c r="L1824" s="15" t="n">
        <v>0.0335</v>
      </c>
      <c r="M1824" s="17" t="n">
        <v>32.92</v>
      </c>
      <c r="N1824" s="16" t="n">
        <v>5</v>
      </c>
      <c r="O1824" s="16" t="n">
        <v>6</v>
      </c>
      <c r="P1824" s="16" t="n">
        <v>13</v>
      </c>
    </row>
    <row r="1825" customFormat="false" ht="15" hidden="false" customHeight="false" outlineLevel="0" collapsed="false">
      <c r="A1825" s="11" t="s">
        <v>34</v>
      </c>
      <c r="B1825" s="11" t="n">
        <v>1774</v>
      </c>
      <c r="C1825" s="11" t="s">
        <v>2251</v>
      </c>
      <c r="D1825" s="11" t="n">
        <v>6</v>
      </c>
      <c r="E1825" s="11" t="s">
        <v>118</v>
      </c>
      <c r="F1825" s="16" t="n">
        <v>1154</v>
      </c>
      <c r="G1825" s="35" t="n">
        <f aca="false">F1825/1485</f>
        <v>0.777104377104377</v>
      </c>
      <c r="H1825" s="14" t="n">
        <v>0.6525</v>
      </c>
      <c r="I1825" s="14" t="n">
        <v>0.6525</v>
      </c>
      <c r="J1825" s="15" t="n">
        <v>0.0671</v>
      </c>
      <c r="K1825" s="15" t="n">
        <v>0.0233</v>
      </c>
      <c r="L1825" s="15" t="n">
        <v>0.045</v>
      </c>
      <c r="M1825" s="17" t="n">
        <v>51.88</v>
      </c>
      <c r="N1825" s="16" t="n">
        <v>6</v>
      </c>
      <c r="O1825" s="16" t="n">
        <v>17</v>
      </c>
      <c r="P1825" s="16" t="n">
        <v>6</v>
      </c>
    </row>
    <row r="1826" customFormat="false" ht="15" hidden="false" customHeight="false" outlineLevel="0" collapsed="false">
      <c r="A1826" s="11" t="s">
        <v>34</v>
      </c>
      <c r="B1826" s="11" t="n">
        <v>1775</v>
      </c>
      <c r="C1826" s="11" t="s">
        <v>2252</v>
      </c>
      <c r="D1826" s="11" t="n">
        <v>7</v>
      </c>
      <c r="E1826" s="11" t="s">
        <v>118</v>
      </c>
      <c r="F1826" s="16" t="n">
        <v>1157</v>
      </c>
      <c r="G1826" s="35" t="n">
        <f aca="false">F1826/1485</f>
        <v>0.779124579124579</v>
      </c>
      <c r="H1826" s="14" t="n">
        <v>0.6525</v>
      </c>
      <c r="I1826" s="14" t="n">
        <v>0.6525</v>
      </c>
      <c r="J1826" s="15" t="n">
        <v>0.0858</v>
      </c>
      <c r="K1826" s="15" t="n">
        <v>0.0232</v>
      </c>
      <c r="L1826" s="15" t="n">
        <v>0.0545</v>
      </c>
      <c r="M1826" s="17" t="n">
        <v>63.1</v>
      </c>
      <c r="N1826" s="16" t="n">
        <v>5</v>
      </c>
      <c r="O1826" s="16" t="n">
        <v>13</v>
      </c>
      <c r="P1826" s="16" t="n">
        <v>7</v>
      </c>
    </row>
    <row r="1827" customFormat="false" ht="15" hidden="false" customHeight="false" outlineLevel="0" collapsed="false">
      <c r="A1827" s="11" t="s">
        <v>34</v>
      </c>
      <c r="B1827" s="11" t="n">
        <v>1776</v>
      </c>
      <c r="C1827" s="11" t="s">
        <v>2253</v>
      </c>
      <c r="D1827" s="11" t="n">
        <v>7</v>
      </c>
      <c r="E1827" s="11" t="s">
        <v>118</v>
      </c>
      <c r="F1827" s="16" t="n">
        <v>1047</v>
      </c>
      <c r="G1827" s="35" t="n">
        <f aca="false">F1827/1485</f>
        <v>0.705050505050505</v>
      </c>
      <c r="H1827" s="14" t="n">
        <v>0.4231</v>
      </c>
      <c r="I1827" s="14" t="n">
        <v>0.6409</v>
      </c>
      <c r="J1827" s="15" t="n">
        <v>0.039</v>
      </c>
      <c r="K1827" s="15" t="n">
        <v>0.025</v>
      </c>
      <c r="L1827" s="15" t="n">
        <v>0.0324</v>
      </c>
      <c r="M1827" s="17" t="n">
        <v>33.93</v>
      </c>
      <c r="N1827" s="16" t="n">
        <v>4</v>
      </c>
      <c r="O1827" s="16" t="n">
        <v>7</v>
      </c>
      <c r="P1827" s="16" t="n">
        <v>10</v>
      </c>
    </row>
    <row r="1828" customFormat="false" ht="15" hidden="false" customHeight="false" outlineLevel="0" collapsed="false">
      <c r="A1828" s="11" t="s">
        <v>34</v>
      </c>
      <c r="B1828" s="11" t="n">
        <v>1777</v>
      </c>
      <c r="C1828" s="11" t="s">
        <v>2254</v>
      </c>
      <c r="D1828" s="11" t="n">
        <v>7</v>
      </c>
      <c r="E1828" s="11" t="s">
        <v>118</v>
      </c>
      <c r="F1828" s="16" t="n">
        <v>1197</v>
      </c>
      <c r="G1828" s="35" t="n">
        <f aca="false">F1828/1485</f>
        <v>0.806060606060606</v>
      </c>
      <c r="H1828" s="14" t="n">
        <v>0.6491</v>
      </c>
      <c r="I1828" s="14" t="n">
        <v>0.6491</v>
      </c>
      <c r="J1828" s="15" t="n">
        <v>0.0693</v>
      </c>
      <c r="K1828" s="15" t="n">
        <v>0.0227</v>
      </c>
      <c r="L1828" s="15" t="n">
        <v>0.0457</v>
      </c>
      <c r="M1828" s="17" t="n">
        <v>54.76</v>
      </c>
      <c r="N1828" s="16" t="n">
        <v>5</v>
      </c>
      <c r="O1828" s="16" t="n">
        <v>19</v>
      </c>
      <c r="P1828" s="16" t="n">
        <v>8</v>
      </c>
    </row>
    <row r="1829" customFormat="false" ht="15" hidden="false" customHeight="false" outlineLevel="0" collapsed="false">
      <c r="A1829" s="11" t="s">
        <v>34</v>
      </c>
      <c r="B1829" s="11" t="n">
        <v>1778</v>
      </c>
      <c r="C1829" s="11" t="s">
        <v>2255</v>
      </c>
      <c r="D1829" s="11" t="n">
        <v>3</v>
      </c>
      <c r="E1829" s="11" t="s">
        <v>96</v>
      </c>
      <c r="F1829" s="16" t="n">
        <v>1550</v>
      </c>
      <c r="G1829" s="35" t="n">
        <f aca="false">F1829/1485</f>
        <v>1.04377104377104</v>
      </c>
      <c r="H1829" s="14" t="n">
        <v>0.4226</v>
      </c>
      <c r="I1829" s="14" t="n">
        <v>0.6361</v>
      </c>
      <c r="J1829" s="15" t="n">
        <v>0.0197</v>
      </c>
      <c r="K1829" s="15" t="n">
        <v>0.0469</v>
      </c>
      <c r="L1829" s="15" t="n">
        <v>0.033</v>
      </c>
      <c r="M1829" s="17" t="n">
        <v>51.11</v>
      </c>
      <c r="N1829" s="16" t="n">
        <v>4</v>
      </c>
      <c r="O1829" s="16" t="n">
        <v>8</v>
      </c>
      <c r="P1829" s="16" t="n">
        <v>18</v>
      </c>
    </row>
    <row r="1830" customFormat="false" ht="15" hidden="false" customHeight="false" outlineLevel="0" collapsed="false">
      <c r="A1830" s="11" t="s">
        <v>34</v>
      </c>
      <c r="B1830" s="11" t="n">
        <v>1779</v>
      </c>
      <c r="C1830" s="11" t="s">
        <v>2256</v>
      </c>
      <c r="D1830" s="11" t="n">
        <v>7</v>
      </c>
      <c r="E1830" s="11" t="s">
        <v>118</v>
      </c>
      <c r="F1830" s="16" t="n">
        <v>1148</v>
      </c>
      <c r="G1830" s="35" t="n">
        <f aca="false">F1830/1485</f>
        <v>0.773063973063973</v>
      </c>
      <c r="H1830" s="14" t="n">
        <v>0.6551</v>
      </c>
      <c r="I1830" s="14" t="n">
        <v>0.6551</v>
      </c>
      <c r="J1830" s="15" t="n">
        <v>0.0957</v>
      </c>
      <c r="K1830" s="15" t="n">
        <v>0.0231</v>
      </c>
      <c r="L1830" s="15" t="n">
        <v>0.0593</v>
      </c>
      <c r="M1830" s="17" t="n">
        <v>68.08</v>
      </c>
      <c r="N1830" s="16" t="n">
        <v>6</v>
      </c>
      <c r="O1830" s="16" t="n">
        <v>14</v>
      </c>
      <c r="P1830" s="16" t="n">
        <v>7</v>
      </c>
    </row>
    <row r="1831" customFormat="false" ht="15" hidden="false" customHeight="false" outlineLevel="0" collapsed="false">
      <c r="A1831" s="11" t="s">
        <v>34</v>
      </c>
      <c r="B1831" s="11" t="n">
        <v>1780</v>
      </c>
      <c r="C1831" s="11" t="s">
        <v>2257</v>
      </c>
      <c r="D1831" s="11" t="n">
        <v>3</v>
      </c>
      <c r="E1831" s="11" t="s">
        <v>118</v>
      </c>
      <c r="F1831" s="16" t="n">
        <v>868</v>
      </c>
      <c r="G1831" s="35" t="n">
        <f aca="false">F1831/1485</f>
        <v>0.584511784511785</v>
      </c>
      <c r="H1831" s="14" t="n">
        <v>0.3664</v>
      </c>
      <c r="I1831" s="14" t="n">
        <v>0.6475</v>
      </c>
      <c r="J1831" s="15" t="n">
        <v>0.0768</v>
      </c>
      <c r="K1831" s="15" t="n">
        <v>0.027</v>
      </c>
      <c r="L1831" s="15" t="n">
        <v>0.0527</v>
      </c>
      <c r="M1831" s="17" t="n">
        <v>45.72</v>
      </c>
      <c r="N1831" s="16" t="n">
        <v>4</v>
      </c>
      <c r="O1831" s="16" t="n">
        <v>8</v>
      </c>
      <c r="P1831" s="16" t="n">
        <v>24</v>
      </c>
    </row>
    <row r="1832" customFormat="false" ht="15" hidden="false" customHeight="false" outlineLevel="0" collapsed="false">
      <c r="A1832" s="11" t="s">
        <v>34</v>
      </c>
      <c r="B1832" s="11" t="n">
        <v>1781</v>
      </c>
      <c r="C1832" s="11" t="s">
        <v>2258</v>
      </c>
      <c r="D1832" s="11" t="n">
        <v>4</v>
      </c>
      <c r="E1832" s="11" t="s">
        <v>96</v>
      </c>
      <c r="F1832" s="16" t="n">
        <v>1353</v>
      </c>
      <c r="G1832" s="35" t="n">
        <f aca="false">F1832/1485</f>
        <v>0.911111111111111</v>
      </c>
      <c r="H1832" s="14" t="n">
        <v>0.4154</v>
      </c>
      <c r="I1832" s="14" t="n">
        <v>0.6452</v>
      </c>
      <c r="J1832" s="15" t="n">
        <v>0.021</v>
      </c>
      <c r="K1832" s="15" t="n">
        <v>0.0673</v>
      </c>
      <c r="L1832" s="15" t="n">
        <v>0.0435</v>
      </c>
      <c r="M1832" s="17" t="n">
        <v>58.86</v>
      </c>
      <c r="N1832" s="16" t="n">
        <v>5</v>
      </c>
      <c r="O1832" s="16" t="n">
        <v>8</v>
      </c>
      <c r="P1832" s="16" t="n">
        <v>15</v>
      </c>
    </row>
    <row r="1833" customFormat="false" ht="15" hidden="false" customHeight="false" outlineLevel="0" collapsed="false">
      <c r="A1833" s="11" t="s">
        <v>34</v>
      </c>
      <c r="B1833" s="11" t="n">
        <v>1782</v>
      </c>
      <c r="C1833" s="11" t="s">
        <v>2259</v>
      </c>
      <c r="D1833" s="11" t="n">
        <v>5</v>
      </c>
      <c r="E1833" s="11" t="s">
        <v>96</v>
      </c>
      <c r="F1833" s="16" t="n">
        <v>1295</v>
      </c>
      <c r="G1833" s="35" t="n">
        <f aca="false">F1833/1485</f>
        <v>0.872053872053872</v>
      </c>
      <c r="H1833" s="14" t="n">
        <v>0.3521</v>
      </c>
      <c r="I1833" s="14" t="n">
        <v>0.627</v>
      </c>
      <c r="J1833" s="15" t="n">
        <v>0.0304</v>
      </c>
      <c r="K1833" s="15" t="n">
        <v>0.0214</v>
      </c>
      <c r="L1833" s="15" t="n">
        <v>0.0258</v>
      </c>
      <c r="M1833" s="17" t="n">
        <v>33.36</v>
      </c>
      <c r="N1833" s="16" t="n">
        <v>4</v>
      </c>
      <c r="O1833" s="16" t="n">
        <v>6</v>
      </c>
      <c r="P1833" s="16" t="n">
        <v>11</v>
      </c>
    </row>
    <row r="1834" customFormat="false" ht="15" hidden="false" customHeight="false" outlineLevel="0" collapsed="false">
      <c r="A1834" s="11" t="s">
        <v>34</v>
      </c>
      <c r="B1834" s="11" t="n">
        <v>1783</v>
      </c>
      <c r="C1834" s="11" t="s">
        <v>2260</v>
      </c>
      <c r="D1834" s="11" t="n">
        <v>4</v>
      </c>
      <c r="E1834" s="11" t="s">
        <v>118</v>
      </c>
      <c r="F1834" s="16" t="n">
        <v>1446</v>
      </c>
      <c r="G1834" s="35" t="n">
        <f aca="false">F1834/1485</f>
        <v>0.973737373737374</v>
      </c>
      <c r="H1834" s="14" t="n">
        <v>0.4315</v>
      </c>
      <c r="I1834" s="14" t="n">
        <v>0.6425</v>
      </c>
      <c r="J1834" s="15" t="n">
        <v>0.0206</v>
      </c>
      <c r="K1834" s="15" t="n">
        <v>0.056</v>
      </c>
      <c r="L1834" s="15" t="n">
        <v>0.0383</v>
      </c>
      <c r="M1834" s="17" t="n">
        <v>55.43</v>
      </c>
      <c r="N1834" s="16" t="n">
        <v>5</v>
      </c>
      <c r="O1834" s="16" t="n">
        <v>7</v>
      </c>
      <c r="P1834" s="16" t="n">
        <v>12</v>
      </c>
    </row>
    <row r="1835" customFormat="false" ht="15" hidden="false" customHeight="false" outlineLevel="0" collapsed="false">
      <c r="A1835" s="11" t="s">
        <v>34</v>
      </c>
      <c r="B1835" s="11" t="n">
        <v>1784</v>
      </c>
      <c r="C1835" s="11" t="s">
        <v>2261</v>
      </c>
      <c r="D1835" s="11" t="n">
        <v>4</v>
      </c>
      <c r="E1835" s="11" t="s">
        <v>118</v>
      </c>
      <c r="F1835" s="16" t="n">
        <v>1406</v>
      </c>
      <c r="G1835" s="35" t="n">
        <f aca="false">F1835/1485</f>
        <v>0.946801346801347</v>
      </c>
      <c r="H1835" s="14" t="n">
        <v>0.6486</v>
      </c>
      <c r="I1835" s="14" t="n">
        <v>0.6486</v>
      </c>
      <c r="J1835" s="15" t="n">
        <v>0.021</v>
      </c>
      <c r="K1835" s="15" t="n">
        <v>0.0537</v>
      </c>
      <c r="L1835" s="15" t="n">
        <v>0.0376</v>
      </c>
      <c r="M1835" s="17" t="n">
        <v>52.9</v>
      </c>
      <c r="N1835" s="16" t="n">
        <v>5</v>
      </c>
      <c r="O1835" s="16" t="n">
        <v>17</v>
      </c>
      <c r="P1835" s="16" t="n">
        <v>6</v>
      </c>
    </row>
    <row r="1836" customFormat="false" ht="15" hidden="false" customHeight="false" outlineLevel="0" collapsed="false">
      <c r="A1836" s="11" t="s">
        <v>34</v>
      </c>
      <c r="B1836" s="11" t="n">
        <v>1785</v>
      </c>
      <c r="C1836" s="11" t="s">
        <v>2262</v>
      </c>
      <c r="D1836" s="11" t="n">
        <v>4</v>
      </c>
      <c r="E1836" s="11" t="s">
        <v>96</v>
      </c>
      <c r="F1836" s="16" t="n">
        <v>1183</v>
      </c>
      <c r="G1836" s="35" t="n">
        <f aca="false">F1836/1485</f>
        <v>0.796632996632997</v>
      </c>
      <c r="H1836" s="14" t="n">
        <v>0.4303</v>
      </c>
      <c r="I1836" s="14" t="n">
        <v>0.6298</v>
      </c>
      <c r="J1836" s="15" t="n">
        <v>0.0225</v>
      </c>
      <c r="K1836" s="15" t="n">
        <v>0.1307</v>
      </c>
      <c r="L1836" s="15" t="n">
        <v>0.0756</v>
      </c>
      <c r="M1836" s="17" t="n">
        <v>89.48</v>
      </c>
      <c r="N1836" s="16" t="n">
        <v>4</v>
      </c>
      <c r="O1836" s="16" t="n">
        <v>8</v>
      </c>
      <c r="P1836" s="16" t="n">
        <v>12</v>
      </c>
    </row>
    <row r="1837" customFormat="false" ht="15" hidden="false" customHeight="false" outlineLevel="0" collapsed="false">
      <c r="A1837" s="11" t="s">
        <v>34</v>
      </c>
      <c r="B1837" s="11" t="n">
        <v>1786</v>
      </c>
      <c r="C1837" s="11" t="s">
        <v>2263</v>
      </c>
      <c r="D1837" s="11" t="n">
        <v>7</v>
      </c>
      <c r="E1837" s="11" t="s">
        <v>118</v>
      </c>
      <c r="F1837" s="16" t="n">
        <v>1159</v>
      </c>
      <c r="G1837" s="35" t="n">
        <f aca="false">F1837/1485</f>
        <v>0.78047138047138</v>
      </c>
      <c r="H1837" s="14" t="n">
        <v>0.6514</v>
      </c>
      <c r="I1837" s="14" t="n">
        <v>0.6514</v>
      </c>
      <c r="J1837" s="15" t="n">
        <v>0.0887</v>
      </c>
      <c r="K1837" s="15" t="n">
        <v>0.0228</v>
      </c>
      <c r="L1837" s="15" t="n">
        <v>0.0554</v>
      </c>
      <c r="M1837" s="17" t="n">
        <v>64.24</v>
      </c>
      <c r="N1837" s="16" t="n">
        <v>6</v>
      </c>
      <c r="O1837" s="16" t="n">
        <v>14</v>
      </c>
      <c r="P1837" s="16" t="n">
        <v>7</v>
      </c>
    </row>
    <row r="1838" customFormat="false" ht="15" hidden="false" customHeight="false" outlineLevel="0" collapsed="false">
      <c r="A1838" s="11" t="s">
        <v>34</v>
      </c>
      <c r="B1838" s="11" t="n">
        <v>1787</v>
      </c>
      <c r="C1838" s="11" t="s">
        <v>2264</v>
      </c>
      <c r="D1838" s="11" t="n">
        <v>3</v>
      </c>
      <c r="E1838" s="11" t="s">
        <v>118</v>
      </c>
      <c r="F1838" s="16" t="n">
        <v>1183</v>
      </c>
      <c r="G1838" s="35" t="n">
        <f aca="false">F1838/1485</f>
        <v>0.796632996632997</v>
      </c>
      <c r="H1838" s="14" t="n">
        <v>0.3601</v>
      </c>
      <c r="I1838" s="14" t="n">
        <v>0.6374</v>
      </c>
      <c r="J1838" s="15" t="n">
        <v>0.0222</v>
      </c>
      <c r="K1838" s="15" t="n">
        <v>0.0468</v>
      </c>
      <c r="L1838" s="15" t="n">
        <v>0.0339</v>
      </c>
      <c r="M1838" s="17" t="n">
        <v>40.13</v>
      </c>
      <c r="N1838" s="16" t="n">
        <v>4</v>
      </c>
      <c r="O1838" s="16" t="n">
        <v>6</v>
      </c>
      <c r="P1838" s="16" t="n">
        <v>18</v>
      </c>
    </row>
    <row r="1839" customFormat="false" ht="15" hidden="false" customHeight="false" outlineLevel="0" collapsed="false">
      <c r="A1839" s="11" t="s">
        <v>34</v>
      </c>
      <c r="B1839" s="11" t="n">
        <v>1788</v>
      </c>
      <c r="C1839" s="11" t="s">
        <v>2265</v>
      </c>
      <c r="D1839" s="11" t="n">
        <v>3</v>
      </c>
      <c r="E1839" s="11" t="s">
        <v>118</v>
      </c>
      <c r="F1839" s="16" t="n">
        <v>1186</v>
      </c>
      <c r="G1839" s="35" t="n">
        <f aca="false">F1839/1485</f>
        <v>0.798653198653199</v>
      </c>
      <c r="H1839" s="14" t="n">
        <v>0.6459</v>
      </c>
      <c r="I1839" s="14" t="n">
        <v>0.6459</v>
      </c>
      <c r="J1839" s="15" t="n">
        <v>0.0222</v>
      </c>
      <c r="K1839" s="15" t="n">
        <v>0.0292</v>
      </c>
      <c r="L1839" s="15" t="n">
        <v>0.0256</v>
      </c>
      <c r="M1839" s="17" t="n">
        <v>30.32</v>
      </c>
      <c r="N1839" s="16" t="n">
        <v>5</v>
      </c>
      <c r="O1839" s="16" t="n">
        <v>17</v>
      </c>
      <c r="P1839" s="16" t="n">
        <v>6</v>
      </c>
    </row>
    <row r="1840" customFormat="false" ht="15" hidden="false" customHeight="false" outlineLevel="0" collapsed="false">
      <c r="A1840" s="11" t="s">
        <v>34</v>
      </c>
      <c r="B1840" s="11" t="n">
        <v>1789</v>
      </c>
      <c r="C1840" s="11" t="s">
        <v>2266</v>
      </c>
      <c r="D1840" s="11" t="n">
        <v>3</v>
      </c>
      <c r="E1840" s="11" t="s">
        <v>118</v>
      </c>
      <c r="F1840" s="16" t="n">
        <v>1182</v>
      </c>
      <c r="G1840" s="35" t="n">
        <f aca="false">F1840/1485</f>
        <v>0.795959595959596</v>
      </c>
      <c r="H1840" s="14" t="n">
        <v>0.3663</v>
      </c>
      <c r="I1840" s="14" t="n">
        <v>0.6354</v>
      </c>
      <c r="J1840" s="15" t="n">
        <v>0.022</v>
      </c>
      <c r="K1840" s="15" t="n">
        <v>0.0362</v>
      </c>
      <c r="L1840" s="15" t="n">
        <v>0.0287</v>
      </c>
      <c r="M1840" s="17" t="n">
        <v>33.98</v>
      </c>
      <c r="N1840" s="16" t="n">
        <v>4</v>
      </c>
      <c r="O1840" s="16" t="n">
        <v>6</v>
      </c>
      <c r="P1840" s="16" t="n">
        <v>15</v>
      </c>
    </row>
    <row r="1841" customFormat="false" ht="15" hidden="false" customHeight="false" outlineLevel="0" collapsed="false">
      <c r="A1841" s="11" t="s">
        <v>34</v>
      </c>
      <c r="B1841" s="11" t="n">
        <v>1790</v>
      </c>
      <c r="C1841" s="11" t="s">
        <v>2267</v>
      </c>
      <c r="D1841" s="11" t="n">
        <v>5</v>
      </c>
      <c r="E1841" s="11" t="s">
        <v>118</v>
      </c>
      <c r="F1841" s="16" t="n">
        <v>1545</v>
      </c>
      <c r="G1841" s="35" t="n">
        <f aca="false">F1841/1485</f>
        <v>1.04040404040404</v>
      </c>
      <c r="H1841" s="14" t="n">
        <v>0.4252</v>
      </c>
      <c r="I1841" s="14" t="n">
        <v>0.644</v>
      </c>
      <c r="J1841" s="15" t="n">
        <v>0.0196</v>
      </c>
      <c r="K1841" s="15" t="n">
        <v>0.0357</v>
      </c>
      <c r="L1841" s="15" t="n">
        <v>0.0275</v>
      </c>
      <c r="M1841" s="17" t="n">
        <v>42.45</v>
      </c>
      <c r="N1841" s="16" t="n">
        <v>4</v>
      </c>
      <c r="O1841" s="16" t="n">
        <v>8</v>
      </c>
      <c r="P1841" s="16" t="n">
        <v>18</v>
      </c>
    </row>
    <row r="1842" customFormat="false" ht="15" hidden="false" customHeight="false" outlineLevel="0" collapsed="false">
      <c r="A1842" s="11" t="s">
        <v>34</v>
      </c>
      <c r="B1842" s="11" t="n">
        <v>1791</v>
      </c>
      <c r="C1842" s="11" t="s">
        <v>2268</v>
      </c>
      <c r="D1842" s="11" t="n">
        <v>5</v>
      </c>
      <c r="E1842" s="11" t="s">
        <v>118</v>
      </c>
      <c r="F1842" s="16" t="n">
        <v>1317</v>
      </c>
      <c r="G1842" s="35" t="n">
        <f aca="false">F1842/1485</f>
        <v>0.886868686868687</v>
      </c>
      <c r="H1842" s="14" t="n">
        <v>0.4169</v>
      </c>
      <c r="I1842" s="14" t="n">
        <v>0.634</v>
      </c>
      <c r="J1842" s="15" t="n">
        <v>0.0212</v>
      </c>
      <c r="K1842" s="15" t="n">
        <v>0.0563</v>
      </c>
      <c r="L1842" s="15" t="n">
        <v>0.0384</v>
      </c>
      <c r="M1842" s="17" t="n">
        <v>50.6</v>
      </c>
      <c r="N1842" s="16" t="n">
        <v>4</v>
      </c>
      <c r="O1842" s="16" t="n">
        <v>9</v>
      </c>
      <c r="P1842" s="16" t="n">
        <v>13</v>
      </c>
    </row>
    <row r="1843" customFormat="false" ht="15" hidden="false" customHeight="false" outlineLevel="0" collapsed="false">
      <c r="A1843" s="11" t="s">
        <v>34</v>
      </c>
      <c r="B1843" s="11" t="n">
        <v>1792</v>
      </c>
      <c r="C1843" s="11" t="s">
        <v>2269</v>
      </c>
      <c r="D1843" s="11" t="n">
        <v>7</v>
      </c>
      <c r="E1843" s="11" t="s">
        <v>118</v>
      </c>
      <c r="F1843" s="16" t="n">
        <v>1007</v>
      </c>
      <c r="G1843" s="35" t="n">
        <f aca="false">F1843/1485</f>
        <v>0.678114478114478</v>
      </c>
      <c r="H1843" s="14" t="n">
        <v>0.3992</v>
      </c>
      <c r="I1843" s="14" t="n">
        <v>0.6534</v>
      </c>
      <c r="J1843" s="15" t="n">
        <v>0.1202</v>
      </c>
      <c r="K1843" s="15" t="n">
        <v>0.0248</v>
      </c>
      <c r="L1843" s="15" t="n">
        <v>0.074</v>
      </c>
      <c r="M1843" s="17" t="n">
        <v>74.5</v>
      </c>
      <c r="N1843" s="16" t="n">
        <v>5</v>
      </c>
      <c r="O1843" s="16" t="n">
        <v>8</v>
      </c>
      <c r="P1843" s="16" t="n">
        <v>18</v>
      </c>
    </row>
    <row r="1844" customFormat="false" ht="15" hidden="false" customHeight="false" outlineLevel="0" collapsed="false">
      <c r="A1844" s="11" t="s">
        <v>34</v>
      </c>
      <c r="B1844" s="11" t="n">
        <v>1793</v>
      </c>
      <c r="C1844" s="11" t="s">
        <v>2270</v>
      </c>
      <c r="D1844" s="11" t="n">
        <v>7</v>
      </c>
      <c r="E1844" s="11" t="s">
        <v>118</v>
      </c>
      <c r="F1844" s="16" t="n">
        <v>1175</v>
      </c>
      <c r="G1844" s="35" t="n">
        <f aca="false">F1844/1485</f>
        <v>0.791245791245791</v>
      </c>
      <c r="H1844" s="14" t="n">
        <v>0.657</v>
      </c>
      <c r="I1844" s="14" t="n">
        <v>0.657</v>
      </c>
      <c r="J1844" s="15" t="n">
        <v>0.0936</v>
      </c>
      <c r="K1844" s="15" t="n">
        <v>0.0226</v>
      </c>
      <c r="L1844" s="15" t="n">
        <v>0.0582</v>
      </c>
      <c r="M1844" s="17" t="n">
        <v>68.38</v>
      </c>
      <c r="N1844" s="16" t="n">
        <v>5</v>
      </c>
      <c r="O1844" s="16" t="n">
        <v>14</v>
      </c>
      <c r="P1844" s="16" t="n">
        <v>7</v>
      </c>
    </row>
    <row r="1845" customFormat="false" ht="15" hidden="false" customHeight="false" outlineLevel="0" collapsed="false">
      <c r="A1845" s="11" t="s">
        <v>34</v>
      </c>
      <c r="B1845" s="11" t="n">
        <v>1794</v>
      </c>
      <c r="C1845" s="11" t="s">
        <v>2271</v>
      </c>
      <c r="D1845" s="11" t="n">
        <v>6</v>
      </c>
      <c r="E1845" s="11" t="s">
        <v>96</v>
      </c>
      <c r="F1845" s="16" t="n">
        <v>1168</v>
      </c>
      <c r="G1845" s="35" t="n">
        <f aca="false">F1845/1485</f>
        <v>0.786531986531987</v>
      </c>
      <c r="H1845" s="14" t="n">
        <v>0.4255</v>
      </c>
      <c r="I1845" s="14" t="n">
        <v>0.6327</v>
      </c>
      <c r="J1845" s="15" t="n">
        <v>0.0222</v>
      </c>
      <c r="K1845" s="15" t="n">
        <v>0.1052</v>
      </c>
      <c r="L1845" s="15" t="n">
        <v>0.0622</v>
      </c>
      <c r="M1845" s="17" t="n">
        <v>72.68</v>
      </c>
      <c r="N1845" s="16" t="n">
        <v>5</v>
      </c>
      <c r="O1845" s="16" t="n">
        <v>8</v>
      </c>
      <c r="P1845" s="16" t="n">
        <v>12</v>
      </c>
    </row>
    <row r="1846" customFormat="false" ht="15" hidden="false" customHeight="false" outlineLevel="0" collapsed="false">
      <c r="A1846" s="11" t="s">
        <v>34</v>
      </c>
      <c r="B1846" s="11" t="n">
        <v>1795</v>
      </c>
      <c r="C1846" s="11" t="s">
        <v>2272</v>
      </c>
      <c r="D1846" s="11" t="n">
        <v>4</v>
      </c>
      <c r="E1846" s="11" t="s">
        <v>118</v>
      </c>
      <c r="F1846" s="16" t="n">
        <v>1341</v>
      </c>
      <c r="G1846" s="35" t="n">
        <f aca="false">F1846/1485</f>
        <v>0.903030303030303</v>
      </c>
      <c r="H1846" s="14" t="n">
        <v>0.4452</v>
      </c>
      <c r="I1846" s="14" t="n">
        <v>0.6353</v>
      </c>
      <c r="J1846" s="15" t="n">
        <v>0.0209</v>
      </c>
      <c r="K1846" s="15" t="n">
        <v>0.1012</v>
      </c>
      <c r="L1846" s="15" t="n">
        <v>0.0603</v>
      </c>
      <c r="M1846" s="17" t="n">
        <v>80.8</v>
      </c>
      <c r="N1846" s="16" t="n">
        <v>5</v>
      </c>
      <c r="O1846" s="16" t="n">
        <v>9</v>
      </c>
      <c r="P1846" s="16" t="n">
        <v>12</v>
      </c>
    </row>
    <row r="1847" customFormat="false" ht="15" hidden="false" customHeight="false" outlineLevel="0" collapsed="false">
      <c r="A1847" s="11" t="s">
        <v>34</v>
      </c>
      <c r="B1847" s="11" t="n">
        <v>1796</v>
      </c>
      <c r="C1847" s="11" t="s">
        <v>2273</v>
      </c>
      <c r="D1847" s="11" t="n">
        <v>7</v>
      </c>
      <c r="E1847" s="11" t="s">
        <v>118</v>
      </c>
      <c r="F1847" s="16" t="n">
        <v>1156</v>
      </c>
      <c r="G1847" s="35" t="n">
        <f aca="false">F1847/1485</f>
        <v>0.778451178451179</v>
      </c>
      <c r="H1847" s="14" t="n">
        <v>0.6592</v>
      </c>
      <c r="I1847" s="14" t="n">
        <v>0.6592</v>
      </c>
      <c r="J1847" s="15" t="n">
        <v>0.104</v>
      </c>
      <c r="K1847" s="15" t="n">
        <v>0.0223</v>
      </c>
      <c r="L1847" s="15" t="n">
        <v>0.0616</v>
      </c>
      <c r="M1847" s="17" t="n">
        <v>71.26</v>
      </c>
      <c r="N1847" s="16" t="n">
        <v>6</v>
      </c>
      <c r="O1847" s="16" t="n">
        <v>17</v>
      </c>
      <c r="P1847" s="16" t="n">
        <v>7</v>
      </c>
    </row>
    <row r="1848" customFormat="false" ht="15" hidden="false" customHeight="false" outlineLevel="0" collapsed="false">
      <c r="A1848" s="11" t="s">
        <v>34</v>
      </c>
      <c r="B1848" s="11" t="n">
        <v>1797</v>
      </c>
      <c r="C1848" s="11" t="s">
        <v>2274</v>
      </c>
      <c r="D1848" s="11" t="n">
        <v>6</v>
      </c>
      <c r="E1848" s="11" t="s">
        <v>118</v>
      </c>
      <c r="F1848" s="16" t="n">
        <v>1053</v>
      </c>
      <c r="G1848" s="35" t="n">
        <f aca="false">F1848/1485</f>
        <v>0.709090909090909</v>
      </c>
      <c r="H1848" s="14" t="n">
        <v>0.6572</v>
      </c>
      <c r="I1848" s="14" t="n">
        <v>0.6572</v>
      </c>
      <c r="J1848" s="15" t="n">
        <v>0.1026</v>
      </c>
      <c r="K1848" s="15" t="n">
        <v>0.0236</v>
      </c>
      <c r="L1848" s="15" t="n">
        <v>0.0627</v>
      </c>
      <c r="M1848" s="17" t="n">
        <v>66</v>
      </c>
      <c r="N1848" s="16" t="n">
        <v>5</v>
      </c>
      <c r="O1848" s="16" t="n">
        <v>11</v>
      </c>
      <c r="P1848" s="16" t="n">
        <v>7</v>
      </c>
    </row>
    <row r="1849" customFormat="false" ht="15" hidden="false" customHeight="false" outlineLevel="0" collapsed="false">
      <c r="A1849" s="11" t="s">
        <v>34</v>
      </c>
      <c r="B1849" s="11" t="n">
        <v>1798</v>
      </c>
      <c r="C1849" s="11" t="s">
        <v>2275</v>
      </c>
      <c r="D1849" s="11" t="n">
        <v>7</v>
      </c>
      <c r="E1849" s="11" t="s">
        <v>118</v>
      </c>
      <c r="F1849" s="16" t="n">
        <v>1133</v>
      </c>
      <c r="G1849" s="35" t="n">
        <f aca="false">F1849/1485</f>
        <v>0.762962962962963</v>
      </c>
      <c r="H1849" s="14" t="n">
        <v>0.654</v>
      </c>
      <c r="I1849" s="14" t="n">
        <v>0.654</v>
      </c>
      <c r="J1849" s="15" t="n">
        <v>0.0908</v>
      </c>
      <c r="K1849" s="15" t="n">
        <v>0.0228</v>
      </c>
      <c r="L1849" s="15" t="n">
        <v>0.0566</v>
      </c>
      <c r="M1849" s="17" t="n">
        <v>64.18</v>
      </c>
      <c r="N1849" s="16" t="n">
        <v>6</v>
      </c>
      <c r="O1849" s="16" t="n">
        <v>14</v>
      </c>
      <c r="P1849" s="16" t="n">
        <v>7</v>
      </c>
    </row>
    <row r="1850" customFormat="false" ht="15" hidden="false" customHeight="false" outlineLevel="0" collapsed="false">
      <c r="A1850" s="11" t="s">
        <v>34</v>
      </c>
      <c r="B1850" s="11" t="n">
        <v>1799</v>
      </c>
      <c r="C1850" s="11" t="s">
        <v>2276</v>
      </c>
      <c r="D1850" s="11" t="n">
        <v>4</v>
      </c>
      <c r="E1850" s="11" t="s">
        <v>96</v>
      </c>
      <c r="F1850" s="16" t="n">
        <v>1394</v>
      </c>
      <c r="G1850" s="35" t="n">
        <f aca="false">F1850/1485</f>
        <v>0.938720538720539</v>
      </c>
      <c r="H1850" s="14" t="n">
        <v>0.3522</v>
      </c>
      <c r="I1850" s="14" t="n">
        <v>0.6284</v>
      </c>
      <c r="J1850" s="15" t="n">
        <v>0.0207</v>
      </c>
      <c r="K1850" s="15" t="n">
        <v>0.0271</v>
      </c>
      <c r="L1850" s="15" t="n">
        <v>0.0239</v>
      </c>
      <c r="M1850" s="17" t="n">
        <v>33.33</v>
      </c>
      <c r="N1850" s="16" t="n">
        <v>4</v>
      </c>
      <c r="O1850" s="16" t="n">
        <v>8</v>
      </c>
      <c r="P1850" s="16" t="n">
        <v>11</v>
      </c>
    </row>
    <row r="1851" customFormat="false" ht="15" hidden="false" customHeight="false" outlineLevel="0" collapsed="false">
      <c r="A1851" s="11" t="s">
        <v>34</v>
      </c>
      <c r="B1851" s="11" t="n">
        <v>1800</v>
      </c>
      <c r="C1851" s="11" t="s">
        <v>2277</v>
      </c>
      <c r="D1851" s="11" t="n">
        <v>7</v>
      </c>
      <c r="E1851" s="11" t="s">
        <v>118</v>
      </c>
      <c r="F1851" s="16" t="n">
        <v>1122</v>
      </c>
      <c r="G1851" s="35" t="n">
        <f aca="false">F1851/1485</f>
        <v>0.755555555555556</v>
      </c>
      <c r="H1851" s="14" t="n">
        <v>0.426</v>
      </c>
      <c r="I1851" s="14" t="n">
        <v>0.6301</v>
      </c>
      <c r="J1851" s="15" t="n">
        <v>0.0224</v>
      </c>
      <c r="K1851" s="15" t="n">
        <v>0.0344</v>
      </c>
      <c r="L1851" s="15" t="n">
        <v>0.0281</v>
      </c>
      <c r="M1851" s="17" t="n">
        <v>31.54</v>
      </c>
      <c r="N1851" s="16" t="n">
        <v>4</v>
      </c>
      <c r="O1851" s="16" t="n">
        <v>7</v>
      </c>
      <c r="P1851" s="16" t="n">
        <v>11</v>
      </c>
    </row>
    <row r="1852" customFormat="false" ht="15" hidden="false" customHeight="false" outlineLevel="0" collapsed="false">
      <c r="A1852" s="11" t="s">
        <v>34</v>
      </c>
      <c r="B1852" s="11" t="n">
        <v>1801</v>
      </c>
      <c r="C1852" s="11" t="s">
        <v>2278</v>
      </c>
      <c r="D1852" s="11" t="n">
        <v>4</v>
      </c>
      <c r="E1852" s="11" t="s">
        <v>118</v>
      </c>
      <c r="F1852" s="16" t="n">
        <v>1476</v>
      </c>
      <c r="G1852" s="35" t="n">
        <f aca="false">F1852/1485</f>
        <v>0.993939393939394</v>
      </c>
      <c r="H1852" s="14" t="n">
        <v>0.645</v>
      </c>
      <c r="I1852" s="14" t="n">
        <v>0.645</v>
      </c>
      <c r="J1852" s="15" t="n">
        <v>0.0198</v>
      </c>
      <c r="K1852" s="15" t="n">
        <v>0.0323</v>
      </c>
      <c r="L1852" s="15" t="n">
        <v>0.026</v>
      </c>
      <c r="M1852" s="17" t="n">
        <v>38.4</v>
      </c>
      <c r="N1852" s="16" t="n">
        <v>4</v>
      </c>
      <c r="O1852" s="16" t="n">
        <v>17</v>
      </c>
      <c r="P1852" s="16" t="n">
        <v>7</v>
      </c>
    </row>
    <row r="1853" customFormat="false" ht="15" hidden="false" customHeight="false" outlineLevel="0" collapsed="false">
      <c r="A1853" s="11" t="s">
        <v>34</v>
      </c>
      <c r="B1853" s="11" t="n">
        <v>1802</v>
      </c>
      <c r="C1853" s="11" t="s">
        <v>2279</v>
      </c>
      <c r="D1853" s="11" t="n">
        <v>5</v>
      </c>
      <c r="E1853" s="11" t="s">
        <v>118</v>
      </c>
      <c r="F1853" s="16" t="n">
        <v>1776</v>
      </c>
      <c r="G1853" s="35" t="n">
        <f aca="false">F1853/1485</f>
        <v>1.1959595959596</v>
      </c>
      <c r="H1853" s="14" t="n">
        <v>0.5327</v>
      </c>
      <c r="I1853" s="14" t="n">
        <v>0.6447</v>
      </c>
      <c r="J1853" s="15" t="n">
        <v>0.0181</v>
      </c>
      <c r="K1853" s="15" t="n">
        <v>0.0498</v>
      </c>
      <c r="L1853" s="15" t="n">
        <v>0.034</v>
      </c>
      <c r="M1853" s="17" t="n">
        <v>60.46</v>
      </c>
      <c r="N1853" s="16" t="n">
        <v>5</v>
      </c>
      <c r="O1853" s="16" t="n">
        <v>10</v>
      </c>
      <c r="P1853" s="16" t="n">
        <v>11</v>
      </c>
    </row>
    <row r="1854" customFormat="false" ht="15" hidden="false" customHeight="false" outlineLevel="0" collapsed="false">
      <c r="A1854" s="11" t="s">
        <v>34</v>
      </c>
      <c r="B1854" s="11" t="n">
        <v>1803</v>
      </c>
      <c r="C1854" s="11" t="s">
        <v>2280</v>
      </c>
      <c r="D1854" s="11" t="n">
        <v>3</v>
      </c>
      <c r="E1854" s="11" t="s">
        <v>118</v>
      </c>
      <c r="F1854" s="16" t="n">
        <v>1189</v>
      </c>
      <c r="G1854" s="35" t="n">
        <f aca="false">F1854/1485</f>
        <v>0.800673400673401</v>
      </c>
      <c r="H1854" s="14" t="n">
        <v>0.6501</v>
      </c>
      <c r="I1854" s="14" t="n">
        <v>0.6501</v>
      </c>
      <c r="J1854" s="15" t="n">
        <v>0.0218</v>
      </c>
      <c r="K1854" s="15" t="n">
        <v>0.0428</v>
      </c>
      <c r="L1854" s="15" t="n">
        <v>0.032</v>
      </c>
      <c r="M1854" s="17" t="n">
        <v>38.11</v>
      </c>
      <c r="N1854" s="16" t="n">
        <v>4</v>
      </c>
      <c r="O1854" s="16" t="n">
        <v>15</v>
      </c>
      <c r="P1854" s="16" t="n">
        <v>6</v>
      </c>
    </row>
    <row r="1855" customFormat="false" ht="15" hidden="false" customHeight="false" outlineLevel="0" collapsed="false">
      <c r="A1855" s="11" t="s">
        <v>34</v>
      </c>
      <c r="B1855" s="11" t="n">
        <v>1804</v>
      </c>
      <c r="C1855" s="11" t="s">
        <v>2281</v>
      </c>
      <c r="D1855" s="11" t="n">
        <v>5</v>
      </c>
      <c r="E1855" s="11" t="s">
        <v>96</v>
      </c>
      <c r="F1855" s="16" t="n">
        <v>1414</v>
      </c>
      <c r="G1855" s="35" t="n">
        <f aca="false">F1855/1485</f>
        <v>0.952188552188552</v>
      </c>
      <c r="H1855" s="14" t="n">
        <v>0.355</v>
      </c>
      <c r="I1855" s="14" t="n">
        <v>0.6365</v>
      </c>
      <c r="J1855" s="15" t="n">
        <v>0.0495</v>
      </c>
      <c r="K1855" s="15" t="n">
        <v>0.02</v>
      </c>
      <c r="L1855" s="15" t="n">
        <v>0.0345</v>
      </c>
      <c r="M1855" s="17" t="n">
        <v>48.74</v>
      </c>
      <c r="N1855" s="16" t="n">
        <v>4</v>
      </c>
      <c r="O1855" s="16" t="n">
        <v>6</v>
      </c>
      <c r="P1855" s="16" t="n">
        <v>14</v>
      </c>
    </row>
    <row r="1856" customFormat="false" ht="15" hidden="false" customHeight="false" outlineLevel="0" collapsed="false">
      <c r="A1856" s="11" t="s">
        <v>34</v>
      </c>
      <c r="B1856" s="11" t="n">
        <v>1805</v>
      </c>
      <c r="C1856" s="11" t="s">
        <v>2282</v>
      </c>
      <c r="D1856" s="11" t="n">
        <v>3</v>
      </c>
      <c r="E1856" s="11" t="s">
        <v>118</v>
      </c>
      <c r="F1856" s="16" t="n">
        <v>1184</v>
      </c>
      <c r="G1856" s="35" t="n">
        <f aca="false">F1856/1485</f>
        <v>0.797306397306397</v>
      </c>
      <c r="H1856" s="14" t="n">
        <v>0.3699</v>
      </c>
      <c r="I1856" s="14" t="n">
        <v>0.6503</v>
      </c>
      <c r="J1856" s="15" t="n">
        <v>0.0216</v>
      </c>
      <c r="K1856" s="15" t="n">
        <v>0.0756</v>
      </c>
      <c r="L1856" s="15" t="n">
        <v>0.0476</v>
      </c>
      <c r="M1856" s="17" t="n">
        <v>56.33</v>
      </c>
      <c r="N1856" s="16" t="n">
        <v>6</v>
      </c>
      <c r="O1856" s="16" t="n">
        <v>9</v>
      </c>
      <c r="P1856" s="16" t="n">
        <v>18</v>
      </c>
    </row>
    <row r="1857" customFormat="false" ht="15" hidden="false" customHeight="false" outlineLevel="0" collapsed="false">
      <c r="A1857" s="11" t="s">
        <v>34</v>
      </c>
      <c r="B1857" s="11" t="n">
        <v>1806</v>
      </c>
      <c r="C1857" s="11" t="s">
        <v>2283</v>
      </c>
      <c r="D1857" s="11" t="n">
        <v>7</v>
      </c>
      <c r="E1857" s="11" t="s">
        <v>118</v>
      </c>
      <c r="F1857" s="16" t="n">
        <v>1150</v>
      </c>
      <c r="G1857" s="35" t="n">
        <f aca="false">F1857/1485</f>
        <v>0.774410774410774</v>
      </c>
      <c r="H1857" s="14" t="n">
        <v>0.6557</v>
      </c>
      <c r="I1857" s="14" t="n">
        <v>0.6557</v>
      </c>
      <c r="J1857" s="15" t="n">
        <v>0.1011</v>
      </c>
      <c r="K1857" s="15" t="n">
        <v>0.0221</v>
      </c>
      <c r="L1857" s="15" t="n">
        <v>0.0613</v>
      </c>
      <c r="M1857" s="17" t="n">
        <v>70.45</v>
      </c>
      <c r="N1857" s="16" t="n">
        <v>6</v>
      </c>
      <c r="O1857" s="16" t="n">
        <v>14</v>
      </c>
      <c r="P1857" s="16" t="n">
        <v>7</v>
      </c>
    </row>
    <row r="1858" customFormat="false" ht="15" hidden="false" customHeight="false" outlineLevel="0" collapsed="false">
      <c r="A1858" s="11" t="s">
        <v>34</v>
      </c>
      <c r="B1858" s="11" t="n">
        <v>1807</v>
      </c>
      <c r="C1858" s="11" t="s">
        <v>2284</v>
      </c>
      <c r="D1858" s="11" t="n">
        <v>7</v>
      </c>
      <c r="E1858" s="11" t="s">
        <v>118</v>
      </c>
      <c r="F1858" s="16" t="n">
        <v>1081</v>
      </c>
      <c r="G1858" s="35" t="n">
        <f aca="false">F1858/1485</f>
        <v>0.727946127946128</v>
      </c>
      <c r="H1858" s="14" t="n">
        <v>0.6448</v>
      </c>
      <c r="I1858" s="14" t="n">
        <v>0.6448</v>
      </c>
      <c r="J1858" s="15" t="n">
        <v>0.0712</v>
      </c>
      <c r="K1858" s="15" t="n">
        <v>0.023</v>
      </c>
      <c r="L1858" s="15" t="n">
        <v>0.0475</v>
      </c>
      <c r="M1858" s="17" t="n">
        <v>51.37</v>
      </c>
      <c r="N1858" s="16" t="n">
        <v>6</v>
      </c>
      <c r="O1858" s="16" t="n">
        <v>13</v>
      </c>
      <c r="P1858" s="16" t="n">
        <v>7</v>
      </c>
    </row>
    <row r="1859" customFormat="false" ht="15" hidden="false" customHeight="false" outlineLevel="0" collapsed="false">
      <c r="A1859" s="11" t="s">
        <v>34</v>
      </c>
      <c r="B1859" s="11" t="n">
        <v>1808</v>
      </c>
      <c r="C1859" s="11" t="s">
        <v>2285</v>
      </c>
      <c r="D1859" s="11" t="n">
        <v>4</v>
      </c>
      <c r="E1859" s="11" t="s">
        <v>96</v>
      </c>
      <c r="F1859" s="16" t="n">
        <v>1432</v>
      </c>
      <c r="G1859" s="35" t="n">
        <f aca="false">F1859/1485</f>
        <v>0.964309764309764</v>
      </c>
      <c r="H1859" s="14" t="n">
        <v>0.3596</v>
      </c>
      <c r="I1859" s="14" t="n">
        <v>0.6355</v>
      </c>
      <c r="J1859" s="15" t="n">
        <v>0.0198</v>
      </c>
      <c r="K1859" s="15" t="n">
        <v>0.0767</v>
      </c>
      <c r="L1859" s="15" t="n">
        <v>0.0485</v>
      </c>
      <c r="M1859" s="17" t="n">
        <v>69.52</v>
      </c>
      <c r="N1859" s="16" t="n">
        <v>5</v>
      </c>
      <c r="O1859" s="16" t="n">
        <v>7</v>
      </c>
      <c r="P1859" s="16" t="n">
        <v>13</v>
      </c>
    </row>
    <row r="1860" customFormat="false" ht="15" hidden="false" customHeight="false" outlineLevel="0" collapsed="false">
      <c r="A1860" s="11" t="s">
        <v>34</v>
      </c>
      <c r="B1860" s="11" t="n">
        <v>1809</v>
      </c>
      <c r="C1860" s="11" t="s">
        <v>2286</v>
      </c>
      <c r="D1860" s="11" t="n">
        <v>4</v>
      </c>
      <c r="E1860" s="11" t="s">
        <v>118</v>
      </c>
      <c r="F1860" s="16" t="n">
        <v>1414</v>
      </c>
      <c r="G1860" s="35" t="n">
        <f aca="false">F1860/1485</f>
        <v>0.952188552188552</v>
      </c>
      <c r="H1860" s="14" t="n">
        <v>0.6499</v>
      </c>
      <c r="I1860" s="14" t="n">
        <v>0.6499</v>
      </c>
      <c r="J1860" s="15" t="n">
        <v>0.0199</v>
      </c>
      <c r="K1860" s="15" t="n">
        <v>0.0414</v>
      </c>
      <c r="L1860" s="15" t="n">
        <v>0.0309</v>
      </c>
      <c r="M1860" s="17" t="n">
        <v>43.63</v>
      </c>
      <c r="N1860" s="16" t="n">
        <v>5</v>
      </c>
      <c r="O1860" s="16" t="n">
        <v>21</v>
      </c>
      <c r="P1860" s="16" t="n">
        <v>7</v>
      </c>
    </row>
    <row r="1861" customFormat="false" ht="15" hidden="false" customHeight="false" outlineLevel="0" collapsed="false">
      <c r="A1861" s="11" t="s">
        <v>34</v>
      </c>
      <c r="B1861" s="11" t="n">
        <v>1810</v>
      </c>
      <c r="C1861" s="11" t="s">
        <v>2287</v>
      </c>
      <c r="D1861" s="11" t="n">
        <v>6</v>
      </c>
      <c r="E1861" s="11" t="s">
        <v>118</v>
      </c>
      <c r="F1861" s="16" t="n">
        <v>1139</v>
      </c>
      <c r="G1861" s="35" t="n">
        <f aca="false">F1861/1485</f>
        <v>0.767003367003367</v>
      </c>
      <c r="H1861" s="14" t="n">
        <v>0.6497</v>
      </c>
      <c r="I1861" s="14" t="n">
        <v>0.6497</v>
      </c>
      <c r="J1861" s="15" t="n">
        <v>0.054</v>
      </c>
      <c r="K1861" s="15" t="n">
        <v>0.0221</v>
      </c>
      <c r="L1861" s="15" t="n">
        <v>0.0381</v>
      </c>
      <c r="M1861" s="17" t="n">
        <v>43.4</v>
      </c>
      <c r="N1861" s="16" t="n">
        <v>5</v>
      </c>
      <c r="O1861" s="16" t="n">
        <v>17</v>
      </c>
      <c r="P1861" s="16" t="n">
        <v>10</v>
      </c>
    </row>
    <row r="1862" customFormat="false" ht="15" hidden="false" customHeight="false" outlineLevel="0" collapsed="false">
      <c r="A1862" s="11" t="s">
        <v>34</v>
      </c>
      <c r="B1862" s="11" t="n">
        <v>1811</v>
      </c>
      <c r="C1862" s="11" t="s">
        <v>2288</v>
      </c>
      <c r="D1862" s="11" t="n">
        <v>3</v>
      </c>
      <c r="E1862" s="11" t="s">
        <v>118</v>
      </c>
      <c r="F1862" s="16" t="n">
        <v>1103</v>
      </c>
      <c r="G1862" s="35" t="n">
        <f aca="false">F1862/1485</f>
        <v>0.742760942760943</v>
      </c>
      <c r="H1862" s="14" t="n">
        <v>0.6464</v>
      </c>
      <c r="I1862" s="14" t="n">
        <v>0.6464</v>
      </c>
      <c r="J1862" s="15" t="n">
        <v>0.0217</v>
      </c>
      <c r="K1862" s="15" t="n">
        <v>0.0352</v>
      </c>
      <c r="L1862" s="15" t="n">
        <v>0.028</v>
      </c>
      <c r="M1862" s="17" t="n">
        <v>30.91</v>
      </c>
      <c r="N1862" s="16" t="n">
        <v>5</v>
      </c>
      <c r="O1862" s="16" t="n">
        <v>13</v>
      </c>
      <c r="P1862" s="16" t="n">
        <v>5</v>
      </c>
    </row>
    <row r="1863" customFormat="false" ht="15" hidden="false" customHeight="false" outlineLevel="0" collapsed="false">
      <c r="A1863" s="11" t="s">
        <v>34</v>
      </c>
      <c r="B1863" s="11" t="n">
        <v>1812</v>
      </c>
      <c r="C1863" s="11" t="s">
        <v>2289</v>
      </c>
      <c r="D1863" s="11" t="n">
        <v>7</v>
      </c>
      <c r="E1863" s="11" t="s">
        <v>118</v>
      </c>
      <c r="F1863" s="16" t="n">
        <v>853</v>
      </c>
      <c r="G1863" s="35" t="n">
        <f aca="false">F1863/1485</f>
        <v>0.574410774410774</v>
      </c>
      <c r="H1863" s="14" t="n">
        <v>0.4443</v>
      </c>
      <c r="I1863" s="14" t="n">
        <v>0.6377</v>
      </c>
      <c r="J1863" s="15" t="n">
        <v>0.0921</v>
      </c>
      <c r="K1863" s="15" t="n">
        <v>0.0256</v>
      </c>
      <c r="L1863" s="15" t="n">
        <v>0.0593</v>
      </c>
      <c r="M1863" s="17" t="n">
        <v>50.55</v>
      </c>
      <c r="N1863" s="16" t="n">
        <v>5</v>
      </c>
      <c r="O1863" s="16" t="n">
        <v>8</v>
      </c>
      <c r="P1863" s="16" t="n">
        <v>18</v>
      </c>
    </row>
    <row r="1864" customFormat="false" ht="15" hidden="false" customHeight="false" outlineLevel="0" collapsed="false">
      <c r="A1864" s="11" t="s">
        <v>34</v>
      </c>
      <c r="B1864" s="11" t="n">
        <v>1813</v>
      </c>
      <c r="C1864" s="11" t="s">
        <v>2290</v>
      </c>
      <c r="D1864" s="11" t="n">
        <v>3</v>
      </c>
      <c r="E1864" s="11" t="s">
        <v>118</v>
      </c>
      <c r="F1864" s="16" t="n">
        <v>1173</v>
      </c>
      <c r="G1864" s="35" t="n">
        <f aca="false">F1864/1485</f>
        <v>0.78989898989899</v>
      </c>
      <c r="H1864" s="14" t="n">
        <v>0.6479</v>
      </c>
      <c r="I1864" s="14" t="n">
        <v>0.6479</v>
      </c>
      <c r="J1864" s="15" t="n">
        <v>0.0212</v>
      </c>
      <c r="K1864" s="15" t="n">
        <v>0.0369</v>
      </c>
      <c r="L1864" s="15" t="n">
        <v>0.0287</v>
      </c>
      <c r="M1864" s="17" t="n">
        <v>33.63</v>
      </c>
      <c r="N1864" s="16" t="n">
        <v>5</v>
      </c>
      <c r="O1864" s="16" t="n">
        <v>15</v>
      </c>
      <c r="P1864" s="16" t="n">
        <v>6</v>
      </c>
    </row>
    <row r="1865" customFormat="false" ht="15" hidden="false" customHeight="false" outlineLevel="0" collapsed="false">
      <c r="A1865" s="11" t="s">
        <v>34</v>
      </c>
      <c r="B1865" s="11" t="n">
        <v>1814</v>
      </c>
      <c r="C1865" s="11" t="s">
        <v>2291</v>
      </c>
      <c r="D1865" s="11" t="n">
        <v>3</v>
      </c>
      <c r="E1865" s="11" t="s">
        <v>118</v>
      </c>
      <c r="F1865" s="16" t="n">
        <v>725</v>
      </c>
      <c r="G1865" s="35" t="n">
        <f aca="false">F1865/1485</f>
        <v>0.488215488215488</v>
      </c>
      <c r="H1865" s="14" t="n">
        <v>0.3655</v>
      </c>
      <c r="I1865" s="14" t="n">
        <v>0.64</v>
      </c>
      <c r="J1865" s="15" t="n">
        <v>0.0381</v>
      </c>
      <c r="K1865" s="15" t="n">
        <v>0.0281</v>
      </c>
      <c r="L1865" s="15" t="n">
        <v>0.0334</v>
      </c>
      <c r="M1865" s="17" t="n">
        <v>24.18</v>
      </c>
      <c r="N1865" s="16" t="n">
        <v>4</v>
      </c>
      <c r="O1865" s="16" t="n">
        <v>8</v>
      </c>
      <c r="P1865" s="16" t="n">
        <v>21</v>
      </c>
    </row>
    <row r="1866" customFormat="false" ht="15" hidden="false" customHeight="false" outlineLevel="0" collapsed="false">
      <c r="A1866" s="11" t="s">
        <v>34</v>
      </c>
      <c r="B1866" s="11" t="n">
        <v>1815</v>
      </c>
      <c r="C1866" s="11" t="s">
        <v>2292</v>
      </c>
      <c r="D1866" s="11" t="n">
        <v>6</v>
      </c>
      <c r="E1866" s="11" t="s">
        <v>118</v>
      </c>
      <c r="F1866" s="16" t="n">
        <v>1155</v>
      </c>
      <c r="G1866" s="35" t="n">
        <f aca="false">F1866/1485</f>
        <v>0.777777777777778</v>
      </c>
      <c r="H1866" s="14" t="n">
        <v>0.6442</v>
      </c>
      <c r="I1866" s="14" t="n">
        <v>0.6442</v>
      </c>
      <c r="J1866" s="15" t="n">
        <v>0.0613</v>
      </c>
      <c r="K1866" s="15" t="n">
        <v>0.0216</v>
      </c>
      <c r="L1866" s="15" t="n">
        <v>0.0413</v>
      </c>
      <c r="M1866" s="17" t="n">
        <v>47.74</v>
      </c>
      <c r="N1866" s="16" t="n">
        <v>5</v>
      </c>
      <c r="O1866" s="16" t="n">
        <v>13</v>
      </c>
      <c r="P1866" s="16" t="n">
        <v>7</v>
      </c>
    </row>
    <row r="1867" customFormat="false" ht="15" hidden="false" customHeight="false" outlineLevel="0" collapsed="false">
      <c r="A1867" s="11" t="s">
        <v>34</v>
      </c>
      <c r="B1867" s="11" t="n">
        <v>1816</v>
      </c>
      <c r="C1867" s="11" t="s">
        <v>2293</v>
      </c>
      <c r="D1867" s="11" t="n">
        <v>4</v>
      </c>
      <c r="E1867" s="11" t="s">
        <v>118</v>
      </c>
      <c r="F1867" s="16" t="n">
        <v>1300</v>
      </c>
      <c r="G1867" s="35" t="n">
        <f aca="false">F1867/1485</f>
        <v>0.875420875420875</v>
      </c>
      <c r="H1867" s="14" t="n">
        <v>0.4308</v>
      </c>
      <c r="I1867" s="14" t="n">
        <v>0.6323</v>
      </c>
      <c r="J1867" s="15" t="n">
        <v>0.0207</v>
      </c>
      <c r="K1867" s="15" t="n">
        <v>0.0545</v>
      </c>
      <c r="L1867" s="15" t="n">
        <v>0.038</v>
      </c>
      <c r="M1867" s="17" t="n">
        <v>49.37</v>
      </c>
      <c r="N1867" s="16" t="n">
        <v>6</v>
      </c>
      <c r="O1867" s="16" t="n">
        <v>7</v>
      </c>
      <c r="P1867" s="16" t="n">
        <v>12</v>
      </c>
    </row>
    <row r="1868" customFormat="false" ht="15" hidden="false" customHeight="false" outlineLevel="0" collapsed="false">
      <c r="A1868" s="11" t="s">
        <v>34</v>
      </c>
      <c r="B1868" s="11" t="n">
        <v>1817</v>
      </c>
      <c r="C1868" s="11" t="s">
        <v>2294</v>
      </c>
      <c r="D1868" s="11" t="n">
        <v>6</v>
      </c>
      <c r="E1868" s="11" t="s">
        <v>118</v>
      </c>
      <c r="F1868" s="16" t="n">
        <v>1380</v>
      </c>
      <c r="G1868" s="35" t="n">
        <f aca="false">F1868/1485</f>
        <v>0.929292929292929</v>
      </c>
      <c r="H1868" s="14" t="n">
        <v>0.6486</v>
      </c>
      <c r="I1868" s="14" t="n">
        <v>0.6486</v>
      </c>
      <c r="J1868" s="15" t="n">
        <v>0.0527</v>
      </c>
      <c r="K1868" s="15" t="n">
        <v>0.0198</v>
      </c>
      <c r="L1868" s="15" t="n">
        <v>0.0362</v>
      </c>
      <c r="M1868" s="17" t="n">
        <v>50.02</v>
      </c>
      <c r="N1868" s="16" t="n">
        <v>5</v>
      </c>
      <c r="O1868" s="16" t="n">
        <v>13</v>
      </c>
      <c r="P1868" s="16" t="n">
        <v>6</v>
      </c>
    </row>
    <row r="1869" customFormat="false" ht="15" hidden="false" customHeight="false" outlineLevel="0" collapsed="false">
      <c r="A1869" s="11" t="s">
        <v>34</v>
      </c>
      <c r="B1869" s="11" t="n">
        <v>1818</v>
      </c>
      <c r="C1869" s="11" t="s">
        <v>2295</v>
      </c>
      <c r="D1869" s="11" t="n">
        <v>7</v>
      </c>
      <c r="E1869" s="11" t="s">
        <v>118</v>
      </c>
      <c r="F1869" s="16" t="n">
        <v>1088</v>
      </c>
      <c r="G1869" s="35" t="n">
        <f aca="false">F1869/1485</f>
        <v>0.732659932659933</v>
      </c>
      <c r="H1869" s="14" t="n">
        <v>0.6553</v>
      </c>
      <c r="I1869" s="14" t="n">
        <v>0.6553</v>
      </c>
      <c r="J1869" s="15" t="n">
        <v>0.0955</v>
      </c>
      <c r="K1869" s="15" t="n">
        <v>0.0223</v>
      </c>
      <c r="L1869" s="15" t="n">
        <v>0.0589</v>
      </c>
      <c r="M1869" s="17" t="n">
        <v>64.07</v>
      </c>
      <c r="N1869" s="16" t="n">
        <v>5</v>
      </c>
      <c r="O1869" s="16" t="n">
        <v>18</v>
      </c>
      <c r="P1869" s="16" t="n">
        <v>7</v>
      </c>
    </row>
    <row r="1870" customFormat="false" ht="15" hidden="false" customHeight="false" outlineLevel="0" collapsed="false">
      <c r="A1870" s="11" t="s">
        <v>34</v>
      </c>
      <c r="B1870" s="11" t="n">
        <v>1819</v>
      </c>
      <c r="C1870" s="11" t="s">
        <v>2296</v>
      </c>
      <c r="D1870" s="11" t="n">
        <v>7</v>
      </c>
      <c r="E1870" s="11" t="s">
        <v>118</v>
      </c>
      <c r="F1870" s="16" t="n">
        <v>1126</v>
      </c>
      <c r="G1870" s="35" t="n">
        <f aca="false">F1870/1485</f>
        <v>0.758249158249158</v>
      </c>
      <c r="H1870" s="14" t="n">
        <v>0.6465</v>
      </c>
      <c r="I1870" s="14" t="n">
        <v>0.6465</v>
      </c>
      <c r="J1870" s="15" t="n">
        <v>0.0217</v>
      </c>
      <c r="K1870" s="15" t="n">
        <v>0.0272</v>
      </c>
      <c r="L1870" s="15" t="n">
        <v>0.0244</v>
      </c>
      <c r="M1870" s="17" t="n">
        <v>27.5</v>
      </c>
      <c r="N1870" s="16" t="n">
        <v>5</v>
      </c>
      <c r="O1870" s="16" t="n">
        <v>16</v>
      </c>
      <c r="P1870" s="16" t="n">
        <v>6</v>
      </c>
    </row>
    <row r="1871" customFormat="false" ht="15" hidden="false" customHeight="false" outlineLevel="0" collapsed="false">
      <c r="A1871" s="11" t="s">
        <v>34</v>
      </c>
      <c r="B1871" s="11" t="n">
        <v>1820</v>
      </c>
      <c r="C1871" s="11" t="s">
        <v>2297</v>
      </c>
      <c r="D1871" s="11" t="n">
        <v>4</v>
      </c>
      <c r="E1871" s="11" t="s">
        <v>118</v>
      </c>
      <c r="F1871" s="16" t="n">
        <v>1389</v>
      </c>
      <c r="G1871" s="35" t="n">
        <f aca="false">F1871/1485</f>
        <v>0.935353535353535</v>
      </c>
      <c r="H1871" s="14" t="n">
        <v>0.6422</v>
      </c>
      <c r="I1871" s="14" t="n">
        <v>0.6422</v>
      </c>
      <c r="J1871" s="15" t="n">
        <v>0.0196</v>
      </c>
      <c r="K1871" s="15" t="n">
        <v>0.0431</v>
      </c>
      <c r="L1871" s="15" t="n">
        <v>0.0313</v>
      </c>
      <c r="M1871" s="17" t="n">
        <v>43.47</v>
      </c>
      <c r="N1871" s="16" t="n">
        <v>5</v>
      </c>
      <c r="O1871" s="16" t="n">
        <v>17</v>
      </c>
      <c r="P1871" s="16" t="n">
        <v>6</v>
      </c>
    </row>
    <row r="1872" customFormat="false" ht="15" hidden="false" customHeight="false" outlineLevel="0" collapsed="false">
      <c r="A1872" s="11" t="s">
        <v>34</v>
      </c>
      <c r="B1872" s="11" t="n">
        <v>1821</v>
      </c>
      <c r="C1872" s="11" t="s">
        <v>2298</v>
      </c>
      <c r="D1872" s="11" t="n">
        <v>3</v>
      </c>
      <c r="E1872" s="11" t="s">
        <v>118</v>
      </c>
      <c r="F1872" s="16" t="n">
        <v>1165</v>
      </c>
      <c r="G1872" s="35" t="n">
        <f aca="false">F1872/1485</f>
        <v>0.784511784511785</v>
      </c>
      <c r="H1872" s="14" t="n">
        <v>0.6378</v>
      </c>
      <c r="I1872" s="14" t="n">
        <v>0.6378</v>
      </c>
      <c r="J1872" s="15" t="n">
        <v>0.0248</v>
      </c>
      <c r="K1872" s="15" t="n">
        <v>0.0213</v>
      </c>
      <c r="L1872" s="15" t="n">
        <v>0.023</v>
      </c>
      <c r="M1872" s="17" t="n">
        <v>26.84</v>
      </c>
      <c r="N1872" s="16" t="n">
        <v>5</v>
      </c>
      <c r="O1872" s="16" t="n">
        <v>19</v>
      </c>
      <c r="P1872" s="16" t="n">
        <v>5</v>
      </c>
    </row>
    <row r="1873" customFormat="false" ht="15" hidden="false" customHeight="false" outlineLevel="0" collapsed="false">
      <c r="A1873" s="11" t="s">
        <v>34</v>
      </c>
      <c r="B1873" s="11" t="n">
        <v>1822</v>
      </c>
      <c r="C1873" s="11" t="s">
        <v>2299</v>
      </c>
      <c r="D1873" s="11" t="n">
        <v>3</v>
      </c>
      <c r="E1873" s="11" t="s">
        <v>118</v>
      </c>
      <c r="F1873" s="16" t="n">
        <v>1173</v>
      </c>
      <c r="G1873" s="35" t="n">
        <f aca="false">F1873/1485</f>
        <v>0.78989898989899</v>
      </c>
      <c r="H1873" s="14" t="n">
        <v>0.6462</v>
      </c>
      <c r="I1873" s="14" t="n">
        <v>0.6462</v>
      </c>
      <c r="J1873" s="15" t="n">
        <v>0.0211</v>
      </c>
      <c r="K1873" s="15" t="n">
        <v>0.0388</v>
      </c>
      <c r="L1873" s="15" t="n">
        <v>0.0297</v>
      </c>
      <c r="M1873" s="17" t="n">
        <v>34.84</v>
      </c>
      <c r="N1873" s="16" t="n">
        <v>5</v>
      </c>
      <c r="O1873" s="16" t="n">
        <v>15</v>
      </c>
      <c r="P1873" s="16" t="n">
        <v>6</v>
      </c>
    </row>
    <row r="1874" customFormat="false" ht="15" hidden="false" customHeight="false" outlineLevel="0" collapsed="false">
      <c r="A1874" s="11" t="s">
        <v>34</v>
      </c>
      <c r="B1874" s="11" t="n">
        <v>1823</v>
      </c>
      <c r="C1874" s="11" t="s">
        <v>2300</v>
      </c>
      <c r="D1874" s="11" t="n">
        <v>7</v>
      </c>
      <c r="E1874" s="11" t="s">
        <v>118</v>
      </c>
      <c r="F1874" s="16" t="n">
        <v>703</v>
      </c>
      <c r="G1874" s="35" t="n">
        <f aca="false">F1874/1485</f>
        <v>0.473400673400673</v>
      </c>
      <c r="H1874" s="14" t="n">
        <v>0.4495</v>
      </c>
      <c r="I1874" s="14" t="n">
        <v>0.643</v>
      </c>
      <c r="J1874" s="15" t="n">
        <v>0.0998</v>
      </c>
      <c r="K1874" s="15" t="n">
        <v>0.0276</v>
      </c>
      <c r="L1874" s="15" t="n">
        <v>0.064</v>
      </c>
      <c r="M1874" s="17" t="n">
        <v>44.96</v>
      </c>
      <c r="N1874" s="16" t="n">
        <v>5</v>
      </c>
      <c r="O1874" s="16" t="n">
        <v>8</v>
      </c>
      <c r="P1874" s="16" t="n">
        <v>15</v>
      </c>
    </row>
    <row r="1875" customFormat="false" ht="15" hidden="false" customHeight="false" outlineLevel="0" collapsed="false">
      <c r="A1875" s="11" t="s">
        <v>34</v>
      </c>
      <c r="B1875" s="11" t="n">
        <v>1824</v>
      </c>
      <c r="C1875" s="11" t="s">
        <v>2301</v>
      </c>
      <c r="D1875" s="11" t="n">
        <v>6</v>
      </c>
      <c r="E1875" s="11" t="s">
        <v>118</v>
      </c>
      <c r="F1875" s="16" t="n">
        <v>1311</v>
      </c>
      <c r="G1875" s="35" t="n">
        <f aca="false">F1875/1485</f>
        <v>0.882828282828283</v>
      </c>
      <c r="H1875" s="14" t="n">
        <v>0.4294</v>
      </c>
      <c r="I1875" s="14" t="n">
        <v>0.6407</v>
      </c>
      <c r="J1875" s="15" t="n">
        <v>0.0198</v>
      </c>
      <c r="K1875" s="15" t="n">
        <v>0.0393</v>
      </c>
      <c r="L1875" s="15" t="n">
        <v>0.0291</v>
      </c>
      <c r="M1875" s="17" t="n">
        <v>38.21</v>
      </c>
      <c r="N1875" s="16" t="n">
        <v>4</v>
      </c>
      <c r="O1875" s="16" t="n">
        <v>8</v>
      </c>
      <c r="P1875" s="16" t="n">
        <v>9</v>
      </c>
    </row>
    <row r="1876" customFormat="false" ht="15" hidden="false" customHeight="false" outlineLevel="0" collapsed="false">
      <c r="A1876" s="11" t="s">
        <v>34</v>
      </c>
      <c r="B1876" s="11" t="n">
        <v>1825</v>
      </c>
      <c r="C1876" s="11" t="s">
        <v>2302</v>
      </c>
      <c r="D1876" s="11" t="n">
        <v>4</v>
      </c>
      <c r="E1876" s="11" t="s">
        <v>118</v>
      </c>
      <c r="F1876" s="16" t="n">
        <v>1411</v>
      </c>
      <c r="G1876" s="35" t="n">
        <f aca="false">F1876/1485</f>
        <v>0.95016835016835</v>
      </c>
      <c r="H1876" s="14" t="n">
        <v>0.6428</v>
      </c>
      <c r="I1876" s="14" t="n">
        <v>0.6428</v>
      </c>
      <c r="J1876" s="15" t="n">
        <v>0.0196</v>
      </c>
      <c r="K1876" s="15" t="n">
        <v>0.0411</v>
      </c>
      <c r="L1876" s="15" t="n">
        <v>0.0305</v>
      </c>
      <c r="M1876" s="17" t="n">
        <v>43.1</v>
      </c>
      <c r="N1876" s="16" t="n">
        <v>4</v>
      </c>
      <c r="O1876" s="16" t="n">
        <v>20</v>
      </c>
      <c r="P1876" s="16" t="n">
        <v>6</v>
      </c>
    </row>
    <row r="1877" customFormat="false" ht="15" hidden="false" customHeight="false" outlineLevel="0" collapsed="false">
      <c r="A1877" s="11" t="s">
        <v>34</v>
      </c>
      <c r="B1877" s="11" t="n">
        <v>1826</v>
      </c>
      <c r="C1877" s="11" t="s">
        <v>2303</v>
      </c>
      <c r="D1877" s="11" t="n">
        <v>4</v>
      </c>
      <c r="E1877" s="11" t="s">
        <v>118</v>
      </c>
      <c r="F1877" s="16" t="n">
        <v>1208</v>
      </c>
      <c r="G1877" s="35" t="n">
        <f aca="false">F1877/1485</f>
        <v>0.813468013468014</v>
      </c>
      <c r="H1877" s="14" t="n">
        <v>0.6432</v>
      </c>
      <c r="I1877" s="14" t="n">
        <v>0.6432</v>
      </c>
      <c r="J1877" s="15" t="n">
        <v>0.0206</v>
      </c>
      <c r="K1877" s="15" t="n">
        <v>0.0444</v>
      </c>
      <c r="L1877" s="15" t="n">
        <v>0.0323</v>
      </c>
      <c r="M1877" s="17" t="n">
        <v>38.96</v>
      </c>
      <c r="N1877" s="16" t="n">
        <v>4</v>
      </c>
      <c r="O1877" s="16" t="n">
        <v>13</v>
      </c>
      <c r="P1877" s="16" t="n">
        <v>6</v>
      </c>
    </row>
    <row r="1878" customFormat="false" ht="15" hidden="false" customHeight="false" outlineLevel="0" collapsed="false">
      <c r="A1878" s="11" t="s">
        <v>34</v>
      </c>
      <c r="B1878" s="11" t="n">
        <v>1827</v>
      </c>
      <c r="C1878" s="11" t="s">
        <v>2304</v>
      </c>
      <c r="D1878" s="11" t="n">
        <v>6</v>
      </c>
      <c r="E1878" s="11" t="s">
        <v>118</v>
      </c>
      <c r="F1878" s="16" t="n">
        <v>1147</v>
      </c>
      <c r="G1878" s="35" t="n">
        <f aca="false">F1878/1485</f>
        <v>0.772390572390572</v>
      </c>
      <c r="H1878" s="14" t="n">
        <v>0.456</v>
      </c>
      <c r="I1878" s="14" t="n">
        <v>0.7411</v>
      </c>
      <c r="J1878" s="15" t="n">
        <v>0.0814</v>
      </c>
      <c r="K1878" s="15" t="n">
        <v>0.0214</v>
      </c>
      <c r="L1878" s="15" t="n">
        <v>0.0515</v>
      </c>
      <c r="M1878" s="17" t="n">
        <v>59.04</v>
      </c>
      <c r="N1878" s="16" t="n">
        <v>6</v>
      </c>
      <c r="O1878" s="16" t="n">
        <v>8</v>
      </c>
      <c r="P1878" s="16" t="n">
        <v>18</v>
      </c>
    </row>
    <row r="1879" customFormat="false" ht="15" hidden="false" customHeight="false" outlineLevel="0" collapsed="false">
      <c r="A1879" s="11" t="s">
        <v>34</v>
      </c>
      <c r="B1879" s="11" t="n">
        <v>1828</v>
      </c>
      <c r="C1879" s="11" t="s">
        <v>2305</v>
      </c>
      <c r="D1879" s="11" t="n">
        <v>5</v>
      </c>
      <c r="E1879" s="11" t="s">
        <v>118</v>
      </c>
      <c r="F1879" s="16" t="n">
        <v>1362</v>
      </c>
      <c r="G1879" s="35" t="n">
        <f aca="false">F1879/1485</f>
        <v>0.917171717171717</v>
      </c>
      <c r="H1879" s="14" t="n">
        <v>0.362</v>
      </c>
      <c r="I1879" s="14" t="n">
        <v>0.638</v>
      </c>
      <c r="J1879" s="15" t="n">
        <v>0.0259</v>
      </c>
      <c r="K1879" s="15" t="n">
        <v>0.0194</v>
      </c>
      <c r="L1879" s="15" t="n">
        <v>0.0226</v>
      </c>
      <c r="M1879" s="17" t="n">
        <v>30.8</v>
      </c>
      <c r="N1879" s="16" t="n">
        <v>4</v>
      </c>
      <c r="O1879" s="16" t="n">
        <v>6</v>
      </c>
      <c r="P1879" s="16" t="n">
        <v>12</v>
      </c>
    </row>
    <row r="1880" customFormat="false" ht="15" hidden="false" customHeight="false" outlineLevel="0" collapsed="false">
      <c r="A1880" s="11" t="s">
        <v>34</v>
      </c>
      <c r="B1880" s="11" t="n">
        <v>1829</v>
      </c>
      <c r="C1880" s="11" t="s">
        <v>2306</v>
      </c>
      <c r="D1880" s="11" t="n">
        <v>4</v>
      </c>
      <c r="E1880" s="11" t="s">
        <v>118</v>
      </c>
      <c r="F1880" s="16" t="n">
        <v>1247</v>
      </c>
      <c r="G1880" s="35" t="n">
        <f aca="false">F1880/1485</f>
        <v>0.83973063973064</v>
      </c>
      <c r="H1880" s="14" t="n">
        <v>0.6431</v>
      </c>
      <c r="I1880" s="14" t="n">
        <v>0.6431</v>
      </c>
      <c r="J1880" s="15" t="n">
        <v>0.0203</v>
      </c>
      <c r="K1880" s="15" t="n">
        <v>0.0259</v>
      </c>
      <c r="L1880" s="15" t="n">
        <v>0.023</v>
      </c>
      <c r="M1880" s="17" t="n">
        <v>28.72</v>
      </c>
      <c r="N1880" s="16" t="n">
        <v>4</v>
      </c>
      <c r="O1880" s="16" t="n">
        <v>16</v>
      </c>
      <c r="P1880" s="16" t="n">
        <v>6</v>
      </c>
    </row>
    <row r="1881" customFormat="false" ht="15" hidden="false" customHeight="false" outlineLevel="0" collapsed="false">
      <c r="A1881" s="11" t="s">
        <v>34</v>
      </c>
      <c r="B1881" s="11" t="n">
        <v>1830</v>
      </c>
      <c r="C1881" s="11" t="s">
        <v>2307</v>
      </c>
      <c r="D1881" s="11" t="n">
        <v>7</v>
      </c>
      <c r="E1881" s="11" t="s">
        <v>118</v>
      </c>
      <c r="F1881" s="16" t="n">
        <v>963</v>
      </c>
      <c r="G1881" s="35" t="n">
        <f aca="false">F1881/1485</f>
        <v>0.648484848484848</v>
      </c>
      <c r="H1881" s="14" t="n">
        <v>0.6552</v>
      </c>
      <c r="I1881" s="14" t="n">
        <v>0.6552</v>
      </c>
      <c r="J1881" s="15" t="n">
        <v>0.0866</v>
      </c>
      <c r="K1881" s="15" t="n">
        <v>0.0227</v>
      </c>
      <c r="L1881" s="15" t="n">
        <v>0.0533</v>
      </c>
      <c r="M1881" s="17" t="n">
        <v>51.37</v>
      </c>
      <c r="N1881" s="16" t="n">
        <v>5</v>
      </c>
      <c r="O1881" s="16" t="n">
        <v>19</v>
      </c>
      <c r="P1881" s="16" t="n">
        <v>7</v>
      </c>
    </row>
    <row r="1882" customFormat="false" ht="15" hidden="false" customHeight="false" outlineLevel="0" collapsed="false">
      <c r="A1882" s="11" t="s">
        <v>34</v>
      </c>
      <c r="B1882" s="11" t="n">
        <v>1831</v>
      </c>
      <c r="C1882" s="11" t="s">
        <v>2308</v>
      </c>
      <c r="D1882" s="11" t="n">
        <v>3</v>
      </c>
      <c r="E1882" s="11" t="s">
        <v>118</v>
      </c>
      <c r="F1882" s="16" t="n">
        <v>1203</v>
      </c>
      <c r="G1882" s="35" t="n">
        <f aca="false">F1882/1485</f>
        <v>0.81010101010101</v>
      </c>
      <c r="H1882" s="14" t="n">
        <v>0.6451</v>
      </c>
      <c r="I1882" s="14" t="n">
        <v>0.6451</v>
      </c>
      <c r="J1882" s="15" t="n">
        <v>0.0202</v>
      </c>
      <c r="K1882" s="15" t="n">
        <v>0.0253</v>
      </c>
      <c r="L1882" s="15" t="n">
        <v>0.0226</v>
      </c>
      <c r="M1882" s="17" t="n">
        <v>27.23</v>
      </c>
      <c r="N1882" s="16" t="n">
        <v>4</v>
      </c>
      <c r="O1882" s="16" t="n">
        <v>17</v>
      </c>
      <c r="P1882" s="16" t="n">
        <v>7</v>
      </c>
    </row>
    <row r="1883" customFormat="false" ht="15" hidden="false" customHeight="false" outlineLevel="0" collapsed="false">
      <c r="A1883" s="11" t="s">
        <v>34</v>
      </c>
      <c r="B1883" s="11" t="n">
        <v>1832</v>
      </c>
      <c r="C1883" s="11" t="s">
        <v>2309</v>
      </c>
      <c r="D1883" s="11" t="n">
        <v>6</v>
      </c>
      <c r="E1883" s="11" t="s">
        <v>118</v>
      </c>
      <c r="F1883" s="16" t="n">
        <v>1260</v>
      </c>
      <c r="G1883" s="35" t="n">
        <f aca="false">F1883/1485</f>
        <v>0.848484848484849</v>
      </c>
      <c r="H1883" s="14" t="n">
        <v>0.3119</v>
      </c>
      <c r="I1883" s="14" t="n">
        <v>0.6254</v>
      </c>
      <c r="J1883" s="15" t="n">
        <v>0.0203</v>
      </c>
      <c r="K1883" s="15" t="n">
        <v>0.0459</v>
      </c>
      <c r="L1883" s="15" t="n">
        <v>0.0333</v>
      </c>
      <c r="M1883" s="17" t="n">
        <v>42</v>
      </c>
      <c r="N1883" s="16" t="n">
        <v>5</v>
      </c>
      <c r="O1883" s="16" t="n">
        <v>5</v>
      </c>
      <c r="P1883" s="16" t="n">
        <v>19</v>
      </c>
    </row>
    <row r="1884" customFormat="false" ht="15" hidden="false" customHeight="false" outlineLevel="0" collapsed="false">
      <c r="A1884" s="11" t="s">
        <v>34</v>
      </c>
      <c r="B1884" s="11" t="n">
        <v>1833</v>
      </c>
      <c r="C1884" s="11" t="s">
        <v>2310</v>
      </c>
      <c r="D1884" s="11" t="n">
        <v>3</v>
      </c>
      <c r="E1884" s="11" t="s">
        <v>118</v>
      </c>
      <c r="F1884" s="16" t="n">
        <v>1172</v>
      </c>
      <c r="G1884" s="35" t="n">
        <f aca="false">F1884/1485</f>
        <v>0.789225589225589</v>
      </c>
      <c r="H1884" s="14" t="n">
        <v>0.6468</v>
      </c>
      <c r="I1884" s="14" t="n">
        <v>0.6468</v>
      </c>
      <c r="J1884" s="15" t="n">
        <v>0.0205</v>
      </c>
      <c r="K1884" s="15" t="n">
        <v>0.0386</v>
      </c>
      <c r="L1884" s="15" t="n">
        <v>0.0293</v>
      </c>
      <c r="M1884" s="17" t="n">
        <v>34.3</v>
      </c>
      <c r="N1884" s="16" t="n">
        <v>5</v>
      </c>
      <c r="O1884" s="16" t="n">
        <v>11</v>
      </c>
      <c r="P1884" s="16" t="n">
        <v>6</v>
      </c>
    </row>
    <row r="1885" customFormat="false" ht="15" hidden="false" customHeight="false" outlineLevel="0" collapsed="false">
      <c r="A1885" s="11" t="s">
        <v>34</v>
      </c>
      <c r="B1885" s="11" t="n">
        <v>1834</v>
      </c>
      <c r="C1885" s="11" t="s">
        <v>2311</v>
      </c>
      <c r="D1885" s="11" t="n">
        <v>4</v>
      </c>
      <c r="E1885" s="11" t="s">
        <v>96</v>
      </c>
      <c r="F1885" s="16" t="n">
        <v>1190</v>
      </c>
      <c r="G1885" s="35" t="n">
        <f aca="false">F1885/1485</f>
        <v>0.801346801346801</v>
      </c>
      <c r="H1885" s="14" t="n">
        <v>0.3546</v>
      </c>
      <c r="I1885" s="14" t="n">
        <v>0.637</v>
      </c>
      <c r="J1885" s="15" t="n">
        <v>0.0209</v>
      </c>
      <c r="K1885" s="15" t="n">
        <v>0.0523</v>
      </c>
      <c r="L1885" s="15" t="n">
        <v>0.0369</v>
      </c>
      <c r="M1885" s="17" t="n">
        <v>43.88</v>
      </c>
      <c r="N1885" s="16" t="n">
        <v>4</v>
      </c>
      <c r="O1885" s="16" t="n">
        <v>5</v>
      </c>
      <c r="P1885" s="16" t="n">
        <v>14</v>
      </c>
    </row>
    <row r="1886" customFormat="false" ht="15" hidden="false" customHeight="false" outlineLevel="0" collapsed="false">
      <c r="A1886" s="11" t="s">
        <v>34</v>
      </c>
      <c r="B1886" s="11" t="n">
        <v>1835</v>
      </c>
      <c r="C1886" s="11" t="s">
        <v>2312</v>
      </c>
      <c r="D1886" s="11" t="n">
        <v>8</v>
      </c>
      <c r="E1886" s="11" t="s">
        <v>118</v>
      </c>
      <c r="F1886" s="16" t="n">
        <v>1018</v>
      </c>
      <c r="G1886" s="35" t="n">
        <f aca="false">F1886/1485</f>
        <v>0.685521885521886</v>
      </c>
      <c r="H1886" s="14" t="n">
        <v>0.4312</v>
      </c>
      <c r="I1886" s="14" t="n">
        <v>0.6238</v>
      </c>
      <c r="J1886" s="15" t="n">
        <v>0.022</v>
      </c>
      <c r="K1886" s="15" t="n">
        <v>0.0804</v>
      </c>
      <c r="L1886" s="15" t="n">
        <v>0.0507</v>
      </c>
      <c r="M1886" s="17" t="n">
        <v>51.62</v>
      </c>
      <c r="N1886" s="16" t="n">
        <v>4</v>
      </c>
      <c r="O1886" s="16" t="n">
        <v>10</v>
      </c>
      <c r="P1886" s="16" t="n">
        <v>11</v>
      </c>
    </row>
    <row r="1887" customFormat="false" ht="15" hidden="false" customHeight="false" outlineLevel="0" collapsed="false">
      <c r="A1887" s="11" t="s">
        <v>34</v>
      </c>
      <c r="B1887" s="11" t="n">
        <v>1836</v>
      </c>
      <c r="C1887" s="11" t="s">
        <v>2313</v>
      </c>
      <c r="D1887" s="11" t="n">
        <v>3</v>
      </c>
      <c r="E1887" s="11" t="s">
        <v>96</v>
      </c>
      <c r="F1887" s="16" t="n">
        <v>834</v>
      </c>
      <c r="G1887" s="35" t="n">
        <f aca="false">F1887/1485</f>
        <v>0.561616161616162</v>
      </c>
      <c r="H1887" s="14" t="n">
        <v>0.4412</v>
      </c>
      <c r="I1887" s="14" t="n">
        <v>0.6463</v>
      </c>
      <c r="J1887" s="15" t="n">
        <v>0.0253</v>
      </c>
      <c r="K1887" s="15" t="n">
        <v>0.1651</v>
      </c>
      <c r="L1887" s="15" t="n">
        <v>0.0994</v>
      </c>
      <c r="M1887" s="17" t="n">
        <v>82.88</v>
      </c>
      <c r="N1887" s="16" t="n">
        <v>4</v>
      </c>
      <c r="O1887" s="16" t="n">
        <v>7</v>
      </c>
      <c r="P1887" s="16" t="n">
        <v>13</v>
      </c>
    </row>
    <row r="1888" customFormat="false" ht="15" hidden="false" customHeight="false" outlineLevel="0" collapsed="false">
      <c r="A1888" s="11" t="s">
        <v>34</v>
      </c>
      <c r="B1888" s="11" t="n">
        <v>1837</v>
      </c>
      <c r="C1888" s="11" t="s">
        <v>2314</v>
      </c>
      <c r="D1888" s="11" t="n">
        <v>5</v>
      </c>
      <c r="E1888" s="11" t="s">
        <v>96</v>
      </c>
      <c r="F1888" s="16" t="n">
        <v>1332</v>
      </c>
      <c r="G1888" s="35" t="n">
        <f aca="false">F1888/1485</f>
        <v>0.896969696969697</v>
      </c>
      <c r="H1888" s="14" t="n">
        <v>0.3514</v>
      </c>
      <c r="I1888" s="14" t="n">
        <v>0.6246</v>
      </c>
      <c r="J1888" s="15" t="n">
        <v>0.028</v>
      </c>
      <c r="K1888" s="15" t="n">
        <v>0.0191</v>
      </c>
      <c r="L1888" s="15" t="n">
        <v>0.0235</v>
      </c>
      <c r="M1888" s="17" t="n">
        <v>31.25</v>
      </c>
      <c r="N1888" s="16" t="n">
        <v>5</v>
      </c>
      <c r="O1888" s="16" t="n">
        <v>6</v>
      </c>
      <c r="P1888" s="16" t="n">
        <v>11</v>
      </c>
    </row>
    <row r="1889" customFormat="false" ht="15" hidden="false" customHeight="false" outlineLevel="0" collapsed="false">
      <c r="A1889" s="11" t="s">
        <v>34</v>
      </c>
      <c r="B1889" s="11" t="n">
        <v>1838</v>
      </c>
      <c r="C1889" s="11" t="s">
        <v>2315</v>
      </c>
      <c r="D1889" s="11" t="n">
        <v>3</v>
      </c>
      <c r="E1889" s="11" t="s">
        <v>96</v>
      </c>
      <c r="F1889" s="16" t="n">
        <v>1255</v>
      </c>
      <c r="G1889" s="35" t="n">
        <f aca="false">F1889/1485</f>
        <v>0.845117845117845</v>
      </c>
      <c r="H1889" s="14" t="n">
        <v>0.4311</v>
      </c>
      <c r="I1889" s="14" t="n">
        <v>0.6255</v>
      </c>
      <c r="J1889" s="15" t="n">
        <v>0.0197</v>
      </c>
      <c r="K1889" s="15" t="n">
        <v>0.14</v>
      </c>
      <c r="L1889" s="15" t="n">
        <v>0.0783</v>
      </c>
      <c r="M1889" s="17" t="n">
        <v>98.31</v>
      </c>
      <c r="N1889" s="16" t="n">
        <v>5</v>
      </c>
      <c r="O1889" s="16" t="n">
        <v>7</v>
      </c>
      <c r="P1889" s="16" t="n">
        <v>15</v>
      </c>
    </row>
    <row r="1890" customFormat="false" ht="15" hidden="false" customHeight="false" outlineLevel="0" collapsed="false">
      <c r="A1890" s="11" t="s">
        <v>34</v>
      </c>
      <c r="B1890" s="11" t="n">
        <v>1839</v>
      </c>
      <c r="C1890" s="11" t="s">
        <v>2316</v>
      </c>
      <c r="D1890" s="11" t="n">
        <v>7</v>
      </c>
      <c r="E1890" s="11" t="s">
        <v>118</v>
      </c>
      <c r="F1890" s="16" t="n">
        <v>1158</v>
      </c>
      <c r="G1890" s="35" t="n">
        <f aca="false">F1890/1485</f>
        <v>0.77979797979798</v>
      </c>
      <c r="H1890" s="14" t="n">
        <v>0.6503</v>
      </c>
      <c r="I1890" s="14" t="n">
        <v>0.6503</v>
      </c>
      <c r="J1890" s="15" t="n">
        <v>0.0724</v>
      </c>
      <c r="K1890" s="15" t="n">
        <v>0.0207</v>
      </c>
      <c r="L1890" s="15" t="n">
        <v>0.0464</v>
      </c>
      <c r="M1890" s="17" t="n">
        <v>53.72</v>
      </c>
      <c r="N1890" s="16" t="n">
        <v>5</v>
      </c>
      <c r="O1890" s="16" t="n">
        <v>15</v>
      </c>
      <c r="P1890" s="16" t="n">
        <v>7</v>
      </c>
    </row>
    <row r="1891" customFormat="false" ht="15" hidden="false" customHeight="false" outlineLevel="0" collapsed="false">
      <c r="A1891" s="11" t="s">
        <v>34</v>
      </c>
      <c r="B1891" s="11" t="n">
        <v>1840</v>
      </c>
      <c r="C1891" s="11" t="s">
        <v>2317</v>
      </c>
      <c r="D1891" s="11" t="n">
        <v>3</v>
      </c>
      <c r="E1891" s="11" t="s">
        <v>118</v>
      </c>
      <c r="F1891" s="16" t="n">
        <v>1177</v>
      </c>
      <c r="G1891" s="35" t="n">
        <f aca="false">F1891/1485</f>
        <v>0.792592592592593</v>
      </c>
      <c r="H1891" s="14" t="n">
        <v>0.6423</v>
      </c>
      <c r="I1891" s="14" t="n">
        <v>0.6423</v>
      </c>
      <c r="J1891" s="15" t="n">
        <v>0.0202</v>
      </c>
      <c r="K1891" s="15" t="n">
        <v>0.0248</v>
      </c>
      <c r="L1891" s="15" t="n">
        <v>0.0224</v>
      </c>
      <c r="M1891" s="17" t="n">
        <v>26.38</v>
      </c>
      <c r="N1891" s="16" t="n">
        <v>4</v>
      </c>
      <c r="O1891" s="16" t="n">
        <v>15</v>
      </c>
      <c r="P1891" s="16" t="n">
        <v>6</v>
      </c>
    </row>
    <row r="1892" customFormat="false" ht="15" hidden="false" customHeight="false" outlineLevel="0" collapsed="false">
      <c r="A1892" s="11" t="s">
        <v>34</v>
      </c>
      <c r="B1892" s="11" t="n">
        <v>1841</v>
      </c>
      <c r="C1892" s="11" t="s">
        <v>2318</v>
      </c>
      <c r="D1892" s="11" t="n">
        <v>6</v>
      </c>
      <c r="E1892" s="11" t="s">
        <v>118</v>
      </c>
      <c r="F1892" s="16" t="n">
        <v>1296</v>
      </c>
      <c r="G1892" s="35" t="n">
        <f aca="false">F1892/1485</f>
        <v>0.872727272727273</v>
      </c>
      <c r="H1892" s="14" t="n">
        <v>0.4259</v>
      </c>
      <c r="I1892" s="14" t="n">
        <v>0.642</v>
      </c>
      <c r="J1892" s="15" t="n">
        <v>0.0371</v>
      </c>
      <c r="K1892" s="15" t="n">
        <v>0.0197</v>
      </c>
      <c r="L1892" s="15" t="n">
        <v>0.0286</v>
      </c>
      <c r="M1892" s="17" t="n">
        <v>37.05</v>
      </c>
      <c r="N1892" s="16" t="n">
        <v>4</v>
      </c>
      <c r="O1892" s="16" t="n">
        <v>7</v>
      </c>
      <c r="P1892" s="16" t="n">
        <v>18</v>
      </c>
    </row>
    <row r="1893" customFormat="false" ht="15" hidden="false" customHeight="false" outlineLevel="0" collapsed="false">
      <c r="A1893" s="11" t="s">
        <v>34</v>
      </c>
      <c r="B1893" s="11" t="n">
        <v>1842</v>
      </c>
      <c r="C1893" s="11" t="s">
        <v>2319</v>
      </c>
      <c r="D1893" s="11" t="n">
        <v>7</v>
      </c>
      <c r="E1893" s="11" t="s">
        <v>118</v>
      </c>
      <c r="F1893" s="16" t="n">
        <v>1162</v>
      </c>
      <c r="G1893" s="35" t="n">
        <f aca="false">F1893/1485</f>
        <v>0.782491582491583</v>
      </c>
      <c r="H1893" s="14" t="n">
        <v>0.6532</v>
      </c>
      <c r="I1893" s="14" t="n">
        <v>0.6532</v>
      </c>
      <c r="J1893" s="15" t="n">
        <v>0.0948</v>
      </c>
      <c r="K1893" s="15" t="n">
        <v>0.0204</v>
      </c>
      <c r="L1893" s="15" t="n">
        <v>0.0572</v>
      </c>
      <c r="M1893" s="17" t="n">
        <v>66.52</v>
      </c>
      <c r="N1893" s="16" t="n">
        <v>6</v>
      </c>
      <c r="O1893" s="16" t="n">
        <v>14</v>
      </c>
      <c r="P1893" s="16" t="n">
        <v>7</v>
      </c>
    </row>
    <row r="1894" customFormat="false" ht="15" hidden="false" customHeight="false" outlineLevel="0" collapsed="false">
      <c r="A1894" s="11" t="s">
        <v>34</v>
      </c>
      <c r="B1894" s="11" t="n">
        <v>1843</v>
      </c>
      <c r="C1894" s="11" t="s">
        <v>2320</v>
      </c>
      <c r="D1894" s="11" t="n">
        <v>4</v>
      </c>
      <c r="E1894" s="11" t="s">
        <v>118</v>
      </c>
      <c r="F1894" s="16" t="n">
        <v>1339</v>
      </c>
      <c r="G1894" s="35" t="n">
        <f aca="false">F1894/1485</f>
        <v>0.901683501683502</v>
      </c>
      <c r="H1894" s="14" t="n">
        <v>0.6423</v>
      </c>
      <c r="I1894" s="14" t="n">
        <v>0.6423</v>
      </c>
      <c r="J1894" s="15" t="n">
        <v>0.0293</v>
      </c>
      <c r="K1894" s="15" t="n">
        <v>0.0191</v>
      </c>
      <c r="L1894" s="15" t="n">
        <v>0.0243</v>
      </c>
      <c r="M1894" s="17" t="n">
        <v>32.51</v>
      </c>
      <c r="N1894" s="16" t="n">
        <v>4</v>
      </c>
      <c r="O1894" s="16" t="n">
        <v>20</v>
      </c>
      <c r="P1894" s="16" t="n">
        <v>5</v>
      </c>
    </row>
    <row r="1895" customFormat="false" ht="15" hidden="false" customHeight="false" outlineLevel="0" collapsed="false">
      <c r="A1895" s="11" t="s">
        <v>34</v>
      </c>
      <c r="B1895" s="11" t="n">
        <v>1844</v>
      </c>
      <c r="C1895" s="11" t="s">
        <v>2321</v>
      </c>
      <c r="D1895" s="11" t="n">
        <v>7</v>
      </c>
      <c r="E1895" s="11" t="s">
        <v>118</v>
      </c>
      <c r="F1895" s="16" t="n">
        <v>1151</v>
      </c>
      <c r="G1895" s="35" t="n">
        <f aca="false">F1895/1485</f>
        <v>0.775084175084175</v>
      </c>
      <c r="H1895" s="14" t="n">
        <v>0.6473</v>
      </c>
      <c r="I1895" s="14" t="n">
        <v>0.6473</v>
      </c>
      <c r="J1895" s="15" t="n">
        <v>0.0699</v>
      </c>
      <c r="K1895" s="15" t="n">
        <v>0.0204</v>
      </c>
      <c r="L1895" s="15" t="n">
        <v>0.0455</v>
      </c>
      <c r="M1895" s="17" t="n">
        <v>52.34</v>
      </c>
      <c r="N1895" s="16" t="n">
        <v>5</v>
      </c>
      <c r="O1895" s="16" t="n">
        <v>14</v>
      </c>
      <c r="P1895" s="16" t="n">
        <v>7</v>
      </c>
    </row>
    <row r="1896" customFormat="false" ht="15" hidden="false" customHeight="false" outlineLevel="0" collapsed="false">
      <c r="A1896" s="11" t="s">
        <v>34</v>
      </c>
      <c r="B1896" s="11" t="n">
        <v>1845</v>
      </c>
      <c r="C1896" s="11" t="s">
        <v>2322</v>
      </c>
      <c r="D1896" s="11" t="n">
        <v>6</v>
      </c>
      <c r="E1896" s="11" t="s">
        <v>118</v>
      </c>
      <c r="F1896" s="16" t="n">
        <v>1001</v>
      </c>
      <c r="G1896" s="35" t="n">
        <f aca="false">F1896/1485</f>
        <v>0.674074074074074</v>
      </c>
      <c r="H1896" s="14" t="n">
        <v>0.3976</v>
      </c>
      <c r="I1896" s="14" t="n">
        <v>0.6583</v>
      </c>
      <c r="J1896" s="15" t="n">
        <v>0.0924</v>
      </c>
      <c r="K1896" s="15" t="n">
        <v>0.0221</v>
      </c>
      <c r="L1896" s="15" t="n">
        <v>0.0583</v>
      </c>
      <c r="M1896" s="17" t="n">
        <v>58.4</v>
      </c>
      <c r="N1896" s="16" t="n">
        <v>5</v>
      </c>
      <c r="O1896" s="16" t="n">
        <v>8</v>
      </c>
      <c r="P1896" s="16" t="n">
        <v>18</v>
      </c>
    </row>
    <row r="1897" customFormat="false" ht="15" hidden="false" customHeight="false" outlineLevel="0" collapsed="false">
      <c r="A1897" s="11" t="s">
        <v>34</v>
      </c>
      <c r="B1897" s="11" t="n">
        <v>1846</v>
      </c>
      <c r="C1897" s="11" t="s">
        <v>2323</v>
      </c>
      <c r="D1897" s="11" t="n">
        <v>3</v>
      </c>
      <c r="E1897" s="11" t="s">
        <v>118</v>
      </c>
      <c r="F1897" s="16" t="n">
        <v>1185</v>
      </c>
      <c r="G1897" s="35" t="n">
        <f aca="false">F1897/1485</f>
        <v>0.797979797979798</v>
      </c>
      <c r="H1897" s="14" t="n">
        <v>0.3595</v>
      </c>
      <c r="I1897" s="14" t="n">
        <v>0.6464</v>
      </c>
      <c r="J1897" s="15" t="n">
        <v>0.02</v>
      </c>
      <c r="K1897" s="15" t="n">
        <v>0.0565</v>
      </c>
      <c r="L1897" s="15" t="n">
        <v>0.0382</v>
      </c>
      <c r="M1897" s="17" t="n">
        <v>45.23</v>
      </c>
      <c r="N1897" s="16" t="n">
        <v>4</v>
      </c>
      <c r="O1897" s="16" t="n">
        <v>6</v>
      </c>
      <c r="P1897" s="16" t="n">
        <v>18</v>
      </c>
    </row>
    <row r="1898" customFormat="false" ht="15" hidden="false" customHeight="false" outlineLevel="0" collapsed="false">
      <c r="A1898" s="11" t="s">
        <v>34</v>
      </c>
      <c r="B1898" s="11" t="n">
        <v>1847</v>
      </c>
      <c r="C1898" s="11" t="s">
        <v>2324</v>
      </c>
      <c r="D1898" s="11" t="n">
        <v>6</v>
      </c>
      <c r="E1898" s="11" t="s">
        <v>118</v>
      </c>
      <c r="F1898" s="16" t="n">
        <v>1177</v>
      </c>
      <c r="G1898" s="35" t="n">
        <f aca="false">F1898/1485</f>
        <v>0.792592592592593</v>
      </c>
      <c r="H1898" s="14" t="n">
        <v>0.2736</v>
      </c>
      <c r="I1898" s="14" t="n">
        <v>0.6296</v>
      </c>
      <c r="J1898" s="15" t="n">
        <v>0.0202</v>
      </c>
      <c r="K1898" s="15" t="n">
        <v>0.053</v>
      </c>
      <c r="L1898" s="15" t="n">
        <v>0.037</v>
      </c>
      <c r="M1898" s="17" t="n">
        <v>43.5</v>
      </c>
      <c r="N1898" s="16" t="n">
        <v>5</v>
      </c>
      <c r="O1898" s="16" t="n">
        <v>5</v>
      </c>
      <c r="P1898" s="16" t="n">
        <v>19</v>
      </c>
    </row>
    <row r="1899" customFormat="false" ht="15" hidden="false" customHeight="false" outlineLevel="0" collapsed="false">
      <c r="A1899" s="11" t="s">
        <v>34</v>
      </c>
      <c r="B1899" s="11" t="n">
        <v>1848</v>
      </c>
      <c r="C1899" s="11" t="s">
        <v>2325</v>
      </c>
      <c r="D1899" s="11" t="n">
        <v>3</v>
      </c>
      <c r="E1899" s="11" t="s">
        <v>96</v>
      </c>
      <c r="F1899" s="16" t="n">
        <v>1068</v>
      </c>
      <c r="G1899" s="35" t="n">
        <f aca="false">F1899/1485</f>
        <v>0.719191919191919</v>
      </c>
      <c r="H1899" s="14" t="n">
        <v>0.4204</v>
      </c>
      <c r="I1899" s="14" t="n">
        <v>0.6152</v>
      </c>
      <c r="J1899" s="15" t="n">
        <v>0.0207</v>
      </c>
      <c r="K1899" s="15" t="n">
        <v>0.0808</v>
      </c>
      <c r="L1899" s="15" t="n">
        <v>0.05</v>
      </c>
      <c r="M1899" s="17" t="n">
        <v>53.41</v>
      </c>
      <c r="N1899" s="16" t="n">
        <v>4</v>
      </c>
      <c r="O1899" s="16" t="n">
        <v>11</v>
      </c>
      <c r="P1899" s="16" t="n">
        <v>11</v>
      </c>
    </row>
    <row r="1900" customFormat="false" ht="15" hidden="false" customHeight="false" outlineLevel="0" collapsed="false">
      <c r="A1900" s="11" t="s">
        <v>34</v>
      </c>
      <c r="B1900" s="11" t="n">
        <v>1849</v>
      </c>
      <c r="C1900" s="11" t="s">
        <v>2326</v>
      </c>
      <c r="D1900" s="11" t="n">
        <v>5</v>
      </c>
      <c r="E1900" s="11" t="s">
        <v>96</v>
      </c>
      <c r="F1900" s="16" t="n">
        <v>975</v>
      </c>
      <c r="G1900" s="35" t="n">
        <f aca="false">F1900/1485</f>
        <v>0.656565656565657</v>
      </c>
      <c r="H1900" s="14" t="n">
        <v>0.4215</v>
      </c>
      <c r="I1900" s="14" t="n">
        <v>0.6328</v>
      </c>
      <c r="J1900" s="15" t="n">
        <v>0.0214</v>
      </c>
      <c r="K1900" s="15" t="n">
        <v>0.0436</v>
      </c>
      <c r="L1900" s="15" t="n">
        <v>0.0321</v>
      </c>
      <c r="M1900" s="17" t="n">
        <v>31.26</v>
      </c>
      <c r="N1900" s="16" t="n">
        <v>5</v>
      </c>
      <c r="O1900" s="16" t="n">
        <v>6</v>
      </c>
      <c r="P1900" s="16" t="n">
        <v>13</v>
      </c>
    </row>
    <row r="1901" customFormat="false" ht="15" hidden="false" customHeight="false" outlineLevel="0" collapsed="false">
      <c r="A1901" s="11" t="s">
        <v>34</v>
      </c>
      <c r="B1901" s="11" t="n">
        <v>1850</v>
      </c>
      <c r="C1901" s="11" t="s">
        <v>2327</v>
      </c>
      <c r="D1901" s="11" t="n">
        <v>5</v>
      </c>
      <c r="E1901" s="11" t="s">
        <v>96</v>
      </c>
      <c r="F1901" s="16" t="n">
        <v>1199</v>
      </c>
      <c r="G1901" s="35" t="n">
        <f aca="false">F1901/1485</f>
        <v>0.807407407407408</v>
      </c>
      <c r="H1901" s="14" t="n">
        <v>0.3503</v>
      </c>
      <c r="I1901" s="14" t="n">
        <v>0.6264</v>
      </c>
      <c r="J1901" s="15" t="n">
        <v>0.0212</v>
      </c>
      <c r="K1901" s="15" t="n">
        <v>0.0194</v>
      </c>
      <c r="L1901" s="15" t="n">
        <v>0.0203</v>
      </c>
      <c r="M1901" s="17" t="n">
        <v>24.3</v>
      </c>
      <c r="N1901" s="16" t="n">
        <v>4</v>
      </c>
      <c r="O1901" s="16" t="n">
        <v>6</v>
      </c>
      <c r="P1901" s="16" t="n">
        <v>13</v>
      </c>
    </row>
    <row r="1902" customFormat="false" ht="15" hidden="false" customHeight="false" outlineLevel="0" collapsed="false">
      <c r="A1902" s="11" t="s">
        <v>34</v>
      </c>
      <c r="B1902" s="11" t="n">
        <v>1851</v>
      </c>
      <c r="C1902" s="11" t="s">
        <v>2328</v>
      </c>
      <c r="D1902" s="11" t="n">
        <v>3</v>
      </c>
      <c r="E1902" s="11" t="s">
        <v>118</v>
      </c>
      <c r="F1902" s="16" t="n">
        <v>1217</v>
      </c>
      <c r="G1902" s="35" t="n">
        <f aca="false">F1902/1485</f>
        <v>0.81952861952862</v>
      </c>
      <c r="H1902" s="14" t="n">
        <v>0.3706</v>
      </c>
      <c r="I1902" s="14" t="n">
        <v>0.6417</v>
      </c>
      <c r="J1902" s="15" t="n">
        <v>0.0188</v>
      </c>
      <c r="K1902" s="15" t="n">
        <v>0.0988</v>
      </c>
      <c r="L1902" s="15" t="n">
        <v>0.0568</v>
      </c>
      <c r="M1902" s="17" t="n">
        <v>69.14</v>
      </c>
      <c r="N1902" s="16" t="n">
        <v>5</v>
      </c>
      <c r="O1902" s="16" t="n">
        <v>6</v>
      </c>
      <c r="P1902" s="16" t="n">
        <v>18</v>
      </c>
    </row>
    <row r="1903" customFormat="false" ht="15" hidden="false" customHeight="false" outlineLevel="0" collapsed="false">
      <c r="A1903" s="11" t="s">
        <v>34</v>
      </c>
      <c r="B1903" s="11" t="n">
        <v>1852</v>
      </c>
      <c r="C1903" s="11" t="s">
        <v>2329</v>
      </c>
      <c r="D1903" s="11" t="n">
        <v>6</v>
      </c>
      <c r="E1903" s="11" t="s">
        <v>96</v>
      </c>
      <c r="F1903" s="16" t="n">
        <v>1112</v>
      </c>
      <c r="G1903" s="35" t="n">
        <f aca="false">F1903/1485</f>
        <v>0.748821548821549</v>
      </c>
      <c r="H1903" s="14" t="n">
        <v>0.4182</v>
      </c>
      <c r="I1903" s="14" t="n">
        <v>0.6241</v>
      </c>
      <c r="J1903" s="15" t="n">
        <v>0.1037</v>
      </c>
      <c r="K1903" s="15" t="n">
        <v>0.0202</v>
      </c>
      <c r="L1903" s="15" t="n">
        <v>0.0623</v>
      </c>
      <c r="M1903" s="17" t="n">
        <v>69.31</v>
      </c>
      <c r="N1903" s="16" t="n">
        <v>6</v>
      </c>
      <c r="O1903" s="16" t="n">
        <v>6</v>
      </c>
      <c r="P1903" s="16" t="n">
        <v>12</v>
      </c>
    </row>
    <row r="1904" customFormat="false" ht="15" hidden="false" customHeight="false" outlineLevel="0" collapsed="false">
      <c r="A1904" s="11" t="s">
        <v>34</v>
      </c>
      <c r="B1904" s="11" t="n">
        <v>1853</v>
      </c>
      <c r="C1904" s="11" t="s">
        <v>2330</v>
      </c>
      <c r="D1904" s="11" t="n">
        <v>5</v>
      </c>
      <c r="E1904" s="11" t="s">
        <v>118</v>
      </c>
      <c r="F1904" s="16" t="n">
        <v>961</v>
      </c>
      <c r="G1904" s="35" t="n">
        <f aca="false">F1904/1485</f>
        <v>0.647138047138047</v>
      </c>
      <c r="H1904" s="14" t="n">
        <v>0.3767</v>
      </c>
      <c r="I1904" s="14" t="n">
        <v>0.6472</v>
      </c>
      <c r="J1904" s="15" t="n">
        <v>0.0923</v>
      </c>
      <c r="K1904" s="15" t="n">
        <v>0.0219</v>
      </c>
      <c r="L1904" s="15" t="n">
        <v>0.0579</v>
      </c>
      <c r="M1904" s="17" t="n">
        <v>55.67</v>
      </c>
      <c r="N1904" s="16" t="n">
        <v>5</v>
      </c>
      <c r="O1904" s="16" t="n">
        <v>11</v>
      </c>
      <c r="P1904" s="16" t="n">
        <v>20</v>
      </c>
    </row>
    <row r="1905" customFormat="false" ht="15" hidden="false" customHeight="false" outlineLevel="0" collapsed="false">
      <c r="A1905" s="11" t="s">
        <v>34</v>
      </c>
      <c r="B1905" s="11" t="n">
        <v>1854</v>
      </c>
      <c r="C1905" s="11" t="s">
        <v>2331</v>
      </c>
      <c r="D1905" s="11" t="n">
        <v>2</v>
      </c>
      <c r="E1905" s="11" t="s">
        <v>96</v>
      </c>
      <c r="F1905" s="16" t="n">
        <v>1604</v>
      </c>
      <c r="G1905" s="35" t="n">
        <f aca="false">F1905/1485</f>
        <v>1.08013468013468</v>
      </c>
      <c r="H1905" s="14" t="n">
        <v>0.3622</v>
      </c>
      <c r="I1905" s="14" t="n">
        <v>0.6347</v>
      </c>
      <c r="J1905" s="15" t="n">
        <v>0.0169</v>
      </c>
      <c r="K1905" s="15" t="n">
        <v>0.0959</v>
      </c>
      <c r="L1905" s="15" t="n">
        <v>0.0571</v>
      </c>
      <c r="M1905" s="17" t="n">
        <v>91.66</v>
      </c>
      <c r="N1905" s="16" t="n">
        <v>5</v>
      </c>
      <c r="O1905" s="16" t="n">
        <v>7</v>
      </c>
      <c r="P1905" s="16" t="n">
        <v>12</v>
      </c>
    </row>
    <row r="1906" customFormat="false" ht="15" hidden="false" customHeight="false" outlineLevel="0" collapsed="false">
      <c r="A1906" s="11" t="s">
        <v>34</v>
      </c>
      <c r="B1906" s="11" t="n">
        <v>1855</v>
      </c>
      <c r="C1906" s="11" t="s">
        <v>2332</v>
      </c>
      <c r="D1906" s="11" t="n">
        <v>3</v>
      </c>
      <c r="E1906" s="11" t="s">
        <v>96</v>
      </c>
      <c r="F1906" s="16" t="n">
        <v>1463</v>
      </c>
      <c r="G1906" s="35" t="n">
        <f aca="false">F1906/1485</f>
        <v>0.985185185185185</v>
      </c>
      <c r="H1906" s="14" t="n">
        <v>0.3582</v>
      </c>
      <c r="I1906" s="14" t="n">
        <v>0.637</v>
      </c>
      <c r="J1906" s="15" t="n">
        <v>0.0176</v>
      </c>
      <c r="K1906" s="15" t="n">
        <v>0.0706</v>
      </c>
      <c r="L1906" s="15" t="n">
        <v>0.0445</v>
      </c>
      <c r="M1906" s="17" t="n">
        <v>65.08</v>
      </c>
      <c r="N1906" s="16" t="n">
        <v>5</v>
      </c>
      <c r="O1906" s="16" t="n">
        <v>7</v>
      </c>
      <c r="P1906" s="16" t="n">
        <v>13</v>
      </c>
    </row>
    <row r="1907" customFormat="false" ht="15" hidden="false" customHeight="false" outlineLevel="0" collapsed="false">
      <c r="A1907" s="11" t="s">
        <v>34</v>
      </c>
      <c r="B1907" s="11" t="n">
        <v>1856</v>
      </c>
      <c r="C1907" s="11" t="s">
        <v>2333</v>
      </c>
      <c r="D1907" s="11" t="n">
        <v>3</v>
      </c>
      <c r="E1907" s="11" t="s">
        <v>118</v>
      </c>
      <c r="F1907" s="16" t="n">
        <v>1187</v>
      </c>
      <c r="G1907" s="35" t="n">
        <f aca="false">F1907/1485</f>
        <v>0.799326599326599</v>
      </c>
      <c r="H1907" s="14" t="n">
        <v>0.6386</v>
      </c>
      <c r="I1907" s="14" t="n">
        <v>0.6386</v>
      </c>
      <c r="J1907" s="15" t="n">
        <v>0.0216</v>
      </c>
      <c r="K1907" s="15" t="n">
        <v>0.0195</v>
      </c>
      <c r="L1907" s="15" t="n">
        <v>0.0205</v>
      </c>
      <c r="M1907" s="17" t="n">
        <v>24.39</v>
      </c>
      <c r="N1907" s="16" t="n">
        <v>5</v>
      </c>
      <c r="O1907" s="16" t="n">
        <v>11</v>
      </c>
      <c r="P1907" s="16" t="n">
        <v>6</v>
      </c>
    </row>
    <row r="1908" customFormat="false" ht="15" hidden="false" customHeight="false" outlineLevel="0" collapsed="false">
      <c r="A1908" s="11" t="s">
        <v>34</v>
      </c>
      <c r="B1908" s="11" t="n">
        <v>1857</v>
      </c>
      <c r="C1908" s="11" t="s">
        <v>2334</v>
      </c>
      <c r="D1908" s="11" t="n">
        <v>6</v>
      </c>
      <c r="E1908" s="11" t="s">
        <v>118</v>
      </c>
      <c r="F1908" s="16" t="n">
        <v>1512</v>
      </c>
      <c r="G1908" s="35" t="n">
        <f aca="false">F1908/1485</f>
        <v>1.01818181818182</v>
      </c>
      <c r="H1908" s="14" t="n">
        <v>0.6422</v>
      </c>
      <c r="I1908" s="14" t="n">
        <v>0.6422</v>
      </c>
      <c r="J1908" s="15" t="n">
        <v>0.02</v>
      </c>
      <c r="K1908" s="15" t="n">
        <v>0.0171</v>
      </c>
      <c r="L1908" s="15" t="n">
        <v>0.0185</v>
      </c>
      <c r="M1908" s="17" t="n">
        <v>28.02</v>
      </c>
      <c r="N1908" s="16" t="n">
        <v>4</v>
      </c>
      <c r="O1908" s="16" t="n">
        <v>12</v>
      </c>
      <c r="P1908" s="16" t="n">
        <v>6</v>
      </c>
    </row>
    <row r="1909" customFormat="false" ht="15" hidden="false" customHeight="false" outlineLevel="0" collapsed="false">
      <c r="A1909" s="11" t="s">
        <v>34</v>
      </c>
      <c r="B1909" s="11" t="n">
        <v>1858</v>
      </c>
      <c r="C1909" s="11" t="s">
        <v>2335</v>
      </c>
      <c r="D1909" s="11" t="n">
        <v>7</v>
      </c>
      <c r="E1909" s="11" t="s">
        <v>118</v>
      </c>
      <c r="F1909" s="16" t="n">
        <v>1160</v>
      </c>
      <c r="G1909" s="35" t="n">
        <f aca="false">F1909/1485</f>
        <v>0.781144781144781</v>
      </c>
      <c r="H1909" s="14" t="n">
        <v>0.4336</v>
      </c>
      <c r="I1909" s="14" t="n">
        <v>0.6517</v>
      </c>
      <c r="J1909" s="15" t="n">
        <v>0.0989</v>
      </c>
      <c r="K1909" s="15" t="n">
        <v>0.0191</v>
      </c>
      <c r="L1909" s="15" t="n">
        <v>0.0577</v>
      </c>
      <c r="M1909" s="17" t="n">
        <v>66.97</v>
      </c>
      <c r="N1909" s="16" t="n">
        <v>6</v>
      </c>
      <c r="O1909" s="16" t="n">
        <v>8</v>
      </c>
      <c r="P1909" s="16" t="n">
        <v>15</v>
      </c>
    </row>
    <row r="1910" customFormat="false" ht="15" hidden="false" customHeight="false" outlineLevel="0" collapsed="false">
      <c r="A1910" s="11" t="s">
        <v>34</v>
      </c>
      <c r="B1910" s="11" t="n">
        <v>1859</v>
      </c>
      <c r="C1910" s="11" t="s">
        <v>2336</v>
      </c>
      <c r="D1910" s="11" t="n">
        <v>3</v>
      </c>
      <c r="E1910" s="11" t="s">
        <v>118</v>
      </c>
      <c r="F1910" s="16" t="n">
        <v>1179</v>
      </c>
      <c r="G1910" s="35" t="n">
        <f aca="false">F1910/1485</f>
        <v>0.793939393939394</v>
      </c>
      <c r="H1910" s="14" t="n">
        <v>0.6862</v>
      </c>
      <c r="I1910" s="14" t="n">
        <v>0.6862</v>
      </c>
      <c r="J1910" s="15" t="n">
        <v>0.0317</v>
      </c>
      <c r="K1910" s="15" t="n">
        <v>0.0195</v>
      </c>
      <c r="L1910" s="15" t="n">
        <v>0.0258</v>
      </c>
      <c r="M1910" s="17" t="n">
        <v>30.42</v>
      </c>
      <c r="N1910" s="16" t="n">
        <v>5</v>
      </c>
      <c r="O1910" s="16" t="n">
        <v>16</v>
      </c>
      <c r="P1910" s="16" t="n">
        <v>5</v>
      </c>
    </row>
    <row r="1911" customFormat="false" ht="15" hidden="false" customHeight="false" outlineLevel="0" collapsed="false">
      <c r="A1911" s="11" t="s">
        <v>34</v>
      </c>
      <c r="B1911" s="11" t="n">
        <v>1860</v>
      </c>
      <c r="C1911" s="11" t="s">
        <v>2337</v>
      </c>
      <c r="D1911" s="11" t="n">
        <v>6</v>
      </c>
      <c r="E1911" s="11" t="s">
        <v>118</v>
      </c>
      <c r="F1911" s="16" t="n">
        <v>1368</v>
      </c>
      <c r="G1911" s="35" t="n">
        <f aca="false">F1911/1485</f>
        <v>0.921212121212121</v>
      </c>
      <c r="H1911" s="14" t="n">
        <v>0.6345</v>
      </c>
      <c r="I1911" s="14" t="n">
        <v>0.6345</v>
      </c>
      <c r="J1911" s="15" t="n">
        <v>0.0223</v>
      </c>
      <c r="K1911" s="15" t="n">
        <v>0.0178</v>
      </c>
      <c r="L1911" s="15" t="n">
        <v>0.0201</v>
      </c>
      <c r="M1911" s="17" t="n">
        <v>27.45</v>
      </c>
      <c r="N1911" s="16" t="n">
        <v>4</v>
      </c>
      <c r="O1911" s="16" t="n">
        <v>12</v>
      </c>
      <c r="P1911" s="16" t="n">
        <v>8</v>
      </c>
    </row>
    <row r="1912" customFormat="false" ht="15" hidden="false" customHeight="false" outlineLevel="0" collapsed="false">
      <c r="A1912" s="11" t="s">
        <v>34</v>
      </c>
      <c r="B1912" s="11" t="n">
        <v>1861</v>
      </c>
      <c r="C1912" s="11" t="s">
        <v>2338</v>
      </c>
      <c r="D1912" s="11" t="n">
        <v>7</v>
      </c>
      <c r="E1912" s="11" t="s">
        <v>118</v>
      </c>
      <c r="F1912" s="16" t="n">
        <v>1155</v>
      </c>
      <c r="G1912" s="35" t="n">
        <f aca="false">F1912/1485</f>
        <v>0.777777777777778</v>
      </c>
      <c r="H1912" s="14" t="n">
        <v>0.6528</v>
      </c>
      <c r="I1912" s="14" t="n">
        <v>0.6528</v>
      </c>
      <c r="J1912" s="15" t="n">
        <v>0.0927</v>
      </c>
      <c r="K1912" s="15" t="n">
        <v>0.0192</v>
      </c>
      <c r="L1912" s="15" t="n">
        <v>0.0559</v>
      </c>
      <c r="M1912" s="17" t="n">
        <v>64.53</v>
      </c>
      <c r="N1912" s="16" t="n">
        <v>6</v>
      </c>
      <c r="O1912" s="16" t="n">
        <v>14</v>
      </c>
      <c r="P1912" s="16" t="n">
        <v>7</v>
      </c>
    </row>
    <row r="1913" customFormat="false" ht="15" hidden="false" customHeight="false" outlineLevel="0" collapsed="false">
      <c r="A1913" s="11" t="s">
        <v>34</v>
      </c>
      <c r="B1913" s="11" t="n">
        <v>1862</v>
      </c>
      <c r="C1913" s="11" t="s">
        <v>2339</v>
      </c>
      <c r="D1913" s="11" t="n">
        <v>5</v>
      </c>
      <c r="E1913" s="11" t="s">
        <v>118</v>
      </c>
      <c r="F1913" s="16" t="n">
        <v>1190</v>
      </c>
      <c r="G1913" s="35" t="n">
        <f aca="false">F1913/1485</f>
        <v>0.801346801346801</v>
      </c>
      <c r="H1913" s="14" t="n">
        <v>0.3546</v>
      </c>
      <c r="I1913" s="14" t="n">
        <v>0.637</v>
      </c>
      <c r="J1913" s="15" t="n">
        <v>0.0191</v>
      </c>
      <c r="K1913" s="15" t="n">
        <v>0.0277</v>
      </c>
      <c r="L1913" s="15" t="n">
        <v>0.0235</v>
      </c>
      <c r="M1913" s="17" t="n">
        <v>27.92</v>
      </c>
      <c r="N1913" s="16" t="n">
        <v>4</v>
      </c>
      <c r="O1913" s="16" t="n">
        <v>5</v>
      </c>
      <c r="P1913" s="16" t="n">
        <v>14</v>
      </c>
    </row>
    <row r="1914" customFormat="false" ht="15" hidden="false" customHeight="false" outlineLevel="0" collapsed="false">
      <c r="A1914" s="11" t="s">
        <v>34</v>
      </c>
      <c r="B1914" s="11" t="n">
        <v>1863</v>
      </c>
      <c r="C1914" s="11" t="s">
        <v>2340</v>
      </c>
      <c r="D1914" s="11" t="n">
        <v>5</v>
      </c>
      <c r="E1914" s="11" t="s">
        <v>118</v>
      </c>
      <c r="F1914" s="16" t="n">
        <v>1570</v>
      </c>
      <c r="G1914" s="35" t="n">
        <f aca="false">F1914/1485</f>
        <v>1.05723905723906</v>
      </c>
      <c r="H1914" s="14" t="n">
        <v>0.4363</v>
      </c>
      <c r="I1914" s="14" t="n">
        <v>0.6338</v>
      </c>
      <c r="J1914" s="15" t="n">
        <v>0.0165</v>
      </c>
      <c r="K1914" s="15" t="n">
        <v>0.0933</v>
      </c>
      <c r="L1914" s="15" t="n">
        <v>0.0549</v>
      </c>
      <c r="M1914" s="17" t="n">
        <v>86.26</v>
      </c>
      <c r="N1914" s="16" t="n">
        <v>5</v>
      </c>
      <c r="O1914" s="16" t="n">
        <v>6</v>
      </c>
      <c r="P1914" s="16" t="n">
        <v>10</v>
      </c>
    </row>
    <row r="1915" customFormat="false" ht="15" hidden="false" customHeight="false" outlineLevel="0" collapsed="false">
      <c r="A1915" s="11" t="s">
        <v>34</v>
      </c>
      <c r="B1915" s="11" t="n">
        <v>1864</v>
      </c>
      <c r="C1915" s="11" t="s">
        <v>2341</v>
      </c>
      <c r="D1915" s="11" t="n">
        <v>5</v>
      </c>
      <c r="E1915" s="11" t="s">
        <v>96</v>
      </c>
      <c r="F1915" s="16" t="n">
        <v>707</v>
      </c>
      <c r="G1915" s="35" t="n">
        <f aca="false">F1915/1485</f>
        <v>0.476094276094276</v>
      </c>
      <c r="H1915" s="14" t="n">
        <v>0.4314</v>
      </c>
      <c r="I1915" s="14" t="n">
        <v>0.6266</v>
      </c>
      <c r="J1915" s="15" t="n">
        <v>0.0719</v>
      </c>
      <c r="K1915" s="15" t="n">
        <v>0.0249</v>
      </c>
      <c r="L1915" s="15" t="n">
        <v>0.049</v>
      </c>
      <c r="M1915" s="17" t="n">
        <v>34.65</v>
      </c>
      <c r="N1915" s="16" t="n">
        <v>4</v>
      </c>
      <c r="O1915" s="16" t="n">
        <v>6</v>
      </c>
      <c r="P1915" s="16" t="n">
        <v>21</v>
      </c>
    </row>
    <row r="1916" customFormat="false" ht="15" hidden="false" customHeight="false" outlineLevel="0" collapsed="false">
      <c r="A1916" s="11" t="s">
        <v>34</v>
      </c>
      <c r="B1916" s="11" t="n">
        <v>1865</v>
      </c>
      <c r="C1916" s="11" t="s">
        <v>2342</v>
      </c>
      <c r="D1916" s="11" t="n">
        <v>3</v>
      </c>
      <c r="E1916" s="11" t="s">
        <v>118</v>
      </c>
      <c r="F1916" s="16" t="n">
        <v>1150</v>
      </c>
      <c r="G1916" s="35" t="n">
        <f aca="false">F1916/1485</f>
        <v>0.774410774410774</v>
      </c>
      <c r="H1916" s="14" t="n">
        <v>0.6461</v>
      </c>
      <c r="I1916" s="14" t="n">
        <v>0.6461</v>
      </c>
      <c r="J1916" s="15" t="n">
        <v>0.0189</v>
      </c>
      <c r="K1916" s="15" t="n">
        <v>0.0335</v>
      </c>
      <c r="L1916" s="15" t="n">
        <v>0.026</v>
      </c>
      <c r="M1916" s="17" t="n">
        <v>29.86</v>
      </c>
      <c r="N1916" s="16" t="n">
        <v>4</v>
      </c>
      <c r="O1916" s="16" t="n">
        <v>18</v>
      </c>
      <c r="P1916" s="16" t="n">
        <v>6</v>
      </c>
    </row>
    <row r="1917" customFormat="false" ht="15" hidden="false" customHeight="false" outlineLevel="0" collapsed="false">
      <c r="A1917" s="11" t="s">
        <v>34</v>
      </c>
      <c r="B1917" s="11" t="n">
        <v>1866</v>
      </c>
      <c r="C1917" s="11" t="s">
        <v>2343</v>
      </c>
      <c r="D1917" s="11" t="n">
        <v>3</v>
      </c>
      <c r="E1917" s="11" t="s">
        <v>118</v>
      </c>
      <c r="F1917" s="16" t="n">
        <v>1160</v>
      </c>
      <c r="G1917" s="35" t="n">
        <f aca="false">F1917/1485</f>
        <v>0.781144781144781</v>
      </c>
      <c r="H1917" s="14" t="n">
        <v>0.6457</v>
      </c>
      <c r="I1917" s="14" t="n">
        <v>0.6457</v>
      </c>
      <c r="J1917" s="15" t="n">
        <v>0.0188</v>
      </c>
      <c r="K1917" s="15" t="n">
        <v>0.0386</v>
      </c>
      <c r="L1917" s="15" t="n">
        <v>0.0284</v>
      </c>
      <c r="M1917" s="17" t="n">
        <v>32.97</v>
      </c>
      <c r="N1917" s="16" t="n">
        <v>6</v>
      </c>
      <c r="O1917" s="16" t="n">
        <v>15</v>
      </c>
      <c r="P1917" s="16" t="n">
        <v>6</v>
      </c>
    </row>
    <row r="1918" customFormat="false" ht="15" hidden="false" customHeight="false" outlineLevel="0" collapsed="false">
      <c r="A1918" s="11" t="s">
        <v>34</v>
      </c>
      <c r="B1918" s="11" t="n">
        <v>1867</v>
      </c>
      <c r="C1918" s="11" t="s">
        <v>2344</v>
      </c>
      <c r="D1918" s="11" t="n">
        <v>5</v>
      </c>
      <c r="E1918" s="11" t="s">
        <v>118</v>
      </c>
      <c r="F1918" s="16" t="n">
        <v>1500</v>
      </c>
      <c r="G1918" s="35" t="n">
        <f aca="false">F1918/1485</f>
        <v>1.01010101010101</v>
      </c>
      <c r="H1918" s="14" t="n">
        <v>0.3527</v>
      </c>
      <c r="I1918" s="14" t="n">
        <v>0.642</v>
      </c>
      <c r="J1918" s="15" t="n">
        <v>0.017</v>
      </c>
      <c r="K1918" s="15" t="n">
        <v>0.026</v>
      </c>
      <c r="L1918" s="15" t="n">
        <v>0.0216</v>
      </c>
      <c r="M1918" s="17" t="n">
        <v>32.44</v>
      </c>
      <c r="N1918" s="16" t="n">
        <v>4</v>
      </c>
      <c r="O1918" s="16" t="n">
        <v>8</v>
      </c>
      <c r="P1918" s="16" t="n">
        <v>12</v>
      </c>
    </row>
    <row r="1919" customFormat="false" ht="15" hidden="false" customHeight="false" outlineLevel="0" collapsed="false">
      <c r="A1919" s="11" t="s">
        <v>34</v>
      </c>
      <c r="B1919" s="11" t="n">
        <v>1868</v>
      </c>
      <c r="C1919" s="11" t="s">
        <v>2345</v>
      </c>
      <c r="D1919" s="11" t="n">
        <v>6</v>
      </c>
      <c r="E1919" s="11" t="s">
        <v>96</v>
      </c>
      <c r="F1919" s="16" t="n">
        <v>1156</v>
      </c>
      <c r="G1919" s="35" t="n">
        <f aca="false">F1919/1485</f>
        <v>0.778451178451179</v>
      </c>
      <c r="H1919" s="14" t="n">
        <v>0.4187</v>
      </c>
      <c r="I1919" s="14" t="n">
        <v>0.6263</v>
      </c>
      <c r="J1919" s="15" t="n">
        <v>0.0189</v>
      </c>
      <c r="K1919" s="15" t="n">
        <v>0.0776</v>
      </c>
      <c r="L1919" s="15" t="n">
        <v>0.0478</v>
      </c>
      <c r="M1919" s="17" t="n">
        <v>55.23</v>
      </c>
      <c r="N1919" s="16" t="n">
        <v>5</v>
      </c>
      <c r="O1919" s="16" t="n">
        <v>7</v>
      </c>
      <c r="P1919" s="16" t="n">
        <v>16</v>
      </c>
    </row>
    <row r="1920" customFormat="false" ht="15" hidden="false" customHeight="false" outlineLevel="0" collapsed="false">
      <c r="A1920" s="11" t="s">
        <v>34</v>
      </c>
      <c r="B1920" s="11" t="n">
        <v>1869</v>
      </c>
      <c r="C1920" s="11" t="s">
        <v>2346</v>
      </c>
      <c r="D1920" s="11" t="n">
        <v>4</v>
      </c>
      <c r="E1920" s="11" t="s">
        <v>118</v>
      </c>
      <c r="F1920" s="16" t="n">
        <v>1434</v>
      </c>
      <c r="G1920" s="35" t="n">
        <f aca="false">F1920/1485</f>
        <v>0.965656565656566</v>
      </c>
      <c r="H1920" s="14" t="n">
        <v>0.4331</v>
      </c>
      <c r="I1920" s="14" t="n">
        <v>0.6478</v>
      </c>
      <c r="J1920" s="15" t="n">
        <v>0.0171</v>
      </c>
      <c r="K1920" s="15" t="n">
        <v>0.0649</v>
      </c>
      <c r="L1920" s="15" t="n">
        <v>0.0409</v>
      </c>
      <c r="M1920" s="17" t="n">
        <v>58.68</v>
      </c>
      <c r="N1920" s="16" t="n">
        <v>5</v>
      </c>
      <c r="O1920" s="16" t="n">
        <v>7</v>
      </c>
      <c r="P1920" s="16" t="n">
        <v>10</v>
      </c>
    </row>
    <row r="1921" customFormat="false" ht="15" hidden="false" customHeight="false" outlineLevel="0" collapsed="false">
      <c r="A1921" s="11" t="s">
        <v>34</v>
      </c>
      <c r="B1921" s="11" t="n">
        <v>1870</v>
      </c>
      <c r="C1921" s="11" t="s">
        <v>2347</v>
      </c>
      <c r="D1921" s="11" t="n">
        <v>7</v>
      </c>
      <c r="E1921" s="11" t="s">
        <v>118</v>
      </c>
      <c r="F1921" s="16" t="n">
        <v>904</v>
      </c>
      <c r="G1921" s="35" t="n">
        <f aca="false">F1921/1485</f>
        <v>0.608754208754209</v>
      </c>
      <c r="H1921" s="14" t="n">
        <v>0.6438</v>
      </c>
      <c r="I1921" s="14" t="n">
        <v>0.6438</v>
      </c>
      <c r="J1921" s="15" t="n">
        <v>0.0791</v>
      </c>
      <c r="K1921" s="15" t="n">
        <v>0.0215</v>
      </c>
      <c r="L1921" s="15" t="n">
        <v>0.0504</v>
      </c>
      <c r="M1921" s="17" t="n">
        <v>45.54</v>
      </c>
      <c r="N1921" s="16" t="n">
        <v>5</v>
      </c>
      <c r="O1921" s="16" t="n">
        <v>21</v>
      </c>
      <c r="P1921" s="16" t="n">
        <v>6</v>
      </c>
    </row>
    <row r="1922" customFormat="false" ht="15" hidden="false" customHeight="false" outlineLevel="0" collapsed="false">
      <c r="A1922" s="11" t="s">
        <v>34</v>
      </c>
      <c r="B1922" s="11" t="n">
        <v>1871</v>
      </c>
      <c r="C1922" s="11" t="s">
        <v>2348</v>
      </c>
      <c r="D1922" s="11" t="n">
        <v>6</v>
      </c>
      <c r="E1922" s="11" t="s">
        <v>118</v>
      </c>
      <c r="F1922" s="16" t="n">
        <v>1171</v>
      </c>
      <c r="G1922" s="35" t="n">
        <f aca="false">F1922/1485</f>
        <v>0.788552188552189</v>
      </c>
      <c r="H1922" s="14" t="n">
        <v>0.6576</v>
      </c>
      <c r="I1922" s="14" t="n">
        <v>0.6576</v>
      </c>
      <c r="J1922" s="15" t="n">
        <v>0.0625</v>
      </c>
      <c r="K1922" s="15" t="n">
        <v>0.0189</v>
      </c>
      <c r="L1922" s="15" t="n">
        <v>0.0406</v>
      </c>
      <c r="M1922" s="17" t="n">
        <v>47.58</v>
      </c>
      <c r="N1922" s="16" t="n">
        <v>5</v>
      </c>
      <c r="O1922" s="16" t="n">
        <v>17</v>
      </c>
      <c r="P1922" s="16" t="n">
        <v>7</v>
      </c>
    </row>
    <row r="1923" customFormat="false" ht="15" hidden="false" customHeight="false" outlineLevel="0" collapsed="false">
      <c r="A1923" s="11" t="s">
        <v>34</v>
      </c>
      <c r="B1923" s="11" t="n">
        <v>1872</v>
      </c>
      <c r="C1923" s="11" t="s">
        <v>2349</v>
      </c>
      <c r="D1923" s="11" t="n">
        <v>6</v>
      </c>
      <c r="E1923" s="11" t="s">
        <v>118</v>
      </c>
      <c r="F1923" s="16" t="n">
        <v>1610</v>
      </c>
      <c r="G1923" s="35" t="n">
        <f aca="false">F1923/1485</f>
        <v>1.08417508417508</v>
      </c>
      <c r="H1923" s="14" t="n">
        <v>0.5298</v>
      </c>
      <c r="I1923" s="14" t="n">
        <v>0.6416</v>
      </c>
      <c r="J1923" s="15" t="n">
        <v>0.016</v>
      </c>
      <c r="K1923" s="15" t="n">
        <v>0.0349</v>
      </c>
      <c r="L1923" s="15" t="n">
        <v>0.0254</v>
      </c>
      <c r="M1923" s="17" t="n">
        <v>40.89</v>
      </c>
      <c r="N1923" s="16" t="n">
        <v>5</v>
      </c>
      <c r="O1923" s="16" t="n">
        <v>11</v>
      </c>
      <c r="P1923" s="16" t="n">
        <v>11</v>
      </c>
    </row>
    <row r="1924" customFormat="false" ht="15" hidden="false" customHeight="false" outlineLevel="0" collapsed="false">
      <c r="A1924" s="11" t="s">
        <v>34</v>
      </c>
      <c r="B1924" s="11" t="n">
        <v>1873</v>
      </c>
      <c r="C1924" s="11" t="s">
        <v>2350</v>
      </c>
      <c r="D1924" s="11" t="n">
        <v>7</v>
      </c>
      <c r="E1924" s="11" t="s">
        <v>118</v>
      </c>
      <c r="F1924" s="16" t="n">
        <v>1144</v>
      </c>
      <c r="G1924" s="35" t="n">
        <f aca="false">F1924/1485</f>
        <v>0.77037037037037</v>
      </c>
      <c r="H1924" s="14" t="n">
        <v>0.6503</v>
      </c>
      <c r="I1924" s="14" t="n">
        <v>0.6503</v>
      </c>
      <c r="J1924" s="15" t="n">
        <v>0.0736</v>
      </c>
      <c r="K1924" s="15" t="n">
        <v>0.0192</v>
      </c>
      <c r="L1924" s="15" t="n">
        <v>0.0468</v>
      </c>
      <c r="M1924" s="17" t="n">
        <v>53.55</v>
      </c>
      <c r="N1924" s="16" t="n">
        <v>5</v>
      </c>
      <c r="O1924" s="16" t="n">
        <v>15</v>
      </c>
      <c r="P1924" s="16" t="n">
        <v>6</v>
      </c>
    </row>
    <row r="1925" customFormat="false" ht="15" hidden="false" customHeight="false" outlineLevel="0" collapsed="false">
      <c r="A1925" s="11" t="s">
        <v>34</v>
      </c>
      <c r="B1925" s="11" t="n">
        <v>1874</v>
      </c>
      <c r="C1925" s="11" t="s">
        <v>2351</v>
      </c>
      <c r="D1925" s="11" t="n">
        <v>3</v>
      </c>
      <c r="E1925" s="11" t="s">
        <v>96</v>
      </c>
      <c r="F1925" s="16" t="n">
        <v>1691</v>
      </c>
      <c r="G1925" s="35" t="n">
        <f aca="false">F1925/1485</f>
        <v>1.13872053872054</v>
      </c>
      <c r="H1925" s="14" t="n">
        <v>0.4358</v>
      </c>
      <c r="I1925" s="14" t="n">
        <v>0.641</v>
      </c>
      <c r="J1925" s="15" t="n">
        <v>0.0154</v>
      </c>
      <c r="K1925" s="15" t="n">
        <v>0.1272</v>
      </c>
      <c r="L1925" s="15" t="n">
        <v>0.0698</v>
      </c>
      <c r="M1925" s="17" t="n">
        <v>118.01</v>
      </c>
      <c r="N1925" s="16" t="n">
        <v>6</v>
      </c>
      <c r="O1925" s="16" t="n">
        <v>8</v>
      </c>
      <c r="P1925" s="16" t="n">
        <v>16</v>
      </c>
    </row>
    <row r="1926" customFormat="false" ht="15" hidden="false" customHeight="false" outlineLevel="0" collapsed="false">
      <c r="A1926" s="11" t="s">
        <v>34</v>
      </c>
      <c r="B1926" s="11" t="n">
        <v>1875</v>
      </c>
      <c r="C1926" s="11" t="s">
        <v>2352</v>
      </c>
      <c r="D1926" s="11" t="n">
        <v>4</v>
      </c>
      <c r="E1926" s="11" t="s">
        <v>118</v>
      </c>
      <c r="F1926" s="16" t="n">
        <v>1411</v>
      </c>
      <c r="G1926" s="35" t="n">
        <f aca="false">F1926/1485</f>
        <v>0.95016835016835</v>
      </c>
      <c r="H1926" s="14" t="n">
        <v>0.6456</v>
      </c>
      <c r="I1926" s="14" t="n">
        <v>0.6456</v>
      </c>
      <c r="J1926" s="15" t="n">
        <v>0.0172</v>
      </c>
      <c r="K1926" s="15" t="n">
        <v>0.045</v>
      </c>
      <c r="L1926" s="15" t="n">
        <v>0.0313</v>
      </c>
      <c r="M1926" s="17" t="n">
        <v>44.14</v>
      </c>
      <c r="N1926" s="16" t="n">
        <v>4</v>
      </c>
      <c r="O1926" s="16" t="n">
        <v>20</v>
      </c>
      <c r="P1926" s="16" t="n">
        <v>6</v>
      </c>
    </row>
    <row r="1927" customFormat="false" ht="15" hidden="false" customHeight="false" outlineLevel="0" collapsed="false">
      <c r="A1927" s="11" t="s">
        <v>34</v>
      </c>
      <c r="B1927" s="11" t="n">
        <v>1876</v>
      </c>
      <c r="C1927" s="11" t="s">
        <v>2353</v>
      </c>
      <c r="D1927" s="11" t="n">
        <v>7</v>
      </c>
      <c r="E1927" s="11" t="s">
        <v>118</v>
      </c>
      <c r="F1927" s="16" t="n">
        <v>1517</v>
      </c>
      <c r="G1927" s="35" t="n">
        <f aca="false">F1927/1485</f>
        <v>1.02154882154882</v>
      </c>
      <c r="H1927" s="14" t="n">
        <v>0.5267</v>
      </c>
      <c r="I1927" s="14" t="n">
        <v>0.6355</v>
      </c>
      <c r="J1927" s="15" t="n">
        <v>0.0261</v>
      </c>
      <c r="K1927" s="15" t="n">
        <v>0.0164</v>
      </c>
      <c r="L1927" s="15" t="n">
        <v>0.0213</v>
      </c>
      <c r="M1927" s="17" t="n">
        <v>32.27</v>
      </c>
      <c r="N1927" s="16" t="n">
        <v>4</v>
      </c>
      <c r="O1927" s="16" t="n">
        <v>10</v>
      </c>
      <c r="P1927" s="16" t="n">
        <v>11</v>
      </c>
    </row>
    <row r="1928" customFormat="false" ht="15" hidden="false" customHeight="false" outlineLevel="0" collapsed="false">
      <c r="A1928" s="11" t="s">
        <v>34</v>
      </c>
      <c r="B1928" s="11" t="n">
        <v>1877</v>
      </c>
      <c r="C1928" s="11" t="s">
        <v>2354</v>
      </c>
      <c r="D1928" s="11" t="n">
        <v>7</v>
      </c>
      <c r="E1928" s="11" t="s">
        <v>118</v>
      </c>
      <c r="F1928" s="16" t="n">
        <v>1010</v>
      </c>
      <c r="G1928" s="35" t="n">
        <f aca="false">F1928/1485</f>
        <v>0.68013468013468</v>
      </c>
      <c r="H1928" s="14" t="n">
        <v>0.4297</v>
      </c>
      <c r="I1928" s="14" t="n">
        <v>0.6277</v>
      </c>
      <c r="J1928" s="15" t="n">
        <v>0.0198</v>
      </c>
      <c r="K1928" s="15" t="n">
        <v>0.0753</v>
      </c>
      <c r="L1928" s="15" t="n">
        <v>0.0469</v>
      </c>
      <c r="M1928" s="17" t="n">
        <v>47.33</v>
      </c>
      <c r="N1928" s="16" t="n">
        <v>4</v>
      </c>
      <c r="O1928" s="16" t="n">
        <v>8</v>
      </c>
      <c r="P1928" s="16" t="n">
        <v>11</v>
      </c>
    </row>
    <row r="1929" customFormat="false" ht="15" hidden="false" customHeight="false" outlineLevel="0" collapsed="false">
      <c r="A1929" s="11" t="s">
        <v>34</v>
      </c>
      <c r="B1929" s="11" t="n">
        <v>1878</v>
      </c>
      <c r="C1929" s="11" t="s">
        <v>2355</v>
      </c>
      <c r="D1929" s="11" t="n">
        <v>4</v>
      </c>
      <c r="E1929" s="11" t="s">
        <v>118</v>
      </c>
      <c r="F1929" s="16" t="n">
        <v>1093</v>
      </c>
      <c r="G1929" s="35" t="n">
        <f aca="false">F1929/1485</f>
        <v>0.736026936026936</v>
      </c>
      <c r="H1929" s="14" t="n">
        <v>0.6414</v>
      </c>
      <c r="I1929" s="14" t="n">
        <v>0.6414</v>
      </c>
      <c r="J1929" s="15" t="n">
        <v>0.0193</v>
      </c>
      <c r="K1929" s="15" t="n">
        <v>0.0617</v>
      </c>
      <c r="L1929" s="15" t="n">
        <v>0.0407</v>
      </c>
      <c r="M1929" s="17" t="n">
        <v>44.54</v>
      </c>
      <c r="N1929" s="16" t="n">
        <v>5</v>
      </c>
      <c r="O1929" s="16" t="n">
        <v>23</v>
      </c>
      <c r="P1929" s="16" t="n">
        <v>6</v>
      </c>
    </row>
    <row r="1930" customFormat="false" ht="15" hidden="false" customHeight="false" outlineLevel="0" collapsed="false">
      <c r="A1930" s="11" t="s">
        <v>34</v>
      </c>
      <c r="B1930" s="11" t="n">
        <v>1879</v>
      </c>
      <c r="C1930" s="11" t="s">
        <v>2356</v>
      </c>
      <c r="D1930" s="11" t="n">
        <v>5</v>
      </c>
      <c r="E1930" s="11" t="s">
        <v>96</v>
      </c>
      <c r="F1930" s="16" t="n">
        <v>1332</v>
      </c>
      <c r="G1930" s="35" t="n">
        <f aca="false">F1930/1485</f>
        <v>0.896969696969697</v>
      </c>
      <c r="H1930" s="14" t="n">
        <v>0.3498</v>
      </c>
      <c r="I1930" s="14" t="n">
        <v>0.6374</v>
      </c>
      <c r="J1930" s="15" t="n">
        <v>0.0252</v>
      </c>
      <c r="K1930" s="15" t="n">
        <v>0.0172</v>
      </c>
      <c r="L1930" s="15" t="n">
        <v>0.0212</v>
      </c>
      <c r="M1930" s="17" t="n">
        <v>28.18</v>
      </c>
      <c r="N1930" s="16" t="n">
        <v>4</v>
      </c>
      <c r="O1930" s="16" t="n">
        <v>6</v>
      </c>
      <c r="P1930" s="16" t="n">
        <v>11</v>
      </c>
    </row>
    <row r="1931" customFormat="false" ht="15" hidden="false" customHeight="false" outlineLevel="0" collapsed="false">
      <c r="A1931" s="11" t="s">
        <v>34</v>
      </c>
      <c r="B1931" s="11" t="n">
        <v>1880</v>
      </c>
      <c r="C1931" s="11" t="s">
        <v>2357</v>
      </c>
      <c r="D1931" s="11" t="n">
        <v>3</v>
      </c>
      <c r="E1931" s="11" t="s">
        <v>118</v>
      </c>
      <c r="F1931" s="16" t="n">
        <v>1002</v>
      </c>
      <c r="G1931" s="35" t="n">
        <f aca="false">F1931/1485</f>
        <v>0.674747474747475</v>
      </c>
      <c r="H1931" s="14" t="n">
        <v>0.3613</v>
      </c>
      <c r="I1931" s="14" t="n">
        <v>0.6417</v>
      </c>
      <c r="J1931" s="15" t="n">
        <v>0.0199</v>
      </c>
      <c r="K1931" s="15" t="n">
        <v>0.032</v>
      </c>
      <c r="L1931" s="15" t="n">
        <v>0.0259</v>
      </c>
      <c r="M1931" s="17" t="n">
        <v>25.91</v>
      </c>
      <c r="N1931" s="16" t="n">
        <v>5</v>
      </c>
      <c r="O1931" s="16" t="n">
        <v>5</v>
      </c>
      <c r="P1931" s="16" t="n">
        <v>14</v>
      </c>
    </row>
    <row r="1932" customFormat="false" ht="15" hidden="false" customHeight="false" outlineLevel="0" collapsed="false">
      <c r="A1932" s="11" t="s">
        <v>34</v>
      </c>
      <c r="B1932" s="11" t="n">
        <v>1881</v>
      </c>
      <c r="C1932" s="11" t="s">
        <v>2358</v>
      </c>
      <c r="D1932" s="11" t="n">
        <v>6</v>
      </c>
      <c r="E1932" s="11" t="s">
        <v>118</v>
      </c>
      <c r="F1932" s="16" t="n">
        <v>1165</v>
      </c>
      <c r="G1932" s="35" t="n">
        <f aca="false">F1932/1485</f>
        <v>0.784511784511785</v>
      </c>
      <c r="H1932" s="14" t="n">
        <v>0.6515</v>
      </c>
      <c r="I1932" s="14" t="n">
        <v>0.6515</v>
      </c>
      <c r="J1932" s="15" t="n">
        <v>0.0869</v>
      </c>
      <c r="K1932" s="15" t="n">
        <v>0.0184</v>
      </c>
      <c r="L1932" s="15" t="n">
        <v>0.0526</v>
      </c>
      <c r="M1932" s="17" t="n">
        <v>61.24</v>
      </c>
      <c r="N1932" s="16" t="n">
        <v>5</v>
      </c>
      <c r="O1932" s="16" t="n">
        <v>12</v>
      </c>
      <c r="P1932" s="16" t="n">
        <v>7</v>
      </c>
    </row>
    <row r="1933" customFormat="false" ht="15" hidden="false" customHeight="false" outlineLevel="0" collapsed="false">
      <c r="A1933" s="11" t="s">
        <v>34</v>
      </c>
      <c r="B1933" s="11" t="n">
        <v>1882</v>
      </c>
      <c r="C1933" s="11" t="s">
        <v>2359</v>
      </c>
      <c r="D1933" s="11" t="n">
        <v>5</v>
      </c>
      <c r="E1933" s="11" t="s">
        <v>118</v>
      </c>
      <c r="F1933" s="16" t="n">
        <v>1340</v>
      </c>
      <c r="G1933" s="35" t="n">
        <f aca="false">F1933/1485</f>
        <v>0.902356902356902</v>
      </c>
      <c r="H1933" s="14" t="n">
        <v>0.6463</v>
      </c>
      <c r="I1933" s="14" t="n">
        <v>0.6463</v>
      </c>
      <c r="J1933" s="15" t="n">
        <v>0.017</v>
      </c>
      <c r="K1933" s="15" t="n">
        <v>0.0549</v>
      </c>
      <c r="L1933" s="15" t="n">
        <v>0.0356</v>
      </c>
      <c r="M1933" s="17" t="n">
        <v>47.66</v>
      </c>
      <c r="N1933" s="16" t="n">
        <v>5</v>
      </c>
      <c r="O1933" s="16" t="n">
        <v>15</v>
      </c>
      <c r="P1933" s="16" t="n">
        <v>6</v>
      </c>
    </row>
    <row r="1934" customFormat="false" ht="15" hidden="false" customHeight="false" outlineLevel="0" collapsed="false">
      <c r="A1934" s="11" t="s">
        <v>34</v>
      </c>
      <c r="B1934" s="11" t="n">
        <v>1883</v>
      </c>
      <c r="C1934" s="11" t="s">
        <v>2360</v>
      </c>
      <c r="D1934" s="11" t="n">
        <v>3</v>
      </c>
      <c r="E1934" s="11" t="s">
        <v>118</v>
      </c>
      <c r="F1934" s="16" t="n">
        <v>961</v>
      </c>
      <c r="G1934" s="35" t="n">
        <f aca="false">F1934/1485</f>
        <v>0.647138047138047</v>
      </c>
      <c r="H1934" s="14" t="n">
        <v>0.6504</v>
      </c>
      <c r="I1934" s="14" t="n">
        <v>0.6504</v>
      </c>
      <c r="J1934" s="15" t="n">
        <v>0.0476</v>
      </c>
      <c r="K1934" s="15" t="n">
        <v>0.0207</v>
      </c>
      <c r="L1934" s="15" t="n">
        <v>0.0347</v>
      </c>
      <c r="M1934" s="17" t="n">
        <v>33.39</v>
      </c>
      <c r="N1934" s="16" t="n">
        <v>4</v>
      </c>
      <c r="O1934" s="16" t="n">
        <v>12</v>
      </c>
      <c r="P1934" s="16" t="n">
        <v>6</v>
      </c>
    </row>
    <row r="1935" customFormat="false" ht="15" hidden="false" customHeight="false" outlineLevel="0" collapsed="false">
      <c r="A1935" s="11" t="s">
        <v>34</v>
      </c>
      <c r="B1935" s="11" t="n">
        <v>1884</v>
      </c>
      <c r="C1935" s="11" t="s">
        <v>2361</v>
      </c>
      <c r="D1935" s="11" t="n">
        <v>4</v>
      </c>
      <c r="E1935" s="11" t="s">
        <v>118</v>
      </c>
      <c r="F1935" s="16" t="n">
        <v>1139</v>
      </c>
      <c r="G1935" s="35" t="n">
        <f aca="false">F1935/1485</f>
        <v>0.767003367003367</v>
      </c>
      <c r="H1935" s="14" t="n">
        <v>0.3635</v>
      </c>
      <c r="I1935" s="14" t="n">
        <v>0.6514</v>
      </c>
      <c r="J1935" s="15" t="n">
        <v>0.0182</v>
      </c>
      <c r="K1935" s="15" t="n">
        <v>0.0545</v>
      </c>
      <c r="L1935" s="15" t="n">
        <v>0.0356</v>
      </c>
      <c r="M1935" s="17" t="n">
        <v>40.6</v>
      </c>
      <c r="N1935" s="16" t="n">
        <v>4</v>
      </c>
      <c r="O1935" s="16" t="n">
        <v>5</v>
      </c>
      <c r="P1935" s="16" t="n">
        <v>14</v>
      </c>
    </row>
    <row r="1936" customFormat="false" ht="15" hidden="false" customHeight="false" outlineLevel="0" collapsed="false">
      <c r="A1936" s="11" t="s">
        <v>34</v>
      </c>
      <c r="B1936" s="11" t="n">
        <v>1885</v>
      </c>
      <c r="C1936" s="11" t="s">
        <v>2362</v>
      </c>
      <c r="D1936" s="11" t="n">
        <v>7</v>
      </c>
      <c r="E1936" s="11" t="s">
        <v>118</v>
      </c>
      <c r="F1936" s="16" t="n">
        <v>1197</v>
      </c>
      <c r="G1936" s="35" t="n">
        <f aca="false">F1936/1485</f>
        <v>0.806060606060606</v>
      </c>
      <c r="H1936" s="14" t="n">
        <v>0.4261</v>
      </c>
      <c r="I1936" s="14" t="n">
        <v>0.6424</v>
      </c>
      <c r="J1936" s="15" t="n">
        <v>0.0485</v>
      </c>
      <c r="K1936" s="15" t="n">
        <v>0.018</v>
      </c>
      <c r="L1936" s="15" t="n">
        <v>0.0331</v>
      </c>
      <c r="M1936" s="17" t="n">
        <v>39.67</v>
      </c>
      <c r="N1936" s="16" t="n">
        <v>5</v>
      </c>
      <c r="O1936" s="16" t="n">
        <v>8</v>
      </c>
      <c r="P1936" s="16" t="n">
        <v>14</v>
      </c>
    </row>
    <row r="1937" customFormat="false" ht="15" hidden="false" customHeight="false" outlineLevel="0" collapsed="false">
      <c r="A1937" s="11" t="s">
        <v>34</v>
      </c>
      <c r="B1937" s="11" t="n">
        <v>1886</v>
      </c>
      <c r="C1937" s="11" t="s">
        <v>2363</v>
      </c>
      <c r="D1937" s="11" t="n">
        <v>7</v>
      </c>
      <c r="E1937" s="11" t="s">
        <v>118</v>
      </c>
      <c r="F1937" s="16" t="n">
        <v>1048</v>
      </c>
      <c r="G1937" s="35" t="n">
        <f aca="false">F1937/1485</f>
        <v>0.705723905723906</v>
      </c>
      <c r="H1937" s="14" t="n">
        <v>0.4284</v>
      </c>
      <c r="I1937" s="14" t="n">
        <v>0.6374</v>
      </c>
      <c r="J1937" s="15" t="n">
        <v>0.0188</v>
      </c>
      <c r="K1937" s="15" t="n">
        <v>0.0529</v>
      </c>
      <c r="L1937" s="15" t="n">
        <v>0.0352</v>
      </c>
      <c r="M1937" s="17" t="n">
        <v>36.85</v>
      </c>
      <c r="N1937" s="16" t="n">
        <v>5</v>
      </c>
      <c r="O1937" s="16" t="n">
        <v>8</v>
      </c>
      <c r="P1937" s="16" t="n">
        <v>13</v>
      </c>
    </row>
    <row r="1938" customFormat="false" ht="15" hidden="false" customHeight="false" outlineLevel="0" collapsed="false">
      <c r="A1938" s="11" t="s">
        <v>34</v>
      </c>
      <c r="B1938" s="11" t="n">
        <v>1887</v>
      </c>
      <c r="C1938" s="11" t="s">
        <v>2364</v>
      </c>
      <c r="D1938" s="11" t="n">
        <v>6</v>
      </c>
      <c r="E1938" s="11" t="s">
        <v>118</v>
      </c>
      <c r="F1938" s="16" t="n">
        <v>1135</v>
      </c>
      <c r="G1938" s="35" t="n">
        <f aca="false">F1938/1485</f>
        <v>0.764309764309764</v>
      </c>
      <c r="H1938" s="14" t="n">
        <v>0.3604</v>
      </c>
      <c r="I1938" s="14" t="n">
        <v>0.6432</v>
      </c>
      <c r="J1938" s="15" t="n">
        <v>0.0443</v>
      </c>
      <c r="K1938" s="15" t="n">
        <v>0.0184</v>
      </c>
      <c r="L1938" s="15" t="n">
        <v>0.0316</v>
      </c>
      <c r="M1938" s="17" t="n">
        <v>35.81</v>
      </c>
      <c r="N1938" s="16" t="n">
        <v>5</v>
      </c>
      <c r="O1938" s="16" t="n">
        <v>6</v>
      </c>
      <c r="P1938" s="16" t="n">
        <v>16</v>
      </c>
    </row>
    <row r="1939" customFormat="false" ht="15" hidden="false" customHeight="false" outlineLevel="0" collapsed="false">
      <c r="A1939" s="11" t="s">
        <v>34</v>
      </c>
      <c r="B1939" s="11" t="n">
        <v>1888</v>
      </c>
      <c r="C1939" s="11" t="s">
        <v>2365</v>
      </c>
      <c r="D1939" s="11" t="n">
        <v>5</v>
      </c>
      <c r="E1939" s="11" t="s">
        <v>118</v>
      </c>
      <c r="F1939" s="16" t="n">
        <v>1317</v>
      </c>
      <c r="G1939" s="35" t="n">
        <f aca="false">F1939/1485</f>
        <v>0.886868686868687</v>
      </c>
      <c r="H1939" s="14" t="n">
        <v>0.429</v>
      </c>
      <c r="I1939" s="14" t="n">
        <v>0.6446</v>
      </c>
      <c r="J1939" s="15" t="n">
        <v>0.0165</v>
      </c>
      <c r="K1939" s="15" t="n">
        <v>0.0621</v>
      </c>
      <c r="L1939" s="15" t="n">
        <v>0.0385</v>
      </c>
      <c r="M1939" s="17" t="n">
        <v>50.65</v>
      </c>
      <c r="N1939" s="16" t="n">
        <v>5</v>
      </c>
      <c r="O1939" s="16" t="n">
        <v>8</v>
      </c>
      <c r="P1939" s="16" t="n">
        <v>9</v>
      </c>
    </row>
    <row r="1940" customFormat="false" ht="15" hidden="false" customHeight="false" outlineLevel="0" collapsed="false">
      <c r="A1940" s="11" t="s">
        <v>34</v>
      </c>
      <c r="B1940" s="11" t="n">
        <v>1889</v>
      </c>
      <c r="C1940" s="11" t="s">
        <v>2366</v>
      </c>
      <c r="D1940" s="11" t="n">
        <v>5</v>
      </c>
      <c r="E1940" s="11" t="s">
        <v>96</v>
      </c>
      <c r="F1940" s="16" t="n">
        <v>1152</v>
      </c>
      <c r="G1940" s="35" t="n">
        <f aca="false">F1940/1485</f>
        <v>0.775757575757576</v>
      </c>
      <c r="H1940" s="14" t="n">
        <v>0.4193</v>
      </c>
      <c r="I1940" s="14" t="n">
        <v>0.6345</v>
      </c>
      <c r="J1940" s="15" t="n">
        <v>0.0178</v>
      </c>
      <c r="K1940" s="15" t="n">
        <v>0.073</v>
      </c>
      <c r="L1940" s="15" t="n">
        <v>0.0448</v>
      </c>
      <c r="M1940" s="17" t="n">
        <v>51.67</v>
      </c>
      <c r="N1940" s="16" t="n">
        <v>5</v>
      </c>
      <c r="O1940" s="16" t="n">
        <v>7</v>
      </c>
      <c r="P1940" s="16" t="n">
        <v>16</v>
      </c>
    </row>
    <row r="1941" customFormat="false" ht="15" hidden="false" customHeight="false" outlineLevel="0" collapsed="false">
      <c r="A1941" s="11" t="s">
        <v>34</v>
      </c>
      <c r="B1941" s="11" t="n">
        <v>1890</v>
      </c>
      <c r="C1941" s="11" t="s">
        <v>2367</v>
      </c>
      <c r="D1941" s="11" t="n">
        <v>6</v>
      </c>
      <c r="E1941" s="11" t="s">
        <v>118</v>
      </c>
      <c r="F1941" s="16" t="n">
        <v>1128</v>
      </c>
      <c r="G1941" s="35" t="n">
        <f aca="false">F1941/1485</f>
        <v>0.75959595959596</v>
      </c>
      <c r="H1941" s="14" t="n">
        <v>0.6383</v>
      </c>
      <c r="I1941" s="14" t="n">
        <v>0.6383</v>
      </c>
      <c r="J1941" s="15" t="n">
        <v>0.0179</v>
      </c>
      <c r="K1941" s="15" t="n">
        <v>0.0205</v>
      </c>
      <c r="L1941" s="15" t="n">
        <v>0.0192</v>
      </c>
      <c r="M1941" s="17" t="n">
        <v>21.61</v>
      </c>
      <c r="N1941" s="16" t="n">
        <v>5</v>
      </c>
      <c r="O1941" s="16" t="n">
        <v>14</v>
      </c>
      <c r="P1941" s="16" t="n">
        <v>6</v>
      </c>
    </row>
    <row r="1942" customFormat="false" ht="15" hidden="false" customHeight="false" outlineLevel="0" collapsed="false">
      <c r="A1942" s="11" t="s">
        <v>34</v>
      </c>
      <c r="B1942" s="11" t="n">
        <v>1891</v>
      </c>
      <c r="C1942" s="11" t="s">
        <v>2368</v>
      </c>
      <c r="D1942" s="11" t="n">
        <v>7</v>
      </c>
      <c r="E1942" s="11" t="s">
        <v>118</v>
      </c>
      <c r="F1942" s="16" t="n">
        <v>1207</v>
      </c>
      <c r="G1942" s="35" t="n">
        <f aca="false">F1942/1485</f>
        <v>0.812794612794613</v>
      </c>
      <c r="H1942" s="14" t="n">
        <v>0.6429</v>
      </c>
      <c r="I1942" s="14" t="n">
        <v>0.6429</v>
      </c>
      <c r="J1942" s="15" t="n">
        <v>0.0484</v>
      </c>
      <c r="K1942" s="15" t="n">
        <v>0.0175</v>
      </c>
      <c r="L1942" s="15" t="n">
        <v>0.0329</v>
      </c>
      <c r="M1942" s="17" t="n">
        <v>39.74</v>
      </c>
      <c r="N1942" s="16" t="n">
        <v>4</v>
      </c>
      <c r="O1942" s="16" t="n">
        <v>13</v>
      </c>
      <c r="P1942" s="16" t="n">
        <v>7</v>
      </c>
    </row>
    <row r="1943" customFormat="false" ht="15" hidden="false" customHeight="false" outlineLevel="0" collapsed="false">
      <c r="A1943" s="11" t="s">
        <v>34</v>
      </c>
      <c r="B1943" s="11" t="n">
        <v>1892</v>
      </c>
      <c r="C1943" s="11" t="s">
        <v>2369</v>
      </c>
      <c r="D1943" s="11" t="n">
        <v>6</v>
      </c>
      <c r="E1943" s="11" t="s">
        <v>118</v>
      </c>
      <c r="F1943" s="16" t="n">
        <v>1170</v>
      </c>
      <c r="G1943" s="35" t="n">
        <f aca="false">F1943/1485</f>
        <v>0.787878787878788</v>
      </c>
      <c r="H1943" s="14" t="n">
        <v>0.6462</v>
      </c>
      <c r="I1943" s="14" t="n">
        <v>0.6462</v>
      </c>
      <c r="J1943" s="15" t="n">
        <v>0.0517</v>
      </c>
      <c r="K1943" s="15" t="n">
        <v>0.0178</v>
      </c>
      <c r="L1943" s="15" t="n">
        <v>0.0349</v>
      </c>
      <c r="M1943" s="17" t="n">
        <v>40.82</v>
      </c>
      <c r="N1943" s="16" t="n">
        <v>5</v>
      </c>
      <c r="O1943" s="16" t="n">
        <v>12</v>
      </c>
      <c r="P1943" s="16" t="n">
        <v>7</v>
      </c>
    </row>
    <row r="1944" customFormat="false" ht="15" hidden="false" customHeight="false" outlineLevel="0" collapsed="false">
      <c r="A1944" s="11" t="s">
        <v>34</v>
      </c>
      <c r="B1944" s="11" t="n">
        <v>1893</v>
      </c>
      <c r="C1944" s="11" t="s">
        <v>2370</v>
      </c>
      <c r="D1944" s="11" t="n">
        <v>6</v>
      </c>
      <c r="E1944" s="11" t="s">
        <v>118</v>
      </c>
      <c r="F1944" s="16" t="n">
        <v>1382</v>
      </c>
      <c r="G1944" s="35" t="n">
        <f aca="false">F1944/1485</f>
        <v>0.930639730639731</v>
      </c>
      <c r="H1944" s="14" t="n">
        <v>0.4269</v>
      </c>
      <c r="I1944" s="14" t="n">
        <v>0.6382</v>
      </c>
      <c r="J1944" s="15" t="n">
        <v>0.0163</v>
      </c>
      <c r="K1944" s="15" t="n">
        <v>0.0368</v>
      </c>
      <c r="L1944" s="15" t="n">
        <v>0.0265</v>
      </c>
      <c r="M1944" s="17" t="n">
        <v>36.63</v>
      </c>
      <c r="N1944" s="16" t="n">
        <v>4</v>
      </c>
      <c r="O1944" s="16" t="n">
        <v>8</v>
      </c>
      <c r="P1944" s="16" t="n">
        <v>10</v>
      </c>
    </row>
    <row r="1945" customFormat="false" ht="15" hidden="false" customHeight="false" outlineLevel="0" collapsed="false">
      <c r="A1945" s="11" t="s">
        <v>34</v>
      </c>
      <c r="B1945" s="11" t="n">
        <v>1894</v>
      </c>
      <c r="C1945" s="11" t="s">
        <v>2371</v>
      </c>
      <c r="D1945" s="11" t="n">
        <v>7</v>
      </c>
      <c r="E1945" s="11" t="s">
        <v>118</v>
      </c>
      <c r="F1945" s="16" t="n">
        <v>1156</v>
      </c>
      <c r="G1945" s="35" t="n">
        <f aca="false">F1945/1485</f>
        <v>0.778451178451179</v>
      </c>
      <c r="H1945" s="14" t="n">
        <v>0.6522</v>
      </c>
      <c r="I1945" s="14" t="n">
        <v>0.6522</v>
      </c>
      <c r="J1945" s="15" t="n">
        <v>0.0912</v>
      </c>
      <c r="K1945" s="15" t="n">
        <v>0.0178</v>
      </c>
      <c r="L1945" s="15" t="n">
        <v>0.0543</v>
      </c>
      <c r="M1945" s="17" t="n">
        <v>62.78</v>
      </c>
      <c r="N1945" s="16" t="n">
        <v>5</v>
      </c>
      <c r="O1945" s="16" t="n">
        <v>14</v>
      </c>
      <c r="P1945" s="16" t="n">
        <v>7</v>
      </c>
    </row>
    <row r="1946" customFormat="false" ht="15" hidden="false" customHeight="false" outlineLevel="0" collapsed="false">
      <c r="A1946" s="11" t="s">
        <v>34</v>
      </c>
      <c r="B1946" s="11" t="n">
        <v>1895</v>
      </c>
      <c r="C1946" s="11" t="s">
        <v>2372</v>
      </c>
      <c r="D1946" s="11" t="n">
        <v>4</v>
      </c>
      <c r="E1946" s="11" t="s">
        <v>118</v>
      </c>
      <c r="F1946" s="16" t="n">
        <v>693</v>
      </c>
      <c r="G1946" s="35" t="n">
        <f aca="false">F1946/1485</f>
        <v>0.466666666666667</v>
      </c>
      <c r="H1946" s="14" t="n">
        <v>0.4401</v>
      </c>
      <c r="I1946" s="14" t="n">
        <v>0.6465</v>
      </c>
      <c r="J1946" s="15" t="n">
        <v>0.0229</v>
      </c>
      <c r="K1946" s="15" t="n">
        <v>0.0842</v>
      </c>
      <c r="L1946" s="15" t="n">
        <v>0.0536</v>
      </c>
      <c r="M1946" s="17" t="n">
        <v>37.16</v>
      </c>
      <c r="N1946" s="16" t="n">
        <v>4</v>
      </c>
      <c r="O1946" s="16" t="n">
        <v>10</v>
      </c>
      <c r="P1946" s="16" t="n">
        <v>15</v>
      </c>
    </row>
    <row r="1947" customFormat="false" ht="15" hidden="false" customHeight="false" outlineLevel="0" collapsed="false">
      <c r="A1947" s="11" t="s">
        <v>34</v>
      </c>
      <c r="B1947" s="11" t="n">
        <v>1896</v>
      </c>
      <c r="C1947" s="11" t="s">
        <v>2373</v>
      </c>
      <c r="D1947" s="11" t="n">
        <v>3</v>
      </c>
      <c r="E1947" s="11" t="s">
        <v>118</v>
      </c>
      <c r="F1947" s="16" t="n">
        <v>1233</v>
      </c>
      <c r="G1947" s="35" t="n">
        <f aca="false">F1947/1485</f>
        <v>0.83030303030303</v>
      </c>
      <c r="H1947" s="14" t="n">
        <v>0.3723</v>
      </c>
      <c r="I1947" s="14" t="n">
        <v>0.6334</v>
      </c>
      <c r="J1947" s="15" t="n">
        <v>0.0169</v>
      </c>
      <c r="K1947" s="15" t="n">
        <v>0.0525</v>
      </c>
      <c r="L1947" s="15" t="n">
        <v>0.0343</v>
      </c>
      <c r="M1947" s="17" t="n">
        <v>42.34</v>
      </c>
      <c r="N1947" s="16" t="n">
        <v>5</v>
      </c>
      <c r="O1947" s="16" t="n">
        <v>6</v>
      </c>
      <c r="P1947" s="16" t="n">
        <v>12</v>
      </c>
    </row>
    <row r="1948" customFormat="false" ht="15" hidden="false" customHeight="false" outlineLevel="0" collapsed="false">
      <c r="A1948" s="11" t="s">
        <v>34</v>
      </c>
      <c r="B1948" s="11" t="n">
        <v>1897</v>
      </c>
      <c r="C1948" s="11" t="s">
        <v>2374</v>
      </c>
      <c r="D1948" s="11" t="n">
        <v>7</v>
      </c>
      <c r="E1948" s="11" t="s">
        <v>118</v>
      </c>
      <c r="F1948" s="16" t="n">
        <v>1622</v>
      </c>
      <c r="G1948" s="35" t="n">
        <f aca="false">F1948/1485</f>
        <v>1.09225589225589</v>
      </c>
      <c r="H1948" s="14" t="n">
        <v>0.5277</v>
      </c>
      <c r="I1948" s="14" t="n">
        <v>0.6356</v>
      </c>
      <c r="J1948" s="15" t="n">
        <v>0.0148</v>
      </c>
      <c r="K1948" s="15" t="n">
        <v>0.0252</v>
      </c>
      <c r="L1948" s="15" t="n">
        <v>0.02</v>
      </c>
      <c r="M1948" s="17" t="n">
        <v>32.51</v>
      </c>
      <c r="N1948" s="16" t="n">
        <v>4</v>
      </c>
      <c r="O1948" s="16" t="n">
        <v>11</v>
      </c>
      <c r="P1948" s="16" t="n">
        <v>11</v>
      </c>
    </row>
    <row r="1949" customFormat="false" ht="15" hidden="false" customHeight="false" outlineLevel="0" collapsed="false">
      <c r="A1949" s="11" t="s">
        <v>34</v>
      </c>
      <c r="B1949" s="11" t="n">
        <v>1898</v>
      </c>
      <c r="C1949" s="11" t="s">
        <v>2375</v>
      </c>
      <c r="D1949" s="11" t="n">
        <v>4</v>
      </c>
      <c r="E1949" s="11" t="s">
        <v>96</v>
      </c>
      <c r="F1949" s="16" t="n">
        <v>1940</v>
      </c>
      <c r="G1949" s="35" t="n">
        <f aca="false">F1949/1485</f>
        <v>1.30639730639731</v>
      </c>
      <c r="H1949" s="14" t="n">
        <v>0.534</v>
      </c>
      <c r="I1949" s="14" t="n">
        <v>0.65</v>
      </c>
      <c r="J1949" s="15" t="n">
        <v>0.0136</v>
      </c>
      <c r="K1949" s="15" t="n">
        <v>0.0725</v>
      </c>
      <c r="L1949" s="15" t="n">
        <v>0.0433</v>
      </c>
      <c r="M1949" s="17" t="n">
        <v>84.06</v>
      </c>
      <c r="N1949" s="16" t="n">
        <v>5</v>
      </c>
      <c r="O1949" s="16" t="n">
        <v>10</v>
      </c>
      <c r="P1949" s="16" t="n">
        <v>11</v>
      </c>
    </row>
    <row r="1950" customFormat="false" ht="15" hidden="false" customHeight="false" outlineLevel="0" collapsed="false">
      <c r="A1950" s="11" t="s">
        <v>34</v>
      </c>
      <c r="B1950" s="11" t="n">
        <v>1899</v>
      </c>
      <c r="C1950" s="11" t="s">
        <v>2376</v>
      </c>
      <c r="D1950" s="11" t="n">
        <v>5</v>
      </c>
      <c r="E1950" s="11" t="s">
        <v>118</v>
      </c>
      <c r="F1950" s="16" t="n">
        <v>1427</v>
      </c>
      <c r="G1950" s="35" t="n">
        <f aca="false">F1950/1485</f>
        <v>0.960942760942761</v>
      </c>
      <c r="H1950" s="14" t="n">
        <v>0.4317</v>
      </c>
      <c r="I1950" s="14" t="n">
        <v>0.6398</v>
      </c>
      <c r="J1950" s="15" t="n">
        <v>0.0154</v>
      </c>
      <c r="K1950" s="15" t="n">
        <v>0.0673</v>
      </c>
      <c r="L1950" s="15" t="n">
        <v>0.0402</v>
      </c>
      <c r="M1950" s="17" t="n">
        <v>57.41</v>
      </c>
      <c r="N1950" s="16" t="n">
        <v>4</v>
      </c>
      <c r="O1950" s="16" t="n">
        <v>8</v>
      </c>
      <c r="P1950" s="16" t="n">
        <v>19</v>
      </c>
    </row>
    <row r="1951" customFormat="false" ht="15" hidden="false" customHeight="false" outlineLevel="0" collapsed="false">
      <c r="A1951" s="11" t="s">
        <v>34</v>
      </c>
      <c r="B1951" s="11" t="n">
        <v>1900</v>
      </c>
      <c r="C1951" s="11" t="s">
        <v>2377</v>
      </c>
      <c r="D1951" s="11" t="n">
        <v>3</v>
      </c>
      <c r="E1951" s="11" t="s">
        <v>118</v>
      </c>
      <c r="F1951" s="16" t="n">
        <v>868</v>
      </c>
      <c r="G1951" s="35" t="n">
        <f aca="false">F1951/1485</f>
        <v>0.584511784511785</v>
      </c>
      <c r="H1951" s="14" t="n">
        <v>0.3664</v>
      </c>
      <c r="I1951" s="14" t="n">
        <v>0.6475</v>
      </c>
      <c r="J1951" s="15" t="n">
        <v>0.0585</v>
      </c>
      <c r="K1951" s="15" t="n">
        <v>0.0205</v>
      </c>
      <c r="L1951" s="15" t="n">
        <v>0.04</v>
      </c>
      <c r="M1951" s="17" t="n">
        <v>34.76</v>
      </c>
      <c r="N1951" s="16" t="n">
        <v>4</v>
      </c>
      <c r="O1951" s="16" t="n">
        <v>8</v>
      </c>
      <c r="P1951" s="16" t="n">
        <v>24</v>
      </c>
    </row>
    <row r="1952" customFormat="false" ht="15" hidden="false" customHeight="false" outlineLevel="0" collapsed="false">
      <c r="A1952" s="11" t="s">
        <v>34</v>
      </c>
      <c r="B1952" s="11" t="n">
        <v>1901</v>
      </c>
      <c r="C1952" s="11" t="s">
        <v>2378</v>
      </c>
      <c r="D1952" s="11" t="n">
        <v>5</v>
      </c>
      <c r="E1952" s="11" t="s">
        <v>96</v>
      </c>
      <c r="F1952" s="16" t="n">
        <v>1329</v>
      </c>
      <c r="G1952" s="35" t="n">
        <f aca="false">F1952/1485</f>
        <v>0.894949494949495</v>
      </c>
      <c r="H1952" s="14" t="n">
        <v>0.3514</v>
      </c>
      <c r="I1952" s="14" t="n">
        <v>0.6245</v>
      </c>
      <c r="J1952" s="15" t="n">
        <v>0.032</v>
      </c>
      <c r="K1952" s="15" t="n">
        <v>0.0161</v>
      </c>
      <c r="L1952" s="15" t="n">
        <v>0.0238</v>
      </c>
      <c r="M1952" s="17" t="n">
        <v>31.65</v>
      </c>
      <c r="N1952" s="16" t="n">
        <v>4</v>
      </c>
      <c r="O1952" s="16" t="n">
        <v>6</v>
      </c>
      <c r="P1952" s="16" t="n">
        <v>11</v>
      </c>
    </row>
    <row r="1953" customFormat="false" ht="15" hidden="false" customHeight="false" outlineLevel="0" collapsed="false">
      <c r="A1953" s="11" t="s">
        <v>34</v>
      </c>
      <c r="B1953" s="11" t="n">
        <v>1902</v>
      </c>
      <c r="C1953" s="11" t="s">
        <v>2379</v>
      </c>
      <c r="D1953" s="11" t="n">
        <v>7</v>
      </c>
      <c r="E1953" s="11" t="s">
        <v>118</v>
      </c>
      <c r="F1953" s="16" t="n">
        <v>1197</v>
      </c>
      <c r="G1953" s="35" t="n">
        <f aca="false">F1953/1485</f>
        <v>0.806060606060606</v>
      </c>
      <c r="H1953" s="14" t="n">
        <v>0.4319</v>
      </c>
      <c r="I1953" s="14" t="n">
        <v>0.6349</v>
      </c>
      <c r="J1953" s="15" t="n">
        <v>0.0514</v>
      </c>
      <c r="K1953" s="15" t="n">
        <v>0.0174</v>
      </c>
      <c r="L1953" s="15" t="n">
        <v>0.0349</v>
      </c>
      <c r="M1953" s="17" t="n">
        <v>41.72</v>
      </c>
      <c r="N1953" s="16" t="n">
        <v>4</v>
      </c>
      <c r="O1953" s="16" t="n">
        <v>8</v>
      </c>
      <c r="P1953" s="16" t="n">
        <v>19</v>
      </c>
    </row>
    <row r="1954" customFormat="false" ht="15" hidden="false" customHeight="false" outlineLevel="0" collapsed="false">
      <c r="A1954" s="11" t="s">
        <v>34</v>
      </c>
      <c r="B1954" s="11" t="n">
        <v>1903</v>
      </c>
      <c r="C1954" s="11" t="s">
        <v>2380</v>
      </c>
      <c r="D1954" s="11" t="n">
        <v>5</v>
      </c>
      <c r="E1954" s="11" t="s">
        <v>96</v>
      </c>
      <c r="F1954" s="16" t="n">
        <v>1355</v>
      </c>
      <c r="G1954" s="35" t="n">
        <f aca="false">F1954/1485</f>
        <v>0.912457912457912</v>
      </c>
      <c r="H1954" s="14" t="n">
        <v>0.3506</v>
      </c>
      <c r="I1954" s="14" t="n">
        <v>0.6266</v>
      </c>
      <c r="J1954" s="15" t="n">
        <v>0.0239</v>
      </c>
      <c r="K1954" s="15" t="n">
        <v>0.016</v>
      </c>
      <c r="L1954" s="15" t="n">
        <v>0.02</v>
      </c>
      <c r="M1954" s="17" t="n">
        <v>27.04</v>
      </c>
      <c r="N1954" s="16" t="n">
        <v>5</v>
      </c>
      <c r="O1954" s="16" t="n">
        <v>5</v>
      </c>
      <c r="P1954" s="16" t="n">
        <v>11</v>
      </c>
    </row>
    <row r="1955" customFormat="false" ht="15" hidden="false" customHeight="false" outlineLevel="0" collapsed="false">
      <c r="A1955" s="11" t="s">
        <v>34</v>
      </c>
      <c r="B1955" s="11" t="n">
        <v>1904</v>
      </c>
      <c r="C1955" s="11" t="s">
        <v>2381</v>
      </c>
      <c r="D1955" s="11" t="n">
        <v>7</v>
      </c>
      <c r="E1955" s="11" t="s">
        <v>118</v>
      </c>
      <c r="F1955" s="16" t="n">
        <v>1172</v>
      </c>
      <c r="G1955" s="35" t="n">
        <f aca="false">F1955/1485</f>
        <v>0.789225589225589</v>
      </c>
      <c r="H1955" s="14" t="n">
        <v>0.4386</v>
      </c>
      <c r="I1955" s="14" t="n">
        <v>0.6382</v>
      </c>
      <c r="J1955" s="15" t="n">
        <v>0.0871</v>
      </c>
      <c r="K1955" s="15" t="n">
        <v>0.0171</v>
      </c>
      <c r="L1955" s="15" t="n">
        <v>0.0519</v>
      </c>
      <c r="M1955" s="17" t="n">
        <v>60.81</v>
      </c>
      <c r="N1955" s="16" t="n">
        <v>6</v>
      </c>
      <c r="O1955" s="16" t="n">
        <v>8</v>
      </c>
      <c r="P1955" s="16" t="n">
        <v>19</v>
      </c>
    </row>
    <row r="1956" customFormat="false" ht="15" hidden="false" customHeight="false" outlineLevel="0" collapsed="false">
      <c r="A1956" s="11" t="s">
        <v>34</v>
      </c>
      <c r="B1956" s="11" t="n">
        <v>1905</v>
      </c>
      <c r="C1956" s="11" t="s">
        <v>2382</v>
      </c>
      <c r="D1956" s="11" t="n">
        <v>7</v>
      </c>
      <c r="E1956" s="11" t="s">
        <v>118</v>
      </c>
      <c r="F1956" s="16" t="n">
        <v>1141</v>
      </c>
      <c r="G1956" s="35" t="n">
        <f aca="false">F1956/1485</f>
        <v>0.768350168350168</v>
      </c>
      <c r="H1956" s="14" t="n">
        <v>0.6433</v>
      </c>
      <c r="I1956" s="14" t="n">
        <v>0.6433</v>
      </c>
      <c r="J1956" s="15" t="n">
        <v>0.0553</v>
      </c>
      <c r="K1956" s="15" t="n">
        <v>0.0174</v>
      </c>
      <c r="L1956" s="15" t="n">
        <v>0.0364</v>
      </c>
      <c r="M1956" s="17" t="n">
        <v>41.51</v>
      </c>
      <c r="N1956" s="16" t="n">
        <v>4</v>
      </c>
      <c r="O1956" s="16" t="n">
        <v>15</v>
      </c>
      <c r="P1956" s="16" t="n">
        <v>8</v>
      </c>
    </row>
    <row r="1957" customFormat="false" ht="15" hidden="false" customHeight="false" outlineLevel="0" collapsed="false">
      <c r="A1957" s="11" t="s">
        <v>34</v>
      </c>
      <c r="B1957" s="11" t="n">
        <v>1906</v>
      </c>
      <c r="C1957" s="11" t="s">
        <v>2383</v>
      </c>
      <c r="D1957" s="11" t="n">
        <v>7</v>
      </c>
      <c r="E1957" s="11" t="s">
        <v>118</v>
      </c>
      <c r="F1957" s="16" t="n">
        <v>1013</v>
      </c>
      <c r="G1957" s="35" t="n">
        <f aca="false">F1957/1485</f>
        <v>0.682154882154882</v>
      </c>
      <c r="H1957" s="14" t="n">
        <v>0.6525</v>
      </c>
      <c r="I1957" s="14" t="n">
        <v>0.6525</v>
      </c>
      <c r="J1957" s="15" t="n">
        <v>0.1047</v>
      </c>
      <c r="K1957" s="15" t="n">
        <v>0.0185</v>
      </c>
      <c r="L1957" s="15" t="n">
        <v>0.0618</v>
      </c>
      <c r="M1957" s="17" t="n">
        <v>62.59</v>
      </c>
      <c r="N1957" s="16" t="n">
        <v>5</v>
      </c>
      <c r="O1957" s="16" t="n">
        <v>17</v>
      </c>
      <c r="P1957" s="16" t="n">
        <v>7</v>
      </c>
    </row>
    <row r="1958" customFormat="false" ht="15" hidden="false" customHeight="false" outlineLevel="0" collapsed="false">
      <c r="A1958" s="11" t="s">
        <v>34</v>
      </c>
      <c r="B1958" s="11" t="n">
        <v>1907</v>
      </c>
      <c r="C1958" s="11" t="s">
        <v>2384</v>
      </c>
      <c r="D1958" s="11" t="n">
        <v>7</v>
      </c>
      <c r="E1958" s="11" t="s">
        <v>118</v>
      </c>
      <c r="F1958" s="16" t="n">
        <v>1143</v>
      </c>
      <c r="G1958" s="35" t="n">
        <f aca="false">F1958/1485</f>
        <v>0.76969696969697</v>
      </c>
      <c r="H1958" s="14" t="n">
        <v>0.643</v>
      </c>
      <c r="I1958" s="14" t="n">
        <v>0.643</v>
      </c>
      <c r="J1958" s="15" t="n">
        <v>0.0598</v>
      </c>
      <c r="K1958" s="15" t="n">
        <v>0.0174</v>
      </c>
      <c r="L1958" s="15" t="n">
        <v>0.0387</v>
      </c>
      <c r="M1958" s="17" t="n">
        <v>44.27</v>
      </c>
      <c r="N1958" s="16" t="n">
        <v>6</v>
      </c>
      <c r="O1958" s="16" t="n">
        <v>12</v>
      </c>
      <c r="P1958" s="16" t="n">
        <v>8</v>
      </c>
    </row>
    <row r="1959" customFormat="false" ht="15" hidden="false" customHeight="false" outlineLevel="0" collapsed="false">
      <c r="A1959" s="11" t="s">
        <v>34</v>
      </c>
      <c r="B1959" s="11" t="n">
        <v>1908</v>
      </c>
      <c r="C1959" s="11" t="s">
        <v>2385</v>
      </c>
      <c r="D1959" s="11" t="n">
        <v>3</v>
      </c>
      <c r="E1959" s="11" t="s">
        <v>118</v>
      </c>
      <c r="F1959" s="16" t="n">
        <v>1170</v>
      </c>
      <c r="G1959" s="35" t="n">
        <f aca="false">F1959/1485</f>
        <v>0.787878787878788</v>
      </c>
      <c r="H1959" s="14" t="n">
        <v>0.3709</v>
      </c>
      <c r="I1959" s="14" t="n">
        <v>0.6402</v>
      </c>
      <c r="J1959" s="15" t="n">
        <v>0.0166</v>
      </c>
      <c r="K1959" s="15" t="n">
        <v>0.0665</v>
      </c>
      <c r="L1959" s="15" t="n">
        <v>0.0406</v>
      </c>
      <c r="M1959" s="17" t="n">
        <v>47.46</v>
      </c>
      <c r="N1959" s="16" t="n">
        <v>5</v>
      </c>
      <c r="O1959" s="16" t="n">
        <v>7</v>
      </c>
      <c r="P1959" s="16" t="n">
        <v>18</v>
      </c>
    </row>
    <row r="1960" customFormat="false" ht="15" hidden="false" customHeight="false" outlineLevel="0" collapsed="false">
      <c r="A1960" s="11" t="s">
        <v>34</v>
      </c>
      <c r="B1960" s="11" t="n">
        <v>1909</v>
      </c>
      <c r="C1960" s="11" t="s">
        <v>2386</v>
      </c>
      <c r="D1960" s="11" t="n">
        <v>3</v>
      </c>
      <c r="E1960" s="11" t="s">
        <v>118</v>
      </c>
      <c r="F1960" s="16" t="n">
        <v>1171</v>
      </c>
      <c r="G1960" s="35" t="n">
        <f aca="false">F1960/1485</f>
        <v>0.788552188552189</v>
      </c>
      <c r="H1960" s="14" t="n">
        <v>0.3612</v>
      </c>
      <c r="I1960" s="14" t="n">
        <v>0.6405</v>
      </c>
      <c r="J1960" s="15" t="n">
        <v>0.0166</v>
      </c>
      <c r="K1960" s="15" t="n">
        <v>0.0355</v>
      </c>
      <c r="L1960" s="15" t="n">
        <v>0.0256</v>
      </c>
      <c r="M1960" s="17" t="n">
        <v>29.99</v>
      </c>
      <c r="N1960" s="16" t="n">
        <v>5</v>
      </c>
      <c r="O1960" s="16" t="n">
        <v>5</v>
      </c>
      <c r="P1960" s="16" t="n">
        <v>13</v>
      </c>
    </row>
    <row r="1961" customFormat="false" ht="15" hidden="false" customHeight="false" outlineLevel="0" collapsed="false">
      <c r="A1961" s="11" t="s">
        <v>34</v>
      </c>
      <c r="B1961" s="11" t="n">
        <v>1910</v>
      </c>
      <c r="C1961" s="11" t="s">
        <v>2387</v>
      </c>
      <c r="D1961" s="11" t="n">
        <v>6</v>
      </c>
      <c r="E1961" s="11" t="s">
        <v>118</v>
      </c>
      <c r="F1961" s="16" t="n">
        <v>1443</v>
      </c>
      <c r="G1961" s="35" t="n">
        <f aca="false">F1961/1485</f>
        <v>0.971717171717172</v>
      </c>
      <c r="H1961" s="14" t="n">
        <v>0.6417</v>
      </c>
      <c r="I1961" s="14" t="n">
        <v>0.6417</v>
      </c>
      <c r="J1961" s="15" t="n">
        <v>0.0151</v>
      </c>
      <c r="K1961" s="15" t="n">
        <v>0.0341</v>
      </c>
      <c r="L1961" s="15" t="n">
        <v>0.0244</v>
      </c>
      <c r="M1961" s="17" t="n">
        <v>35.26</v>
      </c>
      <c r="N1961" s="16" t="n">
        <v>6</v>
      </c>
      <c r="O1961" s="16" t="n">
        <v>14</v>
      </c>
      <c r="P1961" s="16" t="n">
        <v>5</v>
      </c>
    </row>
    <row r="1962" customFormat="false" ht="15" hidden="false" customHeight="false" outlineLevel="0" collapsed="false">
      <c r="A1962" s="11" t="s">
        <v>34</v>
      </c>
      <c r="B1962" s="11" t="n">
        <v>1911</v>
      </c>
      <c r="C1962" s="11" t="s">
        <v>2388</v>
      </c>
      <c r="D1962" s="11" t="n">
        <v>5</v>
      </c>
      <c r="E1962" s="11" t="s">
        <v>118</v>
      </c>
      <c r="F1962" s="16" t="n">
        <v>1545</v>
      </c>
      <c r="G1962" s="35" t="n">
        <f aca="false">F1962/1485</f>
        <v>1.04040404040404</v>
      </c>
      <c r="H1962" s="14" t="n">
        <v>0.4252</v>
      </c>
      <c r="I1962" s="14" t="n">
        <v>0.644</v>
      </c>
      <c r="J1962" s="15" t="n">
        <v>0.0145</v>
      </c>
      <c r="K1962" s="15" t="n">
        <v>0.0288</v>
      </c>
      <c r="L1962" s="15" t="n">
        <v>0.0215</v>
      </c>
      <c r="M1962" s="17" t="n">
        <v>33.25</v>
      </c>
      <c r="N1962" s="16" t="n">
        <v>4</v>
      </c>
      <c r="O1962" s="16" t="n">
        <v>8</v>
      </c>
      <c r="P1962" s="16" t="n">
        <v>18</v>
      </c>
    </row>
    <row r="1963" customFormat="false" ht="15" hidden="false" customHeight="false" outlineLevel="0" collapsed="false">
      <c r="A1963" s="11" t="s">
        <v>34</v>
      </c>
      <c r="B1963" s="11" t="n">
        <v>1912</v>
      </c>
      <c r="C1963" s="11" t="s">
        <v>2389</v>
      </c>
      <c r="D1963" s="11" t="n">
        <v>5</v>
      </c>
      <c r="E1963" s="11" t="s">
        <v>96</v>
      </c>
      <c r="F1963" s="16" t="n">
        <v>1273</v>
      </c>
      <c r="G1963" s="35" t="n">
        <f aca="false">F1963/1485</f>
        <v>0.857239057239057</v>
      </c>
      <c r="H1963" s="14" t="n">
        <v>0.3496</v>
      </c>
      <c r="I1963" s="14" t="n">
        <v>0.6237</v>
      </c>
      <c r="J1963" s="15" t="n">
        <v>0.0212</v>
      </c>
      <c r="K1963" s="15" t="n">
        <v>0.0159</v>
      </c>
      <c r="L1963" s="15" t="n">
        <v>0.0185</v>
      </c>
      <c r="M1963" s="17" t="n">
        <v>23.49</v>
      </c>
      <c r="N1963" s="16" t="n">
        <v>4</v>
      </c>
      <c r="O1963" s="16" t="n">
        <v>6</v>
      </c>
      <c r="P1963" s="16" t="n">
        <v>11</v>
      </c>
    </row>
    <row r="1964" customFormat="false" ht="15" hidden="false" customHeight="false" outlineLevel="0" collapsed="false">
      <c r="A1964" s="11" t="s">
        <v>34</v>
      </c>
      <c r="B1964" s="11" t="n">
        <v>1913</v>
      </c>
      <c r="C1964" s="11" t="s">
        <v>2390</v>
      </c>
      <c r="D1964" s="11" t="n">
        <v>7</v>
      </c>
      <c r="E1964" s="11" t="s">
        <v>118</v>
      </c>
      <c r="F1964" s="16" t="n">
        <v>1071</v>
      </c>
      <c r="G1964" s="35" t="n">
        <f aca="false">F1964/1485</f>
        <v>0.721212121212121</v>
      </c>
      <c r="H1964" s="14" t="n">
        <v>0.6359</v>
      </c>
      <c r="I1964" s="14" t="n">
        <v>0.6359</v>
      </c>
      <c r="J1964" s="15" t="n">
        <v>0.0176</v>
      </c>
      <c r="K1964" s="15" t="n">
        <v>0.032</v>
      </c>
      <c r="L1964" s="15" t="n">
        <v>0.0248</v>
      </c>
      <c r="M1964" s="17" t="n">
        <v>26.55</v>
      </c>
      <c r="N1964" s="16" t="n">
        <v>5</v>
      </c>
      <c r="O1964" s="16" t="n">
        <v>10</v>
      </c>
      <c r="P1964" s="16" t="n">
        <v>9</v>
      </c>
    </row>
    <row r="1965" customFormat="false" ht="15" hidden="false" customHeight="false" outlineLevel="0" collapsed="false">
      <c r="A1965" s="11" t="s">
        <v>34</v>
      </c>
      <c r="B1965" s="11" t="n">
        <v>1914</v>
      </c>
      <c r="C1965" s="11" t="s">
        <v>2391</v>
      </c>
      <c r="D1965" s="11" t="n">
        <v>3</v>
      </c>
      <c r="E1965" s="11" t="s">
        <v>118</v>
      </c>
      <c r="F1965" s="16" t="n">
        <v>1196</v>
      </c>
      <c r="G1965" s="35" t="n">
        <f aca="false">F1965/1485</f>
        <v>0.805387205387205</v>
      </c>
      <c r="H1965" s="14" t="n">
        <v>0.6463</v>
      </c>
      <c r="I1965" s="14" t="n">
        <v>0.6463</v>
      </c>
      <c r="J1965" s="15" t="n">
        <v>0.0162</v>
      </c>
      <c r="K1965" s="15" t="n">
        <v>0.046</v>
      </c>
      <c r="L1965" s="15" t="n">
        <v>0.0305</v>
      </c>
      <c r="M1965" s="17" t="n">
        <v>36.49</v>
      </c>
      <c r="N1965" s="16" t="n">
        <v>4</v>
      </c>
      <c r="O1965" s="16" t="n">
        <v>15</v>
      </c>
      <c r="P1965" s="16" t="n">
        <v>7</v>
      </c>
    </row>
    <row r="1966" customFormat="false" ht="15" hidden="false" customHeight="false" outlineLevel="0" collapsed="false">
      <c r="A1966" s="11" t="s">
        <v>34</v>
      </c>
      <c r="B1966" s="11" t="n">
        <v>1915</v>
      </c>
      <c r="C1966" s="11" t="s">
        <v>2392</v>
      </c>
      <c r="D1966" s="11" t="n">
        <v>5</v>
      </c>
      <c r="E1966" s="11" t="s">
        <v>118</v>
      </c>
      <c r="F1966" s="16" t="n">
        <v>1052</v>
      </c>
      <c r="G1966" s="35" t="n">
        <f aca="false">F1966/1485</f>
        <v>0.708417508417508</v>
      </c>
      <c r="H1966" s="14" t="n">
        <v>0.366</v>
      </c>
      <c r="I1966" s="14" t="n">
        <v>0.6388</v>
      </c>
      <c r="J1966" s="15" t="n">
        <v>0.0177</v>
      </c>
      <c r="K1966" s="15" t="n">
        <v>0.0824</v>
      </c>
      <c r="L1966" s="15" t="n">
        <v>0.0504</v>
      </c>
      <c r="M1966" s="17" t="n">
        <v>53.07</v>
      </c>
      <c r="N1966" s="16" t="n">
        <v>4</v>
      </c>
      <c r="O1966" s="16" t="n">
        <v>5</v>
      </c>
      <c r="P1966" s="16" t="n">
        <v>13</v>
      </c>
    </row>
    <row r="1967" customFormat="false" ht="15" hidden="false" customHeight="false" outlineLevel="0" collapsed="false">
      <c r="A1967" s="11" t="s">
        <v>34</v>
      </c>
      <c r="B1967" s="11" t="n">
        <v>1916</v>
      </c>
      <c r="C1967" s="11" t="s">
        <v>2393</v>
      </c>
      <c r="D1967" s="11" t="n">
        <v>6</v>
      </c>
      <c r="E1967" s="11" t="s">
        <v>96</v>
      </c>
      <c r="F1967" s="16" t="n">
        <v>1107</v>
      </c>
      <c r="G1967" s="35" t="n">
        <f aca="false">F1967/1485</f>
        <v>0.745454545454546</v>
      </c>
      <c r="H1967" s="14" t="n">
        <v>0.3541</v>
      </c>
      <c r="I1967" s="14" t="n">
        <v>0.6052</v>
      </c>
      <c r="J1967" s="15" t="n">
        <v>0.0439</v>
      </c>
      <c r="K1967" s="15" t="n">
        <v>0.0171</v>
      </c>
      <c r="L1967" s="15" t="n">
        <v>0.0304</v>
      </c>
      <c r="M1967" s="17" t="n">
        <v>33.66</v>
      </c>
      <c r="N1967" s="16" t="n">
        <v>4</v>
      </c>
      <c r="O1967" s="16" t="n">
        <v>6</v>
      </c>
      <c r="P1967" s="16" t="n">
        <v>12</v>
      </c>
    </row>
    <row r="1968" customFormat="false" ht="15" hidden="false" customHeight="false" outlineLevel="0" collapsed="false">
      <c r="A1968" s="11" t="s">
        <v>34</v>
      </c>
      <c r="B1968" s="11" t="n">
        <v>1917</v>
      </c>
      <c r="C1968" s="11" t="s">
        <v>2394</v>
      </c>
      <c r="D1968" s="11" t="n">
        <v>3</v>
      </c>
      <c r="E1968" s="11" t="s">
        <v>96</v>
      </c>
      <c r="F1968" s="16" t="n">
        <v>1778</v>
      </c>
      <c r="G1968" s="35" t="n">
        <f aca="false">F1968/1485</f>
        <v>1.1973063973064</v>
      </c>
      <c r="H1968" s="14" t="n">
        <v>0.527</v>
      </c>
      <c r="I1968" s="14" t="n">
        <v>0.635</v>
      </c>
      <c r="J1968" s="15" t="n">
        <v>0.0135</v>
      </c>
      <c r="K1968" s="15" t="n">
        <v>0.082</v>
      </c>
      <c r="L1968" s="15" t="n">
        <v>0.0479</v>
      </c>
      <c r="M1968" s="17" t="n">
        <v>85.12</v>
      </c>
      <c r="N1968" s="16" t="n">
        <v>4</v>
      </c>
      <c r="O1968" s="16" t="n">
        <v>10</v>
      </c>
      <c r="P1968" s="16" t="n">
        <v>8</v>
      </c>
    </row>
    <row r="1969" customFormat="false" ht="15" hidden="false" customHeight="false" outlineLevel="0" collapsed="false">
      <c r="A1969" s="11" t="s">
        <v>34</v>
      </c>
      <c r="B1969" s="11" t="n">
        <v>1918</v>
      </c>
      <c r="C1969" s="11" t="s">
        <v>2395</v>
      </c>
      <c r="D1969" s="11" t="n">
        <v>6</v>
      </c>
      <c r="E1969" s="11" t="s">
        <v>118</v>
      </c>
      <c r="F1969" s="16" t="n">
        <v>1067</v>
      </c>
      <c r="G1969" s="35" t="n">
        <f aca="false">F1969/1485</f>
        <v>0.718518518518519</v>
      </c>
      <c r="H1969" s="14" t="n">
        <v>0.6336</v>
      </c>
      <c r="I1969" s="14" t="n">
        <v>0.6336</v>
      </c>
      <c r="J1969" s="15" t="n">
        <v>0.0169</v>
      </c>
      <c r="K1969" s="15" t="n">
        <v>0.0177</v>
      </c>
      <c r="L1969" s="15" t="n">
        <v>0.0173</v>
      </c>
      <c r="M1969" s="17" t="n">
        <v>18.48</v>
      </c>
      <c r="N1969" s="16" t="n">
        <v>4</v>
      </c>
      <c r="O1969" s="16" t="n">
        <v>13</v>
      </c>
      <c r="P1969" s="16" t="n">
        <v>6</v>
      </c>
    </row>
    <row r="1970" customFormat="false" ht="15" hidden="false" customHeight="false" outlineLevel="0" collapsed="false">
      <c r="A1970" s="11" t="s">
        <v>34</v>
      </c>
      <c r="B1970" s="11" t="n">
        <v>1919</v>
      </c>
      <c r="C1970" s="11" t="s">
        <v>2396</v>
      </c>
      <c r="D1970" s="11" t="n">
        <v>4</v>
      </c>
      <c r="E1970" s="11" t="s">
        <v>118</v>
      </c>
      <c r="F1970" s="16" t="n">
        <v>1007</v>
      </c>
      <c r="G1970" s="35" t="n">
        <f aca="false">F1970/1485</f>
        <v>0.678114478114478</v>
      </c>
      <c r="H1970" s="14" t="n">
        <v>0.6485</v>
      </c>
      <c r="I1970" s="14" t="n">
        <v>0.6485</v>
      </c>
      <c r="J1970" s="15" t="n">
        <v>0.0181</v>
      </c>
      <c r="K1970" s="15" t="n">
        <v>0.0508</v>
      </c>
      <c r="L1970" s="15" t="n">
        <v>0.0352</v>
      </c>
      <c r="M1970" s="17" t="n">
        <v>35.41</v>
      </c>
      <c r="N1970" s="16" t="n">
        <v>5</v>
      </c>
      <c r="O1970" s="16" t="n">
        <v>20</v>
      </c>
      <c r="P1970" s="16" t="n">
        <v>5</v>
      </c>
    </row>
    <row r="1971" customFormat="false" ht="15" hidden="false" customHeight="false" outlineLevel="0" collapsed="false">
      <c r="A1971" s="11" t="s">
        <v>34</v>
      </c>
      <c r="B1971" s="11" t="n">
        <v>1920</v>
      </c>
      <c r="C1971" s="11" t="s">
        <v>2397</v>
      </c>
      <c r="D1971" s="11" t="n">
        <v>7</v>
      </c>
      <c r="E1971" s="11" t="s">
        <v>118</v>
      </c>
      <c r="F1971" s="16" t="n">
        <v>1165</v>
      </c>
      <c r="G1971" s="35" t="n">
        <f aca="false">F1971/1485</f>
        <v>0.784511784511785</v>
      </c>
      <c r="H1971" s="14" t="n">
        <v>0.6506</v>
      </c>
      <c r="I1971" s="14" t="n">
        <v>0.6506</v>
      </c>
      <c r="J1971" s="15" t="n">
        <v>0.0887</v>
      </c>
      <c r="K1971" s="15" t="n">
        <v>0.0164</v>
      </c>
      <c r="L1971" s="15" t="n">
        <v>0.0524</v>
      </c>
      <c r="M1971" s="17" t="n">
        <v>61.06</v>
      </c>
      <c r="N1971" s="16" t="n">
        <v>5</v>
      </c>
      <c r="O1971" s="16" t="n">
        <v>14</v>
      </c>
      <c r="P1971" s="16" t="n">
        <v>8</v>
      </c>
    </row>
    <row r="1972" customFormat="false" ht="15" hidden="false" customHeight="false" outlineLevel="0" collapsed="false">
      <c r="A1972" s="11" t="s">
        <v>34</v>
      </c>
      <c r="B1972" s="11" t="n">
        <v>1921</v>
      </c>
      <c r="C1972" s="11" t="s">
        <v>2398</v>
      </c>
      <c r="D1972" s="11" t="n">
        <v>6</v>
      </c>
      <c r="E1972" s="11" t="s">
        <v>118</v>
      </c>
      <c r="F1972" s="16" t="n">
        <v>1103</v>
      </c>
      <c r="G1972" s="35" t="n">
        <f aca="false">F1972/1485</f>
        <v>0.742760942760943</v>
      </c>
      <c r="H1972" s="14" t="n">
        <v>0.418</v>
      </c>
      <c r="I1972" s="14" t="n">
        <v>0.6355</v>
      </c>
      <c r="J1972" s="15" t="n">
        <v>0.0594</v>
      </c>
      <c r="K1972" s="15" t="n">
        <v>0.017</v>
      </c>
      <c r="L1972" s="15" t="n">
        <v>0.0388</v>
      </c>
      <c r="M1972" s="17" t="n">
        <v>42.85</v>
      </c>
      <c r="N1972" s="16" t="n">
        <v>5</v>
      </c>
      <c r="O1972" s="16" t="n">
        <v>6</v>
      </c>
      <c r="P1972" s="16" t="n">
        <v>12</v>
      </c>
    </row>
    <row r="1973" customFormat="false" ht="15" hidden="false" customHeight="false" outlineLevel="0" collapsed="false">
      <c r="A1973" s="11" t="s">
        <v>34</v>
      </c>
      <c r="B1973" s="11" t="n">
        <v>1922</v>
      </c>
      <c r="C1973" s="11" t="s">
        <v>2399</v>
      </c>
      <c r="D1973" s="11" t="n">
        <v>4</v>
      </c>
      <c r="E1973" s="11" t="s">
        <v>118</v>
      </c>
      <c r="F1973" s="16" t="n">
        <v>1421</v>
      </c>
      <c r="G1973" s="35" t="n">
        <f aca="false">F1973/1485</f>
        <v>0.956902356902357</v>
      </c>
      <c r="H1973" s="14" t="n">
        <v>0.6488</v>
      </c>
      <c r="I1973" s="14" t="n">
        <v>0.6488</v>
      </c>
      <c r="J1973" s="15" t="n">
        <v>0.0147</v>
      </c>
      <c r="K1973" s="15" t="n">
        <v>0.0583</v>
      </c>
      <c r="L1973" s="15" t="n">
        <v>0.0365</v>
      </c>
      <c r="M1973" s="17" t="n">
        <v>51.9</v>
      </c>
      <c r="N1973" s="16" t="n">
        <v>5</v>
      </c>
      <c r="O1973" s="16" t="n">
        <v>20</v>
      </c>
      <c r="P1973" s="16" t="n">
        <v>6</v>
      </c>
    </row>
    <row r="1974" customFormat="false" ht="15" hidden="false" customHeight="false" outlineLevel="0" collapsed="false">
      <c r="A1974" s="11" t="s">
        <v>34</v>
      </c>
      <c r="B1974" s="11" t="n">
        <v>1923</v>
      </c>
      <c r="C1974" s="11" t="s">
        <v>2400</v>
      </c>
      <c r="D1974" s="11" t="n">
        <v>7</v>
      </c>
      <c r="E1974" s="11" t="s">
        <v>118</v>
      </c>
      <c r="F1974" s="16" t="n">
        <v>1157</v>
      </c>
      <c r="G1974" s="35" t="n">
        <f aca="false">F1974/1485</f>
        <v>0.779124579124579</v>
      </c>
      <c r="H1974" s="14" t="n">
        <v>0.4339</v>
      </c>
      <c r="I1974" s="14" t="n">
        <v>0.6197</v>
      </c>
      <c r="J1974" s="15" t="n">
        <v>0.0161</v>
      </c>
      <c r="K1974" s="15" t="n">
        <v>0.0349</v>
      </c>
      <c r="L1974" s="15" t="n">
        <v>0.0253</v>
      </c>
      <c r="M1974" s="17" t="n">
        <v>29.3</v>
      </c>
      <c r="N1974" s="16" t="n">
        <v>5</v>
      </c>
      <c r="O1974" s="16" t="n">
        <v>8</v>
      </c>
      <c r="P1974" s="16" t="n">
        <v>10</v>
      </c>
    </row>
    <row r="1975" customFormat="false" ht="15" hidden="false" customHeight="false" outlineLevel="0" collapsed="false">
      <c r="A1975" s="11" t="s">
        <v>34</v>
      </c>
      <c r="B1975" s="11" t="n">
        <v>1924</v>
      </c>
      <c r="C1975" s="11" t="s">
        <v>2401</v>
      </c>
      <c r="D1975" s="11" t="n">
        <v>4</v>
      </c>
      <c r="E1975" s="11" t="s">
        <v>118</v>
      </c>
      <c r="F1975" s="16" t="n">
        <v>1342</v>
      </c>
      <c r="G1975" s="35" t="n">
        <f aca="false">F1975/1485</f>
        <v>0.903703703703704</v>
      </c>
      <c r="H1975" s="14" t="n">
        <v>0.6423</v>
      </c>
      <c r="I1975" s="14" t="n">
        <v>0.6423</v>
      </c>
      <c r="J1975" s="15" t="n">
        <v>0.015</v>
      </c>
      <c r="K1975" s="15" t="n">
        <v>0.0562</v>
      </c>
      <c r="L1975" s="15" t="n">
        <v>0.0355</v>
      </c>
      <c r="M1975" s="17" t="n">
        <v>47.66</v>
      </c>
      <c r="N1975" s="16" t="n">
        <v>5</v>
      </c>
      <c r="O1975" s="16" t="n">
        <v>17</v>
      </c>
      <c r="P1975" s="16" t="n">
        <v>6</v>
      </c>
    </row>
    <row r="1976" customFormat="false" ht="15" hidden="false" customHeight="false" outlineLevel="0" collapsed="false">
      <c r="A1976" s="11" t="s">
        <v>34</v>
      </c>
      <c r="B1976" s="11" t="n">
        <v>1925</v>
      </c>
      <c r="C1976" s="11" t="s">
        <v>2402</v>
      </c>
      <c r="D1976" s="11" t="n">
        <v>7</v>
      </c>
      <c r="E1976" s="11" t="s">
        <v>118</v>
      </c>
      <c r="F1976" s="16" t="n">
        <v>1067</v>
      </c>
      <c r="G1976" s="35" t="n">
        <f aca="false">F1976/1485</f>
        <v>0.718518518518519</v>
      </c>
      <c r="H1976" s="14" t="n">
        <v>0.4339</v>
      </c>
      <c r="I1976" s="14" t="n">
        <v>0.6232</v>
      </c>
      <c r="J1976" s="15" t="n">
        <v>0.0424</v>
      </c>
      <c r="K1976" s="15" t="n">
        <v>0.0171</v>
      </c>
      <c r="L1976" s="15" t="n">
        <v>0.03</v>
      </c>
      <c r="M1976" s="17" t="n">
        <v>32.06</v>
      </c>
      <c r="N1976" s="16" t="n">
        <v>4</v>
      </c>
      <c r="O1976" s="16" t="n">
        <v>11</v>
      </c>
      <c r="P1976" s="16" t="n">
        <v>13</v>
      </c>
    </row>
    <row r="1977" customFormat="false" ht="15" hidden="false" customHeight="false" outlineLevel="0" collapsed="false">
      <c r="A1977" s="11" t="s">
        <v>34</v>
      </c>
      <c r="B1977" s="11" t="n">
        <v>1926</v>
      </c>
      <c r="C1977" s="11" t="s">
        <v>2403</v>
      </c>
      <c r="D1977" s="11" t="n">
        <v>3</v>
      </c>
      <c r="E1977" s="11" t="s">
        <v>118</v>
      </c>
      <c r="F1977" s="16" t="n">
        <v>1185</v>
      </c>
      <c r="G1977" s="35" t="n">
        <f aca="false">F1977/1485</f>
        <v>0.797979797979798</v>
      </c>
      <c r="H1977" s="14" t="n">
        <v>0.3595</v>
      </c>
      <c r="I1977" s="14" t="n">
        <v>0.6464</v>
      </c>
      <c r="J1977" s="15" t="n">
        <v>0.0159</v>
      </c>
      <c r="K1977" s="15" t="n">
        <v>0.0428</v>
      </c>
      <c r="L1977" s="15" t="n">
        <v>0.0293</v>
      </c>
      <c r="M1977" s="17" t="n">
        <v>34.75</v>
      </c>
      <c r="N1977" s="16" t="n">
        <v>5</v>
      </c>
      <c r="O1977" s="16" t="n">
        <v>6</v>
      </c>
      <c r="P1977" s="16" t="n">
        <v>18</v>
      </c>
    </row>
    <row r="1978" customFormat="false" ht="15" hidden="false" customHeight="false" outlineLevel="0" collapsed="false">
      <c r="A1978" s="11" t="s">
        <v>34</v>
      </c>
      <c r="B1978" s="11" t="n">
        <v>1927</v>
      </c>
      <c r="C1978" s="11" t="s">
        <v>2404</v>
      </c>
      <c r="D1978" s="11" t="n">
        <v>5</v>
      </c>
      <c r="E1978" s="11" t="s">
        <v>118</v>
      </c>
      <c r="F1978" s="16" t="n">
        <v>1324</v>
      </c>
      <c r="G1978" s="35" t="n">
        <f aca="false">F1978/1485</f>
        <v>0.891582491582492</v>
      </c>
      <c r="H1978" s="14" t="n">
        <v>0.4343</v>
      </c>
      <c r="I1978" s="14" t="n">
        <v>0.6473</v>
      </c>
      <c r="J1978" s="15" t="n">
        <v>0.0147</v>
      </c>
      <c r="K1978" s="15" t="n">
        <v>0.1058</v>
      </c>
      <c r="L1978" s="15" t="n">
        <v>0.058</v>
      </c>
      <c r="M1978" s="17" t="n">
        <v>76.73</v>
      </c>
      <c r="N1978" s="16" t="n">
        <v>5</v>
      </c>
      <c r="O1978" s="16" t="n">
        <v>8</v>
      </c>
      <c r="P1978" s="16" t="n">
        <v>9</v>
      </c>
    </row>
    <row r="1979" customFormat="false" ht="15" hidden="false" customHeight="false" outlineLevel="0" collapsed="false">
      <c r="A1979" s="11" t="s">
        <v>34</v>
      </c>
      <c r="B1979" s="11" t="n">
        <v>1928</v>
      </c>
      <c r="C1979" s="11" t="s">
        <v>2405</v>
      </c>
      <c r="D1979" s="11" t="n">
        <v>4</v>
      </c>
      <c r="E1979" s="11" t="s">
        <v>118</v>
      </c>
      <c r="F1979" s="16" t="n">
        <v>1570</v>
      </c>
      <c r="G1979" s="35" t="n">
        <f aca="false">F1979/1485</f>
        <v>1.05723905723906</v>
      </c>
      <c r="H1979" s="14" t="n">
        <v>0.4382</v>
      </c>
      <c r="I1979" s="14" t="n">
        <v>0.6344</v>
      </c>
      <c r="J1979" s="15" t="n">
        <v>0.0138</v>
      </c>
      <c r="K1979" s="15" t="n">
        <v>0.0579</v>
      </c>
      <c r="L1979" s="15" t="n">
        <v>0.036</v>
      </c>
      <c r="M1979" s="17" t="n">
        <v>56.47</v>
      </c>
      <c r="N1979" s="16" t="n">
        <v>5</v>
      </c>
      <c r="O1979" s="16" t="n">
        <v>6</v>
      </c>
      <c r="P1979" s="16" t="n">
        <v>10</v>
      </c>
    </row>
    <row r="1980" customFormat="false" ht="15" hidden="false" customHeight="false" outlineLevel="0" collapsed="false">
      <c r="A1980" s="11" t="s">
        <v>34</v>
      </c>
      <c r="B1980" s="11" t="n">
        <v>1929</v>
      </c>
      <c r="C1980" s="11" t="s">
        <v>2406</v>
      </c>
      <c r="D1980" s="11" t="n">
        <v>5</v>
      </c>
      <c r="E1980" s="11" t="s">
        <v>96</v>
      </c>
      <c r="F1980" s="16" t="n">
        <v>1342</v>
      </c>
      <c r="G1980" s="35" t="n">
        <f aca="false">F1980/1485</f>
        <v>0.903703703703704</v>
      </c>
      <c r="H1980" s="14" t="n">
        <v>0.3517</v>
      </c>
      <c r="I1980" s="14" t="n">
        <v>0.6297</v>
      </c>
      <c r="J1980" s="15" t="n">
        <v>0.015</v>
      </c>
      <c r="K1980" s="15" t="n">
        <v>0.032</v>
      </c>
      <c r="L1980" s="15" t="n">
        <v>0.0236</v>
      </c>
      <c r="M1980" s="17" t="n">
        <v>31.65</v>
      </c>
      <c r="N1980" s="16" t="n">
        <v>4</v>
      </c>
      <c r="O1980" s="16" t="n">
        <v>5</v>
      </c>
      <c r="P1980" s="16" t="n">
        <v>11</v>
      </c>
    </row>
    <row r="1981" customFormat="false" ht="15" hidden="false" customHeight="false" outlineLevel="0" collapsed="false">
      <c r="A1981" s="11" t="s">
        <v>34</v>
      </c>
      <c r="B1981" s="11" t="n">
        <v>1930</v>
      </c>
      <c r="C1981" s="11" t="s">
        <v>2407</v>
      </c>
      <c r="D1981" s="11" t="n">
        <v>4</v>
      </c>
      <c r="E1981" s="11" t="s">
        <v>96</v>
      </c>
      <c r="F1981" s="16" t="n">
        <v>1262</v>
      </c>
      <c r="G1981" s="35" t="n">
        <f aca="false">F1981/1485</f>
        <v>0.84983164983165</v>
      </c>
      <c r="H1981" s="14" t="n">
        <v>0.4239</v>
      </c>
      <c r="I1981" s="14" t="n">
        <v>0.6331</v>
      </c>
      <c r="J1981" s="15" t="n">
        <v>0.0149</v>
      </c>
      <c r="K1981" s="15" t="n">
        <v>0.0501</v>
      </c>
      <c r="L1981" s="15" t="n">
        <v>0.0316</v>
      </c>
      <c r="M1981" s="17" t="n">
        <v>39.89</v>
      </c>
      <c r="N1981" s="16" t="n">
        <v>4</v>
      </c>
      <c r="O1981" s="16" t="n">
        <v>6</v>
      </c>
      <c r="P1981" s="16" t="n">
        <v>16</v>
      </c>
    </row>
    <row r="1982" customFormat="false" ht="15" hidden="false" customHeight="false" outlineLevel="0" collapsed="false">
      <c r="A1982" s="11" t="s">
        <v>34</v>
      </c>
      <c r="B1982" s="11" t="n">
        <v>1931</v>
      </c>
      <c r="C1982" s="11" t="s">
        <v>2408</v>
      </c>
      <c r="D1982" s="11" t="n">
        <v>6</v>
      </c>
      <c r="E1982" s="11" t="s">
        <v>118</v>
      </c>
      <c r="F1982" s="16" t="n">
        <v>701</v>
      </c>
      <c r="G1982" s="35" t="n">
        <f aca="false">F1982/1485</f>
        <v>0.472053872053872</v>
      </c>
      <c r="H1982" s="14" t="n">
        <v>0.6562</v>
      </c>
      <c r="I1982" s="14" t="n">
        <v>0.6562</v>
      </c>
      <c r="J1982" s="15" t="n">
        <v>0.0893</v>
      </c>
      <c r="K1982" s="15" t="n">
        <v>0.0206</v>
      </c>
      <c r="L1982" s="15" t="n">
        <v>0.0553</v>
      </c>
      <c r="M1982" s="17" t="n">
        <v>38.76</v>
      </c>
      <c r="N1982" s="16" t="n">
        <v>4</v>
      </c>
      <c r="O1982" s="16" t="n">
        <v>16</v>
      </c>
      <c r="P1982" s="16" t="n">
        <v>6</v>
      </c>
    </row>
    <row r="1983" customFormat="false" ht="15" hidden="false" customHeight="false" outlineLevel="0" collapsed="false">
      <c r="A1983" s="11" t="s">
        <v>34</v>
      </c>
      <c r="B1983" s="11" t="n">
        <v>1932</v>
      </c>
      <c r="C1983" s="11" t="s">
        <v>2409</v>
      </c>
      <c r="D1983" s="11" t="n">
        <v>7</v>
      </c>
      <c r="E1983" s="11" t="s">
        <v>118</v>
      </c>
      <c r="F1983" s="16" t="n">
        <v>1164</v>
      </c>
      <c r="G1983" s="35" t="n">
        <f aca="false">F1983/1485</f>
        <v>0.783838383838384</v>
      </c>
      <c r="H1983" s="14" t="n">
        <v>0.6418</v>
      </c>
      <c r="I1983" s="14" t="n">
        <v>0.6418</v>
      </c>
      <c r="J1983" s="15" t="n">
        <v>0.0621</v>
      </c>
      <c r="K1983" s="15" t="n">
        <v>0.0158</v>
      </c>
      <c r="L1983" s="15" t="n">
        <v>0.0387</v>
      </c>
      <c r="M1983" s="17" t="n">
        <v>45.06</v>
      </c>
      <c r="N1983" s="16" t="n">
        <v>5</v>
      </c>
      <c r="O1983" s="16" t="n">
        <v>14</v>
      </c>
      <c r="P1983" s="16" t="n">
        <v>8</v>
      </c>
    </row>
    <row r="1984" customFormat="false" ht="15" hidden="false" customHeight="false" outlineLevel="0" collapsed="false">
      <c r="A1984" s="11" t="s">
        <v>34</v>
      </c>
      <c r="B1984" s="11" t="n">
        <v>1933</v>
      </c>
      <c r="C1984" s="11" t="s">
        <v>2410</v>
      </c>
      <c r="D1984" s="11" t="n">
        <v>5</v>
      </c>
      <c r="E1984" s="11" t="s">
        <v>96</v>
      </c>
      <c r="F1984" s="16" t="n">
        <v>1151</v>
      </c>
      <c r="G1984" s="35" t="n">
        <f aca="false">F1984/1485</f>
        <v>0.775084175084175</v>
      </c>
      <c r="H1984" s="14" t="n">
        <v>0.3562</v>
      </c>
      <c r="I1984" s="14" t="n">
        <v>0.6273</v>
      </c>
      <c r="J1984" s="15" t="n">
        <v>0.016</v>
      </c>
      <c r="K1984" s="15" t="n">
        <v>0.0585</v>
      </c>
      <c r="L1984" s="15" t="n">
        <v>0.0376</v>
      </c>
      <c r="M1984" s="17" t="n">
        <v>43.31</v>
      </c>
      <c r="N1984" s="16" t="n">
        <v>4</v>
      </c>
      <c r="O1984" s="16" t="n">
        <v>5</v>
      </c>
      <c r="P1984" s="16" t="n">
        <v>11</v>
      </c>
    </row>
    <row r="1985" customFormat="false" ht="15" hidden="false" customHeight="false" outlineLevel="0" collapsed="false">
      <c r="A1985" s="11" t="s">
        <v>34</v>
      </c>
      <c r="B1985" s="11" t="n">
        <v>1934</v>
      </c>
      <c r="C1985" s="11" t="s">
        <v>2411</v>
      </c>
      <c r="D1985" s="11" t="n">
        <v>3</v>
      </c>
      <c r="E1985" s="11" t="s">
        <v>118</v>
      </c>
      <c r="F1985" s="16" t="n">
        <v>1199</v>
      </c>
      <c r="G1985" s="35" t="n">
        <f aca="false">F1985/1485</f>
        <v>0.807407407407408</v>
      </c>
      <c r="H1985" s="14" t="n">
        <v>0.3695</v>
      </c>
      <c r="I1985" s="14" t="n">
        <v>0.643</v>
      </c>
      <c r="J1985" s="15" t="n">
        <v>0.0151</v>
      </c>
      <c r="K1985" s="15" t="n">
        <v>0.0625</v>
      </c>
      <c r="L1985" s="15" t="n">
        <v>0.0375</v>
      </c>
      <c r="M1985" s="17" t="n">
        <v>44.94</v>
      </c>
      <c r="N1985" s="16" t="n">
        <v>5</v>
      </c>
      <c r="O1985" s="16" t="n">
        <v>6</v>
      </c>
      <c r="P1985" s="16" t="n">
        <v>12</v>
      </c>
    </row>
    <row r="1986" customFormat="false" ht="15" hidden="false" customHeight="false" outlineLevel="0" collapsed="false">
      <c r="A1986" s="11" t="s">
        <v>34</v>
      </c>
      <c r="B1986" s="11" t="n">
        <v>1935</v>
      </c>
      <c r="C1986" s="11" t="s">
        <v>2412</v>
      </c>
      <c r="D1986" s="11" t="n">
        <v>3</v>
      </c>
      <c r="E1986" s="11" t="s">
        <v>118</v>
      </c>
      <c r="F1986" s="16" t="n">
        <v>1181</v>
      </c>
      <c r="G1986" s="35" t="n">
        <f aca="false">F1986/1485</f>
        <v>0.795286195286195</v>
      </c>
      <c r="H1986" s="14" t="n">
        <v>0.6435</v>
      </c>
      <c r="I1986" s="14" t="n">
        <v>0.6435</v>
      </c>
      <c r="J1986" s="15" t="n">
        <v>0.0154</v>
      </c>
      <c r="K1986" s="15" t="n">
        <v>0.0347</v>
      </c>
      <c r="L1986" s="15" t="n">
        <v>0.0247</v>
      </c>
      <c r="M1986" s="17" t="n">
        <v>29.19</v>
      </c>
      <c r="N1986" s="16" t="n">
        <v>5</v>
      </c>
      <c r="O1986" s="16" t="n">
        <v>12</v>
      </c>
      <c r="P1986" s="16" t="n">
        <v>6</v>
      </c>
    </row>
    <row r="1987" customFormat="false" ht="15" hidden="false" customHeight="false" outlineLevel="0" collapsed="false">
      <c r="A1987" s="11" t="s">
        <v>34</v>
      </c>
      <c r="B1987" s="11" t="n">
        <v>1936</v>
      </c>
      <c r="C1987" s="11" t="s">
        <v>2413</v>
      </c>
      <c r="D1987" s="11" t="n">
        <v>7</v>
      </c>
      <c r="E1987" s="11" t="s">
        <v>118</v>
      </c>
      <c r="F1987" s="16" t="n">
        <v>1247</v>
      </c>
      <c r="G1987" s="35" t="n">
        <f aca="false">F1987/1485</f>
        <v>0.83973063973064</v>
      </c>
      <c r="H1987" s="14" t="n">
        <v>0.4338</v>
      </c>
      <c r="I1987" s="14" t="n">
        <v>0.6399</v>
      </c>
      <c r="J1987" s="15" t="n">
        <v>0.0644</v>
      </c>
      <c r="K1987" s="15" t="n">
        <v>0.0153</v>
      </c>
      <c r="L1987" s="15" t="n">
        <v>0.0403</v>
      </c>
      <c r="M1987" s="17" t="n">
        <v>50.23</v>
      </c>
      <c r="N1987" s="16" t="n">
        <v>5</v>
      </c>
      <c r="O1987" s="16" t="n">
        <v>10</v>
      </c>
      <c r="P1987" s="16" t="n">
        <v>18</v>
      </c>
    </row>
    <row r="1988" customFormat="false" ht="15" hidden="false" customHeight="false" outlineLevel="0" collapsed="false">
      <c r="A1988" s="11" t="s">
        <v>34</v>
      </c>
      <c r="B1988" s="11" t="n">
        <v>1937</v>
      </c>
      <c r="C1988" s="11" t="s">
        <v>2414</v>
      </c>
      <c r="D1988" s="11" t="n">
        <v>6</v>
      </c>
      <c r="E1988" s="11" t="s">
        <v>118</v>
      </c>
      <c r="F1988" s="16" t="n">
        <v>1440</v>
      </c>
      <c r="G1988" s="35" t="n">
        <f aca="false">F1988/1485</f>
        <v>0.96969696969697</v>
      </c>
      <c r="H1988" s="14" t="n">
        <v>0.4313</v>
      </c>
      <c r="I1988" s="14" t="n">
        <v>0.6375</v>
      </c>
      <c r="J1988" s="15" t="n">
        <v>0.0138</v>
      </c>
      <c r="K1988" s="15" t="n">
        <v>0.0794</v>
      </c>
      <c r="L1988" s="15" t="n">
        <v>0.0456</v>
      </c>
      <c r="M1988" s="17" t="n">
        <v>65.71</v>
      </c>
      <c r="N1988" s="16" t="n">
        <v>4</v>
      </c>
      <c r="O1988" s="16" t="n">
        <v>9</v>
      </c>
      <c r="P1988" s="16" t="n">
        <v>10</v>
      </c>
    </row>
    <row r="1989" customFormat="false" ht="15" hidden="false" customHeight="false" outlineLevel="0" collapsed="false">
      <c r="A1989" s="11" t="s">
        <v>34</v>
      </c>
      <c r="B1989" s="11" t="n">
        <v>1938</v>
      </c>
      <c r="C1989" s="11" t="s">
        <v>2415</v>
      </c>
      <c r="D1989" s="11" t="n">
        <v>5</v>
      </c>
      <c r="E1989" s="11" t="s">
        <v>118</v>
      </c>
      <c r="F1989" s="16" t="n">
        <v>1966</v>
      </c>
      <c r="G1989" s="35" t="n">
        <f aca="false">F1989/1485</f>
        <v>1.32390572390572</v>
      </c>
      <c r="H1989" s="14" t="n">
        <v>0.6399</v>
      </c>
      <c r="I1989" s="14" t="n">
        <v>0.6399</v>
      </c>
      <c r="J1989" s="15" t="n">
        <v>0.012</v>
      </c>
      <c r="K1989" s="15" t="n">
        <v>0.0346</v>
      </c>
      <c r="L1989" s="15" t="n">
        <v>0.0233</v>
      </c>
      <c r="M1989" s="17" t="n">
        <v>45.81</v>
      </c>
      <c r="N1989" s="16" t="n">
        <v>4</v>
      </c>
      <c r="O1989" s="16" t="n">
        <v>17</v>
      </c>
      <c r="P1989" s="16" t="n">
        <v>6</v>
      </c>
    </row>
    <row r="1990" customFormat="false" ht="15" hidden="false" customHeight="false" outlineLevel="0" collapsed="false">
      <c r="A1990" s="11" t="s">
        <v>34</v>
      </c>
      <c r="B1990" s="11" t="n">
        <v>1939</v>
      </c>
      <c r="C1990" s="11" t="s">
        <v>2416</v>
      </c>
      <c r="D1990" s="11" t="n">
        <v>6</v>
      </c>
      <c r="E1990" s="11" t="s">
        <v>118</v>
      </c>
      <c r="F1990" s="16" t="n">
        <v>1197</v>
      </c>
      <c r="G1990" s="35" t="n">
        <f aca="false">F1990/1485</f>
        <v>0.806060606060606</v>
      </c>
      <c r="H1990" s="14" t="n">
        <v>0.65</v>
      </c>
      <c r="I1990" s="14" t="n">
        <v>0.65</v>
      </c>
      <c r="J1990" s="15" t="n">
        <v>0.0477</v>
      </c>
      <c r="K1990" s="15" t="n">
        <v>0.0154</v>
      </c>
      <c r="L1990" s="15" t="n">
        <v>0.0316</v>
      </c>
      <c r="M1990" s="17" t="n">
        <v>37.78</v>
      </c>
      <c r="N1990" s="16" t="n">
        <v>5</v>
      </c>
      <c r="O1990" s="16" t="n">
        <v>13</v>
      </c>
      <c r="P1990" s="16" t="n">
        <v>6</v>
      </c>
    </row>
    <row r="1991" customFormat="false" ht="15" hidden="false" customHeight="false" outlineLevel="0" collapsed="false">
      <c r="A1991" s="11" t="s">
        <v>34</v>
      </c>
      <c r="B1991" s="11" t="n">
        <v>1940</v>
      </c>
      <c r="C1991" s="11" t="s">
        <v>2417</v>
      </c>
      <c r="D1991" s="11" t="n">
        <v>5</v>
      </c>
      <c r="E1991" s="11" t="s">
        <v>118</v>
      </c>
      <c r="F1991" s="16" t="n">
        <v>1446</v>
      </c>
      <c r="G1991" s="35" t="n">
        <f aca="false">F1991/1485</f>
        <v>0.973737373737374</v>
      </c>
      <c r="H1991" s="14" t="n">
        <v>0.4315</v>
      </c>
      <c r="I1991" s="14" t="n">
        <v>0.6349</v>
      </c>
      <c r="J1991" s="15" t="n">
        <v>0.0138</v>
      </c>
      <c r="K1991" s="15" t="n">
        <v>0.0769</v>
      </c>
      <c r="L1991" s="15" t="n">
        <v>0.0449</v>
      </c>
      <c r="M1991" s="17" t="n">
        <v>64.99</v>
      </c>
      <c r="N1991" s="16" t="n">
        <v>4</v>
      </c>
      <c r="O1991" s="16" t="n">
        <v>8</v>
      </c>
      <c r="P1991" s="16" t="n">
        <v>17</v>
      </c>
    </row>
    <row r="1992" customFormat="false" ht="15" hidden="false" customHeight="false" outlineLevel="0" collapsed="false">
      <c r="A1992" s="11" t="s">
        <v>34</v>
      </c>
      <c r="B1992" s="11" t="n">
        <v>1941</v>
      </c>
      <c r="C1992" s="11" t="s">
        <v>2418</v>
      </c>
      <c r="D1992" s="11" t="n">
        <v>6</v>
      </c>
      <c r="E1992" s="11" t="s">
        <v>118</v>
      </c>
      <c r="F1992" s="16" t="n">
        <v>1001</v>
      </c>
      <c r="G1992" s="35" t="n">
        <f aca="false">F1992/1485</f>
        <v>0.674074074074074</v>
      </c>
      <c r="H1992" s="14" t="n">
        <v>0.6583</v>
      </c>
      <c r="I1992" s="14" t="n">
        <v>0.6583</v>
      </c>
      <c r="J1992" s="15" t="n">
        <v>0.0734</v>
      </c>
      <c r="K1992" s="15" t="n">
        <v>0.017</v>
      </c>
      <c r="L1992" s="15" t="n">
        <v>0.046</v>
      </c>
      <c r="M1992" s="17" t="n">
        <v>46.08</v>
      </c>
      <c r="N1992" s="16" t="n">
        <v>6</v>
      </c>
      <c r="O1992" s="16" t="n">
        <v>16</v>
      </c>
      <c r="P1992" s="16" t="n">
        <v>6</v>
      </c>
    </row>
    <row r="1993" customFormat="false" ht="15" hidden="false" customHeight="false" outlineLevel="0" collapsed="false">
      <c r="A1993" s="11" t="s">
        <v>34</v>
      </c>
      <c r="B1993" s="11" t="n">
        <v>1942</v>
      </c>
      <c r="C1993" s="11" t="s">
        <v>2419</v>
      </c>
      <c r="D1993" s="11" t="n">
        <v>5</v>
      </c>
      <c r="E1993" s="11" t="s">
        <v>96</v>
      </c>
      <c r="F1993" s="16" t="n">
        <v>1126</v>
      </c>
      <c r="G1993" s="35" t="n">
        <f aca="false">F1993/1485</f>
        <v>0.758249158249158</v>
      </c>
      <c r="H1993" s="14" t="n">
        <v>0.3499</v>
      </c>
      <c r="I1993" s="14" t="n">
        <v>0.6217</v>
      </c>
      <c r="J1993" s="15" t="n">
        <v>0.0199</v>
      </c>
      <c r="K1993" s="15" t="n">
        <v>0.0155</v>
      </c>
      <c r="L1993" s="15" t="n">
        <v>0.0176</v>
      </c>
      <c r="M1993" s="17" t="n">
        <v>19.85</v>
      </c>
      <c r="N1993" s="16" t="n">
        <v>4</v>
      </c>
      <c r="O1993" s="16" t="n">
        <v>6</v>
      </c>
      <c r="P1993" s="16" t="n">
        <v>13</v>
      </c>
    </row>
    <row r="1994" customFormat="false" ht="15" hidden="false" customHeight="false" outlineLevel="0" collapsed="false">
      <c r="A1994" s="11" t="s">
        <v>34</v>
      </c>
      <c r="B1994" s="11" t="n">
        <v>1943</v>
      </c>
      <c r="C1994" s="11" t="s">
        <v>2420</v>
      </c>
      <c r="D1994" s="11" t="n">
        <v>5</v>
      </c>
      <c r="E1994" s="11" t="s">
        <v>96</v>
      </c>
      <c r="F1994" s="16" t="n">
        <v>1354</v>
      </c>
      <c r="G1994" s="35" t="n">
        <f aca="false">F1994/1485</f>
        <v>0.911784511784512</v>
      </c>
      <c r="H1994" s="14" t="n">
        <v>0.3516</v>
      </c>
      <c r="I1994" s="14" t="n">
        <v>0.6263</v>
      </c>
      <c r="J1994" s="15" t="n">
        <v>0.035</v>
      </c>
      <c r="K1994" s="15" t="n">
        <v>0.0141</v>
      </c>
      <c r="L1994" s="15" t="n">
        <v>0.0242</v>
      </c>
      <c r="M1994" s="17" t="n">
        <v>32.8</v>
      </c>
      <c r="N1994" s="16" t="n">
        <v>4</v>
      </c>
      <c r="O1994" s="16" t="n">
        <v>6</v>
      </c>
      <c r="P1994" s="16" t="n">
        <v>13</v>
      </c>
    </row>
    <row r="1995" customFormat="false" ht="15" hidden="false" customHeight="false" outlineLevel="0" collapsed="false">
      <c r="A1995" s="11" t="s">
        <v>34</v>
      </c>
      <c r="B1995" s="11" t="n">
        <v>1944</v>
      </c>
      <c r="C1995" s="11" t="s">
        <v>2421</v>
      </c>
      <c r="D1995" s="11" t="n">
        <v>3</v>
      </c>
      <c r="E1995" s="11" t="s">
        <v>118</v>
      </c>
      <c r="F1995" s="16" t="n">
        <v>1184</v>
      </c>
      <c r="G1995" s="35" t="n">
        <f aca="false">F1995/1485</f>
        <v>0.797306397306397</v>
      </c>
      <c r="H1995" s="14" t="n">
        <v>0.6453</v>
      </c>
      <c r="I1995" s="14" t="n">
        <v>0.6453</v>
      </c>
      <c r="J1995" s="15" t="n">
        <v>0.0149</v>
      </c>
      <c r="K1995" s="15" t="n">
        <v>0.0387</v>
      </c>
      <c r="L1995" s="15" t="n">
        <v>0.0263</v>
      </c>
      <c r="M1995" s="17" t="n">
        <v>31.08</v>
      </c>
      <c r="N1995" s="16" t="n">
        <v>4</v>
      </c>
      <c r="O1995" s="16" t="n">
        <v>12</v>
      </c>
      <c r="P1995" s="16" t="n">
        <v>6</v>
      </c>
    </row>
    <row r="1996" customFormat="false" ht="15" hidden="false" customHeight="false" outlineLevel="0" collapsed="false">
      <c r="A1996" s="11" t="s">
        <v>34</v>
      </c>
      <c r="B1996" s="11" t="n">
        <v>1945</v>
      </c>
      <c r="C1996" s="11" t="s">
        <v>2422</v>
      </c>
      <c r="D1996" s="11" t="n">
        <v>6</v>
      </c>
      <c r="E1996" s="11" t="s">
        <v>118</v>
      </c>
      <c r="F1996" s="16" t="n">
        <v>1093</v>
      </c>
      <c r="G1996" s="35" t="n">
        <f aca="false">F1996/1485</f>
        <v>0.736026936026936</v>
      </c>
      <c r="H1996" s="14" t="n">
        <v>0.6423</v>
      </c>
      <c r="I1996" s="14" t="n">
        <v>0.6423</v>
      </c>
      <c r="J1996" s="15" t="n">
        <v>0.0286</v>
      </c>
      <c r="K1996" s="15" t="n">
        <v>0.0156</v>
      </c>
      <c r="L1996" s="15" t="n">
        <v>0.0219</v>
      </c>
      <c r="M1996" s="17" t="n">
        <v>23.97</v>
      </c>
      <c r="N1996" s="16" t="n">
        <v>4</v>
      </c>
      <c r="O1996" s="16" t="n">
        <v>17</v>
      </c>
      <c r="P1996" s="16" t="n">
        <v>6</v>
      </c>
    </row>
    <row r="1997" customFormat="false" ht="15" hidden="false" customHeight="false" outlineLevel="0" collapsed="false">
      <c r="A1997" s="11" t="s">
        <v>34</v>
      </c>
      <c r="B1997" s="11" t="n">
        <v>1946</v>
      </c>
      <c r="C1997" s="11" t="s">
        <v>2423</v>
      </c>
      <c r="D1997" s="11" t="n">
        <v>7</v>
      </c>
      <c r="E1997" s="11" t="s">
        <v>118</v>
      </c>
      <c r="F1997" s="16" t="n">
        <v>1007</v>
      </c>
      <c r="G1997" s="35" t="n">
        <f aca="false">F1997/1485</f>
        <v>0.678114478114478</v>
      </c>
      <c r="H1997" s="14" t="n">
        <v>0.3992</v>
      </c>
      <c r="I1997" s="14" t="n">
        <v>0.6534</v>
      </c>
      <c r="J1997" s="15" t="n">
        <v>0.0981</v>
      </c>
      <c r="K1997" s="15" t="n">
        <v>0.0167</v>
      </c>
      <c r="L1997" s="15" t="n">
        <v>0.0587</v>
      </c>
      <c r="M1997" s="17" t="n">
        <v>59.06</v>
      </c>
      <c r="N1997" s="16" t="n">
        <v>5</v>
      </c>
      <c r="O1997" s="16" t="n">
        <v>8</v>
      </c>
      <c r="P1997" s="16" t="n">
        <v>18</v>
      </c>
    </row>
    <row r="1998" customFormat="false" ht="15" hidden="false" customHeight="false" outlineLevel="0" collapsed="false">
      <c r="A1998" s="11" t="s">
        <v>34</v>
      </c>
      <c r="B1998" s="11" t="n">
        <v>1947</v>
      </c>
      <c r="C1998" s="11" t="s">
        <v>2424</v>
      </c>
      <c r="D1998" s="11" t="n">
        <v>4</v>
      </c>
      <c r="E1998" s="11" t="s">
        <v>118</v>
      </c>
      <c r="F1998" s="16" t="n">
        <v>1033</v>
      </c>
      <c r="G1998" s="35" t="n">
        <f aca="false">F1998/1485</f>
        <v>0.695622895622896</v>
      </c>
      <c r="H1998" s="14" t="n">
        <v>0.6399</v>
      </c>
      <c r="I1998" s="14" t="n">
        <v>0.6399</v>
      </c>
      <c r="J1998" s="15" t="n">
        <v>0.0162</v>
      </c>
      <c r="K1998" s="15" t="n">
        <v>0.0384</v>
      </c>
      <c r="L1998" s="15" t="n">
        <v>0.0273</v>
      </c>
      <c r="M1998" s="17" t="n">
        <v>28.25</v>
      </c>
      <c r="N1998" s="16" t="n">
        <v>4</v>
      </c>
      <c r="O1998" s="16" t="n">
        <v>18</v>
      </c>
      <c r="P1998" s="16" t="n">
        <v>6</v>
      </c>
    </row>
    <row r="1999" customFormat="false" ht="15" hidden="false" customHeight="false" outlineLevel="0" collapsed="false">
      <c r="A1999" s="11" t="s">
        <v>34</v>
      </c>
      <c r="B1999" s="11" t="n">
        <v>1948</v>
      </c>
      <c r="C1999" s="11" t="s">
        <v>2425</v>
      </c>
      <c r="D1999" s="11" t="n">
        <v>5</v>
      </c>
      <c r="E1999" s="11" t="s">
        <v>96</v>
      </c>
      <c r="F1999" s="16" t="n">
        <v>1344</v>
      </c>
      <c r="G1999" s="35" t="n">
        <f aca="false">F1999/1485</f>
        <v>0.905050505050505</v>
      </c>
      <c r="H1999" s="14" t="n">
        <v>0.3497</v>
      </c>
      <c r="I1999" s="14" t="n">
        <v>0.6235</v>
      </c>
      <c r="J1999" s="15" t="n">
        <v>0.0188</v>
      </c>
      <c r="K1999" s="15" t="n">
        <v>0.014</v>
      </c>
      <c r="L1999" s="15" t="n">
        <v>0.0164</v>
      </c>
      <c r="M1999" s="17" t="n">
        <v>21.98</v>
      </c>
      <c r="N1999" s="16" t="n">
        <v>4</v>
      </c>
      <c r="O1999" s="16" t="n">
        <v>6</v>
      </c>
      <c r="P1999" s="16" t="n">
        <v>11</v>
      </c>
    </row>
    <row r="2000" customFormat="false" ht="15" hidden="false" customHeight="false" outlineLevel="0" collapsed="false">
      <c r="A2000" s="11" t="s">
        <v>34</v>
      </c>
      <c r="B2000" s="11" t="n">
        <v>1949</v>
      </c>
      <c r="C2000" s="11" t="s">
        <v>2426</v>
      </c>
      <c r="D2000" s="11" t="n">
        <v>6</v>
      </c>
      <c r="E2000" s="11" t="s">
        <v>118</v>
      </c>
      <c r="F2000" s="16" t="n">
        <v>1117</v>
      </c>
      <c r="G2000" s="35" t="n">
        <f aca="false">F2000/1485</f>
        <v>0.752188552188552</v>
      </c>
      <c r="H2000" s="14" t="n">
        <v>0.4235</v>
      </c>
      <c r="I2000" s="14" t="n">
        <v>0.6231</v>
      </c>
      <c r="J2000" s="15" t="n">
        <v>0.0152</v>
      </c>
      <c r="K2000" s="15" t="n">
        <v>0.0504</v>
      </c>
      <c r="L2000" s="15" t="n">
        <v>0.0324</v>
      </c>
      <c r="M2000" s="17" t="n">
        <v>36.22</v>
      </c>
      <c r="N2000" s="16" t="n">
        <v>4</v>
      </c>
      <c r="O2000" s="16" t="n">
        <v>7</v>
      </c>
      <c r="P2000" s="16" t="n">
        <v>14</v>
      </c>
    </row>
    <row r="2001" customFormat="false" ht="15" hidden="false" customHeight="false" outlineLevel="0" collapsed="false">
      <c r="A2001" s="11" t="s">
        <v>34</v>
      </c>
      <c r="B2001" s="11" t="n">
        <v>1950</v>
      </c>
      <c r="C2001" s="11" t="s">
        <v>2427</v>
      </c>
      <c r="D2001" s="11" t="n">
        <v>6</v>
      </c>
      <c r="E2001" s="11" t="s">
        <v>118</v>
      </c>
      <c r="F2001" s="16" t="n">
        <v>1610</v>
      </c>
      <c r="G2001" s="35" t="n">
        <f aca="false">F2001/1485</f>
        <v>1.08417508417508</v>
      </c>
      <c r="H2001" s="14" t="n">
        <v>0.5298</v>
      </c>
      <c r="I2001" s="14" t="n">
        <v>0.6416</v>
      </c>
      <c r="J2001" s="15" t="n">
        <v>0.0127</v>
      </c>
      <c r="K2001" s="15" t="n">
        <v>0.0249</v>
      </c>
      <c r="L2001" s="15" t="n">
        <v>0.0188</v>
      </c>
      <c r="M2001" s="17" t="n">
        <v>30.25</v>
      </c>
      <c r="N2001" s="16" t="n">
        <v>5</v>
      </c>
      <c r="O2001" s="16" t="n">
        <v>11</v>
      </c>
      <c r="P2001" s="16" t="n">
        <v>11</v>
      </c>
    </row>
    <row r="2002" customFormat="false" ht="15" hidden="false" customHeight="false" outlineLevel="0" collapsed="false">
      <c r="A2002" s="11" t="s">
        <v>34</v>
      </c>
      <c r="B2002" s="11" t="n">
        <v>1951</v>
      </c>
      <c r="C2002" s="11" t="s">
        <v>2428</v>
      </c>
      <c r="D2002" s="11" t="n">
        <v>7</v>
      </c>
      <c r="E2002" s="11" t="s">
        <v>118</v>
      </c>
      <c r="F2002" s="16" t="n">
        <v>1305</v>
      </c>
      <c r="G2002" s="35" t="n">
        <f aca="false">F2002/1485</f>
        <v>0.878787878787879</v>
      </c>
      <c r="H2002" s="14" t="n">
        <v>0.4276</v>
      </c>
      <c r="I2002" s="14" t="n">
        <v>0.6398</v>
      </c>
      <c r="J2002" s="15" t="n">
        <v>0.0502</v>
      </c>
      <c r="K2002" s="15" t="n">
        <v>0.0144</v>
      </c>
      <c r="L2002" s="15" t="n">
        <v>0.0329</v>
      </c>
      <c r="M2002" s="17" t="n">
        <v>42.91</v>
      </c>
      <c r="N2002" s="16" t="n">
        <v>4</v>
      </c>
      <c r="O2002" s="16" t="n">
        <v>7</v>
      </c>
      <c r="P2002" s="16" t="n">
        <v>18</v>
      </c>
    </row>
    <row r="2003" customFormat="false" ht="15" hidden="false" customHeight="false" outlineLevel="0" collapsed="false">
      <c r="A2003" s="11" t="s">
        <v>34</v>
      </c>
      <c r="B2003" s="11" t="n">
        <v>1952</v>
      </c>
      <c r="C2003" s="11" t="s">
        <v>2429</v>
      </c>
      <c r="D2003" s="11" t="n">
        <v>7</v>
      </c>
      <c r="E2003" s="11" t="s">
        <v>118</v>
      </c>
      <c r="F2003" s="16" t="n">
        <v>1167</v>
      </c>
      <c r="G2003" s="35" t="n">
        <f aca="false">F2003/1485</f>
        <v>0.785858585858586</v>
      </c>
      <c r="H2003" s="14" t="n">
        <v>0.6452</v>
      </c>
      <c r="I2003" s="14" t="n">
        <v>0.6452</v>
      </c>
      <c r="J2003" s="15" t="n">
        <v>0.0676</v>
      </c>
      <c r="K2003" s="15" t="n">
        <v>0.0147</v>
      </c>
      <c r="L2003" s="15" t="n">
        <v>0.0403</v>
      </c>
      <c r="M2003" s="17" t="n">
        <v>47.02</v>
      </c>
      <c r="N2003" s="16" t="n">
        <v>5</v>
      </c>
      <c r="O2003" s="16" t="n">
        <v>14</v>
      </c>
      <c r="P2003" s="16" t="n">
        <v>7</v>
      </c>
    </row>
    <row r="2004" customFormat="false" ht="15" hidden="false" customHeight="false" outlineLevel="0" collapsed="false">
      <c r="A2004" s="11" t="s">
        <v>34</v>
      </c>
      <c r="B2004" s="11" t="n">
        <v>1953</v>
      </c>
      <c r="C2004" s="11" t="s">
        <v>2430</v>
      </c>
      <c r="D2004" s="11" t="n">
        <v>7</v>
      </c>
      <c r="E2004" s="11" t="s">
        <v>118</v>
      </c>
      <c r="F2004" s="16" t="n">
        <v>1163</v>
      </c>
      <c r="G2004" s="35" t="n">
        <f aca="false">F2004/1485</f>
        <v>0.783164983164983</v>
      </c>
      <c r="H2004" s="14" t="n">
        <v>0.6483</v>
      </c>
      <c r="I2004" s="14" t="n">
        <v>0.6483</v>
      </c>
      <c r="J2004" s="15" t="n">
        <v>0.07</v>
      </c>
      <c r="K2004" s="15" t="n">
        <v>0.0149</v>
      </c>
      <c r="L2004" s="15" t="n">
        <v>0.0424</v>
      </c>
      <c r="M2004" s="17" t="n">
        <v>49.32</v>
      </c>
      <c r="N2004" s="16" t="n">
        <v>4</v>
      </c>
      <c r="O2004" s="16" t="n">
        <v>16</v>
      </c>
      <c r="P2004" s="16" t="n">
        <v>7</v>
      </c>
    </row>
    <row r="2005" customFormat="false" ht="15" hidden="false" customHeight="false" outlineLevel="0" collapsed="false">
      <c r="A2005" s="11" t="s">
        <v>34</v>
      </c>
      <c r="B2005" s="11" t="n">
        <v>1954</v>
      </c>
      <c r="C2005" s="11" t="s">
        <v>2431</v>
      </c>
      <c r="D2005" s="11" t="n">
        <v>7</v>
      </c>
      <c r="E2005" s="11" t="s">
        <v>118</v>
      </c>
      <c r="F2005" s="16" t="n">
        <v>1157</v>
      </c>
      <c r="G2005" s="35" t="n">
        <f aca="false">F2005/1485</f>
        <v>0.779124579124579</v>
      </c>
      <c r="H2005" s="14" t="n">
        <v>0.65</v>
      </c>
      <c r="I2005" s="14" t="n">
        <v>0.65</v>
      </c>
      <c r="J2005" s="15" t="n">
        <v>0.0842</v>
      </c>
      <c r="K2005" s="15" t="n">
        <v>0.0149</v>
      </c>
      <c r="L2005" s="15" t="n">
        <v>0.0492</v>
      </c>
      <c r="M2005" s="17" t="n">
        <v>56.9</v>
      </c>
      <c r="N2005" s="16" t="n">
        <v>5</v>
      </c>
      <c r="O2005" s="16" t="n">
        <v>14</v>
      </c>
      <c r="P2005" s="16" t="n">
        <v>7</v>
      </c>
    </row>
    <row r="2006" customFormat="false" ht="15" hidden="false" customHeight="false" outlineLevel="0" collapsed="false">
      <c r="A2006" s="11" t="s">
        <v>34</v>
      </c>
      <c r="B2006" s="11" t="n">
        <v>1955</v>
      </c>
      <c r="C2006" s="11" t="s">
        <v>2432</v>
      </c>
      <c r="D2006" s="11" t="n">
        <v>3</v>
      </c>
      <c r="E2006" s="11" t="s">
        <v>118</v>
      </c>
      <c r="F2006" s="16" t="n">
        <v>1255</v>
      </c>
      <c r="G2006" s="35" t="n">
        <f aca="false">F2006/1485</f>
        <v>0.845117845117845</v>
      </c>
      <c r="H2006" s="14" t="n">
        <v>0.3737</v>
      </c>
      <c r="I2006" s="14" t="n">
        <v>0.6335</v>
      </c>
      <c r="J2006" s="15" t="n">
        <v>0.0141</v>
      </c>
      <c r="K2006" s="15" t="n">
        <v>0.0554</v>
      </c>
      <c r="L2006" s="15" t="n">
        <v>0.034</v>
      </c>
      <c r="M2006" s="17" t="n">
        <v>42.65</v>
      </c>
      <c r="N2006" s="16" t="n">
        <v>4</v>
      </c>
      <c r="O2006" s="16" t="n">
        <v>6</v>
      </c>
      <c r="P2006" s="16" t="n">
        <v>14</v>
      </c>
    </row>
    <row r="2007" customFormat="false" ht="15" hidden="false" customHeight="false" outlineLevel="0" collapsed="false">
      <c r="A2007" s="11" t="s">
        <v>34</v>
      </c>
      <c r="B2007" s="11" t="n">
        <v>1956</v>
      </c>
      <c r="C2007" s="11" t="s">
        <v>2433</v>
      </c>
      <c r="D2007" s="11" t="n">
        <v>7</v>
      </c>
      <c r="E2007" s="11" t="s">
        <v>118</v>
      </c>
      <c r="F2007" s="16" t="n">
        <v>1162</v>
      </c>
      <c r="G2007" s="35" t="n">
        <f aca="false">F2007/1485</f>
        <v>0.782491582491583</v>
      </c>
      <c r="H2007" s="14" t="n">
        <v>0.6523</v>
      </c>
      <c r="I2007" s="14" t="n">
        <v>0.6523</v>
      </c>
      <c r="J2007" s="15" t="n">
        <v>0.094</v>
      </c>
      <c r="K2007" s="15" t="n">
        <v>0.0147</v>
      </c>
      <c r="L2007" s="15" t="n">
        <v>0.0539</v>
      </c>
      <c r="M2007" s="17" t="n">
        <v>62.68</v>
      </c>
      <c r="N2007" s="16" t="n">
        <v>6</v>
      </c>
      <c r="O2007" s="16" t="n">
        <v>14</v>
      </c>
      <c r="P2007" s="16" t="n">
        <v>7</v>
      </c>
    </row>
    <row r="2008" customFormat="false" ht="15" hidden="false" customHeight="false" outlineLevel="0" collapsed="false">
      <c r="A2008" s="11" t="s">
        <v>34</v>
      </c>
      <c r="B2008" s="11" t="n">
        <v>1957</v>
      </c>
      <c r="C2008" s="11" t="s">
        <v>2434</v>
      </c>
      <c r="D2008" s="11" t="n">
        <v>6</v>
      </c>
      <c r="E2008" s="11" t="s">
        <v>118</v>
      </c>
      <c r="F2008" s="16" t="n">
        <v>1102</v>
      </c>
      <c r="G2008" s="35" t="n">
        <f aca="false">F2008/1485</f>
        <v>0.742087542087542</v>
      </c>
      <c r="H2008" s="14" t="n">
        <v>0.4265</v>
      </c>
      <c r="I2008" s="14" t="n">
        <v>0.6407</v>
      </c>
      <c r="J2008" s="15" t="n">
        <v>0.0552</v>
      </c>
      <c r="K2008" s="15" t="n">
        <v>0.0153</v>
      </c>
      <c r="L2008" s="15" t="n">
        <v>0.0358</v>
      </c>
      <c r="M2008" s="17" t="n">
        <v>39.43</v>
      </c>
      <c r="N2008" s="16" t="n">
        <v>4</v>
      </c>
      <c r="O2008" s="16" t="n">
        <v>8</v>
      </c>
      <c r="P2008" s="16" t="n">
        <v>11</v>
      </c>
    </row>
    <row r="2009" customFormat="false" ht="15" hidden="false" customHeight="false" outlineLevel="0" collapsed="false">
      <c r="A2009" s="11" t="s">
        <v>34</v>
      </c>
      <c r="B2009" s="11" t="n">
        <v>1958</v>
      </c>
      <c r="C2009" s="11" t="s">
        <v>2435</v>
      </c>
      <c r="D2009" s="11" t="n">
        <v>6</v>
      </c>
      <c r="E2009" s="11" t="s">
        <v>118</v>
      </c>
      <c r="F2009" s="16" t="n">
        <v>1429</v>
      </c>
      <c r="G2009" s="35" t="n">
        <f aca="false">F2009/1485</f>
        <v>0.962289562289562</v>
      </c>
      <c r="H2009" s="14" t="n">
        <v>0.4332</v>
      </c>
      <c r="I2009" s="14" t="n">
        <v>0.6396</v>
      </c>
      <c r="J2009" s="15" t="n">
        <v>0.013</v>
      </c>
      <c r="K2009" s="15" t="n">
        <v>0.0794</v>
      </c>
      <c r="L2009" s="15" t="n">
        <v>0.0449</v>
      </c>
      <c r="M2009" s="17" t="n">
        <v>64.12</v>
      </c>
      <c r="N2009" s="16" t="n">
        <v>5</v>
      </c>
      <c r="O2009" s="16" t="n">
        <v>8</v>
      </c>
      <c r="P2009" s="16" t="n">
        <v>19</v>
      </c>
    </row>
    <row r="2010" customFormat="false" ht="15" hidden="false" customHeight="false" outlineLevel="0" collapsed="false">
      <c r="A2010" s="11" t="s">
        <v>34</v>
      </c>
      <c r="B2010" s="11" t="n">
        <v>1959</v>
      </c>
      <c r="C2010" s="11" t="s">
        <v>2436</v>
      </c>
      <c r="D2010" s="11" t="n">
        <v>7</v>
      </c>
      <c r="E2010" s="11" t="s">
        <v>118</v>
      </c>
      <c r="F2010" s="16" t="n">
        <v>1155</v>
      </c>
      <c r="G2010" s="35" t="n">
        <f aca="false">F2010/1485</f>
        <v>0.777777777777778</v>
      </c>
      <c r="H2010" s="14" t="n">
        <v>0.6944</v>
      </c>
      <c r="I2010" s="14" t="n">
        <v>0.6944</v>
      </c>
      <c r="J2010" s="15" t="n">
        <v>0.0972</v>
      </c>
      <c r="K2010" s="15" t="n">
        <v>0.0147</v>
      </c>
      <c r="L2010" s="15" t="n">
        <v>0.0557</v>
      </c>
      <c r="M2010" s="17" t="n">
        <v>64.32</v>
      </c>
      <c r="N2010" s="16" t="n">
        <v>6</v>
      </c>
      <c r="O2010" s="16" t="n">
        <v>16</v>
      </c>
      <c r="P2010" s="16" t="n">
        <v>5</v>
      </c>
    </row>
    <row r="2011" customFormat="false" ht="15" hidden="false" customHeight="false" outlineLevel="0" collapsed="false">
      <c r="A2011" s="11" t="s">
        <v>34</v>
      </c>
      <c r="B2011" s="11" t="n">
        <v>1960</v>
      </c>
      <c r="C2011" s="11" t="s">
        <v>2437</v>
      </c>
      <c r="D2011" s="11" t="n">
        <v>7</v>
      </c>
      <c r="E2011" s="11" t="s">
        <v>118</v>
      </c>
      <c r="F2011" s="16" t="n">
        <v>1186</v>
      </c>
      <c r="G2011" s="35" t="n">
        <f aca="false">F2011/1485</f>
        <v>0.798653198653199</v>
      </c>
      <c r="H2011" s="14" t="n">
        <v>0.4334</v>
      </c>
      <c r="I2011" s="14" t="n">
        <v>0.6484</v>
      </c>
      <c r="J2011" s="15" t="n">
        <v>0.0948</v>
      </c>
      <c r="K2011" s="15" t="n">
        <v>0.0142</v>
      </c>
      <c r="L2011" s="15" t="n">
        <v>0.0546</v>
      </c>
      <c r="M2011" s="17" t="n">
        <v>64.75</v>
      </c>
      <c r="N2011" s="16" t="n">
        <v>5</v>
      </c>
      <c r="O2011" s="16" t="n">
        <v>8</v>
      </c>
      <c r="P2011" s="16" t="n">
        <v>12</v>
      </c>
    </row>
    <row r="2012" customFormat="false" ht="15" hidden="false" customHeight="false" outlineLevel="0" collapsed="false">
      <c r="A2012" s="11" t="s">
        <v>34</v>
      </c>
      <c r="B2012" s="11" t="n">
        <v>1961</v>
      </c>
      <c r="C2012" s="11" t="s">
        <v>2438</v>
      </c>
      <c r="D2012" s="11" t="n">
        <v>4</v>
      </c>
      <c r="E2012" s="11" t="s">
        <v>118</v>
      </c>
      <c r="F2012" s="16" t="n">
        <v>1343</v>
      </c>
      <c r="G2012" s="35" t="n">
        <f aca="false">F2012/1485</f>
        <v>0.904377104377104</v>
      </c>
      <c r="H2012" s="14" t="n">
        <v>0.4363</v>
      </c>
      <c r="I2012" s="14" t="n">
        <v>0.6195</v>
      </c>
      <c r="J2012" s="15" t="n">
        <v>0.0133</v>
      </c>
      <c r="K2012" s="15" t="n">
        <v>0.0952</v>
      </c>
      <c r="L2012" s="15" t="n">
        <v>0.0537</v>
      </c>
      <c r="M2012" s="17" t="n">
        <v>72.06</v>
      </c>
      <c r="N2012" s="16" t="n">
        <v>6</v>
      </c>
      <c r="O2012" s="16" t="n">
        <v>7</v>
      </c>
      <c r="P2012" s="16" t="n">
        <v>12</v>
      </c>
    </row>
    <row r="2013" customFormat="false" ht="15" hidden="false" customHeight="false" outlineLevel="0" collapsed="false">
      <c r="A2013" s="11" t="s">
        <v>34</v>
      </c>
      <c r="B2013" s="11" t="n">
        <v>1962</v>
      </c>
      <c r="C2013" s="11" t="s">
        <v>2439</v>
      </c>
      <c r="D2013" s="11" t="n">
        <v>6</v>
      </c>
      <c r="E2013" s="11" t="s">
        <v>118</v>
      </c>
      <c r="F2013" s="16" t="n">
        <v>1177</v>
      </c>
      <c r="G2013" s="35" t="n">
        <f aca="false">F2013/1485</f>
        <v>0.792592592592593</v>
      </c>
      <c r="H2013" s="14" t="n">
        <v>0.2736</v>
      </c>
      <c r="I2013" s="14" t="n">
        <v>0.6296</v>
      </c>
      <c r="J2013" s="15" t="n">
        <v>0.0143</v>
      </c>
      <c r="K2013" s="15" t="n">
        <v>0.0245</v>
      </c>
      <c r="L2013" s="15" t="n">
        <v>0.0196</v>
      </c>
      <c r="M2013" s="17" t="n">
        <v>23.02</v>
      </c>
      <c r="N2013" s="16" t="n">
        <v>4</v>
      </c>
      <c r="O2013" s="16" t="n">
        <v>5</v>
      </c>
      <c r="P2013" s="16" t="n">
        <v>19</v>
      </c>
    </row>
    <row r="2014" customFormat="false" ht="15" hidden="false" customHeight="false" outlineLevel="0" collapsed="false">
      <c r="A2014" s="11" t="s">
        <v>34</v>
      </c>
      <c r="B2014" s="11" t="n">
        <v>1963</v>
      </c>
      <c r="C2014" s="11" t="s">
        <v>2440</v>
      </c>
      <c r="D2014" s="11" t="n">
        <v>7</v>
      </c>
      <c r="E2014" s="11" t="s">
        <v>118</v>
      </c>
      <c r="F2014" s="16" t="n">
        <v>1148</v>
      </c>
      <c r="G2014" s="35" t="n">
        <f aca="false">F2014/1485</f>
        <v>0.773063973063973</v>
      </c>
      <c r="H2014" s="14" t="n">
        <v>0.6568</v>
      </c>
      <c r="I2014" s="14" t="n">
        <v>0.6568</v>
      </c>
      <c r="J2014" s="15" t="n">
        <v>0.1078</v>
      </c>
      <c r="K2014" s="15" t="n">
        <v>0.0141</v>
      </c>
      <c r="L2014" s="15" t="n">
        <v>0.0605</v>
      </c>
      <c r="M2014" s="17" t="n">
        <v>69.42</v>
      </c>
      <c r="N2014" s="16" t="n">
        <v>6</v>
      </c>
      <c r="O2014" s="16" t="n">
        <v>14</v>
      </c>
      <c r="P2014" s="16" t="n">
        <v>7</v>
      </c>
    </row>
    <row r="2015" customFormat="false" ht="15" hidden="false" customHeight="false" outlineLevel="0" collapsed="false">
      <c r="A2015" s="11" t="s">
        <v>34</v>
      </c>
      <c r="B2015" s="11" t="n">
        <v>1964</v>
      </c>
      <c r="C2015" s="11" t="s">
        <v>2441</v>
      </c>
      <c r="D2015" s="11" t="n">
        <v>4</v>
      </c>
      <c r="E2015" s="11" t="s">
        <v>96</v>
      </c>
      <c r="F2015" s="16" t="n">
        <v>1681</v>
      </c>
      <c r="G2015" s="35" t="n">
        <f aca="false">F2015/1485</f>
        <v>1.13198653198653</v>
      </c>
      <c r="H2015" s="14" t="n">
        <v>0.4224</v>
      </c>
      <c r="I2015" s="14" t="n">
        <v>0.6306</v>
      </c>
      <c r="J2015" s="15" t="n">
        <v>0.0116</v>
      </c>
      <c r="K2015" s="15" t="n">
        <v>0.0406</v>
      </c>
      <c r="L2015" s="15" t="n">
        <v>0.0264</v>
      </c>
      <c r="M2015" s="17" t="n">
        <v>44.4</v>
      </c>
      <c r="N2015" s="16" t="n">
        <v>4</v>
      </c>
      <c r="O2015" s="16" t="n">
        <v>8</v>
      </c>
      <c r="P2015" s="16" t="n">
        <v>11</v>
      </c>
    </row>
    <row r="2016" customFormat="false" ht="15" hidden="false" customHeight="false" outlineLevel="0" collapsed="false">
      <c r="A2016" s="11" t="s">
        <v>34</v>
      </c>
      <c r="B2016" s="11" t="n">
        <v>1965</v>
      </c>
      <c r="C2016" s="11" t="s">
        <v>2442</v>
      </c>
      <c r="D2016" s="11" t="n">
        <v>5</v>
      </c>
      <c r="E2016" s="11" t="s">
        <v>96</v>
      </c>
      <c r="F2016" s="16" t="n">
        <v>1178</v>
      </c>
      <c r="G2016" s="35" t="n">
        <f aca="false">F2016/1485</f>
        <v>0.793265993265993</v>
      </c>
      <c r="H2016" s="14" t="n">
        <v>0.3489</v>
      </c>
      <c r="I2016" s="14" t="n">
        <v>0.6231</v>
      </c>
      <c r="J2016" s="15" t="n">
        <v>0.0139</v>
      </c>
      <c r="K2016" s="15" t="n">
        <v>0.016</v>
      </c>
      <c r="L2016" s="15" t="n">
        <v>0.015</v>
      </c>
      <c r="M2016" s="17" t="n">
        <v>17.64</v>
      </c>
      <c r="N2016" s="16" t="n">
        <v>4</v>
      </c>
      <c r="O2016" s="16" t="n">
        <v>7</v>
      </c>
      <c r="P2016" s="16" t="n">
        <v>14</v>
      </c>
    </row>
    <row r="2017" customFormat="false" ht="15" hidden="false" customHeight="false" outlineLevel="0" collapsed="false">
      <c r="A2017" s="11" t="s">
        <v>34</v>
      </c>
      <c r="B2017" s="11" t="n">
        <v>1966</v>
      </c>
      <c r="C2017" s="11" t="s">
        <v>2443</v>
      </c>
      <c r="D2017" s="11" t="n">
        <v>6</v>
      </c>
      <c r="E2017" s="11" t="s">
        <v>96</v>
      </c>
      <c r="F2017" s="16" t="n">
        <v>1389</v>
      </c>
      <c r="G2017" s="35" t="n">
        <f aca="false">F2017/1485</f>
        <v>0.935353535353535</v>
      </c>
      <c r="H2017" s="14" t="n">
        <v>0.3492</v>
      </c>
      <c r="I2017" s="14" t="n">
        <v>0.6371</v>
      </c>
      <c r="J2017" s="15" t="n">
        <v>0.0128</v>
      </c>
      <c r="K2017" s="15" t="n">
        <v>0.0149</v>
      </c>
      <c r="L2017" s="15" t="n">
        <v>0.0139</v>
      </c>
      <c r="M2017" s="17" t="n">
        <v>19.28</v>
      </c>
      <c r="N2017" s="16" t="n">
        <v>5</v>
      </c>
      <c r="O2017" s="16" t="n">
        <v>6</v>
      </c>
      <c r="P2017" s="16" t="n">
        <v>16</v>
      </c>
    </row>
    <row r="2018" customFormat="false" ht="15" hidden="false" customHeight="false" outlineLevel="0" collapsed="false">
      <c r="A2018" s="11" t="s">
        <v>34</v>
      </c>
      <c r="B2018" s="11" t="n">
        <v>1967</v>
      </c>
      <c r="C2018" s="11" t="s">
        <v>2444</v>
      </c>
      <c r="D2018" s="11" t="n">
        <v>1</v>
      </c>
      <c r="E2018" s="11" t="s">
        <v>96</v>
      </c>
      <c r="F2018" s="16" t="n">
        <v>1496</v>
      </c>
      <c r="G2018" s="35" t="n">
        <f aca="false">F2018/1485</f>
        <v>1.00740740740741</v>
      </c>
      <c r="H2018" s="14" t="n">
        <v>0.369</v>
      </c>
      <c r="I2018" s="14" t="n">
        <v>0.633</v>
      </c>
      <c r="J2018" s="15" t="n">
        <v>0.0121</v>
      </c>
      <c r="K2018" s="15" t="n">
        <v>0.1417</v>
      </c>
      <c r="L2018" s="15" t="n">
        <v>0.0763</v>
      </c>
      <c r="M2018" s="17" t="n">
        <v>114.14</v>
      </c>
      <c r="N2018" s="16" t="n">
        <v>4</v>
      </c>
      <c r="O2018" s="16" t="n">
        <v>10</v>
      </c>
      <c r="P2018" s="16" t="n">
        <v>16</v>
      </c>
    </row>
    <row r="2019" customFormat="false" ht="15" hidden="false" customHeight="false" outlineLevel="0" collapsed="false">
      <c r="A2019" s="11" t="s">
        <v>34</v>
      </c>
      <c r="B2019" s="11" t="n">
        <v>1968</v>
      </c>
      <c r="C2019" s="11" t="s">
        <v>2445</v>
      </c>
      <c r="D2019" s="11" t="n">
        <v>7</v>
      </c>
      <c r="E2019" s="11" t="s">
        <v>118</v>
      </c>
      <c r="F2019" s="16" t="n">
        <v>1120</v>
      </c>
      <c r="G2019" s="35" t="n">
        <f aca="false">F2019/1485</f>
        <v>0.754208754208754</v>
      </c>
      <c r="H2019" s="14" t="n">
        <v>0.4295</v>
      </c>
      <c r="I2019" s="14" t="n">
        <v>0.6375</v>
      </c>
      <c r="J2019" s="15" t="n">
        <v>0.0593</v>
      </c>
      <c r="K2019" s="15" t="n">
        <v>0.0141</v>
      </c>
      <c r="L2019" s="15" t="n">
        <v>0.0374</v>
      </c>
      <c r="M2019" s="17" t="n">
        <v>41.9</v>
      </c>
      <c r="N2019" s="16" t="n">
        <v>4</v>
      </c>
      <c r="O2019" s="16" t="n">
        <v>8</v>
      </c>
      <c r="P2019" s="16" t="n">
        <v>11</v>
      </c>
    </row>
    <row r="2020" customFormat="false" ht="15" hidden="false" customHeight="false" outlineLevel="0" collapsed="false">
      <c r="A2020" s="11" t="s">
        <v>34</v>
      </c>
      <c r="B2020" s="11" t="n">
        <v>1969</v>
      </c>
      <c r="C2020" s="11" t="s">
        <v>2446</v>
      </c>
      <c r="D2020" s="11" t="n">
        <v>6</v>
      </c>
      <c r="E2020" s="11" t="s">
        <v>118</v>
      </c>
      <c r="F2020" s="16" t="n">
        <v>1260</v>
      </c>
      <c r="G2020" s="35" t="n">
        <f aca="false">F2020/1485</f>
        <v>0.848484848484849</v>
      </c>
      <c r="H2020" s="14" t="n">
        <v>0.3119</v>
      </c>
      <c r="I2020" s="14" t="n">
        <v>0.6254</v>
      </c>
      <c r="J2020" s="15" t="n">
        <v>0.0131</v>
      </c>
      <c r="K2020" s="15" t="n">
        <v>0.017</v>
      </c>
      <c r="L2020" s="15" t="n">
        <v>0.0151</v>
      </c>
      <c r="M2020" s="17" t="n">
        <v>19.06</v>
      </c>
      <c r="N2020" s="16" t="n">
        <v>4</v>
      </c>
      <c r="O2020" s="16" t="n">
        <v>5</v>
      </c>
      <c r="P2020" s="16" t="n">
        <v>19</v>
      </c>
    </row>
    <row r="2021" customFormat="false" ht="15" hidden="false" customHeight="false" outlineLevel="0" collapsed="false">
      <c r="A2021" s="11" t="s">
        <v>34</v>
      </c>
      <c r="B2021" s="11" t="n">
        <v>1970</v>
      </c>
      <c r="C2021" s="11" t="s">
        <v>2447</v>
      </c>
      <c r="D2021" s="11" t="n">
        <v>5</v>
      </c>
      <c r="E2021" s="11" t="s">
        <v>96</v>
      </c>
      <c r="F2021" s="16" t="n">
        <v>1372</v>
      </c>
      <c r="G2021" s="35" t="n">
        <f aca="false">F2021/1485</f>
        <v>0.923905723905724</v>
      </c>
      <c r="H2021" s="14" t="n">
        <v>0.3491</v>
      </c>
      <c r="I2021" s="14" t="n">
        <v>0.6173</v>
      </c>
      <c r="J2021" s="15" t="n">
        <v>0.0232</v>
      </c>
      <c r="K2021" s="15" t="n">
        <v>0.0123</v>
      </c>
      <c r="L2021" s="15" t="n">
        <v>0.0176</v>
      </c>
      <c r="M2021" s="17" t="n">
        <v>24.09</v>
      </c>
      <c r="N2021" s="16" t="n">
        <v>4</v>
      </c>
      <c r="O2021" s="16" t="n">
        <v>6</v>
      </c>
      <c r="P2021" s="16" t="n">
        <v>13</v>
      </c>
    </row>
    <row r="2022" customFormat="false" ht="15" hidden="false" customHeight="false" outlineLevel="0" collapsed="false">
      <c r="A2022" s="11" t="s">
        <v>34</v>
      </c>
      <c r="B2022" s="11" t="n">
        <v>1971</v>
      </c>
      <c r="C2022" s="11" t="s">
        <v>2448</v>
      </c>
      <c r="D2022" s="11" t="n">
        <v>5</v>
      </c>
      <c r="E2022" s="11" t="s">
        <v>118</v>
      </c>
      <c r="F2022" s="16" t="n">
        <v>1387</v>
      </c>
      <c r="G2022" s="35" t="n">
        <f aca="false">F2022/1485</f>
        <v>0.934006734006734</v>
      </c>
      <c r="H2022" s="14" t="n">
        <v>0.6417</v>
      </c>
      <c r="I2022" s="14" t="n">
        <v>0.6417</v>
      </c>
      <c r="J2022" s="15" t="n">
        <v>0.0122</v>
      </c>
      <c r="K2022" s="15" t="n">
        <v>0.0382</v>
      </c>
      <c r="L2022" s="15" t="n">
        <v>0.0249</v>
      </c>
      <c r="M2022" s="17" t="n">
        <v>34.5</v>
      </c>
      <c r="N2022" s="16" t="n">
        <v>5</v>
      </c>
      <c r="O2022" s="16" t="n">
        <v>15</v>
      </c>
      <c r="P2022" s="16" t="n">
        <v>6</v>
      </c>
    </row>
    <row r="2023" customFormat="false" ht="15" hidden="false" customHeight="false" outlineLevel="0" collapsed="false">
      <c r="A2023" s="11" t="s">
        <v>34</v>
      </c>
      <c r="B2023" s="11" t="n">
        <v>1972</v>
      </c>
      <c r="C2023" s="11" t="s">
        <v>2449</v>
      </c>
      <c r="D2023" s="11" t="n">
        <v>5</v>
      </c>
      <c r="E2023" s="11" t="s">
        <v>118</v>
      </c>
      <c r="F2023" s="16" t="n">
        <v>1159</v>
      </c>
      <c r="G2023" s="35" t="n">
        <f aca="false">F2023/1485</f>
        <v>0.78047138047138</v>
      </c>
      <c r="H2023" s="14" t="n">
        <v>0.6462</v>
      </c>
      <c r="I2023" s="14" t="n">
        <v>0.6462</v>
      </c>
      <c r="J2023" s="15" t="n">
        <v>0.0746</v>
      </c>
      <c r="K2023" s="15" t="n">
        <v>0.0134</v>
      </c>
      <c r="L2023" s="15" t="n">
        <v>0.0438</v>
      </c>
      <c r="M2023" s="17" t="n">
        <v>50.82</v>
      </c>
      <c r="N2023" s="16" t="n">
        <v>6</v>
      </c>
      <c r="O2023" s="16" t="n">
        <v>14</v>
      </c>
      <c r="P2023" s="16" t="n">
        <v>7</v>
      </c>
    </row>
    <row r="2024" customFormat="false" ht="15" hidden="false" customHeight="false" outlineLevel="0" collapsed="false">
      <c r="A2024" s="11" t="s">
        <v>34</v>
      </c>
      <c r="B2024" s="11" t="n">
        <v>1973</v>
      </c>
      <c r="C2024" s="11" t="s">
        <v>2450</v>
      </c>
      <c r="D2024" s="11" t="n">
        <v>6</v>
      </c>
      <c r="E2024" s="11" t="s">
        <v>118</v>
      </c>
      <c r="F2024" s="16" t="n">
        <v>1182</v>
      </c>
      <c r="G2024" s="35" t="n">
        <f aca="false">F2024/1485</f>
        <v>0.795959595959596</v>
      </c>
      <c r="H2024" s="14" t="n">
        <v>0.4332</v>
      </c>
      <c r="I2024" s="14" t="n">
        <v>0.6354</v>
      </c>
      <c r="J2024" s="15" t="n">
        <v>0.013</v>
      </c>
      <c r="K2024" s="15" t="n">
        <v>0.0986</v>
      </c>
      <c r="L2024" s="15" t="n">
        <v>0.055</v>
      </c>
      <c r="M2024" s="17" t="n">
        <v>65.01</v>
      </c>
      <c r="N2024" s="16" t="n">
        <v>4</v>
      </c>
      <c r="O2024" s="16" t="n">
        <v>8</v>
      </c>
      <c r="P2024" s="16" t="n">
        <v>12</v>
      </c>
    </row>
    <row r="2025" customFormat="false" ht="15" hidden="false" customHeight="false" outlineLevel="0" collapsed="false">
      <c r="A2025" s="11" t="s">
        <v>34</v>
      </c>
      <c r="B2025" s="11" t="n">
        <v>1974</v>
      </c>
      <c r="C2025" s="11" t="s">
        <v>2451</v>
      </c>
      <c r="D2025" s="11" t="n">
        <v>7</v>
      </c>
      <c r="E2025" s="11" t="s">
        <v>118</v>
      </c>
      <c r="F2025" s="16" t="n">
        <v>1091</v>
      </c>
      <c r="G2025" s="35" t="n">
        <f aca="false">F2025/1485</f>
        <v>0.734680134680135</v>
      </c>
      <c r="H2025" s="14" t="n">
        <v>0.6379</v>
      </c>
      <c r="I2025" s="14" t="n">
        <v>0.6379</v>
      </c>
      <c r="J2025" s="15" t="n">
        <v>0.0243</v>
      </c>
      <c r="K2025" s="15" t="n">
        <v>0.0135</v>
      </c>
      <c r="L2025" s="15" t="n">
        <v>0.0188</v>
      </c>
      <c r="M2025" s="17" t="n">
        <v>20.56</v>
      </c>
      <c r="N2025" s="16" t="n">
        <v>4</v>
      </c>
      <c r="O2025" s="16" t="n">
        <v>18</v>
      </c>
      <c r="P2025" s="16" t="n">
        <v>5</v>
      </c>
    </row>
    <row r="2026" customFormat="false" ht="15" hidden="false" customHeight="false" outlineLevel="0" collapsed="false">
      <c r="A2026" s="11" t="s">
        <v>34</v>
      </c>
      <c r="B2026" s="11" t="n">
        <v>1975</v>
      </c>
      <c r="C2026" s="11" t="s">
        <v>2452</v>
      </c>
      <c r="D2026" s="11" t="n">
        <v>3</v>
      </c>
      <c r="E2026" s="11" t="s">
        <v>118</v>
      </c>
      <c r="F2026" s="16" t="n">
        <v>1483</v>
      </c>
      <c r="G2026" s="35" t="n">
        <f aca="false">F2026/1485</f>
        <v>0.998653198653199</v>
      </c>
      <c r="H2026" s="14" t="n">
        <v>0.4396</v>
      </c>
      <c r="I2026" s="14" t="n">
        <v>0.6392</v>
      </c>
      <c r="J2026" s="15" t="n">
        <v>0.0117</v>
      </c>
      <c r="K2026" s="15" t="n">
        <v>0.0548</v>
      </c>
      <c r="L2026" s="15" t="n">
        <v>0.0334</v>
      </c>
      <c r="M2026" s="17" t="n">
        <v>49.59</v>
      </c>
      <c r="N2026" s="16" t="n">
        <v>5</v>
      </c>
      <c r="O2026" s="16" t="n">
        <v>8</v>
      </c>
      <c r="P2026" s="16" t="n">
        <v>17</v>
      </c>
    </row>
    <row r="2027" customFormat="false" ht="15" hidden="false" customHeight="false" outlineLevel="0" collapsed="false">
      <c r="A2027" s="11" t="s">
        <v>34</v>
      </c>
      <c r="B2027" s="11" t="n">
        <v>1976</v>
      </c>
      <c r="C2027" s="11" t="s">
        <v>2453</v>
      </c>
      <c r="D2027" s="11" t="n">
        <v>4</v>
      </c>
      <c r="E2027" s="11" t="s">
        <v>96</v>
      </c>
      <c r="F2027" s="16" t="n">
        <v>1500</v>
      </c>
      <c r="G2027" s="35" t="n">
        <f aca="false">F2027/1485</f>
        <v>1.01010101010101</v>
      </c>
      <c r="H2027" s="14" t="n">
        <v>0.3527</v>
      </c>
      <c r="I2027" s="14" t="n">
        <v>0.642</v>
      </c>
      <c r="J2027" s="15" t="n">
        <v>0.0118</v>
      </c>
      <c r="K2027" s="15" t="n">
        <v>0.0489</v>
      </c>
      <c r="L2027" s="15" t="n">
        <v>0.0309</v>
      </c>
      <c r="M2027" s="17" t="n">
        <v>46.3</v>
      </c>
      <c r="N2027" s="16" t="n">
        <v>4</v>
      </c>
      <c r="O2027" s="16" t="n">
        <v>8</v>
      </c>
      <c r="P2027" s="16" t="n">
        <v>12</v>
      </c>
    </row>
    <row r="2028" customFormat="false" ht="15" hidden="false" customHeight="false" outlineLevel="0" collapsed="false">
      <c r="A2028" s="11" t="s">
        <v>34</v>
      </c>
      <c r="B2028" s="11" t="n">
        <v>1977</v>
      </c>
      <c r="C2028" s="11" t="s">
        <v>2454</v>
      </c>
      <c r="D2028" s="11" t="n">
        <v>5</v>
      </c>
      <c r="E2028" s="11" t="s">
        <v>118</v>
      </c>
      <c r="F2028" s="16" t="n">
        <v>1335</v>
      </c>
      <c r="G2028" s="35" t="n">
        <f aca="false">F2028/1485</f>
        <v>0.898989898989899</v>
      </c>
      <c r="H2028" s="14" t="n">
        <v>0.4375</v>
      </c>
      <c r="I2028" s="14" t="n">
        <v>0.627</v>
      </c>
      <c r="J2028" s="15" t="n">
        <v>0.0121</v>
      </c>
      <c r="K2028" s="15" t="n">
        <v>0.0587</v>
      </c>
      <c r="L2028" s="15" t="n">
        <v>0.0352</v>
      </c>
      <c r="M2028" s="17" t="n">
        <v>47.01</v>
      </c>
      <c r="N2028" s="16" t="n">
        <v>5</v>
      </c>
      <c r="O2028" s="16" t="n">
        <v>7</v>
      </c>
      <c r="P2028" s="16" t="n">
        <v>12</v>
      </c>
    </row>
    <row r="2029" customFormat="false" ht="15" hidden="false" customHeight="false" outlineLevel="0" collapsed="false">
      <c r="A2029" s="11" t="s">
        <v>34</v>
      </c>
      <c r="B2029" s="11" t="n">
        <v>1978</v>
      </c>
      <c r="C2029" s="11" t="s">
        <v>2455</v>
      </c>
      <c r="D2029" s="11" t="n">
        <v>6</v>
      </c>
      <c r="E2029" s="11" t="s">
        <v>118</v>
      </c>
      <c r="F2029" s="16" t="n">
        <v>1118</v>
      </c>
      <c r="G2029" s="35" t="n">
        <f aca="false">F2029/1485</f>
        <v>0.752861952861953</v>
      </c>
      <c r="H2029" s="14" t="n">
        <v>0.4204</v>
      </c>
      <c r="I2029" s="14" t="n">
        <v>0.6395</v>
      </c>
      <c r="J2029" s="15" t="n">
        <v>0.013</v>
      </c>
      <c r="K2029" s="15" t="n">
        <v>0.065</v>
      </c>
      <c r="L2029" s="15" t="n">
        <v>0.0379</v>
      </c>
      <c r="M2029" s="17" t="n">
        <v>42.32</v>
      </c>
      <c r="N2029" s="16" t="n">
        <v>4</v>
      </c>
      <c r="O2029" s="16" t="n">
        <v>7</v>
      </c>
      <c r="P2029" s="16" t="n">
        <v>13</v>
      </c>
    </row>
    <row r="2030" customFormat="false" ht="15" hidden="false" customHeight="false" outlineLevel="0" collapsed="false">
      <c r="A2030" s="11" t="s">
        <v>34</v>
      </c>
      <c r="B2030" s="11" t="n">
        <v>1979</v>
      </c>
      <c r="C2030" s="11" t="s">
        <v>2456</v>
      </c>
      <c r="D2030" s="11" t="n">
        <v>3</v>
      </c>
      <c r="E2030" s="11" t="s">
        <v>96</v>
      </c>
      <c r="F2030" s="16" t="n">
        <v>1356</v>
      </c>
      <c r="G2030" s="35" t="n">
        <f aca="false">F2030/1485</f>
        <v>0.913131313131313</v>
      </c>
      <c r="H2030" s="14" t="n">
        <v>0.4145</v>
      </c>
      <c r="I2030" s="14" t="n">
        <v>0.6401</v>
      </c>
      <c r="J2030" s="15" t="n">
        <v>0.0118</v>
      </c>
      <c r="K2030" s="15" t="n">
        <v>0.0768</v>
      </c>
      <c r="L2030" s="15" t="n">
        <v>0.0435</v>
      </c>
      <c r="M2030" s="17" t="n">
        <v>58.93</v>
      </c>
      <c r="N2030" s="16" t="n">
        <v>5</v>
      </c>
      <c r="O2030" s="16" t="n">
        <v>8</v>
      </c>
      <c r="P2030" s="16" t="n">
        <v>15</v>
      </c>
    </row>
    <row r="2031" customFormat="false" ht="15" hidden="false" customHeight="false" outlineLevel="0" collapsed="false">
      <c r="A2031" s="11" t="s">
        <v>34</v>
      </c>
      <c r="B2031" s="11" t="n">
        <v>1980</v>
      </c>
      <c r="C2031" s="11" t="s">
        <v>2457</v>
      </c>
      <c r="D2031" s="11" t="n">
        <v>7</v>
      </c>
      <c r="E2031" s="11" t="s">
        <v>118</v>
      </c>
      <c r="F2031" s="16" t="n">
        <v>1406</v>
      </c>
      <c r="G2031" s="35" t="n">
        <f aca="false">F2031/1485</f>
        <v>0.946801346801347</v>
      </c>
      <c r="H2031" s="14" t="n">
        <v>0.6401</v>
      </c>
      <c r="I2031" s="14" t="n">
        <v>0.6401</v>
      </c>
      <c r="J2031" s="15" t="n">
        <v>0.0353</v>
      </c>
      <c r="K2031" s="15" t="n">
        <v>0.0117</v>
      </c>
      <c r="L2031" s="15" t="n">
        <v>0.0235</v>
      </c>
      <c r="M2031" s="17" t="n">
        <v>32.98</v>
      </c>
      <c r="N2031" s="16" t="n">
        <v>5</v>
      </c>
      <c r="O2031" s="16" t="n">
        <v>13</v>
      </c>
      <c r="P2031" s="16" t="n">
        <v>7</v>
      </c>
    </row>
    <row r="2032" customFormat="false" ht="15" hidden="false" customHeight="false" outlineLevel="0" collapsed="false">
      <c r="A2032" s="11" t="s">
        <v>34</v>
      </c>
      <c r="B2032" s="11" t="n">
        <v>1981</v>
      </c>
      <c r="C2032" s="11" t="s">
        <v>2458</v>
      </c>
      <c r="D2032" s="11" t="n">
        <v>6</v>
      </c>
      <c r="E2032" s="11" t="s">
        <v>118</v>
      </c>
      <c r="F2032" s="16" t="n">
        <v>1161</v>
      </c>
      <c r="G2032" s="35" t="n">
        <f aca="false">F2032/1485</f>
        <v>0.781818181818182</v>
      </c>
      <c r="H2032" s="14" t="n">
        <v>0.6477</v>
      </c>
      <c r="I2032" s="14" t="n">
        <v>0.6477</v>
      </c>
      <c r="J2032" s="15" t="n">
        <v>0.0751</v>
      </c>
      <c r="K2032" s="15" t="n">
        <v>0.0128</v>
      </c>
      <c r="L2032" s="15" t="n">
        <v>0.0441</v>
      </c>
      <c r="M2032" s="17" t="n">
        <v>51.22</v>
      </c>
      <c r="N2032" s="16" t="n">
        <v>5</v>
      </c>
      <c r="O2032" s="16" t="n">
        <v>13</v>
      </c>
      <c r="P2032" s="16" t="n">
        <v>6</v>
      </c>
    </row>
    <row r="2033" customFormat="false" ht="15" hidden="false" customHeight="false" outlineLevel="0" collapsed="false">
      <c r="A2033" s="11" t="s">
        <v>34</v>
      </c>
      <c r="B2033" s="11" t="n">
        <v>1982</v>
      </c>
      <c r="C2033" s="11" t="s">
        <v>2459</v>
      </c>
      <c r="D2033" s="11" t="n">
        <v>7</v>
      </c>
      <c r="E2033" s="11" t="s">
        <v>118</v>
      </c>
      <c r="F2033" s="16" t="n">
        <v>1157</v>
      </c>
      <c r="G2033" s="35" t="n">
        <f aca="false">F2033/1485</f>
        <v>0.779124579124579</v>
      </c>
      <c r="H2033" s="14" t="n">
        <v>0.6534</v>
      </c>
      <c r="I2033" s="14" t="n">
        <v>0.6534</v>
      </c>
      <c r="J2033" s="15" t="n">
        <v>0.0996</v>
      </c>
      <c r="K2033" s="15" t="n">
        <v>0.0128</v>
      </c>
      <c r="L2033" s="15" t="n">
        <v>0.0558</v>
      </c>
      <c r="M2033" s="17" t="n">
        <v>64.55</v>
      </c>
      <c r="N2033" s="16" t="n">
        <v>6</v>
      </c>
      <c r="O2033" s="16" t="n">
        <v>14</v>
      </c>
      <c r="P2033" s="16" t="n">
        <v>7</v>
      </c>
    </row>
    <row r="2034" customFormat="false" ht="15" hidden="false" customHeight="false" outlineLevel="0" collapsed="false">
      <c r="A2034" s="11" t="s">
        <v>34</v>
      </c>
      <c r="B2034" s="11" t="n">
        <v>1983</v>
      </c>
      <c r="C2034" s="11" t="s">
        <v>2460</v>
      </c>
      <c r="D2034" s="11" t="n">
        <v>5</v>
      </c>
      <c r="E2034" s="11" t="s">
        <v>118</v>
      </c>
      <c r="F2034" s="16" t="n">
        <v>1940</v>
      </c>
      <c r="G2034" s="35" t="n">
        <f aca="false">F2034/1485</f>
        <v>1.30639730639731</v>
      </c>
      <c r="H2034" s="14" t="n">
        <v>0.534</v>
      </c>
      <c r="I2034" s="14" t="n">
        <v>0.65</v>
      </c>
      <c r="J2034" s="15" t="n">
        <v>0.0099</v>
      </c>
      <c r="K2034" s="15" t="n">
        <v>0.0595</v>
      </c>
      <c r="L2034" s="15" t="n">
        <v>0.0349</v>
      </c>
      <c r="M2034" s="17" t="n">
        <v>67.74</v>
      </c>
      <c r="N2034" s="16" t="n">
        <v>5</v>
      </c>
      <c r="O2034" s="16" t="n">
        <v>10</v>
      </c>
      <c r="P2034" s="16" t="n">
        <v>11</v>
      </c>
    </row>
    <row r="2035" customFormat="false" ht="15" hidden="false" customHeight="false" outlineLevel="0" collapsed="false">
      <c r="A2035" s="11" t="s">
        <v>34</v>
      </c>
      <c r="B2035" s="11" t="n">
        <v>1984</v>
      </c>
      <c r="C2035" s="11" t="s">
        <v>2461</v>
      </c>
      <c r="D2035" s="11" t="n">
        <v>4</v>
      </c>
      <c r="E2035" s="11" t="s">
        <v>118</v>
      </c>
      <c r="F2035" s="16" t="n">
        <v>1668</v>
      </c>
      <c r="G2035" s="35" t="n">
        <f aca="false">F2035/1485</f>
        <v>1.12323232323232</v>
      </c>
      <c r="H2035" s="14" t="n">
        <v>0.4892</v>
      </c>
      <c r="I2035" s="14" t="n">
        <v>0.6421</v>
      </c>
      <c r="J2035" s="15" t="n">
        <v>0.0106</v>
      </c>
      <c r="K2035" s="15" t="n">
        <v>0.064</v>
      </c>
      <c r="L2035" s="15" t="n">
        <v>0.0375</v>
      </c>
      <c r="M2035" s="17" t="n">
        <v>62.54</v>
      </c>
      <c r="N2035" s="16" t="n">
        <v>4</v>
      </c>
      <c r="O2035" s="16" t="n">
        <v>8</v>
      </c>
      <c r="P2035" s="16" t="n">
        <v>11</v>
      </c>
    </row>
    <row r="2036" customFormat="false" ht="15" hidden="false" customHeight="false" outlineLevel="0" collapsed="false">
      <c r="A2036" s="11" t="s">
        <v>34</v>
      </c>
      <c r="B2036" s="11" t="n">
        <v>1985</v>
      </c>
      <c r="C2036" s="11" t="s">
        <v>2462</v>
      </c>
      <c r="D2036" s="11" t="n">
        <v>7</v>
      </c>
      <c r="E2036" s="11" t="s">
        <v>118</v>
      </c>
      <c r="F2036" s="16" t="n">
        <v>1345</v>
      </c>
      <c r="G2036" s="35" t="n">
        <f aca="false">F2036/1485</f>
        <v>0.905723905723906</v>
      </c>
      <c r="H2036" s="14" t="n">
        <v>0.3517</v>
      </c>
      <c r="I2036" s="14" t="n">
        <v>0.6357</v>
      </c>
      <c r="J2036" s="15" t="n">
        <v>0.0118</v>
      </c>
      <c r="K2036" s="15" t="n">
        <v>0.0133</v>
      </c>
      <c r="L2036" s="15" t="n">
        <v>0.0126</v>
      </c>
      <c r="M2036" s="17" t="n">
        <v>16.9</v>
      </c>
      <c r="N2036" s="16" t="n">
        <v>4</v>
      </c>
      <c r="O2036" s="16" t="n">
        <v>6</v>
      </c>
      <c r="P2036" s="16" t="n">
        <v>12</v>
      </c>
    </row>
    <row r="2037" customFormat="false" ht="15" hidden="false" customHeight="false" outlineLevel="0" collapsed="false">
      <c r="A2037" s="11" t="s">
        <v>34</v>
      </c>
      <c r="B2037" s="11" t="n">
        <v>1986</v>
      </c>
      <c r="C2037" s="11" t="s">
        <v>2463</v>
      </c>
      <c r="D2037" s="11" t="n">
        <v>7</v>
      </c>
      <c r="E2037" s="11" t="s">
        <v>118</v>
      </c>
      <c r="F2037" s="16" t="n">
        <v>1131</v>
      </c>
      <c r="G2037" s="35" t="n">
        <f aca="false">F2037/1485</f>
        <v>0.761616161616162</v>
      </c>
      <c r="H2037" s="14" t="n">
        <v>0.4244</v>
      </c>
      <c r="I2037" s="14" t="n">
        <v>0.6304</v>
      </c>
      <c r="J2037" s="15" t="n">
        <v>0.0377</v>
      </c>
      <c r="K2037" s="15" t="n">
        <v>0.0129</v>
      </c>
      <c r="L2037" s="15" t="n">
        <v>0.0257</v>
      </c>
      <c r="M2037" s="17" t="n">
        <v>29.05</v>
      </c>
      <c r="N2037" s="16" t="n">
        <v>5</v>
      </c>
      <c r="O2037" s="16" t="n">
        <v>7</v>
      </c>
      <c r="P2037" s="16" t="n">
        <v>14</v>
      </c>
    </row>
    <row r="2038" customFormat="false" ht="15" hidden="false" customHeight="false" outlineLevel="0" collapsed="false">
      <c r="A2038" s="11" t="s">
        <v>34</v>
      </c>
      <c r="B2038" s="11" t="n">
        <v>1987</v>
      </c>
      <c r="C2038" s="11" t="s">
        <v>2464</v>
      </c>
      <c r="D2038" s="11" t="n">
        <v>3</v>
      </c>
      <c r="E2038" s="11" t="s">
        <v>118</v>
      </c>
      <c r="F2038" s="16" t="n">
        <v>1158</v>
      </c>
      <c r="G2038" s="35" t="n">
        <f aca="false">F2038/1485</f>
        <v>0.77979797979798</v>
      </c>
      <c r="H2038" s="14" t="n">
        <v>0.3696</v>
      </c>
      <c r="I2038" s="14" t="n">
        <v>0.6399</v>
      </c>
      <c r="J2038" s="15" t="n">
        <v>0.0126</v>
      </c>
      <c r="K2038" s="15" t="n">
        <v>0.0716</v>
      </c>
      <c r="L2038" s="15" t="n">
        <v>0.042</v>
      </c>
      <c r="M2038" s="17" t="n">
        <v>48.68</v>
      </c>
      <c r="N2038" s="16" t="n">
        <v>5</v>
      </c>
      <c r="O2038" s="16" t="n">
        <v>7</v>
      </c>
      <c r="P2038" s="16" t="n">
        <v>14</v>
      </c>
    </row>
    <row r="2039" customFormat="false" ht="15" hidden="false" customHeight="false" outlineLevel="0" collapsed="false">
      <c r="A2039" s="11" t="s">
        <v>34</v>
      </c>
      <c r="B2039" s="11" t="n">
        <v>1988</v>
      </c>
      <c r="C2039" s="11" t="s">
        <v>2465</v>
      </c>
      <c r="D2039" s="11" t="n">
        <v>7</v>
      </c>
      <c r="E2039" s="11" t="s">
        <v>118</v>
      </c>
      <c r="F2039" s="16" t="n">
        <v>1182</v>
      </c>
      <c r="G2039" s="35" t="n">
        <f aca="false">F2039/1485</f>
        <v>0.795959595959596</v>
      </c>
      <c r="H2039" s="14" t="n">
        <v>0.6455</v>
      </c>
      <c r="I2039" s="14" t="n">
        <v>0.6455</v>
      </c>
      <c r="J2039" s="15" t="n">
        <v>0.0742</v>
      </c>
      <c r="K2039" s="15" t="n">
        <v>0.0123</v>
      </c>
      <c r="L2039" s="15" t="n">
        <v>0.0426</v>
      </c>
      <c r="M2039" s="17" t="n">
        <v>50.31</v>
      </c>
      <c r="N2039" s="16" t="n">
        <v>6</v>
      </c>
      <c r="O2039" s="16" t="n">
        <v>16</v>
      </c>
      <c r="P2039" s="16" t="n">
        <v>7</v>
      </c>
    </row>
    <row r="2040" customFormat="false" ht="15" hidden="false" customHeight="false" outlineLevel="0" collapsed="false">
      <c r="A2040" s="11" t="s">
        <v>34</v>
      </c>
      <c r="B2040" s="11" t="n">
        <v>1989</v>
      </c>
      <c r="C2040" s="11" t="s">
        <v>2466</v>
      </c>
      <c r="D2040" s="11" t="n">
        <v>3</v>
      </c>
      <c r="E2040" s="11" t="s">
        <v>118</v>
      </c>
      <c r="F2040" s="16" t="n">
        <v>1288</v>
      </c>
      <c r="G2040" s="35" t="n">
        <f aca="false">F2040/1485</f>
        <v>0.867340067340067</v>
      </c>
      <c r="H2040" s="14" t="n">
        <v>0.368</v>
      </c>
      <c r="I2040" s="14" t="n">
        <v>0.632</v>
      </c>
      <c r="J2040" s="15" t="n">
        <v>0.0118</v>
      </c>
      <c r="K2040" s="15" t="n">
        <v>0.0936</v>
      </c>
      <c r="L2040" s="15" t="n">
        <v>0.0519</v>
      </c>
      <c r="M2040" s="17" t="n">
        <v>66.91</v>
      </c>
      <c r="N2040" s="16" t="n">
        <v>4</v>
      </c>
      <c r="O2040" s="16" t="n">
        <v>5</v>
      </c>
      <c r="P2040" s="16" t="n">
        <v>15</v>
      </c>
    </row>
    <row r="2041" customFormat="false" ht="15" hidden="false" customHeight="false" outlineLevel="0" collapsed="false">
      <c r="A2041" s="11" t="s">
        <v>34</v>
      </c>
      <c r="B2041" s="11" t="n">
        <v>1990</v>
      </c>
      <c r="C2041" s="11" t="s">
        <v>2467</v>
      </c>
      <c r="D2041" s="11" t="n">
        <v>7</v>
      </c>
      <c r="E2041" s="11" t="s">
        <v>118</v>
      </c>
      <c r="F2041" s="16" t="n">
        <v>1155</v>
      </c>
      <c r="G2041" s="35" t="n">
        <f aca="false">F2041/1485</f>
        <v>0.777777777777778</v>
      </c>
      <c r="H2041" s="14" t="n">
        <v>0.4545</v>
      </c>
      <c r="I2041" s="14" t="n">
        <v>0.7333</v>
      </c>
      <c r="J2041" s="15" t="n">
        <v>0.0784</v>
      </c>
      <c r="K2041" s="15" t="n">
        <v>0.0125</v>
      </c>
      <c r="L2041" s="15" t="n">
        <v>0.0453</v>
      </c>
      <c r="M2041" s="17" t="n">
        <v>52.28</v>
      </c>
      <c r="N2041" s="16" t="n">
        <v>5</v>
      </c>
      <c r="O2041" s="16" t="n">
        <v>8</v>
      </c>
      <c r="P2041" s="16" t="n">
        <v>18</v>
      </c>
    </row>
    <row r="2042" customFormat="false" ht="15" hidden="false" customHeight="false" outlineLevel="0" collapsed="false">
      <c r="A2042" s="11" t="s">
        <v>34</v>
      </c>
      <c r="B2042" s="11" t="n">
        <v>1991</v>
      </c>
      <c r="C2042" s="11" t="s">
        <v>2468</v>
      </c>
      <c r="D2042" s="11" t="n">
        <v>5</v>
      </c>
      <c r="E2042" s="11" t="s">
        <v>96</v>
      </c>
      <c r="F2042" s="16" t="n">
        <v>1225</v>
      </c>
      <c r="G2042" s="35" t="n">
        <f aca="false">F2042/1485</f>
        <v>0.824915824915825</v>
      </c>
      <c r="H2042" s="14" t="n">
        <v>0.3494</v>
      </c>
      <c r="I2042" s="14" t="n">
        <v>0.6229</v>
      </c>
      <c r="J2042" s="15" t="n">
        <v>0.0208</v>
      </c>
      <c r="K2042" s="15" t="n">
        <v>0.012</v>
      </c>
      <c r="L2042" s="15" t="n">
        <v>0.0163</v>
      </c>
      <c r="M2042" s="17" t="n">
        <v>19.99</v>
      </c>
      <c r="N2042" s="16" t="n">
        <v>4</v>
      </c>
      <c r="O2042" s="16" t="n">
        <v>7</v>
      </c>
      <c r="P2042" s="16" t="n">
        <v>11</v>
      </c>
    </row>
    <row r="2043" customFormat="false" ht="15" hidden="false" customHeight="false" outlineLevel="0" collapsed="false">
      <c r="A2043" s="11" t="s">
        <v>34</v>
      </c>
      <c r="B2043" s="11" t="n">
        <v>1992</v>
      </c>
      <c r="C2043" s="11" t="s">
        <v>2469</v>
      </c>
      <c r="D2043" s="11" t="n">
        <v>6</v>
      </c>
      <c r="E2043" s="11" t="s">
        <v>118</v>
      </c>
      <c r="F2043" s="16" t="n">
        <v>845</v>
      </c>
      <c r="G2043" s="35" t="n">
        <f aca="false">F2043/1485</f>
        <v>0.569023569023569</v>
      </c>
      <c r="H2043" s="14" t="n">
        <v>0.6509</v>
      </c>
      <c r="I2043" s="14" t="n">
        <v>0.6509</v>
      </c>
      <c r="J2043" s="15" t="n">
        <v>0.0834</v>
      </c>
      <c r="K2043" s="15" t="n">
        <v>0.0147</v>
      </c>
      <c r="L2043" s="15" t="n">
        <v>0.0498</v>
      </c>
      <c r="M2043" s="17" t="n">
        <v>42.09</v>
      </c>
      <c r="N2043" s="16" t="n">
        <v>4</v>
      </c>
      <c r="O2043" s="16" t="n">
        <v>17</v>
      </c>
      <c r="P2043" s="16" t="n">
        <v>6</v>
      </c>
    </row>
    <row r="2044" customFormat="false" ht="15" hidden="false" customHeight="false" outlineLevel="0" collapsed="false">
      <c r="A2044" s="11" t="s">
        <v>34</v>
      </c>
      <c r="B2044" s="11" t="n">
        <v>1993</v>
      </c>
      <c r="C2044" s="11" t="s">
        <v>2470</v>
      </c>
      <c r="D2044" s="11" t="n">
        <v>5</v>
      </c>
      <c r="E2044" s="11" t="s">
        <v>118</v>
      </c>
      <c r="F2044" s="16" t="n">
        <v>1500</v>
      </c>
      <c r="G2044" s="35" t="n">
        <f aca="false">F2044/1485</f>
        <v>1.01010101010101</v>
      </c>
      <c r="H2044" s="14" t="n">
        <v>0.3527</v>
      </c>
      <c r="I2044" s="14" t="n">
        <v>0.642</v>
      </c>
      <c r="J2044" s="15" t="n">
        <v>0.0206</v>
      </c>
      <c r="K2044" s="15" t="n">
        <v>0.0107</v>
      </c>
      <c r="L2044" s="15" t="n">
        <v>0.0155</v>
      </c>
      <c r="M2044" s="17" t="n">
        <v>23.2</v>
      </c>
      <c r="N2044" s="16" t="n">
        <v>5</v>
      </c>
      <c r="O2044" s="16" t="n">
        <v>8</v>
      </c>
      <c r="P2044" s="16" t="n">
        <v>12</v>
      </c>
    </row>
    <row r="2045" customFormat="false" ht="15" hidden="false" customHeight="false" outlineLevel="0" collapsed="false">
      <c r="A2045" s="11" t="s">
        <v>34</v>
      </c>
      <c r="B2045" s="11" t="n">
        <v>1994</v>
      </c>
      <c r="C2045" s="11" t="s">
        <v>2471</v>
      </c>
      <c r="D2045" s="11" t="n">
        <v>5</v>
      </c>
      <c r="E2045" s="11" t="s">
        <v>118</v>
      </c>
      <c r="F2045" s="16" t="n">
        <v>1427</v>
      </c>
      <c r="G2045" s="35" t="n">
        <f aca="false">F2045/1485</f>
        <v>0.960942760942761</v>
      </c>
      <c r="H2045" s="14" t="n">
        <v>0.4317</v>
      </c>
      <c r="I2045" s="14" t="n">
        <v>0.6398</v>
      </c>
      <c r="J2045" s="15" t="n">
        <v>0.0108</v>
      </c>
      <c r="K2045" s="15" t="n">
        <v>0.0455</v>
      </c>
      <c r="L2045" s="15" t="n">
        <v>0.0274</v>
      </c>
      <c r="M2045" s="17" t="n">
        <v>39.17</v>
      </c>
      <c r="N2045" s="16" t="n">
        <v>4</v>
      </c>
      <c r="O2045" s="16" t="n">
        <v>8</v>
      </c>
      <c r="P2045" s="16" t="n">
        <v>19</v>
      </c>
    </row>
    <row r="2046" customFormat="false" ht="15" hidden="false" customHeight="false" outlineLevel="0" collapsed="false">
      <c r="A2046" s="11" t="s">
        <v>34</v>
      </c>
      <c r="B2046" s="11" t="n">
        <v>1995</v>
      </c>
      <c r="C2046" s="11" t="s">
        <v>2472</v>
      </c>
      <c r="D2046" s="11" t="n">
        <v>7</v>
      </c>
      <c r="E2046" s="11" t="s">
        <v>118</v>
      </c>
      <c r="F2046" s="16" t="n">
        <v>1622</v>
      </c>
      <c r="G2046" s="35" t="n">
        <f aca="false">F2046/1485</f>
        <v>1.09225589225589</v>
      </c>
      <c r="H2046" s="14" t="n">
        <v>0.5277</v>
      </c>
      <c r="I2046" s="14" t="n">
        <v>0.6356</v>
      </c>
      <c r="J2046" s="15" t="n">
        <v>0.0104</v>
      </c>
      <c r="K2046" s="15" t="n">
        <v>0.0143</v>
      </c>
      <c r="L2046" s="15" t="n">
        <v>0.0123</v>
      </c>
      <c r="M2046" s="17" t="n">
        <v>20.03</v>
      </c>
      <c r="N2046" s="16" t="n">
        <v>4</v>
      </c>
      <c r="O2046" s="16" t="n">
        <v>11</v>
      </c>
      <c r="P2046" s="16" t="n">
        <v>11</v>
      </c>
    </row>
    <row r="2047" customFormat="false" ht="15" hidden="false" customHeight="false" outlineLevel="0" collapsed="false">
      <c r="A2047" s="11" t="s">
        <v>34</v>
      </c>
      <c r="B2047" s="11" t="n">
        <v>1996</v>
      </c>
      <c r="C2047" s="11" t="s">
        <v>2473</v>
      </c>
      <c r="D2047" s="11" t="n">
        <v>4</v>
      </c>
      <c r="E2047" s="11" t="s">
        <v>118</v>
      </c>
      <c r="F2047" s="16" t="n">
        <v>1139</v>
      </c>
      <c r="G2047" s="35" t="n">
        <f aca="false">F2047/1485</f>
        <v>0.767003367003367</v>
      </c>
      <c r="H2047" s="14" t="n">
        <v>0.6514</v>
      </c>
      <c r="I2047" s="14" t="n">
        <v>0.6514</v>
      </c>
      <c r="J2047" s="15" t="n">
        <v>0.012</v>
      </c>
      <c r="K2047" s="15" t="n">
        <v>0.0411</v>
      </c>
      <c r="L2047" s="15" t="n">
        <v>0.026</v>
      </c>
      <c r="M2047" s="17" t="n">
        <v>29.64</v>
      </c>
      <c r="N2047" s="16" t="n">
        <v>4</v>
      </c>
      <c r="O2047" s="16" t="n">
        <v>10</v>
      </c>
      <c r="P2047" s="16" t="n">
        <v>5</v>
      </c>
    </row>
    <row r="2048" customFormat="false" ht="15" hidden="false" customHeight="false" outlineLevel="0" collapsed="false">
      <c r="A2048" s="11" t="s">
        <v>34</v>
      </c>
      <c r="B2048" s="11" t="n">
        <v>1997</v>
      </c>
      <c r="C2048" s="11" t="s">
        <v>2474</v>
      </c>
      <c r="D2048" s="11" t="n">
        <v>4</v>
      </c>
      <c r="E2048" s="11" t="s">
        <v>118</v>
      </c>
      <c r="F2048" s="16" t="n">
        <v>1382</v>
      </c>
      <c r="G2048" s="35" t="n">
        <f aca="false">F2048/1485</f>
        <v>0.930639730639731</v>
      </c>
      <c r="H2048" s="14" t="n">
        <v>0.4385</v>
      </c>
      <c r="I2048" s="14" t="n">
        <v>0.6324</v>
      </c>
      <c r="J2048" s="15" t="n">
        <v>0.0109</v>
      </c>
      <c r="K2048" s="15" t="n">
        <v>0.0615</v>
      </c>
      <c r="L2048" s="15" t="n">
        <v>0.0355</v>
      </c>
      <c r="M2048" s="17" t="n">
        <v>49.07</v>
      </c>
      <c r="N2048" s="16" t="n">
        <v>5</v>
      </c>
      <c r="O2048" s="16" t="n">
        <v>8</v>
      </c>
      <c r="P2048" s="16" t="n">
        <v>10</v>
      </c>
    </row>
    <row r="2049" customFormat="false" ht="15" hidden="false" customHeight="false" outlineLevel="0" collapsed="false">
      <c r="A2049" s="11" t="s">
        <v>34</v>
      </c>
      <c r="B2049" s="11" t="n">
        <v>1998</v>
      </c>
      <c r="C2049" s="11" t="s">
        <v>2475</v>
      </c>
      <c r="D2049" s="11" t="n">
        <v>5</v>
      </c>
      <c r="E2049" s="11" t="s">
        <v>118</v>
      </c>
      <c r="F2049" s="16" t="n">
        <v>1252</v>
      </c>
      <c r="G2049" s="35" t="n">
        <f aca="false">F2049/1485</f>
        <v>0.843097643097643</v>
      </c>
      <c r="H2049" s="14" t="n">
        <v>0.4321</v>
      </c>
      <c r="I2049" s="14" t="n">
        <v>0.6302</v>
      </c>
      <c r="J2049" s="15" t="n">
        <v>0.0115</v>
      </c>
      <c r="K2049" s="15" t="n">
        <v>0.095</v>
      </c>
      <c r="L2049" s="15" t="n">
        <v>0.0523</v>
      </c>
      <c r="M2049" s="17" t="n">
        <v>65.5</v>
      </c>
      <c r="N2049" s="16" t="n">
        <v>4</v>
      </c>
      <c r="O2049" s="16" t="n">
        <v>7</v>
      </c>
      <c r="P2049" s="16" t="n">
        <v>15</v>
      </c>
    </row>
    <row r="2050" customFormat="false" ht="15" hidden="false" customHeight="false" outlineLevel="0" collapsed="false">
      <c r="A2050" s="11" t="s">
        <v>34</v>
      </c>
      <c r="B2050" s="11" t="n">
        <v>1999</v>
      </c>
      <c r="C2050" s="11" t="s">
        <v>2476</v>
      </c>
      <c r="D2050" s="11" t="n">
        <v>3</v>
      </c>
      <c r="E2050" s="11" t="s">
        <v>118</v>
      </c>
      <c r="F2050" s="16" t="n">
        <v>1184</v>
      </c>
      <c r="G2050" s="35" t="n">
        <f aca="false">F2050/1485</f>
        <v>0.797306397306397</v>
      </c>
      <c r="H2050" s="14" t="n">
        <v>0.6503</v>
      </c>
      <c r="I2050" s="14" t="n">
        <v>0.6503</v>
      </c>
      <c r="J2050" s="15" t="n">
        <v>0.0116</v>
      </c>
      <c r="K2050" s="15" t="n">
        <v>0.0576</v>
      </c>
      <c r="L2050" s="15" t="n">
        <v>0.0337</v>
      </c>
      <c r="M2050" s="17" t="n">
        <v>39.93</v>
      </c>
      <c r="N2050" s="16" t="n">
        <v>5</v>
      </c>
      <c r="O2050" s="16" t="n">
        <v>15</v>
      </c>
      <c r="P2050" s="16" t="n">
        <v>6</v>
      </c>
    </row>
    <row r="2051" customFormat="false" ht="15" hidden="false" customHeight="false" outlineLevel="0" collapsed="false">
      <c r="A2051" s="11" t="s">
        <v>34</v>
      </c>
      <c r="B2051" s="11" t="n">
        <v>2000</v>
      </c>
      <c r="C2051" s="11" t="s">
        <v>2477</v>
      </c>
      <c r="D2051" s="11" t="n">
        <v>5</v>
      </c>
      <c r="E2051" s="11" t="s">
        <v>118</v>
      </c>
      <c r="F2051" s="16" t="n">
        <v>1381</v>
      </c>
      <c r="G2051" s="35" t="n">
        <f aca="false">F2051/1485</f>
        <v>0.92996632996633</v>
      </c>
      <c r="H2051" s="14" t="n">
        <v>0.3577</v>
      </c>
      <c r="I2051" s="14" t="n">
        <v>0.6336</v>
      </c>
      <c r="J2051" s="15" t="n">
        <v>0.015</v>
      </c>
      <c r="K2051" s="15" t="n">
        <v>0.0108</v>
      </c>
      <c r="L2051" s="15" t="n">
        <v>0.0129</v>
      </c>
      <c r="M2051" s="17" t="n">
        <v>17.78</v>
      </c>
      <c r="N2051" s="16" t="n">
        <v>4</v>
      </c>
      <c r="O2051" s="16" t="n">
        <v>7</v>
      </c>
      <c r="P2051" s="16" t="n">
        <v>12</v>
      </c>
    </row>
    <row r="2052" customFormat="false" ht="15" hidden="false" customHeight="false" outlineLevel="0" collapsed="false">
      <c r="A2052" s="11" t="s">
        <v>34</v>
      </c>
      <c r="B2052" s="11" t="n">
        <v>2001</v>
      </c>
      <c r="C2052" s="11" t="s">
        <v>2478</v>
      </c>
      <c r="D2052" s="11" t="n">
        <v>3</v>
      </c>
      <c r="E2052" s="11" t="s">
        <v>118</v>
      </c>
      <c r="F2052" s="16" t="n">
        <v>868</v>
      </c>
      <c r="G2052" s="35" t="n">
        <f aca="false">F2052/1485</f>
        <v>0.584511784511785</v>
      </c>
      <c r="H2052" s="14" t="n">
        <v>0.6475</v>
      </c>
      <c r="I2052" s="14" t="n">
        <v>0.6475</v>
      </c>
      <c r="J2052" s="15" t="n">
        <v>0.0402</v>
      </c>
      <c r="K2052" s="15" t="n">
        <v>0.0139</v>
      </c>
      <c r="L2052" s="15" t="n">
        <v>0.0274</v>
      </c>
      <c r="M2052" s="17" t="n">
        <v>23.8</v>
      </c>
      <c r="N2052" s="16" t="n">
        <v>4</v>
      </c>
      <c r="O2052" s="16" t="n">
        <v>13</v>
      </c>
      <c r="P2052" s="16" t="n">
        <v>6</v>
      </c>
    </row>
    <row r="2053" customFormat="false" ht="15" hidden="false" customHeight="false" outlineLevel="0" collapsed="false">
      <c r="A2053" s="11" t="s">
        <v>34</v>
      </c>
      <c r="B2053" s="11" t="n">
        <v>2002</v>
      </c>
      <c r="C2053" s="11" t="s">
        <v>2479</v>
      </c>
      <c r="D2053" s="11" t="n">
        <v>3</v>
      </c>
      <c r="E2053" s="11" t="s">
        <v>118</v>
      </c>
      <c r="F2053" s="16" t="n">
        <v>1165</v>
      </c>
      <c r="G2053" s="35" t="n">
        <f aca="false">F2053/1485</f>
        <v>0.784511784511785</v>
      </c>
      <c r="H2053" s="14" t="n">
        <v>0.6455</v>
      </c>
      <c r="I2053" s="14" t="n">
        <v>0.6455</v>
      </c>
      <c r="J2053" s="15" t="n">
        <v>0.0116</v>
      </c>
      <c r="K2053" s="15" t="n">
        <v>0.0356</v>
      </c>
      <c r="L2053" s="15" t="n">
        <v>0.0233</v>
      </c>
      <c r="M2053" s="17" t="n">
        <v>27.09</v>
      </c>
      <c r="N2053" s="16" t="n">
        <v>5</v>
      </c>
      <c r="O2053" s="16" t="n">
        <v>13</v>
      </c>
      <c r="P2053" s="16" t="n">
        <v>6</v>
      </c>
    </row>
    <row r="2054" customFormat="false" ht="15" hidden="false" customHeight="false" outlineLevel="0" collapsed="false">
      <c r="A2054" s="11" t="s">
        <v>34</v>
      </c>
      <c r="B2054" s="11" t="n">
        <v>2003</v>
      </c>
      <c r="C2054" s="11" t="s">
        <v>2480</v>
      </c>
      <c r="D2054" s="11" t="n">
        <v>5</v>
      </c>
      <c r="E2054" s="11" t="s">
        <v>96</v>
      </c>
      <c r="F2054" s="16" t="n">
        <v>1466</v>
      </c>
      <c r="G2054" s="35" t="n">
        <f aca="false">F2054/1485</f>
        <v>0.987205387205387</v>
      </c>
      <c r="H2054" s="14" t="n">
        <v>0.4181</v>
      </c>
      <c r="I2054" s="14" t="n">
        <v>0.6317</v>
      </c>
      <c r="J2054" s="15" t="n">
        <v>0.0191</v>
      </c>
      <c r="K2054" s="15" t="n">
        <v>0.0103</v>
      </c>
      <c r="L2054" s="15" t="n">
        <v>0.0146</v>
      </c>
      <c r="M2054" s="17" t="n">
        <v>21.42</v>
      </c>
      <c r="N2054" s="16" t="n">
        <v>5</v>
      </c>
      <c r="O2054" s="16" t="n">
        <v>8</v>
      </c>
      <c r="P2054" s="16" t="n">
        <v>11</v>
      </c>
    </row>
    <row r="2055" customFormat="false" ht="15" hidden="false" customHeight="false" outlineLevel="0" collapsed="false">
      <c r="A2055" s="11" t="s">
        <v>34</v>
      </c>
      <c r="B2055" s="11" t="n">
        <v>2004</v>
      </c>
      <c r="C2055" s="11" t="s">
        <v>2481</v>
      </c>
      <c r="D2055" s="11" t="n">
        <v>8</v>
      </c>
      <c r="E2055" s="11" t="s">
        <v>118</v>
      </c>
      <c r="F2055" s="16" t="n">
        <v>1166</v>
      </c>
      <c r="G2055" s="35" t="n">
        <f aca="false">F2055/1485</f>
        <v>0.785185185185185</v>
      </c>
      <c r="H2055" s="14" t="n">
        <v>0.6492</v>
      </c>
      <c r="I2055" s="14" t="n">
        <v>0.6492</v>
      </c>
      <c r="J2055" s="15" t="n">
        <v>0.0887</v>
      </c>
      <c r="K2055" s="15" t="n">
        <v>0.0117</v>
      </c>
      <c r="L2055" s="15" t="n">
        <v>0.05</v>
      </c>
      <c r="M2055" s="17" t="n">
        <v>58.34</v>
      </c>
      <c r="N2055" s="16" t="n">
        <v>4</v>
      </c>
      <c r="O2055" s="16" t="n">
        <v>14</v>
      </c>
      <c r="P2055" s="16" t="n">
        <v>8</v>
      </c>
    </row>
    <row r="2056" customFormat="false" ht="15" hidden="false" customHeight="false" outlineLevel="0" collapsed="false">
      <c r="A2056" s="11" t="s">
        <v>34</v>
      </c>
      <c r="B2056" s="11" t="n">
        <v>2005</v>
      </c>
      <c r="C2056" s="11" t="s">
        <v>2482</v>
      </c>
      <c r="D2056" s="11" t="n">
        <v>7</v>
      </c>
      <c r="E2056" s="11" t="s">
        <v>118</v>
      </c>
      <c r="F2056" s="16" t="n">
        <v>1381</v>
      </c>
      <c r="G2056" s="35" t="n">
        <f aca="false">F2056/1485</f>
        <v>0.92996632996633</v>
      </c>
      <c r="H2056" s="14" t="n">
        <v>0.6437</v>
      </c>
      <c r="I2056" s="14" t="n">
        <v>0.6437</v>
      </c>
      <c r="J2056" s="15" t="n">
        <v>0.0523</v>
      </c>
      <c r="K2056" s="15" t="n">
        <v>0.0107</v>
      </c>
      <c r="L2056" s="15" t="n">
        <v>0.0312</v>
      </c>
      <c r="M2056" s="17" t="n">
        <v>43.13</v>
      </c>
      <c r="N2056" s="16" t="n">
        <v>4</v>
      </c>
      <c r="O2056" s="16" t="n">
        <v>14</v>
      </c>
      <c r="P2056" s="16" t="n">
        <v>7</v>
      </c>
    </row>
    <row r="2057" customFormat="false" ht="15" hidden="false" customHeight="false" outlineLevel="0" collapsed="false">
      <c r="A2057" s="11" t="s">
        <v>34</v>
      </c>
      <c r="B2057" s="11" t="n">
        <v>2006</v>
      </c>
      <c r="C2057" s="11" t="s">
        <v>2483</v>
      </c>
      <c r="D2057" s="11" t="n">
        <v>4</v>
      </c>
      <c r="E2057" s="11" t="s">
        <v>118</v>
      </c>
      <c r="F2057" s="16" t="n">
        <v>834</v>
      </c>
      <c r="G2057" s="35" t="n">
        <f aca="false">F2057/1485</f>
        <v>0.561616161616162</v>
      </c>
      <c r="H2057" s="14" t="n">
        <v>0.4412</v>
      </c>
      <c r="I2057" s="14" t="n">
        <v>0.6463</v>
      </c>
      <c r="J2057" s="15" t="n">
        <v>0.0141</v>
      </c>
      <c r="K2057" s="15" t="n">
        <v>0.1216</v>
      </c>
      <c r="L2057" s="15" t="n">
        <v>0.0711</v>
      </c>
      <c r="M2057" s="17" t="n">
        <v>59.3</v>
      </c>
      <c r="N2057" s="16" t="n">
        <v>4</v>
      </c>
      <c r="O2057" s="16" t="n">
        <v>7</v>
      </c>
      <c r="P2057" s="16" t="n">
        <v>13</v>
      </c>
    </row>
    <row r="2058" customFormat="false" ht="15" hidden="false" customHeight="false" outlineLevel="0" collapsed="false">
      <c r="A2058" s="11" t="s">
        <v>34</v>
      </c>
      <c r="B2058" s="11" t="n">
        <v>2007</v>
      </c>
      <c r="C2058" s="11" t="s">
        <v>2484</v>
      </c>
      <c r="D2058" s="11" t="n">
        <v>3</v>
      </c>
      <c r="E2058" s="11" t="s">
        <v>118</v>
      </c>
      <c r="F2058" s="16" t="n">
        <v>1354</v>
      </c>
      <c r="G2058" s="35" t="n">
        <f aca="false">F2058/1485</f>
        <v>0.911784511784512</v>
      </c>
      <c r="H2058" s="14" t="n">
        <v>0.6366</v>
      </c>
      <c r="I2058" s="14" t="n">
        <v>0.6366</v>
      </c>
      <c r="J2058" s="15" t="n">
        <v>0.0106</v>
      </c>
      <c r="K2058" s="15" t="n">
        <v>0.0308</v>
      </c>
      <c r="L2058" s="15" t="n">
        <v>0.0203</v>
      </c>
      <c r="M2058" s="17" t="n">
        <v>27.55</v>
      </c>
      <c r="N2058" s="16" t="n">
        <v>4</v>
      </c>
      <c r="O2058" s="16" t="n">
        <v>16</v>
      </c>
      <c r="P2058" s="16" t="n">
        <v>7</v>
      </c>
    </row>
    <row r="2059" customFormat="false" ht="15" hidden="false" customHeight="false" outlineLevel="0" collapsed="false">
      <c r="A2059" s="11" t="s">
        <v>34</v>
      </c>
      <c r="B2059" s="11" t="n">
        <v>2008</v>
      </c>
      <c r="C2059" s="11" t="s">
        <v>2485</v>
      </c>
      <c r="D2059" s="11" t="n">
        <v>7</v>
      </c>
      <c r="E2059" s="11" t="s">
        <v>118</v>
      </c>
      <c r="F2059" s="16" t="n">
        <v>1143</v>
      </c>
      <c r="G2059" s="35" t="n">
        <f aca="false">F2059/1485</f>
        <v>0.76969696969697</v>
      </c>
      <c r="H2059" s="14" t="n">
        <v>0.6404</v>
      </c>
      <c r="I2059" s="14" t="n">
        <v>0.6404</v>
      </c>
      <c r="J2059" s="15" t="n">
        <v>0.0645</v>
      </c>
      <c r="K2059" s="15" t="n">
        <v>0.0117</v>
      </c>
      <c r="L2059" s="15" t="n">
        <v>0.0381</v>
      </c>
      <c r="M2059" s="17" t="n">
        <v>43.55</v>
      </c>
      <c r="N2059" s="16" t="n">
        <v>5</v>
      </c>
      <c r="O2059" s="16" t="n">
        <v>14</v>
      </c>
      <c r="P2059" s="16" t="n">
        <v>7</v>
      </c>
    </row>
    <row r="2060" customFormat="false" ht="15" hidden="false" customHeight="false" outlineLevel="0" collapsed="false">
      <c r="A2060" s="11" t="s">
        <v>34</v>
      </c>
      <c r="B2060" s="11" t="n">
        <v>2009</v>
      </c>
      <c r="C2060" s="11" t="s">
        <v>2486</v>
      </c>
      <c r="D2060" s="11" t="n">
        <v>3</v>
      </c>
      <c r="E2060" s="11" t="s">
        <v>118</v>
      </c>
      <c r="F2060" s="16" t="n">
        <v>1183</v>
      </c>
      <c r="G2060" s="35" t="n">
        <f aca="false">F2060/1485</f>
        <v>0.796632996632997</v>
      </c>
      <c r="H2060" s="14" t="n">
        <v>0.3601</v>
      </c>
      <c r="I2060" s="14" t="n">
        <v>0.6374</v>
      </c>
      <c r="J2060" s="15" t="n">
        <v>0.0112</v>
      </c>
      <c r="K2060" s="15" t="n">
        <v>0.0334</v>
      </c>
      <c r="L2060" s="15" t="n">
        <v>0.0218</v>
      </c>
      <c r="M2060" s="17" t="n">
        <v>25.81</v>
      </c>
      <c r="N2060" s="16" t="n">
        <v>4</v>
      </c>
      <c r="O2060" s="16" t="n">
        <v>6</v>
      </c>
      <c r="P2060" s="16" t="n">
        <v>18</v>
      </c>
    </row>
    <row r="2061" customFormat="false" ht="15" hidden="false" customHeight="false" outlineLevel="0" collapsed="false">
      <c r="A2061" s="11" t="s">
        <v>34</v>
      </c>
      <c r="B2061" s="11" t="n">
        <v>2010</v>
      </c>
      <c r="C2061" s="11" t="s">
        <v>2487</v>
      </c>
      <c r="D2061" s="11" t="n">
        <v>3</v>
      </c>
      <c r="E2061" s="11" t="s">
        <v>118</v>
      </c>
      <c r="F2061" s="16" t="n">
        <v>1185</v>
      </c>
      <c r="G2061" s="35" t="n">
        <f aca="false">F2061/1485</f>
        <v>0.797979797979798</v>
      </c>
      <c r="H2061" s="14" t="n">
        <v>0.6439</v>
      </c>
      <c r="I2061" s="14" t="n">
        <v>0.6439</v>
      </c>
      <c r="J2061" s="15" t="n">
        <v>0.0113</v>
      </c>
      <c r="K2061" s="15" t="n">
        <v>0.0341</v>
      </c>
      <c r="L2061" s="15" t="n">
        <v>0.0223</v>
      </c>
      <c r="M2061" s="17" t="n">
        <v>26.4</v>
      </c>
      <c r="N2061" s="16" t="n">
        <v>4</v>
      </c>
      <c r="O2061" s="16" t="n">
        <v>16</v>
      </c>
      <c r="P2061" s="16" t="n">
        <v>6</v>
      </c>
    </row>
    <row r="2062" customFormat="false" ht="15" hidden="false" customHeight="false" outlineLevel="0" collapsed="false">
      <c r="A2062" s="11" t="s">
        <v>34</v>
      </c>
      <c r="B2062" s="11" t="n">
        <v>2011</v>
      </c>
      <c r="C2062" s="11" t="s">
        <v>2488</v>
      </c>
      <c r="D2062" s="11" t="n">
        <v>6</v>
      </c>
      <c r="E2062" s="11" t="s">
        <v>118</v>
      </c>
      <c r="F2062" s="16" t="n">
        <v>1142</v>
      </c>
      <c r="G2062" s="35" t="n">
        <f aca="false">F2062/1485</f>
        <v>0.769023569023569</v>
      </c>
      <c r="H2062" s="14" t="n">
        <v>0.6462</v>
      </c>
      <c r="I2062" s="14" t="n">
        <v>0.6462</v>
      </c>
      <c r="J2062" s="15" t="n">
        <v>0.0553</v>
      </c>
      <c r="K2062" s="15" t="n">
        <v>0.0118</v>
      </c>
      <c r="L2062" s="15" t="n">
        <v>0.034</v>
      </c>
      <c r="M2062" s="17" t="n">
        <v>38.84</v>
      </c>
      <c r="N2062" s="16" t="n">
        <v>4</v>
      </c>
      <c r="O2062" s="16" t="n">
        <v>19</v>
      </c>
      <c r="P2062" s="16" t="n">
        <v>6</v>
      </c>
    </row>
    <row r="2063" customFormat="false" ht="15" hidden="false" customHeight="false" outlineLevel="0" collapsed="false">
      <c r="A2063" s="11" t="s">
        <v>34</v>
      </c>
      <c r="B2063" s="11" t="n">
        <v>2012</v>
      </c>
      <c r="C2063" s="11" t="s">
        <v>2489</v>
      </c>
      <c r="D2063" s="11" t="n">
        <v>5</v>
      </c>
      <c r="E2063" s="11" t="s">
        <v>96</v>
      </c>
      <c r="F2063" s="16" t="n">
        <v>1369</v>
      </c>
      <c r="G2063" s="35" t="n">
        <f aca="false">F2063/1485</f>
        <v>0.921885521885522</v>
      </c>
      <c r="H2063" s="14" t="n">
        <v>0.3587</v>
      </c>
      <c r="I2063" s="14" t="n">
        <v>0.6231</v>
      </c>
      <c r="J2063" s="15" t="n">
        <v>0.0107</v>
      </c>
      <c r="K2063" s="15" t="n">
        <v>0.0753</v>
      </c>
      <c r="L2063" s="15" t="n">
        <v>0.0433</v>
      </c>
      <c r="M2063" s="17" t="n">
        <v>59.24</v>
      </c>
      <c r="N2063" s="16" t="n">
        <v>4</v>
      </c>
      <c r="O2063" s="16" t="n">
        <v>6</v>
      </c>
      <c r="P2063" s="16" t="n">
        <v>12</v>
      </c>
    </row>
    <row r="2064" customFormat="false" ht="15" hidden="false" customHeight="false" outlineLevel="0" collapsed="false">
      <c r="A2064" s="11" t="s">
        <v>34</v>
      </c>
      <c r="B2064" s="11" t="n">
        <v>2013</v>
      </c>
      <c r="C2064" s="11" t="s">
        <v>2490</v>
      </c>
      <c r="D2064" s="11" t="n">
        <v>5</v>
      </c>
      <c r="E2064" s="11" t="s">
        <v>118</v>
      </c>
      <c r="F2064" s="16" t="n">
        <v>1285</v>
      </c>
      <c r="G2064" s="35" t="n">
        <f aca="false">F2064/1485</f>
        <v>0.865319865319865</v>
      </c>
      <c r="H2064" s="14" t="n">
        <v>0.4358</v>
      </c>
      <c r="I2064" s="14" t="n">
        <v>0.6444</v>
      </c>
      <c r="J2064" s="15" t="n">
        <v>0.0107</v>
      </c>
      <c r="K2064" s="15" t="n">
        <v>0.0844</v>
      </c>
      <c r="L2064" s="15" t="n">
        <v>0.0459</v>
      </c>
      <c r="M2064" s="17" t="n">
        <v>58.99</v>
      </c>
      <c r="N2064" s="16" t="n">
        <v>5</v>
      </c>
      <c r="O2064" s="16" t="n">
        <v>8</v>
      </c>
      <c r="P2064" s="16" t="n">
        <v>11</v>
      </c>
    </row>
    <row r="2065" customFormat="false" ht="15" hidden="false" customHeight="false" outlineLevel="0" collapsed="false">
      <c r="A2065" s="11" t="s">
        <v>34</v>
      </c>
      <c r="B2065" s="11" t="n">
        <v>2014</v>
      </c>
      <c r="C2065" s="11" t="s">
        <v>2491</v>
      </c>
      <c r="D2065" s="11" t="n">
        <v>5</v>
      </c>
      <c r="E2065" s="11" t="s">
        <v>118</v>
      </c>
      <c r="F2065" s="16" t="n">
        <v>1190</v>
      </c>
      <c r="G2065" s="35" t="n">
        <f aca="false">F2065/1485</f>
        <v>0.801346801346801</v>
      </c>
      <c r="H2065" s="14" t="n">
        <v>0.3546</v>
      </c>
      <c r="I2065" s="14" t="n">
        <v>0.637</v>
      </c>
      <c r="J2065" s="15" t="n">
        <v>0.0179</v>
      </c>
      <c r="K2065" s="15" t="n">
        <v>0.0112</v>
      </c>
      <c r="L2065" s="15" t="n">
        <v>0.0145</v>
      </c>
      <c r="M2065" s="17" t="n">
        <v>17.28</v>
      </c>
      <c r="N2065" s="16" t="n">
        <v>4</v>
      </c>
      <c r="O2065" s="16" t="n">
        <v>5</v>
      </c>
      <c r="P2065" s="16" t="n">
        <v>14</v>
      </c>
    </row>
    <row r="2066" customFormat="false" ht="15" hidden="false" customHeight="false" outlineLevel="0" collapsed="false">
      <c r="A2066" s="11" t="s">
        <v>34</v>
      </c>
      <c r="B2066" s="11" t="n">
        <v>2015</v>
      </c>
      <c r="C2066" s="11" t="s">
        <v>2492</v>
      </c>
      <c r="D2066" s="11" t="n">
        <v>5</v>
      </c>
      <c r="E2066" s="11" t="s">
        <v>118</v>
      </c>
      <c r="F2066" s="16" t="n">
        <v>1353</v>
      </c>
      <c r="G2066" s="35" t="n">
        <f aca="false">F2066/1485</f>
        <v>0.911111111111111</v>
      </c>
      <c r="H2066" s="14" t="n">
        <v>0.4154</v>
      </c>
      <c r="I2066" s="14" t="n">
        <v>0.6452</v>
      </c>
      <c r="J2066" s="15" t="n">
        <v>0.0105</v>
      </c>
      <c r="K2066" s="15" t="n">
        <v>0.0555</v>
      </c>
      <c r="L2066" s="15" t="n">
        <v>0.0324</v>
      </c>
      <c r="M2066" s="17" t="n">
        <v>43.8</v>
      </c>
      <c r="N2066" s="16" t="n">
        <v>5</v>
      </c>
      <c r="O2066" s="16" t="n">
        <v>8</v>
      </c>
      <c r="P2066" s="16" t="n">
        <v>15</v>
      </c>
    </row>
    <row r="2067" customFormat="false" ht="15" hidden="false" customHeight="false" outlineLevel="0" collapsed="false">
      <c r="A2067" s="11" t="s">
        <v>34</v>
      </c>
      <c r="B2067" s="11" t="n">
        <v>2016</v>
      </c>
      <c r="C2067" s="11" t="s">
        <v>2493</v>
      </c>
      <c r="D2067" s="11" t="n">
        <v>3</v>
      </c>
      <c r="E2067" s="11" t="s">
        <v>118</v>
      </c>
      <c r="F2067" s="16" t="n">
        <v>725</v>
      </c>
      <c r="G2067" s="35" t="n">
        <f aca="false">F2067/1485</f>
        <v>0.488215488215488</v>
      </c>
      <c r="H2067" s="14" t="n">
        <v>0.64</v>
      </c>
      <c r="I2067" s="14" t="n">
        <v>0.64</v>
      </c>
      <c r="J2067" s="15" t="n">
        <v>0.0226</v>
      </c>
      <c r="K2067" s="15" t="n">
        <v>0.0148</v>
      </c>
      <c r="L2067" s="15" t="n">
        <v>0.0188</v>
      </c>
      <c r="M2067" s="17" t="n">
        <v>13.66</v>
      </c>
      <c r="N2067" s="16" t="n">
        <v>5</v>
      </c>
      <c r="O2067" s="16" t="n">
        <v>14</v>
      </c>
      <c r="P2067" s="16" t="n">
        <v>6</v>
      </c>
    </row>
    <row r="2068" customFormat="false" ht="15" hidden="false" customHeight="false" outlineLevel="0" collapsed="false">
      <c r="A2068" s="11" t="s">
        <v>34</v>
      </c>
      <c r="B2068" s="11" t="n">
        <v>2017</v>
      </c>
      <c r="C2068" s="11" t="s">
        <v>2494</v>
      </c>
      <c r="D2068" s="11" t="n">
        <v>6</v>
      </c>
      <c r="E2068" s="11" t="s">
        <v>118</v>
      </c>
      <c r="F2068" s="16" t="n">
        <v>1296</v>
      </c>
      <c r="G2068" s="35" t="n">
        <f aca="false">F2068/1485</f>
        <v>0.872727272727273</v>
      </c>
      <c r="H2068" s="14" t="n">
        <v>0.4259</v>
      </c>
      <c r="I2068" s="14" t="n">
        <v>0.642</v>
      </c>
      <c r="J2068" s="15" t="n">
        <v>0.0311</v>
      </c>
      <c r="K2068" s="15" t="n">
        <v>0.0108</v>
      </c>
      <c r="L2068" s="15" t="n">
        <v>0.0212</v>
      </c>
      <c r="M2068" s="17" t="n">
        <v>27.49</v>
      </c>
      <c r="N2068" s="16" t="n">
        <v>4</v>
      </c>
      <c r="O2068" s="16" t="n">
        <v>7</v>
      </c>
      <c r="P2068" s="16" t="n">
        <v>18</v>
      </c>
    </row>
    <row r="2069" customFormat="false" ht="15" hidden="false" customHeight="false" outlineLevel="0" collapsed="false">
      <c r="A2069" s="11" t="s">
        <v>34</v>
      </c>
      <c r="B2069" s="11" t="n">
        <v>2018</v>
      </c>
      <c r="C2069" s="11" t="s">
        <v>2495</v>
      </c>
      <c r="D2069" s="11" t="n">
        <v>6</v>
      </c>
      <c r="E2069" s="11" t="s">
        <v>118</v>
      </c>
      <c r="F2069" s="16" t="n">
        <v>1032</v>
      </c>
      <c r="G2069" s="35" t="n">
        <f aca="false">F2069/1485</f>
        <v>0.694949494949495</v>
      </c>
      <c r="H2069" s="14" t="n">
        <v>0.4254</v>
      </c>
      <c r="I2069" s="14" t="n">
        <v>0.6405</v>
      </c>
      <c r="J2069" s="15" t="n">
        <v>0.0116</v>
      </c>
      <c r="K2069" s="15" t="n">
        <v>0.0555</v>
      </c>
      <c r="L2069" s="15" t="n">
        <v>0.0324</v>
      </c>
      <c r="M2069" s="17" t="n">
        <v>33.48</v>
      </c>
      <c r="N2069" s="16" t="n">
        <v>5</v>
      </c>
      <c r="O2069" s="16" t="n">
        <v>6</v>
      </c>
      <c r="P2069" s="16" t="n">
        <v>13</v>
      </c>
    </row>
    <row r="2070" customFormat="false" ht="15" hidden="false" customHeight="false" outlineLevel="0" collapsed="false">
      <c r="A2070" s="11" t="s">
        <v>34</v>
      </c>
      <c r="B2070" s="11" t="n">
        <v>2019</v>
      </c>
      <c r="C2070" s="11" t="s">
        <v>2496</v>
      </c>
      <c r="D2070" s="11" t="n">
        <v>6</v>
      </c>
      <c r="E2070" s="11" t="s">
        <v>118</v>
      </c>
      <c r="F2070" s="16" t="n">
        <v>1610</v>
      </c>
      <c r="G2070" s="35" t="n">
        <f aca="false">F2070/1485</f>
        <v>1.08417508417508</v>
      </c>
      <c r="H2070" s="14" t="n">
        <v>0.6416</v>
      </c>
      <c r="I2070" s="14" t="n">
        <v>0.6416</v>
      </c>
      <c r="J2070" s="15" t="n">
        <v>0.0095</v>
      </c>
      <c r="K2070" s="15" t="n">
        <v>0.0149</v>
      </c>
      <c r="L2070" s="15" t="n">
        <v>0.0122</v>
      </c>
      <c r="M2070" s="17" t="n">
        <v>19.61</v>
      </c>
      <c r="N2070" s="16" t="n">
        <v>4</v>
      </c>
      <c r="O2070" s="16" t="n">
        <v>12</v>
      </c>
      <c r="P2070" s="16" t="n">
        <v>6</v>
      </c>
    </row>
    <row r="2071" customFormat="false" ht="15" hidden="false" customHeight="false" outlineLevel="0" collapsed="false">
      <c r="A2071" s="11" t="s">
        <v>34</v>
      </c>
      <c r="B2071" s="11" t="n">
        <v>2020</v>
      </c>
      <c r="C2071" s="11" t="s">
        <v>2497</v>
      </c>
      <c r="D2071" s="11" t="n">
        <v>5</v>
      </c>
      <c r="E2071" s="11" t="s">
        <v>96</v>
      </c>
      <c r="F2071" s="16" t="n">
        <v>1318</v>
      </c>
      <c r="G2071" s="35" t="n">
        <f aca="false">F2071/1485</f>
        <v>0.887542087542088</v>
      </c>
      <c r="H2071" s="14" t="n">
        <v>0.3498</v>
      </c>
      <c r="I2071" s="14" t="n">
        <v>0.6252</v>
      </c>
      <c r="J2071" s="15" t="n">
        <v>0.0266</v>
      </c>
      <c r="K2071" s="15" t="n">
        <v>0.0104</v>
      </c>
      <c r="L2071" s="15" t="n">
        <v>0.0183</v>
      </c>
      <c r="M2071" s="17" t="n">
        <v>24.15</v>
      </c>
      <c r="N2071" s="16" t="n">
        <v>4</v>
      </c>
      <c r="O2071" s="16" t="n">
        <v>6</v>
      </c>
      <c r="P2071" s="16" t="n">
        <v>14</v>
      </c>
    </row>
    <row r="2072" customFormat="false" ht="15" hidden="false" customHeight="false" outlineLevel="0" collapsed="false">
      <c r="A2072" s="11" t="s">
        <v>34</v>
      </c>
      <c r="B2072" s="11" t="n">
        <v>2021</v>
      </c>
      <c r="C2072" s="11" t="s">
        <v>2498</v>
      </c>
      <c r="D2072" s="11" t="n">
        <v>5</v>
      </c>
      <c r="E2072" s="11" t="s">
        <v>118</v>
      </c>
      <c r="F2072" s="16" t="n">
        <v>1545</v>
      </c>
      <c r="G2072" s="35" t="n">
        <f aca="false">F2072/1485</f>
        <v>1.04040404040404</v>
      </c>
      <c r="H2072" s="14" t="n">
        <v>0.644</v>
      </c>
      <c r="I2072" s="14" t="n">
        <v>0.644</v>
      </c>
      <c r="J2072" s="15" t="n">
        <v>0.0095</v>
      </c>
      <c r="K2072" s="15" t="n">
        <v>0.0219</v>
      </c>
      <c r="L2072" s="15" t="n">
        <v>0.0156</v>
      </c>
      <c r="M2072" s="17" t="n">
        <v>24.05</v>
      </c>
      <c r="N2072" s="16" t="n">
        <v>4</v>
      </c>
      <c r="O2072" s="16" t="n">
        <v>15</v>
      </c>
      <c r="P2072" s="16" t="n">
        <v>7</v>
      </c>
    </row>
    <row r="2073" customFormat="false" ht="15" hidden="false" customHeight="false" outlineLevel="0" collapsed="false">
      <c r="A2073" s="11" t="s">
        <v>34</v>
      </c>
      <c r="B2073" s="11" t="n">
        <v>2022</v>
      </c>
      <c r="C2073" s="11" t="s">
        <v>2499</v>
      </c>
      <c r="D2073" s="11" t="n">
        <v>6</v>
      </c>
      <c r="E2073" s="11" t="s">
        <v>118</v>
      </c>
      <c r="F2073" s="16" t="n">
        <v>1189</v>
      </c>
      <c r="G2073" s="35" t="n">
        <f aca="false">F2073/1485</f>
        <v>0.800673400673401</v>
      </c>
      <c r="H2073" s="14" t="n">
        <v>0.3616</v>
      </c>
      <c r="I2073" s="14" t="n">
        <v>0.6367</v>
      </c>
      <c r="J2073" s="15" t="n">
        <v>0.0517</v>
      </c>
      <c r="K2073" s="15" t="n">
        <v>0.011</v>
      </c>
      <c r="L2073" s="15" t="n">
        <v>0.0314</v>
      </c>
      <c r="M2073" s="17" t="n">
        <v>37.33</v>
      </c>
      <c r="N2073" s="16" t="n">
        <v>5</v>
      </c>
      <c r="O2073" s="16" t="n">
        <v>6</v>
      </c>
      <c r="P2073" s="16" t="n">
        <v>16</v>
      </c>
    </row>
    <row r="2074" customFormat="false" ht="15" hidden="false" customHeight="false" outlineLevel="0" collapsed="false">
      <c r="A2074" s="11" t="s">
        <v>34</v>
      </c>
      <c r="B2074" s="11" t="n">
        <v>2023</v>
      </c>
      <c r="C2074" s="11" t="s">
        <v>2500</v>
      </c>
      <c r="D2074" s="11" t="n">
        <v>4</v>
      </c>
      <c r="E2074" s="11" t="s">
        <v>118</v>
      </c>
      <c r="F2074" s="16" t="n">
        <v>1446</v>
      </c>
      <c r="G2074" s="35" t="n">
        <f aca="false">F2074/1485</f>
        <v>0.973737373737374</v>
      </c>
      <c r="H2074" s="14" t="n">
        <v>0.6425</v>
      </c>
      <c r="I2074" s="14" t="n">
        <v>0.6425</v>
      </c>
      <c r="J2074" s="15" t="n">
        <v>0.0099</v>
      </c>
      <c r="K2074" s="15" t="n">
        <v>0.0359</v>
      </c>
      <c r="L2074" s="15" t="n">
        <v>0.0229</v>
      </c>
      <c r="M2074" s="17" t="n">
        <v>33.11</v>
      </c>
      <c r="N2074" s="16" t="n">
        <v>5</v>
      </c>
      <c r="O2074" s="16" t="n">
        <v>15</v>
      </c>
      <c r="P2074" s="16" t="n">
        <v>6</v>
      </c>
    </row>
    <row r="2075" customFormat="false" ht="15" hidden="false" customHeight="false" outlineLevel="0" collapsed="false">
      <c r="A2075" s="11" t="s">
        <v>34</v>
      </c>
      <c r="B2075" s="11" t="n">
        <v>2024</v>
      </c>
      <c r="C2075" s="11" t="s">
        <v>2501</v>
      </c>
      <c r="D2075" s="11" t="n">
        <v>5</v>
      </c>
      <c r="E2075" s="11" t="s">
        <v>96</v>
      </c>
      <c r="F2075" s="16" t="n">
        <v>1325</v>
      </c>
      <c r="G2075" s="35" t="n">
        <f aca="false">F2075/1485</f>
        <v>0.892255892255892</v>
      </c>
      <c r="H2075" s="14" t="n">
        <v>0.3502</v>
      </c>
      <c r="I2075" s="14" t="n">
        <v>0.6264</v>
      </c>
      <c r="J2075" s="15" t="n">
        <v>0.0296</v>
      </c>
      <c r="K2075" s="15" t="n">
        <v>0.0102</v>
      </c>
      <c r="L2075" s="15" t="n">
        <v>0.0196</v>
      </c>
      <c r="M2075" s="17" t="n">
        <v>26.03</v>
      </c>
      <c r="N2075" s="16" t="n">
        <v>4</v>
      </c>
      <c r="O2075" s="16" t="n">
        <v>6</v>
      </c>
      <c r="P2075" s="16" t="n">
        <v>11</v>
      </c>
    </row>
    <row r="2076" customFormat="false" ht="15" hidden="false" customHeight="false" outlineLevel="0" collapsed="false">
      <c r="A2076" s="11" t="s">
        <v>34</v>
      </c>
      <c r="B2076" s="11" t="n">
        <v>2025</v>
      </c>
      <c r="C2076" s="11" t="s">
        <v>2502</v>
      </c>
      <c r="D2076" s="11" t="n">
        <v>4</v>
      </c>
      <c r="E2076" s="11" t="s">
        <v>118</v>
      </c>
      <c r="F2076" s="16" t="n">
        <v>1320</v>
      </c>
      <c r="G2076" s="35" t="n">
        <f aca="false">F2076/1485</f>
        <v>0.888888888888889</v>
      </c>
      <c r="H2076" s="14" t="n">
        <v>0.4167</v>
      </c>
      <c r="I2076" s="14" t="n">
        <v>0.6326</v>
      </c>
      <c r="J2076" s="15" t="n">
        <v>0.0102</v>
      </c>
      <c r="K2076" s="15" t="n">
        <v>0.0597</v>
      </c>
      <c r="L2076" s="15" t="n">
        <v>0.0345</v>
      </c>
      <c r="M2076" s="17" t="n">
        <v>45.57</v>
      </c>
      <c r="N2076" s="16" t="n">
        <v>4</v>
      </c>
      <c r="O2076" s="16" t="n">
        <v>9</v>
      </c>
      <c r="P2076" s="16" t="n">
        <v>13</v>
      </c>
    </row>
    <row r="2077" customFormat="false" ht="15" hidden="false" customHeight="false" outlineLevel="0" collapsed="false">
      <c r="A2077" s="11" t="s">
        <v>34</v>
      </c>
      <c r="B2077" s="11" t="n">
        <v>2026</v>
      </c>
      <c r="C2077" s="11" t="s">
        <v>2503</v>
      </c>
      <c r="D2077" s="11" t="n">
        <v>3</v>
      </c>
      <c r="E2077" s="11" t="s">
        <v>118</v>
      </c>
      <c r="F2077" s="16" t="n">
        <v>1145</v>
      </c>
      <c r="G2077" s="35" t="n">
        <f aca="false">F2077/1485</f>
        <v>0.771043771043771</v>
      </c>
      <c r="H2077" s="14" t="n">
        <v>0.3712</v>
      </c>
      <c r="I2077" s="14" t="n">
        <v>0.6349</v>
      </c>
      <c r="J2077" s="15" t="n">
        <v>0.0109</v>
      </c>
      <c r="K2077" s="15" t="n">
        <v>0.1077</v>
      </c>
      <c r="L2077" s="15" t="n">
        <v>0.0575</v>
      </c>
      <c r="M2077" s="17" t="n">
        <v>65.8</v>
      </c>
      <c r="N2077" s="16" t="n">
        <v>4</v>
      </c>
      <c r="O2077" s="16" t="n">
        <v>9</v>
      </c>
      <c r="P2077" s="16" t="n">
        <v>18</v>
      </c>
    </row>
    <row r="2078" customFormat="false" ht="15" hidden="false" customHeight="false" outlineLevel="0" collapsed="false">
      <c r="A2078" s="11" t="s">
        <v>34</v>
      </c>
      <c r="B2078" s="11" t="n">
        <v>2027</v>
      </c>
      <c r="C2078" s="11" t="s">
        <v>2504</v>
      </c>
      <c r="D2078" s="11" t="n">
        <v>5</v>
      </c>
      <c r="E2078" s="11" t="s">
        <v>118</v>
      </c>
      <c r="F2078" s="16" t="n">
        <v>1317</v>
      </c>
      <c r="G2078" s="35" t="n">
        <f aca="false">F2078/1485</f>
        <v>0.886868686868687</v>
      </c>
      <c r="H2078" s="14" t="n">
        <v>0.429</v>
      </c>
      <c r="I2078" s="14" t="n">
        <v>0.6446</v>
      </c>
      <c r="J2078" s="15" t="n">
        <v>0.0101</v>
      </c>
      <c r="K2078" s="15" t="n">
        <v>0.0468</v>
      </c>
      <c r="L2078" s="15" t="n">
        <v>0.0277</v>
      </c>
      <c r="M2078" s="17" t="n">
        <v>36.53</v>
      </c>
      <c r="N2078" s="16" t="n">
        <v>4</v>
      </c>
      <c r="O2078" s="16" t="n">
        <v>8</v>
      </c>
      <c r="P2078" s="16" t="n">
        <v>9</v>
      </c>
    </row>
    <row r="2079" customFormat="false" ht="15" hidden="false" customHeight="false" outlineLevel="0" collapsed="false">
      <c r="A2079" s="11" t="s">
        <v>34</v>
      </c>
      <c r="B2079" s="11" t="n">
        <v>2028</v>
      </c>
      <c r="C2079" s="11" t="s">
        <v>2505</v>
      </c>
      <c r="D2079" s="11" t="n">
        <v>3</v>
      </c>
      <c r="E2079" s="11" t="s">
        <v>118</v>
      </c>
      <c r="F2079" s="16" t="n">
        <v>1196</v>
      </c>
      <c r="G2079" s="35" t="n">
        <f aca="false">F2079/1485</f>
        <v>0.805387205387205</v>
      </c>
      <c r="H2079" s="14" t="n">
        <v>0.6355</v>
      </c>
      <c r="I2079" s="14" t="n">
        <v>0.6355</v>
      </c>
      <c r="J2079" s="15" t="n">
        <v>0.0165</v>
      </c>
      <c r="K2079" s="15" t="n">
        <v>0.0109</v>
      </c>
      <c r="L2079" s="15" t="n">
        <v>0.0138</v>
      </c>
      <c r="M2079" s="17" t="n">
        <v>16.45</v>
      </c>
      <c r="N2079" s="16" t="n">
        <v>4</v>
      </c>
      <c r="O2079" s="16" t="n">
        <v>11</v>
      </c>
      <c r="P2079" s="16" t="n">
        <v>6</v>
      </c>
    </row>
    <row r="2080" customFormat="false" ht="15" hidden="false" customHeight="false" outlineLevel="0" collapsed="false">
      <c r="A2080" s="11" t="s">
        <v>34</v>
      </c>
      <c r="B2080" s="11" t="n">
        <v>2029</v>
      </c>
      <c r="C2080" s="11" t="s">
        <v>2506</v>
      </c>
      <c r="D2080" s="11" t="n">
        <v>3</v>
      </c>
      <c r="E2080" s="11" t="s">
        <v>118</v>
      </c>
      <c r="F2080" s="16" t="n">
        <v>1200</v>
      </c>
      <c r="G2080" s="35" t="n">
        <f aca="false">F2080/1485</f>
        <v>0.808080808080808</v>
      </c>
      <c r="H2080" s="14" t="n">
        <v>0.6383</v>
      </c>
      <c r="I2080" s="14" t="n">
        <v>0.6383</v>
      </c>
      <c r="J2080" s="15" t="n">
        <v>0.0143</v>
      </c>
      <c r="K2080" s="15" t="n">
        <v>0.0108</v>
      </c>
      <c r="L2080" s="15" t="n">
        <v>0.0126</v>
      </c>
      <c r="M2080" s="17" t="n">
        <v>15.13</v>
      </c>
      <c r="N2080" s="16" t="n">
        <v>4</v>
      </c>
      <c r="O2080" s="16" t="n">
        <v>20</v>
      </c>
      <c r="P2080" s="16" t="n">
        <v>6</v>
      </c>
    </row>
    <row r="2081" customFormat="false" ht="15" hidden="false" customHeight="false" outlineLevel="0" collapsed="false">
      <c r="A2081" s="11" t="s">
        <v>34</v>
      </c>
      <c r="B2081" s="11" t="n">
        <v>2030</v>
      </c>
      <c r="C2081" s="11" t="s">
        <v>2507</v>
      </c>
      <c r="D2081" s="11" t="n">
        <v>7</v>
      </c>
      <c r="E2081" s="11" t="s">
        <v>118</v>
      </c>
      <c r="F2081" s="16" t="n">
        <v>1047</v>
      </c>
      <c r="G2081" s="35" t="n">
        <f aca="false">F2081/1485</f>
        <v>0.705050505050505</v>
      </c>
      <c r="H2081" s="14" t="n">
        <v>0.4231</v>
      </c>
      <c r="I2081" s="14" t="n">
        <v>0.6409</v>
      </c>
      <c r="J2081" s="15" t="n">
        <v>0.0325</v>
      </c>
      <c r="K2081" s="15" t="n">
        <v>0.0115</v>
      </c>
      <c r="L2081" s="15" t="n">
        <v>0.0226</v>
      </c>
      <c r="M2081" s="17" t="n">
        <v>23.65</v>
      </c>
      <c r="N2081" s="16" t="n">
        <v>4</v>
      </c>
      <c r="O2081" s="16" t="n">
        <v>7</v>
      </c>
      <c r="P2081" s="16" t="n">
        <v>10</v>
      </c>
    </row>
    <row r="2082" customFormat="false" ht="15" hidden="false" customHeight="false" outlineLevel="0" collapsed="false">
      <c r="A2082" s="11" t="s">
        <v>34</v>
      </c>
      <c r="B2082" s="11" t="n">
        <v>2031</v>
      </c>
      <c r="C2082" s="11" t="s">
        <v>2508</v>
      </c>
      <c r="D2082" s="11" t="n">
        <v>6</v>
      </c>
      <c r="E2082" s="11" t="s">
        <v>96</v>
      </c>
      <c r="F2082" s="16" t="n">
        <v>1017</v>
      </c>
      <c r="G2082" s="35" t="n">
        <f aca="false">F2082/1485</f>
        <v>0.684848484848485</v>
      </c>
      <c r="H2082" s="14" t="n">
        <v>0.4208</v>
      </c>
      <c r="I2082" s="14" t="n">
        <v>0.6264</v>
      </c>
      <c r="J2082" s="15" t="n">
        <v>0.011</v>
      </c>
      <c r="K2082" s="15" t="n">
        <v>0.0886</v>
      </c>
      <c r="L2082" s="15" t="n">
        <v>0.0477</v>
      </c>
      <c r="M2082" s="17" t="n">
        <v>48.55</v>
      </c>
      <c r="N2082" s="16" t="n">
        <v>4</v>
      </c>
      <c r="O2082" s="16" t="n">
        <v>9</v>
      </c>
      <c r="P2082" s="16" t="n">
        <v>16</v>
      </c>
    </row>
    <row r="2083" customFormat="false" ht="15" hidden="false" customHeight="false" outlineLevel="0" collapsed="false">
      <c r="A2083" s="11" t="s">
        <v>34</v>
      </c>
      <c r="B2083" s="11" t="n">
        <v>2032</v>
      </c>
      <c r="C2083" s="11" t="s">
        <v>2509</v>
      </c>
      <c r="D2083" s="11" t="n">
        <v>6</v>
      </c>
      <c r="E2083" s="11" t="s">
        <v>118</v>
      </c>
      <c r="F2083" s="16" t="n">
        <v>1323</v>
      </c>
      <c r="G2083" s="35" t="n">
        <f aca="false">F2083/1485</f>
        <v>0.890909090909091</v>
      </c>
      <c r="H2083" s="14" t="n">
        <v>0.3545</v>
      </c>
      <c r="I2083" s="14" t="n">
        <v>0.6296</v>
      </c>
      <c r="J2083" s="15" t="n">
        <v>0.024</v>
      </c>
      <c r="K2083" s="15" t="n">
        <v>0.0097</v>
      </c>
      <c r="L2083" s="15" t="n">
        <v>0.0166</v>
      </c>
      <c r="M2083" s="17" t="n">
        <v>22.02</v>
      </c>
      <c r="N2083" s="16" t="n">
        <v>5</v>
      </c>
      <c r="O2083" s="16" t="n">
        <v>8</v>
      </c>
      <c r="P2083" s="16" t="n">
        <v>11</v>
      </c>
    </row>
    <row r="2084" customFormat="false" ht="15" hidden="false" customHeight="false" outlineLevel="0" collapsed="false">
      <c r="A2084" s="11" t="s">
        <v>34</v>
      </c>
      <c r="B2084" s="11" t="n">
        <v>2033</v>
      </c>
      <c r="C2084" s="11" t="s">
        <v>2510</v>
      </c>
      <c r="D2084" s="11" t="n">
        <v>2</v>
      </c>
      <c r="E2084" s="11" t="s">
        <v>96</v>
      </c>
      <c r="F2084" s="16" t="n">
        <v>1206</v>
      </c>
      <c r="G2084" s="35" t="n">
        <f aca="false">F2084/1485</f>
        <v>0.812121212121212</v>
      </c>
      <c r="H2084" s="14" t="n">
        <v>0.3624</v>
      </c>
      <c r="I2084" s="14" t="n">
        <v>0.6426</v>
      </c>
      <c r="J2084" s="15" t="n">
        <v>0.01</v>
      </c>
      <c r="K2084" s="15" t="n">
        <v>0.1134</v>
      </c>
      <c r="L2084" s="15" t="n">
        <v>0.059</v>
      </c>
      <c r="M2084" s="17" t="n">
        <v>71.1</v>
      </c>
      <c r="N2084" s="16" t="n">
        <v>5</v>
      </c>
      <c r="O2084" s="16" t="n">
        <v>9</v>
      </c>
      <c r="P2084" s="16" t="n">
        <v>27</v>
      </c>
    </row>
    <row r="2085" customFormat="false" ht="15" hidden="false" customHeight="false" outlineLevel="0" collapsed="false">
      <c r="A2085" s="11" t="s">
        <v>34</v>
      </c>
      <c r="B2085" s="11" t="n">
        <v>2034</v>
      </c>
      <c r="C2085" s="11" t="s">
        <v>2511</v>
      </c>
      <c r="D2085" s="11" t="n">
        <v>5</v>
      </c>
      <c r="E2085" s="11" t="s">
        <v>118</v>
      </c>
      <c r="F2085" s="16" t="n">
        <v>1776</v>
      </c>
      <c r="G2085" s="35" t="n">
        <f aca="false">F2085/1485</f>
        <v>1.1959595959596</v>
      </c>
      <c r="H2085" s="14" t="n">
        <v>0.6447</v>
      </c>
      <c r="I2085" s="14" t="n">
        <v>0.6447</v>
      </c>
      <c r="J2085" s="15" t="n">
        <v>0.0085</v>
      </c>
      <c r="K2085" s="15" t="n">
        <v>0.0371</v>
      </c>
      <c r="L2085" s="15" t="n">
        <v>0.0229</v>
      </c>
      <c r="M2085" s="17" t="n">
        <v>40.58</v>
      </c>
      <c r="N2085" s="16" t="n">
        <v>4</v>
      </c>
      <c r="O2085" s="16" t="n">
        <v>15</v>
      </c>
      <c r="P2085" s="16" t="n">
        <v>6</v>
      </c>
    </row>
    <row r="2086" customFormat="false" ht="15" hidden="false" customHeight="false" outlineLevel="0" collapsed="false">
      <c r="A2086" s="11" t="s">
        <v>34</v>
      </c>
      <c r="B2086" s="11" t="n">
        <v>2035</v>
      </c>
      <c r="C2086" s="11" t="s">
        <v>2512</v>
      </c>
      <c r="D2086" s="11" t="n">
        <v>3</v>
      </c>
      <c r="E2086" s="11" t="s">
        <v>118</v>
      </c>
      <c r="F2086" s="16" t="n">
        <v>831</v>
      </c>
      <c r="G2086" s="35" t="n">
        <f aca="false">F2086/1485</f>
        <v>0.55959595959596</v>
      </c>
      <c r="H2086" s="14" t="n">
        <v>0.3538</v>
      </c>
      <c r="I2086" s="14" t="n">
        <v>0.6414</v>
      </c>
      <c r="J2086" s="15" t="n">
        <v>0.0123</v>
      </c>
      <c r="K2086" s="15" t="n">
        <v>0.0312</v>
      </c>
      <c r="L2086" s="15" t="n">
        <v>0.0218</v>
      </c>
      <c r="M2086" s="17" t="n">
        <v>18.12</v>
      </c>
      <c r="N2086" s="16" t="n">
        <v>4</v>
      </c>
      <c r="O2086" s="16" t="n">
        <v>5</v>
      </c>
      <c r="P2086" s="16" t="n">
        <v>18</v>
      </c>
    </row>
    <row r="2087" customFormat="false" ht="15" hidden="false" customHeight="false" outlineLevel="0" collapsed="false">
      <c r="A2087" s="11" t="s">
        <v>34</v>
      </c>
      <c r="B2087" s="11" t="n">
        <v>2036</v>
      </c>
      <c r="C2087" s="11" t="s">
        <v>2513</v>
      </c>
      <c r="D2087" s="11" t="n">
        <v>7</v>
      </c>
      <c r="E2087" s="11" t="s">
        <v>118</v>
      </c>
      <c r="F2087" s="16" t="n">
        <v>1171</v>
      </c>
      <c r="G2087" s="35" t="n">
        <f aca="false">F2087/1485</f>
        <v>0.788552188552189</v>
      </c>
      <c r="H2087" s="14" t="n">
        <v>0.6456</v>
      </c>
      <c r="I2087" s="14" t="n">
        <v>0.6456</v>
      </c>
      <c r="J2087" s="15" t="n">
        <v>0.0721</v>
      </c>
      <c r="K2087" s="15" t="n">
        <v>0.0102</v>
      </c>
      <c r="L2087" s="15" t="n">
        <v>0.0408</v>
      </c>
      <c r="M2087" s="17" t="n">
        <v>47.79</v>
      </c>
      <c r="N2087" s="16" t="n">
        <v>5</v>
      </c>
      <c r="O2087" s="16" t="n">
        <v>13</v>
      </c>
      <c r="P2087" s="16" t="n">
        <v>7</v>
      </c>
    </row>
    <row r="2088" customFormat="false" ht="15" hidden="false" customHeight="false" outlineLevel="0" collapsed="false">
      <c r="A2088" s="11" t="s">
        <v>34</v>
      </c>
      <c r="B2088" s="11" t="n">
        <v>2037</v>
      </c>
      <c r="C2088" s="11" t="s">
        <v>2514</v>
      </c>
      <c r="D2088" s="11" t="n">
        <v>5</v>
      </c>
      <c r="E2088" s="11" t="s">
        <v>118</v>
      </c>
      <c r="F2088" s="16" t="n">
        <v>1390</v>
      </c>
      <c r="G2088" s="35" t="n">
        <f aca="false">F2088/1485</f>
        <v>0.936026936026936</v>
      </c>
      <c r="H2088" s="14" t="n">
        <v>0.4266</v>
      </c>
      <c r="I2088" s="14" t="n">
        <v>0.6317</v>
      </c>
      <c r="J2088" s="15" t="n">
        <v>0.0094</v>
      </c>
      <c r="K2088" s="15" t="n">
        <v>0.0318</v>
      </c>
      <c r="L2088" s="15" t="n">
        <v>0.0205</v>
      </c>
      <c r="M2088" s="17" t="n">
        <v>28.55</v>
      </c>
      <c r="N2088" s="16" t="n">
        <v>4</v>
      </c>
      <c r="O2088" s="16" t="n">
        <v>8</v>
      </c>
      <c r="P2088" s="16" t="n">
        <v>10</v>
      </c>
    </row>
    <row r="2089" customFormat="false" ht="15" hidden="false" customHeight="false" outlineLevel="0" collapsed="false">
      <c r="A2089" s="11" t="s">
        <v>34</v>
      </c>
      <c r="B2089" s="11" t="n">
        <v>2038</v>
      </c>
      <c r="C2089" s="11" t="s">
        <v>2515</v>
      </c>
      <c r="D2089" s="11" t="n">
        <v>5</v>
      </c>
      <c r="E2089" s="11" t="s">
        <v>118</v>
      </c>
      <c r="F2089" s="16" t="n">
        <v>1570</v>
      </c>
      <c r="G2089" s="35" t="n">
        <f aca="false">F2089/1485</f>
        <v>1.05723905723906</v>
      </c>
      <c r="H2089" s="14" t="n">
        <v>0.4363</v>
      </c>
      <c r="I2089" s="14" t="n">
        <v>0.6338</v>
      </c>
      <c r="J2089" s="15" t="n">
        <v>0.0088</v>
      </c>
      <c r="K2089" s="15" t="n">
        <v>0.0644</v>
      </c>
      <c r="L2089" s="15" t="n">
        <v>0.0366</v>
      </c>
      <c r="M2089" s="17" t="n">
        <v>57.46</v>
      </c>
      <c r="N2089" s="16" t="n">
        <v>5</v>
      </c>
      <c r="O2089" s="16" t="n">
        <v>6</v>
      </c>
      <c r="P2089" s="16" t="n">
        <v>10</v>
      </c>
    </row>
    <row r="2090" customFormat="false" ht="15" hidden="false" customHeight="false" outlineLevel="0" collapsed="false">
      <c r="A2090" s="11" t="s">
        <v>34</v>
      </c>
      <c r="B2090" s="11" t="n">
        <v>2039</v>
      </c>
      <c r="C2090" s="11" t="s">
        <v>2516</v>
      </c>
      <c r="D2090" s="11" t="n">
        <v>4</v>
      </c>
      <c r="E2090" s="11" t="s">
        <v>118</v>
      </c>
      <c r="F2090" s="16" t="n">
        <v>1626</v>
      </c>
      <c r="G2090" s="35" t="n">
        <f aca="false">F2090/1485</f>
        <v>1.0949494949495</v>
      </c>
      <c r="H2090" s="14" t="n">
        <v>0.3561</v>
      </c>
      <c r="I2090" s="14" t="n">
        <v>0.6408</v>
      </c>
      <c r="J2090" s="15" t="n">
        <v>0.0087</v>
      </c>
      <c r="K2090" s="15" t="n">
        <v>0.0303</v>
      </c>
      <c r="L2090" s="15" t="n">
        <v>0.0198</v>
      </c>
      <c r="M2090" s="17" t="n">
        <v>32.26</v>
      </c>
      <c r="N2090" s="16" t="n">
        <v>4</v>
      </c>
      <c r="O2090" s="16" t="n">
        <v>5</v>
      </c>
      <c r="P2090" s="16" t="n">
        <v>13</v>
      </c>
    </row>
    <row r="2091" customFormat="false" ht="15" hidden="false" customHeight="false" outlineLevel="0" collapsed="false">
      <c r="A2091" s="11" t="s">
        <v>34</v>
      </c>
      <c r="B2091" s="11" t="n">
        <v>2040</v>
      </c>
      <c r="C2091" s="11" t="s">
        <v>2517</v>
      </c>
      <c r="D2091" s="11" t="n">
        <v>4</v>
      </c>
      <c r="E2091" s="11" t="s">
        <v>118</v>
      </c>
      <c r="F2091" s="16" t="n">
        <v>874</v>
      </c>
      <c r="G2091" s="35" t="n">
        <f aca="false">F2091/1485</f>
        <v>0.588552188552189</v>
      </c>
      <c r="H2091" s="14" t="n">
        <v>0.643</v>
      </c>
      <c r="I2091" s="14" t="n">
        <v>0.643</v>
      </c>
      <c r="J2091" s="15" t="n">
        <v>0.0118</v>
      </c>
      <c r="K2091" s="15" t="n">
        <v>0.0483</v>
      </c>
      <c r="L2091" s="15" t="n">
        <v>0.0302</v>
      </c>
      <c r="M2091" s="17" t="n">
        <v>26.39</v>
      </c>
      <c r="N2091" s="16" t="n">
        <v>4</v>
      </c>
      <c r="O2091" s="16" t="n">
        <v>15</v>
      </c>
      <c r="P2091" s="16" t="n">
        <v>6</v>
      </c>
    </row>
    <row r="2092" customFormat="false" ht="15" hidden="false" customHeight="false" outlineLevel="0" collapsed="false">
      <c r="A2092" s="11" t="s">
        <v>34</v>
      </c>
      <c r="B2092" s="11" t="n">
        <v>2041</v>
      </c>
      <c r="C2092" s="11" t="s">
        <v>2518</v>
      </c>
      <c r="D2092" s="11" t="n">
        <v>4</v>
      </c>
      <c r="E2092" s="11" t="s">
        <v>118</v>
      </c>
      <c r="F2092" s="16" t="n">
        <v>1550</v>
      </c>
      <c r="G2092" s="35" t="n">
        <f aca="false">F2092/1485</f>
        <v>1.04377104377104</v>
      </c>
      <c r="H2092" s="14" t="n">
        <v>0.4226</v>
      </c>
      <c r="I2092" s="14" t="n">
        <v>0.6361</v>
      </c>
      <c r="J2092" s="15" t="n">
        <v>0.0087</v>
      </c>
      <c r="K2092" s="15" t="n">
        <v>0.0333</v>
      </c>
      <c r="L2092" s="15" t="n">
        <v>0.0207</v>
      </c>
      <c r="M2092" s="17" t="n">
        <v>32.09</v>
      </c>
      <c r="N2092" s="16" t="n">
        <v>4</v>
      </c>
      <c r="O2092" s="16" t="n">
        <v>8</v>
      </c>
      <c r="P2092" s="16" t="n">
        <v>18</v>
      </c>
    </row>
    <row r="2093" customFormat="false" ht="15" hidden="false" customHeight="false" outlineLevel="0" collapsed="false">
      <c r="A2093" s="11" t="s">
        <v>34</v>
      </c>
      <c r="B2093" s="11" t="n">
        <v>2042</v>
      </c>
      <c r="C2093" s="11" t="s">
        <v>2519</v>
      </c>
      <c r="D2093" s="11" t="n">
        <v>5</v>
      </c>
      <c r="E2093" s="11" t="s">
        <v>118</v>
      </c>
      <c r="F2093" s="16" t="n">
        <v>1388</v>
      </c>
      <c r="G2093" s="35" t="n">
        <f aca="false">F2093/1485</f>
        <v>0.934680134680135</v>
      </c>
      <c r="H2093" s="14" t="n">
        <v>0.4316</v>
      </c>
      <c r="I2093" s="14" t="n">
        <v>0.6419</v>
      </c>
      <c r="J2093" s="15" t="n">
        <v>0.0091</v>
      </c>
      <c r="K2093" s="15" t="n">
        <v>0.1016</v>
      </c>
      <c r="L2093" s="15" t="n">
        <v>0.0538</v>
      </c>
      <c r="M2093" s="17" t="n">
        <v>74.68</v>
      </c>
      <c r="N2093" s="16" t="n">
        <v>5</v>
      </c>
      <c r="O2093" s="16" t="n">
        <v>8</v>
      </c>
      <c r="P2093" s="16" t="n">
        <v>14</v>
      </c>
    </row>
    <row r="2094" customFormat="false" ht="15" hidden="false" customHeight="false" outlineLevel="0" collapsed="false">
      <c r="A2094" s="11" t="s">
        <v>34</v>
      </c>
      <c r="B2094" s="11" t="n">
        <v>2043</v>
      </c>
      <c r="C2094" s="11" t="s">
        <v>2520</v>
      </c>
      <c r="D2094" s="11" t="n">
        <v>7</v>
      </c>
      <c r="E2094" s="11" t="s">
        <v>118</v>
      </c>
      <c r="F2094" s="16" t="n">
        <v>1121</v>
      </c>
      <c r="G2094" s="35" t="n">
        <f aca="false">F2094/1485</f>
        <v>0.754882154882155</v>
      </c>
      <c r="H2094" s="14" t="n">
        <v>0.4184</v>
      </c>
      <c r="I2094" s="14" t="n">
        <v>0.636</v>
      </c>
      <c r="J2094" s="15" t="n">
        <v>0.01</v>
      </c>
      <c r="K2094" s="15" t="n">
        <v>0.0566</v>
      </c>
      <c r="L2094" s="15" t="n">
        <v>0.0322</v>
      </c>
      <c r="M2094" s="17" t="n">
        <v>36.13</v>
      </c>
      <c r="N2094" s="16" t="n">
        <v>5</v>
      </c>
      <c r="O2094" s="16" t="n">
        <v>7</v>
      </c>
      <c r="P2094" s="16" t="n">
        <v>13</v>
      </c>
    </row>
    <row r="2095" customFormat="false" ht="15" hidden="false" customHeight="false" outlineLevel="0" collapsed="false">
      <c r="A2095" s="11" t="s">
        <v>34</v>
      </c>
      <c r="B2095" s="11" t="n">
        <v>2044</v>
      </c>
      <c r="C2095" s="11" t="s">
        <v>2521</v>
      </c>
      <c r="D2095" s="11" t="n">
        <v>6</v>
      </c>
      <c r="E2095" s="11" t="s">
        <v>118</v>
      </c>
      <c r="F2095" s="16" t="n">
        <v>1103</v>
      </c>
      <c r="G2095" s="35" t="n">
        <f aca="false">F2095/1485</f>
        <v>0.742760942760943</v>
      </c>
      <c r="H2095" s="14" t="n">
        <v>0.6464</v>
      </c>
      <c r="I2095" s="14" t="n">
        <v>0.6464</v>
      </c>
      <c r="J2095" s="15" t="n">
        <v>0.0101</v>
      </c>
      <c r="K2095" s="15" t="n">
        <v>0.0552</v>
      </c>
      <c r="L2095" s="15" t="n">
        <v>0.0319</v>
      </c>
      <c r="M2095" s="17" t="n">
        <v>35.16</v>
      </c>
      <c r="N2095" s="16" t="n">
        <v>4</v>
      </c>
      <c r="O2095" s="16" t="n">
        <v>13</v>
      </c>
      <c r="P2095" s="16" t="n">
        <v>7</v>
      </c>
    </row>
    <row r="2096" customFormat="false" ht="15" hidden="false" customHeight="false" outlineLevel="0" collapsed="false">
      <c r="A2096" s="11" t="s">
        <v>34</v>
      </c>
      <c r="B2096" s="11" t="n">
        <v>2045</v>
      </c>
      <c r="C2096" s="11" t="s">
        <v>2522</v>
      </c>
      <c r="D2096" s="11" t="n">
        <v>4</v>
      </c>
      <c r="E2096" s="11" t="s">
        <v>118</v>
      </c>
      <c r="F2096" s="16" t="n">
        <v>1117</v>
      </c>
      <c r="G2096" s="35" t="n">
        <f aca="false">F2096/1485</f>
        <v>0.752188552188552</v>
      </c>
      <c r="H2096" s="14" t="n">
        <v>0.4252</v>
      </c>
      <c r="I2096" s="14" t="n">
        <v>0.6186</v>
      </c>
      <c r="J2096" s="15" t="n">
        <v>0.0102</v>
      </c>
      <c r="K2096" s="15" t="n">
        <v>0.0576</v>
      </c>
      <c r="L2096" s="15" t="n">
        <v>0.034</v>
      </c>
      <c r="M2096" s="17" t="n">
        <v>38.02</v>
      </c>
      <c r="N2096" s="16" t="n">
        <v>4</v>
      </c>
      <c r="O2096" s="16" t="n">
        <v>12</v>
      </c>
      <c r="P2096" s="16" t="n">
        <v>13</v>
      </c>
    </row>
    <row r="2097" customFormat="false" ht="15" hidden="false" customHeight="false" outlineLevel="0" collapsed="false">
      <c r="A2097" s="11" t="s">
        <v>34</v>
      </c>
      <c r="B2097" s="11" t="n">
        <v>2046</v>
      </c>
      <c r="C2097" s="11" t="s">
        <v>2523</v>
      </c>
      <c r="D2097" s="11" t="n">
        <v>6</v>
      </c>
      <c r="E2097" s="11" t="s">
        <v>118</v>
      </c>
      <c r="F2097" s="16" t="n">
        <v>1225</v>
      </c>
      <c r="G2097" s="35" t="n">
        <f aca="false">F2097/1485</f>
        <v>0.824915824915825</v>
      </c>
      <c r="H2097" s="14" t="n">
        <v>0.6482</v>
      </c>
      <c r="I2097" s="14" t="n">
        <v>0.6482</v>
      </c>
      <c r="J2097" s="15" t="n">
        <v>0.0563</v>
      </c>
      <c r="K2097" s="15" t="n">
        <v>0.0097</v>
      </c>
      <c r="L2097" s="15" t="n">
        <v>0.0332</v>
      </c>
      <c r="M2097" s="17" t="n">
        <v>40.66</v>
      </c>
      <c r="N2097" s="16" t="n">
        <v>5</v>
      </c>
      <c r="O2097" s="16" t="n">
        <v>17</v>
      </c>
      <c r="P2097" s="16" t="n">
        <v>6</v>
      </c>
    </row>
    <row r="2098" customFormat="false" ht="15" hidden="false" customHeight="false" outlineLevel="0" collapsed="false">
      <c r="A2098" s="11" t="s">
        <v>34</v>
      </c>
      <c r="B2098" s="11" t="n">
        <v>2047</v>
      </c>
      <c r="C2098" s="11" t="s">
        <v>2524</v>
      </c>
      <c r="D2098" s="11" t="n">
        <v>6</v>
      </c>
      <c r="E2098" s="11" t="s">
        <v>118</v>
      </c>
      <c r="F2098" s="16" t="n">
        <v>1342</v>
      </c>
      <c r="G2098" s="35" t="n">
        <f aca="false">F2098/1485</f>
        <v>0.903703703703704</v>
      </c>
      <c r="H2098" s="14" t="n">
        <v>0.3517</v>
      </c>
      <c r="I2098" s="14" t="n">
        <v>0.6297</v>
      </c>
      <c r="J2098" s="15" t="n">
        <v>0.0094</v>
      </c>
      <c r="K2098" s="15" t="n">
        <v>0.0091</v>
      </c>
      <c r="L2098" s="15" t="n">
        <v>0.0093</v>
      </c>
      <c r="M2098" s="17" t="n">
        <v>12.45</v>
      </c>
      <c r="N2098" s="16" t="n">
        <v>4</v>
      </c>
      <c r="O2098" s="16" t="n">
        <v>5</v>
      </c>
      <c r="P2098" s="16" t="n">
        <v>11</v>
      </c>
    </row>
    <row r="2099" customFormat="false" ht="15" hidden="false" customHeight="false" outlineLevel="0" collapsed="false">
      <c r="A2099" s="11" t="s">
        <v>34</v>
      </c>
      <c r="B2099" s="11" t="n">
        <v>2048</v>
      </c>
      <c r="C2099" s="11" t="s">
        <v>2525</v>
      </c>
      <c r="D2099" s="11" t="n">
        <v>4</v>
      </c>
      <c r="E2099" s="11" t="s">
        <v>118</v>
      </c>
      <c r="F2099" s="16" t="n">
        <v>1178</v>
      </c>
      <c r="G2099" s="35" t="n">
        <f aca="false">F2099/1485</f>
        <v>0.793265993265993</v>
      </c>
      <c r="H2099" s="14" t="n">
        <v>0.6333</v>
      </c>
      <c r="I2099" s="14" t="n">
        <v>0.6333</v>
      </c>
      <c r="J2099" s="15" t="n">
        <v>0.0097</v>
      </c>
      <c r="K2099" s="15" t="n">
        <v>0.0151</v>
      </c>
      <c r="L2099" s="15" t="n">
        <v>0.0123</v>
      </c>
      <c r="M2099" s="17" t="n">
        <v>14.47</v>
      </c>
      <c r="N2099" s="16" t="n">
        <v>4</v>
      </c>
      <c r="O2099" s="16" t="n">
        <v>13</v>
      </c>
      <c r="P2099" s="16" t="n">
        <v>6</v>
      </c>
    </row>
    <row r="2100" customFormat="false" ht="15" hidden="false" customHeight="false" outlineLevel="0" collapsed="false">
      <c r="A2100" s="11" t="s">
        <v>34</v>
      </c>
      <c r="B2100" s="11" t="n">
        <v>2049</v>
      </c>
      <c r="C2100" s="11" t="s">
        <v>2526</v>
      </c>
      <c r="D2100" s="11" t="n">
        <v>5</v>
      </c>
      <c r="E2100" s="11" t="s">
        <v>118</v>
      </c>
      <c r="F2100" s="16" t="n">
        <v>1052</v>
      </c>
      <c r="G2100" s="35" t="n">
        <f aca="false">F2100/1485</f>
        <v>0.708417508417508</v>
      </c>
      <c r="H2100" s="14" t="n">
        <v>0.366</v>
      </c>
      <c r="I2100" s="14" t="n">
        <v>0.6388</v>
      </c>
      <c r="J2100" s="15" t="n">
        <v>0.0104</v>
      </c>
      <c r="K2100" s="15" t="n">
        <v>0.0596</v>
      </c>
      <c r="L2100" s="15" t="n">
        <v>0.0353</v>
      </c>
      <c r="M2100" s="17" t="n">
        <v>37.11</v>
      </c>
      <c r="N2100" s="16" t="n">
        <v>4</v>
      </c>
      <c r="O2100" s="16" t="n">
        <v>5</v>
      </c>
      <c r="P2100" s="16" t="n">
        <v>13</v>
      </c>
    </row>
    <row r="2101" customFormat="false" ht="15" hidden="false" customHeight="false" outlineLevel="0" collapsed="false">
      <c r="A2101" s="11" t="s">
        <v>34</v>
      </c>
      <c r="B2101" s="11" t="n">
        <v>2050</v>
      </c>
      <c r="C2101" s="11" t="s">
        <v>2527</v>
      </c>
      <c r="D2101" s="11" t="n">
        <v>6</v>
      </c>
      <c r="E2101" s="11" t="s">
        <v>96</v>
      </c>
      <c r="F2101" s="16" t="n">
        <v>975</v>
      </c>
      <c r="G2101" s="35" t="n">
        <f aca="false">F2101/1485</f>
        <v>0.656565656565657</v>
      </c>
      <c r="H2101" s="14" t="n">
        <v>0.4174</v>
      </c>
      <c r="I2101" s="14" t="n">
        <v>0.6062</v>
      </c>
      <c r="J2101" s="15" t="n">
        <v>0.0682</v>
      </c>
      <c r="K2101" s="15" t="n">
        <v>0.0106</v>
      </c>
      <c r="L2101" s="15" t="n">
        <v>0.0393</v>
      </c>
      <c r="M2101" s="17" t="n">
        <v>38.33</v>
      </c>
      <c r="N2101" s="16" t="n">
        <v>4</v>
      </c>
      <c r="O2101" s="16" t="n">
        <v>9</v>
      </c>
      <c r="P2101" s="16" t="n">
        <v>13</v>
      </c>
    </row>
    <row r="2102" customFormat="false" ht="15" hidden="false" customHeight="false" outlineLevel="0" collapsed="false">
      <c r="A2102" s="11" t="s">
        <v>34</v>
      </c>
      <c r="B2102" s="11" t="n">
        <v>2051</v>
      </c>
      <c r="C2102" s="11" t="s">
        <v>2528</v>
      </c>
      <c r="D2102" s="11" t="n">
        <v>3</v>
      </c>
      <c r="E2102" s="11" t="s">
        <v>118</v>
      </c>
      <c r="F2102" s="16" t="n">
        <v>1190</v>
      </c>
      <c r="G2102" s="35" t="n">
        <f aca="false">F2102/1485</f>
        <v>0.801346801346801</v>
      </c>
      <c r="H2102" s="14" t="n">
        <v>0.6378</v>
      </c>
      <c r="I2102" s="14" t="n">
        <v>0.6378</v>
      </c>
      <c r="J2102" s="15" t="n">
        <v>0.0095</v>
      </c>
      <c r="K2102" s="15" t="n">
        <v>0.0248</v>
      </c>
      <c r="L2102" s="15" t="n">
        <v>0.0169</v>
      </c>
      <c r="M2102" s="17" t="n">
        <v>20.13</v>
      </c>
      <c r="N2102" s="16" t="n">
        <v>4</v>
      </c>
      <c r="O2102" s="16" t="n">
        <v>15</v>
      </c>
      <c r="P2102" s="16" t="n">
        <v>6</v>
      </c>
    </row>
    <row r="2103" customFormat="false" ht="15" hidden="false" customHeight="false" outlineLevel="0" collapsed="false">
      <c r="A2103" s="11" t="s">
        <v>34</v>
      </c>
      <c r="B2103" s="11" t="n">
        <v>2052</v>
      </c>
      <c r="C2103" s="11" t="s">
        <v>2529</v>
      </c>
      <c r="D2103" s="11" t="n">
        <v>8</v>
      </c>
      <c r="E2103" s="11" t="s">
        <v>118</v>
      </c>
      <c r="F2103" s="16" t="n">
        <v>1175</v>
      </c>
      <c r="G2103" s="35" t="n">
        <f aca="false">F2103/1485</f>
        <v>0.791245791245791</v>
      </c>
      <c r="H2103" s="14" t="n">
        <v>0.423</v>
      </c>
      <c r="I2103" s="14" t="n">
        <v>0.6315</v>
      </c>
      <c r="J2103" s="15" t="n">
        <v>0.0095</v>
      </c>
      <c r="K2103" s="15" t="n">
        <v>0.063</v>
      </c>
      <c r="L2103" s="15" t="n">
        <v>0.0354</v>
      </c>
      <c r="M2103" s="17" t="n">
        <v>41.58</v>
      </c>
      <c r="N2103" s="16" t="n">
        <v>5</v>
      </c>
      <c r="O2103" s="16" t="n">
        <v>8</v>
      </c>
      <c r="P2103" s="16" t="n">
        <v>12</v>
      </c>
    </row>
    <row r="2104" customFormat="false" ht="15" hidden="false" customHeight="false" outlineLevel="0" collapsed="false">
      <c r="A2104" s="11" t="s">
        <v>34</v>
      </c>
      <c r="B2104" s="11" t="n">
        <v>2053</v>
      </c>
      <c r="C2104" s="11" t="s">
        <v>2530</v>
      </c>
      <c r="D2104" s="11" t="n">
        <v>5</v>
      </c>
      <c r="E2104" s="11" t="s">
        <v>118</v>
      </c>
      <c r="F2104" s="16" t="n">
        <v>1940</v>
      </c>
      <c r="G2104" s="35" t="n">
        <f aca="false">F2104/1485</f>
        <v>1.30639730639731</v>
      </c>
      <c r="H2104" s="14" t="n">
        <v>0.534</v>
      </c>
      <c r="I2104" s="14" t="n">
        <v>0.65</v>
      </c>
      <c r="J2104" s="15" t="n">
        <v>0.0074</v>
      </c>
      <c r="K2104" s="15" t="n">
        <v>0.0508</v>
      </c>
      <c r="L2104" s="15" t="n">
        <v>0.0293</v>
      </c>
      <c r="M2104" s="17" t="n">
        <v>56.86</v>
      </c>
      <c r="N2104" s="16" t="n">
        <v>5</v>
      </c>
      <c r="O2104" s="16" t="n">
        <v>10</v>
      </c>
      <c r="P2104" s="16" t="n">
        <v>11</v>
      </c>
    </row>
    <row r="2105" customFormat="false" ht="15" hidden="false" customHeight="false" outlineLevel="0" collapsed="false">
      <c r="A2105" s="11" t="s">
        <v>34</v>
      </c>
      <c r="B2105" s="11" t="n">
        <v>2054</v>
      </c>
      <c r="C2105" s="11" t="s">
        <v>2531</v>
      </c>
      <c r="D2105" s="11" t="n">
        <v>5</v>
      </c>
      <c r="E2105" s="11" t="s">
        <v>96</v>
      </c>
      <c r="F2105" s="16" t="n">
        <v>1331</v>
      </c>
      <c r="G2105" s="35" t="n">
        <f aca="false">F2105/1485</f>
        <v>0.896296296296296</v>
      </c>
      <c r="H2105" s="14" t="n">
        <v>0.3501</v>
      </c>
      <c r="I2105" s="14" t="n">
        <v>0.6243</v>
      </c>
      <c r="J2105" s="15" t="n">
        <v>0.0305</v>
      </c>
      <c r="K2105" s="15" t="n">
        <v>0.0087</v>
      </c>
      <c r="L2105" s="15" t="n">
        <v>0.0193</v>
      </c>
      <c r="M2105" s="17" t="n">
        <v>25.71</v>
      </c>
      <c r="N2105" s="16" t="n">
        <v>4</v>
      </c>
      <c r="O2105" s="16" t="n">
        <v>6</v>
      </c>
      <c r="P2105" s="16" t="n">
        <v>11</v>
      </c>
    </row>
    <row r="2106" customFormat="false" ht="15" hidden="false" customHeight="false" outlineLevel="0" collapsed="false">
      <c r="A2106" s="11" t="s">
        <v>34</v>
      </c>
      <c r="B2106" s="11" t="n">
        <v>2055</v>
      </c>
      <c r="C2106" s="11" t="s">
        <v>2532</v>
      </c>
      <c r="D2106" s="11" t="n">
        <v>3</v>
      </c>
      <c r="E2106" s="11" t="s">
        <v>96</v>
      </c>
      <c r="F2106" s="16" t="n">
        <v>1285</v>
      </c>
      <c r="G2106" s="35" t="n">
        <f aca="false">F2106/1485</f>
        <v>0.865319865319865</v>
      </c>
      <c r="H2106" s="14" t="n">
        <v>0.4335</v>
      </c>
      <c r="I2106" s="14" t="n">
        <v>0.6288</v>
      </c>
      <c r="J2106" s="15" t="n">
        <v>0.0087</v>
      </c>
      <c r="K2106" s="15" t="n">
        <v>0.0974</v>
      </c>
      <c r="L2106" s="15" t="n">
        <v>0.051</v>
      </c>
      <c r="M2106" s="17" t="n">
        <v>65.5</v>
      </c>
      <c r="N2106" s="16" t="n">
        <v>4</v>
      </c>
      <c r="O2106" s="16" t="n">
        <v>9</v>
      </c>
      <c r="P2106" s="16" t="n">
        <v>12</v>
      </c>
    </row>
    <row r="2107" customFormat="false" ht="15" hidden="false" customHeight="false" outlineLevel="0" collapsed="false">
      <c r="A2107" s="11" t="s">
        <v>34</v>
      </c>
      <c r="B2107" s="11" t="n">
        <v>2056</v>
      </c>
      <c r="C2107" s="11" t="s">
        <v>2533</v>
      </c>
      <c r="D2107" s="11" t="n">
        <v>4</v>
      </c>
      <c r="E2107" s="11" t="s">
        <v>118</v>
      </c>
      <c r="F2107" s="16" t="n">
        <v>1389</v>
      </c>
      <c r="G2107" s="35" t="n">
        <f aca="false">F2107/1485</f>
        <v>0.935353535353535</v>
      </c>
      <c r="H2107" s="14" t="n">
        <v>0.432</v>
      </c>
      <c r="I2107" s="14" t="n">
        <v>0.6321</v>
      </c>
      <c r="J2107" s="15" t="n">
        <v>0.0084</v>
      </c>
      <c r="K2107" s="15" t="n">
        <v>0.0486</v>
      </c>
      <c r="L2107" s="15" t="n">
        <v>0.028</v>
      </c>
      <c r="M2107" s="17" t="n">
        <v>38.91</v>
      </c>
      <c r="N2107" s="16" t="n">
        <v>4</v>
      </c>
      <c r="O2107" s="16" t="n">
        <v>8</v>
      </c>
      <c r="P2107" s="16" t="n">
        <v>10</v>
      </c>
    </row>
    <row r="2108" customFormat="false" ht="15" hidden="false" customHeight="false" outlineLevel="0" collapsed="false">
      <c r="A2108" s="11" t="s">
        <v>34</v>
      </c>
      <c r="B2108" s="11" t="n">
        <v>2057</v>
      </c>
      <c r="C2108" s="11" t="s">
        <v>2534</v>
      </c>
      <c r="D2108" s="11" t="n">
        <v>4</v>
      </c>
      <c r="E2108" s="11" t="s">
        <v>118</v>
      </c>
      <c r="F2108" s="16" t="n">
        <v>1463</v>
      </c>
      <c r="G2108" s="35" t="n">
        <f aca="false">F2108/1485</f>
        <v>0.985185185185185</v>
      </c>
      <c r="H2108" s="14" t="n">
        <v>0.3582</v>
      </c>
      <c r="I2108" s="14" t="n">
        <v>0.637</v>
      </c>
      <c r="J2108" s="15" t="n">
        <v>0.0083</v>
      </c>
      <c r="K2108" s="15" t="n">
        <v>0.047</v>
      </c>
      <c r="L2108" s="15" t="n">
        <v>0.0279</v>
      </c>
      <c r="M2108" s="17" t="n">
        <v>40.84</v>
      </c>
      <c r="N2108" s="16" t="n">
        <v>4</v>
      </c>
      <c r="O2108" s="16" t="n">
        <v>7</v>
      </c>
      <c r="P2108" s="16" t="n">
        <v>13</v>
      </c>
    </row>
    <row r="2109" customFormat="false" ht="15" hidden="false" customHeight="false" outlineLevel="0" collapsed="false">
      <c r="A2109" s="11" t="s">
        <v>34</v>
      </c>
      <c r="B2109" s="11" t="n">
        <v>2058</v>
      </c>
      <c r="C2109" s="11" t="s">
        <v>2535</v>
      </c>
      <c r="D2109" s="11" t="n">
        <v>2</v>
      </c>
      <c r="E2109" s="11" t="s">
        <v>96</v>
      </c>
      <c r="F2109" s="16" t="n">
        <v>1174</v>
      </c>
      <c r="G2109" s="35" t="n">
        <f aca="false">F2109/1485</f>
        <v>0.790572390572391</v>
      </c>
      <c r="H2109" s="14" t="n">
        <v>0.3543</v>
      </c>
      <c r="I2109" s="14" t="n">
        <v>0.6422</v>
      </c>
      <c r="J2109" s="15" t="n">
        <v>0.009</v>
      </c>
      <c r="K2109" s="15" t="n">
        <v>0.0673</v>
      </c>
      <c r="L2109" s="15" t="n">
        <v>0.0374</v>
      </c>
      <c r="M2109" s="17" t="n">
        <v>43.96</v>
      </c>
      <c r="N2109" s="16" t="n">
        <v>4</v>
      </c>
      <c r="O2109" s="16" t="n">
        <v>6</v>
      </c>
      <c r="P2109" s="16" t="n">
        <v>12</v>
      </c>
    </row>
    <row r="2110" customFormat="false" ht="15" hidden="false" customHeight="false" outlineLevel="0" collapsed="false">
      <c r="A2110" s="11" t="s">
        <v>34</v>
      </c>
      <c r="B2110" s="11" t="n">
        <v>2059</v>
      </c>
      <c r="C2110" s="11" t="s">
        <v>2536</v>
      </c>
      <c r="D2110" s="11" t="n">
        <v>5</v>
      </c>
      <c r="E2110" s="11" t="s">
        <v>96</v>
      </c>
      <c r="F2110" s="16" t="n">
        <v>1331</v>
      </c>
      <c r="G2110" s="35" t="n">
        <f aca="false">F2110/1485</f>
        <v>0.896296296296296</v>
      </c>
      <c r="H2110" s="14" t="n">
        <v>0.3509</v>
      </c>
      <c r="I2110" s="14" t="n">
        <v>0.6236</v>
      </c>
      <c r="J2110" s="15" t="n">
        <v>0.0355</v>
      </c>
      <c r="K2110" s="15" t="n">
        <v>0.0084</v>
      </c>
      <c r="L2110" s="15" t="n">
        <v>0.0216</v>
      </c>
      <c r="M2110" s="17" t="n">
        <v>28.73</v>
      </c>
      <c r="N2110" s="16" t="n">
        <v>5</v>
      </c>
      <c r="O2110" s="16" t="n">
        <v>6</v>
      </c>
      <c r="P2110" s="16" t="n">
        <v>11</v>
      </c>
    </row>
    <row r="2111" customFormat="false" ht="15" hidden="false" customHeight="false" outlineLevel="0" collapsed="false">
      <c r="A2111" s="11" t="s">
        <v>34</v>
      </c>
      <c r="B2111" s="11" t="n">
        <v>2060</v>
      </c>
      <c r="C2111" s="11" t="s">
        <v>2537</v>
      </c>
      <c r="D2111" s="11" t="n">
        <v>6</v>
      </c>
      <c r="E2111" s="11" t="s">
        <v>118</v>
      </c>
      <c r="F2111" s="16" t="n">
        <v>1311</v>
      </c>
      <c r="G2111" s="35" t="n">
        <f aca="false">F2111/1485</f>
        <v>0.882828282828283</v>
      </c>
      <c r="H2111" s="14" t="n">
        <v>0.6407</v>
      </c>
      <c r="I2111" s="14" t="n">
        <v>0.6407</v>
      </c>
      <c r="J2111" s="15" t="n">
        <v>0.0083</v>
      </c>
      <c r="K2111" s="15" t="n">
        <v>0.0253</v>
      </c>
      <c r="L2111" s="15" t="n">
        <v>0.0165</v>
      </c>
      <c r="M2111" s="17" t="n">
        <v>21.61</v>
      </c>
      <c r="N2111" s="16" t="n">
        <v>4</v>
      </c>
      <c r="O2111" s="16" t="n">
        <v>10</v>
      </c>
      <c r="P2111" s="16" t="n">
        <v>5</v>
      </c>
    </row>
    <row r="2112" customFormat="false" ht="15" hidden="false" customHeight="false" outlineLevel="0" collapsed="false">
      <c r="A2112" s="11" t="s">
        <v>34</v>
      </c>
      <c r="B2112" s="11" t="n">
        <v>2061</v>
      </c>
      <c r="C2112" s="11" t="s">
        <v>2538</v>
      </c>
      <c r="D2112" s="11" t="n">
        <v>7</v>
      </c>
      <c r="E2112" s="11" t="s">
        <v>118</v>
      </c>
      <c r="F2112" s="16" t="n">
        <v>1165</v>
      </c>
      <c r="G2112" s="35" t="n">
        <f aca="false">F2112/1485</f>
        <v>0.784511784511785</v>
      </c>
      <c r="H2112" s="14" t="n">
        <v>0.6412</v>
      </c>
      <c r="I2112" s="14" t="n">
        <v>0.6412</v>
      </c>
      <c r="J2112" s="15" t="n">
        <v>0.0552</v>
      </c>
      <c r="K2112" s="15" t="n">
        <v>0.0087</v>
      </c>
      <c r="L2112" s="15" t="n">
        <v>0.0313</v>
      </c>
      <c r="M2112" s="17" t="n">
        <v>36.51</v>
      </c>
      <c r="N2112" s="16" t="n">
        <v>5</v>
      </c>
      <c r="O2112" s="16" t="n">
        <v>13</v>
      </c>
      <c r="P2112" s="16" t="n">
        <v>7</v>
      </c>
    </row>
    <row r="2113" customFormat="false" ht="15" hidden="false" customHeight="false" outlineLevel="0" collapsed="false">
      <c r="A2113" s="11" t="s">
        <v>34</v>
      </c>
      <c r="B2113" s="11" t="n">
        <v>2062</v>
      </c>
      <c r="C2113" s="11" t="s">
        <v>2539</v>
      </c>
      <c r="D2113" s="11" t="n">
        <v>7</v>
      </c>
      <c r="E2113" s="11" t="s">
        <v>118</v>
      </c>
      <c r="F2113" s="16" t="n">
        <v>1160</v>
      </c>
      <c r="G2113" s="35" t="n">
        <f aca="false">F2113/1485</f>
        <v>0.781144781144781</v>
      </c>
      <c r="H2113" s="14" t="n">
        <v>0.6517</v>
      </c>
      <c r="I2113" s="14" t="n">
        <v>0.6517</v>
      </c>
      <c r="J2113" s="15" t="n">
        <v>0.0785</v>
      </c>
      <c r="K2113" s="15" t="n">
        <v>0.0087</v>
      </c>
      <c r="L2113" s="15" t="n">
        <v>0.0425</v>
      </c>
      <c r="M2113" s="17" t="n">
        <v>49.29</v>
      </c>
      <c r="N2113" s="16" t="n">
        <v>6</v>
      </c>
      <c r="O2113" s="16" t="n">
        <v>13</v>
      </c>
      <c r="P2113" s="16" t="n">
        <v>7</v>
      </c>
    </row>
    <row r="2114" customFormat="false" ht="15" hidden="false" customHeight="false" outlineLevel="0" collapsed="false">
      <c r="A2114" s="11" t="s">
        <v>34</v>
      </c>
      <c r="B2114" s="11" t="n">
        <v>2063</v>
      </c>
      <c r="C2114" s="11" t="s">
        <v>2540</v>
      </c>
      <c r="D2114" s="11" t="n">
        <v>2</v>
      </c>
      <c r="E2114" s="11" t="s">
        <v>96</v>
      </c>
      <c r="F2114" s="16" t="n">
        <v>1207</v>
      </c>
      <c r="G2114" s="35" t="n">
        <f aca="false">F2114/1485</f>
        <v>0.812794612794613</v>
      </c>
      <c r="H2114" s="14" t="n">
        <v>0.3538</v>
      </c>
      <c r="I2114" s="14" t="n">
        <v>0.6446</v>
      </c>
      <c r="J2114" s="15" t="n">
        <v>0.0085</v>
      </c>
      <c r="K2114" s="15" t="n">
        <v>0.0605</v>
      </c>
      <c r="L2114" s="15" t="n">
        <v>0.0336</v>
      </c>
      <c r="M2114" s="17" t="n">
        <v>40.51</v>
      </c>
      <c r="N2114" s="16" t="n">
        <v>4</v>
      </c>
      <c r="O2114" s="16" t="n">
        <v>6</v>
      </c>
      <c r="P2114" s="16" t="n">
        <v>13</v>
      </c>
    </row>
    <row r="2115" customFormat="false" ht="15" hidden="false" customHeight="false" outlineLevel="0" collapsed="false">
      <c r="A2115" s="11" t="s">
        <v>34</v>
      </c>
      <c r="B2115" s="11" t="n">
        <v>2064</v>
      </c>
      <c r="C2115" s="11" t="s">
        <v>2541</v>
      </c>
      <c r="D2115" s="11" t="n">
        <v>5</v>
      </c>
      <c r="E2115" s="11" t="s">
        <v>96</v>
      </c>
      <c r="F2115" s="16" t="n">
        <v>1322</v>
      </c>
      <c r="G2115" s="35" t="n">
        <f aca="false">F2115/1485</f>
        <v>0.89023569023569</v>
      </c>
      <c r="H2115" s="14" t="n">
        <v>0.3495</v>
      </c>
      <c r="I2115" s="14" t="n">
        <v>0.6271</v>
      </c>
      <c r="J2115" s="15" t="n">
        <v>0.0309</v>
      </c>
      <c r="K2115" s="15" t="n">
        <v>0.008</v>
      </c>
      <c r="L2115" s="15" t="n">
        <v>0.0191</v>
      </c>
      <c r="M2115" s="17" t="n">
        <v>25.29</v>
      </c>
      <c r="N2115" s="16" t="n">
        <v>4</v>
      </c>
      <c r="O2115" s="16" t="n">
        <v>6</v>
      </c>
      <c r="P2115" s="16" t="n">
        <v>16</v>
      </c>
    </row>
    <row r="2116" customFormat="false" ht="15" hidden="false" customHeight="false" outlineLevel="0" collapsed="false">
      <c r="A2116" s="11" t="s">
        <v>34</v>
      </c>
      <c r="B2116" s="11" t="n">
        <v>2065</v>
      </c>
      <c r="C2116" s="11" t="s">
        <v>2542</v>
      </c>
      <c r="D2116" s="11" t="n">
        <v>7</v>
      </c>
      <c r="E2116" s="11" t="s">
        <v>118</v>
      </c>
      <c r="F2116" s="16" t="n">
        <v>1305</v>
      </c>
      <c r="G2116" s="35" t="n">
        <f aca="false">F2116/1485</f>
        <v>0.878787878787879</v>
      </c>
      <c r="H2116" s="14" t="n">
        <v>0.4276</v>
      </c>
      <c r="I2116" s="14" t="n">
        <v>0.6398</v>
      </c>
      <c r="J2116" s="15" t="n">
        <v>0.0373</v>
      </c>
      <c r="K2116" s="15" t="n">
        <v>0.0082</v>
      </c>
      <c r="L2116" s="15" t="n">
        <v>0.0232</v>
      </c>
      <c r="M2116" s="17" t="n">
        <v>30.31</v>
      </c>
      <c r="N2116" s="16" t="n">
        <v>4</v>
      </c>
      <c r="O2116" s="16" t="n">
        <v>7</v>
      </c>
      <c r="P2116" s="16" t="n">
        <v>18</v>
      </c>
    </row>
    <row r="2117" customFormat="false" ht="15" hidden="false" customHeight="false" outlineLevel="0" collapsed="false">
      <c r="A2117" s="11" t="s">
        <v>34</v>
      </c>
      <c r="B2117" s="11" t="n">
        <v>2066</v>
      </c>
      <c r="C2117" s="11" t="s">
        <v>2543</v>
      </c>
      <c r="D2117" s="11" t="n">
        <v>3</v>
      </c>
      <c r="E2117" s="11" t="s">
        <v>118</v>
      </c>
      <c r="F2117" s="16" t="n">
        <v>1203</v>
      </c>
      <c r="G2117" s="35" t="n">
        <f aca="false">F2117/1485</f>
        <v>0.81010101010101</v>
      </c>
      <c r="H2117" s="14" t="n">
        <v>0.3699</v>
      </c>
      <c r="I2117" s="14" t="n">
        <v>0.6342</v>
      </c>
      <c r="J2117" s="15" t="n">
        <v>0.0083</v>
      </c>
      <c r="K2117" s="15" t="n">
        <v>0.0633</v>
      </c>
      <c r="L2117" s="15" t="n">
        <v>0.0351</v>
      </c>
      <c r="M2117" s="17" t="n">
        <v>42.19</v>
      </c>
      <c r="N2117" s="16" t="n">
        <v>5</v>
      </c>
      <c r="O2117" s="16" t="n">
        <v>6</v>
      </c>
      <c r="P2117" s="16" t="n">
        <v>12</v>
      </c>
    </row>
    <row r="2118" customFormat="false" ht="15" hidden="false" customHeight="false" outlineLevel="0" collapsed="false">
      <c r="A2118" s="11" t="s">
        <v>34</v>
      </c>
      <c r="B2118" s="11" t="n">
        <v>2067</v>
      </c>
      <c r="C2118" s="11" t="s">
        <v>2544</v>
      </c>
      <c r="D2118" s="11" t="n">
        <v>5</v>
      </c>
      <c r="E2118" s="11" t="s">
        <v>118</v>
      </c>
      <c r="F2118" s="16" t="n">
        <v>1394</v>
      </c>
      <c r="G2118" s="35" t="n">
        <f aca="false">F2118/1485</f>
        <v>0.938720538720539</v>
      </c>
      <c r="H2118" s="14" t="n">
        <v>0.3522</v>
      </c>
      <c r="I2118" s="14" t="n">
        <v>0.6284</v>
      </c>
      <c r="J2118" s="15" t="n">
        <v>0.0093</v>
      </c>
      <c r="K2118" s="15" t="n">
        <v>0.0078</v>
      </c>
      <c r="L2118" s="15" t="n">
        <v>0.0085</v>
      </c>
      <c r="M2118" s="17" t="n">
        <v>11.91</v>
      </c>
      <c r="N2118" s="16" t="n">
        <v>4</v>
      </c>
      <c r="O2118" s="16" t="n">
        <v>8</v>
      </c>
      <c r="P2118" s="16" t="n">
        <v>11</v>
      </c>
    </row>
    <row r="2119" customFormat="false" ht="15" hidden="false" customHeight="false" outlineLevel="0" collapsed="false">
      <c r="A2119" s="11" t="s">
        <v>34</v>
      </c>
      <c r="B2119" s="11" t="n">
        <v>2068</v>
      </c>
      <c r="C2119" s="11" t="s">
        <v>2545</v>
      </c>
      <c r="D2119" s="11" t="n">
        <v>4</v>
      </c>
      <c r="E2119" s="11" t="s">
        <v>118</v>
      </c>
      <c r="F2119" s="16" t="n">
        <v>1626</v>
      </c>
      <c r="G2119" s="35" t="n">
        <f aca="false">F2119/1485</f>
        <v>1.0949494949495</v>
      </c>
      <c r="H2119" s="14" t="n">
        <v>0.3561</v>
      </c>
      <c r="I2119" s="14" t="n">
        <v>0.6408</v>
      </c>
      <c r="J2119" s="15" t="n">
        <v>0.0073</v>
      </c>
      <c r="K2119" s="15" t="n">
        <v>0.0484</v>
      </c>
      <c r="L2119" s="15" t="n">
        <v>0.0284</v>
      </c>
      <c r="M2119" s="17" t="n">
        <v>46.22</v>
      </c>
      <c r="N2119" s="16" t="n">
        <v>4</v>
      </c>
      <c r="O2119" s="16" t="n">
        <v>5</v>
      </c>
      <c r="P2119" s="16" t="n">
        <v>13</v>
      </c>
    </row>
    <row r="2120" customFormat="false" ht="15" hidden="false" customHeight="false" outlineLevel="0" collapsed="false">
      <c r="A2120" s="11" t="s">
        <v>34</v>
      </c>
      <c r="B2120" s="11" t="n">
        <v>2069</v>
      </c>
      <c r="C2120" s="11" t="s">
        <v>2546</v>
      </c>
      <c r="D2120" s="11" t="n">
        <v>7</v>
      </c>
      <c r="E2120" s="11" t="s">
        <v>118</v>
      </c>
      <c r="F2120" s="16" t="n">
        <v>1168</v>
      </c>
      <c r="G2120" s="35" t="n">
        <f aca="false">F2120/1485</f>
        <v>0.786531986531987</v>
      </c>
      <c r="H2120" s="14" t="n">
        <v>0.6447</v>
      </c>
      <c r="I2120" s="14" t="n">
        <v>0.6447</v>
      </c>
      <c r="J2120" s="15" t="n">
        <v>0.0603</v>
      </c>
      <c r="K2120" s="15" t="n">
        <v>0.0084</v>
      </c>
      <c r="L2120" s="15" t="n">
        <v>0.0337</v>
      </c>
      <c r="M2120" s="17" t="n">
        <v>39.38</v>
      </c>
      <c r="N2120" s="16" t="n">
        <v>5</v>
      </c>
      <c r="O2120" s="16" t="n">
        <v>14</v>
      </c>
      <c r="P2120" s="16" t="n">
        <v>7</v>
      </c>
    </row>
    <row r="2121" customFormat="false" ht="15" hidden="false" customHeight="false" outlineLevel="0" collapsed="false">
      <c r="A2121" s="11" t="s">
        <v>34</v>
      </c>
      <c r="B2121" s="11" t="n">
        <v>2070</v>
      </c>
      <c r="C2121" s="11" t="s">
        <v>2547</v>
      </c>
      <c r="D2121" s="11" t="n">
        <v>4</v>
      </c>
      <c r="E2121" s="11" t="s">
        <v>118</v>
      </c>
      <c r="F2121" s="16" t="n">
        <v>1691</v>
      </c>
      <c r="G2121" s="35" t="n">
        <f aca="false">F2121/1485</f>
        <v>1.13872053872054</v>
      </c>
      <c r="H2121" s="14" t="n">
        <v>0.4358</v>
      </c>
      <c r="I2121" s="14" t="n">
        <v>0.641</v>
      </c>
      <c r="J2121" s="15" t="n">
        <v>0.0068</v>
      </c>
      <c r="K2121" s="15" t="n">
        <v>0.0916</v>
      </c>
      <c r="L2121" s="15" t="n">
        <v>0.048</v>
      </c>
      <c r="M2121" s="17" t="n">
        <v>81.23</v>
      </c>
      <c r="N2121" s="16" t="n">
        <v>5</v>
      </c>
      <c r="O2121" s="16" t="n">
        <v>8</v>
      </c>
      <c r="P2121" s="16" t="n">
        <v>16</v>
      </c>
    </row>
    <row r="2122" customFormat="false" ht="15" hidden="false" customHeight="false" outlineLevel="0" collapsed="false">
      <c r="A2122" s="11" t="s">
        <v>34</v>
      </c>
      <c r="B2122" s="11" t="n">
        <v>2071</v>
      </c>
      <c r="C2122" s="11" t="s">
        <v>2548</v>
      </c>
      <c r="D2122" s="11" t="n">
        <v>6</v>
      </c>
      <c r="E2122" s="11" t="s">
        <v>118</v>
      </c>
      <c r="F2122" s="16" t="n">
        <v>1429</v>
      </c>
      <c r="G2122" s="35" t="n">
        <f aca="false">F2122/1485</f>
        <v>0.962289562289562</v>
      </c>
      <c r="H2122" s="14" t="n">
        <v>0.4332</v>
      </c>
      <c r="I2122" s="14" t="n">
        <v>0.6396</v>
      </c>
      <c r="J2122" s="15" t="n">
        <v>0.0072</v>
      </c>
      <c r="K2122" s="15" t="n">
        <v>0.0563</v>
      </c>
      <c r="L2122" s="15" t="n">
        <v>0.0308</v>
      </c>
      <c r="M2122" s="17" t="n">
        <v>44</v>
      </c>
      <c r="N2122" s="16" t="n">
        <v>5</v>
      </c>
      <c r="O2122" s="16" t="n">
        <v>8</v>
      </c>
      <c r="P2122" s="16" t="n">
        <v>19</v>
      </c>
    </row>
    <row r="2123" customFormat="false" ht="15" hidden="false" customHeight="false" outlineLevel="0" collapsed="false">
      <c r="A2123" s="11" t="s">
        <v>34</v>
      </c>
      <c r="B2123" s="11" t="n">
        <v>2072</v>
      </c>
      <c r="C2123" s="11" t="s">
        <v>2549</v>
      </c>
      <c r="D2123" s="11" t="n">
        <v>5</v>
      </c>
      <c r="E2123" s="11" t="s">
        <v>118</v>
      </c>
      <c r="F2123" s="16" t="n">
        <v>1068</v>
      </c>
      <c r="G2123" s="35" t="n">
        <f aca="false">F2123/1485</f>
        <v>0.719191919191919</v>
      </c>
      <c r="H2123" s="14" t="n">
        <v>0.4223</v>
      </c>
      <c r="I2123" s="14" t="n">
        <v>0.6189</v>
      </c>
      <c r="J2123" s="15" t="n">
        <v>0.0084</v>
      </c>
      <c r="K2123" s="15" t="n">
        <v>0.0517</v>
      </c>
      <c r="L2123" s="15" t="n">
        <v>0.0295</v>
      </c>
      <c r="M2123" s="17" t="n">
        <v>31.55</v>
      </c>
      <c r="N2123" s="16" t="n">
        <v>4</v>
      </c>
      <c r="O2123" s="16" t="n">
        <v>11</v>
      </c>
      <c r="P2123" s="16" t="n">
        <v>11</v>
      </c>
    </row>
    <row r="2124" customFormat="false" ht="15" hidden="false" customHeight="false" outlineLevel="0" collapsed="false">
      <c r="A2124" s="11" t="s">
        <v>34</v>
      </c>
      <c r="B2124" s="11" t="n">
        <v>2073</v>
      </c>
      <c r="C2124" s="11" t="s">
        <v>2550</v>
      </c>
      <c r="D2124" s="11" t="n">
        <v>5</v>
      </c>
      <c r="E2124" s="11" t="s">
        <v>96</v>
      </c>
      <c r="F2124" s="16" t="n">
        <v>1309</v>
      </c>
      <c r="G2124" s="35" t="n">
        <f aca="false">F2124/1485</f>
        <v>0.881481481481482</v>
      </c>
      <c r="H2124" s="14" t="n">
        <v>0.3499</v>
      </c>
      <c r="I2124" s="14" t="n">
        <v>0.6241</v>
      </c>
      <c r="J2124" s="15" t="n">
        <v>0.0303</v>
      </c>
      <c r="K2124" s="15" t="n">
        <v>0.0076</v>
      </c>
      <c r="L2124" s="15" t="n">
        <v>0.0187</v>
      </c>
      <c r="M2124" s="17" t="n">
        <v>24.44</v>
      </c>
      <c r="N2124" s="16" t="n">
        <v>4</v>
      </c>
      <c r="O2124" s="16" t="n">
        <v>6</v>
      </c>
      <c r="P2124" s="16" t="n">
        <v>14</v>
      </c>
    </row>
    <row r="2125" customFormat="false" ht="15" hidden="false" customHeight="false" outlineLevel="0" collapsed="false">
      <c r="A2125" s="11" t="s">
        <v>34</v>
      </c>
      <c r="B2125" s="11" t="n">
        <v>2074</v>
      </c>
      <c r="C2125" s="11" t="s">
        <v>2551</v>
      </c>
      <c r="D2125" s="11" t="n">
        <v>7</v>
      </c>
      <c r="E2125" s="11" t="s">
        <v>118</v>
      </c>
      <c r="F2125" s="16" t="n">
        <v>1186</v>
      </c>
      <c r="G2125" s="35" t="n">
        <f aca="false">F2125/1485</f>
        <v>0.798653198653199</v>
      </c>
      <c r="H2125" s="14" t="n">
        <v>0.4334</v>
      </c>
      <c r="I2125" s="14" t="n">
        <v>0.6484</v>
      </c>
      <c r="J2125" s="15" t="n">
        <v>0.0776</v>
      </c>
      <c r="K2125" s="15" t="n">
        <v>0.008</v>
      </c>
      <c r="L2125" s="15" t="n">
        <v>0.0429</v>
      </c>
      <c r="M2125" s="17" t="n">
        <v>50.83</v>
      </c>
      <c r="N2125" s="16" t="n">
        <v>5</v>
      </c>
      <c r="O2125" s="16" t="n">
        <v>8</v>
      </c>
      <c r="P2125" s="16" t="n">
        <v>12</v>
      </c>
    </row>
    <row r="2126" customFormat="false" ht="15" hidden="false" customHeight="false" outlineLevel="0" collapsed="false">
      <c r="A2126" s="11" t="s">
        <v>34</v>
      </c>
      <c r="B2126" s="11" t="n">
        <v>2075</v>
      </c>
      <c r="C2126" s="11" t="s">
        <v>2552</v>
      </c>
      <c r="D2126" s="11" t="n">
        <v>5</v>
      </c>
      <c r="E2126" s="11" t="s">
        <v>118</v>
      </c>
      <c r="F2126" s="16" t="n">
        <v>1432</v>
      </c>
      <c r="G2126" s="35" t="n">
        <f aca="false">F2126/1485</f>
        <v>0.964309764309764</v>
      </c>
      <c r="H2126" s="14" t="n">
        <v>0.3596</v>
      </c>
      <c r="I2126" s="14" t="n">
        <v>0.6355</v>
      </c>
      <c r="J2126" s="15" t="n">
        <v>0.0072</v>
      </c>
      <c r="K2126" s="15" t="n">
        <v>0.0521</v>
      </c>
      <c r="L2126" s="15" t="n">
        <v>0.0299</v>
      </c>
      <c r="M2126" s="17" t="n">
        <v>42.82</v>
      </c>
      <c r="N2126" s="16" t="n">
        <v>5</v>
      </c>
      <c r="O2126" s="16" t="n">
        <v>7</v>
      </c>
      <c r="P2126" s="16" t="n">
        <v>13</v>
      </c>
    </row>
    <row r="2127" customFormat="false" ht="15" hidden="false" customHeight="false" outlineLevel="0" collapsed="false">
      <c r="A2127" s="11" t="s">
        <v>34</v>
      </c>
      <c r="B2127" s="11" t="n">
        <v>2076</v>
      </c>
      <c r="C2127" s="11" t="s">
        <v>2553</v>
      </c>
      <c r="D2127" s="11" t="n">
        <v>5</v>
      </c>
      <c r="E2127" s="11" t="s">
        <v>96</v>
      </c>
      <c r="F2127" s="16" t="n">
        <v>1122</v>
      </c>
      <c r="G2127" s="35" t="n">
        <f aca="false">F2127/1485</f>
        <v>0.755555555555556</v>
      </c>
      <c r="H2127" s="14" t="n">
        <v>0.4135</v>
      </c>
      <c r="I2127" s="14" t="n">
        <v>0.6444</v>
      </c>
      <c r="J2127" s="15" t="n">
        <v>0.0677</v>
      </c>
      <c r="K2127" s="15" t="n">
        <v>0.0083</v>
      </c>
      <c r="L2127" s="15" t="n">
        <v>0.0393</v>
      </c>
      <c r="M2127" s="17" t="n">
        <v>44.1</v>
      </c>
      <c r="N2127" s="16" t="n">
        <v>5</v>
      </c>
      <c r="O2127" s="16" t="n">
        <v>8</v>
      </c>
      <c r="P2127" s="16" t="n">
        <v>13</v>
      </c>
    </row>
    <row r="2128" customFormat="false" ht="15" hidden="false" customHeight="false" outlineLevel="0" collapsed="false">
      <c r="A2128" s="11" t="s">
        <v>34</v>
      </c>
      <c r="B2128" s="11" t="n">
        <v>2077</v>
      </c>
      <c r="C2128" s="11" t="s">
        <v>2554</v>
      </c>
      <c r="D2128" s="11" t="n">
        <v>7</v>
      </c>
      <c r="E2128" s="11" t="s">
        <v>118</v>
      </c>
      <c r="F2128" s="16" t="n">
        <v>1007</v>
      </c>
      <c r="G2128" s="35" t="n">
        <f aca="false">F2128/1485</f>
        <v>0.678114478114478</v>
      </c>
      <c r="H2128" s="14" t="n">
        <v>0.6534</v>
      </c>
      <c r="I2128" s="14" t="n">
        <v>0.6534</v>
      </c>
      <c r="J2128" s="15" t="n">
        <v>0.076</v>
      </c>
      <c r="K2128" s="15" t="n">
        <v>0.0086</v>
      </c>
      <c r="L2128" s="15" t="n">
        <v>0.0433</v>
      </c>
      <c r="M2128" s="17" t="n">
        <v>43.62</v>
      </c>
      <c r="N2128" s="16" t="n">
        <v>5</v>
      </c>
      <c r="O2128" s="16" t="n">
        <v>16</v>
      </c>
      <c r="P2128" s="16" t="n">
        <v>7</v>
      </c>
    </row>
    <row r="2129" customFormat="false" ht="15" hidden="false" customHeight="false" outlineLevel="0" collapsed="false">
      <c r="A2129" s="11" t="s">
        <v>34</v>
      </c>
      <c r="B2129" s="11" t="n">
        <v>2078</v>
      </c>
      <c r="C2129" s="11" t="s">
        <v>2555</v>
      </c>
      <c r="D2129" s="11" t="n">
        <v>7</v>
      </c>
      <c r="E2129" s="11" t="s">
        <v>118</v>
      </c>
      <c r="F2129" s="16" t="n">
        <v>1149</v>
      </c>
      <c r="G2129" s="35" t="n">
        <f aca="false">F2129/1485</f>
        <v>0.773737373737374</v>
      </c>
      <c r="H2129" s="14" t="n">
        <v>0.6484</v>
      </c>
      <c r="I2129" s="14" t="n">
        <v>0.6484</v>
      </c>
      <c r="J2129" s="15" t="n">
        <v>0.0883</v>
      </c>
      <c r="K2129" s="15" t="n">
        <v>0.0077</v>
      </c>
      <c r="L2129" s="15" t="n">
        <v>0.0465</v>
      </c>
      <c r="M2129" s="17" t="n">
        <v>53.42</v>
      </c>
      <c r="N2129" s="16" t="n">
        <v>5</v>
      </c>
      <c r="O2129" s="16" t="n">
        <v>17</v>
      </c>
      <c r="P2129" s="16" t="n">
        <v>7</v>
      </c>
    </row>
    <row r="2130" customFormat="false" ht="15" hidden="false" customHeight="false" outlineLevel="0" collapsed="false">
      <c r="A2130" s="11" t="s">
        <v>34</v>
      </c>
      <c r="B2130" s="11" t="n">
        <v>2079</v>
      </c>
      <c r="C2130" s="11" t="s">
        <v>2556</v>
      </c>
      <c r="D2130" s="11" t="n">
        <v>5</v>
      </c>
      <c r="E2130" s="11" t="s">
        <v>118</v>
      </c>
      <c r="F2130" s="16" t="n">
        <v>1297</v>
      </c>
      <c r="G2130" s="35" t="n">
        <f aca="false">F2130/1485</f>
        <v>0.873400673400673</v>
      </c>
      <c r="H2130" s="14" t="n">
        <v>0.6353</v>
      </c>
      <c r="I2130" s="14" t="n">
        <v>0.6353</v>
      </c>
      <c r="J2130" s="15" t="n">
        <v>0.0075</v>
      </c>
      <c r="K2130" s="15" t="n">
        <v>0.0324</v>
      </c>
      <c r="L2130" s="15" t="n">
        <v>0.0202</v>
      </c>
      <c r="M2130" s="17" t="n">
        <v>26.22</v>
      </c>
      <c r="N2130" s="16" t="n">
        <v>4</v>
      </c>
      <c r="O2130" s="16" t="n">
        <v>12</v>
      </c>
      <c r="P2130" s="16" t="n">
        <v>9</v>
      </c>
    </row>
    <row r="2131" customFormat="false" ht="15" hidden="false" customHeight="false" outlineLevel="0" collapsed="false">
      <c r="A2131" s="11" t="s">
        <v>34</v>
      </c>
      <c r="B2131" s="11" t="n">
        <v>2080</v>
      </c>
      <c r="C2131" s="11" t="s">
        <v>2557</v>
      </c>
      <c r="D2131" s="11" t="n">
        <v>5</v>
      </c>
      <c r="E2131" s="11" t="s">
        <v>118</v>
      </c>
      <c r="F2131" s="16" t="n">
        <v>1966</v>
      </c>
      <c r="G2131" s="35" t="n">
        <f aca="false">F2131/1485</f>
        <v>1.32390572390572</v>
      </c>
      <c r="H2131" s="14" t="n">
        <v>0.6399</v>
      </c>
      <c r="I2131" s="14" t="n">
        <v>0.6399</v>
      </c>
      <c r="J2131" s="15" t="n">
        <v>0.0059</v>
      </c>
      <c r="K2131" s="15" t="n">
        <v>0.0266</v>
      </c>
      <c r="L2131" s="15" t="n">
        <v>0.0163</v>
      </c>
      <c r="M2131" s="17" t="n">
        <v>31.97</v>
      </c>
      <c r="N2131" s="16" t="n">
        <v>4</v>
      </c>
      <c r="O2131" s="16" t="n">
        <v>17</v>
      </c>
      <c r="P2131" s="16" t="n">
        <v>6</v>
      </c>
    </row>
    <row r="2132" customFormat="false" ht="15" hidden="false" customHeight="false" outlineLevel="0" collapsed="false">
      <c r="A2132" s="11" t="s">
        <v>34</v>
      </c>
      <c r="B2132" s="11" t="n">
        <v>2081</v>
      </c>
      <c r="C2132" s="11" t="s">
        <v>2558</v>
      </c>
      <c r="D2132" s="11" t="n">
        <v>6</v>
      </c>
      <c r="E2132" s="11" t="s">
        <v>118</v>
      </c>
      <c r="F2132" s="16" t="n">
        <v>1155</v>
      </c>
      <c r="G2132" s="35" t="n">
        <f aca="false">F2132/1485</f>
        <v>0.777777777777778</v>
      </c>
      <c r="H2132" s="14" t="n">
        <v>0.432</v>
      </c>
      <c r="I2132" s="14" t="n">
        <v>0.6165</v>
      </c>
      <c r="J2132" s="15" t="n">
        <v>0.0072</v>
      </c>
      <c r="K2132" s="15" t="n">
        <v>0.0353</v>
      </c>
      <c r="L2132" s="15" t="n">
        <v>0.021</v>
      </c>
      <c r="M2132" s="17" t="n">
        <v>24.29</v>
      </c>
      <c r="N2132" s="16" t="n">
        <v>4</v>
      </c>
      <c r="O2132" s="16" t="n">
        <v>8</v>
      </c>
      <c r="P2132" s="16" t="n">
        <v>10</v>
      </c>
    </row>
    <row r="2133" customFormat="false" ht="15" hidden="false" customHeight="false" outlineLevel="0" collapsed="false">
      <c r="A2133" s="11" t="s">
        <v>34</v>
      </c>
      <c r="B2133" s="11" t="n">
        <v>2082</v>
      </c>
      <c r="C2133" s="11" t="s">
        <v>2559</v>
      </c>
      <c r="D2133" s="11" t="n">
        <v>5</v>
      </c>
      <c r="E2133" s="11" t="s">
        <v>118</v>
      </c>
      <c r="F2133" s="16" t="n">
        <v>1427</v>
      </c>
      <c r="G2133" s="35" t="n">
        <f aca="false">F2133/1485</f>
        <v>0.960942760942761</v>
      </c>
      <c r="H2133" s="14" t="n">
        <v>0.6398</v>
      </c>
      <c r="I2133" s="14" t="n">
        <v>0.6398</v>
      </c>
      <c r="J2133" s="15" t="n">
        <v>0.0063</v>
      </c>
      <c r="K2133" s="15" t="n">
        <v>0.0238</v>
      </c>
      <c r="L2133" s="15" t="n">
        <v>0.0147</v>
      </c>
      <c r="M2133" s="17" t="n">
        <v>20.93</v>
      </c>
      <c r="N2133" s="16" t="n">
        <v>4</v>
      </c>
      <c r="O2133" s="16" t="n">
        <v>17</v>
      </c>
      <c r="P2133" s="16" t="n">
        <v>6</v>
      </c>
    </row>
    <row r="2134" customFormat="false" ht="15" hidden="false" customHeight="false" outlineLevel="0" collapsed="false">
      <c r="A2134" s="11" t="s">
        <v>34</v>
      </c>
      <c r="B2134" s="11" t="n">
        <v>2083</v>
      </c>
      <c r="C2134" s="11" t="s">
        <v>2560</v>
      </c>
      <c r="D2134" s="11" t="n">
        <v>3</v>
      </c>
      <c r="E2134" s="11" t="s">
        <v>118</v>
      </c>
      <c r="F2134" s="16" t="n">
        <v>1179</v>
      </c>
      <c r="G2134" s="35" t="n">
        <f aca="false">F2134/1485</f>
        <v>0.793939393939394</v>
      </c>
      <c r="H2134" s="14" t="n">
        <v>0.3707</v>
      </c>
      <c r="I2134" s="14" t="n">
        <v>0.7218</v>
      </c>
      <c r="J2134" s="15" t="n">
        <v>0.0179</v>
      </c>
      <c r="K2134" s="15" t="n">
        <v>0.0071</v>
      </c>
      <c r="L2134" s="15" t="n">
        <v>0.0127</v>
      </c>
      <c r="M2134" s="17" t="n">
        <v>14.95</v>
      </c>
      <c r="N2134" s="16" t="n">
        <v>4</v>
      </c>
      <c r="O2134" s="16" t="n">
        <v>6</v>
      </c>
      <c r="P2134" s="16" t="n">
        <v>18</v>
      </c>
    </row>
    <row r="2135" customFormat="false" ht="15" hidden="false" customHeight="false" outlineLevel="0" collapsed="false">
      <c r="A2135" s="11" t="s">
        <v>34</v>
      </c>
      <c r="B2135" s="11" t="n">
        <v>2084</v>
      </c>
      <c r="C2135" s="11" t="s">
        <v>2561</v>
      </c>
      <c r="D2135" s="11" t="n">
        <v>5</v>
      </c>
      <c r="E2135" s="11" t="s">
        <v>118</v>
      </c>
      <c r="F2135" s="16" t="n">
        <v>1335</v>
      </c>
      <c r="G2135" s="35" t="n">
        <f aca="false">F2135/1485</f>
        <v>0.898989898989899</v>
      </c>
      <c r="H2135" s="14" t="n">
        <v>0.4352</v>
      </c>
      <c r="I2135" s="14" t="n">
        <v>0.6217</v>
      </c>
      <c r="J2135" s="15" t="n">
        <v>0.0064</v>
      </c>
      <c r="K2135" s="15" t="n">
        <v>0.0517</v>
      </c>
      <c r="L2135" s="15" t="n">
        <v>0.0289</v>
      </c>
      <c r="M2135" s="17" t="n">
        <v>38.54</v>
      </c>
      <c r="N2135" s="16" t="n">
        <v>4</v>
      </c>
      <c r="O2135" s="16" t="n">
        <v>10</v>
      </c>
      <c r="P2135" s="16" t="n">
        <v>9</v>
      </c>
    </row>
    <row r="2136" customFormat="false" ht="15" hidden="false" customHeight="false" outlineLevel="0" collapsed="false">
      <c r="A2136" s="11" t="s">
        <v>34</v>
      </c>
      <c r="B2136" s="11" t="n">
        <v>2085</v>
      </c>
      <c r="C2136" s="11" t="s">
        <v>2562</v>
      </c>
      <c r="D2136" s="11" t="n">
        <v>7</v>
      </c>
      <c r="E2136" s="11" t="s">
        <v>118</v>
      </c>
      <c r="F2136" s="16" t="n">
        <v>1175</v>
      </c>
      <c r="G2136" s="35" t="n">
        <f aca="false">F2136/1485</f>
        <v>0.791245791245791</v>
      </c>
      <c r="H2136" s="14" t="n">
        <v>0.6494</v>
      </c>
      <c r="I2136" s="14" t="n">
        <v>0.6494</v>
      </c>
      <c r="J2136" s="15" t="n">
        <v>0.09</v>
      </c>
      <c r="K2136" s="15" t="n">
        <v>0.0068</v>
      </c>
      <c r="L2136" s="15" t="n">
        <v>0.0473</v>
      </c>
      <c r="M2136" s="17" t="n">
        <v>55.55</v>
      </c>
      <c r="N2136" s="16" t="n">
        <v>5</v>
      </c>
      <c r="O2136" s="16" t="n">
        <v>14</v>
      </c>
      <c r="P2136" s="16" t="n">
        <v>7</v>
      </c>
    </row>
    <row r="2137" customFormat="false" ht="15" hidden="false" customHeight="false" outlineLevel="0" collapsed="false">
      <c r="A2137" s="11" t="s">
        <v>34</v>
      </c>
      <c r="B2137" s="11" t="n">
        <v>2086</v>
      </c>
      <c r="C2137" s="11" t="s">
        <v>2563</v>
      </c>
      <c r="D2137" s="11" t="n">
        <v>5</v>
      </c>
      <c r="E2137" s="11" t="s">
        <v>118</v>
      </c>
      <c r="F2137" s="16" t="n">
        <v>961</v>
      </c>
      <c r="G2137" s="35" t="n">
        <f aca="false">F2137/1485</f>
        <v>0.647138047138047</v>
      </c>
      <c r="H2137" s="14" t="n">
        <v>0.6472</v>
      </c>
      <c r="I2137" s="14" t="n">
        <v>0.6472</v>
      </c>
      <c r="J2137" s="15" t="n">
        <v>0.0691</v>
      </c>
      <c r="K2137" s="15" t="n">
        <v>0.0075</v>
      </c>
      <c r="L2137" s="15" t="n">
        <v>0.039</v>
      </c>
      <c r="M2137" s="17" t="n">
        <v>37.51</v>
      </c>
      <c r="N2137" s="16" t="n">
        <v>5</v>
      </c>
      <c r="O2137" s="16" t="n">
        <v>12</v>
      </c>
      <c r="P2137" s="16" t="n">
        <v>7</v>
      </c>
    </row>
    <row r="2138" customFormat="false" ht="15" hidden="false" customHeight="false" outlineLevel="0" collapsed="false">
      <c r="A2138" s="11" t="s">
        <v>34</v>
      </c>
      <c r="B2138" s="11" t="n">
        <v>2087</v>
      </c>
      <c r="C2138" s="11" t="s">
        <v>2564</v>
      </c>
      <c r="D2138" s="11" t="n">
        <v>5</v>
      </c>
      <c r="E2138" s="11" t="s">
        <v>96</v>
      </c>
      <c r="F2138" s="16" t="n">
        <v>1292</v>
      </c>
      <c r="G2138" s="35" t="n">
        <f aca="false">F2138/1485</f>
        <v>0.87003367003367</v>
      </c>
      <c r="H2138" s="14" t="n">
        <v>0.3498</v>
      </c>
      <c r="I2138" s="14" t="n">
        <v>0.6308</v>
      </c>
      <c r="J2138" s="15" t="n">
        <v>0.0386</v>
      </c>
      <c r="K2138" s="15" t="n">
        <v>0.0061</v>
      </c>
      <c r="L2138" s="15" t="n">
        <v>0.0218</v>
      </c>
      <c r="M2138" s="17" t="n">
        <v>28.2</v>
      </c>
      <c r="N2138" s="16" t="n">
        <v>4</v>
      </c>
      <c r="O2138" s="16" t="n">
        <v>7</v>
      </c>
      <c r="P2138" s="16" t="n">
        <v>16</v>
      </c>
    </row>
    <row r="2139" customFormat="false" ht="15" hidden="false" customHeight="false" outlineLevel="0" collapsed="false">
      <c r="A2139" s="11" t="s">
        <v>34</v>
      </c>
      <c r="B2139" s="11" t="n">
        <v>2088</v>
      </c>
      <c r="C2139" s="11" t="s">
        <v>2565</v>
      </c>
      <c r="D2139" s="11" t="n">
        <v>5</v>
      </c>
      <c r="E2139" s="11" t="s">
        <v>118</v>
      </c>
      <c r="F2139" s="16" t="n">
        <v>1614</v>
      </c>
      <c r="G2139" s="35" t="n">
        <f aca="false">F2139/1485</f>
        <v>1.08686868686869</v>
      </c>
      <c r="H2139" s="14" t="n">
        <v>0.3569</v>
      </c>
      <c r="I2139" s="14" t="n">
        <v>0.6233</v>
      </c>
      <c r="J2139" s="15" t="n">
        <v>0.0114</v>
      </c>
      <c r="K2139" s="15" t="n">
        <v>0.0055</v>
      </c>
      <c r="L2139" s="15" t="n">
        <v>0.0084</v>
      </c>
      <c r="M2139" s="17" t="n">
        <v>13.57</v>
      </c>
      <c r="N2139" s="16" t="n">
        <v>4</v>
      </c>
      <c r="O2139" s="16" t="n">
        <v>6</v>
      </c>
      <c r="P2139" s="16" t="n">
        <v>13</v>
      </c>
    </row>
    <row r="2140" customFormat="false" ht="15" hidden="false" customHeight="false" outlineLevel="0" collapsed="false">
      <c r="A2140" s="11" t="s">
        <v>34</v>
      </c>
      <c r="B2140" s="11" t="n">
        <v>2089</v>
      </c>
      <c r="C2140" s="11" t="s">
        <v>2566</v>
      </c>
      <c r="D2140" s="11" t="n">
        <v>5</v>
      </c>
      <c r="E2140" s="11" t="s">
        <v>118</v>
      </c>
      <c r="F2140" s="16" t="n">
        <v>1940</v>
      </c>
      <c r="G2140" s="35" t="n">
        <f aca="false">F2140/1485</f>
        <v>1.30639730639731</v>
      </c>
      <c r="H2140" s="14" t="n">
        <v>0.65</v>
      </c>
      <c r="I2140" s="14" t="n">
        <v>0.65</v>
      </c>
      <c r="J2140" s="15" t="n">
        <v>0.0049</v>
      </c>
      <c r="K2140" s="15" t="n">
        <v>0.0422</v>
      </c>
      <c r="L2140" s="15" t="n">
        <v>0.0237</v>
      </c>
      <c r="M2140" s="17" t="n">
        <v>45.98</v>
      </c>
      <c r="N2140" s="16" t="n">
        <v>4</v>
      </c>
      <c r="O2140" s="16" t="n">
        <v>15</v>
      </c>
      <c r="P2140" s="16" t="n">
        <v>6</v>
      </c>
    </row>
    <row r="2141" customFormat="false" ht="15" hidden="false" customHeight="false" outlineLevel="0" collapsed="false">
      <c r="A2141" s="11" t="s">
        <v>34</v>
      </c>
      <c r="B2141" s="11" t="n">
        <v>2090</v>
      </c>
      <c r="C2141" s="11" t="s">
        <v>2567</v>
      </c>
      <c r="D2141" s="11" t="n">
        <v>4</v>
      </c>
      <c r="E2141" s="11" t="s">
        <v>118</v>
      </c>
      <c r="F2141" s="16" t="n">
        <v>1570</v>
      </c>
      <c r="G2141" s="35" t="n">
        <f aca="false">F2141/1485</f>
        <v>1.05723905723906</v>
      </c>
      <c r="H2141" s="14" t="n">
        <v>0.6344</v>
      </c>
      <c r="I2141" s="14" t="n">
        <v>0.6344</v>
      </c>
      <c r="J2141" s="15" t="n">
        <v>0.0053</v>
      </c>
      <c r="K2141" s="15" t="n">
        <v>0.0307</v>
      </c>
      <c r="L2141" s="15" t="n">
        <v>0.0181</v>
      </c>
      <c r="M2141" s="17" t="n">
        <v>28.39</v>
      </c>
      <c r="N2141" s="16" t="n">
        <v>4</v>
      </c>
      <c r="O2141" s="16" t="n">
        <v>13</v>
      </c>
      <c r="P2141" s="16" t="n">
        <v>8</v>
      </c>
    </row>
    <row r="2142" customFormat="false" ht="15" hidden="false" customHeight="false" outlineLevel="0" collapsed="false">
      <c r="A2142" s="11" t="s">
        <v>34</v>
      </c>
      <c r="B2142" s="11" t="n">
        <v>2091</v>
      </c>
      <c r="C2142" s="11" t="s">
        <v>2568</v>
      </c>
      <c r="D2142" s="11" t="n">
        <v>5</v>
      </c>
      <c r="E2142" s="11" t="s">
        <v>96</v>
      </c>
      <c r="F2142" s="16" t="n">
        <v>1331</v>
      </c>
      <c r="G2142" s="35" t="n">
        <f aca="false">F2142/1485</f>
        <v>0.896296296296296</v>
      </c>
      <c r="H2142" s="14" t="n">
        <v>0.3501</v>
      </c>
      <c r="I2142" s="14" t="n">
        <v>0.6236</v>
      </c>
      <c r="J2142" s="15" t="n">
        <v>0.0339</v>
      </c>
      <c r="K2142" s="15" t="n">
        <v>0.0057</v>
      </c>
      <c r="L2142" s="15" t="n">
        <v>0.0194</v>
      </c>
      <c r="M2142" s="17" t="n">
        <v>25.81</v>
      </c>
      <c r="N2142" s="16" t="n">
        <v>4</v>
      </c>
      <c r="O2142" s="16" t="n">
        <v>6</v>
      </c>
      <c r="P2142" s="16" t="n">
        <v>11</v>
      </c>
    </row>
    <row r="2143" customFormat="false" ht="15" hidden="false" customHeight="false" outlineLevel="0" collapsed="false">
      <c r="A2143" s="11" t="s">
        <v>34</v>
      </c>
      <c r="B2143" s="11" t="n">
        <v>2092</v>
      </c>
      <c r="C2143" s="11" t="s">
        <v>2569</v>
      </c>
      <c r="D2143" s="11" t="n">
        <v>2</v>
      </c>
      <c r="E2143" s="11" t="s">
        <v>96</v>
      </c>
      <c r="F2143" s="16" t="n">
        <v>1193</v>
      </c>
      <c r="G2143" s="35" t="n">
        <f aca="false">F2143/1485</f>
        <v>0.803367003367003</v>
      </c>
      <c r="H2143" s="14" t="n">
        <v>0.368</v>
      </c>
      <c r="I2143" s="14" t="n">
        <v>0.6303</v>
      </c>
      <c r="J2143" s="15" t="n">
        <v>0.0059</v>
      </c>
      <c r="K2143" s="15" t="n">
        <v>0.1387</v>
      </c>
      <c r="L2143" s="15" t="n">
        <v>0.0681</v>
      </c>
      <c r="M2143" s="17" t="n">
        <v>81.27</v>
      </c>
      <c r="N2143" s="16" t="n">
        <v>5</v>
      </c>
      <c r="O2143" s="16" t="n">
        <v>6</v>
      </c>
      <c r="P2143" s="16" t="n">
        <v>10</v>
      </c>
    </row>
    <row r="2144" customFormat="false" ht="15" hidden="false" customHeight="false" outlineLevel="0" collapsed="false">
      <c r="A2144" s="11" t="s">
        <v>34</v>
      </c>
      <c r="B2144" s="11" t="n">
        <v>2093</v>
      </c>
      <c r="C2144" s="11" t="s">
        <v>2570</v>
      </c>
      <c r="D2144" s="11" t="n">
        <v>4</v>
      </c>
      <c r="E2144" s="11" t="s">
        <v>96</v>
      </c>
      <c r="F2144" s="16" t="n">
        <v>1692</v>
      </c>
      <c r="G2144" s="35" t="n">
        <f aca="false">F2144/1485</f>
        <v>1.13939393939394</v>
      </c>
      <c r="H2144" s="14" t="n">
        <v>0.3505</v>
      </c>
      <c r="I2144" s="14" t="n">
        <v>0.6241</v>
      </c>
      <c r="J2144" s="15" t="n">
        <v>0.011</v>
      </c>
      <c r="K2144" s="15" t="n">
        <v>0.005</v>
      </c>
      <c r="L2144" s="15" t="n">
        <v>0.0079</v>
      </c>
      <c r="M2144" s="17" t="n">
        <v>13.44</v>
      </c>
      <c r="N2144" s="16" t="n">
        <v>4</v>
      </c>
      <c r="O2144" s="16" t="n">
        <v>6</v>
      </c>
      <c r="P2144" s="16" t="n">
        <v>13</v>
      </c>
    </row>
    <row r="2145" customFormat="false" ht="15" hidden="false" customHeight="false" outlineLevel="0" collapsed="false">
      <c r="A2145" s="11" t="s">
        <v>34</v>
      </c>
      <c r="B2145" s="11" t="n">
        <v>2094</v>
      </c>
      <c r="C2145" s="11" t="s">
        <v>2571</v>
      </c>
      <c r="D2145" s="11" t="n">
        <v>3</v>
      </c>
      <c r="E2145" s="11" t="s">
        <v>96</v>
      </c>
      <c r="F2145" s="16" t="n">
        <v>1626</v>
      </c>
      <c r="G2145" s="35" t="n">
        <f aca="false">F2145/1485</f>
        <v>1.0949494949495</v>
      </c>
      <c r="H2145" s="14" t="n">
        <v>0.3561</v>
      </c>
      <c r="I2145" s="14" t="n">
        <v>0.6408</v>
      </c>
      <c r="J2145" s="15" t="n">
        <v>0.0052</v>
      </c>
      <c r="K2145" s="15" t="n">
        <v>0.0754</v>
      </c>
      <c r="L2145" s="15" t="n">
        <v>0.0413</v>
      </c>
      <c r="M2145" s="17" t="n">
        <v>67.16</v>
      </c>
      <c r="N2145" s="16" t="n">
        <v>4</v>
      </c>
      <c r="O2145" s="16" t="n">
        <v>5</v>
      </c>
      <c r="P2145" s="16" t="n">
        <v>13</v>
      </c>
    </row>
    <row r="2146" customFormat="false" ht="15" hidden="false" customHeight="false" outlineLevel="0" collapsed="false">
      <c r="A2146" s="11" t="s">
        <v>34</v>
      </c>
      <c r="B2146" s="11" t="n">
        <v>2095</v>
      </c>
      <c r="C2146" s="11" t="s">
        <v>2572</v>
      </c>
      <c r="D2146" s="11" t="n">
        <v>3</v>
      </c>
      <c r="E2146" s="11" t="s">
        <v>118</v>
      </c>
      <c r="F2146" s="16" t="n">
        <v>1217</v>
      </c>
      <c r="G2146" s="35" t="n">
        <f aca="false">F2146/1485</f>
        <v>0.81952861952862</v>
      </c>
      <c r="H2146" s="14" t="n">
        <v>0.3706</v>
      </c>
      <c r="I2146" s="14" t="n">
        <v>0.6417</v>
      </c>
      <c r="J2146" s="15" t="n">
        <v>0.0058</v>
      </c>
      <c r="K2146" s="15" t="n">
        <v>0.0775</v>
      </c>
      <c r="L2146" s="15" t="n">
        <v>0.0398</v>
      </c>
      <c r="M2146" s="17" t="n">
        <v>48.46</v>
      </c>
      <c r="N2146" s="16" t="n">
        <v>5</v>
      </c>
      <c r="O2146" s="16" t="n">
        <v>6</v>
      </c>
      <c r="P2146" s="16" t="n">
        <v>18</v>
      </c>
    </row>
    <row r="2147" customFormat="false" ht="15" hidden="false" customHeight="false" outlineLevel="0" collapsed="false">
      <c r="A2147" s="11" t="s">
        <v>34</v>
      </c>
      <c r="B2147" s="11" t="n">
        <v>2096</v>
      </c>
      <c r="C2147" s="11" t="s">
        <v>2573</v>
      </c>
      <c r="D2147" s="11" t="n">
        <v>5</v>
      </c>
      <c r="E2147" s="11" t="s">
        <v>96</v>
      </c>
      <c r="F2147" s="16" t="n">
        <v>1331</v>
      </c>
      <c r="G2147" s="35" t="n">
        <f aca="false">F2147/1485</f>
        <v>0.896296296296296</v>
      </c>
      <c r="H2147" s="14" t="n">
        <v>0.3509</v>
      </c>
      <c r="I2147" s="14" t="n">
        <v>0.6251</v>
      </c>
      <c r="J2147" s="15" t="n">
        <v>0.0383</v>
      </c>
      <c r="K2147" s="15" t="n">
        <v>0.0055</v>
      </c>
      <c r="L2147" s="15" t="n">
        <v>0.0215</v>
      </c>
      <c r="M2147" s="17" t="n">
        <v>28.62</v>
      </c>
      <c r="N2147" s="16" t="n">
        <v>5</v>
      </c>
      <c r="O2147" s="16" t="n">
        <v>6</v>
      </c>
      <c r="P2147" s="16" t="n">
        <v>11</v>
      </c>
    </row>
    <row r="2148" customFormat="false" ht="15" hidden="false" customHeight="false" outlineLevel="0" collapsed="false">
      <c r="A2148" s="11" t="s">
        <v>34</v>
      </c>
      <c r="B2148" s="11" t="n">
        <v>2097</v>
      </c>
      <c r="C2148" s="11" t="s">
        <v>2574</v>
      </c>
      <c r="D2148" s="11" t="n">
        <v>4</v>
      </c>
      <c r="E2148" s="11" t="s">
        <v>118</v>
      </c>
      <c r="F2148" s="16" t="n">
        <v>1393</v>
      </c>
      <c r="G2148" s="35" t="n">
        <f aca="false">F2148/1485</f>
        <v>0.938047138047138</v>
      </c>
      <c r="H2148" s="14" t="n">
        <v>0.43</v>
      </c>
      <c r="I2148" s="14" t="n">
        <v>0.636</v>
      </c>
      <c r="J2148" s="15" t="n">
        <v>0.0054</v>
      </c>
      <c r="K2148" s="15" t="n">
        <v>0.085</v>
      </c>
      <c r="L2148" s="15" t="n">
        <v>0.0438</v>
      </c>
      <c r="M2148" s="17" t="n">
        <v>60.99</v>
      </c>
      <c r="N2148" s="16" t="n">
        <v>5</v>
      </c>
      <c r="O2148" s="16" t="n">
        <v>8</v>
      </c>
      <c r="P2148" s="16" t="n">
        <v>14</v>
      </c>
    </row>
    <row r="2149" customFormat="false" ht="15" hidden="false" customHeight="false" outlineLevel="0" collapsed="false">
      <c r="A2149" s="11" t="s">
        <v>34</v>
      </c>
      <c r="B2149" s="11" t="n">
        <v>2098</v>
      </c>
      <c r="C2149" s="11" t="s">
        <v>2575</v>
      </c>
      <c r="D2149" s="11" t="n">
        <v>5</v>
      </c>
      <c r="E2149" s="11" t="s">
        <v>118</v>
      </c>
      <c r="F2149" s="16" t="n">
        <v>1681</v>
      </c>
      <c r="G2149" s="35" t="n">
        <f aca="false">F2149/1485</f>
        <v>1.13198653198653</v>
      </c>
      <c r="H2149" s="14" t="n">
        <v>0.4224</v>
      </c>
      <c r="I2149" s="14" t="n">
        <v>0.6306</v>
      </c>
      <c r="J2149" s="15" t="n">
        <v>0.005</v>
      </c>
      <c r="K2149" s="15" t="n">
        <v>0.0193</v>
      </c>
      <c r="L2149" s="15" t="n">
        <v>0.0123</v>
      </c>
      <c r="M2149" s="17" t="n">
        <v>20.7</v>
      </c>
      <c r="N2149" s="16" t="n">
        <v>4</v>
      </c>
      <c r="O2149" s="16" t="n">
        <v>8</v>
      </c>
      <c r="P2149" s="16" t="n">
        <v>11</v>
      </c>
    </row>
    <row r="2150" customFormat="false" ht="15" hidden="false" customHeight="false" outlineLevel="0" collapsed="false">
      <c r="A2150" s="11" t="s">
        <v>34</v>
      </c>
      <c r="B2150" s="11" t="n">
        <v>2099</v>
      </c>
      <c r="C2150" s="11" t="s">
        <v>2576</v>
      </c>
      <c r="D2150" s="11" t="n">
        <v>5</v>
      </c>
      <c r="E2150" s="11" t="s">
        <v>118</v>
      </c>
      <c r="F2150" s="16" t="n">
        <v>1317</v>
      </c>
      <c r="G2150" s="35" t="n">
        <f aca="false">F2150/1485</f>
        <v>0.886868686868687</v>
      </c>
      <c r="H2150" s="14" t="n">
        <v>0.4169</v>
      </c>
      <c r="I2150" s="14" t="n">
        <v>0.634</v>
      </c>
      <c r="J2150" s="15" t="n">
        <v>0.0055</v>
      </c>
      <c r="K2150" s="15" t="n">
        <v>0.044</v>
      </c>
      <c r="L2150" s="15" t="n">
        <v>0.0245</v>
      </c>
      <c r="M2150" s="17" t="n">
        <v>32.2</v>
      </c>
      <c r="N2150" s="16" t="n">
        <v>4</v>
      </c>
      <c r="O2150" s="16" t="n">
        <v>9</v>
      </c>
      <c r="P2150" s="16" t="n">
        <v>13</v>
      </c>
    </row>
    <row r="2151" customFormat="false" ht="15" hidden="false" customHeight="false" outlineLevel="0" collapsed="false">
      <c r="A2151" s="11" t="s">
        <v>34</v>
      </c>
      <c r="B2151" s="11" t="n">
        <v>2100</v>
      </c>
      <c r="C2151" s="11" t="s">
        <v>2577</v>
      </c>
      <c r="D2151" s="11" t="n">
        <v>5</v>
      </c>
      <c r="E2151" s="11" t="s">
        <v>118</v>
      </c>
      <c r="F2151" s="16" t="n">
        <v>1444</v>
      </c>
      <c r="G2151" s="35" t="n">
        <f aca="false">F2151/1485</f>
        <v>0.972390572390572</v>
      </c>
      <c r="H2151" s="14" t="n">
        <v>0.4307</v>
      </c>
      <c r="I2151" s="14" t="n">
        <v>0.633</v>
      </c>
      <c r="J2151" s="15" t="n">
        <v>0.0053</v>
      </c>
      <c r="K2151" s="15" t="n">
        <v>0.0703</v>
      </c>
      <c r="L2151" s="15" t="n">
        <v>0.0369</v>
      </c>
      <c r="M2151" s="17" t="n">
        <v>53.23</v>
      </c>
      <c r="N2151" s="16" t="n">
        <v>4</v>
      </c>
      <c r="O2151" s="16" t="n">
        <v>9</v>
      </c>
      <c r="P2151" s="16" t="n">
        <v>10</v>
      </c>
    </row>
    <row r="2152" customFormat="false" ht="15" hidden="false" customHeight="false" outlineLevel="0" collapsed="false">
      <c r="A2152" s="11" t="s">
        <v>34</v>
      </c>
      <c r="B2152" s="11" t="n">
        <v>2101</v>
      </c>
      <c r="C2152" s="11" t="s">
        <v>2578</v>
      </c>
      <c r="D2152" s="11" t="n">
        <v>3</v>
      </c>
      <c r="E2152" s="11" t="s">
        <v>118</v>
      </c>
      <c r="F2152" s="16" t="n">
        <v>1207</v>
      </c>
      <c r="G2152" s="35" t="n">
        <f aca="false">F2152/1485</f>
        <v>0.812794612794613</v>
      </c>
      <c r="H2152" s="14" t="n">
        <v>0.3538</v>
      </c>
      <c r="I2152" s="14" t="n">
        <v>0.6446</v>
      </c>
      <c r="J2152" s="15" t="n">
        <v>0.0057</v>
      </c>
      <c r="K2152" s="15" t="n">
        <v>0.0448</v>
      </c>
      <c r="L2152" s="15" t="n">
        <v>0.0246</v>
      </c>
      <c r="M2152" s="17" t="n">
        <v>29.65</v>
      </c>
      <c r="N2152" s="16" t="n">
        <v>4</v>
      </c>
      <c r="O2152" s="16" t="n">
        <v>6</v>
      </c>
      <c r="P2152" s="16" t="n">
        <v>13</v>
      </c>
    </row>
    <row r="2153" customFormat="false" ht="15" hidden="false" customHeight="false" outlineLevel="0" collapsed="false">
      <c r="A2153" s="11" t="s">
        <v>34</v>
      </c>
      <c r="B2153" s="11" t="n">
        <v>2102</v>
      </c>
      <c r="C2153" s="11" t="s">
        <v>2579</v>
      </c>
      <c r="D2153" s="11" t="n">
        <v>7</v>
      </c>
      <c r="E2153" s="11" t="s">
        <v>118</v>
      </c>
      <c r="F2153" s="16" t="n">
        <v>1150</v>
      </c>
      <c r="G2153" s="35" t="n">
        <f aca="false">F2153/1485</f>
        <v>0.774410774410774</v>
      </c>
      <c r="H2153" s="14" t="n">
        <v>0.6443</v>
      </c>
      <c r="I2153" s="14" t="n">
        <v>0.6443</v>
      </c>
      <c r="J2153" s="15" t="n">
        <v>0.062</v>
      </c>
      <c r="K2153" s="15" t="n">
        <v>0.0059</v>
      </c>
      <c r="L2153" s="15" t="n">
        <v>0.0333</v>
      </c>
      <c r="M2153" s="17" t="n">
        <v>38.27</v>
      </c>
      <c r="N2153" s="16" t="n">
        <v>5</v>
      </c>
      <c r="O2153" s="16" t="n">
        <v>13</v>
      </c>
      <c r="P2153" s="16" t="n">
        <v>8</v>
      </c>
    </row>
    <row r="2154" customFormat="false" ht="15" hidden="false" customHeight="false" outlineLevel="0" collapsed="false">
      <c r="A2154" s="11" t="s">
        <v>34</v>
      </c>
      <c r="B2154" s="11" t="n">
        <v>2103</v>
      </c>
      <c r="C2154" s="11" t="s">
        <v>2580</v>
      </c>
      <c r="D2154" s="11" t="n">
        <v>3</v>
      </c>
      <c r="E2154" s="11" t="s">
        <v>96</v>
      </c>
      <c r="F2154" s="16" t="n">
        <v>1551</v>
      </c>
      <c r="G2154" s="35" t="n">
        <f aca="false">F2154/1485</f>
        <v>1.04444444444444</v>
      </c>
      <c r="H2154" s="14" t="n">
        <v>0.3572</v>
      </c>
      <c r="I2154" s="14" t="n">
        <v>0.6293</v>
      </c>
      <c r="J2154" s="15" t="n">
        <v>0.0051</v>
      </c>
      <c r="K2154" s="15" t="n">
        <v>0.0781</v>
      </c>
      <c r="L2154" s="15" t="n">
        <v>0.0424</v>
      </c>
      <c r="M2154" s="17" t="n">
        <v>65.73</v>
      </c>
      <c r="N2154" s="16" t="n">
        <v>4</v>
      </c>
      <c r="O2154" s="16" t="n">
        <v>5</v>
      </c>
      <c r="P2154" s="16" t="n">
        <v>12</v>
      </c>
    </row>
    <row r="2155" customFormat="false" ht="15" hidden="false" customHeight="false" outlineLevel="0" collapsed="false">
      <c r="A2155" s="11" t="s">
        <v>34</v>
      </c>
      <c r="B2155" s="11" t="n">
        <v>2104</v>
      </c>
      <c r="C2155" s="11" t="s">
        <v>2581</v>
      </c>
      <c r="D2155" s="11" t="n">
        <v>5</v>
      </c>
      <c r="E2155" s="11" t="s">
        <v>96</v>
      </c>
      <c r="F2155" s="16" t="n">
        <v>1306</v>
      </c>
      <c r="G2155" s="35" t="n">
        <f aca="false">F2155/1485</f>
        <v>0.87946127946128</v>
      </c>
      <c r="H2155" s="14" t="n">
        <v>0.3492</v>
      </c>
      <c r="I2155" s="14" t="n">
        <v>0.6194</v>
      </c>
      <c r="J2155" s="15" t="n">
        <v>0.0055</v>
      </c>
      <c r="K2155" s="15" t="n">
        <v>0.0261</v>
      </c>
      <c r="L2155" s="15" t="n">
        <v>0.0159</v>
      </c>
      <c r="M2155" s="17" t="n">
        <v>20.8</v>
      </c>
      <c r="N2155" s="16" t="n">
        <v>4</v>
      </c>
      <c r="O2155" s="16" t="n">
        <v>6</v>
      </c>
      <c r="P2155" s="16" t="n">
        <v>16</v>
      </c>
    </row>
    <row r="2156" customFormat="false" ht="15" hidden="false" customHeight="false" outlineLevel="0" collapsed="false">
      <c r="A2156" s="11" t="s">
        <v>34</v>
      </c>
      <c r="B2156" s="11" t="n">
        <v>2105</v>
      </c>
      <c r="C2156" s="11" t="s">
        <v>2582</v>
      </c>
      <c r="D2156" s="11" t="n">
        <v>5</v>
      </c>
      <c r="E2156" s="11" t="s">
        <v>96</v>
      </c>
      <c r="F2156" s="16" t="n">
        <v>1338</v>
      </c>
      <c r="G2156" s="35" t="n">
        <f aca="false">F2156/1485</f>
        <v>0.901010101010101</v>
      </c>
      <c r="H2156" s="14" t="n">
        <v>0.355</v>
      </c>
      <c r="I2156" s="14" t="n">
        <v>0.639</v>
      </c>
      <c r="J2156" s="15" t="n">
        <v>0.0666</v>
      </c>
      <c r="K2156" s="15" t="n">
        <v>0.0051</v>
      </c>
      <c r="L2156" s="15" t="n">
        <v>0.0356</v>
      </c>
      <c r="M2156" s="17" t="n">
        <v>47.59</v>
      </c>
      <c r="N2156" s="16" t="n">
        <v>5</v>
      </c>
      <c r="O2156" s="16" t="n">
        <v>8</v>
      </c>
      <c r="P2156" s="16" t="n">
        <v>14</v>
      </c>
    </row>
    <row r="2157" customFormat="false" ht="15" hidden="false" customHeight="false" outlineLevel="0" collapsed="false">
      <c r="A2157" s="11" t="s">
        <v>34</v>
      </c>
      <c r="B2157" s="11" t="n">
        <v>2106</v>
      </c>
      <c r="C2157" s="11" t="s">
        <v>2583</v>
      </c>
      <c r="D2157" s="11" t="n">
        <v>7</v>
      </c>
      <c r="E2157" s="11" t="s">
        <v>118</v>
      </c>
      <c r="F2157" s="16" t="n">
        <v>1171</v>
      </c>
      <c r="G2157" s="35" t="n">
        <f aca="false">F2157/1485</f>
        <v>0.788552188552189</v>
      </c>
      <c r="H2157" s="14" t="n">
        <v>0.6465</v>
      </c>
      <c r="I2157" s="14" t="n">
        <v>0.6465</v>
      </c>
      <c r="J2157" s="15" t="n">
        <v>0.086</v>
      </c>
      <c r="K2157" s="15" t="n">
        <v>0.0054</v>
      </c>
      <c r="L2157" s="15" t="n">
        <v>0.0459</v>
      </c>
      <c r="M2157" s="17" t="n">
        <v>53.79</v>
      </c>
      <c r="N2157" s="16" t="n">
        <v>5</v>
      </c>
      <c r="O2157" s="16" t="n">
        <v>13</v>
      </c>
      <c r="P2157" s="16" t="n">
        <v>7</v>
      </c>
    </row>
    <row r="2158" customFormat="false" ht="15" hidden="false" customHeight="false" outlineLevel="0" collapsed="false">
      <c r="A2158" s="11" t="s">
        <v>34</v>
      </c>
      <c r="B2158" s="11" t="n">
        <v>2107</v>
      </c>
      <c r="C2158" s="11" t="s">
        <v>2584</v>
      </c>
      <c r="D2158" s="11" t="n">
        <v>3</v>
      </c>
      <c r="E2158" s="11" t="s">
        <v>118</v>
      </c>
      <c r="F2158" s="16" t="n">
        <v>1156</v>
      </c>
      <c r="G2158" s="35" t="n">
        <f aca="false">F2158/1485</f>
        <v>0.778451178451179</v>
      </c>
      <c r="H2158" s="14" t="n">
        <v>0.654</v>
      </c>
      <c r="I2158" s="14" t="n">
        <v>0.654</v>
      </c>
      <c r="J2158" s="15" t="n">
        <v>0.0053</v>
      </c>
      <c r="K2158" s="15" t="n">
        <v>0.1056</v>
      </c>
      <c r="L2158" s="15" t="n">
        <v>0.0532</v>
      </c>
      <c r="M2158" s="17" t="n">
        <v>61.47</v>
      </c>
      <c r="N2158" s="16" t="n">
        <v>5</v>
      </c>
      <c r="O2158" s="16" t="n">
        <v>14</v>
      </c>
      <c r="P2158" s="16" t="n">
        <v>5</v>
      </c>
    </row>
    <row r="2159" customFormat="false" ht="15" hidden="false" customHeight="false" outlineLevel="0" collapsed="false">
      <c r="A2159" s="11" t="s">
        <v>34</v>
      </c>
      <c r="B2159" s="11" t="n">
        <v>2108</v>
      </c>
      <c r="C2159" s="11" t="s">
        <v>2585</v>
      </c>
      <c r="D2159" s="11" t="n">
        <v>7</v>
      </c>
      <c r="E2159" s="11" t="s">
        <v>118</v>
      </c>
      <c r="F2159" s="16" t="n">
        <v>1156</v>
      </c>
      <c r="G2159" s="35" t="n">
        <f aca="false">F2159/1485</f>
        <v>0.778451178451179</v>
      </c>
      <c r="H2159" s="14" t="n">
        <v>0.4187</v>
      </c>
      <c r="I2159" s="14" t="n">
        <v>0.6263</v>
      </c>
      <c r="J2159" s="15" t="n">
        <v>0.0053</v>
      </c>
      <c r="K2159" s="15" t="n">
        <v>0.0487</v>
      </c>
      <c r="L2159" s="15" t="n">
        <v>0.0266</v>
      </c>
      <c r="M2159" s="17" t="n">
        <v>30.75</v>
      </c>
      <c r="N2159" s="16" t="n">
        <v>4</v>
      </c>
      <c r="O2159" s="16" t="n">
        <v>7</v>
      </c>
      <c r="P2159" s="16" t="n">
        <v>16</v>
      </c>
    </row>
    <row r="2160" customFormat="false" ht="15" hidden="false" customHeight="false" outlineLevel="0" collapsed="false">
      <c r="A2160" s="11" t="s">
        <v>34</v>
      </c>
      <c r="B2160" s="11" t="n">
        <v>2109</v>
      </c>
      <c r="C2160" s="11" t="s">
        <v>2586</v>
      </c>
      <c r="D2160" s="11" t="n">
        <v>5</v>
      </c>
      <c r="E2160" s="11" t="s">
        <v>96</v>
      </c>
      <c r="F2160" s="16" t="n">
        <v>1179</v>
      </c>
      <c r="G2160" s="35" t="n">
        <f aca="false">F2160/1485</f>
        <v>0.793939393939394</v>
      </c>
      <c r="H2160" s="14" t="n">
        <v>0.352</v>
      </c>
      <c r="I2160" s="14" t="n">
        <v>0.6285</v>
      </c>
      <c r="J2160" s="15" t="n">
        <v>0.0452</v>
      </c>
      <c r="K2160" s="15" t="n">
        <v>0.0052</v>
      </c>
      <c r="L2160" s="15" t="n">
        <v>0.025</v>
      </c>
      <c r="M2160" s="17" t="n">
        <v>29.48</v>
      </c>
      <c r="N2160" s="16" t="n">
        <v>5</v>
      </c>
      <c r="O2160" s="16" t="n">
        <v>6</v>
      </c>
      <c r="P2160" s="16" t="n">
        <v>12</v>
      </c>
    </row>
    <row r="2161" customFormat="false" ht="15" hidden="false" customHeight="false" outlineLevel="0" collapsed="false">
      <c r="A2161" s="11" t="s">
        <v>34</v>
      </c>
      <c r="B2161" s="11" t="n">
        <v>2110</v>
      </c>
      <c r="C2161" s="11" t="s">
        <v>2587</v>
      </c>
      <c r="D2161" s="11" t="n">
        <v>5</v>
      </c>
      <c r="E2161" s="11" t="s">
        <v>118</v>
      </c>
      <c r="F2161" s="16" t="n">
        <v>1376</v>
      </c>
      <c r="G2161" s="35" t="n">
        <f aca="false">F2161/1485</f>
        <v>0.926599326599327</v>
      </c>
      <c r="H2161" s="14" t="n">
        <v>0.641</v>
      </c>
      <c r="I2161" s="14" t="n">
        <v>0.641</v>
      </c>
      <c r="J2161" s="15" t="n">
        <v>0.0047</v>
      </c>
      <c r="K2161" s="15" t="n">
        <v>0.0498</v>
      </c>
      <c r="L2161" s="15" t="n">
        <v>0.0266</v>
      </c>
      <c r="M2161" s="17" t="n">
        <v>36.58</v>
      </c>
      <c r="N2161" s="16" t="n">
        <v>5</v>
      </c>
      <c r="O2161" s="16" t="n">
        <v>12</v>
      </c>
      <c r="P2161" s="16" t="n">
        <v>5</v>
      </c>
    </row>
    <row r="2162" customFormat="false" ht="15" hidden="false" customHeight="false" outlineLevel="0" collapsed="false">
      <c r="A2162" s="11" t="s">
        <v>34</v>
      </c>
      <c r="B2162" s="11" t="n">
        <v>2111</v>
      </c>
      <c r="C2162" s="11" t="s">
        <v>2588</v>
      </c>
      <c r="D2162" s="11" t="n">
        <v>5</v>
      </c>
      <c r="E2162" s="11" t="s">
        <v>96</v>
      </c>
      <c r="F2162" s="16" t="n">
        <v>1285</v>
      </c>
      <c r="G2162" s="35" t="n">
        <f aca="false">F2162/1485</f>
        <v>0.865319865319865</v>
      </c>
      <c r="H2162" s="14" t="n">
        <v>0.3486</v>
      </c>
      <c r="I2162" s="14" t="n">
        <v>0.6218</v>
      </c>
      <c r="J2162" s="15" t="n">
        <v>0.0253</v>
      </c>
      <c r="K2162" s="15" t="n">
        <v>0.0049</v>
      </c>
      <c r="L2162" s="15" t="n">
        <v>0.0149</v>
      </c>
      <c r="M2162" s="17" t="n">
        <v>19.14</v>
      </c>
      <c r="N2162" s="16" t="n">
        <v>4</v>
      </c>
      <c r="O2162" s="16" t="n">
        <v>6</v>
      </c>
      <c r="P2162" s="16" t="n">
        <v>14</v>
      </c>
    </row>
    <row r="2163" customFormat="false" ht="15" hidden="false" customHeight="false" outlineLevel="0" collapsed="false">
      <c r="A2163" s="11" t="s">
        <v>34</v>
      </c>
      <c r="B2163" s="11" t="n">
        <v>2112</v>
      </c>
      <c r="C2163" s="11" t="s">
        <v>2589</v>
      </c>
      <c r="D2163" s="11" t="n">
        <v>6</v>
      </c>
      <c r="E2163" s="11" t="s">
        <v>118</v>
      </c>
      <c r="F2163" s="16" t="n">
        <v>977</v>
      </c>
      <c r="G2163" s="35" t="n">
        <f aca="false">F2163/1485</f>
        <v>0.657912457912458</v>
      </c>
      <c r="H2163" s="14" t="n">
        <v>0.4197</v>
      </c>
      <c r="I2163" s="14" t="n">
        <v>0.6172</v>
      </c>
      <c r="J2163" s="15" t="n">
        <v>0.0394</v>
      </c>
      <c r="K2163" s="15" t="n">
        <v>0.0057</v>
      </c>
      <c r="L2163" s="15" t="n">
        <v>0.0227</v>
      </c>
      <c r="M2163" s="17" t="n">
        <v>22.16</v>
      </c>
      <c r="N2163" s="16" t="n">
        <v>4</v>
      </c>
      <c r="O2163" s="16" t="n">
        <v>9</v>
      </c>
      <c r="P2163" s="16" t="n">
        <v>13</v>
      </c>
    </row>
    <row r="2164" customFormat="false" ht="15" hidden="false" customHeight="false" outlineLevel="0" collapsed="false">
      <c r="A2164" s="11" t="s">
        <v>34</v>
      </c>
      <c r="B2164" s="11" t="n">
        <v>2113</v>
      </c>
      <c r="C2164" s="11" t="s">
        <v>2590</v>
      </c>
      <c r="D2164" s="11" t="n">
        <v>6</v>
      </c>
      <c r="E2164" s="11" t="s">
        <v>118</v>
      </c>
      <c r="F2164" s="16" t="n">
        <v>1122</v>
      </c>
      <c r="G2164" s="35" t="n">
        <f aca="false">F2164/1485</f>
        <v>0.755555555555556</v>
      </c>
      <c r="H2164" s="14" t="n">
        <v>0.4135</v>
      </c>
      <c r="I2164" s="14" t="n">
        <v>0.6444</v>
      </c>
      <c r="J2164" s="15" t="n">
        <v>0.0508</v>
      </c>
      <c r="K2164" s="15" t="n">
        <v>0.0054</v>
      </c>
      <c r="L2164" s="15" t="n">
        <v>0.0291</v>
      </c>
      <c r="M2164" s="17" t="n">
        <v>32.64</v>
      </c>
      <c r="N2164" s="16" t="n">
        <v>5</v>
      </c>
      <c r="O2164" s="16" t="n">
        <v>8</v>
      </c>
      <c r="P2164" s="16" t="n">
        <v>13</v>
      </c>
    </row>
    <row r="2165" customFormat="false" ht="15" hidden="false" customHeight="false" outlineLevel="0" collapsed="false">
      <c r="A2165" s="11" t="s">
        <v>34</v>
      </c>
      <c r="B2165" s="11" t="n">
        <v>2114</v>
      </c>
      <c r="C2165" s="11" t="s">
        <v>2591</v>
      </c>
      <c r="D2165" s="11" t="n">
        <v>5</v>
      </c>
      <c r="E2165" s="11" t="s">
        <v>96</v>
      </c>
      <c r="F2165" s="16" t="n">
        <v>1323</v>
      </c>
      <c r="G2165" s="35" t="n">
        <f aca="false">F2165/1485</f>
        <v>0.890909090909091</v>
      </c>
      <c r="H2165" s="14" t="n">
        <v>0.3477</v>
      </c>
      <c r="I2165" s="14" t="n">
        <v>0.619</v>
      </c>
      <c r="J2165" s="15" t="n">
        <v>0.0196</v>
      </c>
      <c r="K2165" s="15" t="n">
        <v>0.0048</v>
      </c>
      <c r="L2165" s="15" t="n">
        <v>0.0121</v>
      </c>
      <c r="M2165" s="17" t="n">
        <v>15.96</v>
      </c>
      <c r="N2165" s="16" t="n">
        <v>4</v>
      </c>
      <c r="O2165" s="16" t="n">
        <v>6</v>
      </c>
      <c r="P2165" s="16" t="n">
        <v>11</v>
      </c>
    </row>
    <row r="2166" customFormat="false" ht="15" hidden="false" customHeight="false" outlineLevel="0" collapsed="false">
      <c r="A2166" s="11" t="s">
        <v>34</v>
      </c>
      <c r="B2166" s="11" t="n">
        <v>2115</v>
      </c>
      <c r="C2166" s="11" t="s">
        <v>2592</v>
      </c>
      <c r="D2166" s="11" t="n">
        <v>3</v>
      </c>
      <c r="E2166" s="11" t="s">
        <v>118</v>
      </c>
      <c r="F2166" s="16" t="n">
        <v>1171</v>
      </c>
      <c r="G2166" s="35" t="n">
        <f aca="false">F2166/1485</f>
        <v>0.788552188552189</v>
      </c>
      <c r="H2166" s="14" t="n">
        <v>0.6405</v>
      </c>
      <c r="I2166" s="14" t="n">
        <v>0.6405</v>
      </c>
      <c r="J2166" s="15" t="n">
        <v>0.0049</v>
      </c>
      <c r="K2166" s="15" t="n">
        <v>0.0236</v>
      </c>
      <c r="L2166" s="15" t="n">
        <v>0.0138</v>
      </c>
      <c r="M2166" s="17" t="n">
        <v>16.19</v>
      </c>
      <c r="N2166" s="16" t="n">
        <v>4</v>
      </c>
      <c r="O2166" s="16" t="n">
        <v>11</v>
      </c>
      <c r="P2166" s="16" t="n">
        <v>6</v>
      </c>
    </row>
    <row r="2167" customFormat="false" ht="15" hidden="false" customHeight="false" outlineLevel="0" collapsed="false">
      <c r="A2167" s="11" t="s">
        <v>34</v>
      </c>
      <c r="B2167" s="11" t="n">
        <v>2116</v>
      </c>
      <c r="C2167" s="11" t="s">
        <v>2593</v>
      </c>
      <c r="D2167" s="11" t="n">
        <v>4</v>
      </c>
      <c r="E2167" s="11" t="s">
        <v>118</v>
      </c>
      <c r="F2167" s="16" t="n">
        <v>1434</v>
      </c>
      <c r="G2167" s="35" t="n">
        <f aca="false">F2167/1485</f>
        <v>0.965656565656566</v>
      </c>
      <c r="H2167" s="14" t="n">
        <v>0.6478</v>
      </c>
      <c r="I2167" s="14" t="n">
        <v>0.6478</v>
      </c>
      <c r="J2167" s="15" t="n">
        <v>0.0045</v>
      </c>
      <c r="K2167" s="15" t="n">
        <v>0.0516</v>
      </c>
      <c r="L2167" s="15" t="n">
        <v>0.028</v>
      </c>
      <c r="M2167" s="17" t="n">
        <v>40.16</v>
      </c>
      <c r="N2167" s="16" t="n">
        <v>5</v>
      </c>
      <c r="O2167" s="16" t="n">
        <v>13</v>
      </c>
      <c r="P2167" s="16" t="n">
        <v>6</v>
      </c>
    </row>
    <row r="2168" customFormat="false" ht="15" hidden="false" customHeight="false" outlineLevel="0" collapsed="false">
      <c r="A2168" s="11" t="s">
        <v>34</v>
      </c>
      <c r="B2168" s="11" t="n">
        <v>2117</v>
      </c>
      <c r="C2168" s="11" t="s">
        <v>2594</v>
      </c>
      <c r="D2168" s="11" t="n">
        <v>4</v>
      </c>
      <c r="E2168" s="11" t="s">
        <v>118</v>
      </c>
      <c r="F2168" s="16" t="n">
        <v>1288</v>
      </c>
      <c r="G2168" s="35" t="n">
        <f aca="false">F2168/1485</f>
        <v>0.867340067340067</v>
      </c>
      <c r="H2168" s="14" t="n">
        <v>0.4317</v>
      </c>
      <c r="I2168" s="14" t="n">
        <v>0.6374</v>
      </c>
      <c r="J2168" s="15" t="n">
        <v>0.0046</v>
      </c>
      <c r="K2168" s="15" t="n">
        <v>0.0913</v>
      </c>
      <c r="L2168" s="15" t="n">
        <v>0.0463</v>
      </c>
      <c r="M2168" s="17" t="n">
        <v>59.66</v>
      </c>
      <c r="N2168" s="16" t="n">
        <v>4</v>
      </c>
      <c r="O2168" s="16" t="n">
        <v>7</v>
      </c>
      <c r="P2168" s="16" t="n">
        <v>11</v>
      </c>
    </row>
    <row r="2169" customFormat="false" ht="15" hidden="false" customHeight="false" outlineLevel="0" collapsed="false">
      <c r="A2169" s="11" t="s">
        <v>34</v>
      </c>
      <c r="B2169" s="11" t="n">
        <v>2118</v>
      </c>
      <c r="C2169" s="11" t="s">
        <v>2595</v>
      </c>
      <c r="D2169" s="11" t="n">
        <v>6</v>
      </c>
      <c r="E2169" s="11" t="s">
        <v>118</v>
      </c>
      <c r="F2169" s="16" t="n">
        <v>1382</v>
      </c>
      <c r="G2169" s="35" t="n">
        <f aca="false">F2169/1485</f>
        <v>0.930639730639731</v>
      </c>
      <c r="H2169" s="14" t="n">
        <v>0.6382</v>
      </c>
      <c r="I2169" s="14" t="n">
        <v>0.6382</v>
      </c>
      <c r="J2169" s="15" t="n">
        <v>0.0045</v>
      </c>
      <c r="K2169" s="15" t="n">
        <v>0.0235</v>
      </c>
      <c r="L2169" s="15" t="n">
        <v>0.0139</v>
      </c>
      <c r="M2169" s="17" t="n">
        <v>19.27</v>
      </c>
      <c r="N2169" s="16" t="n">
        <v>4</v>
      </c>
      <c r="O2169" s="16" t="n">
        <v>18</v>
      </c>
      <c r="P2169" s="16" t="n">
        <v>6</v>
      </c>
    </row>
    <row r="2170" customFormat="false" ht="15" hidden="false" customHeight="false" outlineLevel="0" collapsed="false">
      <c r="A2170" s="11" t="s">
        <v>34</v>
      </c>
      <c r="B2170" s="11" t="n">
        <v>2119</v>
      </c>
      <c r="C2170" s="11" t="s">
        <v>2596</v>
      </c>
      <c r="D2170" s="11" t="n">
        <v>4</v>
      </c>
      <c r="E2170" s="11" t="s">
        <v>118</v>
      </c>
      <c r="F2170" s="16" t="n">
        <v>693</v>
      </c>
      <c r="G2170" s="35" t="n">
        <f aca="false">F2170/1485</f>
        <v>0.466666666666667</v>
      </c>
      <c r="H2170" s="14" t="n">
        <v>0.6465</v>
      </c>
      <c r="I2170" s="14" t="n">
        <v>0.6465</v>
      </c>
      <c r="J2170" s="15" t="n">
        <v>0.0063</v>
      </c>
      <c r="K2170" s="15" t="n">
        <v>0.0633</v>
      </c>
      <c r="L2170" s="15" t="n">
        <v>0.0348</v>
      </c>
      <c r="M2170" s="17" t="n">
        <v>24.12</v>
      </c>
      <c r="N2170" s="16" t="n">
        <v>4</v>
      </c>
      <c r="O2170" s="16" t="n">
        <v>14</v>
      </c>
      <c r="P2170" s="16" t="n">
        <v>6</v>
      </c>
    </row>
    <row r="2171" customFormat="false" ht="15" hidden="false" customHeight="false" outlineLevel="0" collapsed="false">
      <c r="A2171" s="11" t="s">
        <v>34</v>
      </c>
      <c r="B2171" s="11" t="n">
        <v>2120</v>
      </c>
      <c r="C2171" s="11" t="s">
        <v>2597</v>
      </c>
      <c r="D2171" s="11" t="n">
        <v>4</v>
      </c>
      <c r="E2171" s="11" t="s">
        <v>96</v>
      </c>
      <c r="F2171" s="16" t="n">
        <v>1237</v>
      </c>
      <c r="G2171" s="35" t="n">
        <f aca="false">F2171/1485</f>
        <v>0.832996632996633</v>
      </c>
      <c r="H2171" s="14" t="n">
        <v>0.426</v>
      </c>
      <c r="I2171" s="14" t="n">
        <v>0.6346</v>
      </c>
      <c r="J2171" s="15" t="n">
        <v>0.0046</v>
      </c>
      <c r="K2171" s="15" t="n">
        <v>0.1108</v>
      </c>
      <c r="L2171" s="15" t="n">
        <v>0.0548</v>
      </c>
      <c r="M2171" s="17" t="n">
        <v>67.78</v>
      </c>
      <c r="N2171" s="16" t="n">
        <v>4</v>
      </c>
      <c r="O2171" s="16" t="n">
        <v>7</v>
      </c>
      <c r="P2171" s="16" t="n">
        <v>16</v>
      </c>
    </row>
    <row r="2172" customFormat="false" ht="15" hidden="false" customHeight="false" outlineLevel="0" collapsed="false">
      <c r="A2172" s="11" t="s">
        <v>34</v>
      </c>
      <c r="B2172" s="11" t="n">
        <v>2121</v>
      </c>
      <c r="C2172" s="11" t="s">
        <v>2598</v>
      </c>
      <c r="D2172" s="11" t="n">
        <v>5</v>
      </c>
      <c r="E2172" s="11" t="s">
        <v>96</v>
      </c>
      <c r="F2172" s="16" t="n">
        <v>1327</v>
      </c>
      <c r="G2172" s="35" t="n">
        <f aca="false">F2172/1485</f>
        <v>0.893602693602694</v>
      </c>
      <c r="H2172" s="14" t="n">
        <v>0.3489</v>
      </c>
      <c r="I2172" s="14" t="n">
        <v>0.6255</v>
      </c>
      <c r="J2172" s="15" t="n">
        <v>0.0295</v>
      </c>
      <c r="K2172" s="15" t="n">
        <v>0.0044</v>
      </c>
      <c r="L2172" s="15" t="n">
        <v>0.0166</v>
      </c>
      <c r="M2172" s="17" t="n">
        <v>22.04</v>
      </c>
      <c r="N2172" s="16" t="n">
        <v>4</v>
      </c>
      <c r="O2172" s="16" t="n">
        <v>6</v>
      </c>
      <c r="P2172" s="16" t="n">
        <v>11</v>
      </c>
    </row>
    <row r="2173" customFormat="false" ht="15" hidden="false" customHeight="false" outlineLevel="0" collapsed="false">
      <c r="A2173" s="11" t="s">
        <v>34</v>
      </c>
      <c r="B2173" s="11" t="n">
        <v>2122</v>
      </c>
      <c r="C2173" s="11" t="s">
        <v>2599</v>
      </c>
      <c r="D2173" s="11" t="n">
        <v>3</v>
      </c>
      <c r="E2173" s="11" t="s">
        <v>118</v>
      </c>
      <c r="F2173" s="16" t="n">
        <v>1288</v>
      </c>
      <c r="G2173" s="35" t="n">
        <f aca="false">F2173/1485</f>
        <v>0.867340067340067</v>
      </c>
      <c r="H2173" s="14" t="n">
        <v>0.368</v>
      </c>
      <c r="I2173" s="14" t="n">
        <v>0.632</v>
      </c>
      <c r="J2173" s="15" t="n">
        <v>0.0045</v>
      </c>
      <c r="K2173" s="15" t="n">
        <v>0.0634</v>
      </c>
      <c r="L2173" s="15" t="n">
        <v>0.0334</v>
      </c>
      <c r="M2173" s="17" t="n">
        <v>42.99</v>
      </c>
      <c r="N2173" s="16" t="n">
        <v>4</v>
      </c>
      <c r="O2173" s="16" t="n">
        <v>5</v>
      </c>
      <c r="P2173" s="16" t="n">
        <v>15</v>
      </c>
    </row>
    <row r="2174" customFormat="false" ht="15" hidden="false" customHeight="false" outlineLevel="0" collapsed="false">
      <c r="A2174" s="11" t="s">
        <v>34</v>
      </c>
      <c r="B2174" s="11" t="n">
        <v>2123</v>
      </c>
      <c r="C2174" s="11" t="s">
        <v>2600</v>
      </c>
      <c r="D2174" s="11" t="n">
        <v>5</v>
      </c>
      <c r="E2174" s="11" t="s">
        <v>96</v>
      </c>
      <c r="F2174" s="16" t="n">
        <v>1327</v>
      </c>
      <c r="G2174" s="35" t="n">
        <f aca="false">F2174/1485</f>
        <v>0.893602693602694</v>
      </c>
      <c r="H2174" s="14" t="n">
        <v>0.3497</v>
      </c>
      <c r="I2174" s="14" t="n">
        <v>0.624</v>
      </c>
      <c r="J2174" s="15" t="n">
        <v>0.0325</v>
      </c>
      <c r="K2174" s="15" t="n">
        <v>0.0044</v>
      </c>
      <c r="L2174" s="15" t="n">
        <v>0.0181</v>
      </c>
      <c r="M2174" s="17" t="n">
        <v>23.97</v>
      </c>
      <c r="N2174" s="16" t="n">
        <v>4</v>
      </c>
      <c r="O2174" s="16" t="n">
        <v>6</v>
      </c>
      <c r="P2174" s="16" t="n">
        <v>11</v>
      </c>
    </row>
    <row r="2175" customFormat="false" ht="15" hidden="false" customHeight="false" outlineLevel="0" collapsed="false">
      <c r="A2175" s="11" t="s">
        <v>34</v>
      </c>
      <c r="B2175" s="11" t="n">
        <v>2124</v>
      </c>
      <c r="C2175" s="11" t="s">
        <v>2601</v>
      </c>
      <c r="D2175" s="11" t="n">
        <v>8</v>
      </c>
      <c r="E2175" s="11" t="s">
        <v>118</v>
      </c>
      <c r="F2175" s="16" t="n">
        <v>1018</v>
      </c>
      <c r="G2175" s="35" t="n">
        <f aca="false">F2175/1485</f>
        <v>0.685521885521886</v>
      </c>
      <c r="H2175" s="14" t="n">
        <v>0.4312</v>
      </c>
      <c r="I2175" s="14" t="n">
        <v>0.6238</v>
      </c>
      <c r="J2175" s="15" t="n">
        <v>0.005</v>
      </c>
      <c r="K2175" s="15" t="n">
        <v>0.0541</v>
      </c>
      <c r="L2175" s="15" t="n">
        <v>0.0291</v>
      </c>
      <c r="M2175" s="17" t="n">
        <v>29.62</v>
      </c>
      <c r="N2175" s="16" t="n">
        <v>4</v>
      </c>
      <c r="O2175" s="16" t="n">
        <v>10</v>
      </c>
      <c r="P2175" s="16" t="n">
        <v>11</v>
      </c>
    </row>
    <row r="2176" customFormat="false" ht="15" hidden="false" customHeight="false" outlineLevel="0" collapsed="false">
      <c r="A2176" s="11" t="s">
        <v>34</v>
      </c>
      <c r="B2176" s="11" t="n">
        <v>2125</v>
      </c>
      <c r="C2176" s="11" t="s">
        <v>2602</v>
      </c>
      <c r="D2176" s="11" t="n">
        <v>5</v>
      </c>
      <c r="E2176" s="11" t="s">
        <v>96</v>
      </c>
      <c r="F2176" s="16" t="n">
        <v>1339</v>
      </c>
      <c r="G2176" s="35" t="n">
        <f aca="false">F2176/1485</f>
        <v>0.901683501683502</v>
      </c>
      <c r="H2176" s="14" t="n">
        <v>0.3495</v>
      </c>
      <c r="I2176" s="14" t="n">
        <v>0.6214</v>
      </c>
      <c r="J2176" s="15" t="n">
        <v>0.0305</v>
      </c>
      <c r="K2176" s="15" t="n">
        <v>0.0042</v>
      </c>
      <c r="L2176" s="15" t="n">
        <v>0.0171</v>
      </c>
      <c r="M2176" s="17" t="n">
        <v>22.86</v>
      </c>
      <c r="N2176" s="16" t="n">
        <v>4</v>
      </c>
      <c r="O2176" s="16" t="n">
        <v>6</v>
      </c>
      <c r="P2176" s="16" t="n">
        <v>11</v>
      </c>
    </row>
    <row r="2177" customFormat="false" ht="15" hidden="false" customHeight="false" outlineLevel="0" collapsed="false">
      <c r="A2177" s="11" t="s">
        <v>34</v>
      </c>
      <c r="B2177" s="11" t="n">
        <v>2126</v>
      </c>
      <c r="C2177" s="11" t="s">
        <v>2603</v>
      </c>
      <c r="D2177" s="11" t="n">
        <v>4</v>
      </c>
      <c r="E2177" s="11" t="s">
        <v>118</v>
      </c>
      <c r="F2177" s="16" t="n">
        <v>1341</v>
      </c>
      <c r="G2177" s="35" t="n">
        <f aca="false">F2177/1485</f>
        <v>0.903030303030303</v>
      </c>
      <c r="H2177" s="14" t="n">
        <v>0.4452</v>
      </c>
      <c r="I2177" s="14" t="n">
        <v>0.6353</v>
      </c>
      <c r="J2177" s="15" t="n">
        <v>0.0042</v>
      </c>
      <c r="K2177" s="15" t="n">
        <v>0.0724</v>
      </c>
      <c r="L2177" s="15" t="n">
        <v>0.0376</v>
      </c>
      <c r="M2177" s="17" t="n">
        <v>50.44</v>
      </c>
      <c r="N2177" s="16" t="n">
        <v>5</v>
      </c>
      <c r="O2177" s="16" t="n">
        <v>9</v>
      </c>
      <c r="P2177" s="16" t="n">
        <v>12</v>
      </c>
    </row>
    <row r="2178" customFormat="false" ht="15" hidden="false" customHeight="false" outlineLevel="0" collapsed="false">
      <c r="A2178" s="11" t="s">
        <v>34</v>
      </c>
      <c r="B2178" s="11" t="n">
        <v>2127</v>
      </c>
      <c r="C2178" s="11" t="s">
        <v>2604</v>
      </c>
      <c r="D2178" s="11" t="n">
        <v>3</v>
      </c>
      <c r="E2178" s="11" t="s">
        <v>118</v>
      </c>
      <c r="F2178" s="16" t="n">
        <v>1002</v>
      </c>
      <c r="G2178" s="35" t="n">
        <f aca="false">F2178/1485</f>
        <v>0.674747474747475</v>
      </c>
      <c r="H2178" s="14" t="n">
        <v>0.6417</v>
      </c>
      <c r="I2178" s="14" t="n">
        <v>0.6417</v>
      </c>
      <c r="J2178" s="15" t="n">
        <v>0.0048</v>
      </c>
      <c r="K2178" s="15" t="n">
        <v>0.0242</v>
      </c>
      <c r="L2178" s="15" t="n">
        <v>0.0144</v>
      </c>
      <c r="M2178" s="17" t="n">
        <v>14.47</v>
      </c>
      <c r="N2178" s="16" t="n">
        <v>5</v>
      </c>
      <c r="O2178" s="16" t="n">
        <v>13</v>
      </c>
      <c r="P2178" s="16" t="n">
        <v>6</v>
      </c>
    </row>
    <row r="2179" customFormat="false" ht="15" hidden="false" customHeight="false" outlineLevel="0" collapsed="false">
      <c r="A2179" s="11" t="s">
        <v>34</v>
      </c>
      <c r="B2179" s="11" t="n">
        <v>2128</v>
      </c>
      <c r="C2179" s="11" t="s">
        <v>2605</v>
      </c>
      <c r="D2179" s="11" t="n">
        <v>3</v>
      </c>
      <c r="E2179" s="11" t="s">
        <v>118</v>
      </c>
      <c r="F2179" s="16" t="n">
        <v>1757</v>
      </c>
      <c r="G2179" s="35" t="n">
        <f aca="false">F2179/1485</f>
        <v>1.18316498316498</v>
      </c>
      <c r="H2179" s="14" t="n">
        <v>0.5259</v>
      </c>
      <c r="I2179" s="14" t="n">
        <v>0.6312</v>
      </c>
      <c r="J2179" s="15" t="n">
        <v>0.0036</v>
      </c>
      <c r="K2179" s="15" t="n">
        <v>0.0588</v>
      </c>
      <c r="L2179" s="15" t="n">
        <v>0.0315</v>
      </c>
      <c r="M2179" s="17" t="n">
        <v>55.34</v>
      </c>
      <c r="N2179" s="16" t="n">
        <v>4</v>
      </c>
      <c r="O2179" s="16" t="n">
        <v>10</v>
      </c>
      <c r="P2179" s="16" t="n">
        <v>8</v>
      </c>
    </row>
    <row r="2180" customFormat="false" ht="15" hidden="false" customHeight="false" outlineLevel="0" collapsed="false">
      <c r="A2180" s="11" t="s">
        <v>34</v>
      </c>
      <c r="B2180" s="11" t="n">
        <v>2129</v>
      </c>
      <c r="C2180" s="11" t="s">
        <v>2606</v>
      </c>
      <c r="D2180" s="11" t="n">
        <v>6</v>
      </c>
      <c r="E2180" s="11" t="s">
        <v>118</v>
      </c>
      <c r="F2180" s="16" t="n">
        <v>1135</v>
      </c>
      <c r="G2180" s="35" t="n">
        <f aca="false">F2180/1485</f>
        <v>0.764309764309764</v>
      </c>
      <c r="H2180" s="14" t="n">
        <v>0.3604</v>
      </c>
      <c r="I2180" s="14" t="n">
        <v>0.6432</v>
      </c>
      <c r="J2180" s="15" t="n">
        <v>0.0374</v>
      </c>
      <c r="K2180" s="15" t="n">
        <v>0.0043</v>
      </c>
      <c r="L2180" s="15" t="n">
        <v>0.0212</v>
      </c>
      <c r="M2180" s="17" t="n">
        <v>24.01</v>
      </c>
      <c r="N2180" s="16" t="n">
        <v>5</v>
      </c>
      <c r="O2180" s="16" t="n">
        <v>6</v>
      </c>
      <c r="P2180" s="16" t="n">
        <v>16</v>
      </c>
    </row>
    <row r="2181" customFormat="false" ht="15" hidden="false" customHeight="false" outlineLevel="0" collapsed="false">
      <c r="A2181" s="11" t="s">
        <v>34</v>
      </c>
      <c r="B2181" s="11" t="n">
        <v>2130</v>
      </c>
      <c r="C2181" s="11" t="s">
        <v>2607</v>
      </c>
      <c r="D2181" s="11" t="n">
        <v>3</v>
      </c>
      <c r="E2181" s="11" t="s">
        <v>118</v>
      </c>
      <c r="F2181" s="16" t="n">
        <v>831</v>
      </c>
      <c r="G2181" s="35" t="n">
        <f aca="false">F2181/1485</f>
        <v>0.55959595959596</v>
      </c>
      <c r="H2181" s="14" t="n">
        <v>0.3538</v>
      </c>
      <c r="I2181" s="14" t="n">
        <v>0.6414</v>
      </c>
      <c r="J2181" s="15" t="n">
        <v>0.0048</v>
      </c>
      <c r="K2181" s="15" t="n">
        <v>0.0246</v>
      </c>
      <c r="L2181" s="15" t="n">
        <v>0.0148</v>
      </c>
      <c r="M2181" s="17" t="n">
        <v>12.28</v>
      </c>
      <c r="N2181" s="16" t="n">
        <v>4</v>
      </c>
      <c r="O2181" s="16" t="n">
        <v>5</v>
      </c>
      <c r="P2181" s="16" t="n">
        <v>18</v>
      </c>
    </row>
    <row r="2182" customFormat="false" ht="15" hidden="false" customHeight="false" outlineLevel="0" collapsed="false">
      <c r="A2182" s="11" t="s">
        <v>34</v>
      </c>
      <c r="B2182" s="11" t="n">
        <v>2131</v>
      </c>
      <c r="C2182" s="11" t="s">
        <v>2608</v>
      </c>
      <c r="D2182" s="11" t="n">
        <v>5</v>
      </c>
      <c r="E2182" s="11" t="s">
        <v>118</v>
      </c>
      <c r="F2182" s="16" t="n">
        <v>1317</v>
      </c>
      <c r="G2182" s="35" t="n">
        <f aca="false">F2182/1485</f>
        <v>0.886868686868687</v>
      </c>
      <c r="H2182" s="14" t="n">
        <v>0.6446</v>
      </c>
      <c r="I2182" s="14" t="n">
        <v>0.6446</v>
      </c>
      <c r="J2182" s="15" t="n">
        <v>0.0037</v>
      </c>
      <c r="K2182" s="15" t="n">
        <v>0.0314</v>
      </c>
      <c r="L2182" s="15" t="n">
        <v>0.017</v>
      </c>
      <c r="M2182" s="17" t="n">
        <v>22.41</v>
      </c>
      <c r="N2182" s="16" t="n">
        <v>4</v>
      </c>
      <c r="O2182" s="16" t="n">
        <v>10</v>
      </c>
      <c r="P2182" s="16" t="n">
        <v>5</v>
      </c>
    </row>
    <row r="2183" customFormat="false" ht="15" hidden="false" customHeight="false" outlineLevel="0" collapsed="false">
      <c r="A2183" s="11" t="s">
        <v>34</v>
      </c>
      <c r="B2183" s="11" t="n">
        <v>2132</v>
      </c>
      <c r="C2183" s="11" t="s">
        <v>2609</v>
      </c>
      <c r="D2183" s="11" t="n">
        <v>7</v>
      </c>
      <c r="E2183" s="11" t="s">
        <v>118</v>
      </c>
      <c r="F2183" s="16" t="n">
        <v>1622</v>
      </c>
      <c r="G2183" s="35" t="n">
        <f aca="false">F2183/1485</f>
        <v>1.09225589225589</v>
      </c>
      <c r="H2183" s="14" t="n">
        <v>0.6356</v>
      </c>
      <c r="I2183" s="14" t="n">
        <v>0.6356</v>
      </c>
      <c r="J2183" s="15" t="n">
        <v>0.0059</v>
      </c>
      <c r="K2183" s="15" t="n">
        <v>0.0034</v>
      </c>
      <c r="L2183" s="15" t="n">
        <v>0.0047</v>
      </c>
      <c r="M2183" s="17" t="n">
        <v>7.55</v>
      </c>
      <c r="N2183" s="16" t="n">
        <v>4</v>
      </c>
      <c r="O2183" s="16" t="n">
        <v>12</v>
      </c>
      <c r="P2183" s="16" t="n">
        <v>7</v>
      </c>
    </row>
    <row r="2184" customFormat="false" ht="15" hidden="false" customHeight="false" outlineLevel="0" collapsed="false">
      <c r="A2184" s="11" t="s">
        <v>34</v>
      </c>
      <c r="B2184" s="11" t="n">
        <v>2133</v>
      </c>
      <c r="C2184" s="11" t="s">
        <v>2610</v>
      </c>
      <c r="D2184" s="11" t="n">
        <v>3</v>
      </c>
      <c r="E2184" s="11" t="s">
        <v>118</v>
      </c>
      <c r="F2184" s="16" t="n">
        <v>1207</v>
      </c>
      <c r="G2184" s="35" t="n">
        <f aca="false">F2184/1485</f>
        <v>0.812794612794613</v>
      </c>
      <c r="H2184" s="14" t="n">
        <v>0.3538</v>
      </c>
      <c r="I2184" s="14" t="n">
        <v>0.6446</v>
      </c>
      <c r="J2184" s="15" t="n">
        <v>0.0038</v>
      </c>
      <c r="K2184" s="15" t="n">
        <v>0.0344</v>
      </c>
      <c r="L2184" s="15" t="n">
        <v>0.0186</v>
      </c>
      <c r="M2184" s="17" t="n">
        <v>22.41</v>
      </c>
      <c r="N2184" s="16" t="n">
        <v>4</v>
      </c>
      <c r="O2184" s="16" t="n">
        <v>6</v>
      </c>
      <c r="P2184" s="16" t="n">
        <v>13</v>
      </c>
    </row>
    <row r="2185" customFormat="false" ht="15" hidden="false" customHeight="false" outlineLevel="0" collapsed="false">
      <c r="A2185" s="11" t="s">
        <v>34</v>
      </c>
      <c r="B2185" s="11" t="n">
        <v>2134</v>
      </c>
      <c r="C2185" s="11" t="s">
        <v>2611</v>
      </c>
      <c r="D2185" s="11" t="n">
        <v>7</v>
      </c>
      <c r="E2185" s="11" t="s">
        <v>118</v>
      </c>
      <c r="F2185" s="16" t="n">
        <v>703</v>
      </c>
      <c r="G2185" s="35" t="n">
        <f aca="false">F2185/1485</f>
        <v>0.473400673400673</v>
      </c>
      <c r="H2185" s="14" t="n">
        <v>0.643</v>
      </c>
      <c r="I2185" s="14" t="n">
        <v>0.643</v>
      </c>
      <c r="J2185" s="15" t="n">
        <v>0.0753</v>
      </c>
      <c r="K2185" s="15" t="n">
        <v>0.0049</v>
      </c>
      <c r="L2185" s="15" t="n">
        <v>0.0404</v>
      </c>
      <c r="M2185" s="17" t="n">
        <v>28.4</v>
      </c>
      <c r="N2185" s="16" t="n">
        <v>4</v>
      </c>
      <c r="O2185" s="16" t="n">
        <v>14</v>
      </c>
      <c r="P2185" s="16" t="n">
        <v>6</v>
      </c>
    </row>
    <row r="2186" customFormat="false" ht="15" hidden="false" customHeight="false" outlineLevel="0" collapsed="false">
      <c r="A2186" s="11" t="s">
        <v>34</v>
      </c>
      <c r="B2186" s="11" t="n">
        <v>2135</v>
      </c>
      <c r="C2186" s="11" t="s">
        <v>2612</v>
      </c>
      <c r="D2186" s="11" t="n">
        <v>5</v>
      </c>
      <c r="E2186" s="11" t="s">
        <v>118</v>
      </c>
      <c r="F2186" s="16" t="n">
        <v>1353</v>
      </c>
      <c r="G2186" s="35" t="n">
        <f aca="false">F2186/1485</f>
        <v>0.911111111111111</v>
      </c>
      <c r="H2186" s="14" t="n">
        <v>0.4154</v>
      </c>
      <c r="I2186" s="14" t="n">
        <v>0.6452</v>
      </c>
      <c r="J2186" s="15" t="n">
        <v>0.0035</v>
      </c>
      <c r="K2186" s="15" t="n">
        <v>0.0477</v>
      </c>
      <c r="L2186" s="15" t="n">
        <v>0.025</v>
      </c>
      <c r="M2186" s="17" t="n">
        <v>33.76</v>
      </c>
      <c r="N2186" s="16" t="n">
        <v>5</v>
      </c>
      <c r="O2186" s="16" t="n">
        <v>8</v>
      </c>
      <c r="P2186" s="16" t="n">
        <v>15</v>
      </c>
    </row>
    <row r="2187" customFormat="false" ht="15" hidden="false" customHeight="false" outlineLevel="0" collapsed="false">
      <c r="A2187" s="11" t="s">
        <v>34</v>
      </c>
      <c r="B2187" s="11" t="n">
        <v>2136</v>
      </c>
      <c r="C2187" s="11" t="s">
        <v>2613</v>
      </c>
      <c r="D2187" s="11" t="n">
        <v>5</v>
      </c>
      <c r="E2187" s="11" t="s">
        <v>96</v>
      </c>
      <c r="F2187" s="16" t="n">
        <v>1011</v>
      </c>
      <c r="G2187" s="35" t="n">
        <f aca="false">F2187/1485</f>
        <v>0.680808080808081</v>
      </c>
      <c r="H2187" s="14" t="n">
        <v>0.4204</v>
      </c>
      <c r="I2187" s="14" t="n">
        <v>0.632</v>
      </c>
      <c r="J2187" s="15" t="n">
        <v>0.0039</v>
      </c>
      <c r="K2187" s="15" t="n">
        <v>0.0918</v>
      </c>
      <c r="L2187" s="15" t="n">
        <v>0.0452</v>
      </c>
      <c r="M2187" s="17" t="n">
        <v>45.74</v>
      </c>
      <c r="N2187" s="16" t="n">
        <v>4</v>
      </c>
      <c r="O2187" s="16" t="n">
        <v>9</v>
      </c>
      <c r="P2187" s="16" t="n">
        <v>16</v>
      </c>
    </row>
    <row r="2188" customFormat="false" ht="15" hidden="false" customHeight="false" outlineLevel="0" collapsed="false">
      <c r="A2188" s="11" t="s">
        <v>34</v>
      </c>
      <c r="B2188" s="11" t="n">
        <v>2137</v>
      </c>
      <c r="C2188" s="11" t="s">
        <v>2614</v>
      </c>
      <c r="D2188" s="11" t="n">
        <v>3</v>
      </c>
      <c r="E2188" s="11" t="s">
        <v>118</v>
      </c>
      <c r="F2188" s="16" t="n">
        <v>1174</v>
      </c>
      <c r="G2188" s="35" t="n">
        <f aca="false">F2188/1485</f>
        <v>0.790572390572391</v>
      </c>
      <c r="H2188" s="14" t="n">
        <v>0.3543</v>
      </c>
      <c r="I2188" s="14" t="n">
        <v>0.6422</v>
      </c>
      <c r="J2188" s="15" t="n">
        <v>0.0036</v>
      </c>
      <c r="K2188" s="15" t="n">
        <v>0.0512</v>
      </c>
      <c r="L2188" s="15" t="n">
        <v>0.0268</v>
      </c>
      <c r="M2188" s="17" t="n">
        <v>31.48</v>
      </c>
      <c r="N2188" s="16" t="n">
        <v>4</v>
      </c>
      <c r="O2188" s="16" t="n">
        <v>6</v>
      </c>
      <c r="P2188" s="16" t="n">
        <v>12</v>
      </c>
    </row>
    <row r="2189" customFormat="false" ht="15" hidden="false" customHeight="false" outlineLevel="0" collapsed="false">
      <c r="A2189" s="11" t="s">
        <v>34</v>
      </c>
      <c r="B2189" s="11" t="n">
        <v>2138</v>
      </c>
      <c r="C2189" s="11" t="s">
        <v>2615</v>
      </c>
      <c r="D2189" s="11" t="n">
        <v>7</v>
      </c>
      <c r="E2189" s="11" t="s">
        <v>118</v>
      </c>
      <c r="F2189" s="16" t="n">
        <v>1112</v>
      </c>
      <c r="G2189" s="35" t="n">
        <f aca="false">F2189/1485</f>
        <v>0.748821548821549</v>
      </c>
      <c r="H2189" s="14" t="n">
        <v>0.4182</v>
      </c>
      <c r="I2189" s="14" t="n">
        <v>0.6241</v>
      </c>
      <c r="J2189" s="15" t="n">
        <v>0.0677</v>
      </c>
      <c r="K2189" s="15" t="n">
        <v>0.0037</v>
      </c>
      <c r="L2189" s="15" t="n">
        <v>0.036</v>
      </c>
      <c r="M2189" s="17" t="n">
        <v>40.03</v>
      </c>
      <c r="N2189" s="16" t="n">
        <v>4</v>
      </c>
      <c r="O2189" s="16" t="n">
        <v>6</v>
      </c>
      <c r="P2189" s="16" t="n">
        <v>12</v>
      </c>
    </row>
    <row r="2190" customFormat="false" ht="15" hidden="false" customHeight="false" outlineLevel="0" collapsed="false">
      <c r="A2190" s="11" t="s">
        <v>34</v>
      </c>
      <c r="B2190" s="11" t="n">
        <v>2139</v>
      </c>
      <c r="C2190" s="11" t="s">
        <v>2616</v>
      </c>
      <c r="D2190" s="11" t="n">
        <v>6</v>
      </c>
      <c r="E2190" s="11" t="s">
        <v>96</v>
      </c>
      <c r="F2190" s="16" t="n">
        <v>1845</v>
      </c>
      <c r="G2190" s="35" t="n">
        <f aca="false">F2190/1485</f>
        <v>1.24242424242424</v>
      </c>
      <c r="H2190" s="14" t="n">
        <v>0.3902</v>
      </c>
      <c r="I2190" s="14" t="n">
        <v>0.6379</v>
      </c>
      <c r="J2190" s="15" t="n">
        <v>0.0027</v>
      </c>
      <c r="K2190" s="15" t="n">
        <v>0.0495</v>
      </c>
      <c r="L2190" s="15" t="n">
        <v>0.0258</v>
      </c>
      <c r="M2190" s="17" t="n">
        <v>47.68</v>
      </c>
      <c r="N2190" s="16" t="n">
        <v>4</v>
      </c>
      <c r="O2190" s="16" t="n">
        <v>7</v>
      </c>
      <c r="P2190" s="16" t="n">
        <v>6</v>
      </c>
    </row>
    <row r="2191" customFormat="false" ht="15" hidden="false" customHeight="false" outlineLevel="0" collapsed="false">
      <c r="A2191" s="11" t="s">
        <v>34</v>
      </c>
      <c r="B2191" s="11" t="n">
        <v>2140</v>
      </c>
      <c r="C2191" s="11" t="s">
        <v>2617</v>
      </c>
      <c r="D2191" s="11" t="n">
        <v>5</v>
      </c>
      <c r="E2191" s="11" t="s">
        <v>118</v>
      </c>
      <c r="F2191" s="16" t="n">
        <v>1446</v>
      </c>
      <c r="G2191" s="35" t="n">
        <f aca="false">F2191/1485</f>
        <v>0.973737373737374</v>
      </c>
      <c r="H2191" s="14" t="n">
        <v>0.4315</v>
      </c>
      <c r="I2191" s="14" t="n">
        <v>0.6349</v>
      </c>
      <c r="J2191" s="15" t="n">
        <v>0.003</v>
      </c>
      <c r="K2191" s="15" t="n">
        <v>0.0552</v>
      </c>
      <c r="L2191" s="15" t="n">
        <v>0.0287</v>
      </c>
      <c r="M2191" s="17" t="n">
        <v>41.55</v>
      </c>
      <c r="N2191" s="16" t="n">
        <v>4</v>
      </c>
      <c r="O2191" s="16" t="n">
        <v>8</v>
      </c>
      <c r="P2191" s="16" t="n">
        <v>17</v>
      </c>
    </row>
    <row r="2192" customFormat="false" ht="15" hidden="false" customHeight="false" outlineLevel="0" collapsed="false">
      <c r="A2192" s="11" t="s">
        <v>34</v>
      </c>
      <c r="B2192" s="11" t="n">
        <v>2141</v>
      </c>
      <c r="C2192" s="11" t="s">
        <v>2618</v>
      </c>
      <c r="D2192" s="11" t="n">
        <v>6</v>
      </c>
      <c r="E2192" s="11" t="s">
        <v>118</v>
      </c>
      <c r="F2192" s="16" t="n">
        <v>1122</v>
      </c>
      <c r="G2192" s="35" t="n">
        <f aca="false">F2192/1485</f>
        <v>0.755555555555556</v>
      </c>
      <c r="H2192" s="14" t="n">
        <v>0.4135</v>
      </c>
      <c r="I2192" s="14" t="n">
        <v>0.6444</v>
      </c>
      <c r="J2192" s="15" t="n">
        <v>0.0395</v>
      </c>
      <c r="K2192" s="15" t="n">
        <v>0.0034</v>
      </c>
      <c r="L2192" s="15" t="n">
        <v>0.0223</v>
      </c>
      <c r="M2192" s="17" t="n">
        <v>25</v>
      </c>
      <c r="N2192" s="16" t="n">
        <v>5</v>
      </c>
      <c r="O2192" s="16" t="n">
        <v>8</v>
      </c>
      <c r="P2192" s="16" t="n">
        <v>13</v>
      </c>
    </row>
    <row r="2193" customFormat="false" ht="15" hidden="false" customHeight="false" outlineLevel="0" collapsed="false">
      <c r="A2193" s="11" t="s">
        <v>34</v>
      </c>
      <c r="B2193" s="11" t="n">
        <v>2142</v>
      </c>
      <c r="C2193" s="11" t="s">
        <v>2619</v>
      </c>
      <c r="D2193" s="11" t="n">
        <v>3</v>
      </c>
      <c r="E2193" s="11" t="s">
        <v>118</v>
      </c>
      <c r="F2193" s="16" t="n">
        <v>1604</v>
      </c>
      <c r="G2193" s="35" t="n">
        <f aca="false">F2193/1485</f>
        <v>1.08013468013468</v>
      </c>
      <c r="H2193" s="14" t="n">
        <v>0.3622</v>
      </c>
      <c r="I2193" s="14" t="n">
        <v>0.6347</v>
      </c>
      <c r="J2193" s="15" t="n">
        <v>0.0028</v>
      </c>
      <c r="K2193" s="15" t="n">
        <v>0.0676</v>
      </c>
      <c r="L2193" s="15" t="n">
        <v>0.0358</v>
      </c>
      <c r="M2193" s="17" t="n">
        <v>57.4</v>
      </c>
      <c r="N2193" s="16" t="n">
        <v>4</v>
      </c>
      <c r="O2193" s="16" t="n">
        <v>7</v>
      </c>
      <c r="P2193" s="16" t="n">
        <v>12</v>
      </c>
    </row>
    <row r="2194" customFormat="false" ht="15" hidden="false" customHeight="false" outlineLevel="0" collapsed="false">
      <c r="A2194" s="11" t="s">
        <v>34</v>
      </c>
      <c r="B2194" s="11" t="n">
        <v>2143</v>
      </c>
      <c r="C2194" s="11" t="s">
        <v>2620</v>
      </c>
      <c r="D2194" s="11" t="n">
        <v>7</v>
      </c>
      <c r="E2194" s="11" t="s">
        <v>118</v>
      </c>
      <c r="F2194" s="16" t="n">
        <v>1517</v>
      </c>
      <c r="G2194" s="35" t="n">
        <f aca="false">F2194/1485</f>
        <v>1.02154882154882</v>
      </c>
      <c r="H2194" s="14" t="n">
        <v>0.6355</v>
      </c>
      <c r="I2194" s="14" t="n">
        <v>0.6355</v>
      </c>
      <c r="J2194" s="15" t="n">
        <v>0.0165</v>
      </c>
      <c r="K2194" s="15" t="n">
        <v>0.0028</v>
      </c>
      <c r="L2194" s="15" t="n">
        <v>0.0096</v>
      </c>
      <c r="M2194" s="17" t="n">
        <v>14.63</v>
      </c>
      <c r="N2194" s="16" t="n">
        <v>4</v>
      </c>
      <c r="O2194" s="16" t="n">
        <v>12</v>
      </c>
      <c r="P2194" s="16" t="n">
        <v>7</v>
      </c>
    </row>
    <row r="2195" customFormat="false" ht="15" hidden="false" customHeight="false" outlineLevel="0" collapsed="false">
      <c r="A2195" s="11" t="s">
        <v>34</v>
      </c>
      <c r="B2195" s="11" t="n">
        <v>2144</v>
      </c>
      <c r="C2195" s="11" t="s">
        <v>2621</v>
      </c>
      <c r="D2195" s="11" t="n">
        <v>7</v>
      </c>
      <c r="E2195" s="11" t="s">
        <v>118</v>
      </c>
      <c r="F2195" s="16" t="n">
        <v>1168</v>
      </c>
      <c r="G2195" s="35" t="n">
        <f aca="false">F2195/1485</f>
        <v>0.786531986531987</v>
      </c>
      <c r="H2195" s="14" t="n">
        <v>0.4255</v>
      </c>
      <c r="I2195" s="14" t="n">
        <v>0.6327</v>
      </c>
      <c r="J2195" s="15" t="n">
        <v>0.0031</v>
      </c>
      <c r="K2195" s="15" t="n">
        <v>0.077</v>
      </c>
      <c r="L2195" s="15" t="n">
        <v>0.0387</v>
      </c>
      <c r="M2195" s="17" t="n">
        <v>45.2</v>
      </c>
      <c r="N2195" s="16" t="n">
        <v>5</v>
      </c>
      <c r="O2195" s="16" t="n">
        <v>8</v>
      </c>
      <c r="P2195" s="16" t="n">
        <v>12</v>
      </c>
    </row>
    <row r="2196" customFormat="false" ht="15" hidden="false" customHeight="false" outlineLevel="0" collapsed="false">
      <c r="A2196" s="11" t="s">
        <v>34</v>
      </c>
      <c r="B2196" s="11" t="n">
        <v>2145</v>
      </c>
      <c r="C2196" s="11" t="s">
        <v>2622</v>
      </c>
      <c r="D2196" s="11" t="n">
        <v>5</v>
      </c>
      <c r="E2196" s="11" t="s">
        <v>118</v>
      </c>
      <c r="F2196" s="16" t="n">
        <v>1052</v>
      </c>
      <c r="G2196" s="35" t="n">
        <f aca="false">F2196/1485</f>
        <v>0.708417508417508</v>
      </c>
      <c r="H2196" s="14" t="n">
        <v>0.6388</v>
      </c>
      <c r="I2196" s="14" t="n">
        <v>0.6388</v>
      </c>
      <c r="J2196" s="15" t="n">
        <v>0.0031</v>
      </c>
      <c r="K2196" s="15" t="n">
        <v>0.0367</v>
      </c>
      <c r="L2196" s="15" t="n">
        <v>0.0201</v>
      </c>
      <c r="M2196" s="17" t="n">
        <v>21.15</v>
      </c>
      <c r="N2196" s="16" t="n">
        <v>4</v>
      </c>
      <c r="O2196" s="16" t="n">
        <v>10</v>
      </c>
      <c r="P2196" s="16" t="n">
        <v>5</v>
      </c>
    </row>
    <row r="2197" customFormat="false" ht="15" hidden="false" customHeight="false" outlineLevel="0" collapsed="false">
      <c r="A2197" s="11" t="s">
        <v>34</v>
      </c>
      <c r="B2197" s="11" t="n">
        <v>2146</v>
      </c>
      <c r="C2197" s="11" t="s">
        <v>2623</v>
      </c>
      <c r="D2197" s="11" t="n">
        <v>7</v>
      </c>
      <c r="E2197" s="11" t="s">
        <v>118</v>
      </c>
      <c r="F2197" s="16" t="n">
        <v>1197</v>
      </c>
      <c r="G2197" s="35" t="n">
        <f aca="false">F2197/1485</f>
        <v>0.806060606060606</v>
      </c>
      <c r="H2197" s="14" t="n">
        <v>0.6424</v>
      </c>
      <c r="I2197" s="14" t="n">
        <v>0.6424</v>
      </c>
      <c r="J2197" s="15" t="n">
        <v>0.0399</v>
      </c>
      <c r="K2197" s="15" t="n">
        <v>0.0027</v>
      </c>
      <c r="L2197" s="15" t="n">
        <v>0.0212</v>
      </c>
      <c r="M2197" s="17" t="n">
        <v>25.35</v>
      </c>
      <c r="N2197" s="16" t="n">
        <v>5</v>
      </c>
      <c r="O2197" s="16" t="n">
        <v>13</v>
      </c>
      <c r="P2197" s="16" t="n">
        <v>6</v>
      </c>
    </row>
    <row r="2198" customFormat="false" ht="15" hidden="false" customHeight="false" outlineLevel="0" collapsed="false">
      <c r="A2198" s="11" t="s">
        <v>34</v>
      </c>
      <c r="B2198" s="11" t="n">
        <v>2147</v>
      </c>
      <c r="C2198" s="11" t="s">
        <v>2624</v>
      </c>
      <c r="D2198" s="11" t="n">
        <v>5</v>
      </c>
      <c r="E2198" s="11" t="s">
        <v>118</v>
      </c>
      <c r="F2198" s="16" t="n">
        <v>1324</v>
      </c>
      <c r="G2198" s="35" t="n">
        <f aca="false">F2198/1485</f>
        <v>0.891582491582492</v>
      </c>
      <c r="H2198" s="14" t="n">
        <v>0.4343</v>
      </c>
      <c r="I2198" s="14" t="n">
        <v>0.6473</v>
      </c>
      <c r="J2198" s="15" t="n">
        <v>0.0025</v>
      </c>
      <c r="K2198" s="15" t="n">
        <v>0.0891</v>
      </c>
      <c r="L2198" s="15" t="n">
        <v>0.0436</v>
      </c>
      <c r="M2198" s="17" t="n">
        <v>57.77</v>
      </c>
      <c r="N2198" s="16" t="n">
        <v>4</v>
      </c>
      <c r="O2198" s="16" t="n">
        <v>8</v>
      </c>
      <c r="P2198" s="16" t="n">
        <v>9</v>
      </c>
    </row>
    <row r="2199" customFormat="false" ht="15" hidden="false" customHeight="false" outlineLevel="0" collapsed="false">
      <c r="A2199" s="11" t="s">
        <v>34</v>
      </c>
      <c r="B2199" s="11" t="n">
        <v>2148</v>
      </c>
      <c r="C2199" s="11" t="s">
        <v>2625</v>
      </c>
      <c r="D2199" s="11" t="n">
        <v>5</v>
      </c>
      <c r="E2199" s="11" t="s">
        <v>118</v>
      </c>
      <c r="F2199" s="16" t="n">
        <v>1117</v>
      </c>
      <c r="G2199" s="35" t="n">
        <f aca="false">F2199/1485</f>
        <v>0.752188552188552</v>
      </c>
      <c r="H2199" s="14" t="n">
        <v>0.4252</v>
      </c>
      <c r="I2199" s="14" t="n">
        <v>0.6222</v>
      </c>
      <c r="J2199" s="15" t="n">
        <v>0.0027</v>
      </c>
      <c r="K2199" s="15" t="n">
        <v>0.036</v>
      </c>
      <c r="L2199" s="15" t="n">
        <v>0.0194</v>
      </c>
      <c r="M2199" s="17" t="n">
        <v>21.72</v>
      </c>
      <c r="N2199" s="16" t="n">
        <v>4</v>
      </c>
      <c r="O2199" s="16" t="n">
        <v>12</v>
      </c>
      <c r="P2199" s="16" t="n">
        <v>13</v>
      </c>
    </row>
    <row r="2200" customFormat="false" ht="15" hidden="false" customHeight="false" outlineLevel="0" collapsed="false">
      <c r="A2200" s="11" t="s">
        <v>34</v>
      </c>
      <c r="B2200" s="11" t="n">
        <v>2149</v>
      </c>
      <c r="C2200" s="11" t="s">
        <v>2626</v>
      </c>
      <c r="D2200" s="11" t="n">
        <v>5</v>
      </c>
      <c r="E2200" s="11" t="s">
        <v>96</v>
      </c>
      <c r="F2200" s="16" t="n">
        <v>1004</v>
      </c>
      <c r="G2200" s="35" t="n">
        <f aca="false">F2200/1485</f>
        <v>0.676094276094276</v>
      </c>
      <c r="H2200" s="14" t="n">
        <v>0.3506</v>
      </c>
      <c r="I2200" s="14" t="n">
        <v>0.6235</v>
      </c>
      <c r="J2200" s="15" t="n">
        <v>0.0394</v>
      </c>
      <c r="K2200" s="15" t="n">
        <v>0.0028</v>
      </c>
      <c r="L2200" s="15" t="n">
        <v>0.0209</v>
      </c>
      <c r="M2200" s="17" t="n">
        <v>20.97</v>
      </c>
      <c r="N2200" s="16" t="n">
        <v>5</v>
      </c>
      <c r="O2200" s="16" t="n">
        <v>6</v>
      </c>
      <c r="P2200" s="16" t="n">
        <v>15</v>
      </c>
    </row>
    <row r="2201" customFormat="false" ht="15" hidden="false" customHeight="false" outlineLevel="0" collapsed="false">
      <c r="A2201" s="11" t="s">
        <v>34</v>
      </c>
      <c r="B2201" s="11" t="n">
        <v>2150</v>
      </c>
      <c r="C2201" s="11" t="s">
        <v>2627</v>
      </c>
      <c r="D2201" s="11" t="n">
        <v>4</v>
      </c>
      <c r="E2201" s="11" t="s">
        <v>118</v>
      </c>
      <c r="F2201" s="16" t="n">
        <v>1300</v>
      </c>
      <c r="G2201" s="35" t="n">
        <f aca="false">F2201/1485</f>
        <v>0.875420875420875</v>
      </c>
      <c r="H2201" s="14" t="n">
        <v>0.6323</v>
      </c>
      <c r="I2201" s="14" t="n">
        <v>0.6323</v>
      </c>
      <c r="J2201" s="15" t="n">
        <v>0.0025</v>
      </c>
      <c r="K2201" s="15" t="n">
        <v>0.0328</v>
      </c>
      <c r="L2201" s="15" t="n">
        <v>0.018</v>
      </c>
      <c r="M2201" s="17" t="n">
        <v>23.41</v>
      </c>
      <c r="N2201" s="16" t="n">
        <v>4</v>
      </c>
      <c r="O2201" s="16" t="n">
        <v>11</v>
      </c>
      <c r="P2201" s="16" t="n">
        <v>9</v>
      </c>
    </row>
    <row r="2202" customFormat="false" ht="15" hidden="false" customHeight="false" outlineLevel="0" collapsed="false">
      <c r="A2202" s="11" t="s">
        <v>34</v>
      </c>
      <c r="B2202" s="11" t="n">
        <v>2151</v>
      </c>
      <c r="C2202" s="11" t="s">
        <v>2628</v>
      </c>
      <c r="D2202" s="11" t="n">
        <v>3</v>
      </c>
      <c r="E2202" s="11" t="s">
        <v>118</v>
      </c>
      <c r="F2202" s="16" t="n">
        <v>1206</v>
      </c>
      <c r="G2202" s="35" t="n">
        <f aca="false">F2202/1485</f>
        <v>0.812121212121212</v>
      </c>
      <c r="H2202" s="14" t="n">
        <v>0.3624</v>
      </c>
      <c r="I2202" s="14" t="n">
        <v>0.6426</v>
      </c>
      <c r="J2202" s="15" t="n">
        <v>0.0024</v>
      </c>
      <c r="K2202" s="15" t="n">
        <v>0.0846</v>
      </c>
      <c r="L2202" s="15" t="n">
        <v>0.0413</v>
      </c>
      <c r="M2202" s="17" t="n">
        <v>49.8</v>
      </c>
      <c r="N2202" s="16" t="n">
        <v>4</v>
      </c>
      <c r="O2202" s="16" t="n">
        <v>9</v>
      </c>
      <c r="P2202" s="16" t="n">
        <v>27</v>
      </c>
    </row>
    <row r="2203" customFormat="false" ht="15" hidden="false" customHeight="false" outlineLevel="0" collapsed="false">
      <c r="A2203" s="11" t="s">
        <v>34</v>
      </c>
      <c r="B2203" s="11" t="n">
        <v>2152</v>
      </c>
      <c r="C2203" s="11" t="s">
        <v>2629</v>
      </c>
      <c r="D2203" s="11" t="n">
        <v>7</v>
      </c>
      <c r="E2203" s="11" t="s">
        <v>118</v>
      </c>
      <c r="F2203" s="16" t="n">
        <v>1159</v>
      </c>
      <c r="G2203" s="35" t="n">
        <f aca="false">F2203/1485</f>
        <v>0.78047138047138</v>
      </c>
      <c r="H2203" s="14" t="n">
        <v>0.6402</v>
      </c>
      <c r="I2203" s="14" t="n">
        <v>0.6402</v>
      </c>
      <c r="J2203" s="15" t="n">
        <v>0.0552</v>
      </c>
      <c r="K2203" s="15" t="n">
        <v>0.0025</v>
      </c>
      <c r="L2203" s="15" t="n">
        <v>0.0293</v>
      </c>
      <c r="M2203" s="17" t="n">
        <v>33.96</v>
      </c>
      <c r="N2203" s="16" t="n">
        <v>4</v>
      </c>
      <c r="O2203" s="16" t="n">
        <v>14</v>
      </c>
      <c r="P2203" s="16" t="n">
        <v>6</v>
      </c>
    </row>
    <row r="2204" customFormat="false" ht="15" hidden="false" customHeight="false" outlineLevel="0" collapsed="false">
      <c r="A2204" s="11" t="s">
        <v>34</v>
      </c>
      <c r="B2204" s="11" t="n">
        <v>2153</v>
      </c>
      <c r="C2204" s="11" t="s">
        <v>2630</v>
      </c>
      <c r="D2204" s="11" t="n">
        <v>7</v>
      </c>
      <c r="E2204" s="11" t="s">
        <v>118</v>
      </c>
      <c r="F2204" s="16" t="n">
        <v>1305</v>
      </c>
      <c r="G2204" s="35" t="n">
        <f aca="false">F2204/1485</f>
        <v>0.878787878787879</v>
      </c>
      <c r="H2204" s="14" t="n">
        <v>0.6398</v>
      </c>
      <c r="I2204" s="14" t="n">
        <v>0.6398</v>
      </c>
      <c r="J2204" s="15" t="n">
        <v>0.0243</v>
      </c>
      <c r="K2204" s="15" t="n">
        <v>0.0021</v>
      </c>
      <c r="L2204" s="15" t="n">
        <v>0.0136</v>
      </c>
      <c r="M2204" s="17" t="n">
        <v>17.71</v>
      </c>
      <c r="N2204" s="16" t="n">
        <v>4</v>
      </c>
      <c r="O2204" s="16" t="n">
        <v>14</v>
      </c>
      <c r="P2204" s="16" t="n">
        <v>6</v>
      </c>
    </row>
    <row r="2205" customFormat="false" ht="15" hidden="false" customHeight="false" outlineLevel="0" collapsed="false">
      <c r="A2205" s="11" t="s">
        <v>34</v>
      </c>
      <c r="B2205" s="11" t="n">
        <v>2154</v>
      </c>
      <c r="C2205" s="11" t="s">
        <v>2631</v>
      </c>
      <c r="D2205" s="11" t="n">
        <v>6</v>
      </c>
      <c r="E2205" s="11" t="s">
        <v>118</v>
      </c>
      <c r="F2205" s="16" t="n">
        <v>1296</v>
      </c>
      <c r="G2205" s="35" t="n">
        <f aca="false">F2205/1485</f>
        <v>0.872727272727273</v>
      </c>
      <c r="H2205" s="14" t="n">
        <v>0.642</v>
      </c>
      <c r="I2205" s="14" t="n">
        <v>0.642</v>
      </c>
      <c r="J2205" s="15" t="n">
        <v>0.0252</v>
      </c>
      <c r="K2205" s="15" t="n">
        <v>0.002</v>
      </c>
      <c r="L2205" s="15" t="n">
        <v>0.0138</v>
      </c>
      <c r="M2205" s="17" t="n">
        <v>17.93</v>
      </c>
      <c r="N2205" s="16" t="n">
        <v>4</v>
      </c>
      <c r="O2205" s="16" t="n">
        <v>14</v>
      </c>
      <c r="P2205" s="16" t="n">
        <v>6</v>
      </c>
    </row>
    <row r="2206" customFormat="false" ht="15" hidden="false" customHeight="false" outlineLevel="0" collapsed="false">
      <c r="A2206" s="11" t="s">
        <v>34</v>
      </c>
      <c r="B2206" s="11" t="n">
        <v>2155</v>
      </c>
      <c r="C2206" s="11" t="s">
        <v>2632</v>
      </c>
      <c r="D2206" s="11" t="n">
        <v>6</v>
      </c>
      <c r="E2206" s="11" t="s">
        <v>118</v>
      </c>
      <c r="F2206" s="16" t="n">
        <v>1199</v>
      </c>
      <c r="G2206" s="35" t="n">
        <f aca="false">F2206/1485</f>
        <v>0.807407407407408</v>
      </c>
      <c r="H2206" s="14" t="n">
        <v>0.3503</v>
      </c>
      <c r="I2206" s="14" t="n">
        <v>0.6264</v>
      </c>
      <c r="J2206" s="15" t="n">
        <v>0.0097</v>
      </c>
      <c r="K2206" s="15" t="n">
        <v>0.0018</v>
      </c>
      <c r="L2206" s="15" t="n">
        <v>0.0057</v>
      </c>
      <c r="M2206" s="17" t="n">
        <v>6.78</v>
      </c>
      <c r="N2206" s="16" t="n">
        <v>4</v>
      </c>
      <c r="O2206" s="16" t="n">
        <v>6</v>
      </c>
      <c r="P2206" s="16" t="n">
        <v>13</v>
      </c>
    </row>
    <row r="2207" customFormat="false" ht="15" hidden="false" customHeight="false" outlineLevel="0" collapsed="false">
      <c r="A2207" s="11" t="s">
        <v>34</v>
      </c>
      <c r="B2207" s="11" t="n">
        <v>2156</v>
      </c>
      <c r="C2207" s="11" t="s">
        <v>2633</v>
      </c>
      <c r="D2207" s="11" t="n">
        <v>7</v>
      </c>
      <c r="E2207" s="11" t="s">
        <v>118</v>
      </c>
      <c r="F2207" s="16" t="n">
        <v>1186</v>
      </c>
      <c r="G2207" s="35" t="n">
        <f aca="false">F2207/1485</f>
        <v>0.798653198653199</v>
      </c>
      <c r="H2207" s="14" t="n">
        <v>0.6484</v>
      </c>
      <c r="I2207" s="14" t="n">
        <v>0.6484</v>
      </c>
      <c r="J2207" s="15" t="n">
        <v>0.0603</v>
      </c>
      <c r="K2207" s="15" t="n">
        <v>0.0018</v>
      </c>
      <c r="L2207" s="15" t="n">
        <v>0.0311</v>
      </c>
      <c r="M2207" s="17" t="n">
        <v>36.91</v>
      </c>
      <c r="N2207" s="16" t="n">
        <v>5</v>
      </c>
      <c r="O2207" s="16" t="n">
        <v>17</v>
      </c>
      <c r="P2207" s="16" t="n">
        <v>7</v>
      </c>
    </row>
    <row r="2208" customFormat="false" ht="15" hidden="false" customHeight="false" outlineLevel="0" collapsed="false">
      <c r="A2208" s="11" t="s">
        <v>34</v>
      </c>
      <c r="B2208" s="11" t="n">
        <v>2157</v>
      </c>
      <c r="C2208" s="11" t="s">
        <v>2634</v>
      </c>
      <c r="D2208" s="11" t="n">
        <v>6</v>
      </c>
      <c r="E2208" s="11" t="s">
        <v>118</v>
      </c>
      <c r="F2208" s="16" t="n">
        <v>1429</v>
      </c>
      <c r="G2208" s="35" t="n">
        <f aca="false">F2208/1485</f>
        <v>0.962289562289562</v>
      </c>
      <c r="H2208" s="14" t="n">
        <v>0.6396</v>
      </c>
      <c r="I2208" s="14" t="n">
        <v>0.6396</v>
      </c>
      <c r="J2208" s="15" t="n">
        <v>0.0015</v>
      </c>
      <c r="K2208" s="15" t="n">
        <v>0.0332</v>
      </c>
      <c r="L2208" s="15" t="n">
        <v>0.0167</v>
      </c>
      <c r="M2208" s="17" t="n">
        <v>23.88</v>
      </c>
      <c r="N2208" s="16" t="n">
        <v>4</v>
      </c>
      <c r="O2208" s="16" t="n">
        <v>17</v>
      </c>
      <c r="P2208" s="16" t="n">
        <v>6</v>
      </c>
    </row>
    <row r="2209" customFormat="false" ht="15" hidden="false" customHeight="false" outlineLevel="0" collapsed="false">
      <c r="A2209" s="11" t="s">
        <v>34</v>
      </c>
      <c r="B2209" s="11" t="n">
        <v>2158</v>
      </c>
      <c r="C2209" s="11" t="s">
        <v>2635</v>
      </c>
      <c r="D2209" s="11" t="n">
        <v>4</v>
      </c>
      <c r="E2209" s="11" t="s">
        <v>118</v>
      </c>
      <c r="F2209" s="16" t="n">
        <v>1550</v>
      </c>
      <c r="G2209" s="35" t="n">
        <f aca="false">F2209/1485</f>
        <v>1.04377104377104</v>
      </c>
      <c r="H2209" s="14" t="n">
        <v>0.4226</v>
      </c>
      <c r="I2209" s="14" t="n">
        <v>0.6361</v>
      </c>
      <c r="J2209" s="15" t="n">
        <v>0.0013</v>
      </c>
      <c r="K2209" s="15" t="n">
        <v>0.0243</v>
      </c>
      <c r="L2209" s="15" t="n">
        <v>0.0125</v>
      </c>
      <c r="M2209" s="17" t="n">
        <v>19.41</v>
      </c>
      <c r="N2209" s="16" t="n">
        <v>4</v>
      </c>
      <c r="O2209" s="16" t="n">
        <v>8</v>
      </c>
      <c r="P2209" s="16" t="n">
        <v>18</v>
      </c>
    </row>
    <row r="2210" customFormat="false" ht="15" hidden="false" customHeight="false" outlineLevel="0" collapsed="false">
      <c r="A2210" s="11" t="s">
        <v>34</v>
      </c>
      <c r="B2210" s="11" t="n">
        <v>2159</v>
      </c>
      <c r="C2210" s="11" t="s">
        <v>2636</v>
      </c>
      <c r="D2210" s="11" t="n">
        <v>5</v>
      </c>
      <c r="E2210" s="11" t="s">
        <v>118</v>
      </c>
      <c r="F2210" s="16" t="n">
        <v>1183</v>
      </c>
      <c r="G2210" s="35" t="n">
        <f aca="false">F2210/1485</f>
        <v>0.796632996632997</v>
      </c>
      <c r="H2210" s="14" t="n">
        <v>0.4303</v>
      </c>
      <c r="I2210" s="14" t="n">
        <v>0.6298</v>
      </c>
      <c r="J2210" s="15" t="n">
        <v>0.0015</v>
      </c>
      <c r="K2210" s="15" t="n">
        <v>0.0956</v>
      </c>
      <c r="L2210" s="15" t="n">
        <v>0.0477</v>
      </c>
      <c r="M2210" s="17" t="n">
        <v>56.48</v>
      </c>
      <c r="N2210" s="16" t="n">
        <v>4</v>
      </c>
      <c r="O2210" s="16" t="n">
        <v>8</v>
      </c>
      <c r="P2210" s="16" t="n">
        <v>12</v>
      </c>
    </row>
    <row r="2211" customFormat="false" ht="15" hidden="false" customHeight="false" outlineLevel="0" collapsed="false">
      <c r="A2211" s="11" t="s">
        <v>34</v>
      </c>
      <c r="B2211" s="11" t="n">
        <v>2160</v>
      </c>
      <c r="C2211" s="11" t="s">
        <v>2637</v>
      </c>
      <c r="D2211" s="11" t="n">
        <v>5</v>
      </c>
      <c r="E2211" s="11" t="s">
        <v>96</v>
      </c>
      <c r="F2211" s="16" t="n">
        <v>1332</v>
      </c>
      <c r="G2211" s="35" t="n">
        <f aca="false">F2211/1485</f>
        <v>0.896969696969697</v>
      </c>
      <c r="H2211" s="14" t="n">
        <v>0.3491</v>
      </c>
      <c r="I2211" s="14" t="n">
        <v>0.6246</v>
      </c>
      <c r="J2211" s="15" t="n">
        <v>0.0326</v>
      </c>
      <c r="K2211" s="15" t="n">
        <v>0.0014</v>
      </c>
      <c r="L2211" s="15" t="n">
        <v>0.0166</v>
      </c>
      <c r="M2211" s="17" t="n">
        <v>22.08</v>
      </c>
      <c r="N2211" s="16" t="n">
        <v>4</v>
      </c>
      <c r="O2211" s="16" t="n">
        <v>6</v>
      </c>
      <c r="P2211" s="16" t="n">
        <v>12</v>
      </c>
    </row>
    <row r="2212" customFormat="false" ht="15" hidden="false" customHeight="false" outlineLevel="0" collapsed="false">
      <c r="A2212" s="11" t="s">
        <v>34</v>
      </c>
      <c r="B2212" s="11" t="n">
        <v>2161</v>
      </c>
      <c r="C2212" s="11" t="s">
        <v>2638</v>
      </c>
      <c r="D2212" s="11" t="n">
        <v>5</v>
      </c>
      <c r="E2212" s="11" t="s">
        <v>96</v>
      </c>
      <c r="F2212" s="16" t="n">
        <v>770</v>
      </c>
      <c r="G2212" s="35" t="n">
        <f aca="false">F2212/1485</f>
        <v>0.518518518518519</v>
      </c>
      <c r="H2212" s="14" t="n">
        <v>0.3506</v>
      </c>
      <c r="I2212" s="14" t="n">
        <v>0.6273</v>
      </c>
      <c r="J2212" s="15" t="n">
        <v>0.0018</v>
      </c>
      <c r="K2212" s="15" t="n">
        <v>0.0257</v>
      </c>
      <c r="L2212" s="15" t="n">
        <v>0.0137</v>
      </c>
      <c r="M2212" s="17" t="n">
        <v>10.55</v>
      </c>
      <c r="N2212" s="16" t="n">
        <v>4</v>
      </c>
      <c r="O2212" s="16" t="n">
        <v>6</v>
      </c>
      <c r="P2212" s="16" t="n">
        <v>15</v>
      </c>
    </row>
    <row r="2213" customFormat="false" ht="15" hidden="false" customHeight="false" outlineLevel="0" collapsed="false">
      <c r="A2213" s="11" t="s">
        <v>34</v>
      </c>
      <c r="B2213" s="11" t="n">
        <v>2162</v>
      </c>
      <c r="C2213" s="11" t="s">
        <v>2639</v>
      </c>
      <c r="D2213" s="11" t="n">
        <v>6</v>
      </c>
      <c r="E2213" s="11" t="s">
        <v>118</v>
      </c>
      <c r="F2213" s="16" t="n">
        <v>1302</v>
      </c>
      <c r="G2213" s="35" t="n">
        <f aca="false">F2213/1485</f>
        <v>0.876767676767677</v>
      </c>
      <c r="H2213" s="14" t="n">
        <v>0.3495</v>
      </c>
      <c r="I2213" s="14" t="n">
        <v>0.6267</v>
      </c>
      <c r="J2213" s="15" t="n">
        <v>0.0014</v>
      </c>
      <c r="K2213" s="15" t="n">
        <v>0.0056</v>
      </c>
      <c r="L2213" s="15" t="n">
        <v>0.0036</v>
      </c>
      <c r="M2213" s="17" t="n">
        <v>4.64</v>
      </c>
      <c r="N2213" s="16" t="n">
        <v>4</v>
      </c>
      <c r="O2213" s="16" t="n">
        <v>6</v>
      </c>
      <c r="P2213" s="16" t="n">
        <v>15</v>
      </c>
    </row>
    <row r="2214" customFormat="false" ht="15" hidden="false" customHeight="false" outlineLevel="0" collapsed="false">
      <c r="A2214" s="11" t="s">
        <v>34</v>
      </c>
      <c r="B2214" s="11" t="n">
        <v>2163</v>
      </c>
      <c r="C2214" s="11" t="s">
        <v>2640</v>
      </c>
      <c r="D2214" s="11" t="n">
        <v>6</v>
      </c>
      <c r="E2214" s="11" t="s">
        <v>118</v>
      </c>
      <c r="F2214" s="16" t="n">
        <v>1122</v>
      </c>
      <c r="G2214" s="35" t="n">
        <f aca="false">F2214/1485</f>
        <v>0.755555555555556</v>
      </c>
      <c r="H2214" s="14" t="n">
        <v>0.6444</v>
      </c>
      <c r="I2214" s="14" t="n">
        <v>0.6444</v>
      </c>
      <c r="J2214" s="15" t="n">
        <v>0.0283</v>
      </c>
      <c r="K2214" s="15" t="n">
        <v>0.0015</v>
      </c>
      <c r="L2214" s="15" t="n">
        <v>0.0155</v>
      </c>
      <c r="M2214" s="17" t="n">
        <v>17.36</v>
      </c>
      <c r="N2214" s="16" t="n">
        <v>5</v>
      </c>
      <c r="O2214" s="16" t="n">
        <v>14</v>
      </c>
      <c r="P2214" s="16" t="n">
        <v>6</v>
      </c>
    </row>
    <row r="2215" customFormat="false" ht="15" hidden="false" customHeight="false" outlineLevel="0" collapsed="false">
      <c r="A2215" s="11" t="s">
        <v>34</v>
      </c>
      <c r="B2215" s="11" t="n">
        <v>2164</v>
      </c>
      <c r="C2215" s="11" t="s">
        <v>2641</v>
      </c>
      <c r="D2215" s="11" t="n">
        <v>5</v>
      </c>
      <c r="E2215" s="11" t="s">
        <v>96</v>
      </c>
      <c r="F2215" s="16" t="n">
        <v>988</v>
      </c>
      <c r="G2215" s="35" t="n">
        <f aca="false">F2215/1485</f>
        <v>0.665319865319865</v>
      </c>
      <c r="H2215" s="14" t="n">
        <v>0.4211</v>
      </c>
      <c r="I2215" s="14" t="n">
        <v>0.6255</v>
      </c>
      <c r="J2215" s="15" t="n">
        <v>0.0014</v>
      </c>
      <c r="K2215" s="15" t="n">
        <v>0.0824</v>
      </c>
      <c r="L2215" s="15" t="n">
        <v>0.039</v>
      </c>
      <c r="M2215" s="17" t="n">
        <v>38.54</v>
      </c>
      <c r="N2215" s="16" t="n">
        <v>4</v>
      </c>
      <c r="O2215" s="16" t="n">
        <v>7</v>
      </c>
      <c r="P2215" s="16" t="n">
        <v>11</v>
      </c>
    </row>
    <row r="2216" customFormat="false" ht="15" hidden="false" customHeight="false" outlineLevel="0" collapsed="false">
      <c r="A2216" s="11" t="s">
        <v>34</v>
      </c>
      <c r="B2216" s="11" t="n">
        <v>2165</v>
      </c>
      <c r="C2216" s="11" t="s">
        <v>2642</v>
      </c>
      <c r="D2216" s="11" t="n">
        <v>4</v>
      </c>
      <c r="E2216" s="11" t="s">
        <v>118</v>
      </c>
      <c r="F2216" s="16" t="n">
        <v>1691</v>
      </c>
      <c r="G2216" s="35" t="n">
        <f aca="false">F2216/1485</f>
        <v>1.13872053872054</v>
      </c>
      <c r="H2216" s="14" t="n">
        <v>0.4358</v>
      </c>
      <c r="I2216" s="14" t="n">
        <v>0.641</v>
      </c>
      <c r="J2216" s="15" t="n">
        <v>0.0011</v>
      </c>
      <c r="K2216" s="15" t="n">
        <v>0.0679</v>
      </c>
      <c r="L2216" s="15" t="n">
        <v>0.0335</v>
      </c>
      <c r="M2216" s="17" t="n">
        <v>56.71</v>
      </c>
      <c r="N2216" s="16" t="n">
        <v>5</v>
      </c>
      <c r="O2216" s="16" t="n">
        <v>8</v>
      </c>
      <c r="P2216" s="16" t="n">
        <v>16</v>
      </c>
    </row>
    <row r="2217" customFormat="false" ht="15" hidden="false" customHeight="false" outlineLevel="0" collapsed="false">
      <c r="A2217" s="11" t="s">
        <v>34</v>
      </c>
      <c r="B2217" s="11" t="n">
        <v>2166</v>
      </c>
      <c r="C2217" s="11" t="s">
        <v>2643</v>
      </c>
      <c r="D2217" s="11" t="n">
        <v>5</v>
      </c>
      <c r="E2217" s="11" t="s">
        <v>118</v>
      </c>
      <c r="F2217" s="16" t="n">
        <v>1570</v>
      </c>
      <c r="G2217" s="35" t="n">
        <f aca="false">F2217/1485</f>
        <v>1.05723905723906</v>
      </c>
      <c r="H2217" s="14" t="n">
        <v>0.6338</v>
      </c>
      <c r="I2217" s="14" t="n">
        <v>0.6338</v>
      </c>
      <c r="J2217" s="15" t="n">
        <v>0.0011</v>
      </c>
      <c r="K2217" s="15" t="n">
        <v>0.0354</v>
      </c>
      <c r="L2217" s="15" t="n">
        <v>0.0183</v>
      </c>
      <c r="M2217" s="17" t="n">
        <v>28.66</v>
      </c>
      <c r="N2217" s="16" t="n">
        <v>5</v>
      </c>
      <c r="O2217" s="16" t="n">
        <v>13</v>
      </c>
      <c r="P2217" s="16" t="n">
        <v>8</v>
      </c>
    </row>
    <row r="2218" customFormat="false" ht="15" hidden="false" customHeight="false" outlineLevel="0" collapsed="false">
      <c r="A2218" s="11" t="s">
        <v>34</v>
      </c>
      <c r="B2218" s="11" t="n">
        <v>2167</v>
      </c>
      <c r="C2218" s="11" t="s">
        <v>2644</v>
      </c>
      <c r="D2218" s="11" t="n">
        <v>6</v>
      </c>
      <c r="E2218" s="11" t="s">
        <v>118</v>
      </c>
      <c r="F2218" s="16" t="n">
        <v>1118</v>
      </c>
      <c r="G2218" s="35" t="n">
        <f aca="false">F2218/1485</f>
        <v>0.752861952861953</v>
      </c>
      <c r="H2218" s="14" t="n">
        <v>0.4204</v>
      </c>
      <c r="I2218" s="14" t="n">
        <v>0.6395</v>
      </c>
      <c r="J2218" s="15" t="n">
        <v>0.0012</v>
      </c>
      <c r="K2218" s="15" t="n">
        <v>0.0517</v>
      </c>
      <c r="L2218" s="15" t="n">
        <v>0.0253</v>
      </c>
      <c r="M2218" s="17" t="n">
        <v>28.32</v>
      </c>
      <c r="N2218" s="16" t="n">
        <v>5</v>
      </c>
      <c r="O2218" s="16" t="n">
        <v>7</v>
      </c>
      <c r="P2218" s="16" t="n">
        <v>13</v>
      </c>
    </row>
    <row r="2219" customFormat="false" ht="15" hidden="false" customHeight="false" outlineLevel="0" collapsed="false">
      <c r="A2219" s="11" t="s">
        <v>34</v>
      </c>
      <c r="B2219" s="11" t="n">
        <v>2168</v>
      </c>
      <c r="C2219" s="11" t="s">
        <v>2645</v>
      </c>
      <c r="D2219" s="11" t="n">
        <v>3</v>
      </c>
      <c r="E2219" s="11" t="s">
        <v>118</v>
      </c>
      <c r="F2219" s="16" t="n">
        <v>1170</v>
      </c>
      <c r="G2219" s="35" t="n">
        <f aca="false">F2219/1485</f>
        <v>0.787878787878788</v>
      </c>
      <c r="H2219" s="14" t="n">
        <v>0.6402</v>
      </c>
      <c r="I2219" s="14" t="n">
        <v>0.6402</v>
      </c>
      <c r="J2219" s="15" t="n">
        <v>0.0008</v>
      </c>
      <c r="K2219" s="15" t="n">
        <v>0.0468</v>
      </c>
      <c r="L2219" s="15" t="n">
        <v>0.0229</v>
      </c>
      <c r="M2219" s="17" t="n">
        <v>26.74</v>
      </c>
      <c r="N2219" s="16" t="n">
        <v>4</v>
      </c>
      <c r="O2219" s="16" t="n">
        <v>12</v>
      </c>
      <c r="P2219" s="16" t="n">
        <v>6</v>
      </c>
    </row>
    <row r="2220" customFormat="false" ht="15" hidden="false" customHeight="false" outlineLevel="0" collapsed="false">
      <c r="A2220" s="11" t="s">
        <v>34</v>
      </c>
      <c r="B2220" s="11" t="n">
        <v>2169</v>
      </c>
      <c r="C2220" s="11" t="s">
        <v>2646</v>
      </c>
      <c r="D2220" s="11" t="n">
        <v>5</v>
      </c>
      <c r="E2220" s="11" t="s">
        <v>118</v>
      </c>
      <c r="F2220" s="16" t="n">
        <v>1681</v>
      </c>
      <c r="G2220" s="35" t="n">
        <f aca="false">F2220/1485</f>
        <v>1.13198653198653</v>
      </c>
      <c r="H2220" s="14" t="n">
        <v>0.4224</v>
      </c>
      <c r="I2220" s="14" t="n">
        <v>0.6306</v>
      </c>
      <c r="J2220" s="15" t="n">
        <v>0.0006</v>
      </c>
      <c r="K2220" s="15" t="n">
        <v>0.0051</v>
      </c>
      <c r="L2220" s="15" t="n">
        <v>0.0029</v>
      </c>
      <c r="M2220" s="17" t="n">
        <v>4.9</v>
      </c>
      <c r="N2220" s="16" t="n">
        <v>4</v>
      </c>
      <c r="O2220" s="16" t="n">
        <v>8</v>
      </c>
      <c r="P2220" s="16" t="n">
        <v>11</v>
      </c>
    </row>
    <row r="2221" customFormat="false" ht="15" hidden="false" customHeight="false" outlineLevel="0" collapsed="false">
      <c r="A2221" s="11" t="s">
        <v>34</v>
      </c>
      <c r="B2221" s="11" t="n">
        <v>2170</v>
      </c>
      <c r="C2221" s="11" t="s">
        <v>2647</v>
      </c>
      <c r="D2221" s="11" t="n">
        <v>2</v>
      </c>
      <c r="E2221" s="11" t="s">
        <v>96</v>
      </c>
      <c r="F2221" s="16" t="n">
        <v>1029</v>
      </c>
      <c r="G2221" s="35" t="n">
        <f aca="false">F2221/1485</f>
        <v>0.692929292929293</v>
      </c>
      <c r="H2221" s="14" t="n">
        <v>0.3586</v>
      </c>
      <c r="I2221" s="14" t="n">
        <v>0.6346</v>
      </c>
      <c r="J2221" s="15" t="n">
        <v>0.0007</v>
      </c>
      <c r="K2221" s="15" t="n">
        <v>0.0937</v>
      </c>
      <c r="L2221" s="15" t="n">
        <v>0.0473</v>
      </c>
      <c r="M2221" s="17" t="n">
        <v>48.72</v>
      </c>
      <c r="N2221" s="16" t="n">
        <v>4</v>
      </c>
      <c r="O2221" s="16" t="n">
        <v>6</v>
      </c>
      <c r="P2221" s="16" t="n">
        <v>10</v>
      </c>
    </row>
    <row r="2222" customFormat="false" ht="15" hidden="false" customHeight="false" outlineLevel="0" collapsed="false">
      <c r="A2222" s="11" t="s">
        <v>34</v>
      </c>
      <c r="B2222" s="11" t="n">
        <v>2171</v>
      </c>
      <c r="C2222" s="11" t="s">
        <v>2648</v>
      </c>
      <c r="D2222" s="11" t="n">
        <v>3</v>
      </c>
      <c r="E2222" s="11" t="s">
        <v>118</v>
      </c>
      <c r="F2222" s="16" t="n">
        <v>1158</v>
      </c>
      <c r="G2222" s="35" t="n">
        <f aca="false">F2222/1485</f>
        <v>0.77979797979798</v>
      </c>
      <c r="H2222" s="14" t="n">
        <v>0.6399</v>
      </c>
      <c r="I2222" s="14" t="n">
        <v>0.6399</v>
      </c>
      <c r="J2222" s="15" t="n">
        <v>0.0005</v>
      </c>
      <c r="K2222" s="15" t="n">
        <v>0.0497</v>
      </c>
      <c r="L2222" s="15" t="n">
        <v>0.025</v>
      </c>
      <c r="M2222" s="17" t="n">
        <v>29</v>
      </c>
      <c r="N2222" s="16" t="n">
        <v>4</v>
      </c>
      <c r="O2222" s="16" t="n">
        <v>17</v>
      </c>
      <c r="P2222" s="16" t="n">
        <v>6</v>
      </c>
    </row>
    <row r="2223" customFormat="false" ht="15" hidden="false" customHeight="false" outlineLevel="0" collapsed="false">
      <c r="A2223" s="11" t="s">
        <v>34</v>
      </c>
      <c r="B2223" s="11" t="n">
        <v>2172</v>
      </c>
      <c r="C2223" s="11" t="s">
        <v>2649</v>
      </c>
      <c r="D2223" s="11" t="n">
        <v>4</v>
      </c>
      <c r="E2223" s="11" t="s">
        <v>118</v>
      </c>
      <c r="F2223" s="16" t="n">
        <v>1778</v>
      </c>
      <c r="G2223" s="35" t="n">
        <f aca="false">F2223/1485</f>
        <v>1.1973063973064</v>
      </c>
      <c r="H2223" s="14" t="n">
        <v>0.527</v>
      </c>
      <c r="I2223" s="14" t="n">
        <v>0.635</v>
      </c>
      <c r="J2223" s="15" t="n">
        <v>0.0003</v>
      </c>
      <c r="K2223" s="15" t="n">
        <v>0.0593</v>
      </c>
      <c r="L2223" s="15" t="n">
        <v>0.03</v>
      </c>
      <c r="M2223" s="17" t="n">
        <v>53.26</v>
      </c>
      <c r="N2223" s="16" t="n">
        <v>4</v>
      </c>
      <c r="O2223" s="16" t="n">
        <v>10</v>
      </c>
      <c r="P2223" s="16" t="n">
        <v>8</v>
      </c>
    </row>
    <row r="2224" customFormat="false" ht="15" hidden="false" customHeight="false" outlineLevel="0" collapsed="false">
      <c r="A2224" s="11" t="s">
        <v>34</v>
      </c>
      <c r="B2224" s="11" t="n">
        <v>2173</v>
      </c>
      <c r="C2224" s="11" t="s">
        <v>2650</v>
      </c>
      <c r="D2224" s="11" t="n">
        <v>5</v>
      </c>
      <c r="E2224" s="11" t="s">
        <v>96</v>
      </c>
      <c r="F2224" s="16" t="n">
        <v>1279</v>
      </c>
      <c r="G2224" s="35" t="n">
        <f aca="false">F2224/1485</f>
        <v>0.861279461279461</v>
      </c>
      <c r="H2224" s="14" t="n">
        <v>0.3471</v>
      </c>
      <c r="I2224" s="14" t="n">
        <v>0.6231</v>
      </c>
      <c r="J2224" s="15" t="n">
        <v>0.0201</v>
      </c>
      <c r="K2224" s="15" t="n">
        <v>0.0003</v>
      </c>
      <c r="L2224" s="15" t="n">
        <v>0.01</v>
      </c>
      <c r="M2224" s="17" t="n">
        <v>12.81</v>
      </c>
      <c r="N2224" s="16" t="n">
        <v>4</v>
      </c>
      <c r="O2224" s="16" t="n">
        <v>8</v>
      </c>
      <c r="P2224" s="16" t="n">
        <v>11</v>
      </c>
    </row>
    <row r="2225" customFormat="false" ht="15" hidden="false" customHeight="false" outlineLevel="0" collapsed="false">
      <c r="A2225" s="11" t="s">
        <v>34</v>
      </c>
      <c r="B2225" s="11" t="n">
        <v>2174</v>
      </c>
      <c r="C2225" s="11" t="s">
        <v>2651</v>
      </c>
      <c r="D2225" s="11" t="n">
        <v>5</v>
      </c>
      <c r="E2225" s="11" t="s">
        <v>96</v>
      </c>
      <c r="F2225" s="16" t="n">
        <v>1327</v>
      </c>
      <c r="G2225" s="35" t="n">
        <f aca="false">F2225/1485</f>
        <v>0.893602693602694</v>
      </c>
      <c r="H2225" s="14" t="n">
        <v>0.3466</v>
      </c>
      <c r="I2225" s="14" t="n">
        <v>0.6179</v>
      </c>
      <c r="J2225" s="15" t="n">
        <v>0.018</v>
      </c>
      <c r="K2225" s="15" t="n">
        <v>0.0003</v>
      </c>
      <c r="L2225" s="15" t="n">
        <v>0.009</v>
      </c>
      <c r="M2225" s="17" t="n">
        <v>11.95</v>
      </c>
      <c r="N2225" s="16" t="n">
        <v>4</v>
      </c>
      <c r="O2225" s="16" t="n">
        <v>6</v>
      </c>
      <c r="P2225" s="16" t="n">
        <v>11</v>
      </c>
    </row>
    <row r="2226" customFormat="false" ht="15" hidden="false" customHeight="false" outlineLevel="0" collapsed="false">
      <c r="A2226" s="11" t="s">
        <v>34</v>
      </c>
      <c r="B2226" s="11" t="n">
        <v>2175</v>
      </c>
      <c r="C2226" s="11" t="s">
        <v>2652</v>
      </c>
      <c r="D2226" s="11" t="n">
        <v>6</v>
      </c>
      <c r="E2226" s="11" t="s">
        <v>118</v>
      </c>
      <c r="F2226" s="16" t="n">
        <v>1102</v>
      </c>
      <c r="G2226" s="35" t="n">
        <f aca="false">F2226/1485</f>
        <v>0.742087542087542</v>
      </c>
      <c r="H2226" s="14" t="n">
        <v>0.6407</v>
      </c>
      <c r="I2226" s="14" t="n">
        <v>0.6407</v>
      </c>
      <c r="J2226" s="15" t="n">
        <v>0.0414</v>
      </c>
      <c r="K2226" s="15" t="n">
        <v>0.0002</v>
      </c>
      <c r="L2226" s="15" t="n">
        <v>0.0214</v>
      </c>
      <c r="M2226" s="17" t="n">
        <v>23.55</v>
      </c>
      <c r="N2226" s="16" t="n">
        <v>4</v>
      </c>
      <c r="O2226" s="16" t="n">
        <v>17</v>
      </c>
      <c r="P2226" s="16" t="n">
        <v>6</v>
      </c>
    </row>
    <row r="2227" customFormat="false" ht="15" hidden="false" customHeight="false" outlineLevel="0" collapsed="false">
      <c r="A2227" s="11" t="s">
        <v>34</v>
      </c>
      <c r="B2227" s="11" t="n">
        <v>2176</v>
      </c>
      <c r="C2227" s="11" t="s">
        <v>2653</v>
      </c>
      <c r="D2227" s="11" t="n">
        <v>7</v>
      </c>
      <c r="E2227" s="11" t="s">
        <v>96</v>
      </c>
      <c r="F2227" s="16" t="n">
        <v>1851</v>
      </c>
      <c r="G2227" s="35" t="n">
        <f aca="false">F2227/1485</f>
        <v>1.24646464646465</v>
      </c>
      <c r="H2227" s="14" t="n">
        <v>0.3895</v>
      </c>
      <c r="I2227" s="14" t="n">
        <v>0.6326</v>
      </c>
      <c r="J2227" s="15" t="n">
        <v>0.0002</v>
      </c>
      <c r="K2227" s="15" t="n">
        <v>0.0352</v>
      </c>
      <c r="L2227" s="15" t="n">
        <v>0.0175</v>
      </c>
      <c r="M2227" s="17" t="n">
        <v>32.37</v>
      </c>
      <c r="N2227" s="16" t="n">
        <v>4</v>
      </c>
      <c r="O2227" s="16" t="n">
        <v>6</v>
      </c>
      <c r="P2227" s="16" t="n">
        <v>7</v>
      </c>
    </row>
    <row r="2228" customFormat="false" ht="15" hidden="false" customHeight="false" outlineLevel="0" collapsed="false">
      <c r="A2228" s="11" t="s">
        <v>34</v>
      </c>
      <c r="B2228" s="11" t="n">
        <v>2177</v>
      </c>
      <c r="C2228" s="11" t="s">
        <v>2654</v>
      </c>
      <c r="D2228" s="11" t="n">
        <v>7</v>
      </c>
      <c r="E2228" s="11" t="s">
        <v>118</v>
      </c>
      <c r="F2228" s="16" t="n">
        <v>1048</v>
      </c>
      <c r="G2228" s="35" t="n">
        <f aca="false">F2228/1485</f>
        <v>0.705723905723906</v>
      </c>
      <c r="H2228" s="14" t="n">
        <v>0.6374</v>
      </c>
      <c r="I2228" s="14" t="n">
        <v>0.6374</v>
      </c>
      <c r="J2228" s="15" t="n">
        <v>0.0001</v>
      </c>
      <c r="K2228" s="15" t="n">
        <v>0.0349</v>
      </c>
      <c r="L2228" s="15" t="n">
        <v>0.0168</v>
      </c>
      <c r="M2228" s="17" t="n">
        <v>17.61</v>
      </c>
      <c r="N2228" s="16" t="n">
        <v>5</v>
      </c>
      <c r="O2228" s="16" t="n">
        <v>17</v>
      </c>
      <c r="P2228" s="16" t="n">
        <v>7</v>
      </c>
    </row>
    <row r="2229" customFormat="false" ht="15" hidden="false" customHeight="false" outlineLevel="0" collapsed="false">
      <c r="A2229" s="11" t="s">
        <v>35</v>
      </c>
      <c r="B2229" s="11" t="n">
        <v>1</v>
      </c>
      <c r="C2229" s="11" t="s">
        <v>137</v>
      </c>
      <c r="D2229" s="11" t="n">
        <v>5</v>
      </c>
      <c r="E2229" s="11" t="s">
        <v>96</v>
      </c>
      <c r="F2229" s="16" t="n">
        <v>186</v>
      </c>
      <c r="G2229" s="35" t="n">
        <f aca="false">F2229/1485</f>
        <v>0.125252525252525</v>
      </c>
      <c r="H2229" s="14" t="n">
        <v>0.4516</v>
      </c>
      <c r="I2229" s="14" t="n">
        <v>0.6559</v>
      </c>
      <c r="J2229" s="15" t="n">
        <v>0.3618</v>
      </c>
      <c r="K2229" s="15" t="n">
        <v>0.3114</v>
      </c>
      <c r="L2229" s="15" t="n">
        <v>0.3371</v>
      </c>
      <c r="M2229" s="17" t="n">
        <v>62.71</v>
      </c>
      <c r="N2229" s="16" t="n">
        <v>6</v>
      </c>
      <c r="O2229" s="16" t="n">
        <v>8</v>
      </c>
      <c r="P2229" s="16" t="n">
        <v>8</v>
      </c>
    </row>
    <row r="2230" customFormat="false" ht="15" hidden="false" customHeight="false" outlineLevel="0" collapsed="false">
      <c r="A2230" s="11" t="s">
        <v>35</v>
      </c>
      <c r="B2230" s="11" t="n">
        <v>2</v>
      </c>
      <c r="C2230" s="11" t="s">
        <v>2655</v>
      </c>
      <c r="D2230" s="11" t="n">
        <v>5</v>
      </c>
      <c r="E2230" s="11" t="s">
        <v>96</v>
      </c>
      <c r="F2230" s="16" t="n">
        <v>239</v>
      </c>
      <c r="G2230" s="35" t="n">
        <f aca="false">F2230/1485</f>
        <v>0.160942760942761</v>
      </c>
      <c r="H2230" s="14" t="n">
        <v>0.431</v>
      </c>
      <c r="I2230" s="14" t="n">
        <v>0.6778</v>
      </c>
      <c r="J2230" s="15" t="n">
        <v>0.3252</v>
      </c>
      <c r="K2230" s="15" t="n">
        <v>0.2306</v>
      </c>
      <c r="L2230" s="15" t="n">
        <v>0.2753</v>
      </c>
      <c r="M2230" s="17" t="n">
        <v>65.8</v>
      </c>
      <c r="N2230" s="16" t="n">
        <v>6</v>
      </c>
      <c r="O2230" s="16" t="n">
        <v>7</v>
      </c>
      <c r="P2230" s="16" t="n">
        <v>12</v>
      </c>
    </row>
    <row r="2231" customFormat="false" ht="15" hidden="false" customHeight="false" outlineLevel="0" collapsed="false">
      <c r="A2231" s="11" t="s">
        <v>35</v>
      </c>
      <c r="B2231" s="11" t="n">
        <v>3</v>
      </c>
      <c r="C2231" s="11" t="s">
        <v>2656</v>
      </c>
      <c r="D2231" s="11" t="n">
        <v>6</v>
      </c>
      <c r="E2231" s="11" t="s">
        <v>96</v>
      </c>
      <c r="F2231" s="16" t="n">
        <v>208</v>
      </c>
      <c r="G2231" s="35" t="n">
        <f aca="false">F2231/1485</f>
        <v>0.14006734006734</v>
      </c>
      <c r="H2231" s="14" t="n">
        <v>0.4183</v>
      </c>
      <c r="I2231" s="14" t="n">
        <v>0.649</v>
      </c>
      <c r="J2231" s="15" t="n">
        <v>0.2377</v>
      </c>
      <c r="K2231" s="15" t="n">
        <v>0.2331</v>
      </c>
      <c r="L2231" s="15" t="n">
        <v>0.2354</v>
      </c>
      <c r="M2231" s="17" t="n">
        <v>48.96</v>
      </c>
      <c r="N2231" s="16" t="n">
        <v>6</v>
      </c>
      <c r="O2231" s="16" t="n">
        <v>5</v>
      </c>
      <c r="P2231" s="16" t="n">
        <v>9</v>
      </c>
    </row>
    <row r="2232" customFormat="false" ht="15" hidden="false" customHeight="false" outlineLevel="0" collapsed="false">
      <c r="A2232" s="11" t="s">
        <v>35</v>
      </c>
      <c r="B2232" s="11" t="n">
        <v>4</v>
      </c>
      <c r="C2232" s="11" t="s">
        <v>2657</v>
      </c>
      <c r="D2232" s="11" t="n">
        <v>4</v>
      </c>
      <c r="E2232" s="11" t="s">
        <v>96</v>
      </c>
      <c r="F2232" s="16" t="n">
        <v>184</v>
      </c>
      <c r="G2232" s="35" t="n">
        <f aca="false">F2232/1485</f>
        <v>0.123905723905724</v>
      </c>
      <c r="H2232" s="14" t="n">
        <v>0.4239</v>
      </c>
      <c r="I2232" s="14" t="n">
        <v>0.6793</v>
      </c>
      <c r="J2232" s="15" t="n">
        <v>0.2598</v>
      </c>
      <c r="K2232" s="15" t="n">
        <v>0.2452</v>
      </c>
      <c r="L2232" s="15" t="n">
        <v>0.2526</v>
      </c>
      <c r="M2232" s="17" t="n">
        <v>46.47</v>
      </c>
      <c r="N2232" s="16" t="n">
        <v>6</v>
      </c>
      <c r="O2232" s="16" t="n">
        <v>9</v>
      </c>
      <c r="P2232" s="16" t="n">
        <v>7</v>
      </c>
    </row>
    <row r="2233" customFormat="false" ht="15" hidden="false" customHeight="false" outlineLevel="0" collapsed="false">
      <c r="A2233" s="11" t="s">
        <v>35</v>
      </c>
      <c r="B2233" s="11" t="n">
        <v>5</v>
      </c>
      <c r="C2233" s="11" t="s">
        <v>2658</v>
      </c>
      <c r="D2233" s="11" t="n">
        <v>6</v>
      </c>
      <c r="E2233" s="11" t="s">
        <v>96</v>
      </c>
      <c r="F2233" s="16" t="n">
        <v>261</v>
      </c>
      <c r="G2233" s="35" t="n">
        <f aca="false">F2233/1485</f>
        <v>0.175757575757576</v>
      </c>
      <c r="H2233" s="14" t="n">
        <v>0.4215</v>
      </c>
      <c r="I2233" s="14" t="n">
        <v>0.6667</v>
      </c>
      <c r="J2233" s="15" t="n">
        <v>0.2939</v>
      </c>
      <c r="K2233" s="15" t="n">
        <v>0.2013</v>
      </c>
      <c r="L2233" s="15" t="n">
        <v>0.2464</v>
      </c>
      <c r="M2233" s="17" t="n">
        <v>64.3</v>
      </c>
      <c r="N2233" s="16" t="n">
        <v>6</v>
      </c>
      <c r="O2233" s="16" t="n">
        <v>6</v>
      </c>
      <c r="P2233" s="16" t="n">
        <v>12</v>
      </c>
    </row>
    <row r="2234" customFormat="false" ht="15" hidden="false" customHeight="false" outlineLevel="0" collapsed="false">
      <c r="A2234" s="11" t="s">
        <v>35</v>
      </c>
      <c r="B2234" s="11" t="n">
        <v>6</v>
      </c>
      <c r="C2234" s="11" t="s">
        <v>2659</v>
      </c>
      <c r="D2234" s="11" t="n">
        <v>5</v>
      </c>
      <c r="E2234" s="11" t="s">
        <v>96</v>
      </c>
      <c r="F2234" s="16" t="n">
        <v>294</v>
      </c>
      <c r="G2234" s="35" t="n">
        <f aca="false">F2234/1485</f>
        <v>0.197979797979798</v>
      </c>
      <c r="H2234" s="14" t="n">
        <v>0.4082</v>
      </c>
      <c r="I2234" s="14" t="n">
        <v>0.6122</v>
      </c>
      <c r="J2234" s="15" t="n">
        <v>0.1891</v>
      </c>
      <c r="K2234" s="15" t="n">
        <v>0.2214</v>
      </c>
      <c r="L2234" s="15" t="n">
        <v>0.2049</v>
      </c>
      <c r="M2234" s="17" t="n">
        <v>60.25</v>
      </c>
      <c r="N2234" s="16" t="n">
        <v>5</v>
      </c>
      <c r="O2234" s="16" t="n">
        <v>6</v>
      </c>
      <c r="P2234" s="16" t="n">
        <v>10</v>
      </c>
    </row>
    <row r="2235" customFormat="false" ht="15" hidden="false" customHeight="false" outlineLevel="0" collapsed="false">
      <c r="A2235" s="11" t="s">
        <v>35</v>
      </c>
      <c r="B2235" s="11" t="n">
        <v>7</v>
      </c>
      <c r="C2235" s="11" t="s">
        <v>2660</v>
      </c>
      <c r="D2235" s="11" t="n">
        <v>4</v>
      </c>
      <c r="E2235" s="11" t="s">
        <v>96</v>
      </c>
      <c r="F2235" s="16" t="n">
        <v>260</v>
      </c>
      <c r="G2235" s="35" t="n">
        <f aca="false">F2235/1485</f>
        <v>0.175084175084175</v>
      </c>
      <c r="H2235" s="14" t="n">
        <v>0.4154</v>
      </c>
      <c r="I2235" s="14" t="n">
        <v>0.6769</v>
      </c>
      <c r="J2235" s="15" t="n">
        <v>0.2598</v>
      </c>
      <c r="K2235" s="15" t="n">
        <v>0.1972</v>
      </c>
      <c r="L2235" s="15" t="n">
        <v>0.228</v>
      </c>
      <c r="M2235" s="17" t="n">
        <v>59.29</v>
      </c>
      <c r="N2235" s="16" t="n">
        <v>6</v>
      </c>
      <c r="O2235" s="16" t="n">
        <v>6</v>
      </c>
      <c r="P2235" s="16" t="n">
        <v>7</v>
      </c>
    </row>
    <row r="2236" customFormat="false" ht="15" hidden="false" customHeight="false" outlineLevel="0" collapsed="false">
      <c r="A2236" s="11" t="s">
        <v>35</v>
      </c>
      <c r="B2236" s="11" t="n">
        <v>8</v>
      </c>
      <c r="C2236" s="11" t="s">
        <v>2661</v>
      </c>
      <c r="D2236" s="11" t="n">
        <v>4</v>
      </c>
      <c r="E2236" s="11" t="s">
        <v>96</v>
      </c>
      <c r="F2236" s="16" t="n">
        <v>210</v>
      </c>
      <c r="G2236" s="35" t="n">
        <f aca="false">F2236/1485</f>
        <v>0.141414141414141</v>
      </c>
      <c r="H2236" s="14" t="n">
        <v>0.4333</v>
      </c>
      <c r="I2236" s="14" t="n">
        <v>0.7048</v>
      </c>
      <c r="J2236" s="15" t="n">
        <v>0.3413</v>
      </c>
      <c r="K2236" s="15" t="n">
        <v>0.221</v>
      </c>
      <c r="L2236" s="15" t="n">
        <v>0.2811</v>
      </c>
      <c r="M2236" s="17" t="n">
        <v>59.04</v>
      </c>
      <c r="N2236" s="16" t="n">
        <v>6</v>
      </c>
      <c r="O2236" s="16" t="n">
        <v>10</v>
      </c>
      <c r="P2236" s="16" t="n">
        <v>8</v>
      </c>
    </row>
    <row r="2237" customFormat="false" ht="15" hidden="false" customHeight="false" outlineLevel="0" collapsed="false">
      <c r="A2237" s="11" t="s">
        <v>35</v>
      </c>
      <c r="B2237" s="11" t="n">
        <v>9</v>
      </c>
      <c r="C2237" s="11" t="s">
        <v>2662</v>
      </c>
      <c r="D2237" s="11" t="n">
        <v>4</v>
      </c>
      <c r="E2237" s="11" t="s">
        <v>96</v>
      </c>
      <c r="F2237" s="16" t="n">
        <v>184</v>
      </c>
      <c r="G2237" s="35" t="n">
        <f aca="false">F2237/1485</f>
        <v>0.123905723905724</v>
      </c>
      <c r="H2237" s="14" t="n">
        <v>0.4239</v>
      </c>
      <c r="I2237" s="14" t="n">
        <v>0.6033</v>
      </c>
      <c r="J2237" s="15" t="n">
        <v>0.2765</v>
      </c>
      <c r="K2237" s="15" t="n">
        <v>0.2321</v>
      </c>
      <c r="L2237" s="15" t="n">
        <v>0.2543</v>
      </c>
      <c r="M2237" s="17" t="n">
        <v>46.79</v>
      </c>
      <c r="N2237" s="16" t="n">
        <v>6</v>
      </c>
      <c r="O2237" s="16" t="n">
        <v>5</v>
      </c>
      <c r="P2237" s="16" t="n">
        <v>12</v>
      </c>
    </row>
    <row r="2238" customFormat="false" ht="15" hidden="false" customHeight="false" outlineLevel="0" collapsed="false">
      <c r="A2238" s="11" t="s">
        <v>35</v>
      </c>
      <c r="B2238" s="11" t="n">
        <v>10</v>
      </c>
      <c r="C2238" s="11" t="s">
        <v>2663</v>
      </c>
      <c r="D2238" s="11" t="n">
        <v>6</v>
      </c>
      <c r="E2238" s="11" t="s">
        <v>96</v>
      </c>
      <c r="F2238" s="16" t="n">
        <v>189</v>
      </c>
      <c r="G2238" s="35" t="n">
        <f aca="false">F2238/1485</f>
        <v>0.127272727272727</v>
      </c>
      <c r="H2238" s="14" t="n">
        <v>0.4339</v>
      </c>
      <c r="I2238" s="14" t="n">
        <v>0.6349</v>
      </c>
      <c r="J2238" s="15" t="n">
        <v>0.3285</v>
      </c>
      <c r="K2238" s="15" t="n">
        <v>0.2318</v>
      </c>
      <c r="L2238" s="15" t="n">
        <v>0.2814</v>
      </c>
      <c r="M2238" s="17" t="n">
        <v>53.18</v>
      </c>
      <c r="N2238" s="16" t="n">
        <v>6</v>
      </c>
      <c r="O2238" s="16" t="n">
        <v>8</v>
      </c>
      <c r="P2238" s="16" t="n">
        <v>8</v>
      </c>
    </row>
    <row r="2239" customFormat="false" ht="15" hidden="false" customHeight="false" outlineLevel="0" collapsed="false">
      <c r="A2239" s="11" t="s">
        <v>35</v>
      </c>
      <c r="B2239" s="11" t="n">
        <v>11</v>
      </c>
      <c r="C2239" s="11" t="s">
        <v>2664</v>
      </c>
      <c r="D2239" s="11" t="n">
        <v>6</v>
      </c>
      <c r="E2239" s="11" t="s">
        <v>96</v>
      </c>
      <c r="F2239" s="16" t="n">
        <v>217</v>
      </c>
      <c r="G2239" s="35" t="n">
        <f aca="false">F2239/1485</f>
        <v>0.146127946127946</v>
      </c>
      <c r="H2239" s="14" t="n">
        <v>0.4147</v>
      </c>
      <c r="I2239" s="14" t="n">
        <v>0.6313</v>
      </c>
      <c r="J2239" s="15" t="n">
        <v>0.2436</v>
      </c>
      <c r="K2239" s="15" t="n">
        <v>0.2089</v>
      </c>
      <c r="L2239" s="15" t="n">
        <v>0.2258</v>
      </c>
      <c r="M2239" s="17" t="n">
        <v>49</v>
      </c>
      <c r="N2239" s="16" t="n">
        <v>4</v>
      </c>
      <c r="O2239" s="16" t="n">
        <v>6</v>
      </c>
      <c r="P2239" s="16" t="n">
        <v>8</v>
      </c>
    </row>
    <row r="2240" customFormat="false" ht="15" hidden="false" customHeight="false" outlineLevel="0" collapsed="false">
      <c r="A2240" s="11" t="s">
        <v>35</v>
      </c>
      <c r="B2240" s="11" t="n">
        <v>12</v>
      </c>
      <c r="C2240" s="11" t="s">
        <v>2665</v>
      </c>
      <c r="D2240" s="11" t="n">
        <v>4</v>
      </c>
      <c r="E2240" s="11" t="s">
        <v>96</v>
      </c>
      <c r="F2240" s="16" t="n">
        <v>245</v>
      </c>
      <c r="G2240" s="35" t="n">
        <f aca="false">F2240/1485</f>
        <v>0.164983164983165</v>
      </c>
      <c r="H2240" s="14" t="n">
        <v>0.4204</v>
      </c>
      <c r="I2240" s="14" t="n">
        <v>0.6694</v>
      </c>
      <c r="J2240" s="15" t="n">
        <v>0.301</v>
      </c>
      <c r="K2240" s="15" t="n">
        <v>0.1924</v>
      </c>
      <c r="L2240" s="15" t="n">
        <v>0.2434</v>
      </c>
      <c r="M2240" s="17" t="n">
        <v>59.63</v>
      </c>
      <c r="N2240" s="16" t="n">
        <v>6</v>
      </c>
      <c r="O2240" s="16" t="n">
        <v>7</v>
      </c>
      <c r="P2240" s="16" t="n">
        <v>14</v>
      </c>
    </row>
    <row r="2241" customFormat="false" ht="15" hidden="false" customHeight="false" outlineLevel="0" collapsed="false">
      <c r="A2241" s="11" t="s">
        <v>35</v>
      </c>
      <c r="B2241" s="11" t="n">
        <v>13</v>
      </c>
      <c r="C2241" s="11" t="s">
        <v>2666</v>
      </c>
      <c r="D2241" s="11" t="n">
        <v>3</v>
      </c>
      <c r="E2241" s="11" t="s">
        <v>96</v>
      </c>
      <c r="F2241" s="16" t="n">
        <v>264</v>
      </c>
      <c r="G2241" s="35" t="n">
        <f aca="false">F2241/1485</f>
        <v>0.177777777777778</v>
      </c>
      <c r="H2241" s="14" t="n">
        <v>0.4053</v>
      </c>
      <c r="I2241" s="14" t="n">
        <v>0.6818</v>
      </c>
      <c r="J2241" s="15" t="n">
        <v>0.2068</v>
      </c>
      <c r="K2241" s="15" t="n">
        <v>0.1881</v>
      </c>
      <c r="L2241" s="15" t="n">
        <v>0.1974</v>
      </c>
      <c r="M2241" s="17" t="n">
        <v>52.12</v>
      </c>
      <c r="N2241" s="16" t="n">
        <v>6</v>
      </c>
      <c r="O2241" s="16" t="n">
        <v>6</v>
      </c>
      <c r="P2241" s="16" t="n">
        <v>8</v>
      </c>
    </row>
    <row r="2242" customFormat="false" ht="15" hidden="false" customHeight="false" outlineLevel="0" collapsed="false">
      <c r="A2242" s="11" t="s">
        <v>35</v>
      </c>
      <c r="B2242" s="11" t="n">
        <v>14</v>
      </c>
      <c r="C2242" s="11" t="s">
        <v>149</v>
      </c>
      <c r="D2242" s="11" t="n">
        <v>5</v>
      </c>
      <c r="E2242" s="11" t="s">
        <v>96</v>
      </c>
      <c r="F2242" s="16" t="n">
        <v>208</v>
      </c>
      <c r="G2242" s="35" t="n">
        <f aca="false">F2242/1485</f>
        <v>0.14006734006734</v>
      </c>
      <c r="H2242" s="14" t="n">
        <v>0.4423</v>
      </c>
      <c r="I2242" s="14" t="n">
        <v>0.7019</v>
      </c>
      <c r="J2242" s="15" t="n">
        <v>0.4119</v>
      </c>
      <c r="K2242" s="15" t="n">
        <v>0.2093</v>
      </c>
      <c r="L2242" s="15" t="n">
        <v>0.3087</v>
      </c>
      <c r="M2242" s="17" t="n">
        <v>64.2</v>
      </c>
      <c r="N2242" s="16" t="n">
        <v>6</v>
      </c>
      <c r="O2242" s="16" t="n">
        <v>10</v>
      </c>
      <c r="P2242" s="16" t="n">
        <v>7</v>
      </c>
    </row>
    <row r="2243" customFormat="false" ht="15" hidden="false" customHeight="false" outlineLevel="0" collapsed="false">
      <c r="A2243" s="11" t="s">
        <v>35</v>
      </c>
      <c r="B2243" s="11" t="n">
        <v>15</v>
      </c>
      <c r="C2243" s="11" t="s">
        <v>2667</v>
      </c>
      <c r="D2243" s="11" t="n">
        <v>4</v>
      </c>
      <c r="E2243" s="11" t="s">
        <v>96</v>
      </c>
      <c r="F2243" s="16" t="n">
        <v>210</v>
      </c>
      <c r="G2243" s="35" t="n">
        <f aca="false">F2243/1485</f>
        <v>0.141414141414141</v>
      </c>
      <c r="H2243" s="14" t="n">
        <v>0.4333</v>
      </c>
      <c r="I2243" s="14" t="n">
        <v>0.7095</v>
      </c>
      <c r="J2243" s="15" t="n">
        <v>0.3545</v>
      </c>
      <c r="K2243" s="15" t="n">
        <v>0.2093</v>
      </c>
      <c r="L2243" s="15" t="n">
        <v>0.2812</v>
      </c>
      <c r="M2243" s="17" t="n">
        <v>59.06</v>
      </c>
      <c r="N2243" s="16" t="n">
        <v>6</v>
      </c>
      <c r="O2243" s="16" t="n">
        <v>10</v>
      </c>
      <c r="P2243" s="16" t="n">
        <v>8</v>
      </c>
    </row>
    <row r="2244" customFormat="false" ht="15" hidden="false" customHeight="false" outlineLevel="0" collapsed="false">
      <c r="A2244" s="11" t="s">
        <v>35</v>
      </c>
      <c r="B2244" s="11" t="n">
        <v>16</v>
      </c>
      <c r="C2244" s="11" t="s">
        <v>2668</v>
      </c>
      <c r="D2244" s="11" t="n">
        <v>6</v>
      </c>
      <c r="E2244" s="11" t="s">
        <v>118</v>
      </c>
      <c r="F2244" s="16" t="n">
        <v>239</v>
      </c>
      <c r="G2244" s="35" t="n">
        <f aca="false">F2244/1485</f>
        <v>0.160942760942761</v>
      </c>
      <c r="H2244" s="14" t="n">
        <v>0.431</v>
      </c>
      <c r="I2244" s="14" t="n">
        <v>0.6778</v>
      </c>
      <c r="J2244" s="15" t="n">
        <v>0.2376</v>
      </c>
      <c r="K2244" s="15" t="n">
        <v>0.1906</v>
      </c>
      <c r="L2244" s="15" t="n">
        <v>0.2128</v>
      </c>
      <c r="M2244" s="17" t="n">
        <v>50.86</v>
      </c>
      <c r="N2244" s="16" t="n">
        <v>6</v>
      </c>
      <c r="O2244" s="16" t="n">
        <v>7</v>
      </c>
      <c r="P2244" s="16" t="n">
        <v>12</v>
      </c>
    </row>
    <row r="2245" customFormat="false" ht="15" hidden="false" customHeight="false" outlineLevel="0" collapsed="false">
      <c r="A2245" s="11" t="s">
        <v>35</v>
      </c>
      <c r="B2245" s="11" t="n">
        <v>17</v>
      </c>
      <c r="C2245" s="11" t="s">
        <v>2669</v>
      </c>
      <c r="D2245" s="11" t="n">
        <v>6</v>
      </c>
      <c r="E2245" s="11" t="s">
        <v>96</v>
      </c>
      <c r="F2245" s="16" t="n">
        <v>184</v>
      </c>
      <c r="G2245" s="35" t="n">
        <f aca="false">F2245/1485</f>
        <v>0.123905723905724</v>
      </c>
      <c r="H2245" s="14" t="n">
        <v>0.4457</v>
      </c>
      <c r="I2245" s="14" t="n">
        <v>0.6522</v>
      </c>
      <c r="J2245" s="15" t="n">
        <v>0.4055</v>
      </c>
      <c r="K2245" s="15" t="n">
        <v>0.2249</v>
      </c>
      <c r="L2245" s="15" t="n">
        <v>0.3172</v>
      </c>
      <c r="M2245" s="17" t="n">
        <v>58.36</v>
      </c>
      <c r="N2245" s="16" t="n">
        <v>6</v>
      </c>
      <c r="O2245" s="16" t="n">
        <v>6</v>
      </c>
      <c r="P2245" s="16" t="n">
        <v>11</v>
      </c>
    </row>
    <row r="2246" customFormat="false" ht="15" hidden="false" customHeight="false" outlineLevel="0" collapsed="false">
      <c r="A2246" s="11" t="s">
        <v>35</v>
      </c>
      <c r="B2246" s="11" t="n">
        <v>18</v>
      </c>
      <c r="C2246" s="11" t="s">
        <v>2670</v>
      </c>
      <c r="D2246" s="11" t="n">
        <v>4</v>
      </c>
      <c r="E2246" s="11" t="s">
        <v>96</v>
      </c>
      <c r="F2246" s="16" t="n">
        <v>423</v>
      </c>
      <c r="G2246" s="35" t="n">
        <f aca="false">F2246/1485</f>
        <v>0.284848484848485</v>
      </c>
      <c r="H2246" s="14" t="n">
        <v>0.3924</v>
      </c>
      <c r="I2246" s="14" t="n">
        <v>0.6548</v>
      </c>
      <c r="J2246" s="15" t="n">
        <v>0.1695</v>
      </c>
      <c r="K2246" s="15" t="n">
        <v>0.1486</v>
      </c>
      <c r="L2246" s="15" t="n">
        <v>0.1593</v>
      </c>
      <c r="M2246" s="17" t="n">
        <v>67.4</v>
      </c>
      <c r="N2246" s="16" t="n">
        <v>6</v>
      </c>
      <c r="O2246" s="16" t="n">
        <v>6</v>
      </c>
      <c r="P2246" s="16" t="n">
        <v>9</v>
      </c>
    </row>
    <row r="2247" customFormat="false" ht="15" hidden="false" customHeight="false" outlineLevel="0" collapsed="false">
      <c r="A2247" s="11" t="s">
        <v>35</v>
      </c>
      <c r="B2247" s="11" t="n">
        <v>19</v>
      </c>
      <c r="C2247" s="11" t="s">
        <v>2671</v>
      </c>
      <c r="D2247" s="11" t="n">
        <v>5</v>
      </c>
      <c r="E2247" s="11" t="s">
        <v>96</v>
      </c>
      <c r="F2247" s="16" t="n">
        <v>185</v>
      </c>
      <c r="G2247" s="35" t="n">
        <f aca="false">F2247/1485</f>
        <v>0.124579124579125</v>
      </c>
      <c r="H2247" s="14" t="n">
        <v>0.4324</v>
      </c>
      <c r="I2247" s="14" t="n">
        <v>0.6486</v>
      </c>
      <c r="J2247" s="15" t="n">
        <v>0.3398</v>
      </c>
      <c r="K2247" s="15" t="n">
        <v>0.2181</v>
      </c>
      <c r="L2247" s="15" t="n">
        <v>0.2786</v>
      </c>
      <c r="M2247" s="17" t="n">
        <v>51.54</v>
      </c>
      <c r="N2247" s="16" t="n">
        <v>5</v>
      </c>
      <c r="O2247" s="16" t="n">
        <v>5</v>
      </c>
      <c r="P2247" s="16" t="n">
        <v>9</v>
      </c>
    </row>
    <row r="2248" customFormat="false" ht="15" hidden="false" customHeight="false" outlineLevel="0" collapsed="false">
      <c r="A2248" s="11" t="s">
        <v>35</v>
      </c>
      <c r="B2248" s="11" t="n">
        <v>20</v>
      </c>
      <c r="C2248" s="11" t="s">
        <v>2672</v>
      </c>
      <c r="D2248" s="11" t="n">
        <v>7</v>
      </c>
      <c r="E2248" s="11" t="s">
        <v>96</v>
      </c>
      <c r="F2248" s="16" t="n">
        <v>202</v>
      </c>
      <c r="G2248" s="35" t="n">
        <f aca="false">F2248/1485</f>
        <v>0.136026936026936</v>
      </c>
      <c r="H2248" s="14" t="n">
        <v>0.3416</v>
      </c>
      <c r="I2248" s="14" t="n">
        <v>0.6782</v>
      </c>
      <c r="J2248" s="15" t="n">
        <v>0.486</v>
      </c>
      <c r="K2248" s="15" t="n">
        <v>0.2072</v>
      </c>
      <c r="L2248" s="15" t="n">
        <v>0.3452</v>
      </c>
      <c r="M2248" s="17" t="n">
        <v>69.73</v>
      </c>
      <c r="N2248" s="16" t="n">
        <v>5</v>
      </c>
      <c r="O2248" s="16" t="n">
        <v>5</v>
      </c>
      <c r="P2248" s="16" t="n">
        <v>13</v>
      </c>
    </row>
    <row r="2249" customFormat="false" ht="15" hidden="false" customHeight="false" outlineLevel="0" collapsed="false">
      <c r="A2249" s="11" t="s">
        <v>35</v>
      </c>
      <c r="B2249" s="11" t="n">
        <v>21</v>
      </c>
      <c r="C2249" s="11" t="s">
        <v>2673</v>
      </c>
      <c r="D2249" s="11" t="n">
        <v>5</v>
      </c>
      <c r="E2249" s="11" t="s">
        <v>96</v>
      </c>
      <c r="F2249" s="16" t="n">
        <v>222</v>
      </c>
      <c r="G2249" s="35" t="n">
        <f aca="false">F2249/1485</f>
        <v>0.14949494949495</v>
      </c>
      <c r="H2249" s="14" t="n">
        <v>0.4414</v>
      </c>
      <c r="I2249" s="14" t="n">
        <v>0.6712</v>
      </c>
      <c r="J2249" s="15" t="n">
        <v>0.4163</v>
      </c>
      <c r="K2249" s="15" t="n">
        <v>0.1976</v>
      </c>
      <c r="L2249" s="15" t="n">
        <v>0.306</v>
      </c>
      <c r="M2249" s="17" t="n">
        <v>67.92</v>
      </c>
      <c r="N2249" s="16" t="n">
        <v>6</v>
      </c>
      <c r="O2249" s="16" t="n">
        <v>6</v>
      </c>
      <c r="P2249" s="16" t="n">
        <v>9</v>
      </c>
    </row>
    <row r="2250" customFormat="false" ht="15" hidden="false" customHeight="false" outlineLevel="0" collapsed="false">
      <c r="A2250" s="11" t="s">
        <v>35</v>
      </c>
      <c r="B2250" s="11" t="n">
        <v>22</v>
      </c>
      <c r="C2250" s="11" t="s">
        <v>2674</v>
      </c>
      <c r="D2250" s="11" t="n">
        <v>5</v>
      </c>
      <c r="E2250" s="11" t="s">
        <v>96</v>
      </c>
      <c r="F2250" s="16" t="n">
        <v>207</v>
      </c>
      <c r="G2250" s="35" t="n">
        <f aca="false">F2250/1485</f>
        <v>0.139393939393939</v>
      </c>
      <c r="H2250" s="14" t="n">
        <v>0.4396</v>
      </c>
      <c r="I2250" s="14" t="n">
        <v>0.6957</v>
      </c>
      <c r="J2250" s="15" t="n">
        <v>0.3978</v>
      </c>
      <c r="K2250" s="15" t="n">
        <v>0.2039</v>
      </c>
      <c r="L2250" s="15" t="n">
        <v>0.3004</v>
      </c>
      <c r="M2250" s="17" t="n">
        <v>62.18</v>
      </c>
      <c r="N2250" s="16" t="n">
        <v>6</v>
      </c>
      <c r="O2250" s="16" t="n">
        <v>10</v>
      </c>
      <c r="P2250" s="16" t="n">
        <v>8</v>
      </c>
    </row>
    <row r="2251" customFormat="false" ht="15" hidden="false" customHeight="false" outlineLevel="0" collapsed="false">
      <c r="A2251" s="11" t="s">
        <v>35</v>
      </c>
      <c r="B2251" s="11" t="n">
        <v>23</v>
      </c>
      <c r="C2251" s="11" t="s">
        <v>2675</v>
      </c>
      <c r="D2251" s="11" t="n">
        <v>3</v>
      </c>
      <c r="E2251" s="11" t="s">
        <v>96</v>
      </c>
      <c r="F2251" s="16" t="n">
        <v>427</v>
      </c>
      <c r="G2251" s="35" t="n">
        <f aca="false">F2251/1485</f>
        <v>0.287542087542088</v>
      </c>
      <c r="H2251" s="14" t="n">
        <v>0.3864</v>
      </c>
      <c r="I2251" s="14" t="n">
        <v>0.6581</v>
      </c>
      <c r="J2251" s="15" t="n">
        <v>0.1393</v>
      </c>
      <c r="K2251" s="15" t="n">
        <v>0.143</v>
      </c>
      <c r="L2251" s="15" t="n">
        <v>0.1411</v>
      </c>
      <c r="M2251" s="17" t="n">
        <v>60.23</v>
      </c>
      <c r="N2251" s="16" t="n">
        <v>6</v>
      </c>
      <c r="O2251" s="16" t="n">
        <v>6</v>
      </c>
      <c r="P2251" s="16" t="n">
        <v>9</v>
      </c>
    </row>
    <row r="2252" customFormat="false" ht="15" hidden="false" customHeight="false" outlineLevel="0" collapsed="false">
      <c r="A2252" s="11" t="s">
        <v>35</v>
      </c>
      <c r="B2252" s="11" t="n">
        <v>24</v>
      </c>
      <c r="C2252" s="11" t="s">
        <v>2676</v>
      </c>
      <c r="D2252" s="11" t="n">
        <v>5</v>
      </c>
      <c r="E2252" s="11" t="s">
        <v>96</v>
      </c>
      <c r="F2252" s="16" t="n">
        <v>528</v>
      </c>
      <c r="G2252" s="35" t="n">
        <f aca="false">F2252/1485</f>
        <v>0.355555555555556</v>
      </c>
      <c r="H2252" s="14" t="n">
        <v>0.286</v>
      </c>
      <c r="I2252" s="14" t="n">
        <v>0.6402</v>
      </c>
      <c r="J2252" s="15" t="n">
        <v>0.124</v>
      </c>
      <c r="K2252" s="15" t="n">
        <v>0.1287</v>
      </c>
      <c r="L2252" s="15" t="n">
        <v>0.1263</v>
      </c>
      <c r="M2252" s="17" t="n">
        <v>66.67</v>
      </c>
      <c r="N2252" s="16" t="n">
        <v>4</v>
      </c>
      <c r="O2252" s="16" t="n">
        <v>4</v>
      </c>
      <c r="P2252" s="16" t="n">
        <v>17</v>
      </c>
    </row>
    <row r="2253" customFormat="false" ht="15" hidden="false" customHeight="false" outlineLevel="0" collapsed="false">
      <c r="A2253" s="11" t="s">
        <v>35</v>
      </c>
      <c r="B2253" s="11" t="n">
        <v>25</v>
      </c>
      <c r="C2253" s="11" t="s">
        <v>2677</v>
      </c>
      <c r="D2253" s="11" t="n">
        <v>5</v>
      </c>
      <c r="E2253" s="11" t="s">
        <v>96</v>
      </c>
      <c r="F2253" s="16" t="n">
        <v>460</v>
      </c>
      <c r="G2253" s="35" t="n">
        <f aca="false">F2253/1485</f>
        <v>0.30976430976431</v>
      </c>
      <c r="H2253" s="14" t="n">
        <v>0.3891</v>
      </c>
      <c r="I2253" s="14" t="n">
        <v>0.6543</v>
      </c>
      <c r="J2253" s="15" t="n">
        <v>0.1619</v>
      </c>
      <c r="K2253" s="15" t="n">
        <v>0.1358</v>
      </c>
      <c r="L2253" s="15" t="n">
        <v>0.1493</v>
      </c>
      <c r="M2253" s="17" t="n">
        <v>68.66</v>
      </c>
      <c r="N2253" s="16" t="n">
        <v>6</v>
      </c>
      <c r="O2253" s="16" t="n">
        <v>6</v>
      </c>
      <c r="P2253" s="16" t="n">
        <v>9</v>
      </c>
    </row>
    <row r="2254" customFormat="false" ht="15" hidden="false" customHeight="false" outlineLevel="0" collapsed="false">
      <c r="A2254" s="11" t="s">
        <v>35</v>
      </c>
      <c r="B2254" s="11" t="n">
        <v>26</v>
      </c>
      <c r="C2254" s="11" t="s">
        <v>2678</v>
      </c>
      <c r="D2254" s="11" t="n">
        <v>6</v>
      </c>
      <c r="E2254" s="11" t="s">
        <v>96</v>
      </c>
      <c r="F2254" s="16" t="n">
        <v>255</v>
      </c>
      <c r="G2254" s="35" t="n">
        <f aca="false">F2254/1485</f>
        <v>0.171717171717172</v>
      </c>
      <c r="H2254" s="14" t="n">
        <v>0.4078</v>
      </c>
      <c r="I2254" s="14" t="n">
        <v>0.6706</v>
      </c>
      <c r="J2254" s="15" t="n">
        <v>0.2323</v>
      </c>
      <c r="K2254" s="15" t="n">
        <v>0.1779</v>
      </c>
      <c r="L2254" s="15" t="n">
        <v>0.2048</v>
      </c>
      <c r="M2254" s="17" t="n">
        <v>52.21</v>
      </c>
      <c r="N2254" s="16" t="n">
        <v>6</v>
      </c>
      <c r="O2254" s="16" t="n">
        <v>6</v>
      </c>
      <c r="P2254" s="16" t="n">
        <v>9</v>
      </c>
    </row>
    <row r="2255" customFormat="false" ht="15" hidden="false" customHeight="false" outlineLevel="0" collapsed="false">
      <c r="A2255" s="11" t="s">
        <v>35</v>
      </c>
      <c r="B2255" s="11" t="n">
        <v>27</v>
      </c>
      <c r="C2255" s="11" t="s">
        <v>2679</v>
      </c>
      <c r="D2255" s="11" t="n">
        <v>6</v>
      </c>
      <c r="E2255" s="11" t="s">
        <v>118</v>
      </c>
      <c r="F2255" s="16" t="n">
        <v>186</v>
      </c>
      <c r="G2255" s="35" t="n">
        <f aca="false">F2255/1485</f>
        <v>0.125252525252525</v>
      </c>
      <c r="H2255" s="14" t="n">
        <v>0.4516</v>
      </c>
      <c r="I2255" s="14" t="n">
        <v>0.6559</v>
      </c>
      <c r="J2255" s="15" t="n">
        <v>0.2784</v>
      </c>
      <c r="K2255" s="15" t="n">
        <v>0.2112</v>
      </c>
      <c r="L2255" s="15" t="n">
        <v>0.2455</v>
      </c>
      <c r="M2255" s="17" t="n">
        <v>45.67</v>
      </c>
      <c r="N2255" s="16" t="n">
        <v>6</v>
      </c>
      <c r="O2255" s="16" t="n">
        <v>8</v>
      </c>
      <c r="P2255" s="16" t="n">
        <v>8</v>
      </c>
    </row>
    <row r="2256" customFormat="false" ht="15" hidden="false" customHeight="false" outlineLevel="0" collapsed="false">
      <c r="A2256" s="11" t="s">
        <v>35</v>
      </c>
      <c r="B2256" s="11" t="n">
        <v>28</v>
      </c>
      <c r="C2256" s="11" t="s">
        <v>2680</v>
      </c>
      <c r="D2256" s="11" t="n">
        <v>4</v>
      </c>
      <c r="E2256" s="11" t="s">
        <v>96</v>
      </c>
      <c r="F2256" s="16" t="n">
        <v>328</v>
      </c>
      <c r="G2256" s="35" t="n">
        <f aca="false">F2256/1485</f>
        <v>0.220875420875421</v>
      </c>
      <c r="H2256" s="14" t="n">
        <v>0.4024</v>
      </c>
      <c r="I2256" s="14" t="n">
        <v>0.6646</v>
      </c>
      <c r="J2256" s="15" t="n">
        <v>0.2231</v>
      </c>
      <c r="K2256" s="15" t="n">
        <v>0.1561</v>
      </c>
      <c r="L2256" s="15" t="n">
        <v>0.1894</v>
      </c>
      <c r="M2256" s="17" t="n">
        <v>62.13</v>
      </c>
      <c r="N2256" s="16" t="n">
        <v>5</v>
      </c>
      <c r="O2256" s="16" t="n">
        <v>6</v>
      </c>
      <c r="P2256" s="16" t="n">
        <v>9</v>
      </c>
    </row>
    <row r="2257" customFormat="false" ht="15" hidden="false" customHeight="false" outlineLevel="0" collapsed="false">
      <c r="A2257" s="11" t="s">
        <v>35</v>
      </c>
      <c r="B2257" s="11" t="n">
        <v>29</v>
      </c>
      <c r="C2257" s="11" t="s">
        <v>2681</v>
      </c>
      <c r="D2257" s="11" t="n">
        <v>5</v>
      </c>
      <c r="E2257" s="11" t="s">
        <v>96</v>
      </c>
      <c r="F2257" s="16" t="n">
        <v>221</v>
      </c>
      <c r="G2257" s="35" t="n">
        <f aca="false">F2257/1485</f>
        <v>0.148821548821549</v>
      </c>
      <c r="H2257" s="14" t="n">
        <v>0.4253</v>
      </c>
      <c r="I2257" s="14" t="n">
        <v>0.6833</v>
      </c>
      <c r="J2257" s="15" t="n">
        <v>0.3323</v>
      </c>
      <c r="K2257" s="15" t="n">
        <v>0.187</v>
      </c>
      <c r="L2257" s="15" t="n">
        <v>0.258</v>
      </c>
      <c r="M2257" s="17" t="n">
        <v>57.02</v>
      </c>
      <c r="N2257" s="16" t="n">
        <v>6</v>
      </c>
      <c r="O2257" s="16" t="n">
        <v>10</v>
      </c>
      <c r="P2257" s="16" t="n">
        <v>9</v>
      </c>
    </row>
    <row r="2258" customFormat="false" ht="15" hidden="false" customHeight="false" outlineLevel="0" collapsed="false">
      <c r="A2258" s="11" t="s">
        <v>35</v>
      </c>
      <c r="B2258" s="11" t="n">
        <v>30</v>
      </c>
      <c r="C2258" s="11" t="s">
        <v>2682</v>
      </c>
      <c r="D2258" s="11" t="n">
        <v>4</v>
      </c>
      <c r="E2258" s="11" t="s">
        <v>96</v>
      </c>
      <c r="F2258" s="16" t="n">
        <v>224</v>
      </c>
      <c r="G2258" s="35" t="n">
        <f aca="false">F2258/1485</f>
        <v>0.150841750841751</v>
      </c>
      <c r="H2258" s="14" t="n">
        <v>0.4196</v>
      </c>
      <c r="I2258" s="14" t="n">
        <v>0.692</v>
      </c>
      <c r="J2258" s="15" t="n">
        <v>0.2945</v>
      </c>
      <c r="K2258" s="15" t="n">
        <v>0.1869</v>
      </c>
      <c r="L2258" s="15" t="n">
        <v>0.2402</v>
      </c>
      <c r="M2258" s="17" t="n">
        <v>53.81</v>
      </c>
      <c r="N2258" s="16" t="n">
        <v>6</v>
      </c>
      <c r="O2258" s="16" t="n">
        <v>10</v>
      </c>
      <c r="P2258" s="16" t="n">
        <v>8</v>
      </c>
    </row>
    <row r="2259" customFormat="false" ht="15" hidden="false" customHeight="false" outlineLevel="0" collapsed="false">
      <c r="A2259" s="11" t="s">
        <v>35</v>
      </c>
      <c r="B2259" s="11" t="n">
        <v>31</v>
      </c>
      <c r="C2259" s="11" t="s">
        <v>2683</v>
      </c>
      <c r="D2259" s="11" t="n">
        <v>6</v>
      </c>
      <c r="E2259" s="11" t="s">
        <v>96</v>
      </c>
      <c r="F2259" s="16" t="n">
        <v>247</v>
      </c>
      <c r="G2259" s="35" t="n">
        <f aca="false">F2259/1485</f>
        <v>0.166329966329966</v>
      </c>
      <c r="H2259" s="14" t="n">
        <v>0.4413</v>
      </c>
      <c r="I2259" s="14" t="n">
        <v>0.664</v>
      </c>
      <c r="J2259" s="15" t="n">
        <v>0.4342</v>
      </c>
      <c r="K2259" s="15" t="n">
        <v>0.1778</v>
      </c>
      <c r="L2259" s="15" t="n">
        <v>0.3055</v>
      </c>
      <c r="M2259" s="17" t="n">
        <v>75.45</v>
      </c>
      <c r="N2259" s="16" t="n">
        <v>6</v>
      </c>
      <c r="O2259" s="16" t="n">
        <v>6</v>
      </c>
      <c r="P2259" s="16" t="n">
        <v>9</v>
      </c>
    </row>
    <row r="2260" customFormat="false" ht="15" hidden="false" customHeight="false" outlineLevel="0" collapsed="false">
      <c r="A2260" s="11" t="s">
        <v>35</v>
      </c>
      <c r="B2260" s="11" t="n">
        <v>32</v>
      </c>
      <c r="C2260" s="11" t="s">
        <v>2684</v>
      </c>
      <c r="D2260" s="11" t="n">
        <v>6</v>
      </c>
      <c r="E2260" s="11" t="s">
        <v>96</v>
      </c>
      <c r="F2260" s="16" t="n">
        <v>193</v>
      </c>
      <c r="G2260" s="35" t="n">
        <f aca="false">F2260/1485</f>
        <v>0.12996632996633</v>
      </c>
      <c r="H2260" s="14" t="n">
        <v>0.4093</v>
      </c>
      <c r="I2260" s="14" t="n">
        <v>0.6166</v>
      </c>
      <c r="J2260" s="15" t="n">
        <v>0.2212</v>
      </c>
      <c r="K2260" s="15" t="n">
        <v>0.1987</v>
      </c>
      <c r="L2260" s="15" t="n">
        <v>0.2099</v>
      </c>
      <c r="M2260" s="17" t="n">
        <v>40.51</v>
      </c>
      <c r="N2260" s="16" t="n">
        <v>5</v>
      </c>
      <c r="O2260" s="16" t="n">
        <v>7</v>
      </c>
      <c r="P2260" s="16" t="n">
        <v>8</v>
      </c>
    </row>
    <row r="2261" customFormat="false" ht="15" hidden="false" customHeight="false" outlineLevel="0" collapsed="false">
      <c r="A2261" s="11" t="s">
        <v>35</v>
      </c>
      <c r="B2261" s="11" t="n">
        <v>33</v>
      </c>
      <c r="C2261" s="11" t="s">
        <v>2685</v>
      </c>
      <c r="D2261" s="11" t="n">
        <v>5</v>
      </c>
      <c r="E2261" s="11" t="s">
        <v>96</v>
      </c>
      <c r="F2261" s="16" t="n">
        <v>195</v>
      </c>
      <c r="G2261" s="35" t="n">
        <f aca="false">F2261/1485</f>
        <v>0.131313131313131</v>
      </c>
      <c r="H2261" s="14" t="n">
        <v>0.441</v>
      </c>
      <c r="I2261" s="14" t="n">
        <v>0.7128</v>
      </c>
      <c r="J2261" s="15" t="n">
        <v>0.4091</v>
      </c>
      <c r="K2261" s="15" t="n">
        <v>0.1984</v>
      </c>
      <c r="L2261" s="15" t="n">
        <v>0.3043</v>
      </c>
      <c r="M2261" s="17" t="n">
        <v>59.34</v>
      </c>
      <c r="N2261" s="16" t="n">
        <v>6</v>
      </c>
      <c r="O2261" s="16" t="n">
        <v>10</v>
      </c>
      <c r="P2261" s="16" t="n">
        <v>7</v>
      </c>
    </row>
    <row r="2262" customFormat="false" ht="15" hidden="false" customHeight="false" outlineLevel="0" collapsed="false">
      <c r="A2262" s="11" t="s">
        <v>35</v>
      </c>
      <c r="B2262" s="11" t="n">
        <v>34</v>
      </c>
      <c r="C2262" s="11" t="s">
        <v>2686</v>
      </c>
      <c r="D2262" s="11" t="n">
        <v>5</v>
      </c>
      <c r="E2262" s="11" t="s">
        <v>96</v>
      </c>
      <c r="F2262" s="16" t="n">
        <v>399</v>
      </c>
      <c r="G2262" s="35" t="n">
        <f aca="false">F2262/1485</f>
        <v>0.268686868686869</v>
      </c>
      <c r="H2262" s="14" t="n">
        <v>0.3985</v>
      </c>
      <c r="I2262" s="14" t="n">
        <v>0.6241</v>
      </c>
      <c r="J2262" s="15" t="n">
        <v>0.1329</v>
      </c>
      <c r="K2262" s="15" t="n">
        <v>0.2245</v>
      </c>
      <c r="L2262" s="15" t="n">
        <v>0.1754</v>
      </c>
      <c r="M2262" s="17" t="n">
        <v>69.97</v>
      </c>
      <c r="N2262" s="16" t="n">
        <v>5</v>
      </c>
      <c r="O2262" s="16" t="n">
        <v>6</v>
      </c>
      <c r="P2262" s="16" t="n">
        <v>10</v>
      </c>
    </row>
    <row r="2263" customFormat="false" ht="15" hidden="false" customHeight="false" outlineLevel="0" collapsed="false">
      <c r="A2263" s="11" t="s">
        <v>35</v>
      </c>
      <c r="B2263" s="11" t="n">
        <v>35</v>
      </c>
      <c r="C2263" s="11" t="s">
        <v>2687</v>
      </c>
      <c r="D2263" s="11" t="n">
        <v>4</v>
      </c>
      <c r="E2263" s="11" t="s">
        <v>96</v>
      </c>
      <c r="F2263" s="16" t="n">
        <v>202</v>
      </c>
      <c r="G2263" s="35" t="n">
        <f aca="false">F2263/1485</f>
        <v>0.136026936026936</v>
      </c>
      <c r="H2263" s="14" t="n">
        <v>0.4257</v>
      </c>
      <c r="I2263" s="14" t="n">
        <v>0.7079</v>
      </c>
      <c r="J2263" s="15" t="n">
        <v>0.3229</v>
      </c>
      <c r="K2263" s="15" t="n">
        <v>0.1924</v>
      </c>
      <c r="L2263" s="15" t="n">
        <v>0.2583</v>
      </c>
      <c r="M2263" s="17" t="n">
        <v>52.18</v>
      </c>
      <c r="N2263" s="16" t="n">
        <v>6</v>
      </c>
      <c r="O2263" s="16" t="n">
        <v>10</v>
      </c>
      <c r="P2263" s="16" t="n">
        <v>8</v>
      </c>
    </row>
    <row r="2264" customFormat="false" ht="15" hidden="false" customHeight="false" outlineLevel="0" collapsed="false">
      <c r="A2264" s="11" t="s">
        <v>35</v>
      </c>
      <c r="B2264" s="11" t="n">
        <v>36</v>
      </c>
      <c r="C2264" s="11" t="s">
        <v>2688</v>
      </c>
      <c r="D2264" s="11" t="n">
        <v>5</v>
      </c>
      <c r="E2264" s="11" t="s">
        <v>96</v>
      </c>
      <c r="F2264" s="16" t="n">
        <v>198</v>
      </c>
      <c r="G2264" s="35" t="n">
        <f aca="false">F2264/1485</f>
        <v>0.133333333333333</v>
      </c>
      <c r="H2264" s="14" t="n">
        <v>0.4343</v>
      </c>
      <c r="I2264" s="14" t="n">
        <v>0.697</v>
      </c>
      <c r="J2264" s="15" t="n">
        <v>0.3789</v>
      </c>
      <c r="K2264" s="15" t="n">
        <v>0.1924</v>
      </c>
      <c r="L2264" s="15" t="n">
        <v>0.2847</v>
      </c>
      <c r="M2264" s="17" t="n">
        <v>56.37</v>
      </c>
      <c r="N2264" s="16" t="n">
        <v>6</v>
      </c>
      <c r="O2264" s="16" t="n">
        <v>10</v>
      </c>
      <c r="P2264" s="16" t="n">
        <v>8</v>
      </c>
    </row>
    <row r="2265" customFormat="false" ht="15" hidden="false" customHeight="false" outlineLevel="0" collapsed="false">
      <c r="A2265" s="11" t="s">
        <v>35</v>
      </c>
      <c r="B2265" s="11" t="n">
        <v>37</v>
      </c>
      <c r="C2265" s="11" t="s">
        <v>2689</v>
      </c>
      <c r="D2265" s="11" t="n">
        <v>4</v>
      </c>
      <c r="E2265" s="11" t="s">
        <v>96</v>
      </c>
      <c r="F2265" s="16" t="n">
        <v>200</v>
      </c>
      <c r="G2265" s="35" t="n">
        <f aca="false">F2265/1485</f>
        <v>0.134680134680135</v>
      </c>
      <c r="H2265" s="14" t="n">
        <v>0.425</v>
      </c>
      <c r="I2265" s="14" t="n">
        <v>0.705</v>
      </c>
      <c r="J2265" s="15" t="n">
        <v>0.32</v>
      </c>
      <c r="K2265" s="15" t="n">
        <v>0.1923</v>
      </c>
      <c r="L2265" s="15" t="n">
        <v>0.2562</v>
      </c>
      <c r="M2265" s="17" t="n">
        <v>51.23</v>
      </c>
      <c r="N2265" s="16" t="n">
        <v>6</v>
      </c>
      <c r="O2265" s="16" t="n">
        <v>10</v>
      </c>
      <c r="P2265" s="16" t="n">
        <v>8</v>
      </c>
    </row>
    <row r="2266" customFormat="false" ht="15" hidden="false" customHeight="false" outlineLevel="0" collapsed="false">
      <c r="A2266" s="11" t="s">
        <v>35</v>
      </c>
      <c r="B2266" s="11" t="n">
        <v>38</v>
      </c>
      <c r="C2266" s="11" t="s">
        <v>2690</v>
      </c>
      <c r="D2266" s="11" t="n">
        <v>3</v>
      </c>
      <c r="E2266" s="11" t="s">
        <v>96</v>
      </c>
      <c r="F2266" s="16" t="n">
        <v>332</v>
      </c>
      <c r="G2266" s="35" t="n">
        <f aca="false">F2266/1485</f>
        <v>0.223569023569024</v>
      </c>
      <c r="H2266" s="14" t="n">
        <v>0.3946</v>
      </c>
      <c r="I2266" s="14" t="n">
        <v>0.6687</v>
      </c>
      <c r="J2266" s="15" t="n">
        <v>0.182</v>
      </c>
      <c r="K2266" s="15" t="n">
        <v>0.1491</v>
      </c>
      <c r="L2266" s="15" t="n">
        <v>0.1655</v>
      </c>
      <c r="M2266" s="17" t="n">
        <v>54.96</v>
      </c>
      <c r="N2266" s="16" t="n">
        <v>5</v>
      </c>
      <c r="O2266" s="16" t="n">
        <v>6</v>
      </c>
      <c r="P2266" s="16" t="n">
        <v>9</v>
      </c>
    </row>
    <row r="2267" customFormat="false" ht="15" hidden="false" customHeight="false" outlineLevel="0" collapsed="false">
      <c r="A2267" s="11" t="s">
        <v>35</v>
      </c>
      <c r="B2267" s="11" t="n">
        <v>39</v>
      </c>
      <c r="C2267" s="11" t="s">
        <v>2691</v>
      </c>
      <c r="D2267" s="11" t="n">
        <v>4</v>
      </c>
      <c r="E2267" s="11" t="s">
        <v>96</v>
      </c>
      <c r="F2267" s="16" t="n">
        <v>218</v>
      </c>
      <c r="G2267" s="35" t="n">
        <f aca="false">F2267/1485</f>
        <v>0.146801346801347</v>
      </c>
      <c r="H2267" s="14" t="n">
        <v>0.422</v>
      </c>
      <c r="I2267" s="14" t="n">
        <v>0.711</v>
      </c>
      <c r="J2267" s="15" t="n">
        <v>0.3158</v>
      </c>
      <c r="K2267" s="15" t="n">
        <v>0.1815</v>
      </c>
      <c r="L2267" s="15" t="n">
        <v>0.2474</v>
      </c>
      <c r="M2267" s="17" t="n">
        <v>53.94</v>
      </c>
      <c r="N2267" s="16" t="n">
        <v>6</v>
      </c>
      <c r="O2267" s="16" t="n">
        <v>11</v>
      </c>
      <c r="P2267" s="16" t="n">
        <v>7</v>
      </c>
    </row>
    <row r="2268" customFormat="false" ht="15" hidden="false" customHeight="false" outlineLevel="0" collapsed="false">
      <c r="A2268" s="11" t="s">
        <v>35</v>
      </c>
      <c r="B2268" s="11" t="n">
        <v>40</v>
      </c>
      <c r="C2268" s="11" t="s">
        <v>2692</v>
      </c>
      <c r="D2268" s="11" t="n">
        <v>7</v>
      </c>
      <c r="E2268" s="11" t="s">
        <v>118</v>
      </c>
      <c r="F2268" s="16" t="n">
        <v>261</v>
      </c>
      <c r="G2268" s="35" t="n">
        <f aca="false">F2268/1485</f>
        <v>0.175757575757576</v>
      </c>
      <c r="H2268" s="14" t="n">
        <v>0.4215</v>
      </c>
      <c r="I2268" s="14" t="n">
        <v>0.6667</v>
      </c>
      <c r="J2268" s="15" t="n">
        <v>0.2108</v>
      </c>
      <c r="K2268" s="15" t="n">
        <v>0.1646</v>
      </c>
      <c r="L2268" s="15" t="n">
        <v>0.187</v>
      </c>
      <c r="M2268" s="17" t="n">
        <v>48.82</v>
      </c>
      <c r="N2268" s="16" t="n">
        <v>5</v>
      </c>
      <c r="O2268" s="16" t="n">
        <v>6</v>
      </c>
      <c r="P2268" s="16" t="n">
        <v>12</v>
      </c>
    </row>
    <row r="2269" customFormat="false" ht="15" hidden="false" customHeight="false" outlineLevel="0" collapsed="false">
      <c r="A2269" s="11" t="s">
        <v>35</v>
      </c>
      <c r="B2269" s="11" t="n">
        <v>41</v>
      </c>
      <c r="C2269" s="11" t="s">
        <v>2693</v>
      </c>
      <c r="D2269" s="11" t="n">
        <v>5</v>
      </c>
      <c r="E2269" s="11" t="s">
        <v>96</v>
      </c>
      <c r="F2269" s="16" t="n">
        <v>195</v>
      </c>
      <c r="G2269" s="35" t="n">
        <f aca="false">F2269/1485</f>
        <v>0.131313131313131</v>
      </c>
      <c r="H2269" s="14" t="n">
        <v>0.441</v>
      </c>
      <c r="I2269" s="14" t="n">
        <v>0.7026</v>
      </c>
      <c r="J2269" s="15" t="n">
        <v>0.4106</v>
      </c>
      <c r="K2269" s="15" t="n">
        <v>0.1923</v>
      </c>
      <c r="L2269" s="15" t="n">
        <v>0.3042</v>
      </c>
      <c r="M2269" s="17" t="n">
        <v>59.33</v>
      </c>
      <c r="N2269" s="16" t="n">
        <v>6</v>
      </c>
      <c r="O2269" s="16" t="n">
        <v>10</v>
      </c>
      <c r="P2269" s="16" t="n">
        <v>8</v>
      </c>
    </row>
    <row r="2270" customFormat="false" ht="15" hidden="false" customHeight="false" outlineLevel="0" collapsed="false">
      <c r="A2270" s="11" t="s">
        <v>35</v>
      </c>
      <c r="B2270" s="11" t="n">
        <v>42</v>
      </c>
      <c r="C2270" s="11" t="s">
        <v>2694</v>
      </c>
      <c r="D2270" s="11" t="n">
        <v>5</v>
      </c>
      <c r="E2270" s="11" t="s">
        <v>118</v>
      </c>
      <c r="F2270" s="16" t="n">
        <v>184</v>
      </c>
      <c r="G2270" s="35" t="n">
        <f aca="false">F2270/1485</f>
        <v>0.123905723905724</v>
      </c>
      <c r="H2270" s="14" t="n">
        <v>0.4239</v>
      </c>
      <c r="I2270" s="14" t="n">
        <v>0.6793</v>
      </c>
      <c r="J2270" s="15" t="n">
        <v>0.1979</v>
      </c>
      <c r="K2270" s="15" t="n">
        <v>0.1964</v>
      </c>
      <c r="L2270" s="15" t="n">
        <v>0.1971</v>
      </c>
      <c r="M2270" s="17" t="n">
        <v>36.27</v>
      </c>
      <c r="N2270" s="16" t="n">
        <v>5</v>
      </c>
      <c r="O2270" s="16" t="n">
        <v>9</v>
      </c>
      <c r="P2270" s="16" t="n">
        <v>7</v>
      </c>
    </row>
    <row r="2271" customFormat="false" ht="15" hidden="false" customHeight="false" outlineLevel="0" collapsed="false">
      <c r="A2271" s="11" t="s">
        <v>35</v>
      </c>
      <c r="B2271" s="11" t="n">
        <v>43</v>
      </c>
      <c r="C2271" s="11" t="s">
        <v>2695</v>
      </c>
      <c r="D2271" s="11" t="n">
        <v>6</v>
      </c>
      <c r="E2271" s="11" t="s">
        <v>96</v>
      </c>
      <c r="F2271" s="16" t="n">
        <v>191</v>
      </c>
      <c r="G2271" s="35" t="n">
        <f aca="false">F2271/1485</f>
        <v>0.128619528619529</v>
      </c>
      <c r="H2271" s="14" t="n">
        <v>0.4293</v>
      </c>
      <c r="I2271" s="14" t="n">
        <v>0.6335</v>
      </c>
      <c r="J2271" s="15" t="n">
        <v>0.3245</v>
      </c>
      <c r="K2271" s="15" t="n">
        <v>0.1996</v>
      </c>
      <c r="L2271" s="15" t="n">
        <v>0.2676</v>
      </c>
      <c r="M2271" s="17" t="n">
        <v>51.11</v>
      </c>
      <c r="N2271" s="16" t="n">
        <v>4</v>
      </c>
      <c r="O2271" s="16" t="n">
        <v>7</v>
      </c>
      <c r="P2271" s="16" t="n">
        <v>9</v>
      </c>
    </row>
    <row r="2272" customFormat="false" ht="15" hidden="false" customHeight="false" outlineLevel="0" collapsed="false">
      <c r="A2272" s="11" t="s">
        <v>35</v>
      </c>
      <c r="B2272" s="11" t="n">
        <v>44</v>
      </c>
      <c r="C2272" s="11" t="s">
        <v>2696</v>
      </c>
      <c r="D2272" s="11" t="n">
        <v>5</v>
      </c>
      <c r="E2272" s="11" t="s">
        <v>118</v>
      </c>
      <c r="F2272" s="16" t="n">
        <v>210</v>
      </c>
      <c r="G2272" s="35" t="n">
        <f aca="false">F2272/1485</f>
        <v>0.141414141414141</v>
      </c>
      <c r="H2272" s="14" t="n">
        <v>0.4333</v>
      </c>
      <c r="I2272" s="14" t="n">
        <v>0.7048</v>
      </c>
      <c r="J2272" s="15" t="n">
        <v>0.2773</v>
      </c>
      <c r="K2272" s="15" t="n">
        <v>0.1815</v>
      </c>
      <c r="L2272" s="15" t="n">
        <v>0.2294</v>
      </c>
      <c r="M2272" s="17" t="n">
        <v>48.18</v>
      </c>
      <c r="N2272" s="16" t="n">
        <v>6</v>
      </c>
      <c r="O2272" s="16" t="n">
        <v>10</v>
      </c>
      <c r="P2272" s="16" t="n">
        <v>8</v>
      </c>
    </row>
    <row r="2273" customFormat="false" ht="15" hidden="false" customHeight="false" outlineLevel="0" collapsed="false">
      <c r="A2273" s="11" t="s">
        <v>35</v>
      </c>
      <c r="B2273" s="11" t="n">
        <v>45</v>
      </c>
      <c r="C2273" s="11" t="s">
        <v>2697</v>
      </c>
      <c r="D2273" s="11" t="n">
        <v>6</v>
      </c>
      <c r="E2273" s="11" t="s">
        <v>96</v>
      </c>
      <c r="F2273" s="16" t="n">
        <v>193</v>
      </c>
      <c r="G2273" s="35" t="n">
        <f aca="false">F2273/1485</f>
        <v>0.12996632996633</v>
      </c>
      <c r="H2273" s="14" t="n">
        <v>0.4249</v>
      </c>
      <c r="I2273" s="14" t="n">
        <v>0.6269</v>
      </c>
      <c r="J2273" s="15" t="n">
        <v>0.3286</v>
      </c>
      <c r="K2273" s="15" t="n">
        <v>0.1863</v>
      </c>
      <c r="L2273" s="15" t="n">
        <v>0.2564</v>
      </c>
      <c r="M2273" s="17" t="n">
        <v>49.48</v>
      </c>
      <c r="N2273" s="16" t="n">
        <v>5</v>
      </c>
      <c r="O2273" s="16" t="n">
        <v>6</v>
      </c>
      <c r="P2273" s="16" t="n">
        <v>8</v>
      </c>
    </row>
    <row r="2274" customFormat="false" ht="15" hidden="false" customHeight="false" outlineLevel="0" collapsed="false">
      <c r="A2274" s="11" t="s">
        <v>35</v>
      </c>
      <c r="B2274" s="11" t="n">
        <v>46</v>
      </c>
      <c r="C2274" s="11" t="s">
        <v>2698</v>
      </c>
      <c r="D2274" s="11" t="n">
        <v>6</v>
      </c>
      <c r="E2274" s="11" t="s">
        <v>118</v>
      </c>
      <c r="F2274" s="16" t="n">
        <v>239</v>
      </c>
      <c r="G2274" s="35" t="n">
        <f aca="false">F2274/1485</f>
        <v>0.160942760942761</v>
      </c>
      <c r="H2274" s="14" t="n">
        <v>0.431</v>
      </c>
      <c r="I2274" s="14" t="n">
        <v>0.6778</v>
      </c>
      <c r="J2274" s="15" t="n">
        <v>0.1792</v>
      </c>
      <c r="K2274" s="15" t="n">
        <v>0.1639</v>
      </c>
      <c r="L2274" s="15" t="n">
        <v>0.1711</v>
      </c>
      <c r="M2274" s="17" t="n">
        <v>40.9</v>
      </c>
      <c r="N2274" s="16" t="n">
        <v>5</v>
      </c>
      <c r="O2274" s="16" t="n">
        <v>7</v>
      </c>
      <c r="P2274" s="16" t="n">
        <v>12</v>
      </c>
    </row>
    <row r="2275" customFormat="false" ht="15" hidden="false" customHeight="false" outlineLevel="0" collapsed="false">
      <c r="A2275" s="11" t="s">
        <v>35</v>
      </c>
      <c r="B2275" s="11" t="n">
        <v>47</v>
      </c>
      <c r="C2275" s="11" t="s">
        <v>2699</v>
      </c>
      <c r="D2275" s="11" t="n">
        <v>6</v>
      </c>
      <c r="E2275" s="11" t="s">
        <v>96</v>
      </c>
      <c r="F2275" s="16" t="n">
        <v>213</v>
      </c>
      <c r="G2275" s="35" t="n">
        <f aca="false">F2275/1485</f>
        <v>0.143434343434343</v>
      </c>
      <c r="H2275" s="14" t="n">
        <v>0.4413</v>
      </c>
      <c r="I2275" s="14" t="n">
        <v>0.6948</v>
      </c>
      <c r="J2275" s="15" t="n">
        <v>0.4415</v>
      </c>
      <c r="K2275" s="15" t="n">
        <v>0.1756</v>
      </c>
      <c r="L2275" s="15" t="n">
        <v>0.3054</v>
      </c>
      <c r="M2275" s="17" t="n">
        <v>65.05</v>
      </c>
      <c r="N2275" s="16" t="n">
        <v>6</v>
      </c>
      <c r="O2275" s="16" t="n">
        <v>5</v>
      </c>
      <c r="P2275" s="16" t="n">
        <v>8</v>
      </c>
    </row>
    <row r="2276" customFormat="false" ht="15" hidden="false" customHeight="false" outlineLevel="0" collapsed="false">
      <c r="A2276" s="11" t="s">
        <v>35</v>
      </c>
      <c r="B2276" s="11" t="n">
        <v>48</v>
      </c>
      <c r="C2276" s="11" t="s">
        <v>2700</v>
      </c>
      <c r="D2276" s="11" t="n">
        <v>5</v>
      </c>
      <c r="E2276" s="11" t="s">
        <v>118</v>
      </c>
      <c r="F2276" s="16" t="n">
        <v>260</v>
      </c>
      <c r="G2276" s="35" t="n">
        <f aca="false">F2276/1485</f>
        <v>0.175084175084175</v>
      </c>
      <c r="H2276" s="14" t="n">
        <v>0.4154</v>
      </c>
      <c r="I2276" s="14" t="n">
        <v>0.6769</v>
      </c>
      <c r="J2276" s="15" t="n">
        <v>0.1994</v>
      </c>
      <c r="K2276" s="15" t="n">
        <v>0.1595</v>
      </c>
      <c r="L2276" s="15" t="n">
        <v>0.1791</v>
      </c>
      <c r="M2276" s="17" t="n">
        <v>46.57</v>
      </c>
      <c r="N2276" s="16" t="n">
        <v>6</v>
      </c>
      <c r="O2276" s="16" t="n">
        <v>6</v>
      </c>
      <c r="P2276" s="16" t="n">
        <v>7</v>
      </c>
    </row>
    <row r="2277" customFormat="false" ht="15" hidden="false" customHeight="false" outlineLevel="0" collapsed="false">
      <c r="A2277" s="11" t="s">
        <v>35</v>
      </c>
      <c r="B2277" s="11" t="n">
        <v>49</v>
      </c>
      <c r="C2277" s="11" t="s">
        <v>2701</v>
      </c>
      <c r="D2277" s="11" t="n">
        <v>5</v>
      </c>
      <c r="E2277" s="11" t="s">
        <v>96</v>
      </c>
      <c r="F2277" s="16" t="n">
        <v>228</v>
      </c>
      <c r="G2277" s="35" t="n">
        <f aca="false">F2277/1485</f>
        <v>0.153535353535354</v>
      </c>
      <c r="H2277" s="14" t="n">
        <v>0.4211</v>
      </c>
      <c r="I2277" s="14" t="n">
        <v>0.6798</v>
      </c>
      <c r="J2277" s="15" t="n">
        <v>0.3323</v>
      </c>
      <c r="K2277" s="15" t="n">
        <v>0.1672</v>
      </c>
      <c r="L2277" s="15" t="n">
        <v>0.2454</v>
      </c>
      <c r="M2277" s="17" t="n">
        <v>55.95</v>
      </c>
      <c r="N2277" s="16" t="n">
        <v>6</v>
      </c>
      <c r="O2277" s="16" t="n">
        <v>10</v>
      </c>
      <c r="P2277" s="16" t="n">
        <v>9</v>
      </c>
    </row>
    <row r="2278" customFormat="false" ht="15" hidden="false" customHeight="false" outlineLevel="0" collapsed="false">
      <c r="A2278" s="11" t="s">
        <v>35</v>
      </c>
      <c r="B2278" s="11" t="n">
        <v>50</v>
      </c>
      <c r="C2278" s="11" t="s">
        <v>2702</v>
      </c>
      <c r="D2278" s="11" t="n">
        <v>4</v>
      </c>
      <c r="E2278" s="11" t="s">
        <v>96</v>
      </c>
      <c r="F2278" s="16" t="n">
        <v>231</v>
      </c>
      <c r="G2278" s="35" t="n">
        <f aca="false">F2278/1485</f>
        <v>0.155555555555556</v>
      </c>
      <c r="H2278" s="14" t="n">
        <v>0.4156</v>
      </c>
      <c r="I2278" s="14" t="n">
        <v>0.6883</v>
      </c>
      <c r="J2278" s="15" t="n">
        <v>0.2944</v>
      </c>
      <c r="K2278" s="15" t="n">
        <v>0.1672</v>
      </c>
      <c r="L2278" s="15" t="n">
        <v>0.2283</v>
      </c>
      <c r="M2278" s="17" t="n">
        <v>52.74</v>
      </c>
      <c r="N2278" s="16" t="n">
        <v>6</v>
      </c>
      <c r="O2278" s="16" t="n">
        <v>10</v>
      </c>
      <c r="P2278" s="16" t="n">
        <v>8</v>
      </c>
    </row>
    <row r="2279" customFormat="false" ht="15" hidden="false" customHeight="false" outlineLevel="0" collapsed="false">
      <c r="A2279" s="11" t="s">
        <v>35</v>
      </c>
      <c r="B2279" s="11" t="n">
        <v>51</v>
      </c>
      <c r="C2279" s="11" t="s">
        <v>2703</v>
      </c>
      <c r="D2279" s="11" t="n">
        <v>3</v>
      </c>
      <c r="E2279" s="11" t="s">
        <v>96</v>
      </c>
      <c r="F2279" s="16" t="n">
        <v>215</v>
      </c>
      <c r="G2279" s="35" t="n">
        <f aca="false">F2279/1485</f>
        <v>0.144781144781145</v>
      </c>
      <c r="H2279" s="14" t="n">
        <v>0.4</v>
      </c>
      <c r="I2279" s="14" t="n">
        <v>0.6326</v>
      </c>
      <c r="J2279" s="15" t="n">
        <v>0.1821</v>
      </c>
      <c r="K2279" s="15" t="n">
        <v>0.1743</v>
      </c>
      <c r="L2279" s="15" t="n">
        <v>0.1781</v>
      </c>
      <c r="M2279" s="17" t="n">
        <v>38.3</v>
      </c>
      <c r="N2279" s="16" t="n">
        <v>5</v>
      </c>
      <c r="O2279" s="16" t="n">
        <v>5</v>
      </c>
      <c r="P2279" s="16" t="n">
        <v>8</v>
      </c>
    </row>
    <row r="2280" customFormat="false" ht="15" hidden="false" customHeight="false" outlineLevel="0" collapsed="false">
      <c r="A2280" s="11" t="s">
        <v>35</v>
      </c>
      <c r="B2280" s="11" t="n">
        <v>52</v>
      </c>
      <c r="C2280" s="11" t="s">
        <v>2704</v>
      </c>
      <c r="D2280" s="11" t="n">
        <v>5</v>
      </c>
      <c r="E2280" s="11" t="s">
        <v>96</v>
      </c>
      <c r="F2280" s="16" t="n">
        <v>201</v>
      </c>
      <c r="G2280" s="35" t="n">
        <f aca="false">F2280/1485</f>
        <v>0.135353535353535</v>
      </c>
      <c r="H2280" s="14" t="n">
        <v>0.4378</v>
      </c>
      <c r="I2280" s="14" t="n">
        <v>0.6965</v>
      </c>
      <c r="J2280" s="15" t="n">
        <v>0.4106</v>
      </c>
      <c r="K2280" s="15" t="n">
        <v>0.1805</v>
      </c>
      <c r="L2280" s="15" t="n">
        <v>0.295</v>
      </c>
      <c r="M2280" s="17" t="n">
        <v>59.29</v>
      </c>
      <c r="N2280" s="16" t="n">
        <v>6</v>
      </c>
      <c r="O2280" s="16" t="n">
        <v>10</v>
      </c>
      <c r="P2280" s="16" t="n">
        <v>8</v>
      </c>
    </row>
    <row r="2281" customFormat="false" ht="15" hidden="false" customHeight="false" outlineLevel="0" collapsed="false">
      <c r="A2281" s="11" t="s">
        <v>35</v>
      </c>
      <c r="B2281" s="11" t="n">
        <v>53</v>
      </c>
      <c r="C2281" s="11" t="s">
        <v>2705</v>
      </c>
      <c r="D2281" s="11" t="n">
        <v>4</v>
      </c>
      <c r="E2281" s="11" t="s">
        <v>96</v>
      </c>
      <c r="F2281" s="16" t="n">
        <v>203</v>
      </c>
      <c r="G2281" s="35" t="n">
        <f aca="false">F2281/1485</f>
        <v>0.136700336700337</v>
      </c>
      <c r="H2281" s="14" t="n">
        <v>0.4286</v>
      </c>
      <c r="I2281" s="14" t="n">
        <v>0.7044</v>
      </c>
      <c r="J2281" s="15" t="n">
        <v>0.3522</v>
      </c>
      <c r="K2281" s="15" t="n">
        <v>0.1805</v>
      </c>
      <c r="L2281" s="15" t="n">
        <v>0.2668</v>
      </c>
      <c r="M2281" s="17" t="n">
        <v>54.15</v>
      </c>
      <c r="N2281" s="16" t="n">
        <v>6</v>
      </c>
      <c r="O2281" s="16" t="n">
        <v>10</v>
      </c>
      <c r="P2281" s="16" t="n">
        <v>8</v>
      </c>
    </row>
    <row r="2282" customFormat="false" ht="15" hidden="false" customHeight="false" outlineLevel="0" collapsed="false">
      <c r="A2282" s="11" t="s">
        <v>35</v>
      </c>
      <c r="B2282" s="11" t="n">
        <v>54</v>
      </c>
      <c r="C2282" s="11" t="s">
        <v>2706</v>
      </c>
      <c r="D2282" s="11" t="n">
        <v>5</v>
      </c>
      <c r="E2282" s="11" t="s">
        <v>96</v>
      </c>
      <c r="F2282" s="16" t="n">
        <v>201</v>
      </c>
      <c r="G2282" s="35" t="n">
        <f aca="false">F2282/1485</f>
        <v>0.135353535353535</v>
      </c>
      <c r="H2282" s="14" t="n">
        <v>0.4378</v>
      </c>
      <c r="I2282" s="14" t="n">
        <v>0.7065</v>
      </c>
      <c r="J2282" s="15" t="n">
        <v>0.4108</v>
      </c>
      <c r="K2282" s="15" t="n">
        <v>0.1804</v>
      </c>
      <c r="L2282" s="15" t="n">
        <v>0.295</v>
      </c>
      <c r="M2282" s="17" t="n">
        <v>59.3</v>
      </c>
      <c r="N2282" s="16" t="n">
        <v>6</v>
      </c>
      <c r="O2282" s="16" t="n">
        <v>10</v>
      </c>
      <c r="P2282" s="16" t="n">
        <v>7</v>
      </c>
    </row>
    <row r="2283" customFormat="false" ht="15" hidden="false" customHeight="false" outlineLevel="0" collapsed="false">
      <c r="A2283" s="11" t="s">
        <v>35</v>
      </c>
      <c r="B2283" s="11" t="n">
        <v>55</v>
      </c>
      <c r="C2283" s="11" t="s">
        <v>2707</v>
      </c>
      <c r="D2283" s="11" t="n">
        <v>6</v>
      </c>
      <c r="E2283" s="11" t="s">
        <v>96</v>
      </c>
      <c r="F2283" s="16" t="n">
        <v>209</v>
      </c>
      <c r="G2283" s="35" t="n">
        <f aca="false">F2283/1485</f>
        <v>0.140740740740741</v>
      </c>
      <c r="H2283" s="14" t="n">
        <v>0.4306</v>
      </c>
      <c r="I2283" s="14" t="n">
        <v>0.6316</v>
      </c>
      <c r="J2283" s="15" t="n">
        <v>0.3577</v>
      </c>
      <c r="K2283" s="15" t="n">
        <v>0.1803</v>
      </c>
      <c r="L2283" s="15" t="n">
        <v>0.272</v>
      </c>
      <c r="M2283" s="17" t="n">
        <v>56.84</v>
      </c>
      <c r="N2283" s="16" t="n">
        <v>5</v>
      </c>
      <c r="O2283" s="16" t="n">
        <v>7</v>
      </c>
      <c r="P2283" s="16" t="n">
        <v>9</v>
      </c>
    </row>
    <row r="2284" customFormat="false" ht="15" hidden="false" customHeight="false" outlineLevel="0" collapsed="false">
      <c r="A2284" s="11" t="s">
        <v>35</v>
      </c>
      <c r="B2284" s="11" t="n">
        <v>56</v>
      </c>
      <c r="C2284" s="11" t="s">
        <v>2708</v>
      </c>
      <c r="D2284" s="11" t="n">
        <v>6</v>
      </c>
      <c r="E2284" s="11" t="s">
        <v>96</v>
      </c>
      <c r="F2284" s="16" t="n">
        <v>244</v>
      </c>
      <c r="G2284" s="35" t="n">
        <f aca="false">F2284/1485</f>
        <v>0.164309764309764</v>
      </c>
      <c r="H2284" s="14" t="n">
        <v>0.418</v>
      </c>
      <c r="I2284" s="14" t="n">
        <v>0.6721</v>
      </c>
      <c r="J2284" s="15" t="n">
        <v>0.3093</v>
      </c>
      <c r="K2284" s="15" t="n">
        <v>0.1629</v>
      </c>
      <c r="L2284" s="15" t="n">
        <v>0.2355</v>
      </c>
      <c r="M2284" s="17" t="n">
        <v>57.47</v>
      </c>
      <c r="N2284" s="16" t="n">
        <v>6</v>
      </c>
      <c r="O2284" s="16" t="n">
        <v>6</v>
      </c>
      <c r="P2284" s="16" t="n">
        <v>9</v>
      </c>
    </row>
    <row r="2285" customFormat="false" ht="15" hidden="false" customHeight="false" outlineLevel="0" collapsed="false">
      <c r="A2285" s="11" t="s">
        <v>35</v>
      </c>
      <c r="B2285" s="11" t="n">
        <v>57</v>
      </c>
      <c r="C2285" s="11" t="s">
        <v>2709</v>
      </c>
      <c r="D2285" s="11" t="n">
        <v>6</v>
      </c>
      <c r="E2285" s="11" t="s">
        <v>96</v>
      </c>
      <c r="F2285" s="16" t="n">
        <v>228</v>
      </c>
      <c r="G2285" s="35" t="n">
        <f aca="false">F2285/1485</f>
        <v>0.153535353535354</v>
      </c>
      <c r="H2285" s="14" t="n">
        <v>0.4211</v>
      </c>
      <c r="I2285" s="14" t="n">
        <v>0.636</v>
      </c>
      <c r="J2285" s="15" t="n">
        <v>0.3143</v>
      </c>
      <c r="K2285" s="15" t="n">
        <v>0.1707</v>
      </c>
      <c r="L2285" s="15" t="n">
        <v>0.2437</v>
      </c>
      <c r="M2285" s="17" t="n">
        <v>55.57</v>
      </c>
      <c r="N2285" s="16" t="n">
        <v>5</v>
      </c>
      <c r="O2285" s="16" t="n">
        <v>7</v>
      </c>
      <c r="P2285" s="16" t="n">
        <v>7</v>
      </c>
    </row>
    <row r="2286" customFormat="false" ht="15" hidden="false" customHeight="false" outlineLevel="0" collapsed="false">
      <c r="A2286" s="11" t="s">
        <v>35</v>
      </c>
      <c r="B2286" s="11" t="n">
        <v>58</v>
      </c>
      <c r="C2286" s="11" t="s">
        <v>2710</v>
      </c>
      <c r="D2286" s="11" t="n">
        <v>6</v>
      </c>
      <c r="E2286" s="11" t="s">
        <v>118</v>
      </c>
      <c r="F2286" s="16" t="n">
        <v>208</v>
      </c>
      <c r="G2286" s="35" t="n">
        <f aca="false">F2286/1485</f>
        <v>0.14006734006734</v>
      </c>
      <c r="H2286" s="14" t="n">
        <v>0.4423</v>
      </c>
      <c r="I2286" s="14" t="n">
        <v>0.7019</v>
      </c>
      <c r="J2286" s="15" t="n">
        <v>0.323</v>
      </c>
      <c r="K2286" s="15" t="n">
        <v>0.1748</v>
      </c>
      <c r="L2286" s="15" t="n">
        <v>0.2475</v>
      </c>
      <c r="M2286" s="17" t="n">
        <v>51.48</v>
      </c>
      <c r="N2286" s="16" t="n">
        <v>6</v>
      </c>
      <c r="O2286" s="16" t="n">
        <v>10</v>
      </c>
      <c r="P2286" s="16" t="n">
        <v>7</v>
      </c>
    </row>
    <row r="2287" customFormat="false" ht="15" hidden="false" customHeight="false" outlineLevel="0" collapsed="false">
      <c r="A2287" s="11" t="s">
        <v>35</v>
      </c>
      <c r="B2287" s="11" t="n">
        <v>59</v>
      </c>
      <c r="C2287" s="11" t="s">
        <v>2711</v>
      </c>
      <c r="D2287" s="11" t="n">
        <v>5</v>
      </c>
      <c r="E2287" s="11" t="s">
        <v>118</v>
      </c>
      <c r="F2287" s="16" t="n">
        <v>210</v>
      </c>
      <c r="G2287" s="35" t="n">
        <f aca="false">F2287/1485</f>
        <v>0.141414141414141</v>
      </c>
      <c r="H2287" s="14" t="n">
        <v>0.4333</v>
      </c>
      <c r="I2287" s="14" t="n">
        <v>0.7095</v>
      </c>
      <c r="J2287" s="15" t="n">
        <v>0.2899</v>
      </c>
      <c r="K2287" s="15" t="n">
        <v>0.1748</v>
      </c>
      <c r="L2287" s="15" t="n">
        <v>0.2318</v>
      </c>
      <c r="M2287" s="17" t="n">
        <v>48.68</v>
      </c>
      <c r="N2287" s="16" t="n">
        <v>6</v>
      </c>
      <c r="O2287" s="16" t="n">
        <v>10</v>
      </c>
      <c r="P2287" s="16" t="n">
        <v>8</v>
      </c>
    </row>
    <row r="2288" customFormat="false" ht="15" hidden="false" customHeight="false" outlineLevel="0" collapsed="false">
      <c r="A2288" s="11" t="s">
        <v>35</v>
      </c>
      <c r="B2288" s="11" t="n">
        <v>60</v>
      </c>
      <c r="C2288" s="11" t="s">
        <v>2712</v>
      </c>
      <c r="D2288" s="11" t="n">
        <v>5</v>
      </c>
      <c r="E2288" s="11" t="s">
        <v>96</v>
      </c>
      <c r="F2288" s="16" t="n">
        <v>185</v>
      </c>
      <c r="G2288" s="35" t="n">
        <f aca="false">F2288/1485</f>
        <v>0.124579124579125</v>
      </c>
      <c r="H2288" s="14" t="n">
        <v>0.4324</v>
      </c>
      <c r="I2288" s="14" t="n">
        <v>0.7081</v>
      </c>
      <c r="J2288" s="15" t="n">
        <v>0.3745</v>
      </c>
      <c r="K2288" s="15" t="n">
        <v>0.1861</v>
      </c>
      <c r="L2288" s="15" t="n">
        <v>0.2798</v>
      </c>
      <c r="M2288" s="17" t="n">
        <v>51.77</v>
      </c>
      <c r="N2288" s="16" t="n">
        <v>6</v>
      </c>
      <c r="O2288" s="16" t="n">
        <v>8</v>
      </c>
      <c r="P2288" s="16" t="n">
        <v>8</v>
      </c>
    </row>
    <row r="2289" customFormat="false" ht="15" hidden="false" customHeight="false" outlineLevel="0" collapsed="false">
      <c r="A2289" s="11" t="s">
        <v>35</v>
      </c>
      <c r="B2289" s="11" t="n">
        <v>61</v>
      </c>
      <c r="C2289" s="11" t="s">
        <v>2713</v>
      </c>
      <c r="D2289" s="11" t="n">
        <v>4</v>
      </c>
      <c r="E2289" s="11" t="s">
        <v>96</v>
      </c>
      <c r="F2289" s="16" t="n">
        <v>187</v>
      </c>
      <c r="G2289" s="35" t="n">
        <f aca="false">F2289/1485</f>
        <v>0.125925925925926</v>
      </c>
      <c r="H2289" s="14" t="n">
        <v>0.4225</v>
      </c>
      <c r="I2289" s="14" t="n">
        <v>0.7112</v>
      </c>
      <c r="J2289" s="15" t="n">
        <v>0.3119</v>
      </c>
      <c r="K2289" s="15" t="n">
        <v>0.1861</v>
      </c>
      <c r="L2289" s="15" t="n">
        <v>0.2494</v>
      </c>
      <c r="M2289" s="17" t="n">
        <v>46.63</v>
      </c>
      <c r="N2289" s="16" t="n">
        <v>6</v>
      </c>
      <c r="O2289" s="16" t="n">
        <v>8</v>
      </c>
      <c r="P2289" s="16" t="n">
        <v>8</v>
      </c>
    </row>
    <row r="2290" customFormat="false" ht="15" hidden="false" customHeight="false" outlineLevel="0" collapsed="false">
      <c r="A2290" s="11" t="s">
        <v>35</v>
      </c>
      <c r="B2290" s="11" t="n">
        <v>62</v>
      </c>
      <c r="C2290" s="11" t="s">
        <v>2714</v>
      </c>
      <c r="D2290" s="11" t="n">
        <v>4</v>
      </c>
      <c r="E2290" s="11" t="s">
        <v>96</v>
      </c>
      <c r="F2290" s="16" t="n">
        <v>191</v>
      </c>
      <c r="G2290" s="35" t="n">
        <f aca="false">F2290/1485</f>
        <v>0.128619528619529</v>
      </c>
      <c r="H2290" s="14" t="n">
        <v>0.4346</v>
      </c>
      <c r="I2290" s="14" t="n">
        <v>0.6754</v>
      </c>
      <c r="J2290" s="15" t="n">
        <v>0.3781</v>
      </c>
      <c r="K2290" s="15" t="n">
        <v>0.1859</v>
      </c>
      <c r="L2290" s="15" t="n">
        <v>0.2845</v>
      </c>
      <c r="M2290" s="17" t="n">
        <v>54.34</v>
      </c>
      <c r="N2290" s="16" t="n">
        <v>6</v>
      </c>
      <c r="O2290" s="16" t="n">
        <v>9</v>
      </c>
      <c r="P2290" s="16" t="n">
        <v>7</v>
      </c>
    </row>
    <row r="2291" customFormat="false" ht="15" hidden="false" customHeight="false" outlineLevel="0" collapsed="false">
      <c r="A2291" s="11" t="s">
        <v>35</v>
      </c>
      <c r="B2291" s="11" t="n">
        <v>63</v>
      </c>
      <c r="C2291" s="11" t="s">
        <v>2715</v>
      </c>
      <c r="D2291" s="11" t="n">
        <v>5</v>
      </c>
      <c r="E2291" s="11" t="s">
        <v>96</v>
      </c>
      <c r="F2291" s="16" t="n">
        <v>189</v>
      </c>
      <c r="G2291" s="35" t="n">
        <f aca="false">F2291/1485</f>
        <v>0.127272727272727</v>
      </c>
      <c r="H2291" s="14" t="n">
        <v>0.4444</v>
      </c>
      <c r="I2291" s="14" t="n">
        <v>0.6825</v>
      </c>
      <c r="J2291" s="15" t="n">
        <v>0.4394</v>
      </c>
      <c r="K2291" s="15" t="n">
        <v>0.1859</v>
      </c>
      <c r="L2291" s="15" t="n">
        <v>0.3147</v>
      </c>
      <c r="M2291" s="17" t="n">
        <v>59.47</v>
      </c>
      <c r="N2291" s="16" t="n">
        <v>6</v>
      </c>
      <c r="O2291" s="16" t="n">
        <v>9</v>
      </c>
      <c r="P2291" s="16" t="n">
        <v>7</v>
      </c>
    </row>
    <row r="2292" customFormat="false" ht="15" hidden="false" customHeight="false" outlineLevel="0" collapsed="false">
      <c r="A2292" s="11" t="s">
        <v>35</v>
      </c>
      <c r="B2292" s="11" t="n">
        <v>64</v>
      </c>
      <c r="C2292" s="11" t="s">
        <v>2716</v>
      </c>
      <c r="D2292" s="11" t="n">
        <v>5</v>
      </c>
      <c r="E2292" s="11" t="s">
        <v>96</v>
      </c>
      <c r="F2292" s="16" t="n">
        <v>211</v>
      </c>
      <c r="G2292" s="35" t="n">
        <f aca="false">F2292/1485</f>
        <v>0.142087542087542</v>
      </c>
      <c r="H2292" s="14" t="n">
        <v>0.4313</v>
      </c>
      <c r="I2292" s="14" t="n">
        <v>0.6919</v>
      </c>
      <c r="J2292" s="15" t="n">
        <v>0.3727</v>
      </c>
      <c r="K2292" s="15" t="n">
        <v>0.1751</v>
      </c>
      <c r="L2292" s="15" t="n">
        <v>0.2753</v>
      </c>
      <c r="M2292" s="17" t="n">
        <v>58.08</v>
      </c>
      <c r="N2292" s="16" t="n">
        <v>6</v>
      </c>
      <c r="O2292" s="16" t="n">
        <v>10</v>
      </c>
      <c r="P2292" s="16" t="n">
        <v>8</v>
      </c>
    </row>
    <row r="2293" customFormat="false" ht="15" hidden="false" customHeight="false" outlineLevel="0" collapsed="false">
      <c r="A2293" s="11" t="s">
        <v>35</v>
      </c>
      <c r="B2293" s="11" t="n">
        <v>65</v>
      </c>
      <c r="C2293" s="11" t="s">
        <v>2717</v>
      </c>
      <c r="D2293" s="11" t="n">
        <v>4</v>
      </c>
      <c r="E2293" s="11" t="s">
        <v>96</v>
      </c>
      <c r="F2293" s="16" t="n">
        <v>213</v>
      </c>
      <c r="G2293" s="35" t="n">
        <f aca="false">F2293/1485</f>
        <v>0.143434343434343</v>
      </c>
      <c r="H2293" s="14" t="n">
        <v>0.4225</v>
      </c>
      <c r="I2293" s="14" t="n">
        <v>0.6995</v>
      </c>
      <c r="J2293" s="15" t="n">
        <v>0.3187</v>
      </c>
      <c r="K2293" s="15" t="n">
        <v>0.1751</v>
      </c>
      <c r="L2293" s="15" t="n">
        <v>0.2486</v>
      </c>
      <c r="M2293" s="17" t="n">
        <v>52.95</v>
      </c>
      <c r="N2293" s="16" t="n">
        <v>6</v>
      </c>
      <c r="O2293" s="16" t="n">
        <v>10</v>
      </c>
      <c r="P2293" s="16" t="n">
        <v>9</v>
      </c>
    </row>
    <row r="2294" customFormat="false" ht="15" hidden="false" customHeight="false" outlineLevel="0" collapsed="false">
      <c r="A2294" s="11" t="s">
        <v>35</v>
      </c>
      <c r="B2294" s="11" t="n">
        <v>66</v>
      </c>
      <c r="C2294" s="11" t="s">
        <v>2718</v>
      </c>
      <c r="D2294" s="11" t="n">
        <v>4</v>
      </c>
      <c r="E2294" s="11" t="s">
        <v>96</v>
      </c>
      <c r="F2294" s="16" t="n">
        <v>227</v>
      </c>
      <c r="G2294" s="35" t="n">
        <f aca="false">F2294/1485</f>
        <v>0.152861952861953</v>
      </c>
      <c r="H2294" s="14" t="n">
        <v>0.4273</v>
      </c>
      <c r="I2294" s="14" t="n">
        <v>0.7048</v>
      </c>
      <c r="J2294" s="15" t="n">
        <v>0.3629</v>
      </c>
      <c r="K2294" s="15" t="n">
        <v>0.1663</v>
      </c>
      <c r="L2294" s="15" t="n">
        <v>0.2633</v>
      </c>
      <c r="M2294" s="17" t="n">
        <v>59.77</v>
      </c>
      <c r="N2294" s="16" t="n">
        <v>6</v>
      </c>
      <c r="O2294" s="16" t="n">
        <v>11</v>
      </c>
      <c r="P2294" s="16" t="n">
        <v>9</v>
      </c>
    </row>
    <row r="2295" customFormat="false" ht="15" hidden="false" customHeight="false" outlineLevel="0" collapsed="false">
      <c r="A2295" s="11" t="s">
        <v>35</v>
      </c>
      <c r="B2295" s="11" t="n">
        <v>67</v>
      </c>
      <c r="C2295" s="11" t="s">
        <v>2719</v>
      </c>
      <c r="D2295" s="11" t="n">
        <v>7</v>
      </c>
      <c r="E2295" s="11" t="s">
        <v>118</v>
      </c>
      <c r="F2295" s="16" t="n">
        <v>255</v>
      </c>
      <c r="G2295" s="35" t="n">
        <f aca="false">F2295/1485</f>
        <v>0.171717171717172</v>
      </c>
      <c r="H2295" s="14" t="n">
        <v>0.4078</v>
      </c>
      <c r="I2295" s="14" t="n">
        <v>0.6706</v>
      </c>
      <c r="J2295" s="15" t="n">
        <v>0.1623</v>
      </c>
      <c r="K2295" s="15" t="n">
        <v>0.1569</v>
      </c>
      <c r="L2295" s="15" t="n">
        <v>0.1596</v>
      </c>
      <c r="M2295" s="17" t="n">
        <v>40.69</v>
      </c>
      <c r="N2295" s="16" t="n">
        <v>6</v>
      </c>
      <c r="O2295" s="16" t="n">
        <v>6</v>
      </c>
      <c r="P2295" s="16" t="n">
        <v>9</v>
      </c>
    </row>
    <row r="2296" customFormat="false" ht="15" hidden="false" customHeight="false" outlineLevel="0" collapsed="false">
      <c r="A2296" s="11" t="s">
        <v>35</v>
      </c>
      <c r="B2296" s="11" t="n">
        <v>68</v>
      </c>
      <c r="C2296" s="11" t="s">
        <v>2720</v>
      </c>
      <c r="D2296" s="11" t="n">
        <v>4</v>
      </c>
      <c r="E2296" s="11" t="s">
        <v>96</v>
      </c>
      <c r="F2296" s="16" t="n">
        <v>295</v>
      </c>
      <c r="G2296" s="35" t="n">
        <f aca="false">F2296/1485</f>
        <v>0.198653198653199</v>
      </c>
      <c r="H2296" s="14" t="n">
        <v>0.3898</v>
      </c>
      <c r="I2296" s="14" t="n">
        <v>0.6</v>
      </c>
      <c r="J2296" s="15" t="n">
        <v>0.1479</v>
      </c>
      <c r="K2296" s="15" t="n">
        <v>0.1519</v>
      </c>
      <c r="L2296" s="15" t="n">
        <v>0.1499</v>
      </c>
      <c r="M2296" s="17" t="n">
        <v>44.24</v>
      </c>
      <c r="N2296" s="16" t="n">
        <v>5</v>
      </c>
      <c r="O2296" s="16" t="n">
        <v>4</v>
      </c>
      <c r="P2296" s="16" t="n">
        <v>12</v>
      </c>
    </row>
    <row r="2297" customFormat="false" ht="15" hidden="false" customHeight="false" outlineLevel="0" collapsed="false">
      <c r="A2297" s="11" t="s">
        <v>35</v>
      </c>
      <c r="B2297" s="11" t="n">
        <v>69</v>
      </c>
      <c r="C2297" s="11" t="s">
        <v>2721</v>
      </c>
      <c r="D2297" s="11" t="n">
        <v>4</v>
      </c>
      <c r="E2297" s="11" t="s">
        <v>96</v>
      </c>
      <c r="F2297" s="16" t="n">
        <v>228</v>
      </c>
      <c r="G2297" s="35" t="n">
        <f aca="false">F2297/1485</f>
        <v>0.153535353535354</v>
      </c>
      <c r="H2297" s="14" t="n">
        <v>0.4298</v>
      </c>
      <c r="I2297" s="14" t="n">
        <v>0.6711</v>
      </c>
      <c r="J2297" s="15" t="n">
        <v>0.3773</v>
      </c>
      <c r="K2297" s="15" t="n">
        <v>0.166</v>
      </c>
      <c r="L2297" s="15" t="n">
        <v>0.2707</v>
      </c>
      <c r="M2297" s="17" t="n">
        <v>61.72</v>
      </c>
      <c r="N2297" s="16" t="n">
        <v>6</v>
      </c>
      <c r="O2297" s="16" t="n">
        <v>6</v>
      </c>
      <c r="P2297" s="16" t="n">
        <v>11</v>
      </c>
    </row>
    <row r="2298" customFormat="false" ht="15" hidden="false" customHeight="false" outlineLevel="0" collapsed="false">
      <c r="A2298" s="11" t="s">
        <v>35</v>
      </c>
      <c r="B2298" s="11" t="n">
        <v>70</v>
      </c>
      <c r="C2298" s="11" t="s">
        <v>2722</v>
      </c>
      <c r="D2298" s="11" t="n">
        <v>4</v>
      </c>
      <c r="E2298" s="11" t="s">
        <v>118</v>
      </c>
      <c r="F2298" s="16" t="n">
        <v>264</v>
      </c>
      <c r="G2298" s="35" t="n">
        <f aca="false">F2298/1485</f>
        <v>0.177777777777778</v>
      </c>
      <c r="H2298" s="14" t="n">
        <v>0.4053</v>
      </c>
      <c r="I2298" s="14" t="n">
        <v>0.6818</v>
      </c>
      <c r="J2298" s="15" t="n">
        <v>0.1656</v>
      </c>
      <c r="K2298" s="15" t="n">
        <v>0.1543</v>
      </c>
      <c r="L2298" s="15" t="n">
        <v>0.1599</v>
      </c>
      <c r="M2298" s="17" t="n">
        <v>42.22</v>
      </c>
      <c r="N2298" s="16" t="n">
        <v>6</v>
      </c>
      <c r="O2298" s="16" t="n">
        <v>6</v>
      </c>
      <c r="P2298" s="16" t="n">
        <v>8</v>
      </c>
    </row>
    <row r="2299" customFormat="false" ht="15" hidden="false" customHeight="false" outlineLevel="0" collapsed="false">
      <c r="A2299" s="11" t="s">
        <v>35</v>
      </c>
      <c r="B2299" s="11" t="n">
        <v>71</v>
      </c>
      <c r="C2299" s="11" t="s">
        <v>2723</v>
      </c>
      <c r="D2299" s="11" t="n">
        <v>5</v>
      </c>
      <c r="E2299" s="11" t="s">
        <v>96</v>
      </c>
      <c r="F2299" s="16" t="n">
        <v>362</v>
      </c>
      <c r="G2299" s="35" t="n">
        <f aca="false">F2299/1485</f>
        <v>0.243771043771044</v>
      </c>
      <c r="H2299" s="14" t="n">
        <v>0.395</v>
      </c>
      <c r="I2299" s="14" t="n">
        <v>0.6547</v>
      </c>
      <c r="J2299" s="15" t="n">
        <v>0.201</v>
      </c>
      <c r="K2299" s="15" t="n">
        <v>0.1319</v>
      </c>
      <c r="L2299" s="15" t="n">
        <v>0.1668</v>
      </c>
      <c r="M2299" s="17" t="n">
        <v>60.39</v>
      </c>
      <c r="N2299" s="16" t="n">
        <v>5</v>
      </c>
      <c r="O2299" s="16" t="n">
        <v>4</v>
      </c>
      <c r="P2299" s="16" t="n">
        <v>8</v>
      </c>
    </row>
    <row r="2300" customFormat="false" ht="15" hidden="false" customHeight="false" outlineLevel="0" collapsed="false">
      <c r="A2300" s="11" t="s">
        <v>35</v>
      </c>
      <c r="B2300" s="11" t="n">
        <v>72</v>
      </c>
      <c r="C2300" s="11" t="s">
        <v>2724</v>
      </c>
      <c r="D2300" s="11" t="n">
        <v>4</v>
      </c>
      <c r="E2300" s="11" t="s">
        <v>96</v>
      </c>
      <c r="F2300" s="16" t="n">
        <v>197</v>
      </c>
      <c r="G2300" s="35" t="n">
        <f aca="false">F2300/1485</f>
        <v>0.132659932659933</v>
      </c>
      <c r="H2300" s="14" t="n">
        <v>0.4315</v>
      </c>
      <c r="I2300" s="14" t="n">
        <v>0.7157</v>
      </c>
      <c r="J2300" s="15" t="n">
        <v>0.3665</v>
      </c>
      <c r="K2300" s="15" t="n">
        <v>0.1798</v>
      </c>
      <c r="L2300" s="15" t="n">
        <v>0.2755</v>
      </c>
      <c r="M2300" s="17" t="n">
        <v>54.28</v>
      </c>
      <c r="N2300" s="16" t="n">
        <v>6</v>
      </c>
      <c r="O2300" s="16" t="n">
        <v>10</v>
      </c>
      <c r="P2300" s="16" t="n">
        <v>8</v>
      </c>
    </row>
    <row r="2301" customFormat="false" ht="15" hidden="false" customHeight="false" outlineLevel="0" collapsed="false">
      <c r="A2301" s="11" t="s">
        <v>35</v>
      </c>
      <c r="B2301" s="11" t="n">
        <v>73</v>
      </c>
      <c r="C2301" s="11" t="s">
        <v>2725</v>
      </c>
      <c r="D2301" s="11" t="n">
        <v>5</v>
      </c>
      <c r="E2301" s="11" t="s">
        <v>96</v>
      </c>
      <c r="F2301" s="16" t="n">
        <v>226</v>
      </c>
      <c r="G2301" s="35" t="n">
        <f aca="false">F2301/1485</f>
        <v>0.152188552188552</v>
      </c>
      <c r="H2301" s="14" t="n">
        <v>0.4336</v>
      </c>
      <c r="I2301" s="14" t="n">
        <v>0.615</v>
      </c>
      <c r="J2301" s="15" t="n">
        <v>0.3805</v>
      </c>
      <c r="K2301" s="15" t="n">
        <v>0.1702</v>
      </c>
      <c r="L2301" s="15" t="n">
        <v>0.2809</v>
      </c>
      <c r="M2301" s="17" t="n">
        <v>63.49</v>
      </c>
      <c r="N2301" s="16" t="n">
        <v>5</v>
      </c>
      <c r="O2301" s="16" t="n">
        <v>7</v>
      </c>
      <c r="P2301" s="16" t="n">
        <v>9</v>
      </c>
    </row>
    <row r="2302" customFormat="false" ht="15" hidden="false" customHeight="false" outlineLevel="0" collapsed="false">
      <c r="A2302" s="11" t="s">
        <v>35</v>
      </c>
      <c r="B2302" s="11" t="n">
        <v>74</v>
      </c>
      <c r="C2302" s="11" t="s">
        <v>2726</v>
      </c>
      <c r="D2302" s="11" t="n">
        <v>5</v>
      </c>
      <c r="E2302" s="11" t="s">
        <v>96</v>
      </c>
      <c r="F2302" s="16" t="n">
        <v>192</v>
      </c>
      <c r="G2302" s="35" t="n">
        <f aca="false">F2302/1485</f>
        <v>0.129292929292929</v>
      </c>
      <c r="H2302" s="14" t="n">
        <v>0.4271</v>
      </c>
      <c r="I2302" s="14" t="n">
        <v>0.6667</v>
      </c>
      <c r="J2302" s="15" t="n">
        <v>0.3456</v>
      </c>
      <c r="K2302" s="15" t="n">
        <v>0.1797</v>
      </c>
      <c r="L2302" s="15" t="n">
        <v>0.2627</v>
      </c>
      <c r="M2302" s="17" t="n">
        <v>50.44</v>
      </c>
      <c r="N2302" s="16" t="n">
        <v>6</v>
      </c>
      <c r="O2302" s="16" t="n">
        <v>9</v>
      </c>
      <c r="P2302" s="16" t="n">
        <v>8</v>
      </c>
    </row>
    <row r="2303" customFormat="false" ht="15" hidden="false" customHeight="false" outlineLevel="0" collapsed="false">
      <c r="A2303" s="11" t="s">
        <v>35</v>
      </c>
      <c r="B2303" s="11" t="n">
        <v>75</v>
      </c>
      <c r="C2303" s="11" t="s">
        <v>2727</v>
      </c>
      <c r="D2303" s="11" t="n">
        <v>4</v>
      </c>
      <c r="E2303" s="11" t="s">
        <v>96</v>
      </c>
      <c r="F2303" s="16" t="n">
        <v>193</v>
      </c>
      <c r="G2303" s="35" t="n">
        <f aca="false">F2303/1485</f>
        <v>0.12996632996633</v>
      </c>
      <c r="H2303" s="14" t="n">
        <v>0.4197</v>
      </c>
      <c r="I2303" s="14" t="n">
        <v>0.6736</v>
      </c>
      <c r="J2303" s="15" t="n">
        <v>0.2997</v>
      </c>
      <c r="K2303" s="15" t="n">
        <v>0.1797</v>
      </c>
      <c r="L2303" s="15" t="n">
        <v>0.24</v>
      </c>
      <c r="M2303" s="17" t="n">
        <v>46.32</v>
      </c>
      <c r="N2303" s="16" t="n">
        <v>6</v>
      </c>
      <c r="O2303" s="16" t="n">
        <v>9</v>
      </c>
      <c r="P2303" s="16" t="n">
        <v>8</v>
      </c>
    </row>
    <row r="2304" customFormat="false" ht="15" hidden="false" customHeight="false" outlineLevel="0" collapsed="false">
      <c r="A2304" s="11" t="s">
        <v>35</v>
      </c>
      <c r="B2304" s="11" t="n">
        <v>76</v>
      </c>
      <c r="C2304" s="11" t="s">
        <v>2728</v>
      </c>
      <c r="D2304" s="11" t="n">
        <v>5</v>
      </c>
      <c r="E2304" s="11" t="s">
        <v>96</v>
      </c>
      <c r="F2304" s="16" t="n">
        <v>191</v>
      </c>
      <c r="G2304" s="35" t="n">
        <f aca="false">F2304/1485</f>
        <v>0.128619528619529</v>
      </c>
      <c r="H2304" s="14" t="n">
        <v>0.4398</v>
      </c>
      <c r="I2304" s="14" t="n">
        <v>0.7068</v>
      </c>
      <c r="J2304" s="15" t="n">
        <v>0.423</v>
      </c>
      <c r="K2304" s="15" t="n">
        <v>0.1797</v>
      </c>
      <c r="L2304" s="15" t="n">
        <v>0.3007</v>
      </c>
      <c r="M2304" s="17" t="n">
        <v>57.43</v>
      </c>
      <c r="N2304" s="16" t="n">
        <v>6</v>
      </c>
      <c r="O2304" s="16" t="n">
        <v>10</v>
      </c>
      <c r="P2304" s="16" t="n">
        <v>7</v>
      </c>
    </row>
    <row r="2305" customFormat="false" ht="15" hidden="false" customHeight="false" outlineLevel="0" collapsed="false">
      <c r="A2305" s="11" t="s">
        <v>35</v>
      </c>
      <c r="B2305" s="11" t="n">
        <v>77</v>
      </c>
      <c r="C2305" s="11" t="s">
        <v>2729</v>
      </c>
      <c r="D2305" s="11" t="n">
        <v>4</v>
      </c>
      <c r="E2305" s="11" t="s">
        <v>96</v>
      </c>
      <c r="F2305" s="16" t="n">
        <v>378</v>
      </c>
      <c r="G2305" s="35" t="n">
        <f aca="false">F2305/1485</f>
        <v>0.254545454545455</v>
      </c>
      <c r="H2305" s="14" t="n">
        <v>0.3942</v>
      </c>
      <c r="I2305" s="14" t="n">
        <v>0.6508</v>
      </c>
      <c r="J2305" s="15" t="n">
        <v>0.1995</v>
      </c>
      <c r="K2305" s="15" t="n">
        <v>0.1276</v>
      </c>
      <c r="L2305" s="15" t="n">
        <v>0.1643</v>
      </c>
      <c r="M2305" s="17" t="n">
        <v>62.11</v>
      </c>
      <c r="N2305" s="16" t="n">
        <v>5</v>
      </c>
      <c r="O2305" s="16" t="n">
        <v>5</v>
      </c>
      <c r="P2305" s="16" t="n">
        <v>9</v>
      </c>
    </row>
    <row r="2306" customFormat="false" ht="15" hidden="false" customHeight="false" outlineLevel="0" collapsed="false">
      <c r="A2306" s="11" t="s">
        <v>35</v>
      </c>
      <c r="B2306" s="11" t="n">
        <v>78</v>
      </c>
      <c r="C2306" s="11" t="s">
        <v>2730</v>
      </c>
      <c r="D2306" s="11" t="n">
        <v>5</v>
      </c>
      <c r="E2306" s="11" t="s">
        <v>96</v>
      </c>
      <c r="F2306" s="16" t="n">
        <v>199</v>
      </c>
      <c r="G2306" s="35" t="n">
        <f aca="false">F2306/1485</f>
        <v>0.134006734006734</v>
      </c>
      <c r="H2306" s="14" t="n">
        <v>0.4322</v>
      </c>
      <c r="I2306" s="14" t="n">
        <v>0.6985</v>
      </c>
      <c r="J2306" s="15" t="n">
        <v>0.3807</v>
      </c>
      <c r="K2306" s="15" t="n">
        <v>0.1742</v>
      </c>
      <c r="L2306" s="15" t="n">
        <v>0.278</v>
      </c>
      <c r="M2306" s="17" t="n">
        <v>55.32</v>
      </c>
      <c r="N2306" s="16" t="n">
        <v>6</v>
      </c>
      <c r="O2306" s="16" t="n">
        <v>10</v>
      </c>
      <c r="P2306" s="16" t="n">
        <v>8</v>
      </c>
    </row>
    <row r="2307" customFormat="false" ht="15" hidden="false" customHeight="false" outlineLevel="0" collapsed="false">
      <c r="A2307" s="11" t="s">
        <v>35</v>
      </c>
      <c r="B2307" s="11" t="n">
        <v>79</v>
      </c>
      <c r="C2307" s="11" t="s">
        <v>2731</v>
      </c>
      <c r="D2307" s="11" t="n">
        <v>4</v>
      </c>
      <c r="E2307" s="11" t="s">
        <v>96</v>
      </c>
      <c r="F2307" s="16" t="n">
        <v>200</v>
      </c>
      <c r="G2307" s="35" t="n">
        <f aca="false">F2307/1485</f>
        <v>0.134680134680135</v>
      </c>
      <c r="H2307" s="14" t="n">
        <v>0.43</v>
      </c>
      <c r="I2307" s="14" t="n">
        <v>0.72</v>
      </c>
      <c r="J2307" s="15" t="n">
        <v>0.3658</v>
      </c>
      <c r="K2307" s="15" t="n">
        <v>0.1741</v>
      </c>
      <c r="L2307" s="15" t="n">
        <v>0.2709</v>
      </c>
      <c r="M2307" s="17" t="n">
        <v>54.17</v>
      </c>
      <c r="N2307" s="16" t="n">
        <v>6</v>
      </c>
      <c r="O2307" s="16" t="n">
        <v>10</v>
      </c>
      <c r="P2307" s="16" t="n">
        <v>8</v>
      </c>
    </row>
    <row r="2308" customFormat="false" ht="15" hidden="false" customHeight="false" outlineLevel="0" collapsed="false">
      <c r="A2308" s="11" t="s">
        <v>35</v>
      </c>
      <c r="B2308" s="11" t="n">
        <v>80</v>
      </c>
      <c r="C2308" s="11" t="s">
        <v>2732</v>
      </c>
      <c r="D2308" s="11" t="n">
        <v>5</v>
      </c>
      <c r="E2308" s="11" t="s">
        <v>96</v>
      </c>
      <c r="F2308" s="16" t="n">
        <v>215</v>
      </c>
      <c r="G2308" s="35" t="n">
        <f aca="false">F2308/1485</f>
        <v>0.144781144781145</v>
      </c>
      <c r="H2308" s="14" t="n">
        <v>0.4279</v>
      </c>
      <c r="I2308" s="14" t="n">
        <v>0.7023</v>
      </c>
      <c r="J2308" s="15" t="n">
        <v>0.3708</v>
      </c>
      <c r="K2308" s="15" t="n">
        <v>0.1651</v>
      </c>
      <c r="L2308" s="15" t="n">
        <v>0.2655</v>
      </c>
      <c r="M2308" s="17" t="n">
        <v>57.09</v>
      </c>
      <c r="N2308" s="16" t="n">
        <v>6</v>
      </c>
      <c r="O2308" s="16" t="n">
        <v>11</v>
      </c>
      <c r="P2308" s="16" t="n">
        <v>8</v>
      </c>
    </row>
    <row r="2309" customFormat="false" ht="15" hidden="false" customHeight="false" outlineLevel="0" collapsed="false">
      <c r="A2309" s="11" t="s">
        <v>35</v>
      </c>
      <c r="B2309" s="11" t="n">
        <v>81</v>
      </c>
      <c r="C2309" s="11" t="s">
        <v>2733</v>
      </c>
      <c r="D2309" s="11" t="n">
        <v>6</v>
      </c>
      <c r="E2309" s="11" t="s">
        <v>96</v>
      </c>
      <c r="F2309" s="16" t="n">
        <v>201</v>
      </c>
      <c r="G2309" s="35" t="n">
        <f aca="false">F2309/1485</f>
        <v>0.135353535353535</v>
      </c>
      <c r="H2309" s="14" t="n">
        <v>0.4279</v>
      </c>
      <c r="I2309" s="14" t="n">
        <v>0.6567</v>
      </c>
      <c r="J2309" s="15" t="n">
        <v>0.3525</v>
      </c>
      <c r="K2309" s="15" t="n">
        <v>0.174</v>
      </c>
      <c r="L2309" s="15" t="n">
        <v>0.2646</v>
      </c>
      <c r="M2309" s="17" t="n">
        <v>53.18</v>
      </c>
      <c r="N2309" s="16" t="n">
        <v>6</v>
      </c>
      <c r="O2309" s="16" t="n">
        <v>5</v>
      </c>
      <c r="P2309" s="16" t="n">
        <v>9</v>
      </c>
    </row>
    <row r="2310" customFormat="false" ht="15" hidden="false" customHeight="false" outlineLevel="0" collapsed="false">
      <c r="A2310" s="11" t="s">
        <v>35</v>
      </c>
      <c r="B2310" s="11" t="n">
        <v>82</v>
      </c>
      <c r="C2310" s="11" t="s">
        <v>2734</v>
      </c>
      <c r="D2310" s="11" t="n">
        <v>6</v>
      </c>
      <c r="E2310" s="11" t="s">
        <v>96</v>
      </c>
      <c r="F2310" s="16" t="n">
        <v>238</v>
      </c>
      <c r="G2310" s="35" t="n">
        <f aca="false">F2310/1485</f>
        <v>0.16026936026936</v>
      </c>
      <c r="H2310" s="14" t="n">
        <v>0.4286</v>
      </c>
      <c r="I2310" s="14" t="n">
        <v>0.6555</v>
      </c>
      <c r="J2310" s="15" t="n">
        <v>0.3811</v>
      </c>
      <c r="K2310" s="15" t="n">
        <v>0.1573</v>
      </c>
      <c r="L2310" s="15" t="n">
        <v>0.2673</v>
      </c>
      <c r="M2310" s="17" t="n">
        <v>63.62</v>
      </c>
      <c r="N2310" s="16" t="n">
        <v>6</v>
      </c>
      <c r="O2310" s="16" t="n">
        <v>5</v>
      </c>
      <c r="P2310" s="16" t="n">
        <v>9</v>
      </c>
    </row>
    <row r="2311" customFormat="false" ht="15" hidden="false" customHeight="false" outlineLevel="0" collapsed="false">
      <c r="A2311" s="11" t="s">
        <v>35</v>
      </c>
      <c r="B2311" s="11" t="n">
        <v>83</v>
      </c>
      <c r="C2311" s="11" t="s">
        <v>2735</v>
      </c>
      <c r="D2311" s="11" t="n">
        <v>6</v>
      </c>
      <c r="E2311" s="11" t="s">
        <v>118</v>
      </c>
      <c r="F2311" s="16" t="n">
        <v>207</v>
      </c>
      <c r="G2311" s="35" t="n">
        <f aca="false">F2311/1485</f>
        <v>0.139393939393939</v>
      </c>
      <c r="H2311" s="14" t="n">
        <v>0.4396</v>
      </c>
      <c r="I2311" s="14" t="n">
        <v>0.6957</v>
      </c>
      <c r="J2311" s="15" t="n">
        <v>0.3099</v>
      </c>
      <c r="K2311" s="15" t="n">
        <v>0.1681</v>
      </c>
      <c r="L2311" s="15" t="n">
        <v>0.2387</v>
      </c>
      <c r="M2311" s="17" t="n">
        <v>49.4</v>
      </c>
      <c r="N2311" s="16" t="n">
        <v>6</v>
      </c>
      <c r="O2311" s="16" t="n">
        <v>10</v>
      </c>
      <c r="P2311" s="16" t="n">
        <v>8</v>
      </c>
    </row>
    <row r="2312" customFormat="false" ht="15" hidden="false" customHeight="false" outlineLevel="0" collapsed="false">
      <c r="A2312" s="11" t="s">
        <v>35</v>
      </c>
      <c r="B2312" s="11" t="n">
        <v>84</v>
      </c>
      <c r="C2312" s="11" t="s">
        <v>2736</v>
      </c>
      <c r="D2312" s="11" t="n">
        <v>7</v>
      </c>
      <c r="E2312" s="11" t="s">
        <v>96</v>
      </c>
      <c r="F2312" s="16" t="n">
        <v>202</v>
      </c>
      <c r="G2312" s="35" t="n">
        <f aca="false">F2312/1485</f>
        <v>0.136026936026936</v>
      </c>
      <c r="H2312" s="14" t="n">
        <v>0.4109</v>
      </c>
      <c r="I2312" s="14" t="n">
        <v>0.6238</v>
      </c>
      <c r="J2312" s="15" t="n">
        <v>0.2604</v>
      </c>
      <c r="K2312" s="15" t="n">
        <v>0.1694</v>
      </c>
      <c r="L2312" s="15" t="n">
        <v>0.2144</v>
      </c>
      <c r="M2312" s="17" t="n">
        <v>43.31</v>
      </c>
      <c r="N2312" s="16" t="n">
        <v>6</v>
      </c>
      <c r="O2312" s="16" t="n">
        <v>5</v>
      </c>
      <c r="P2312" s="16" t="n">
        <v>8</v>
      </c>
    </row>
    <row r="2313" customFormat="false" ht="15" hidden="false" customHeight="false" outlineLevel="0" collapsed="false">
      <c r="A2313" s="11" t="s">
        <v>35</v>
      </c>
      <c r="B2313" s="11" t="n">
        <v>85</v>
      </c>
      <c r="C2313" s="11" t="s">
        <v>2737</v>
      </c>
      <c r="D2313" s="11" t="n">
        <v>5</v>
      </c>
      <c r="E2313" s="11" t="s">
        <v>118</v>
      </c>
      <c r="F2313" s="16" t="n">
        <v>245</v>
      </c>
      <c r="G2313" s="35" t="n">
        <f aca="false">F2313/1485</f>
        <v>0.164983164983165</v>
      </c>
      <c r="H2313" s="14" t="n">
        <v>0.4204</v>
      </c>
      <c r="I2313" s="14" t="n">
        <v>0.6694</v>
      </c>
      <c r="J2313" s="15" t="n">
        <v>0.2274</v>
      </c>
      <c r="K2313" s="15" t="n">
        <v>0.15</v>
      </c>
      <c r="L2313" s="15" t="n">
        <v>0.1863</v>
      </c>
      <c r="M2313" s="17" t="n">
        <v>45.65</v>
      </c>
      <c r="N2313" s="16" t="n">
        <v>5</v>
      </c>
      <c r="O2313" s="16" t="n">
        <v>7</v>
      </c>
      <c r="P2313" s="16" t="n">
        <v>14</v>
      </c>
    </row>
    <row r="2314" customFormat="false" ht="15" hidden="false" customHeight="false" outlineLevel="0" collapsed="false">
      <c r="A2314" s="11" t="s">
        <v>35</v>
      </c>
      <c r="B2314" s="11" t="n">
        <v>86</v>
      </c>
      <c r="C2314" s="11" t="s">
        <v>2738</v>
      </c>
      <c r="D2314" s="11" t="n">
        <v>6</v>
      </c>
      <c r="E2314" s="11" t="s">
        <v>96</v>
      </c>
      <c r="F2314" s="16" t="n">
        <v>187</v>
      </c>
      <c r="G2314" s="35" t="n">
        <f aca="false">F2314/1485</f>
        <v>0.125925925925926</v>
      </c>
      <c r="H2314" s="14" t="n">
        <v>0.4064</v>
      </c>
      <c r="I2314" s="14" t="n">
        <v>0.6203</v>
      </c>
      <c r="J2314" s="15" t="n">
        <v>0.2189</v>
      </c>
      <c r="K2314" s="15" t="n">
        <v>0.1792</v>
      </c>
      <c r="L2314" s="15" t="n">
        <v>0.1996</v>
      </c>
      <c r="M2314" s="17" t="n">
        <v>37.32</v>
      </c>
      <c r="N2314" s="16" t="n">
        <v>4</v>
      </c>
      <c r="O2314" s="16" t="n">
        <v>7</v>
      </c>
      <c r="P2314" s="16" t="n">
        <v>11</v>
      </c>
    </row>
    <row r="2315" customFormat="false" ht="15" hidden="false" customHeight="false" outlineLevel="0" collapsed="false">
      <c r="A2315" s="11" t="s">
        <v>35</v>
      </c>
      <c r="B2315" s="11" t="n">
        <v>87</v>
      </c>
      <c r="C2315" s="11" t="s">
        <v>2739</v>
      </c>
      <c r="D2315" s="11" t="n">
        <v>6</v>
      </c>
      <c r="E2315" s="11" t="s">
        <v>96</v>
      </c>
      <c r="F2315" s="16" t="n">
        <v>187</v>
      </c>
      <c r="G2315" s="35" t="n">
        <f aca="false">F2315/1485</f>
        <v>0.125925925925926</v>
      </c>
      <c r="H2315" s="14" t="n">
        <v>0.4225</v>
      </c>
      <c r="I2315" s="14" t="n">
        <v>0.631</v>
      </c>
      <c r="J2315" s="15" t="n">
        <v>0.3131</v>
      </c>
      <c r="K2315" s="15" t="n">
        <v>0.1789</v>
      </c>
      <c r="L2315" s="15" t="n">
        <v>0.2478</v>
      </c>
      <c r="M2315" s="17" t="n">
        <v>46.34</v>
      </c>
      <c r="N2315" s="16" t="n">
        <v>6</v>
      </c>
      <c r="O2315" s="16" t="n">
        <v>6</v>
      </c>
      <c r="P2315" s="16" t="n">
        <v>9</v>
      </c>
    </row>
    <row r="2316" customFormat="false" ht="15" hidden="false" customHeight="false" outlineLevel="0" collapsed="false">
      <c r="A2316" s="11" t="s">
        <v>35</v>
      </c>
      <c r="B2316" s="11" t="n">
        <v>88</v>
      </c>
      <c r="C2316" s="11" t="s">
        <v>2740</v>
      </c>
      <c r="D2316" s="11" t="n">
        <v>5</v>
      </c>
      <c r="E2316" s="11" t="s">
        <v>96</v>
      </c>
      <c r="F2316" s="16" t="n">
        <v>223</v>
      </c>
      <c r="G2316" s="35" t="n">
        <f aca="false">F2316/1485</f>
        <v>0.15016835016835</v>
      </c>
      <c r="H2316" s="14" t="n">
        <v>0.435</v>
      </c>
      <c r="I2316" s="14" t="n">
        <v>0.6996</v>
      </c>
      <c r="J2316" s="15" t="n">
        <v>0.4162</v>
      </c>
      <c r="K2316" s="15" t="n">
        <v>0.1605</v>
      </c>
      <c r="L2316" s="15" t="n">
        <v>0.2866</v>
      </c>
      <c r="M2316" s="17" t="n">
        <v>63.92</v>
      </c>
      <c r="N2316" s="16" t="n">
        <v>6</v>
      </c>
      <c r="O2316" s="16" t="n">
        <v>11</v>
      </c>
      <c r="P2316" s="16" t="n">
        <v>9</v>
      </c>
    </row>
    <row r="2317" customFormat="false" ht="15" hidden="false" customHeight="false" outlineLevel="0" collapsed="false">
      <c r="A2317" s="11" t="s">
        <v>35</v>
      </c>
      <c r="B2317" s="11" t="n">
        <v>89</v>
      </c>
      <c r="C2317" s="11" t="s">
        <v>2741</v>
      </c>
      <c r="D2317" s="11" t="n">
        <v>5</v>
      </c>
      <c r="E2317" s="11" t="s">
        <v>96</v>
      </c>
      <c r="F2317" s="16" t="n">
        <v>204</v>
      </c>
      <c r="G2317" s="35" t="n">
        <f aca="false">F2317/1485</f>
        <v>0.137373737373737</v>
      </c>
      <c r="H2317" s="14" t="n">
        <v>0.4363</v>
      </c>
      <c r="I2317" s="14" t="n">
        <v>0.6912</v>
      </c>
      <c r="J2317" s="15" t="n">
        <v>0.4122</v>
      </c>
      <c r="K2317" s="15" t="n">
        <v>0.1689</v>
      </c>
      <c r="L2317" s="15" t="n">
        <v>0.2906</v>
      </c>
      <c r="M2317" s="17" t="n">
        <v>59.28</v>
      </c>
      <c r="N2317" s="16" t="n">
        <v>6</v>
      </c>
      <c r="O2317" s="16" t="n">
        <v>10</v>
      </c>
      <c r="P2317" s="16" t="n">
        <v>8</v>
      </c>
    </row>
    <row r="2318" customFormat="false" ht="15" hidden="false" customHeight="false" outlineLevel="0" collapsed="false">
      <c r="A2318" s="11" t="s">
        <v>35</v>
      </c>
      <c r="B2318" s="11" t="n">
        <v>90</v>
      </c>
      <c r="C2318" s="11" t="s">
        <v>2742</v>
      </c>
      <c r="D2318" s="11" t="n">
        <v>5</v>
      </c>
      <c r="E2318" s="11" t="s">
        <v>96</v>
      </c>
      <c r="F2318" s="16" t="n">
        <v>204</v>
      </c>
      <c r="G2318" s="35" t="n">
        <f aca="false">F2318/1485</f>
        <v>0.137373737373737</v>
      </c>
      <c r="H2318" s="14" t="n">
        <v>0.4363</v>
      </c>
      <c r="I2318" s="14" t="n">
        <v>0.6961</v>
      </c>
      <c r="J2318" s="15" t="n">
        <v>0.4119</v>
      </c>
      <c r="K2318" s="15" t="n">
        <v>0.1689</v>
      </c>
      <c r="L2318" s="15" t="n">
        <v>0.2904</v>
      </c>
      <c r="M2318" s="17" t="n">
        <v>59.24</v>
      </c>
      <c r="N2318" s="16" t="n">
        <v>6</v>
      </c>
      <c r="O2318" s="16" t="n">
        <v>10</v>
      </c>
      <c r="P2318" s="16" t="n">
        <v>8</v>
      </c>
    </row>
    <row r="2319" customFormat="false" ht="15" hidden="false" customHeight="false" outlineLevel="0" collapsed="false">
      <c r="A2319" s="11" t="s">
        <v>35</v>
      </c>
      <c r="B2319" s="11" t="n">
        <v>91</v>
      </c>
      <c r="C2319" s="11" t="s">
        <v>2743</v>
      </c>
      <c r="D2319" s="11" t="n">
        <v>4</v>
      </c>
      <c r="E2319" s="11" t="s">
        <v>96</v>
      </c>
      <c r="F2319" s="16" t="n">
        <v>206</v>
      </c>
      <c r="G2319" s="35" t="n">
        <f aca="false">F2319/1485</f>
        <v>0.138720538720539</v>
      </c>
      <c r="H2319" s="14" t="n">
        <v>0.4272</v>
      </c>
      <c r="I2319" s="14" t="n">
        <v>0.699</v>
      </c>
      <c r="J2319" s="15" t="n">
        <v>0.3549</v>
      </c>
      <c r="K2319" s="15" t="n">
        <v>0.1689</v>
      </c>
      <c r="L2319" s="15" t="n">
        <v>0.2628</v>
      </c>
      <c r="M2319" s="17" t="n">
        <v>54.14</v>
      </c>
      <c r="N2319" s="16" t="n">
        <v>6</v>
      </c>
      <c r="O2319" s="16" t="n">
        <v>10</v>
      </c>
      <c r="P2319" s="16" t="n">
        <v>8</v>
      </c>
    </row>
    <row r="2320" customFormat="false" ht="15" hidden="false" customHeight="false" outlineLevel="0" collapsed="false">
      <c r="A2320" s="11" t="s">
        <v>35</v>
      </c>
      <c r="B2320" s="11" t="n">
        <v>92</v>
      </c>
      <c r="C2320" s="11" t="s">
        <v>2744</v>
      </c>
      <c r="D2320" s="11" t="n">
        <v>4</v>
      </c>
      <c r="E2320" s="11" t="s">
        <v>96</v>
      </c>
      <c r="F2320" s="16" t="n">
        <v>205</v>
      </c>
      <c r="G2320" s="35" t="n">
        <f aca="false">F2320/1485</f>
        <v>0.138047138047138</v>
      </c>
      <c r="H2320" s="14" t="n">
        <v>0.4293</v>
      </c>
      <c r="I2320" s="14" t="n">
        <v>0.7073</v>
      </c>
      <c r="J2320" s="15" t="n">
        <v>0.3686</v>
      </c>
      <c r="K2320" s="15" t="n">
        <v>0.1689</v>
      </c>
      <c r="L2320" s="15" t="n">
        <v>0.2692</v>
      </c>
      <c r="M2320" s="17" t="n">
        <v>55.2</v>
      </c>
      <c r="N2320" s="16" t="n">
        <v>6</v>
      </c>
      <c r="O2320" s="16" t="n">
        <v>10</v>
      </c>
      <c r="P2320" s="16" t="n">
        <v>8</v>
      </c>
    </row>
    <row r="2321" customFormat="false" ht="15" hidden="false" customHeight="false" outlineLevel="0" collapsed="false">
      <c r="A2321" s="11" t="s">
        <v>35</v>
      </c>
      <c r="B2321" s="11" t="n">
        <v>93</v>
      </c>
      <c r="C2321" s="11" t="s">
        <v>2745</v>
      </c>
      <c r="D2321" s="11" t="n">
        <v>5</v>
      </c>
      <c r="E2321" s="11" t="s">
        <v>96</v>
      </c>
      <c r="F2321" s="16" t="n">
        <v>204</v>
      </c>
      <c r="G2321" s="35" t="n">
        <f aca="false">F2321/1485</f>
        <v>0.137373737373737</v>
      </c>
      <c r="H2321" s="14" t="n">
        <v>0.4363</v>
      </c>
      <c r="I2321" s="14" t="n">
        <v>0.701</v>
      </c>
      <c r="J2321" s="15" t="n">
        <v>0.4119</v>
      </c>
      <c r="K2321" s="15" t="n">
        <v>0.1688</v>
      </c>
      <c r="L2321" s="15" t="n">
        <v>0.2904</v>
      </c>
      <c r="M2321" s="17" t="n">
        <v>59.23</v>
      </c>
      <c r="N2321" s="16" t="n">
        <v>6</v>
      </c>
      <c r="O2321" s="16" t="n">
        <v>10</v>
      </c>
      <c r="P2321" s="16" t="n">
        <v>8</v>
      </c>
    </row>
    <row r="2322" customFormat="false" ht="15" hidden="false" customHeight="false" outlineLevel="0" collapsed="false">
      <c r="A2322" s="11" t="s">
        <v>35</v>
      </c>
      <c r="B2322" s="11" t="n">
        <v>94</v>
      </c>
      <c r="C2322" s="11" t="s">
        <v>2746</v>
      </c>
      <c r="D2322" s="11" t="n">
        <v>5</v>
      </c>
      <c r="E2322" s="11" t="s">
        <v>96</v>
      </c>
      <c r="F2322" s="16" t="n">
        <v>203</v>
      </c>
      <c r="G2322" s="35" t="n">
        <f aca="false">F2322/1485</f>
        <v>0.136700336700337</v>
      </c>
      <c r="H2322" s="14" t="n">
        <v>0.4335</v>
      </c>
      <c r="I2322" s="14" t="n">
        <v>0.6995</v>
      </c>
      <c r="J2322" s="15" t="n">
        <v>0.3965</v>
      </c>
      <c r="K2322" s="15" t="n">
        <v>0.1688</v>
      </c>
      <c r="L2322" s="15" t="n">
        <v>0.2821</v>
      </c>
      <c r="M2322" s="17" t="n">
        <v>57.27</v>
      </c>
      <c r="N2322" s="16" t="n">
        <v>6</v>
      </c>
      <c r="O2322" s="16" t="n">
        <v>10</v>
      </c>
      <c r="P2322" s="16" t="n">
        <v>8</v>
      </c>
    </row>
    <row r="2323" customFormat="false" ht="15" hidden="false" customHeight="false" outlineLevel="0" collapsed="false">
      <c r="A2323" s="11" t="s">
        <v>35</v>
      </c>
      <c r="B2323" s="11" t="n">
        <v>95</v>
      </c>
      <c r="C2323" s="11" t="s">
        <v>2747</v>
      </c>
      <c r="D2323" s="11" t="n">
        <v>5</v>
      </c>
      <c r="E2323" s="11" t="s">
        <v>96</v>
      </c>
      <c r="F2323" s="16" t="n">
        <v>203</v>
      </c>
      <c r="G2323" s="35" t="n">
        <f aca="false">F2323/1485</f>
        <v>0.136700336700337</v>
      </c>
      <c r="H2323" s="14" t="n">
        <v>0.4286</v>
      </c>
      <c r="I2323" s="14" t="n">
        <v>0.6995</v>
      </c>
      <c r="J2323" s="15" t="n">
        <v>0.3669</v>
      </c>
      <c r="K2323" s="15" t="n">
        <v>0.1688</v>
      </c>
      <c r="L2323" s="15" t="n">
        <v>0.2674</v>
      </c>
      <c r="M2323" s="17" t="n">
        <v>54.27</v>
      </c>
      <c r="N2323" s="16" t="n">
        <v>6</v>
      </c>
      <c r="O2323" s="16" t="n">
        <v>10</v>
      </c>
      <c r="P2323" s="16" t="n">
        <v>8</v>
      </c>
    </row>
    <row r="2324" customFormat="false" ht="15" hidden="false" customHeight="false" outlineLevel="0" collapsed="false">
      <c r="A2324" s="11" t="s">
        <v>35</v>
      </c>
      <c r="B2324" s="11" t="n">
        <v>96</v>
      </c>
      <c r="C2324" s="11" t="s">
        <v>2748</v>
      </c>
      <c r="D2324" s="11" t="n">
        <v>4</v>
      </c>
      <c r="E2324" s="11" t="s">
        <v>96</v>
      </c>
      <c r="F2324" s="16" t="n">
        <v>206</v>
      </c>
      <c r="G2324" s="35" t="n">
        <f aca="false">F2324/1485</f>
        <v>0.138720538720539</v>
      </c>
      <c r="H2324" s="14" t="n">
        <v>0.4272</v>
      </c>
      <c r="I2324" s="14" t="n">
        <v>0.7087</v>
      </c>
      <c r="J2324" s="15" t="n">
        <v>0.3545</v>
      </c>
      <c r="K2324" s="15" t="n">
        <v>0.1688</v>
      </c>
      <c r="L2324" s="15" t="n">
        <v>0.2626</v>
      </c>
      <c r="M2324" s="17" t="n">
        <v>54.09</v>
      </c>
      <c r="N2324" s="16" t="n">
        <v>6</v>
      </c>
      <c r="O2324" s="16" t="n">
        <v>10</v>
      </c>
      <c r="P2324" s="16" t="n">
        <v>8</v>
      </c>
    </row>
    <row r="2325" customFormat="false" ht="15" hidden="false" customHeight="false" outlineLevel="0" collapsed="false">
      <c r="A2325" s="11" t="s">
        <v>35</v>
      </c>
      <c r="B2325" s="11" t="n">
        <v>97</v>
      </c>
      <c r="C2325" s="11" t="s">
        <v>2749</v>
      </c>
      <c r="D2325" s="11" t="n">
        <v>4</v>
      </c>
      <c r="E2325" s="11" t="s">
        <v>96</v>
      </c>
      <c r="F2325" s="16" t="n">
        <v>205</v>
      </c>
      <c r="G2325" s="35" t="n">
        <f aca="false">F2325/1485</f>
        <v>0.138047138047138</v>
      </c>
      <c r="H2325" s="14" t="n">
        <v>0.4244</v>
      </c>
      <c r="I2325" s="14" t="n">
        <v>0.7073</v>
      </c>
      <c r="J2325" s="15" t="n">
        <v>0.3389</v>
      </c>
      <c r="K2325" s="15" t="n">
        <v>0.1688</v>
      </c>
      <c r="L2325" s="15" t="n">
        <v>0.2543</v>
      </c>
      <c r="M2325" s="17" t="n">
        <v>52.13</v>
      </c>
      <c r="N2325" s="16" t="n">
        <v>6</v>
      </c>
      <c r="O2325" s="16" t="n">
        <v>10</v>
      </c>
      <c r="P2325" s="16" t="n">
        <v>8</v>
      </c>
    </row>
    <row r="2326" customFormat="false" ht="15" hidden="false" customHeight="false" outlineLevel="0" collapsed="false">
      <c r="A2326" s="11" t="s">
        <v>35</v>
      </c>
      <c r="B2326" s="11" t="n">
        <v>98</v>
      </c>
      <c r="C2326" s="11" t="s">
        <v>2750</v>
      </c>
      <c r="D2326" s="11" t="n">
        <v>4</v>
      </c>
      <c r="E2326" s="11" t="s">
        <v>96</v>
      </c>
      <c r="F2326" s="16" t="n">
        <v>204</v>
      </c>
      <c r="G2326" s="35" t="n">
        <f aca="false">F2326/1485</f>
        <v>0.137373737373737</v>
      </c>
      <c r="H2326" s="14" t="n">
        <v>0.4216</v>
      </c>
      <c r="I2326" s="14" t="n">
        <v>0.7059</v>
      </c>
      <c r="J2326" s="15" t="n">
        <v>0.3229</v>
      </c>
      <c r="K2326" s="15" t="n">
        <v>0.1688</v>
      </c>
      <c r="L2326" s="15" t="n">
        <v>0.2459</v>
      </c>
      <c r="M2326" s="17" t="n">
        <v>50.16</v>
      </c>
      <c r="N2326" s="16" t="n">
        <v>6</v>
      </c>
      <c r="O2326" s="16" t="n">
        <v>10</v>
      </c>
      <c r="P2326" s="16" t="n">
        <v>8</v>
      </c>
    </row>
    <row r="2327" customFormat="false" ht="15" hidden="false" customHeight="false" outlineLevel="0" collapsed="false">
      <c r="A2327" s="11" t="s">
        <v>35</v>
      </c>
      <c r="B2327" s="11" t="n">
        <v>99</v>
      </c>
      <c r="C2327" s="11" t="s">
        <v>2751</v>
      </c>
      <c r="D2327" s="11" t="n">
        <v>4</v>
      </c>
      <c r="E2327" s="11" t="s">
        <v>96</v>
      </c>
      <c r="F2327" s="16" t="n">
        <v>205</v>
      </c>
      <c r="G2327" s="35" t="n">
        <f aca="false">F2327/1485</f>
        <v>0.138047138047138</v>
      </c>
      <c r="H2327" s="14" t="n">
        <v>0.4244</v>
      </c>
      <c r="I2327" s="14" t="n">
        <v>0.7024</v>
      </c>
      <c r="J2327" s="15" t="n">
        <v>0.3391</v>
      </c>
      <c r="K2327" s="15" t="n">
        <v>0.1688</v>
      </c>
      <c r="L2327" s="15" t="n">
        <v>0.2544</v>
      </c>
      <c r="M2327" s="17" t="n">
        <v>52.15</v>
      </c>
      <c r="N2327" s="16" t="n">
        <v>6</v>
      </c>
      <c r="O2327" s="16" t="n">
        <v>10</v>
      </c>
      <c r="P2327" s="16" t="n">
        <v>8</v>
      </c>
    </row>
    <row r="2328" customFormat="false" ht="15" hidden="false" customHeight="false" outlineLevel="0" collapsed="false">
      <c r="A2328" s="11" t="s">
        <v>35</v>
      </c>
      <c r="B2328" s="11" t="n">
        <v>100</v>
      </c>
      <c r="C2328" s="11" t="s">
        <v>2752</v>
      </c>
      <c r="D2328" s="11" t="n">
        <v>4</v>
      </c>
      <c r="E2328" s="11" t="s">
        <v>96</v>
      </c>
      <c r="F2328" s="16" t="n">
        <v>204</v>
      </c>
      <c r="G2328" s="35" t="n">
        <f aca="false">F2328/1485</f>
        <v>0.137373737373737</v>
      </c>
      <c r="H2328" s="14" t="n">
        <v>0.4265</v>
      </c>
      <c r="I2328" s="14" t="n">
        <v>0.7108</v>
      </c>
      <c r="J2328" s="15" t="n">
        <v>0.3523</v>
      </c>
      <c r="K2328" s="15" t="n">
        <v>0.1688</v>
      </c>
      <c r="L2328" s="15" t="n">
        <v>0.2606</v>
      </c>
      <c r="M2328" s="17" t="n">
        <v>53.15</v>
      </c>
      <c r="N2328" s="16" t="n">
        <v>6</v>
      </c>
      <c r="O2328" s="16" t="n">
        <v>10</v>
      </c>
      <c r="P2328" s="16" t="n">
        <v>8</v>
      </c>
    </row>
    <row r="2329" customFormat="false" ht="15" hidden="false" customHeight="false" outlineLevel="0" collapsed="false">
      <c r="A2329" s="11" t="s">
        <v>35</v>
      </c>
      <c r="B2329" s="11" t="n">
        <v>101</v>
      </c>
      <c r="C2329" s="11" t="s">
        <v>2753</v>
      </c>
      <c r="D2329" s="11" t="n">
        <v>6</v>
      </c>
      <c r="E2329" s="11" t="s">
        <v>118</v>
      </c>
      <c r="F2329" s="16" t="n">
        <v>195</v>
      </c>
      <c r="G2329" s="35" t="n">
        <f aca="false">F2329/1485</f>
        <v>0.131313131313131</v>
      </c>
      <c r="H2329" s="14" t="n">
        <v>0.441</v>
      </c>
      <c r="I2329" s="14" t="n">
        <v>0.7128</v>
      </c>
      <c r="J2329" s="15" t="n">
        <v>0.3252</v>
      </c>
      <c r="K2329" s="15" t="n">
        <v>0.173</v>
      </c>
      <c r="L2329" s="15" t="n">
        <v>0.2495</v>
      </c>
      <c r="M2329" s="17" t="n">
        <v>48.66</v>
      </c>
      <c r="N2329" s="16" t="n">
        <v>6</v>
      </c>
      <c r="O2329" s="16" t="n">
        <v>10</v>
      </c>
      <c r="P2329" s="16" t="n">
        <v>7</v>
      </c>
    </row>
    <row r="2330" customFormat="false" ht="15" hidden="false" customHeight="false" outlineLevel="0" collapsed="false">
      <c r="A2330" s="11" t="s">
        <v>35</v>
      </c>
      <c r="B2330" s="11" t="n">
        <v>102</v>
      </c>
      <c r="C2330" s="11" t="s">
        <v>2754</v>
      </c>
      <c r="D2330" s="11" t="n">
        <v>4</v>
      </c>
      <c r="E2330" s="11" t="s">
        <v>96</v>
      </c>
      <c r="F2330" s="16" t="n">
        <v>363</v>
      </c>
      <c r="G2330" s="35" t="n">
        <f aca="false">F2330/1485</f>
        <v>0.244444444444444</v>
      </c>
      <c r="H2330" s="14" t="n">
        <v>0.3857</v>
      </c>
      <c r="I2330" s="14" t="n">
        <v>0.6419</v>
      </c>
      <c r="J2330" s="15" t="n">
        <v>0.1515</v>
      </c>
      <c r="K2330" s="15" t="n">
        <v>0.1258</v>
      </c>
      <c r="L2330" s="15" t="n">
        <v>0.1388</v>
      </c>
      <c r="M2330" s="17" t="n">
        <v>50.37</v>
      </c>
      <c r="N2330" s="16" t="n">
        <v>6</v>
      </c>
      <c r="O2330" s="16" t="n">
        <v>5</v>
      </c>
      <c r="P2330" s="16" t="n">
        <v>9</v>
      </c>
    </row>
    <row r="2331" customFormat="false" ht="15" hidden="false" customHeight="false" outlineLevel="0" collapsed="false">
      <c r="A2331" s="11" t="s">
        <v>35</v>
      </c>
      <c r="B2331" s="11" t="n">
        <v>103</v>
      </c>
      <c r="C2331" s="11" t="s">
        <v>2755</v>
      </c>
      <c r="D2331" s="11" t="n">
        <v>5</v>
      </c>
      <c r="E2331" s="11" t="s">
        <v>96</v>
      </c>
      <c r="F2331" s="16" t="n">
        <v>212</v>
      </c>
      <c r="G2331" s="35" t="n">
        <f aca="false">F2331/1485</f>
        <v>0.142760942760943</v>
      </c>
      <c r="H2331" s="14" t="n">
        <v>0.4292</v>
      </c>
      <c r="I2331" s="14" t="n">
        <v>0.6887</v>
      </c>
      <c r="J2331" s="15" t="n">
        <v>0.3732</v>
      </c>
      <c r="K2331" s="15" t="n">
        <v>0.1639</v>
      </c>
      <c r="L2331" s="15" t="n">
        <v>0.2695</v>
      </c>
      <c r="M2331" s="17" t="n">
        <v>57.13</v>
      </c>
      <c r="N2331" s="16" t="n">
        <v>6</v>
      </c>
      <c r="O2331" s="16" t="n">
        <v>10</v>
      </c>
      <c r="P2331" s="16" t="n">
        <v>8</v>
      </c>
    </row>
    <row r="2332" customFormat="false" ht="15" hidden="false" customHeight="false" outlineLevel="0" collapsed="false">
      <c r="A2332" s="11" t="s">
        <v>35</v>
      </c>
      <c r="B2332" s="11" t="n">
        <v>104</v>
      </c>
      <c r="C2332" s="11" t="s">
        <v>2756</v>
      </c>
      <c r="D2332" s="11" t="n">
        <v>4</v>
      </c>
      <c r="E2332" s="11" t="s">
        <v>96</v>
      </c>
      <c r="F2332" s="16" t="n">
        <v>215</v>
      </c>
      <c r="G2332" s="35" t="n">
        <f aca="false">F2332/1485</f>
        <v>0.144781144781145</v>
      </c>
      <c r="H2332" s="14" t="n">
        <v>0.4233</v>
      </c>
      <c r="I2332" s="14" t="n">
        <v>0.6977</v>
      </c>
      <c r="J2332" s="15" t="n">
        <v>0.3342</v>
      </c>
      <c r="K2332" s="15" t="n">
        <v>0.1639</v>
      </c>
      <c r="L2332" s="15" t="n">
        <v>0.251</v>
      </c>
      <c r="M2332" s="17" t="n">
        <v>53.97</v>
      </c>
      <c r="N2332" s="16" t="n">
        <v>6</v>
      </c>
      <c r="O2332" s="16" t="n">
        <v>10</v>
      </c>
      <c r="P2332" s="16" t="n">
        <v>8</v>
      </c>
    </row>
    <row r="2333" customFormat="false" ht="15" hidden="false" customHeight="false" outlineLevel="0" collapsed="false">
      <c r="A2333" s="11" t="s">
        <v>35</v>
      </c>
      <c r="B2333" s="11" t="n">
        <v>105</v>
      </c>
      <c r="C2333" s="11" t="s">
        <v>2757</v>
      </c>
      <c r="D2333" s="11" t="n">
        <v>5</v>
      </c>
      <c r="E2333" s="11" t="s">
        <v>96</v>
      </c>
      <c r="F2333" s="16" t="n">
        <v>209</v>
      </c>
      <c r="G2333" s="35" t="n">
        <f aca="false">F2333/1485</f>
        <v>0.140740740740741</v>
      </c>
      <c r="H2333" s="14" t="n">
        <v>0.4402</v>
      </c>
      <c r="I2333" s="14" t="n">
        <v>0.6938</v>
      </c>
      <c r="J2333" s="15" t="n">
        <v>0.442</v>
      </c>
      <c r="K2333" s="15" t="n">
        <v>0.1637</v>
      </c>
      <c r="L2333" s="15" t="n">
        <v>0.3022</v>
      </c>
      <c r="M2333" s="17" t="n">
        <v>63.16</v>
      </c>
      <c r="N2333" s="16" t="n">
        <v>6</v>
      </c>
      <c r="O2333" s="16" t="n">
        <v>11</v>
      </c>
      <c r="P2333" s="16" t="n">
        <v>8</v>
      </c>
    </row>
    <row r="2334" customFormat="false" ht="15" hidden="false" customHeight="false" outlineLevel="0" collapsed="false">
      <c r="A2334" s="11" t="s">
        <v>35</v>
      </c>
      <c r="B2334" s="11" t="n">
        <v>106</v>
      </c>
      <c r="C2334" s="11" t="s">
        <v>2758</v>
      </c>
      <c r="D2334" s="11" t="n">
        <v>5</v>
      </c>
      <c r="E2334" s="11" t="s">
        <v>96</v>
      </c>
      <c r="F2334" s="16" t="n">
        <v>213</v>
      </c>
      <c r="G2334" s="35" t="n">
        <f aca="false">F2334/1485</f>
        <v>0.143434343434343</v>
      </c>
      <c r="H2334" s="14" t="n">
        <v>0.4366</v>
      </c>
      <c r="I2334" s="14" t="n">
        <v>0.6761</v>
      </c>
      <c r="J2334" s="15" t="n">
        <v>0.4153</v>
      </c>
      <c r="K2334" s="15" t="n">
        <v>0.1637</v>
      </c>
      <c r="L2334" s="15" t="n">
        <v>0.2913</v>
      </c>
      <c r="M2334" s="17" t="n">
        <v>62.05</v>
      </c>
      <c r="N2334" s="16" t="n">
        <v>6</v>
      </c>
      <c r="O2334" s="16" t="n">
        <v>11</v>
      </c>
      <c r="P2334" s="16" t="n">
        <v>8</v>
      </c>
    </row>
    <row r="2335" customFormat="false" ht="15" hidden="false" customHeight="false" outlineLevel="0" collapsed="false">
      <c r="A2335" s="11" t="s">
        <v>35</v>
      </c>
      <c r="B2335" s="11" t="n">
        <v>107</v>
      </c>
      <c r="C2335" s="11" t="s">
        <v>2759</v>
      </c>
      <c r="D2335" s="11" t="n">
        <v>4</v>
      </c>
      <c r="E2335" s="11" t="s">
        <v>96</v>
      </c>
      <c r="F2335" s="16" t="n">
        <v>211</v>
      </c>
      <c r="G2335" s="35" t="n">
        <f aca="false">F2335/1485</f>
        <v>0.142087542087542</v>
      </c>
      <c r="H2335" s="14" t="n">
        <v>0.4313</v>
      </c>
      <c r="I2335" s="14" t="n">
        <v>0.7014</v>
      </c>
      <c r="J2335" s="15" t="n">
        <v>0.3852</v>
      </c>
      <c r="K2335" s="15" t="n">
        <v>0.1637</v>
      </c>
      <c r="L2335" s="15" t="n">
        <v>0.275</v>
      </c>
      <c r="M2335" s="17" t="n">
        <v>58.02</v>
      </c>
      <c r="N2335" s="16" t="n">
        <v>6</v>
      </c>
      <c r="O2335" s="16" t="n">
        <v>11</v>
      </c>
      <c r="P2335" s="16" t="n">
        <v>7</v>
      </c>
    </row>
    <row r="2336" customFormat="false" ht="15" hidden="false" customHeight="false" outlineLevel="0" collapsed="false">
      <c r="A2336" s="11" t="s">
        <v>35</v>
      </c>
      <c r="B2336" s="11" t="n">
        <v>108</v>
      </c>
      <c r="C2336" s="11" t="s">
        <v>2760</v>
      </c>
      <c r="D2336" s="11" t="n">
        <v>4</v>
      </c>
      <c r="E2336" s="11" t="s">
        <v>96</v>
      </c>
      <c r="F2336" s="16" t="n">
        <v>215</v>
      </c>
      <c r="G2336" s="35" t="n">
        <f aca="false">F2336/1485</f>
        <v>0.144781144781145</v>
      </c>
      <c r="H2336" s="14" t="n">
        <v>0.4279</v>
      </c>
      <c r="I2336" s="14" t="n">
        <v>0.6791</v>
      </c>
      <c r="J2336" s="15" t="n">
        <v>0.3611</v>
      </c>
      <c r="K2336" s="15" t="n">
        <v>0.1637</v>
      </c>
      <c r="L2336" s="15" t="n">
        <v>0.2647</v>
      </c>
      <c r="M2336" s="17" t="n">
        <v>56.91</v>
      </c>
      <c r="N2336" s="16" t="n">
        <v>6</v>
      </c>
      <c r="O2336" s="16" t="n">
        <v>11</v>
      </c>
      <c r="P2336" s="16" t="n">
        <v>8</v>
      </c>
    </row>
    <row r="2337" customFormat="false" ht="15" hidden="false" customHeight="false" outlineLevel="0" collapsed="false">
      <c r="A2337" s="11" t="s">
        <v>35</v>
      </c>
      <c r="B2337" s="11" t="n">
        <v>109</v>
      </c>
      <c r="C2337" s="11" t="s">
        <v>2761</v>
      </c>
      <c r="D2337" s="11" t="n">
        <v>4</v>
      </c>
      <c r="E2337" s="11" t="s">
        <v>96</v>
      </c>
      <c r="F2337" s="16" t="n">
        <v>377</v>
      </c>
      <c r="G2337" s="35" t="n">
        <f aca="false">F2337/1485</f>
        <v>0.253872053872054</v>
      </c>
      <c r="H2337" s="14" t="n">
        <v>0.3873</v>
      </c>
      <c r="I2337" s="14" t="n">
        <v>0.6525</v>
      </c>
      <c r="J2337" s="15" t="n">
        <v>0.162</v>
      </c>
      <c r="K2337" s="15" t="n">
        <v>0.1237</v>
      </c>
      <c r="L2337" s="15" t="n">
        <v>0.1434</v>
      </c>
      <c r="M2337" s="17" t="n">
        <v>54.06</v>
      </c>
      <c r="N2337" s="16" t="n">
        <v>5</v>
      </c>
      <c r="O2337" s="16" t="n">
        <v>5</v>
      </c>
      <c r="P2337" s="16" t="n">
        <v>9</v>
      </c>
    </row>
    <row r="2338" customFormat="false" ht="15" hidden="false" customHeight="false" outlineLevel="0" collapsed="false">
      <c r="A2338" s="11" t="s">
        <v>35</v>
      </c>
      <c r="B2338" s="11" t="n">
        <v>110</v>
      </c>
      <c r="C2338" s="11" t="s">
        <v>2762</v>
      </c>
      <c r="D2338" s="11" t="n">
        <v>7</v>
      </c>
      <c r="E2338" s="11" t="s">
        <v>96</v>
      </c>
      <c r="F2338" s="16" t="n">
        <v>230</v>
      </c>
      <c r="G2338" s="35" t="n">
        <f aca="false">F2338/1485</f>
        <v>0.154882154882155</v>
      </c>
      <c r="H2338" s="14" t="n">
        <v>0.3043</v>
      </c>
      <c r="I2338" s="14" t="n">
        <v>0.6435</v>
      </c>
      <c r="J2338" s="15" t="n">
        <v>0.2443</v>
      </c>
      <c r="K2338" s="15" t="n">
        <v>0.1547</v>
      </c>
      <c r="L2338" s="15" t="n">
        <v>0.1987</v>
      </c>
      <c r="M2338" s="17" t="n">
        <v>45.7</v>
      </c>
      <c r="N2338" s="16" t="n">
        <v>4</v>
      </c>
      <c r="O2338" s="16" t="n">
        <v>6</v>
      </c>
      <c r="P2338" s="16" t="n">
        <v>13</v>
      </c>
    </row>
    <row r="2339" customFormat="false" ht="15" hidden="false" customHeight="false" outlineLevel="0" collapsed="false">
      <c r="A2339" s="11" t="s">
        <v>35</v>
      </c>
      <c r="B2339" s="11" t="n">
        <v>111</v>
      </c>
      <c r="C2339" s="11" t="s">
        <v>2763</v>
      </c>
      <c r="D2339" s="11" t="n">
        <v>6</v>
      </c>
      <c r="E2339" s="11" t="s">
        <v>96</v>
      </c>
      <c r="F2339" s="16" t="n">
        <v>241</v>
      </c>
      <c r="G2339" s="35" t="n">
        <f aca="false">F2339/1485</f>
        <v>0.162289562289562</v>
      </c>
      <c r="H2339" s="14" t="n">
        <v>0.4025</v>
      </c>
      <c r="I2339" s="14" t="n">
        <v>0.639</v>
      </c>
      <c r="J2339" s="15" t="n">
        <v>0.1482</v>
      </c>
      <c r="K2339" s="15" t="n">
        <v>0.2291</v>
      </c>
      <c r="L2339" s="15" t="n">
        <v>0.1865</v>
      </c>
      <c r="M2339" s="17" t="n">
        <v>44.94</v>
      </c>
      <c r="N2339" s="16" t="n">
        <v>4</v>
      </c>
      <c r="O2339" s="16" t="n">
        <v>5</v>
      </c>
      <c r="P2339" s="16" t="n">
        <v>9</v>
      </c>
    </row>
    <row r="2340" customFormat="false" ht="15" hidden="false" customHeight="false" outlineLevel="0" collapsed="false">
      <c r="A2340" s="11" t="s">
        <v>35</v>
      </c>
      <c r="B2340" s="11" t="n">
        <v>112</v>
      </c>
      <c r="C2340" s="11" t="s">
        <v>2764</v>
      </c>
      <c r="D2340" s="11" t="n">
        <v>6</v>
      </c>
      <c r="E2340" s="11" t="s">
        <v>96</v>
      </c>
      <c r="F2340" s="16" t="n">
        <v>218</v>
      </c>
      <c r="G2340" s="35" t="n">
        <f aca="false">F2340/1485</f>
        <v>0.146801346801347</v>
      </c>
      <c r="H2340" s="14" t="n">
        <v>0.3991</v>
      </c>
      <c r="I2340" s="14" t="n">
        <v>0.6239</v>
      </c>
      <c r="J2340" s="15" t="n">
        <v>0.1578</v>
      </c>
      <c r="K2340" s="15" t="n">
        <v>0.1978</v>
      </c>
      <c r="L2340" s="15" t="n">
        <v>0.1774</v>
      </c>
      <c r="M2340" s="17" t="n">
        <v>38.68</v>
      </c>
      <c r="N2340" s="16" t="n">
        <v>5</v>
      </c>
      <c r="O2340" s="16" t="n">
        <v>8</v>
      </c>
      <c r="P2340" s="16" t="n">
        <v>10</v>
      </c>
    </row>
    <row r="2341" customFormat="false" ht="15" hidden="false" customHeight="false" outlineLevel="0" collapsed="false">
      <c r="A2341" s="11" t="s">
        <v>35</v>
      </c>
      <c r="B2341" s="11" t="n">
        <v>113</v>
      </c>
      <c r="C2341" s="11" t="s">
        <v>2765</v>
      </c>
      <c r="D2341" s="11" t="n">
        <v>5</v>
      </c>
      <c r="E2341" s="11" t="s">
        <v>118</v>
      </c>
      <c r="F2341" s="16" t="n">
        <v>218</v>
      </c>
      <c r="G2341" s="35" t="n">
        <f aca="false">F2341/1485</f>
        <v>0.146801346801347</v>
      </c>
      <c r="H2341" s="14" t="n">
        <v>0.422</v>
      </c>
      <c r="I2341" s="14" t="n">
        <v>0.711</v>
      </c>
      <c r="J2341" s="15" t="n">
        <v>0.262</v>
      </c>
      <c r="K2341" s="15" t="n">
        <v>0.1577</v>
      </c>
      <c r="L2341" s="15" t="n">
        <v>0.2089</v>
      </c>
      <c r="M2341" s="17" t="n">
        <v>45.54</v>
      </c>
      <c r="N2341" s="16" t="n">
        <v>6</v>
      </c>
      <c r="O2341" s="16" t="n">
        <v>11</v>
      </c>
      <c r="P2341" s="16" t="n">
        <v>7</v>
      </c>
    </row>
    <row r="2342" customFormat="false" ht="15" hidden="false" customHeight="false" outlineLevel="0" collapsed="false">
      <c r="A2342" s="11" t="s">
        <v>35</v>
      </c>
      <c r="B2342" s="11" t="n">
        <v>114</v>
      </c>
      <c r="C2342" s="11" t="s">
        <v>2766</v>
      </c>
      <c r="D2342" s="11" t="n">
        <v>8</v>
      </c>
      <c r="E2342" s="11" t="s">
        <v>96</v>
      </c>
      <c r="F2342" s="16" t="n">
        <v>212</v>
      </c>
      <c r="G2342" s="35" t="n">
        <f aca="false">F2342/1485</f>
        <v>0.142760942760943</v>
      </c>
      <c r="H2342" s="14" t="n">
        <v>0.3396</v>
      </c>
      <c r="I2342" s="14" t="n">
        <v>0.6887</v>
      </c>
      <c r="J2342" s="15" t="n">
        <v>0.5136</v>
      </c>
      <c r="K2342" s="15" t="n">
        <v>0.1613</v>
      </c>
      <c r="L2342" s="15" t="n">
        <v>0.3375</v>
      </c>
      <c r="M2342" s="17" t="n">
        <v>71.54</v>
      </c>
      <c r="N2342" s="16" t="n">
        <v>5</v>
      </c>
      <c r="O2342" s="16" t="n">
        <v>5</v>
      </c>
      <c r="P2342" s="16" t="n">
        <v>14</v>
      </c>
    </row>
    <row r="2343" customFormat="false" ht="15" hidden="false" customHeight="false" outlineLevel="0" collapsed="false">
      <c r="A2343" s="11" t="s">
        <v>35</v>
      </c>
      <c r="B2343" s="11" t="n">
        <v>115</v>
      </c>
      <c r="C2343" s="11" t="s">
        <v>2767</v>
      </c>
      <c r="D2343" s="11" t="n">
        <v>4</v>
      </c>
      <c r="E2343" s="11" t="s">
        <v>96</v>
      </c>
      <c r="F2343" s="16" t="n">
        <v>463</v>
      </c>
      <c r="G2343" s="35" t="n">
        <f aca="false">F2343/1485</f>
        <v>0.311784511784512</v>
      </c>
      <c r="H2343" s="14" t="n">
        <v>0.3888</v>
      </c>
      <c r="I2343" s="14" t="n">
        <v>0.6631</v>
      </c>
      <c r="J2343" s="15" t="n">
        <v>0.1083</v>
      </c>
      <c r="K2343" s="15" t="n">
        <v>0.1899</v>
      </c>
      <c r="L2343" s="15" t="n">
        <v>0.1485</v>
      </c>
      <c r="M2343" s="17" t="n">
        <v>68.75</v>
      </c>
      <c r="N2343" s="16" t="n">
        <v>5</v>
      </c>
      <c r="O2343" s="16" t="n">
        <v>8</v>
      </c>
      <c r="P2343" s="16" t="n">
        <v>9</v>
      </c>
    </row>
    <row r="2344" customFormat="false" ht="15" hidden="false" customHeight="false" outlineLevel="0" collapsed="false">
      <c r="A2344" s="11" t="s">
        <v>35</v>
      </c>
      <c r="B2344" s="11" t="n">
        <v>116</v>
      </c>
      <c r="C2344" s="11" t="s">
        <v>2768</v>
      </c>
      <c r="D2344" s="11" t="n">
        <v>5</v>
      </c>
      <c r="E2344" s="11" t="s">
        <v>96</v>
      </c>
      <c r="F2344" s="16" t="n">
        <v>414</v>
      </c>
      <c r="G2344" s="35" t="n">
        <f aca="false">F2344/1485</f>
        <v>0.278787878787879</v>
      </c>
      <c r="H2344" s="14" t="n">
        <v>0.3913</v>
      </c>
      <c r="I2344" s="14" t="n">
        <v>0.6522</v>
      </c>
      <c r="J2344" s="15" t="n">
        <v>0.1912</v>
      </c>
      <c r="K2344" s="15" t="n">
        <v>0.1172</v>
      </c>
      <c r="L2344" s="15" t="n">
        <v>0.1555</v>
      </c>
      <c r="M2344" s="17" t="n">
        <v>64.36</v>
      </c>
      <c r="N2344" s="16" t="n">
        <v>6</v>
      </c>
      <c r="O2344" s="16" t="n">
        <v>4</v>
      </c>
      <c r="P2344" s="16" t="n">
        <v>9</v>
      </c>
    </row>
    <row r="2345" customFormat="false" ht="15" hidden="false" customHeight="false" outlineLevel="0" collapsed="false">
      <c r="A2345" s="11" t="s">
        <v>35</v>
      </c>
      <c r="B2345" s="11" t="n">
        <v>117</v>
      </c>
      <c r="C2345" s="11" t="s">
        <v>2769</v>
      </c>
      <c r="D2345" s="11" t="n">
        <v>3</v>
      </c>
      <c r="E2345" s="11" t="s">
        <v>96</v>
      </c>
      <c r="F2345" s="16" t="n">
        <v>382</v>
      </c>
      <c r="G2345" s="35" t="n">
        <f aca="false">F2345/1485</f>
        <v>0.257239057239057</v>
      </c>
      <c r="H2345" s="14" t="n">
        <v>0.3874</v>
      </c>
      <c r="I2345" s="14" t="n">
        <v>0.6545</v>
      </c>
      <c r="J2345" s="15" t="n">
        <v>0.165</v>
      </c>
      <c r="K2345" s="15" t="n">
        <v>0.1215</v>
      </c>
      <c r="L2345" s="15" t="n">
        <v>0.1438</v>
      </c>
      <c r="M2345" s="17" t="n">
        <v>54.94</v>
      </c>
      <c r="N2345" s="16" t="n">
        <v>5</v>
      </c>
      <c r="O2345" s="16" t="n">
        <v>5</v>
      </c>
      <c r="P2345" s="16" t="n">
        <v>9</v>
      </c>
    </row>
    <row r="2346" customFormat="false" ht="15" hidden="false" customHeight="false" outlineLevel="0" collapsed="false">
      <c r="A2346" s="11" t="s">
        <v>35</v>
      </c>
      <c r="B2346" s="11" t="n">
        <v>118</v>
      </c>
      <c r="C2346" s="11" t="s">
        <v>2770</v>
      </c>
      <c r="D2346" s="11" t="n">
        <v>6</v>
      </c>
      <c r="E2346" s="11" t="s">
        <v>96</v>
      </c>
      <c r="F2346" s="16" t="n">
        <v>228</v>
      </c>
      <c r="G2346" s="35" t="n">
        <f aca="false">F2346/1485</f>
        <v>0.153535353535354</v>
      </c>
      <c r="H2346" s="14" t="n">
        <v>0.4386</v>
      </c>
      <c r="I2346" s="14" t="n">
        <v>0.6886</v>
      </c>
      <c r="J2346" s="15" t="n">
        <v>0.4569</v>
      </c>
      <c r="K2346" s="15" t="n">
        <v>0.1517</v>
      </c>
      <c r="L2346" s="15" t="n">
        <v>0.2976</v>
      </c>
      <c r="M2346" s="17" t="n">
        <v>67.85</v>
      </c>
      <c r="N2346" s="16" t="n">
        <v>6</v>
      </c>
      <c r="O2346" s="16" t="n">
        <v>5</v>
      </c>
      <c r="P2346" s="16" t="n">
        <v>9</v>
      </c>
    </row>
    <row r="2347" customFormat="false" ht="15" hidden="false" customHeight="false" outlineLevel="0" collapsed="false">
      <c r="A2347" s="11" t="s">
        <v>35</v>
      </c>
      <c r="B2347" s="11" t="n">
        <v>119</v>
      </c>
      <c r="C2347" s="11" t="s">
        <v>2771</v>
      </c>
      <c r="D2347" s="11" t="n">
        <v>6</v>
      </c>
      <c r="E2347" s="11" t="s">
        <v>118</v>
      </c>
      <c r="F2347" s="16" t="n">
        <v>221</v>
      </c>
      <c r="G2347" s="35" t="n">
        <f aca="false">F2347/1485</f>
        <v>0.148821548821549</v>
      </c>
      <c r="H2347" s="14" t="n">
        <v>0.4253</v>
      </c>
      <c r="I2347" s="14" t="n">
        <v>0.6833</v>
      </c>
      <c r="J2347" s="15" t="n">
        <v>0.2529</v>
      </c>
      <c r="K2347" s="15" t="n">
        <v>0.1556</v>
      </c>
      <c r="L2347" s="15" t="n">
        <v>0.2031</v>
      </c>
      <c r="M2347" s="17" t="n">
        <v>44.9</v>
      </c>
      <c r="N2347" s="16" t="n">
        <v>6</v>
      </c>
      <c r="O2347" s="16" t="n">
        <v>10</v>
      </c>
      <c r="P2347" s="16" t="n">
        <v>9</v>
      </c>
    </row>
    <row r="2348" customFormat="false" ht="15" hidden="false" customHeight="false" outlineLevel="0" collapsed="false">
      <c r="A2348" s="11" t="s">
        <v>35</v>
      </c>
      <c r="B2348" s="11" t="n">
        <v>120</v>
      </c>
      <c r="C2348" s="11" t="s">
        <v>2772</v>
      </c>
      <c r="D2348" s="11" t="n">
        <v>5</v>
      </c>
      <c r="E2348" s="11" t="s">
        <v>118</v>
      </c>
      <c r="F2348" s="16" t="n">
        <v>224</v>
      </c>
      <c r="G2348" s="35" t="n">
        <f aca="false">F2348/1485</f>
        <v>0.150841750841751</v>
      </c>
      <c r="H2348" s="14" t="n">
        <v>0.4196</v>
      </c>
      <c r="I2348" s="14" t="n">
        <v>0.692</v>
      </c>
      <c r="J2348" s="15" t="n">
        <v>0.2345</v>
      </c>
      <c r="K2348" s="15" t="n">
        <v>0.1556</v>
      </c>
      <c r="L2348" s="15" t="n">
        <v>0.1947</v>
      </c>
      <c r="M2348" s="17" t="n">
        <v>43.61</v>
      </c>
      <c r="N2348" s="16" t="n">
        <v>6</v>
      </c>
      <c r="O2348" s="16" t="n">
        <v>10</v>
      </c>
      <c r="P2348" s="16" t="n">
        <v>8</v>
      </c>
    </row>
    <row r="2349" customFormat="false" ht="15" hidden="false" customHeight="false" outlineLevel="0" collapsed="false">
      <c r="A2349" s="11" t="s">
        <v>35</v>
      </c>
      <c r="B2349" s="11" t="n">
        <v>121</v>
      </c>
      <c r="C2349" s="11" t="s">
        <v>2773</v>
      </c>
      <c r="D2349" s="11" t="n">
        <v>8</v>
      </c>
      <c r="E2349" s="11" t="s">
        <v>96</v>
      </c>
      <c r="F2349" s="16" t="n">
        <v>253</v>
      </c>
      <c r="G2349" s="35" t="n">
        <f aca="false">F2349/1485</f>
        <v>0.17037037037037</v>
      </c>
      <c r="H2349" s="14" t="n">
        <v>0.3123</v>
      </c>
      <c r="I2349" s="14" t="n">
        <v>0.6561</v>
      </c>
      <c r="J2349" s="15" t="n">
        <v>0.3255</v>
      </c>
      <c r="K2349" s="15" t="n">
        <v>0.1439</v>
      </c>
      <c r="L2349" s="15" t="n">
        <v>0.2308</v>
      </c>
      <c r="M2349" s="17" t="n">
        <v>58.38</v>
      </c>
      <c r="N2349" s="16" t="n">
        <v>5</v>
      </c>
      <c r="O2349" s="16" t="n">
        <v>7</v>
      </c>
      <c r="P2349" s="16" t="n">
        <v>12</v>
      </c>
    </row>
    <row r="2350" customFormat="false" ht="15" hidden="false" customHeight="false" outlineLevel="0" collapsed="false">
      <c r="A2350" s="11" t="s">
        <v>35</v>
      </c>
      <c r="B2350" s="11" t="n">
        <v>122</v>
      </c>
      <c r="C2350" s="11" t="s">
        <v>2774</v>
      </c>
      <c r="D2350" s="11" t="n">
        <v>5</v>
      </c>
      <c r="E2350" s="11" t="s">
        <v>96</v>
      </c>
      <c r="F2350" s="16" t="n">
        <v>189</v>
      </c>
      <c r="G2350" s="35" t="n">
        <f aca="false">F2350/1485</f>
        <v>0.127272727272727</v>
      </c>
      <c r="H2350" s="14" t="n">
        <v>0.418</v>
      </c>
      <c r="I2350" s="14" t="n">
        <v>0.6931</v>
      </c>
      <c r="J2350" s="15" t="n">
        <v>0.3074</v>
      </c>
      <c r="K2350" s="15" t="n">
        <v>0.1676</v>
      </c>
      <c r="L2350" s="15" t="n">
        <v>0.2357</v>
      </c>
      <c r="M2350" s="17" t="n">
        <v>44.55</v>
      </c>
      <c r="N2350" s="16" t="n">
        <v>6</v>
      </c>
      <c r="O2350" s="16" t="n">
        <v>10</v>
      </c>
      <c r="P2350" s="16" t="n">
        <v>8</v>
      </c>
    </row>
    <row r="2351" customFormat="false" ht="15" hidden="false" customHeight="false" outlineLevel="0" collapsed="false">
      <c r="A2351" s="11" t="s">
        <v>35</v>
      </c>
      <c r="B2351" s="11" t="n">
        <v>123</v>
      </c>
      <c r="C2351" s="11" t="s">
        <v>2775</v>
      </c>
      <c r="D2351" s="11" t="n">
        <v>4</v>
      </c>
      <c r="E2351" s="11" t="s">
        <v>96</v>
      </c>
      <c r="F2351" s="16" t="n">
        <v>191</v>
      </c>
      <c r="G2351" s="35" t="n">
        <f aca="false">F2351/1485</f>
        <v>0.128619528619529</v>
      </c>
      <c r="H2351" s="14" t="n">
        <v>0.4084</v>
      </c>
      <c r="I2351" s="14" t="n">
        <v>0.7016</v>
      </c>
      <c r="J2351" s="15" t="n">
        <v>0.2463</v>
      </c>
      <c r="K2351" s="15" t="n">
        <v>0.1676</v>
      </c>
      <c r="L2351" s="15" t="n">
        <v>0.2063</v>
      </c>
      <c r="M2351" s="17" t="n">
        <v>39.41</v>
      </c>
      <c r="N2351" s="16" t="n">
        <v>6</v>
      </c>
      <c r="O2351" s="16" t="n">
        <v>10</v>
      </c>
      <c r="P2351" s="16" t="n">
        <v>9</v>
      </c>
    </row>
    <row r="2352" customFormat="false" ht="15" hidden="false" customHeight="false" outlineLevel="0" collapsed="false">
      <c r="A2352" s="11" t="s">
        <v>35</v>
      </c>
      <c r="B2352" s="11" t="n">
        <v>124</v>
      </c>
      <c r="C2352" s="11" t="s">
        <v>2776</v>
      </c>
      <c r="D2352" s="11" t="n">
        <v>7</v>
      </c>
      <c r="E2352" s="11" t="s">
        <v>118</v>
      </c>
      <c r="F2352" s="16" t="n">
        <v>208</v>
      </c>
      <c r="G2352" s="35" t="n">
        <f aca="false">F2352/1485</f>
        <v>0.14006734006734</v>
      </c>
      <c r="H2352" s="14" t="n">
        <v>0.4183</v>
      </c>
      <c r="I2352" s="14" t="n">
        <v>0.649</v>
      </c>
      <c r="J2352" s="15" t="n">
        <v>0.18</v>
      </c>
      <c r="K2352" s="15" t="n">
        <v>0.1609</v>
      </c>
      <c r="L2352" s="15" t="n">
        <v>0.1705</v>
      </c>
      <c r="M2352" s="17" t="n">
        <v>35.46</v>
      </c>
      <c r="N2352" s="16" t="n">
        <v>6</v>
      </c>
      <c r="O2352" s="16" t="n">
        <v>5</v>
      </c>
      <c r="P2352" s="16" t="n">
        <v>9</v>
      </c>
    </row>
    <row r="2353" customFormat="false" ht="15" hidden="false" customHeight="false" outlineLevel="0" collapsed="false">
      <c r="A2353" s="11" t="s">
        <v>35</v>
      </c>
      <c r="B2353" s="11" t="n">
        <v>125</v>
      </c>
      <c r="C2353" s="11" t="s">
        <v>2777</v>
      </c>
      <c r="D2353" s="11" t="n">
        <v>5</v>
      </c>
      <c r="E2353" s="11" t="s">
        <v>96</v>
      </c>
      <c r="F2353" s="16" t="n">
        <v>290</v>
      </c>
      <c r="G2353" s="35" t="n">
        <f aca="false">F2353/1485</f>
        <v>0.195286195286195</v>
      </c>
      <c r="H2353" s="14" t="n">
        <v>0.4069</v>
      </c>
      <c r="I2353" s="14" t="n">
        <v>0.6586</v>
      </c>
      <c r="J2353" s="15" t="n">
        <v>0.2715</v>
      </c>
      <c r="K2353" s="15" t="n">
        <v>0.1352</v>
      </c>
      <c r="L2353" s="15" t="n">
        <v>0.2024</v>
      </c>
      <c r="M2353" s="17" t="n">
        <v>58.7</v>
      </c>
      <c r="N2353" s="16" t="n">
        <v>6</v>
      </c>
      <c r="O2353" s="16" t="n">
        <v>5</v>
      </c>
      <c r="P2353" s="16" t="n">
        <v>9</v>
      </c>
    </row>
    <row r="2354" customFormat="false" ht="15" hidden="false" customHeight="false" outlineLevel="0" collapsed="false">
      <c r="A2354" s="11" t="s">
        <v>35</v>
      </c>
      <c r="B2354" s="11" t="n">
        <v>126</v>
      </c>
      <c r="C2354" s="11" t="s">
        <v>2778</v>
      </c>
      <c r="D2354" s="11" t="n">
        <v>5</v>
      </c>
      <c r="E2354" s="11" t="s">
        <v>118</v>
      </c>
      <c r="F2354" s="16" t="n">
        <v>202</v>
      </c>
      <c r="G2354" s="35" t="n">
        <f aca="false">F2354/1485</f>
        <v>0.136026936026936</v>
      </c>
      <c r="H2354" s="14" t="n">
        <v>0.4257</v>
      </c>
      <c r="I2354" s="14" t="n">
        <v>0.7079</v>
      </c>
      <c r="J2354" s="15" t="n">
        <v>0.2652</v>
      </c>
      <c r="K2354" s="15" t="n">
        <v>0.1636</v>
      </c>
      <c r="L2354" s="15" t="n">
        <v>0.2149</v>
      </c>
      <c r="M2354" s="17" t="n">
        <v>43.42</v>
      </c>
      <c r="N2354" s="16" t="n">
        <v>6</v>
      </c>
      <c r="O2354" s="16" t="n">
        <v>10</v>
      </c>
      <c r="P2354" s="16" t="n">
        <v>8</v>
      </c>
    </row>
    <row r="2355" customFormat="false" ht="15" hidden="false" customHeight="false" outlineLevel="0" collapsed="false">
      <c r="A2355" s="11" t="s">
        <v>35</v>
      </c>
      <c r="B2355" s="11" t="n">
        <v>127</v>
      </c>
      <c r="C2355" s="11" t="s">
        <v>2779</v>
      </c>
      <c r="D2355" s="11" t="n">
        <v>6</v>
      </c>
      <c r="E2355" s="11" t="s">
        <v>118</v>
      </c>
      <c r="F2355" s="16" t="n">
        <v>198</v>
      </c>
      <c r="G2355" s="35" t="n">
        <f aca="false">F2355/1485</f>
        <v>0.133333333333333</v>
      </c>
      <c r="H2355" s="14" t="n">
        <v>0.4343</v>
      </c>
      <c r="I2355" s="14" t="n">
        <v>0.697</v>
      </c>
      <c r="J2355" s="15" t="n">
        <v>0.2944</v>
      </c>
      <c r="K2355" s="15" t="n">
        <v>0.1636</v>
      </c>
      <c r="L2355" s="15" t="n">
        <v>0.2283</v>
      </c>
      <c r="M2355" s="17" t="n">
        <v>45.21</v>
      </c>
      <c r="N2355" s="16" t="n">
        <v>6</v>
      </c>
      <c r="O2355" s="16" t="n">
        <v>10</v>
      </c>
      <c r="P2355" s="16" t="n">
        <v>8</v>
      </c>
    </row>
    <row r="2356" customFormat="false" ht="15" hidden="false" customHeight="false" outlineLevel="0" collapsed="false">
      <c r="A2356" s="11" t="s">
        <v>35</v>
      </c>
      <c r="B2356" s="11" t="n">
        <v>128</v>
      </c>
      <c r="C2356" s="11" t="s">
        <v>2780</v>
      </c>
      <c r="D2356" s="11" t="n">
        <v>5</v>
      </c>
      <c r="E2356" s="11" t="s">
        <v>118</v>
      </c>
      <c r="F2356" s="16" t="n">
        <v>200</v>
      </c>
      <c r="G2356" s="35" t="n">
        <f aca="false">F2356/1485</f>
        <v>0.134680134680135</v>
      </c>
      <c r="H2356" s="14" t="n">
        <v>0.425</v>
      </c>
      <c r="I2356" s="14" t="n">
        <v>0.705</v>
      </c>
      <c r="J2356" s="15" t="n">
        <v>0.2606</v>
      </c>
      <c r="K2356" s="15" t="n">
        <v>0.1635</v>
      </c>
      <c r="L2356" s="15" t="n">
        <v>0.2121</v>
      </c>
      <c r="M2356" s="17" t="n">
        <v>42.41</v>
      </c>
      <c r="N2356" s="16" t="n">
        <v>6</v>
      </c>
      <c r="O2356" s="16" t="n">
        <v>10</v>
      </c>
      <c r="P2356" s="16" t="n">
        <v>8</v>
      </c>
    </row>
    <row r="2357" customFormat="false" ht="15" hidden="false" customHeight="false" outlineLevel="0" collapsed="false">
      <c r="A2357" s="11" t="s">
        <v>35</v>
      </c>
      <c r="B2357" s="11" t="n">
        <v>129</v>
      </c>
      <c r="C2357" s="11" t="s">
        <v>2781</v>
      </c>
      <c r="D2357" s="11" t="n">
        <v>6</v>
      </c>
      <c r="E2357" s="11" t="s">
        <v>96</v>
      </c>
      <c r="F2357" s="16" t="n">
        <v>208</v>
      </c>
      <c r="G2357" s="35" t="n">
        <f aca="false">F2357/1485</f>
        <v>0.14006734006734</v>
      </c>
      <c r="H2357" s="14" t="n">
        <v>0.4279</v>
      </c>
      <c r="I2357" s="14" t="n">
        <v>0.6298</v>
      </c>
      <c r="J2357" s="15" t="n">
        <v>0.3584</v>
      </c>
      <c r="K2357" s="15" t="n">
        <v>0.1631</v>
      </c>
      <c r="L2357" s="15" t="n">
        <v>0.2645</v>
      </c>
      <c r="M2357" s="17" t="n">
        <v>55.03</v>
      </c>
      <c r="N2357" s="16" t="n">
        <v>5</v>
      </c>
      <c r="O2357" s="16" t="n">
        <v>7</v>
      </c>
      <c r="P2357" s="16" t="n">
        <v>9</v>
      </c>
    </row>
    <row r="2358" customFormat="false" ht="15" hidden="false" customHeight="false" outlineLevel="0" collapsed="false">
      <c r="A2358" s="11" t="s">
        <v>35</v>
      </c>
      <c r="B2358" s="11" t="n">
        <v>130</v>
      </c>
      <c r="C2358" s="11" t="s">
        <v>2782</v>
      </c>
      <c r="D2358" s="11" t="n">
        <v>7</v>
      </c>
      <c r="E2358" s="11" t="s">
        <v>118</v>
      </c>
      <c r="F2358" s="16" t="n">
        <v>261</v>
      </c>
      <c r="G2358" s="35" t="n">
        <f aca="false">F2358/1485</f>
        <v>0.175757575757576</v>
      </c>
      <c r="H2358" s="14" t="n">
        <v>0.4215</v>
      </c>
      <c r="I2358" s="14" t="n">
        <v>0.6667</v>
      </c>
      <c r="J2358" s="15" t="n">
        <v>0.1553</v>
      </c>
      <c r="K2358" s="15" t="n">
        <v>0.1401</v>
      </c>
      <c r="L2358" s="15" t="n">
        <v>0.1475</v>
      </c>
      <c r="M2358" s="17" t="n">
        <v>38.5</v>
      </c>
      <c r="N2358" s="16" t="n">
        <v>5</v>
      </c>
      <c r="O2358" s="16" t="n">
        <v>6</v>
      </c>
      <c r="P2358" s="16" t="n">
        <v>12</v>
      </c>
    </row>
    <row r="2359" customFormat="false" ht="15" hidden="false" customHeight="false" outlineLevel="0" collapsed="false">
      <c r="A2359" s="11" t="s">
        <v>35</v>
      </c>
      <c r="B2359" s="11" t="n">
        <v>131</v>
      </c>
      <c r="C2359" s="11" t="s">
        <v>2783</v>
      </c>
      <c r="D2359" s="11" t="n">
        <v>5</v>
      </c>
      <c r="E2359" s="11" t="s">
        <v>118</v>
      </c>
      <c r="F2359" s="16" t="n">
        <v>423</v>
      </c>
      <c r="G2359" s="35" t="n">
        <f aca="false">F2359/1485</f>
        <v>0.284848484848485</v>
      </c>
      <c r="H2359" s="14" t="n">
        <v>0.3924</v>
      </c>
      <c r="I2359" s="14" t="n">
        <v>0.6548</v>
      </c>
      <c r="J2359" s="15" t="n">
        <v>0.1274</v>
      </c>
      <c r="K2359" s="15" t="n">
        <v>0.1132</v>
      </c>
      <c r="L2359" s="15" t="n">
        <v>0.1205</v>
      </c>
      <c r="M2359" s="17" t="n">
        <v>50.96</v>
      </c>
      <c r="N2359" s="16" t="n">
        <v>6</v>
      </c>
      <c r="O2359" s="16" t="n">
        <v>6</v>
      </c>
      <c r="P2359" s="16" t="n">
        <v>9</v>
      </c>
    </row>
    <row r="2360" customFormat="false" ht="15" hidden="false" customHeight="false" outlineLevel="0" collapsed="false">
      <c r="A2360" s="11" t="s">
        <v>35</v>
      </c>
      <c r="B2360" s="11" t="n">
        <v>132</v>
      </c>
      <c r="C2360" s="11" t="s">
        <v>2784</v>
      </c>
      <c r="D2360" s="11" t="n">
        <v>6</v>
      </c>
      <c r="E2360" s="11" t="s">
        <v>118</v>
      </c>
      <c r="F2360" s="16" t="n">
        <v>222</v>
      </c>
      <c r="G2360" s="35" t="n">
        <f aca="false">F2360/1485</f>
        <v>0.14949494949495</v>
      </c>
      <c r="H2360" s="14" t="n">
        <v>0.4414</v>
      </c>
      <c r="I2360" s="14" t="n">
        <v>0.6712</v>
      </c>
      <c r="J2360" s="15" t="n">
        <v>0.31</v>
      </c>
      <c r="K2360" s="15" t="n">
        <v>0.1531</v>
      </c>
      <c r="L2360" s="15" t="n">
        <v>0.2308</v>
      </c>
      <c r="M2360" s="17" t="n">
        <v>51.24</v>
      </c>
      <c r="N2360" s="16" t="n">
        <v>6</v>
      </c>
      <c r="O2360" s="16" t="n">
        <v>6</v>
      </c>
      <c r="P2360" s="16" t="n">
        <v>9</v>
      </c>
    </row>
    <row r="2361" customFormat="false" ht="15" hidden="false" customHeight="false" outlineLevel="0" collapsed="false">
      <c r="A2361" s="11" t="s">
        <v>35</v>
      </c>
      <c r="B2361" s="11" t="n">
        <v>133</v>
      </c>
      <c r="C2361" s="11" t="s">
        <v>2785</v>
      </c>
      <c r="D2361" s="11" t="n">
        <v>6</v>
      </c>
      <c r="E2361" s="11" t="s">
        <v>118</v>
      </c>
      <c r="F2361" s="16" t="n">
        <v>195</v>
      </c>
      <c r="G2361" s="35" t="n">
        <f aca="false">F2361/1485</f>
        <v>0.131313131313131</v>
      </c>
      <c r="H2361" s="14" t="n">
        <v>0.441</v>
      </c>
      <c r="I2361" s="14" t="n">
        <v>0.7026</v>
      </c>
      <c r="J2361" s="15" t="n">
        <v>0.3194</v>
      </c>
      <c r="K2361" s="15" t="n">
        <v>0.1658</v>
      </c>
      <c r="L2361" s="15" t="n">
        <v>0.2445</v>
      </c>
      <c r="M2361" s="17" t="n">
        <v>47.69</v>
      </c>
      <c r="N2361" s="16" t="n">
        <v>6</v>
      </c>
      <c r="O2361" s="16" t="n">
        <v>10</v>
      </c>
      <c r="P2361" s="16" t="n">
        <v>8</v>
      </c>
    </row>
    <row r="2362" customFormat="false" ht="15" hidden="false" customHeight="false" outlineLevel="0" collapsed="false">
      <c r="A2362" s="11" t="s">
        <v>35</v>
      </c>
      <c r="B2362" s="11" t="n">
        <v>134</v>
      </c>
      <c r="C2362" s="11" t="s">
        <v>2786</v>
      </c>
      <c r="D2362" s="11" t="n">
        <v>6</v>
      </c>
      <c r="E2362" s="11" t="s">
        <v>96</v>
      </c>
      <c r="F2362" s="16" t="n">
        <v>222</v>
      </c>
      <c r="G2362" s="35" t="n">
        <f aca="false">F2362/1485</f>
        <v>0.14949494949495</v>
      </c>
      <c r="H2362" s="14" t="n">
        <v>0.4369</v>
      </c>
      <c r="I2362" s="14" t="n">
        <v>0.6892</v>
      </c>
      <c r="J2362" s="15" t="n">
        <v>0.4429</v>
      </c>
      <c r="K2362" s="15" t="n">
        <v>0.1501</v>
      </c>
      <c r="L2362" s="15" t="n">
        <v>0.2925</v>
      </c>
      <c r="M2362" s="17" t="n">
        <v>64.94</v>
      </c>
      <c r="N2362" s="16" t="n">
        <v>6</v>
      </c>
      <c r="O2362" s="16" t="n">
        <v>5</v>
      </c>
      <c r="P2362" s="16" t="n">
        <v>9</v>
      </c>
    </row>
    <row r="2363" customFormat="false" ht="15" hidden="false" customHeight="false" outlineLevel="0" collapsed="false">
      <c r="A2363" s="11" t="s">
        <v>35</v>
      </c>
      <c r="B2363" s="11" t="n">
        <v>135</v>
      </c>
      <c r="C2363" s="11" t="s">
        <v>2787</v>
      </c>
      <c r="D2363" s="11" t="n">
        <v>6</v>
      </c>
      <c r="E2363" s="11" t="s">
        <v>96</v>
      </c>
      <c r="F2363" s="16" t="n">
        <v>234</v>
      </c>
      <c r="G2363" s="35" t="n">
        <f aca="false">F2363/1485</f>
        <v>0.157575757575758</v>
      </c>
      <c r="H2363" s="14" t="n">
        <v>0.4103</v>
      </c>
      <c r="I2363" s="14" t="n">
        <v>0.6368</v>
      </c>
      <c r="J2363" s="15" t="n">
        <v>0.2695</v>
      </c>
      <c r="K2363" s="15" t="n">
        <v>0.15</v>
      </c>
      <c r="L2363" s="15" t="n">
        <v>0.2113</v>
      </c>
      <c r="M2363" s="17" t="n">
        <v>49.44</v>
      </c>
      <c r="N2363" s="16" t="n">
        <v>5</v>
      </c>
      <c r="O2363" s="16" t="n">
        <v>7</v>
      </c>
      <c r="P2363" s="16" t="n">
        <v>7</v>
      </c>
    </row>
    <row r="2364" customFormat="false" ht="15" hidden="false" customHeight="false" outlineLevel="0" collapsed="false">
      <c r="A2364" s="11" t="s">
        <v>35</v>
      </c>
      <c r="B2364" s="11" t="n">
        <v>136</v>
      </c>
      <c r="C2364" s="11" t="s">
        <v>2788</v>
      </c>
      <c r="D2364" s="11" t="n">
        <v>6</v>
      </c>
      <c r="E2364" s="11" t="s">
        <v>96</v>
      </c>
      <c r="F2364" s="16" t="n">
        <v>219</v>
      </c>
      <c r="G2364" s="35" t="n">
        <f aca="false">F2364/1485</f>
        <v>0.147474747474747</v>
      </c>
      <c r="H2364" s="14" t="n">
        <v>0.4292</v>
      </c>
      <c r="I2364" s="14" t="n">
        <v>0.6758</v>
      </c>
      <c r="J2364" s="15" t="n">
        <v>0.3994</v>
      </c>
      <c r="K2364" s="15" t="n">
        <v>0.1499</v>
      </c>
      <c r="L2364" s="15" t="n">
        <v>0.2696</v>
      </c>
      <c r="M2364" s="17" t="n">
        <v>59.03</v>
      </c>
      <c r="N2364" s="16" t="n">
        <v>6</v>
      </c>
      <c r="O2364" s="16" t="n">
        <v>5</v>
      </c>
      <c r="P2364" s="16" t="n">
        <v>9</v>
      </c>
    </row>
    <row r="2365" customFormat="false" ht="15" hidden="false" customHeight="false" outlineLevel="0" collapsed="false">
      <c r="A2365" s="11" t="s">
        <v>35</v>
      </c>
      <c r="B2365" s="11" t="n">
        <v>137</v>
      </c>
      <c r="C2365" s="11" t="s">
        <v>2789</v>
      </c>
      <c r="D2365" s="11" t="n">
        <v>5</v>
      </c>
      <c r="E2365" s="11" t="s">
        <v>96</v>
      </c>
      <c r="F2365" s="16" t="n">
        <v>203</v>
      </c>
      <c r="G2365" s="35" t="n">
        <f aca="false">F2365/1485</f>
        <v>0.136700336700337</v>
      </c>
      <c r="H2365" s="14" t="n">
        <v>0.4335</v>
      </c>
      <c r="I2365" s="14" t="n">
        <v>0.6995</v>
      </c>
      <c r="J2365" s="15" t="n">
        <v>0.4121</v>
      </c>
      <c r="K2365" s="15" t="n">
        <v>0.1575</v>
      </c>
      <c r="L2365" s="15" t="n">
        <v>0.2829</v>
      </c>
      <c r="M2365" s="17" t="n">
        <v>57.44</v>
      </c>
      <c r="N2365" s="16" t="n">
        <v>6</v>
      </c>
      <c r="O2365" s="16" t="n">
        <v>10</v>
      </c>
      <c r="P2365" s="16" t="n">
        <v>8</v>
      </c>
    </row>
    <row r="2366" customFormat="false" ht="15" hidden="false" customHeight="false" outlineLevel="0" collapsed="false">
      <c r="A2366" s="11" t="s">
        <v>35</v>
      </c>
      <c r="B2366" s="11" t="n">
        <v>138</v>
      </c>
      <c r="C2366" s="11" t="s">
        <v>2790</v>
      </c>
      <c r="D2366" s="11" t="n">
        <v>4</v>
      </c>
      <c r="E2366" s="11" t="s">
        <v>96</v>
      </c>
      <c r="F2366" s="16" t="n">
        <v>204</v>
      </c>
      <c r="G2366" s="35" t="n">
        <f aca="false">F2366/1485</f>
        <v>0.137373737373737</v>
      </c>
      <c r="H2366" s="14" t="n">
        <v>0.4265</v>
      </c>
      <c r="I2366" s="14" t="n">
        <v>0.7108</v>
      </c>
      <c r="J2366" s="15" t="n">
        <v>0.368</v>
      </c>
      <c r="K2366" s="15" t="n">
        <v>0.1575</v>
      </c>
      <c r="L2366" s="15" t="n">
        <v>0.2617</v>
      </c>
      <c r="M2366" s="17" t="n">
        <v>53.39</v>
      </c>
      <c r="N2366" s="16" t="n">
        <v>6</v>
      </c>
      <c r="O2366" s="16" t="n">
        <v>10</v>
      </c>
      <c r="P2366" s="16" t="n">
        <v>8</v>
      </c>
    </row>
    <row r="2367" customFormat="false" ht="15" hidden="false" customHeight="false" outlineLevel="0" collapsed="false">
      <c r="A2367" s="11" t="s">
        <v>35</v>
      </c>
      <c r="B2367" s="11" t="n">
        <v>139</v>
      </c>
      <c r="C2367" s="11" t="s">
        <v>2791</v>
      </c>
      <c r="D2367" s="11" t="n">
        <v>4</v>
      </c>
      <c r="E2367" s="11" t="s">
        <v>96</v>
      </c>
      <c r="F2367" s="16" t="n">
        <v>205</v>
      </c>
      <c r="G2367" s="35" t="n">
        <f aca="false">F2367/1485</f>
        <v>0.138047138047138</v>
      </c>
      <c r="H2367" s="14" t="n">
        <v>0.4341</v>
      </c>
      <c r="I2367" s="14" t="n">
        <v>0.6976</v>
      </c>
      <c r="J2367" s="15" t="n">
        <v>0.4119</v>
      </c>
      <c r="K2367" s="15" t="n">
        <v>0.1574</v>
      </c>
      <c r="L2367" s="15" t="n">
        <v>0.284</v>
      </c>
      <c r="M2367" s="17" t="n">
        <v>58.22</v>
      </c>
      <c r="N2367" s="16" t="n">
        <v>6</v>
      </c>
      <c r="O2367" s="16" t="n">
        <v>10</v>
      </c>
      <c r="P2367" s="16" t="n">
        <v>8</v>
      </c>
    </row>
    <row r="2368" customFormat="false" ht="15" hidden="false" customHeight="false" outlineLevel="0" collapsed="false">
      <c r="A2368" s="11" t="s">
        <v>35</v>
      </c>
      <c r="B2368" s="11" t="n">
        <v>140</v>
      </c>
      <c r="C2368" s="11" t="s">
        <v>2792</v>
      </c>
      <c r="D2368" s="11" t="n">
        <v>5</v>
      </c>
      <c r="E2368" s="11" t="s">
        <v>96</v>
      </c>
      <c r="F2368" s="16" t="n">
        <v>208</v>
      </c>
      <c r="G2368" s="35" t="n">
        <f aca="false">F2368/1485</f>
        <v>0.14006734006734</v>
      </c>
      <c r="H2368" s="14" t="n">
        <v>0.4279</v>
      </c>
      <c r="I2368" s="14" t="n">
        <v>0.6875</v>
      </c>
      <c r="J2368" s="15" t="n">
        <v>0.3696</v>
      </c>
      <c r="K2368" s="15" t="n">
        <v>0.1574</v>
      </c>
      <c r="L2368" s="15" t="n">
        <v>0.2645</v>
      </c>
      <c r="M2368" s="17" t="n">
        <v>55.02</v>
      </c>
      <c r="N2368" s="16" t="n">
        <v>6</v>
      </c>
      <c r="O2368" s="16" t="n">
        <v>10</v>
      </c>
      <c r="P2368" s="16" t="n">
        <v>8</v>
      </c>
    </row>
    <row r="2369" customFormat="false" ht="15" hidden="false" customHeight="false" outlineLevel="0" collapsed="false">
      <c r="A2369" s="11" t="s">
        <v>35</v>
      </c>
      <c r="B2369" s="11" t="n">
        <v>141</v>
      </c>
      <c r="C2369" s="11" t="s">
        <v>2793</v>
      </c>
      <c r="D2369" s="11" t="n">
        <v>5</v>
      </c>
      <c r="E2369" s="11" t="s">
        <v>96</v>
      </c>
      <c r="F2369" s="16" t="n">
        <v>203</v>
      </c>
      <c r="G2369" s="35" t="n">
        <f aca="false">F2369/1485</f>
        <v>0.136700336700337</v>
      </c>
      <c r="H2369" s="14" t="n">
        <v>0.4384</v>
      </c>
      <c r="I2369" s="14" t="n">
        <v>0.6995</v>
      </c>
      <c r="J2369" s="15" t="n">
        <v>0.4404</v>
      </c>
      <c r="K2369" s="15" t="n">
        <v>0.1574</v>
      </c>
      <c r="L2369" s="15" t="n">
        <v>0.2968</v>
      </c>
      <c r="M2369" s="17" t="n">
        <v>60.26</v>
      </c>
      <c r="N2369" s="16" t="n">
        <v>6</v>
      </c>
      <c r="O2369" s="16" t="n">
        <v>10</v>
      </c>
      <c r="P2369" s="16" t="n">
        <v>8</v>
      </c>
    </row>
    <row r="2370" customFormat="false" ht="15" hidden="false" customHeight="false" outlineLevel="0" collapsed="false">
      <c r="A2370" s="11" t="s">
        <v>35</v>
      </c>
      <c r="B2370" s="11" t="n">
        <v>142</v>
      </c>
      <c r="C2370" s="11" t="s">
        <v>2794</v>
      </c>
      <c r="D2370" s="11" t="n">
        <v>5</v>
      </c>
      <c r="E2370" s="11" t="s">
        <v>96</v>
      </c>
      <c r="F2370" s="16" t="n">
        <v>204</v>
      </c>
      <c r="G2370" s="35" t="n">
        <f aca="false">F2370/1485</f>
        <v>0.137373737373737</v>
      </c>
      <c r="H2370" s="14" t="n">
        <v>0.4363</v>
      </c>
      <c r="I2370" s="14" t="n">
        <v>0.6961</v>
      </c>
      <c r="J2370" s="15" t="n">
        <v>0.4259</v>
      </c>
      <c r="K2370" s="15" t="n">
        <v>0.1574</v>
      </c>
      <c r="L2370" s="15" t="n">
        <v>0.2903</v>
      </c>
      <c r="M2370" s="17" t="n">
        <v>59.23</v>
      </c>
      <c r="N2370" s="16" t="n">
        <v>6</v>
      </c>
      <c r="O2370" s="16" t="n">
        <v>10</v>
      </c>
      <c r="P2370" s="16" t="n">
        <v>8</v>
      </c>
    </row>
    <row r="2371" customFormat="false" ht="15" hidden="false" customHeight="false" outlineLevel="0" collapsed="false">
      <c r="A2371" s="11" t="s">
        <v>35</v>
      </c>
      <c r="B2371" s="11" t="n">
        <v>143</v>
      </c>
      <c r="C2371" s="11" t="s">
        <v>2795</v>
      </c>
      <c r="D2371" s="11" t="n">
        <v>3</v>
      </c>
      <c r="E2371" s="11" t="s">
        <v>96</v>
      </c>
      <c r="F2371" s="16" t="n">
        <v>207</v>
      </c>
      <c r="G2371" s="35" t="n">
        <f aca="false">F2371/1485</f>
        <v>0.139393939393939</v>
      </c>
      <c r="H2371" s="14" t="n">
        <v>0.4251</v>
      </c>
      <c r="I2371" s="14" t="n">
        <v>0.7053</v>
      </c>
      <c r="J2371" s="15" t="n">
        <v>0.3545</v>
      </c>
      <c r="K2371" s="15" t="n">
        <v>0.1574</v>
      </c>
      <c r="L2371" s="15" t="n">
        <v>0.2564</v>
      </c>
      <c r="M2371" s="17" t="n">
        <v>53.08</v>
      </c>
      <c r="N2371" s="16" t="n">
        <v>6</v>
      </c>
      <c r="O2371" s="16" t="n">
        <v>10</v>
      </c>
      <c r="P2371" s="16" t="n">
        <v>8</v>
      </c>
    </row>
    <row r="2372" customFormat="false" ht="15" hidden="false" customHeight="false" outlineLevel="0" collapsed="false">
      <c r="A2372" s="11" t="s">
        <v>35</v>
      </c>
      <c r="B2372" s="11" t="n">
        <v>144</v>
      </c>
      <c r="C2372" s="11" t="s">
        <v>2796</v>
      </c>
      <c r="D2372" s="11" t="n">
        <v>4</v>
      </c>
      <c r="E2372" s="11" t="s">
        <v>96</v>
      </c>
      <c r="F2372" s="16" t="n">
        <v>205</v>
      </c>
      <c r="G2372" s="35" t="n">
        <f aca="false">F2372/1485</f>
        <v>0.138047138047138</v>
      </c>
      <c r="H2372" s="14" t="n">
        <v>0.4293</v>
      </c>
      <c r="I2372" s="14" t="n">
        <v>0.7073</v>
      </c>
      <c r="J2372" s="15" t="n">
        <v>0.3814</v>
      </c>
      <c r="K2372" s="15" t="n">
        <v>0.1574</v>
      </c>
      <c r="L2372" s="15" t="n">
        <v>0.2689</v>
      </c>
      <c r="M2372" s="17" t="n">
        <v>55.12</v>
      </c>
      <c r="N2372" s="16" t="n">
        <v>6</v>
      </c>
      <c r="O2372" s="16" t="n">
        <v>10</v>
      </c>
      <c r="P2372" s="16" t="n">
        <v>8</v>
      </c>
    </row>
    <row r="2373" customFormat="false" ht="15" hidden="false" customHeight="false" outlineLevel="0" collapsed="false">
      <c r="A2373" s="11" t="s">
        <v>35</v>
      </c>
      <c r="B2373" s="11" t="n">
        <v>145</v>
      </c>
      <c r="C2373" s="11" t="s">
        <v>2797</v>
      </c>
      <c r="D2373" s="11" t="n">
        <v>4</v>
      </c>
      <c r="E2373" s="11" t="s">
        <v>96</v>
      </c>
      <c r="F2373" s="16" t="n">
        <v>206</v>
      </c>
      <c r="G2373" s="35" t="n">
        <f aca="false">F2373/1485</f>
        <v>0.138720538720539</v>
      </c>
      <c r="H2373" s="14" t="n">
        <v>0.4272</v>
      </c>
      <c r="I2373" s="14" t="n">
        <v>0.7039</v>
      </c>
      <c r="J2373" s="15" t="n">
        <v>0.3678</v>
      </c>
      <c r="K2373" s="15" t="n">
        <v>0.1574</v>
      </c>
      <c r="L2373" s="15" t="n">
        <v>0.2626</v>
      </c>
      <c r="M2373" s="17" t="n">
        <v>54.09</v>
      </c>
      <c r="N2373" s="16" t="n">
        <v>6</v>
      </c>
      <c r="O2373" s="16" t="n">
        <v>10</v>
      </c>
      <c r="P2373" s="16" t="n">
        <v>8</v>
      </c>
    </row>
    <row r="2374" customFormat="false" ht="15" hidden="false" customHeight="false" outlineLevel="0" collapsed="false">
      <c r="A2374" s="11" t="s">
        <v>35</v>
      </c>
      <c r="B2374" s="11" t="n">
        <v>146</v>
      </c>
      <c r="C2374" s="11" t="s">
        <v>2798</v>
      </c>
      <c r="D2374" s="11" t="n">
        <v>4</v>
      </c>
      <c r="E2374" s="11" t="s">
        <v>96</v>
      </c>
      <c r="F2374" s="16" t="n">
        <v>207</v>
      </c>
      <c r="G2374" s="35" t="n">
        <f aca="false">F2374/1485</f>
        <v>0.139393939393939</v>
      </c>
      <c r="H2374" s="14" t="n">
        <v>0.4251</v>
      </c>
      <c r="I2374" s="14" t="n">
        <v>0.7053</v>
      </c>
      <c r="J2374" s="15" t="n">
        <v>0.3547</v>
      </c>
      <c r="K2374" s="15" t="n">
        <v>0.1574</v>
      </c>
      <c r="L2374" s="15" t="n">
        <v>0.2565</v>
      </c>
      <c r="M2374" s="17" t="n">
        <v>53.1</v>
      </c>
      <c r="N2374" s="16" t="n">
        <v>6</v>
      </c>
      <c r="O2374" s="16" t="n">
        <v>10</v>
      </c>
      <c r="P2374" s="16" t="n">
        <v>8</v>
      </c>
    </row>
    <row r="2375" customFormat="false" ht="15" hidden="false" customHeight="false" outlineLevel="0" collapsed="false">
      <c r="A2375" s="11" t="s">
        <v>35</v>
      </c>
      <c r="B2375" s="11" t="n">
        <v>147</v>
      </c>
      <c r="C2375" s="11" t="s">
        <v>2799</v>
      </c>
      <c r="D2375" s="11" t="n">
        <v>4</v>
      </c>
      <c r="E2375" s="11" t="s">
        <v>96</v>
      </c>
      <c r="F2375" s="16" t="n">
        <v>207</v>
      </c>
      <c r="G2375" s="35" t="n">
        <f aca="false">F2375/1485</f>
        <v>0.139393939393939</v>
      </c>
      <c r="H2375" s="14" t="n">
        <v>0.4251</v>
      </c>
      <c r="I2375" s="14" t="n">
        <v>0.7053</v>
      </c>
      <c r="J2375" s="15" t="n">
        <v>0.3549</v>
      </c>
      <c r="K2375" s="15" t="n">
        <v>0.1574</v>
      </c>
      <c r="L2375" s="15" t="n">
        <v>0.2566</v>
      </c>
      <c r="M2375" s="17" t="n">
        <v>53.12</v>
      </c>
      <c r="N2375" s="16" t="n">
        <v>6</v>
      </c>
      <c r="O2375" s="16" t="n">
        <v>10</v>
      </c>
      <c r="P2375" s="16" t="n">
        <v>8</v>
      </c>
    </row>
    <row r="2376" customFormat="false" ht="15" hidden="false" customHeight="false" outlineLevel="0" collapsed="false">
      <c r="A2376" s="11" t="s">
        <v>35</v>
      </c>
      <c r="B2376" s="11" t="n">
        <v>148</v>
      </c>
      <c r="C2376" s="11" t="s">
        <v>2800</v>
      </c>
      <c r="D2376" s="11" t="n">
        <v>4</v>
      </c>
      <c r="E2376" s="11" t="s">
        <v>96</v>
      </c>
      <c r="F2376" s="16" t="n">
        <v>206</v>
      </c>
      <c r="G2376" s="35" t="n">
        <f aca="false">F2376/1485</f>
        <v>0.138720538720539</v>
      </c>
      <c r="H2376" s="14" t="n">
        <v>0.4272</v>
      </c>
      <c r="I2376" s="14" t="n">
        <v>0.7087</v>
      </c>
      <c r="J2376" s="15" t="n">
        <v>0.3686</v>
      </c>
      <c r="K2376" s="15" t="n">
        <v>0.1574</v>
      </c>
      <c r="L2376" s="15" t="n">
        <v>0.263</v>
      </c>
      <c r="M2376" s="17" t="n">
        <v>54.18</v>
      </c>
      <c r="N2376" s="16" t="n">
        <v>6</v>
      </c>
      <c r="O2376" s="16" t="n">
        <v>10</v>
      </c>
      <c r="P2376" s="16" t="n">
        <v>8</v>
      </c>
    </row>
    <row r="2377" customFormat="false" ht="15" hidden="false" customHeight="false" outlineLevel="0" collapsed="false">
      <c r="A2377" s="11" t="s">
        <v>35</v>
      </c>
      <c r="B2377" s="11" t="n">
        <v>149</v>
      </c>
      <c r="C2377" s="11" t="s">
        <v>2801</v>
      </c>
      <c r="D2377" s="11" t="n">
        <v>4</v>
      </c>
      <c r="E2377" s="11" t="s">
        <v>96</v>
      </c>
      <c r="F2377" s="16" t="n">
        <v>207</v>
      </c>
      <c r="G2377" s="35" t="n">
        <f aca="false">F2377/1485</f>
        <v>0.139393939393939</v>
      </c>
      <c r="H2377" s="14" t="n">
        <v>0.43</v>
      </c>
      <c r="I2377" s="14" t="n">
        <v>0.7053</v>
      </c>
      <c r="J2377" s="15" t="n">
        <v>0.3842</v>
      </c>
      <c r="K2377" s="15" t="n">
        <v>0.1574</v>
      </c>
      <c r="L2377" s="15" t="n">
        <v>0.2714</v>
      </c>
      <c r="M2377" s="17" t="n">
        <v>56.17</v>
      </c>
      <c r="N2377" s="16" t="n">
        <v>6</v>
      </c>
      <c r="O2377" s="16" t="n">
        <v>10</v>
      </c>
      <c r="P2377" s="16" t="n">
        <v>8</v>
      </c>
    </row>
    <row r="2378" customFormat="false" ht="15" hidden="false" customHeight="false" outlineLevel="0" collapsed="false">
      <c r="A2378" s="11" t="s">
        <v>35</v>
      </c>
      <c r="B2378" s="11" t="n">
        <v>150</v>
      </c>
      <c r="C2378" s="11" t="s">
        <v>2802</v>
      </c>
      <c r="D2378" s="11" t="n">
        <v>5</v>
      </c>
      <c r="E2378" s="11" t="s">
        <v>96</v>
      </c>
      <c r="F2378" s="16" t="n">
        <v>207</v>
      </c>
      <c r="G2378" s="35" t="n">
        <f aca="false">F2378/1485</f>
        <v>0.139393939393939</v>
      </c>
      <c r="H2378" s="14" t="n">
        <v>0.43</v>
      </c>
      <c r="I2378" s="14" t="n">
        <v>0.7053</v>
      </c>
      <c r="J2378" s="15" t="n">
        <v>0.3842</v>
      </c>
      <c r="K2378" s="15" t="n">
        <v>0.1574</v>
      </c>
      <c r="L2378" s="15" t="n">
        <v>0.2713</v>
      </c>
      <c r="M2378" s="17" t="n">
        <v>56.17</v>
      </c>
      <c r="N2378" s="16" t="n">
        <v>6</v>
      </c>
      <c r="O2378" s="16" t="n">
        <v>10</v>
      </c>
      <c r="P2378" s="16" t="n">
        <v>8</v>
      </c>
    </row>
    <row r="2379" customFormat="false" ht="15" hidden="false" customHeight="false" outlineLevel="0" collapsed="false">
      <c r="A2379" s="11" t="s">
        <v>35</v>
      </c>
      <c r="B2379" s="11" t="n">
        <v>151</v>
      </c>
      <c r="C2379" s="11" t="s">
        <v>2803</v>
      </c>
      <c r="D2379" s="11" t="n">
        <v>4</v>
      </c>
      <c r="E2379" s="11" t="s">
        <v>96</v>
      </c>
      <c r="F2379" s="16" t="n">
        <v>207</v>
      </c>
      <c r="G2379" s="35" t="n">
        <f aca="false">F2379/1485</f>
        <v>0.139393939393939</v>
      </c>
      <c r="H2379" s="14" t="n">
        <v>0.4251</v>
      </c>
      <c r="I2379" s="14" t="n">
        <v>0.7005</v>
      </c>
      <c r="J2379" s="15" t="n">
        <v>0.3549</v>
      </c>
      <c r="K2379" s="15" t="n">
        <v>0.1573</v>
      </c>
      <c r="L2379" s="15" t="n">
        <v>0.2566</v>
      </c>
      <c r="M2379" s="17" t="n">
        <v>53.12</v>
      </c>
      <c r="N2379" s="16" t="n">
        <v>6</v>
      </c>
      <c r="O2379" s="16" t="n">
        <v>10</v>
      </c>
      <c r="P2379" s="16" t="n">
        <v>8</v>
      </c>
    </row>
    <row r="2380" customFormat="false" ht="15" hidden="false" customHeight="false" outlineLevel="0" collapsed="false">
      <c r="A2380" s="11" t="s">
        <v>35</v>
      </c>
      <c r="B2380" s="11" t="n">
        <v>152</v>
      </c>
      <c r="C2380" s="11" t="s">
        <v>2804</v>
      </c>
      <c r="D2380" s="11" t="n">
        <v>6</v>
      </c>
      <c r="E2380" s="11" t="s">
        <v>96</v>
      </c>
      <c r="F2380" s="16" t="n">
        <v>204</v>
      </c>
      <c r="G2380" s="35" t="n">
        <f aca="false">F2380/1485</f>
        <v>0.137373737373737</v>
      </c>
      <c r="H2380" s="14" t="n">
        <v>0.4265</v>
      </c>
      <c r="I2380" s="14" t="n">
        <v>0.6814</v>
      </c>
      <c r="J2380" s="15" t="n">
        <v>0.3673</v>
      </c>
      <c r="K2380" s="15" t="n">
        <v>0.1572</v>
      </c>
      <c r="L2380" s="15" t="n">
        <v>0.2612</v>
      </c>
      <c r="M2380" s="17" t="n">
        <v>53.29</v>
      </c>
      <c r="N2380" s="16" t="n">
        <v>6</v>
      </c>
      <c r="O2380" s="16" t="n">
        <v>7</v>
      </c>
      <c r="P2380" s="16" t="n">
        <v>11</v>
      </c>
    </row>
    <row r="2381" customFormat="false" ht="15" hidden="false" customHeight="false" outlineLevel="0" collapsed="false">
      <c r="A2381" s="11" t="s">
        <v>35</v>
      </c>
      <c r="B2381" s="11" t="n">
        <v>153</v>
      </c>
      <c r="C2381" s="11" t="s">
        <v>2805</v>
      </c>
      <c r="D2381" s="11" t="n">
        <v>5</v>
      </c>
      <c r="E2381" s="11" t="s">
        <v>96</v>
      </c>
      <c r="F2381" s="16" t="n">
        <v>205</v>
      </c>
      <c r="G2381" s="35" t="n">
        <f aca="false">F2381/1485</f>
        <v>0.138047138047138</v>
      </c>
      <c r="H2381" s="14" t="n">
        <v>0.4195</v>
      </c>
      <c r="I2381" s="14" t="n">
        <v>0.6927</v>
      </c>
      <c r="J2381" s="15" t="n">
        <v>0.324</v>
      </c>
      <c r="K2381" s="15" t="n">
        <v>0.1571</v>
      </c>
      <c r="L2381" s="15" t="n">
        <v>0.2402</v>
      </c>
      <c r="M2381" s="17" t="n">
        <v>49.24</v>
      </c>
      <c r="N2381" s="16" t="n">
        <v>6</v>
      </c>
      <c r="O2381" s="16" t="n">
        <v>7</v>
      </c>
      <c r="P2381" s="16" t="n">
        <v>11</v>
      </c>
    </row>
    <row r="2382" customFormat="false" ht="15" hidden="false" customHeight="false" outlineLevel="0" collapsed="false">
      <c r="A2382" s="11" t="s">
        <v>35</v>
      </c>
      <c r="B2382" s="11" t="n">
        <v>154</v>
      </c>
      <c r="C2382" s="11" t="s">
        <v>2806</v>
      </c>
      <c r="D2382" s="11" t="n">
        <v>5</v>
      </c>
      <c r="E2382" s="11" t="s">
        <v>118</v>
      </c>
      <c r="F2382" s="16" t="n">
        <v>328</v>
      </c>
      <c r="G2382" s="35" t="n">
        <f aca="false">F2382/1485</f>
        <v>0.220875420875421</v>
      </c>
      <c r="H2382" s="14" t="n">
        <v>0.4024</v>
      </c>
      <c r="I2382" s="14" t="n">
        <v>0.6646</v>
      </c>
      <c r="J2382" s="15" t="n">
        <v>0.1686</v>
      </c>
      <c r="K2382" s="15" t="n">
        <v>0.1241</v>
      </c>
      <c r="L2382" s="15" t="n">
        <v>0.1462</v>
      </c>
      <c r="M2382" s="17" t="n">
        <v>47.97</v>
      </c>
      <c r="N2382" s="16" t="n">
        <v>4</v>
      </c>
      <c r="O2382" s="16" t="n">
        <v>6</v>
      </c>
      <c r="P2382" s="16" t="n">
        <v>9</v>
      </c>
    </row>
    <row r="2383" customFormat="false" ht="15" hidden="false" customHeight="false" outlineLevel="0" collapsed="false">
      <c r="A2383" s="11" t="s">
        <v>35</v>
      </c>
      <c r="B2383" s="11" t="n">
        <v>155</v>
      </c>
      <c r="C2383" s="11" t="s">
        <v>2807</v>
      </c>
      <c r="D2383" s="11" t="n">
        <v>5</v>
      </c>
      <c r="E2383" s="11" t="s">
        <v>96</v>
      </c>
      <c r="F2383" s="16" t="n">
        <v>207</v>
      </c>
      <c r="G2383" s="35" t="n">
        <f aca="false">F2383/1485</f>
        <v>0.139393939393939</v>
      </c>
      <c r="H2383" s="14" t="n">
        <v>0.4155</v>
      </c>
      <c r="I2383" s="14" t="n">
        <v>0.6135</v>
      </c>
      <c r="J2383" s="15" t="n">
        <v>0.2959</v>
      </c>
      <c r="K2383" s="15" t="n">
        <v>0.157</v>
      </c>
      <c r="L2383" s="15" t="n">
        <v>0.2268</v>
      </c>
      <c r="M2383" s="17" t="n">
        <v>46.95</v>
      </c>
      <c r="N2383" s="16" t="n">
        <v>4</v>
      </c>
      <c r="O2383" s="16" t="n">
        <v>6</v>
      </c>
      <c r="P2383" s="16" t="n">
        <v>10</v>
      </c>
    </row>
    <row r="2384" customFormat="false" ht="15" hidden="false" customHeight="false" outlineLevel="0" collapsed="false">
      <c r="A2384" s="11" t="s">
        <v>35</v>
      </c>
      <c r="B2384" s="11" t="n">
        <v>156</v>
      </c>
      <c r="C2384" s="11" t="s">
        <v>2808</v>
      </c>
      <c r="D2384" s="11" t="n">
        <v>5</v>
      </c>
      <c r="E2384" s="11" t="s">
        <v>118</v>
      </c>
      <c r="F2384" s="16" t="n">
        <v>210</v>
      </c>
      <c r="G2384" s="35" t="n">
        <f aca="false">F2384/1485</f>
        <v>0.141414141414141</v>
      </c>
      <c r="H2384" s="14" t="n">
        <v>0.4333</v>
      </c>
      <c r="I2384" s="14" t="n">
        <v>0.7048</v>
      </c>
      <c r="J2384" s="15" t="n">
        <v>0.2347</v>
      </c>
      <c r="K2384" s="15" t="n">
        <v>0.1553</v>
      </c>
      <c r="L2384" s="15" t="n">
        <v>0.195</v>
      </c>
      <c r="M2384" s="17" t="n">
        <v>40.94</v>
      </c>
      <c r="N2384" s="16" t="n">
        <v>6</v>
      </c>
      <c r="O2384" s="16" t="n">
        <v>10</v>
      </c>
      <c r="P2384" s="16" t="n">
        <v>8</v>
      </c>
    </row>
    <row r="2385" customFormat="false" ht="15" hidden="false" customHeight="false" outlineLevel="0" collapsed="false">
      <c r="A2385" s="11" t="s">
        <v>35</v>
      </c>
      <c r="B2385" s="11" t="n">
        <v>157</v>
      </c>
      <c r="C2385" s="11" t="s">
        <v>2809</v>
      </c>
      <c r="D2385" s="11" t="n">
        <v>4</v>
      </c>
      <c r="E2385" s="11" t="s">
        <v>96</v>
      </c>
      <c r="F2385" s="16" t="n">
        <v>491</v>
      </c>
      <c r="G2385" s="35" t="n">
        <f aca="false">F2385/1485</f>
        <v>0.330639730639731</v>
      </c>
      <c r="H2385" s="14" t="n">
        <v>0.3809</v>
      </c>
      <c r="I2385" s="14" t="n">
        <v>0.664</v>
      </c>
      <c r="J2385" s="15" t="n">
        <v>0.1005</v>
      </c>
      <c r="K2385" s="15" t="n">
        <v>0.1502</v>
      </c>
      <c r="L2385" s="15" t="n">
        <v>0.1249</v>
      </c>
      <c r="M2385" s="17" t="n">
        <v>61.32</v>
      </c>
      <c r="N2385" s="16" t="n">
        <v>6</v>
      </c>
      <c r="O2385" s="16" t="n">
        <v>8</v>
      </c>
      <c r="P2385" s="16" t="n">
        <v>9</v>
      </c>
    </row>
    <row r="2386" customFormat="false" ht="15" hidden="false" customHeight="false" outlineLevel="0" collapsed="false">
      <c r="A2386" s="11" t="s">
        <v>35</v>
      </c>
      <c r="B2386" s="11" t="n">
        <v>158</v>
      </c>
      <c r="C2386" s="11" t="s">
        <v>2810</v>
      </c>
      <c r="D2386" s="11" t="n">
        <v>5</v>
      </c>
      <c r="E2386" s="11" t="s">
        <v>96</v>
      </c>
      <c r="F2386" s="16" t="n">
        <v>195</v>
      </c>
      <c r="G2386" s="35" t="n">
        <f aca="false">F2386/1485</f>
        <v>0.131313131313131</v>
      </c>
      <c r="H2386" s="14" t="n">
        <v>0.3692</v>
      </c>
      <c r="I2386" s="14" t="n">
        <v>0.6923</v>
      </c>
      <c r="J2386" s="15" t="n">
        <v>0.3923</v>
      </c>
      <c r="K2386" s="15" t="n">
        <v>0.159</v>
      </c>
      <c r="L2386" s="15" t="n">
        <v>0.2739</v>
      </c>
      <c r="M2386" s="17" t="n">
        <v>53.4</v>
      </c>
      <c r="N2386" s="16" t="n">
        <v>5</v>
      </c>
      <c r="O2386" s="16" t="n">
        <v>7</v>
      </c>
      <c r="P2386" s="16" t="n">
        <v>11</v>
      </c>
    </row>
    <row r="2387" customFormat="false" ht="15" hidden="false" customHeight="false" outlineLevel="0" collapsed="false">
      <c r="A2387" s="11" t="s">
        <v>35</v>
      </c>
      <c r="B2387" s="11" t="n">
        <v>159</v>
      </c>
      <c r="C2387" s="11" t="s">
        <v>2811</v>
      </c>
      <c r="D2387" s="11" t="n">
        <v>4</v>
      </c>
      <c r="E2387" s="11" t="s">
        <v>118</v>
      </c>
      <c r="F2387" s="16" t="n">
        <v>427</v>
      </c>
      <c r="G2387" s="35" t="n">
        <f aca="false">F2387/1485</f>
        <v>0.287542087542088</v>
      </c>
      <c r="H2387" s="14" t="n">
        <v>0.3864</v>
      </c>
      <c r="I2387" s="14" t="n">
        <v>0.6581</v>
      </c>
      <c r="J2387" s="15" t="n">
        <v>0.1083</v>
      </c>
      <c r="K2387" s="15" t="n">
        <v>0.1101</v>
      </c>
      <c r="L2387" s="15" t="n">
        <v>0.1092</v>
      </c>
      <c r="M2387" s="17" t="n">
        <v>46.61</v>
      </c>
      <c r="N2387" s="16" t="n">
        <v>6</v>
      </c>
      <c r="O2387" s="16" t="n">
        <v>6</v>
      </c>
      <c r="P2387" s="16" t="n">
        <v>9</v>
      </c>
    </row>
    <row r="2388" customFormat="false" ht="15" hidden="false" customHeight="false" outlineLevel="0" collapsed="false">
      <c r="A2388" s="11" t="s">
        <v>35</v>
      </c>
      <c r="B2388" s="11" t="n">
        <v>160</v>
      </c>
      <c r="C2388" s="11" t="s">
        <v>2812</v>
      </c>
      <c r="D2388" s="11" t="n">
        <v>6</v>
      </c>
      <c r="E2388" s="11" t="s">
        <v>96</v>
      </c>
      <c r="F2388" s="16" t="n">
        <v>229</v>
      </c>
      <c r="G2388" s="35" t="n">
        <f aca="false">F2388/1485</f>
        <v>0.154208754208754</v>
      </c>
      <c r="H2388" s="14" t="n">
        <v>0.4367</v>
      </c>
      <c r="I2388" s="14" t="n">
        <v>0.6769</v>
      </c>
      <c r="J2388" s="15" t="n">
        <v>0.4435</v>
      </c>
      <c r="K2388" s="15" t="n">
        <v>0.1459</v>
      </c>
      <c r="L2388" s="15" t="n">
        <v>0.2914</v>
      </c>
      <c r="M2388" s="17" t="n">
        <v>66.74</v>
      </c>
      <c r="N2388" s="16" t="n">
        <v>6</v>
      </c>
      <c r="O2388" s="16" t="n">
        <v>5</v>
      </c>
      <c r="P2388" s="16" t="n">
        <v>9</v>
      </c>
    </row>
    <row r="2389" customFormat="false" ht="15" hidden="false" customHeight="false" outlineLevel="0" collapsed="false">
      <c r="A2389" s="11" t="s">
        <v>35</v>
      </c>
      <c r="B2389" s="11" t="n">
        <v>161</v>
      </c>
      <c r="C2389" s="11" t="s">
        <v>2813</v>
      </c>
      <c r="D2389" s="11" t="n">
        <v>6</v>
      </c>
      <c r="E2389" s="11" t="s">
        <v>118</v>
      </c>
      <c r="F2389" s="16" t="n">
        <v>185</v>
      </c>
      <c r="G2389" s="35" t="n">
        <f aca="false">F2389/1485</f>
        <v>0.124579124579125</v>
      </c>
      <c r="H2389" s="14" t="n">
        <v>0.4324</v>
      </c>
      <c r="I2389" s="14" t="n">
        <v>0.7081</v>
      </c>
      <c r="J2389" s="15" t="n">
        <v>0.2982</v>
      </c>
      <c r="K2389" s="15" t="n">
        <v>0.1636</v>
      </c>
      <c r="L2389" s="15" t="n">
        <v>0.2305</v>
      </c>
      <c r="M2389" s="17" t="n">
        <v>42.65</v>
      </c>
      <c r="N2389" s="16" t="n">
        <v>6</v>
      </c>
      <c r="O2389" s="16" t="n">
        <v>8</v>
      </c>
      <c r="P2389" s="16" t="n">
        <v>8</v>
      </c>
    </row>
    <row r="2390" customFormat="false" ht="15" hidden="false" customHeight="false" outlineLevel="0" collapsed="false">
      <c r="A2390" s="11" t="s">
        <v>35</v>
      </c>
      <c r="B2390" s="11" t="n">
        <v>162</v>
      </c>
      <c r="C2390" s="11" t="s">
        <v>2814</v>
      </c>
      <c r="D2390" s="11" t="n">
        <v>5</v>
      </c>
      <c r="E2390" s="11" t="s">
        <v>118</v>
      </c>
      <c r="F2390" s="16" t="n">
        <v>187</v>
      </c>
      <c r="G2390" s="35" t="n">
        <f aca="false">F2390/1485</f>
        <v>0.125925925925926</v>
      </c>
      <c r="H2390" s="14" t="n">
        <v>0.4225</v>
      </c>
      <c r="I2390" s="14" t="n">
        <v>0.7112</v>
      </c>
      <c r="J2390" s="15" t="n">
        <v>0.257</v>
      </c>
      <c r="K2390" s="15" t="n">
        <v>0.1635</v>
      </c>
      <c r="L2390" s="15" t="n">
        <v>0.2105</v>
      </c>
      <c r="M2390" s="17" t="n">
        <v>39.37</v>
      </c>
      <c r="N2390" s="16" t="n">
        <v>6</v>
      </c>
      <c r="O2390" s="16" t="n">
        <v>8</v>
      </c>
      <c r="P2390" s="16" t="n">
        <v>8</v>
      </c>
    </row>
    <row r="2391" customFormat="false" ht="15" hidden="false" customHeight="false" outlineLevel="0" collapsed="false">
      <c r="A2391" s="11" t="s">
        <v>35</v>
      </c>
      <c r="B2391" s="11" t="n">
        <v>163</v>
      </c>
      <c r="C2391" s="11" t="s">
        <v>2815</v>
      </c>
      <c r="D2391" s="11" t="n">
        <v>6</v>
      </c>
      <c r="E2391" s="11" t="s">
        <v>96</v>
      </c>
      <c r="F2391" s="16" t="n">
        <v>216</v>
      </c>
      <c r="G2391" s="35" t="n">
        <f aca="false">F2391/1485</f>
        <v>0.145454545454545</v>
      </c>
      <c r="H2391" s="14" t="n">
        <v>0.4074</v>
      </c>
      <c r="I2391" s="14" t="n">
        <v>0.6389</v>
      </c>
      <c r="J2391" s="15" t="n">
        <v>0.2509</v>
      </c>
      <c r="K2391" s="15" t="n">
        <v>0.1529</v>
      </c>
      <c r="L2391" s="15" t="n">
        <v>0.2028</v>
      </c>
      <c r="M2391" s="17" t="n">
        <v>43.81</v>
      </c>
      <c r="N2391" s="16" t="n">
        <v>5</v>
      </c>
      <c r="O2391" s="16" t="n">
        <v>7</v>
      </c>
      <c r="P2391" s="16" t="n">
        <v>11</v>
      </c>
    </row>
    <row r="2392" customFormat="false" ht="15" hidden="false" customHeight="false" outlineLevel="0" collapsed="false">
      <c r="A2392" s="11" t="s">
        <v>35</v>
      </c>
      <c r="B2392" s="11" t="n">
        <v>164</v>
      </c>
      <c r="C2392" s="11" t="s">
        <v>2816</v>
      </c>
      <c r="D2392" s="11" t="n">
        <v>6</v>
      </c>
      <c r="E2392" s="11" t="s">
        <v>118</v>
      </c>
      <c r="F2392" s="16" t="n">
        <v>201</v>
      </c>
      <c r="G2392" s="35" t="n">
        <f aca="false">F2392/1485</f>
        <v>0.135353535353535</v>
      </c>
      <c r="H2392" s="14" t="n">
        <v>0.4378</v>
      </c>
      <c r="I2392" s="14" t="n">
        <v>0.7065</v>
      </c>
      <c r="J2392" s="15" t="n">
        <v>0.3244</v>
      </c>
      <c r="K2392" s="15" t="n">
        <v>0.1567</v>
      </c>
      <c r="L2392" s="15" t="n">
        <v>0.2401</v>
      </c>
      <c r="M2392" s="17" t="n">
        <v>48.26</v>
      </c>
      <c r="N2392" s="16" t="n">
        <v>6</v>
      </c>
      <c r="O2392" s="16" t="n">
        <v>10</v>
      </c>
      <c r="P2392" s="16" t="n">
        <v>7</v>
      </c>
    </row>
    <row r="2393" customFormat="false" ht="15" hidden="false" customHeight="false" outlineLevel="0" collapsed="false">
      <c r="A2393" s="11" t="s">
        <v>35</v>
      </c>
      <c r="B2393" s="11" t="n">
        <v>165</v>
      </c>
      <c r="C2393" s="11" t="s">
        <v>2817</v>
      </c>
      <c r="D2393" s="11" t="n">
        <v>4</v>
      </c>
      <c r="E2393" s="11" t="s">
        <v>96</v>
      </c>
      <c r="F2393" s="16" t="n">
        <v>192</v>
      </c>
      <c r="G2393" s="35" t="n">
        <f aca="false">F2393/1485</f>
        <v>0.129292929292929</v>
      </c>
      <c r="H2393" s="14" t="n">
        <v>0.4271</v>
      </c>
      <c r="I2393" s="14" t="n">
        <v>0.6979</v>
      </c>
      <c r="J2393" s="15" t="n">
        <v>0.3613</v>
      </c>
      <c r="K2393" s="15" t="n">
        <v>0.1609</v>
      </c>
      <c r="L2393" s="15" t="n">
        <v>0.2621</v>
      </c>
      <c r="M2393" s="17" t="n">
        <v>50.33</v>
      </c>
      <c r="N2393" s="16" t="n">
        <v>6</v>
      </c>
      <c r="O2393" s="16" t="n">
        <v>9</v>
      </c>
      <c r="P2393" s="16" t="n">
        <v>7</v>
      </c>
    </row>
    <row r="2394" customFormat="false" ht="15" hidden="false" customHeight="false" outlineLevel="0" collapsed="false">
      <c r="A2394" s="11" t="s">
        <v>35</v>
      </c>
      <c r="B2394" s="11" t="n">
        <v>166</v>
      </c>
      <c r="C2394" s="11" t="s">
        <v>2818</v>
      </c>
      <c r="D2394" s="11" t="n">
        <v>6</v>
      </c>
      <c r="E2394" s="11" t="s">
        <v>118</v>
      </c>
      <c r="F2394" s="16" t="n">
        <v>208</v>
      </c>
      <c r="G2394" s="35" t="n">
        <f aca="false">F2394/1485</f>
        <v>0.14006734006734</v>
      </c>
      <c r="H2394" s="14" t="n">
        <v>0.4423</v>
      </c>
      <c r="I2394" s="14" t="n">
        <v>0.7019</v>
      </c>
      <c r="J2394" s="15" t="n">
        <v>0.2638</v>
      </c>
      <c r="K2394" s="15" t="n">
        <v>0.1518</v>
      </c>
      <c r="L2394" s="15" t="n">
        <v>0.2067</v>
      </c>
      <c r="M2394" s="17" t="n">
        <v>43</v>
      </c>
      <c r="N2394" s="16" t="n">
        <v>6</v>
      </c>
      <c r="O2394" s="16" t="n">
        <v>10</v>
      </c>
      <c r="P2394" s="16" t="n">
        <v>7</v>
      </c>
    </row>
    <row r="2395" customFormat="false" ht="15" hidden="false" customHeight="false" outlineLevel="0" collapsed="false">
      <c r="A2395" s="11" t="s">
        <v>35</v>
      </c>
      <c r="B2395" s="11" t="n">
        <v>167</v>
      </c>
      <c r="C2395" s="11" t="s">
        <v>2819</v>
      </c>
      <c r="D2395" s="11" t="n">
        <v>5</v>
      </c>
      <c r="E2395" s="11" t="s">
        <v>118</v>
      </c>
      <c r="F2395" s="16" t="n">
        <v>210</v>
      </c>
      <c r="G2395" s="35" t="n">
        <f aca="false">F2395/1485</f>
        <v>0.141414141414141</v>
      </c>
      <c r="H2395" s="14" t="n">
        <v>0.4333</v>
      </c>
      <c r="I2395" s="14" t="n">
        <v>0.7095</v>
      </c>
      <c r="J2395" s="15" t="n">
        <v>0.2468</v>
      </c>
      <c r="K2395" s="15" t="n">
        <v>0.1518</v>
      </c>
      <c r="L2395" s="15" t="n">
        <v>0.1989</v>
      </c>
      <c r="M2395" s="17" t="n">
        <v>41.76</v>
      </c>
      <c r="N2395" s="16" t="n">
        <v>6</v>
      </c>
      <c r="O2395" s="16" t="n">
        <v>10</v>
      </c>
      <c r="P2395" s="16" t="n">
        <v>8</v>
      </c>
    </row>
    <row r="2396" customFormat="false" ht="15" hidden="false" customHeight="false" outlineLevel="0" collapsed="false">
      <c r="A2396" s="11" t="s">
        <v>35</v>
      </c>
      <c r="B2396" s="11" t="n">
        <v>168</v>
      </c>
      <c r="C2396" s="11" t="s">
        <v>2820</v>
      </c>
      <c r="D2396" s="11" t="n">
        <v>6</v>
      </c>
      <c r="E2396" s="11" t="s">
        <v>96</v>
      </c>
      <c r="F2396" s="16" t="n">
        <v>233</v>
      </c>
      <c r="G2396" s="35" t="n">
        <f aca="false">F2396/1485</f>
        <v>0.156902356902357</v>
      </c>
      <c r="H2396" s="14" t="n">
        <v>0.4335</v>
      </c>
      <c r="I2396" s="14" t="n">
        <v>0.6695</v>
      </c>
      <c r="J2396" s="15" t="n">
        <v>0.4309</v>
      </c>
      <c r="K2396" s="15" t="n">
        <v>0.142</v>
      </c>
      <c r="L2396" s="15" t="n">
        <v>0.2821</v>
      </c>
      <c r="M2396" s="17" t="n">
        <v>65.73</v>
      </c>
      <c r="N2396" s="16" t="n">
        <v>6</v>
      </c>
      <c r="O2396" s="16" t="n">
        <v>5</v>
      </c>
      <c r="P2396" s="16" t="n">
        <v>9</v>
      </c>
    </row>
    <row r="2397" customFormat="false" ht="15" hidden="false" customHeight="false" outlineLevel="0" collapsed="false">
      <c r="A2397" s="11" t="s">
        <v>35</v>
      </c>
      <c r="B2397" s="11" t="n">
        <v>169</v>
      </c>
      <c r="C2397" s="11" t="s">
        <v>2821</v>
      </c>
      <c r="D2397" s="11" t="n">
        <v>4</v>
      </c>
      <c r="E2397" s="11" t="s">
        <v>96</v>
      </c>
      <c r="F2397" s="16" t="n">
        <v>239</v>
      </c>
      <c r="G2397" s="35" t="n">
        <f aca="false">F2397/1485</f>
        <v>0.160942760942761</v>
      </c>
      <c r="H2397" s="14" t="n">
        <v>0.3975</v>
      </c>
      <c r="I2397" s="14" t="n">
        <v>0.6736</v>
      </c>
      <c r="J2397" s="15" t="n">
        <v>0.2051</v>
      </c>
      <c r="K2397" s="15" t="n">
        <v>0.142</v>
      </c>
      <c r="L2397" s="15" t="n">
        <v>0.1734</v>
      </c>
      <c r="M2397" s="17" t="n">
        <v>41.45</v>
      </c>
      <c r="N2397" s="16" t="n">
        <v>6</v>
      </c>
      <c r="O2397" s="16" t="n">
        <v>7</v>
      </c>
      <c r="P2397" s="16" t="n">
        <v>12</v>
      </c>
    </row>
    <row r="2398" customFormat="false" ht="15" hidden="false" customHeight="false" outlineLevel="0" collapsed="false">
      <c r="A2398" s="11" t="s">
        <v>35</v>
      </c>
      <c r="B2398" s="11" t="n">
        <v>170</v>
      </c>
      <c r="C2398" s="11" t="s">
        <v>2822</v>
      </c>
      <c r="D2398" s="11" t="n">
        <v>5</v>
      </c>
      <c r="E2398" s="11" t="s">
        <v>118</v>
      </c>
      <c r="F2398" s="16" t="n">
        <v>197</v>
      </c>
      <c r="G2398" s="35" t="n">
        <f aca="false">F2398/1485</f>
        <v>0.132659932659933</v>
      </c>
      <c r="H2398" s="14" t="n">
        <v>0.4315</v>
      </c>
      <c r="I2398" s="14" t="n">
        <v>0.7157</v>
      </c>
      <c r="J2398" s="15" t="n">
        <v>0.2994</v>
      </c>
      <c r="K2398" s="15" t="n">
        <v>0.1586</v>
      </c>
      <c r="L2398" s="15" t="n">
        <v>0.2308</v>
      </c>
      <c r="M2398" s="17" t="n">
        <v>45.46</v>
      </c>
      <c r="N2398" s="16" t="n">
        <v>6</v>
      </c>
      <c r="O2398" s="16" t="n">
        <v>10</v>
      </c>
      <c r="P2398" s="16" t="n">
        <v>8</v>
      </c>
    </row>
    <row r="2399" customFormat="false" ht="15" hidden="false" customHeight="false" outlineLevel="0" collapsed="false">
      <c r="A2399" s="11" t="s">
        <v>35</v>
      </c>
      <c r="B2399" s="11" t="n">
        <v>171</v>
      </c>
      <c r="C2399" s="11" t="s">
        <v>2823</v>
      </c>
      <c r="D2399" s="11" t="n">
        <v>5</v>
      </c>
      <c r="E2399" s="11" t="s">
        <v>96</v>
      </c>
      <c r="F2399" s="16" t="n">
        <v>233</v>
      </c>
      <c r="G2399" s="35" t="n">
        <f aca="false">F2399/1485</f>
        <v>0.156902356902357</v>
      </c>
      <c r="H2399" s="14" t="n">
        <v>0.4249</v>
      </c>
      <c r="I2399" s="14" t="n">
        <v>0.5966</v>
      </c>
      <c r="J2399" s="15" t="n">
        <v>0.3476</v>
      </c>
      <c r="K2399" s="15" t="n">
        <v>0.1485</v>
      </c>
      <c r="L2399" s="15" t="n">
        <v>0.2545</v>
      </c>
      <c r="M2399" s="17" t="n">
        <v>59.3</v>
      </c>
      <c r="N2399" s="16" t="n">
        <v>5</v>
      </c>
      <c r="O2399" s="16" t="n">
        <v>7</v>
      </c>
      <c r="P2399" s="16" t="n">
        <v>9</v>
      </c>
    </row>
    <row r="2400" customFormat="false" ht="15" hidden="false" customHeight="false" outlineLevel="0" collapsed="false">
      <c r="A2400" s="11" t="s">
        <v>35</v>
      </c>
      <c r="B2400" s="11" t="n">
        <v>172</v>
      </c>
      <c r="C2400" s="11" t="s">
        <v>2824</v>
      </c>
      <c r="D2400" s="11" t="n">
        <v>4</v>
      </c>
      <c r="E2400" s="11" t="s">
        <v>118</v>
      </c>
      <c r="F2400" s="16" t="n">
        <v>332</v>
      </c>
      <c r="G2400" s="35" t="n">
        <f aca="false">F2400/1485</f>
        <v>0.223569023569024</v>
      </c>
      <c r="H2400" s="14" t="n">
        <v>0.3946</v>
      </c>
      <c r="I2400" s="14" t="n">
        <v>0.6687</v>
      </c>
      <c r="J2400" s="15" t="n">
        <v>0.1426</v>
      </c>
      <c r="K2400" s="15" t="n">
        <v>0.1202</v>
      </c>
      <c r="L2400" s="15" t="n">
        <v>0.1314</v>
      </c>
      <c r="M2400" s="17" t="n">
        <v>43.62</v>
      </c>
      <c r="N2400" s="16" t="n">
        <v>4</v>
      </c>
      <c r="O2400" s="16" t="n">
        <v>6</v>
      </c>
      <c r="P2400" s="16" t="n">
        <v>9</v>
      </c>
    </row>
    <row r="2401" customFormat="false" ht="15" hidden="false" customHeight="false" outlineLevel="0" collapsed="false">
      <c r="A2401" s="11" t="s">
        <v>35</v>
      </c>
      <c r="B2401" s="11" t="n">
        <v>173</v>
      </c>
      <c r="C2401" s="11" t="s">
        <v>2825</v>
      </c>
      <c r="D2401" s="11" t="n">
        <v>6</v>
      </c>
      <c r="E2401" s="11" t="s">
        <v>96</v>
      </c>
      <c r="F2401" s="16" t="n">
        <v>219</v>
      </c>
      <c r="G2401" s="35" t="n">
        <f aca="false">F2401/1485</f>
        <v>0.147474747474747</v>
      </c>
      <c r="H2401" s="14" t="n">
        <v>0.4384</v>
      </c>
      <c r="I2401" s="14" t="n">
        <v>0.6895</v>
      </c>
      <c r="J2401" s="15" t="n">
        <v>0.4431</v>
      </c>
      <c r="K2401" s="15" t="n">
        <v>0.1479</v>
      </c>
      <c r="L2401" s="15" t="n">
        <v>0.2962</v>
      </c>
      <c r="M2401" s="17" t="n">
        <v>64.87</v>
      </c>
      <c r="N2401" s="16" t="n">
        <v>6</v>
      </c>
      <c r="O2401" s="16" t="n">
        <v>5</v>
      </c>
      <c r="P2401" s="16" t="n">
        <v>9</v>
      </c>
    </row>
    <row r="2402" customFormat="false" ht="15" hidden="false" customHeight="false" outlineLevel="0" collapsed="false">
      <c r="A2402" s="11" t="s">
        <v>35</v>
      </c>
      <c r="B2402" s="11" t="n">
        <v>174</v>
      </c>
      <c r="C2402" s="11" t="s">
        <v>2826</v>
      </c>
      <c r="D2402" s="11" t="n">
        <v>6</v>
      </c>
      <c r="E2402" s="11" t="s">
        <v>96</v>
      </c>
      <c r="F2402" s="16" t="n">
        <v>206</v>
      </c>
      <c r="G2402" s="35" t="n">
        <f aca="false">F2402/1485</f>
        <v>0.138720538720539</v>
      </c>
      <c r="H2402" s="14" t="n">
        <v>0.4272</v>
      </c>
      <c r="I2402" s="14" t="n">
        <v>0.6311</v>
      </c>
      <c r="J2402" s="15" t="n">
        <v>0.3577</v>
      </c>
      <c r="K2402" s="15" t="n">
        <v>0.156</v>
      </c>
      <c r="L2402" s="15" t="n">
        <v>0.2617</v>
      </c>
      <c r="M2402" s="17" t="n">
        <v>53.91</v>
      </c>
      <c r="N2402" s="16" t="n">
        <v>5</v>
      </c>
      <c r="O2402" s="16" t="n">
        <v>7</v>
      </c>
      <c r="P2402" s="16" t="n">
        <v>9</v>
      </c>
    </row>
    <row r="2403" customFormat="false" ht="15" hidden="false" customHeight="false" outlineLevel="0" collapsed="false">
      <c r="A2403" s="11" t="s">
        <v>35</v>
      </c>
      <c r="B2403" s="11" t="n">
        <v>175</v>
      </c>
      <c r="C2403" s="11" t="s">
        <v>2827</v>
      </c>
      <c r="D2403" s="11" t="n">
        <v>5</v>
      </c>
      <c r="E2403" s="11" t="s">
        <v>118</v>
      </c>
      <c r="F2403" s="16" t="n">
        <v>260</v>
      </c>
      <c r="G2403" s="35" t="n">
        <f aca="false">F2403/1485</f>
        <v>0.175084175084175</v>
      </c>
      <c r="H2403" s="14" t="n">
        <v>0.4154</v>
      </c>
      <c r="I2403" s="14" t="n">
        <v>0.6769</v>
      </c>
      <c r="J2403" s="15" t="n">
        <v>0.159</v>
      </c>
      <c r="K2403" s="15" t="n">
        <v>0.1343</v>
      </c>
      <c r="L2403" s="15" t="n">
        <v>0.1465</v>
      </c>
      <c r="M2403" s="17" t="n">
        <v>38.09</v>
      </c>
      <c r="N2403" s="16" t="n">
        <v>5</v>
      </c>
      <c r="O2403" s="16" t="n">
        <v>6</v>
      </c>
      <c r="P2403" s="16" t="n">
        <v>7</v>
      </c>
    </row>
    <row r="2404" customFormat="false" ht="15" hidden="false" customHeight="false" outlineLevel="0" collapsed="false">
      <c r="A2404" s="11" t="s">
        <v>35</v>
      </c>
      <c r="B2404" s="11" t="n">
        <v>176</v>
      </c>
      <c r="C2404" s="11" t="s">
        <v>2828</v>
      </c>
      <c r="D2404" s="11" t="n">
        <v>4</v>
      </c>
      <c r="E2404" s="11" t="s">
        <v>96</v>
      </c>
      <c r="F2404" s="16" t="n">
        <v>196</v>
      </c>
      <c r="G2404" s="35" t="n">
        <f aca="false">F2404/1485</f>
        <v>0.131986531986532</v>
      </c>
      <c r="H2404" s="14" t="n">
        <v>0.4286</v>
      </c>
      <c r="I2404" s="14" t="n">
        <v>0.7092</v>
      </c>
      <c r="J2404" s="15" t="n">
        <v>0.378</v>
      </c>
      <c r="K2404" s="15" t="n">
        <v>0.1555</v>
      </c>
      <c r="L2404" s="15" t="n">
        <v>0.2667</v>
      </c>
      <c r="M2404" s="17" t="n">
        <v>52.28</v>
      </c>
      <c r="N2404" s="16" t="n">
        <v>6</v>
      </c>
      <c r="O2404" s="16" t="n">
        <v>10</v>
      </c>
      <c r="P2404" s="16" t="n">
        <v>7</v>
      </c>
    </row>
    <row r="2405" customFormat="false" ht="15" hidden="false" customHeight="false" outlineLevel="0" collapsed="false">
      <c r="A2405" s="11" t="s">
        <v>35</v>
      </c>
      <c r="B2405" s="11" t="n">
        <v>177</v>
      </c>
      <c r="C2405" s="11" t="s">
        <v>2829</v>
      </c>
      <c r="D2405" s="11" t="n">
        <v>6</v>
      </c>
      <c r="E2405" s="11" t="s">
        <v>118</v>
      </c>
      <c r="F2405" s="16" t="n">
        <v>195</v>
      </c>
      <c r="G2405" s="35" t="n">
        <f aca="false">F2405/1485</f>
        <v>0.131313131313131</v>
      </c>
      <c r="H2405" s="14" t="n">
        <v>0.441</v>
      </c>
      <c r="I2405" s="14" t="n">
        <v>0.7128</v>
      </c>
      <c r="J2405" s="15" t="n">
        <v>0.2693</v>
      </c>
      <c r="K2405" s="15" t="n">
        <v>0.1561</v>
      </c>
      <c r="L2405" s="15" t="n">
        <v>0.213</v>
      </c>
      <c r="M2405" s="17" t="n">
        <v>41.54</v>
      </c>
      <c r="N2405" s="16" t="n">
        <v>6</v>
      </c>
      <c r="O2405" s="16" t="n">
        <v>10</v>
      </c>
      <c r="P2405" s="16" t="n">
        <v>7</v>
      </c>
    </row>
    <row r="2406" customFormat="false" ht="15" hidden="false" customHeight="false" outlineLevel="0" collapsed="false">
      <c r="A2406" s="11" t="s">
        <v>35</v>
      </c>
      <c r="B2406" s="11" t="n">
        <v>178</v>
      </c>
      <c r="C2406" s="11" t="s">
        <v>2830</v>
      </c>
      <c r="D2406" s="11" t="n">
        <v>5</v>
      </c>
      <c r="E2406" s="11" t="s">
        <v>118</v>
      </c>
      <c r="F2406" s="16" t="n">
        <v>200</v>
      </c>
      <c r="G2406" s="35" t="n">
        <f aca="false">F2406/1485</f>
        <v>0.134680134680135</v>
      </c>
      <c r="H2406" s="14" t="n">
        <v>0.43</v>
      </c>
      <c r="I2406" s="14" t="n">
        <v>0.72</v>
      </c>
      <c r="J2406" s="15" t="n">
        <v>0.3034</v>
      </c>
      <c r="K2406" s="15" t="n">
        <v>0.1541</v>
      </c>
      <c r="L2406" s="15" t="n">
        <v>0.2295</v>
      </c>
      <c r="M2406" s="17" t="n">
        <v>45.89</v>
      </c>
      <c r="N2406" s="16" t="n">
        <v>6</v>
      </c>
      <c r="O2406" s="16" t="n">
        <v>10</v>
      </c>
      <c r="P2406" s="16" t="n">
        <v>8</v>
      </c>
    </row>
    <row r="2407" customFormat="false" ht="15" hidden="false" customHeight="false" outlineLevel="0" collapsed="false">
      <c r="A2407" s="11" t="s">
        <v>35</v>
      </c>
      <c r="B2407" s="11" t="n">
        <v>179</v>
      </c>
      <c r="C2407" s="11" t="s">
        <v>2831</v>
      </c>
      <c r="D2407" s="11" t="n">
        <v>6</v>
      </c>
      <c r="E2407" s="11" t="s">
        <v>118</v>
      </c>
      <c r="F2407" s="16" t="n">
        <v>201</v>
      </c>
      <c r="G2407" s="35" t="n">
        <f aca="false">F2407/1485</f>
        <v>0.135353535353535</v>
      </c>
      <c r="H2407" s="14" t="n">
        <v>0.4378</v>
      </c>
      <c r="I2407" s="14" t="n">
        <v>0.6965</v>
      </c>
      <c r="J2407" s="15" t="n">
        <v>0.3194</v>
      </c>
      <c r="K2407" s="15" t="n">
        <v>0.152</v>
      </c>
      <c r="L2407" s="15" t="n">
        <v>0.2353</v>
      </c>
      <c r="M2407" s="17" t="n">
        <v>47.29</v>
      </c>
      <c r="N2407" s="16" t="n">
        <v>6</v>
      </c>
      <c r="O2407" s="16" t="n">
        <v>10</v>
      </c>
      <c r="P2407" s="16" t="n">
        <v>8</v>
      </c>
    </row>
    <row r="2408" customFormat="false" ht="15" hidden="false" customHeight="false" outlineLevel="0" collapsed="false">
      <c r="A2408" s="11" t="s">
        <v>35</v>
      </c>
      <c r="B2408" s="11" t="n">
        <v>180</v>
      </c>
      <c r="C2408" s="11" t="s">
        <v>2832</v>
      </c>
      <c r="D2408" s="11" t="n">
        <v>5</v>
      </c>
      <c r="E2408" s="11" t="s">
        <v>118</v>
      </c>
      <c r="F2408" s="16" t="n">
        <v>203</v>
      </c>
      <c r="G2408" s="35" t="n">
        <f aca="false">F2408/1485</f>
        <v>0.136700336700337</v>
      </c>
      <c r="H2408" s="14" t="n">
        <v>0.4286</v>
      </c>
      <c r="I2408" s="14" t="n">
        <v>0.7044</v>
      </c>
      <c r="J2408" s="15" t="n">
        <v>0.2857</v>
      </c>
      <c r="K2408" s="15" t="n">
        <v>0.152</v>
      </c>
      <c r="L2408" s="15" t="n">
        <v>0.2192</v>
      </c>
      <c r="M2408" s="17" t="n">
        <v>44.49</v>
      </c>
      <c r="N2408" s="16" t="n">
        <v>6</v>
      </c>
      <c r="O2408" s="16" t="n">
        <v>10</v>
      </c>
      <c r="P2408" s="16" t="n">
        <v>8</v>
      </c>
    </row>
    <row r="2409" customFormat="false" ht="15" hidden="false" customHeight="false" outlineLevel="0" collapsed="false">
      <c r="A2409" s="11" t="s">
        <v>35</v>
      </c>
      <c r="B2409" s="11" t="n">
        <v>181</v>
      </c>
      <c r="C2409" s="11" t="s">
        <v>2833</v>
      </c>
      <c r="D2409" s="11" t="n">
        <v>6</v>
      </c>
      <c r="E2409" s="11" t="s">
        <v>96</v>
      </c>
      <c r="F2409" s="16" t="n">
        <v>219</v>
      </c>
      <c r="G2409" s="35" t="n">
        <f aca="false">F2409/1485</f>
        <v>0.147474747474747</v>
      </c>
      <c r="H2409" s="14" t="n">
        <v>0.4292</v>
      </c>
      <c r="I2409" s="14" t="n">
        <v>0.6804</v>
      </c>
      <c r="J2409" s="15" t="n">
        <v>0.4004</v>
      </c>
      <c r="K2409" s="15" t="n">
        <v>0.1439</v>
      </c>
      <c r="L2409" s="15" t="n">
        <v>0.2693</v>
      </c>
      <c r="M2409" s="17" t="n">
        <v>58.97</v>
      </c>
      <c r="N2409" s="16" t="n">
        <v>6</v>
      </c>
      <c r="O2409" s="16" t="n">
        <v>5</v>
      </c>
      <c r="P2409" s="16" t="n">
        <v>9</v>
      </c>
    </row>
    <row r="2410" customFormat="false" ht="15" hidden="false" customHeight="false" outlineLevel="0" collapsed="false">
      <c r="A2410" s="11" t="s">
        <v>35</v>
      </c>
      <c r="B2410" s="11" t="n">
        <v>182</v>
      </c>
      <c r="C2410" s="11" t="s">
        <v>2834</v>
      </c>
      <c r="D2410" s="11" t="n">
        <v>6</v>
      </c>
      <c r="E2410" s="11" t="s">
        <v>96</v>
      </c>
      <c r="F2410" s="16" t="n">
        <v>208</v>
      </c>
      <c r="G2410" s="35" t="n">
        <f aca="false">F2410/1485</f>
        <v>0.14006734006734</v>
      </c>
      <c r="H2410" s="14" t="n">
        <v>0.4279</v>
      </c>
      <c r="I2410" s="14" t="n">
        <v>0.6394</v>
      </c>
      <c r="J2410" s="15" t="n">
        <v>0.3728</v>
      </c>
      <c r="K2410" s="15" t="n">
        <v>0.1516</v>
      </c>
      <c r="L2410" s="15" t="n">
        <v>0.2654</v>
      </c>
      <c r="M2410" s="17" t="n">
        <v>55.2</v>
      </c>
      <c r="N2410" s="16" t="n">
        <v>5</v>
      </c>
      <c r="O2410" s="16" t="n">
        <v>9</v>
      </c>
      <c r="P2410" s="16" t="n">
        <v>9</v>
      </c>
    </row>
    <row r="2411" customFormat="false" ht="15" hidden="false" customHeight="false" outlineLevel="0" collapsed="false">
      <c r="A2411" s="11" t="s">
        <v>35</v>
      </c>
      <c r="B2411" s="11" t="n">
        <v>183</v>
      </c>
      <c r="C2411" s="11" t="s">
        <v>2835</v>
      </c>
      <c r="D2411" s="11" t="n">
        <v>4</v>
      </c>
      <c r="E2411" s="11" t="s">
        <v>96</v>
      </c>
      <c r="F2411" s="16" t="n">
        <v>248</v>
      </c>
      <c r="G2411" s="35" t="n">
        <f aca="false">F2411/1485</f>
        <v>0.167003367003367</v>
      </c>
      <c r="H2411" s="14" t="n">
        <v>0.4032</v>
      </c>
      <c r="I2411" s="14" t="n">
        <v>0.621</v>
      </c>
      <c r="J2411" s="15" t="n">
        <v>0.1402</v>
      </c>
      <c r="K2411" s="15" t="n">
        <v>0.2383</v>
      </c>
      <c r="L2411" s="15" t="n">
        <v>0.1916</v>
      </c>
      <c r="M2411" s="17" t="n">
        <v>47.52</v>
      </c>
      <c r="N2411" s="16" t="n">
        <v>4</v>
      </c>
      <c r="O2411" s="16" t="n">
        <v>5</v>
      </c>
      <c r="P2411" s="16" t="n">
        <v>7</v>
      </c>
    </row>
    <row r="2412" customFormat="false" ht="15" hidden="false" customHeight="false" outlineLevel="0" collapsed="false">
      <c r="A2412" s="11" t="s">
        <v>35</v>
      </c>
      <c r="B2412" s="11" t="n">
        <v>184</v>
      </c>
      <c r="C2412" s="11" t="s">
        <v>2836</v>
      </c>
      <c r="D2412" s="11" t="n">
        <v>6</v>
      </c>
      <c r="E2412" s="11" t="s">
        <v>96</v>
      </c>
      <c r="F2412" s="16" t="n">
        <v>220</v>
      </c>
      <c r="G2412" s="35" t="n">
        <f aca="false">F2412/1485</f>
        <v>0.148148148148148</v>
      </c>
      <c r="H2412" s="14" t="n">
        <v>0.4364</v>
      </c>
      <c r="I2412" s="14" t="n">
        <v>0.6909</v>
      </c>
      <c r="J2412" s="15" t="n">
        <v>0.4426</v>
      </c>
      <c r="K2412" s="15" t="n">
        <v>0.1437</v>
      </c>
      <c r="L2412" s="15" t="n">
        <v>0.2904</v>
      </c>
      <c r="M2412" s="17" t="n">
        <v>63.89</v>
      </c>
      <c r="N2412" s="16" t="n">
        <v>6</v>
      </c>
      <c r="O2412" s="16" t="n">
        <v>5</v>
      </c>
      <c r="P2412" s="16" t="n">
        <v>9</v>
      </c>
    </row>
    <row r="2413" customFormat="false" ht="15" hidden="false" customHeight="false" outlineLevel="0" collapsed="false">
      <c r="A2413" s="11" t="s">
        <v>35</v>
      </c>
      <c r="B2413" s="11" t="n">
        <v>185</v>
      </c>
      <c r="C2413" s="11" t="s">
        <v>2837</v>
      </c>
      <c r="D2413" s="11" t="n">
        <v>6</v>
      </c>
      <c r="E2413" s="11" t="s">
        <v>96</v>
      </c>
      <c r="F2413" s="16" t="n">
        <v>208</v>
      </c>
      <c r="G2413" s="35" t="n">
        <f aca="false">F2413/1485</f>
        <v>0.14006734006734</v>
      </c>
      <c r="H2413" s="14" t="n">
        <v>0.4279</v>
      </c>
      <c r="I2413" s="14" t="n">
        <v>0.6442</v>
      </c>
      <c r="J2413" s="15" t="n">
        <v>0.3726</v>
      </c>
      <c r="K2413" s="15" t="n">
        <v>0.1513</v>
      </c>
      <c r="L2413" s="15" t="n">
        <v>0.2651</v>
      </c>
      <c r="M2413" s="17" t="n">
        <v>55.15</v>
      </c>
      <c r="N2413" s="16" t="n">
        <v>5</v>
      </c>
      <c r="O2413" s="16" t="n">
        <v>9</v>
      </c>
      <c r="P2413" s="16" t="n">
        <v>9</v>
      </c>
    </row>
    <row r="2414" customFormat="false" ht="15" hidden="false" customHeight="false" outlineLevel="0" collapsed="false">
      <c r="A2414" s="11" t="s">
        <v>35</v>
      </c>
      <c r="B2414" s="11" t="n">
        <v>186</v>
      </c>
      <c r="C2414" s="11" t="s">
        <v>2838</v>
      </c>
      <c r="D2414" s="11" t="n">
        <v>4</v>
      </c>
      <c r="E2414" s="11" t="s">
        <v>96</v>
      </c>
      <c r="F2414" s="16" t="n">
        <v>477</v>
      </c>
      <c r="G2414" s="35" t="n">
        <f aca="false">F2414/1485</f>
        <v>0.321212121212121</v>
      </c>
      <c r="H2414" s="14" t="n">
        <v>0.3774</v>
      </c>
      <c r="I2414" s="14" t="n">
        <v>0.6122</v>
      </c>
      <c r="J2414" s="15" t="n">
        <v>0.1242</v>
      </c>
      <c r="K2414" s="15" t="n">
        <v>0.0973</v>
      </c>
      <c r="L2414" s="15" t="n">
        <v>0.1104</v>
      </c>
      <c r="M2414" s="17" t="n">
        <v>52.68</v>
      </c>
      <c r="N2414" s="16" t="n">
        <v>5</v>
      </c>
      <c r="O2414" s="16" t="n">
        <v>5</v>
      </c>
      <c r="P2414" s="16" t="n">
        <v>12</v>
      </c>
    </row>
    <row r="2415" customFormat="false" ht="15" hidden="false" customHeight="false" outlineLevel="0" collapsed="false">
      <c r="A2415" s="11" t="s">
        <v>35</v>
      </c>
      <c r="B2415" s="11" t="n">
        <v>187</v>
      </c>
      <c r="C2415" s="11" t="s">
        <v>2839</v>
      </c>
      <c r="D2415" s="11" t="n">
        <v>6</v>
      </c>
      <c r="E2415" s="11" t="s">
        <v>118</v>
      </c>
      <c r="F2415" s="16" t="n">
        <v>228</v>
      </c>
      <c r="G2415" s="35" t="n">
        <f aca="false">F2415/1485</f>
        <v>0.153535353535354</v>
      </c>
      <c r="H2415" s="14" t="n">
        <v>0.4211</v>
      </c>
      <c r="I2415" s="14" t="n">
        <v>0.6798</v>
      </c>
      <c r="J2415" s="15" t="n">
        <v>0.2528</v>
      </c>
      <c r="K2415" s="15" t="n">
        <v>0.1387</v>
      </c>
      <c r="L2415" s="15" t="n">
        <v>0.1928</v>
      </c>
      <c r="M2415" s="17" t="n">
        <v>43.95</v>
      </c>
      <c r="N2415" s="16" t="n">
        <v>6</v>
      </c>
      <c r="O2415" s="16" t="n">
        <v>10</v>
      </c>
      <c r="P2415" s="16" t="n">
        <v>9</v>
      </c>
    </row>
    <row r="2416" customFormat="false" ht="15" hidden="false" customHeight="false" outlineLevel="0" collapsed="false">
      <c r="A2416" s="11" t="s">
        <v>35</v>
      </c>
      <c r="B2416" s="11" t="n">
        <v>188</v>
      </c>
      <c r="C2416" s="11" t="s">
        <v>2840</v>
      </c>
      <c r="D2416" s="11" t="n">
        <v>4</v>
      </c>
      <c r="E2416" s="11" t="s">
        <v>118</v>
      </c>
      <c r="F2416" s="16" t="n">
        <v>264</v>
      </c>
      <c r="G2416" s="35" t="n">
        <f aca="false">F2416/1485</f>
        <v>0.177777777777778</v>
      </c>
      <c r="H2416" s="14" t="n">
        <v>0.4053</v>
      </c>
      <c r="I2416" s="14" t="n">
        <v>0.6818</v>
      </c>
      <c r="J2416" s="15" t="n">
        <v>0.1381</v>
      </c>
      <c r="K2416" s="15" t="n">
        <v>0.1318</v>
      </c>
      <c r="L2416" s="15" t="n">
        <v>0.1349</v>
      </c>
      <c r="M2416" s="17" t="n">
        <v>35.62</v>
      </c>
      <c r="N2416" s="16" t="n">
        <v>5</v>
      </c>
      <c r="O2416" s="16" t="n">
        <v>6</v>
      </c>
      <c r="P2416" s="16" t="n">
        <v>8</v>
      </c>
    </row>
    <row r="2417" customFormat="false" ht="15" hidden="false" customHeight="false" outlineLevel="0" collapsed="false">
      <c r="A2417" s="11" t="s">
        <v>35</v>
      </c>
      <c r="B2417" s="11" t="n">
        <v>189</v>
      </c>
      <c r="C2417" s="11" t="s">
        <v>2841</v>
      </c>
      <c r="D2417" s="11" t="n">
        <v>6</v>
      </c>
      <c r="E2417" s="11" t="s">
        <v>118</v>
      </c>
      <c r="F2417" s="16" t="n">
        <v>215</v>
      </c>
      <c r="G2417" s="35" t="n">
        <f aca="false">F2417/1485</f>
        <v>0.144781144781145</v>
      </c>
      <c r="H2417" s="14" t="n">
        <v>0.4279</v>
      </c>
      <c r="I2417" s="14" t="n">
        <v>0.7023</v>
      </c>
      <c r="J2417" s="15" t="n">
        <v>0.2936</v>
      </c>
      <c r="K2417" s="15" t="n">
        <v>0.1449</v>
      </c>
      <c r="L2417" s="15" t="n">
        <v>0.2175</v>
      </c>
      <c r="M2417" s="17" t="n">
        <v>46.77</v>
      </c>
      <c r="N2417" s="16" t="n">
        <v>6</v>
      </c>
      <c r="O2417" s="16" t="n">
        <v>11</v>
      </c>
      <c r="P2417" s="16" t="n">
        <v>8</v>
      </c>
    </row>
    <row r="2418" customFormat="false" ht="15" hidden="false" customHeight="false" outlineLevel="0" collapsed="false">
      <c r="A2418" s="11" t="s">
        <v>35</v>
      </c>
      <c r="B2418" s="11" t="n">
        <v>190</v>
      </c>
      <c r="C2418" s="11" t="s">
        <v>2842</v>
      </c>
      <c r="D2418" s="11" t="n">
        <v>5</v>
      </c>
      <c r="E2418" s="11" t="s">
        <v>118</v>
      </c>
      <c r="F2418" s="16" t="n">
        <v>231</v>
      </c>
      <c r="G2418" s="35" t="n">
        <f aca="false">F2418/1485</f>
        <v>0.155555555555556</v>
      </c>
      <c r="H2418" s="14" t="n">
        <v>0.4156</v>
      </c>
      <c r="I2418" s="14" t="n">
        <v>0.6883</v>
      </c>
      <c r="J2418" s="15" t="n">
        <v>0.2344</v>
      </c>
      <c r="K2418" s="15" t="n">
        <v>0.1387</v>
      </c>
      <c r="L2418" s="15" t="n">
        <v>0.1847</v>
      </c>
      <c r="M2418" s="17" t="n">
        <v>42.66</v>
      </c>
      <c r="N2418" s="16" t="n">
        <v>6</v>
      </c>
      <c r="O2418" s="16" t="n">
        <v>10</v>
      </c>
      <c r="P2418" s="16" t="n">
        <v>8</v>
      </c>
    </row>
    <row r="2419" customFormat="false" ht="15" hidden="false" customHeight="false" outlineLevel="0" collapsed="false">
      <c r="A2419" s="11" t="s">
        <v>35</v>
      </c>
      <c r="B2419" s="11" t="n">
        <v>191</v>
      </c>
      <c r="C2419" s="11" t="s">
        <v>2843</v>
      </c>
      <c r="D2419" s="11" t="n">
        <v>5</v>
      </c>
      <c r="E2419" s="11" t="s">
        <v>96</v>
      </c>
      <c r="F2419" s="16" t="n">
        <v>202</v>
      </c>
      <c r="G2419" s="35" t="n">
        <f aca="false">F2419/1485</f>
        <v>0.136026936026936</v>
      </c>
      <c r="H2419" s="14" t="n">
        <v>0.4307</v>
      </c>
      <c r="I2419" s="14" t="n">
        <v>0.698</v>
      </c>
      <c r="J2419" s="15" t="n">
        <v>0.3962</v>
      </c>
      <c r="K2419" s="15" t="n">
        <v>0.151</v>
      </c>
      <c r="L2419" s="15" t="n">
        <v>0.2736</v>
      </c>
      <c r="M2419" s="17" t="n">
        <v>55.26</v>
      </c>
      <c r="N2419" s="16" t="n">
        <v>6</v>
      </c>
      <c r="O2419" s="16" t="n">
        <v>7</v>
      </c>
      <c r="P2419" s="16" t="n">
        <v>8</v>
      </c>
    </row>
    <row r="2420" customFormat="false" ht="15" hidden="false" customHeight="false" outlineLevel="0" collapsed="false">
      <c r="A2420" s="11" t="s">
        <v>35</v>
      </c>
      <c r="B2420" s="11" t="n">
        <v>192</v>
      </c>
      <c r="C2420" s="11" t="s">
        <v>2844</v>
      </c>
      <c r="D2420" s="11" t="n">
        <v>6</v>
      </c>
      <c r="E2420" s="11" t="s">
        <v>96</v>
      </c>
      <c r="F2420" s="16" t="n">
        <v>209</v>
      </c>
      <c r="G2420" s="35" t="n">
        <f aca="false">F2420/1485</f>
        <v>0.140740740740741</v>
      </c>
      <c r="H2420" s="14" t="n">
        <v>0.4258</v>
      </c>
      <c r="I2420" s="14" t="n">
        <v>0.622</v>
      </c>
      <c r="J2420" s="15" t="n">
        <v>0.3577</v>
      </c>
      <c r="K2420" s="15" t="n">
        <v>0.151</v>
      </c>
      <c r="L2420" s="15" t="n">
        <v>0.2578</v>
      </c>
      <c r="M2420" s="17" t="n">
        <v>53.88</v>
      </c>
      <c r="N2420" s="16" t="n">
        <v>5</v>
      </c>
      <c r="O2420" s="16" t="n">
        <v>7</v>
      </c>
      <c r="P2420" s="16" t="n">
        <v>9</v>
      </c>
    </row>
    <row r="2421" customFormat="false" ht="15" hidden="false" customHeight="false" outlineLevel="0" collapsed="false">
      <c r="A2421" s="11" t="s">
        <v>35</v>
      </c>
      <c r="B2421" s="11" t="n">
        <v>193</v>
      </c>
      <c r="C2421" s="11" t="s">
        <v>2845</v>
      </c>
      <c r="D2421" s="11" t="n">
        <v>4</v>
      </c>
      <c r="E2421" s="11" t="s">
        <v>96</v>
      </c>
      <c r="F2421" s="16" t="n">
        <v>204</v>
      </c>
      <c r="G2421" s="35" t="n">
        <f aca="false">F2421/1485</f>
        <v>0.137373737373737</v>
      </c>
      <c r="H2421" s="14" t="n">
        <v>0.4216</v>
      </c>
      <c r="I2421" s="14" t="n">
        <v>0.7059</v>
      </c>
      <c r="J2421" s="15" t="n">
        <v>0.3386</v>
      </c>
      <c r="K2421" s="15" t="n">
        <v>0.151</v>
      </c>
      <c r="L2421" s="15" t="n">
        <v>0.2457</v>
      </c>
      <c r="M2421" s="17" t="n">
        <v>50.12</v>
      </c>
      <c r="N2421" s="16" t="n">
        <v>6</v>
      </c>
      <c r="O2421" s="16" t="n">
        <v>7</v>
      </c>
      <c r="P2421" s="16" t="n">
        <v>8</v>
      </c>
    </row>
    <row r="2422" customFormat="false" ht="15" hidden="false" customHeight="false" outlineLevel="0" collapsed="false">
      <c r="A2422" s="11" t="s">
        <v>35</v>
      </c>
      <c r="B2422" s="11" t="n">
        <v>194</v>
      </c>
      <c r="C2422" s="11" t="s">
        <v>151</v>
      </c>
      <c r="D2422" s="11" t="n">
        <v>2</v>
      </c>
      <c r="E2422" s="11" t="s">
        <v>96</v>
      </c>
      <c r="F2422" s="16" t="n">
        <v>498</v>
      </c>
      <c r="G2422" s="35" t="n">
        <f aca="false">F2422/1485</f>
        <v>0.335353535353535</v>
      </c>
      <c r="H2422" s="14" t="n">
        <v>0.3755</v>
      </c>
      <c r="I2422" s="14" t="n">
        <v>0.6104</v>
      </c>
      <c r="J2422" s="15" t="n">
        <v>0.097</v>
      </c>
      <c r="K2422" s="15" t="n">
        <v>0.1129</v>
      </c>
      <c r="L2422" s="15" t="n">
        <v>0.1051</v>
      </c>
      <c r="M2422" s="17" t="n">
        <v>52.33</v>
      </c>
      <c r="N2422" s="16" t="n">
        <v>4</v>
      </c>
      <c r="O2422" s="16" t="n">
        <v>5</v>
      </c>
      <c r="P2422" s="16" t="n">
        <v>12</v>
      </c>
    </row>
    <row r="2423" customFormat="false" ht="15" hidden="false" customHeight="false" outlineLevel="0" collapsed="false">
      <c r="A2423" s="11" t="s">
        <v>35</v>
      </c>
      <c r="B2423" s="11" t="n">
        <v>195</v>
      </c>
      <c r="C2423" s="11" t="s">
        <v>2846</v>
      </c>
      <c r="D2423" s="11" t="n">
        <v>4</v>
      </c>
      <c r="E2423" s="11" t="s">
        <v>96</v>
      </c>
      <c r="F2423" s="16" t="n">
        <v>198</v>
      </c>
      <c r="G2423" s="35" t="n">
        <f aca="false">F2423/1485</f>
        <v>0.133333333333333</v>
      </c>
      <c r="H2423" s="14" t="n">
        <v>0.4192</v>
      </c>
      <c r="I2423" s="14" t="n">
        <v>0.6869</v>
      </c>
      <c r="J2423" s="15" t="n">
        <v>0.3305</v>
      </c>
      <c r="K2423" s="15" t="n">
        <v>0.1506</v>
      </c>
      <c r="L2423" s="15" t="n">
        <v>0.2387</v>
      </c>
      <c r="M2423" s="17" t="n">
        <v>47.27</v>
      </c>
      <c r="N2423" s="16" t="n">
        <v>6</v>
      </c>
      <c r="O2423" s="16" t="n">
        <v>10</v>
      </c>
      <c r="P2423" s="16" t="n">
        <v>7</v>
      </c>
    </row>
    <row r="2424" customFormat="false" ht="15" hidden="false" customHeight="false" outlineLevel="0" collapsed="false">
      <c r="A2424" s="11" t="s">
        <v>35</v>
      </c>
      <c r="B2424" s="11" t="n">
        <v>196</v>
      </c>
      <c r="C2424" s="11" t="s">
        <v>2847</v>
      </c>
      <c r="D2424" s="11" t="n">
        <v>7</v>
      </c>
      <c r="E2424" s="11" t="s">
        <v>118</v>
      </c>
      <c r="F2424" s="16" t="n">
        <v>247</v>
      </c>
      <c r="G2424" s="35" t="n">
        <f aca="false">F2424/1485</f>
        <v>0.166329966329966</v>
      </c>
      <c r="H2424" s="14" t="n">
        <v>0.4413</v>
      </c>
      <c r="I2424" s="14" t="n">
        <v>0.664</v>
      </c>
      <c r="J2424" s="15" t="n">
        <v>0.319</v>
      </c>
      <c r="K2424" s="15" t="n">
        <v>0.1357</v>
      </c>
      <c r="L2424" s="15" t="n">
        <v>0.227</v>
      </c>
      <c r="M2424" s="17" t="n">
        <v>56.07</v>
      </c>
      <c r="N2424" s="16" t="n">
        <v>6</v>
      </c>
      <c r="O2424" s="16" t="n">
        <v>6</v>
      </c>
      <c r="P2424" s="16" t="n">
        <v>9</v>
      </c>
    </row>
    <row r="2425" customFormat="false" ht="15" hidden="false" customHeight="false" outlineLevel="0" collapsed="false">
      <c r="A2425" s="11" t="s">
        <v>35</v>
      </c>
      <c r="B2425" s="11" t="n">
        <v>197</v>
      </c>
      <c r="C2425" s="11" t="s">
        <v>2848</v>
      </c>
      <c r="D2425" s="11" t="n">
        <v>5</v>
      </c>
      <c r="E2425" s="11" t="s">
        <v>118</v>
      </c>
      <c r="F2425" s="16" t="n">
        <v>184</v>
      </c>
      <c r="G2425" s="35" t="n">
        <f aca="false">F2425/1485</f>
        <v>0.123905723905724</v>
      </c>
      <c r="H2425" s="14" t="n">
        <v>0.4239</v>
      </c>
      <c r="I2425" s="14" t="n">
        <v>0.6793</v>
      </c>
      <c r="J2425" s="15" t="n">
        <v>0.1566</v>
      </c>
      <c r="K2425" s="15" t="n">
        <v>0.1639</v>
      </c>
      <c r="L2425" s="15" t="n">
        <v>0.1602</v>
      </c>
      <c r="M2425" s="17" t="n">
        <v>29.47</v>
      </c>
      <c r="N2425" s="16" t="n">
        <v>5</v>
      </c>
      <c r="O2425" s="16" t="n">
        <v>9</v>
      </c>
      <c r="P2425" s="16" t="n">
        <v>7</v>
      </c>
    </row>
    <row r="2426" customFormat="false" ht="15" hidden="false" customHeight="false" outlineLevel="0" collapsed="false">
      <c r="A2426" s="11" t="s">
        <v>35</v>
      </c>
      <c r="B2426" s="11" t="n">
        <v>198</v>
      </c>
      <c r="C2426" s="11" t="s">
        <v>2849</v>
      </c>
      <c r="D2426" s="11" t="n">
        <v>6</v>
      </c>
      <c r="E2426" s="11" t="s">
        <v>118</v>
      </c>
      <c r="F2426" s="16" t="n">
        <v>211</v>
      </c>
      <c r="G2426" s="35" t="n">
        <f aca="false">F2426/1485</f>
        <v>0.142087542087542</v>
      </c>
      <c r="H2426" s="14" t="n">
        <v>0.4313</v>
      </c>
      <c r="I2426" s="14" t="n">
        <v>0.6919</v>
      </c>
      <c r="J2426" s="15" t="n">
        <v>0.2886</v>
      </c>
      <c r="K2426" s="15" t="n">
        <v>0.148</v>
      </c>
      <c r="L2426" s="15" t="n">
        <v>0.2193</v>
      </c>
      <c r="M2426" s="17" t="n">
        <v>46.26</v>
      </c>
      <c r="N2426" s="16" t="n">
        <v>6</v>
      </c>
      <c r="O2426" s="16" t="n">
        <v>10</v>
      </c>
      <c r="P2426" s="16" t="n">
        <v>8</v>
      </c>
    </row>
    <row r="2427" customFormat="false" ht="15" hidden="false" customHeight="false" outlineLevel="0" collapsed="false">
      <c r="A2427" s="11" t="s">
        <v>35</v>
      </c>
      <c r="B2427" s="11" t="n">
        <v>199</v>
      </c>
      <c r="C2427" s="11" t="s">
        <v>2850</v>
      </c>
      <c r="D2427" s="11" t="n">
        <v>5</v>
      </c>
      <c r="E2427" s="11" t="s">
        <v>118</v>
      </c>
      <c r="F2427" s="16" t="n">
        <v>213</v>
      </c>
      <c r="G2427" s="35" t="n">
        <f aca="false">F2427/1485</f>
        <v>0.143434343434343</v>
      </c>
      <c r="H2427" s="14" t="n">
        <v>0.4225</v>
      </c>
      <c r="I2427" s="14" t="n">
        <v>0.6995</v>
      </c>
      <c r="J2427" s="15" t="n">
        <v>0.2576</v>
      </c>
      <c r="K2427" s="15" t="n">
        <v>0.1479</v>
      </c>
      <c r="L2427" s="15" t="n">
        <v>0.2041</v>
      </c>
      <c r="M2427" s="17" t="n">
        <v>43.47</v>
      </c>
      <c r="N2427" s="16" t="n">
        <v>6</v>
      </c>
      <c r="O2427" s="16" t="n">
        <v>10</v>
      </c>
      <c r="P2427" s="16" t="n">
        <v>9</v>
      </c>
    </row>
    <row r="2428" customFormat="false" ht="15" hidden="false" customHeight="false" outlineLevel="0" collapsed="false">
      <c r="A2428" s="11" t="s">
        <v>35</v>
      </c>
      <c r="B2428" s="11" t="n">
        <v>200</v>
      </c>
      <c r="C2428" s="11" t="s">
        <v>2851</v>
      </c>
      <c r="D2428" s="11" t="n">
        <v>4</v>
      </c>
      <c r="E2428" s="11" t="s">
        <v>96</v>
      </c>
      <c r="F2428" s="16" t="n">
        <v>216</v>
      </c>
      <c r="G2428" s="35" t="n">
        <f aca="false">F2428/1485</f>
        <v>0.145454545454545</v>
      </c>
      <c r="H2428" s="14" t="n">
        <v>0.3889</v>
      </c>
      <c r="I2428" s="14" t="n">
        <v>0.5972</v>
      </c>
      <c r="J2428" s="15" t="n">
        <v>0.1479</v>
      </c>
      <c r="K2428" s="15" t="n">
        <v>0.1433</v>
      </c>
      <c r="L2428" s="15" t="n">
        <v>0.1456</v>
      </c>
      <c r="M2428" s="17" t="n">
        <v>31.44</v>
      </c>
      <c r="N2428" s="16" t="n">
        <v>5</v>
      </c>
      <c r="O2428" s="16" t="n">
        <v>8</v>
      </c>
      <c r="P2428" s="16" t="n">
        <v>8</v>
      </c>
    </row>
    <row r="2429" customFormat="false" ht="15" hidden="false" customHeight="false" outlineLevel="0" collapsed="false">
      <c r="A2429" s="11" t="s">
        <v>35</v>
      </c>
      <c r="B2429" s="11" t="n">
        <v>201</v>
      </c>
      <c r="C2429" s="11" t="s">
        <v>2852</v>
      </c>
      <c r="D2429" s="11" t="n">
        <v>6</v>
      </c>
      <c r="E2429" s="11" t="s">
        <v>118</v>
      </c>
      <c r="F2429" s="16" t="n">
        <v>191</v>
      </c>
      <c r="G2429" s="35" t="n">
        <f aca="false">F2429/1485</f>
        <v>0.128619528619529</v>
      </c>
      <c r="H2429" s="14" t="n">
        <v>0.4398</v>
      </c>
      <c r="I2429" s="14" t="n">
        <v>0.7068</v>
      </c>
      <c r="J2429" s="15" t="n">
        <v>0.3358</v>
      </c>
      <c r="K2429" s="15" t="n">
        <v>0.1534</v>
      </c>
      <c r="L2429" s="15" t="n">
        <v>0.2442</v>
      </c>
      <c r="M2429" s="17" t="n">
        <v>46.63</v>
      </c>
      <c r="N2429" s="16" t="n">
        <v>6</v>
      </c>
      <c r="O2429" s="16" t="n">
        <v>10</v>
      </c>
      <c r="P2429" s="16" t="n">
        <v>7</v>
      </c>
    </row>
    <row r="2430" customFormat="false" ht="15" hidden="false" customHeight="false" outlineLevel="0" collapsed="false">
      <c r="A2430" s="11" t="s">
        <v>35</v>
      </c>
      <c r="B2430" s="11" t="n">
        <v>202</v>
      </c>
      <c r="C2430" s="11" t="s">
        <v>2853</v>
      </c>
      <c r="D2430" s="11" t="n">
        <v>6</v>
      </c>
      <c r="E2430" s="11" t="s">
        <v>118</v>
      </c>
      <c r="F2430" s="16" t="n">
        <v>460</v>
      </c>
      <c r="G2430" s="35" t="n">
        <f aca="false">F2430/1485</f>
        <v>0.30976430976431</v>
      </c>
      <c r="H2430" s="14" t="n">
        <v>0.3891</v>
      </c>
      <c r="I2430" s="14" t="n">
        <v>0.6543</v>
      </c>
      <c r="J2430" s="15" t="n">
        <v>0.125</v>
      </c>
      <c r="K2430" s="15" t="n">
        <v>0.1005</v>
      </c>
      <c r="L2430" s="15" t="n">
        <v>0.1131</v>
      </c>
      <c r="M2430" s="17" t="n">
        <v>52.04</v>
      </c>
      <c r="N2430" s="16" t="n">
        <v>6</v>
      </c>
      <c r="O2430" s="16" t="n">
        <v>6</v>
      </c>
      <c r="P2430" s="16" t="n">
        <v>9</v>
      </c>
    </row>
    <row r="2431" customFormat="false" ht="15" hidden="false" customHeight="false" outlineLevel="0" collapsed="false">
      <c r="A2431" s="11" t="s">
        <v>35</v>
      </c>
      <c r="B2431" s="11" t="n">
        <v>203</v>
      </c>
      <c r="C2431" s="11" t="s">
        <v>2854</v>
      </c>
      <c r="D2431" s="11" t="n">
        <v>6</v>
      </c>
      <c r="E2431" s="11" t="s">
        <v>96</v>
      </c>
      <c r="F2431" s="16" t="n">
        <v>223</v>
      </c>
      <c r="G2431" s="35" t="n">
        <f aca="false">F2431/1485</f>
        <v>0.15016835016835</v>
      </c>
      <c r="H2431" s="14" t="n">
        <v>0.4305</v>
      </c>
      <c r="I2431" s="14" t="n">
        <v>0.6816</v>
      </c>
      <c r="J2431" s="15" t="n">
        <v>0.4151</v>
      </c>
      <c r="K2431" s="15" t="n">
        <v>0.14</v>
      </c>
      <c r="L2431" s="15" t="n">
        <v>0.2732</v>
      </c>
      <c r="M2431" s="17" t="n">
        <v>60.92</v>
      </c>
      <c r="N2431" s="16" t="n">
        <v>6</v>
      </c>
      <c r="O2431" s="16" t="n">
        <v>5</v>
      </c>
      <c r="P2431" s="16" t="n">
        <v>9</v>
      </c>
    </row>
    <row r="2432" customFormat="false" ht="15" hidden="false" customHeight="false" outlineLevel="0" collapsed="false">
      <c r="A2432" s="11" t="s">
        <v>35</v>
      </c>
      <c r="B2432" s="11" t="n">
        <v>204</v>
      </c>
      <c r="C2432" s="11" t="s">
        <v>2855</v>
      </c>
      <c r="D2432" s="11" t="n">
        <v>6</v>
      </c>
      <c r="E2432" s="11" t="s">
        <v>96</v>
      </c>
      <c r="F2432" s="16" t="n">
        <v>222</v>
      </c>
      <c r="G2432" s="35" t="n">
        <f aca="false">F2432/1485</f>
        <v>0.14949494949495</v>
      </c>
      <c r="H2432" s="14" t="n">
        <v>0.4279</v>
      </c>
      <c r="I2432" s="14" t="n">
        <v>0.6847</v>
      </c>
      <c r="J2432" s="15" t="n">
        <v>0.4006</v>
      </c>
      <c r="K2432" s="15" t="n">
        <v>0.14</v>
      </c>
      <c r="L2432" s="15" t="n">
        <v>0.2656</v>
      </c>
      <c r="M2432" s="17" t="n">
        <v>58.96</v>
      </c>
      <c r="N2432" s="16" t="n">
        <v>6</v>
      </c>
      <c r="O2432" s="16" t="n">
        <v>5</v>
      </c>
      <c r="P2432" s="16" t="n">
        <v>9</v>
      </c>
    </row>
    <row r="2433" customFormat="false" ht="15" hidden="false" customHeight="false" outlineLevel="0" collapsed="false">
      <c r="A2433" s="11" t="s">
        <v>35</v>
      </c>
      <c r="B2433" s="11" t="n">
        <v>205</v>
      </c>
      <c r="C2433" s="11" t="s">
        <v>2856</v>
      </c>
      <c r="D2433" s="11" t="n">
        <v>6</v>
      </c>
      <c r="E2433" s="11" t="s">
        <v>96</v>
      </c>
      <c r="F2433" s="16" t="n">
        <v>223</v>
      </c>
      <c r="G2433" s="35" t="n">
        <f aca="false">F2433/1485</f>
        <v>0.15016835016835</v>
      </c>
      <c r="H2433" s="14" t="n">
        <v>0.426</v>
      </c>
      <c r="I2433" s="14" t="n">
        <v>0.6861</v>
      </c>
      <c r="J2433" s="15" t="n">
        <v>0.3872</v>
      </c>
      <c r="K2433" s="15" t="n">
        <v>0.14</v>
      </c>
      <c r="L2433" s="15" t="n">
        <v>0.2597</v>
      </c>
      <c r="M2433" s="17" t="n">
        <v>57.91</v>
      </c>
      <c r="N2433" s="16" t="n">
        <v>6</v>
      </c>
      <c r="O2433" s="16" t="n">
        <v>5</v>
      </c>
      <c r="P2433" s="16" t="n">
        <v>9</v>
      </c>
    </row>
    <row r="2434" customFormat="false" ht="15" hidden="false" customHeight="false" outlineLevel="0" collapsed="false">
      <c r="A2434" s="11" t="s">
        <v>35</v>
      </c>
      <c r="B2434" s="11" t="n">
        <v>206</v>
      </c>
      <c r="C2434" s="11" t="s">
        <v>2857</v>
      </c>
      <c r="D2434" s="11" t="n">
        <v>6</v>
      </c>
      <c r="E2434" s="11" t="s">
        <v>96</v>
      </c>
      <c r="F2434" s="16" t="n">
        <v>222</v>
      </c>
      <c r="G2434" s="35" t="n">
        <f aca="false">F2434/1485</f>
        <v>0.14949494949495</v>
      </c>
      <c r="H2434" s="14" t="n">
        <v>0.4279</v>
      </c>
      <c r="I2434" s="14" t="n">
        <v>0.6802</v>
      </c>
      <c r="J2434" s="15" t="n">
        <v>0.4005</v>
      </c>
      <c r="K2434" s="15" t="n">
        <v>0.14</v>
      </c>
      <c r="L2434" s="15" t="n">
        <v>0.2656</v>
      </c>
      <c r="M2434" s="17" t="n">
        <v>58.95</v>
      </c>
      <c r="N2434" s="16" t="n">
        <v>6</v>
      </c>
      <c r="O2434" s="16" t="n">
        <v>5</v>
      </c>
      <c r="P2434" s="16" t="n">
        <v>9</v>
      </c>
    </row>
    <row r="2435" customFormat="false" ht="15" hidden="false" customHeight="false" outlineLevel="0" collapsed="false">
      <c r="A2435" s="11" t="s">
        <v>35</v>
      </c>
      <c r="B2435" s="11" t="n">
        <v>207</v>
      </c>
      <c r="C2435" s="11" t="s">
        <v>2858</v>
      </c>
      <c r="D2435" s="11" t="n">
        <v>6</v>
      </c>
      <c r="E2435" s="11" t="s">
        <v>96</v>
      </c>
      <c r="F2435" s="16" t="n">
        <v>221</v>
      </c>
      <c r="G2435" s="35" t="n">
        <f aca="false">F2435/1485</f>
        <v>0.148821548821549</v>
      </c>
      <c r="H2435" s="14" t="n">
        <v>0.4299</v>
      </c>
      <c r="I2435" s="14" t="n">
        <v>0.6742</v>
      </c>
      <c r="J2435" s="15" t="n">
        <v>0.4142</v>
      </c>
      <c r="K2435" s="15" t="n">
        <v>0.1399</v>
      </c>
      <c r="L2435" s="15" t="n">
        <v>0.2715</v>
      </c>
      <c r="M2435" s="17" t="n">
        <v>60</v>
      </c>
      <c r="N2435" s="16" t="n">
        <v>6</v>
      </c>
      <c r="O2435" s="16" t="n">
        <v>5</v>
      </c>
      <c r="P2435" s="16" t="n">
        <v>9</v>
      </c>
    </row>
    <row r="2436" customFormat="false" ht="15" hidden="false" customHeight="false" outlineLevel="0" collapsed="false">
      <c r="A2436" s="11" t="s">
        <v>35</v>
      </c>
      <c r="B2436" s="11" t="n">
        <v>208</v>
      </c>
      <c r="C2436" s="11" t="s">
        <v>2859</v>
      </c>
      <c r="D2436" s="11" t="n">
        <v>6</v>
      </c>
      <c r="E2436" s="11" t="s">
        <v>96</v>
      </c>
      <c r="F2436" s="16" t="n">
        <v>428</v>
      </c>
      <c r="G2436" s="35" t="n">
        <f aca="false">F2436/1485</f>
        <v>0.288215488215488</v>
      </c>
      <c r="H2436" s="14" t="n">
        <v>0.2897</v>
      </c>
      <c r="I2436" s="14" t="n">
        <v>0.6449</v>
      </c>
      <c r="J2436" s="15" t="n">
        <v>0.1736</v>
      </c>
      <c r="K2436" s="15" t="n">
        <v>0.1047</v>
      </c>
      <c r="L2436" s="15" t="n">
        <v>0.1406</v>
      </c>
      <c r="M2436" s="17" t="n">
        <v>60.16</v>
      </c>
      <c r="N2436" s="16" t="n">
        <v>4</v>
      </c>
      <c r="O2436" s="16" t="n">
        <v>4</v>
      </c>
      <c r="P2436" s="16" t="n">
        <v>12</v>
      </c>
    </row>
    <row r="2437" customFormat="false" ht="15" hidden="false" customHeight="false" outlineLevel="0" collapsed="false">
      <c r="A2437" s="11" t="s">
        <v>35</v>
      </c>
      <c r="B2437" s="11" t="n">
        <v>209</v>
      </c>
      <c r="C2437" s="11" t="s">
        <v>2860</v>
      </c>
      <c r="D2437" s="11" t="n">
        <v>5</v>
      </c>
      <c r="E2437" s="11" t="s">
        <v>118</v>
      </c>
      <c r="F2437" s="16" t="n">
        <v>227</v>
      </c>
      <c r="G2437" s="35" t="n">
        <f aca="false">F2437/1485</f>
        <v>0.152861952861953</v>
      </c>
      <c r="H2437" s="14" t="n">
        <v>0.4273</v>
      </c>
      <c r="I2437" s="14" t="n">
        <v>0.7048</v>
      </c>
      <c r="J2437" s="15" t="n">
        <v>0.2965</v>
      </c>
      <c r="K2437" s="15" t="n">
        <v>0.1397</v>
      </c>
      <c r="L2437" s="15" t="n">
        <v>0.217</v>
      </c>
      <c r="M2437" s="17" t="n">
        <v>49.27</v>
      </c>
      <c r="N2437" s="16" t="n">
        <v>6</v>
      </c>
      <c r="O2437" s="16" t="n">
        <v>11</v>
      </c>
      <c r="P2437" s="16" t="n">
        <v>9</v>
      </c>
    </row>
    <row r="2438" customFormat="false" ht="15" hidden="false" customHeight="false" outlineLevel="0" collapsed="false">
      <c r="A2438" s="11" t="s">
        <v>35</v>
      </c>
      <c r="B2438" s="11" t="n">
        <v>210</v>
      </c>
      <c r="C2438" s="11" t="s">
        <v>2861</v>
      </c>
      <c r="D2438" s="11" t="n">
        <v>8</v>
      </c>
      <c r="E2438" s="11" t="s">
        <v>118</v>
      </c>
      <c r="F2438" s="16" t="n">
        <v>202</v>
      </c>
      <c r="G2438" s="35" t="n">
        <f aca="false">F2438/1485</f>
        <v>0.136026936026936</v>
      </c>
      <c r="H2438" s="14" t="n">
        <v>0.3416</v>
      </c>
      <c r="I2438" s="14" t="n">
        <v>0.6782</v>
      </c>
      <c r="J2438" s="15" t="n">
        <v>0.3756</v>
      </c>
      <c r="K2438" s="15" t="n">
        <v>0.1483</v>
      </c>
      <c r="L2438" s="15" t="n">
        <v>0.2609</v>
      </c>
      <c r="M2438" s="17" t="n">
        <v>52.69</v>
      </c>
      <c r="N2438" s="16" t="n">
        <v>5</v>
      </c>
      <c r="O2438" s="16" t="n">
        <v>5</v>
      </c>
      <c r="P2438" s="16" t="n">
        <v>13</v>
      </c>
    </row>
    <row r="2439" customFormat="false" ht="15" hidden="false" customHeight="false" outlineLevel="0" collapsed="false">
      <c r="A2439" s="11" t="s">
        <v>35</v>
      </c>
      <c r="B2439" s="11" t="n">
        <v>211</v>
      </c>
      <c r="C2439" s="11" t="s">
        <v>2862</v>
      </c>
      <c r="D2439" s="11" t="n">
        <v>5</v>
      </c>
      <c r="E2439" s="11" t="s">
        <v>118</v>
      </c>
      <c r="F2439" s="16" t="n">
        <v>218</v>
      </c>
      <c r="G2439" s="35" t="n">
        <f aca="false">F2439/1485</f>
        <v>0.146801346801347</v>
      </c>
      <c r="H2439" s="14" t="n">
        <v>0.422</v>
      </c>
      <c r="I2439" s="14" t="n">
        <v>0.711</v>
      </c>
      <c r="J2439" s="15" t="n">
        <v>0.2261</v>
      </c>
      <c r="K2439" s="15" t="n">
        <v>0.1419</v>
      </c>
      <c r="L2439" s="15" t="n">
        <v>0.1832</v>
      </c>
      <c r="M2439" s="17" t="n">
        <v>39.94</v>
      </c>
      <c r="N2439" s="16" t="n">
        <v>6</v>
      </c>
      <c r="O2439" s="16" t="n">
        <v>11</v>
      </c>
      <c r="P2439" s="16" t="n">
        <v>7</v>
      </c>
    </row>
    <row r="2440" customFormat="false" ht="15" hidden="false" customHeight="false" outlineLevel="0" collapsed="false">
      <c r="A2440" s="11" t="s">
        <v>35</v>
      </c>
      <c r="B2440" s="11" t="n">
        <v>212</v>
      </c>
      <c r="C2440" s="11" t="s">
        <v>2863</v>
      </c>
      <c r="D2440" s="11" t="n">
        <v>4</v>
      </c>
      <c r="E2440" s="11" t="s">
        <v>96</v>
      </c>
      <c r="F2440" s="16" t="n">
        <v>452</v>
      </c>
      <c r="G2440" s="35" t="n">
        <f aca="false">F2440/1485</f>
        <v>0.304377104377104</v>
      </c>
      <c r="H2440" s="14" t="n">
        <v>0.3761</v>
      </c>
      <c r="I2440" s="14" t="n">
        <v>0.6173</v>
      </c>
      <c r="J2440" s="15" t="n">
        <v>0.1162</v>
      </c>
      <c r="K2440" s="15" t="n">
        <v>0.0978</v>
      </c>
      <c r="L2440" s="15" t="n">
        <v>0.1067</v>
      </c>
      <c r="M2440" s="17" t="n">
        <v>48.24</v>
      </c>
      <c r="N2440" s="16" t="n">
        <v>5</v>
      </c>
      <c r="O2440" s="16" t="n">
        <v>6</v>
      </c>
      <c r="P2440" s="16" t="n">
        <v>12</v>
      </c>
    </row>
    <row r="2441" customFormat="false" ht="15" hidden="false" customHeight="false" outlineLevel="0" collapsed="false">
      <c r="A2441" s="11" t="s">
        <v>35</v>
      </c>
      <c r="B2441" s="11" t="n">
        <v>213</v>
      </c>
      <c r="C2441" s="11" t="s">
        <v>2864</v>
      </c>
      <c r="D2441" s="11" t="n">
        <v>4</v>
      </c>
      <c r="E2441" s="11" t="s">
        <v>96</v>
      </c>
      <c r="F2441" s="16" t="n">
        <v>207</v>
      </c>
      <c r="G2441" s="35" t="n">
        <f aca="false">F2441/1485</f>
        <v>0.139393939393939</v>
      </c>
      <c r="H2441" s="14" t="n">
        <v>0.4203</v>
      </c>
      <c r="I2441" s="14" t="n">
        <v>0.6957</v>
      </c>
      <c r="J2441" s="15" t="n">
        <v>0.3397</v>
      </c>
      <c r="K2441" s="15" t="n">
        <v>0.1463</v>
      </c>
      <c r="L2441" s="15" t="n">
        <v>0.2425</v>
      </c>
      <c r="M2441" s="17" t="n">
        <v>50.21</v>
      </c>
      <c r="N2441" s="16" t="n">
        <v>6</v>
      </c>
      <c r="O2441" s="16" t="n">
        <v>10</v>
      </c>
      <c r="P2441" s="16" t="n">
        <v>8</v>
      </c>
    </row>
    <row r="2442" customFormat="false" ht="15" hidden="false" customHeight="false" outlineLevel="0" collapsed="false">
      <c r="A2442" s="11" t="s">
        <v>35</v>
      </c>
      <c r="B2442" s="11" t="n">
        <v>214</v>
      </c>
      <c r="C2442" s="11" t="s">
        <v>2865</v>
      </c>
      <c r="D2442" s="11" t="n">
        <v>5</v>
      </c>
      <c r="E2442" s="11" t="s">
        <v>96</v>
      </c>
      <c r="F2442" s="16" t="n">
        <v>206</v>
      </c>
      <c r="G2442" s="35" t="n">
        <f aca="false">F2442/1485</f>
        <v>0.138720538720539</v>
      </c>
      <c r="H2442" s="14" t="n">
        <v>0.432</v>
      </c>
      <c r="I2442" s="14" t="n">
        <v>0.6942</v>
      </c>
      <c r="J2442" s="15" t="n">
        <v>0.4113</v>
      </c>
      <c r="K2442" s="15" t="n">
        <v>0.1462</v>
      </c>
      <c r="L2442" s="15" t="n">
        <v>0.2774</v>
      </c>
      <c r="M2442" s="17" t="n">
        <v>57.15</v>
      </c>
      <c r="N2442" s="16" t="n">
        <v>6</v>
      </c>
      <c r="O2442" s="16" t="n">
        <v>7</v>
      </c>
      <c r="P2442" s="16" t="n">
        <v>8</v>
      </c>
    </row>
    <row r="2443" customFormat="false" ht="15" hidden="false" customHeight="false" outlineLevel="0" collapsed="false">
      <c r="A2443" s="11" t="s">
        <v>35</v>
      </c>
      <c r="B2443" s="11" t="n">
        <v>215</v>
      </c>
      <c r="C2443" s="11" t="s">
        <v>2866</v>
      </c>
      <c r="D2443" s="11" t="n">
        <v>4</v>
      </c>
      <c r="E2443" s="11" t="s">
        <v>96</v>
      </c>
      <c r="F2443" s="16" t="n">
        <v>208</v>
      </c>
      <c r="G2443" s="35" t="n">
        <f aca="false">F2443/1485</f>
        <v>0.14006734006734</v>
      </c>
      <c r="H2443" s="14" t="n">
        <v>0.4231</v>
      </c>
      <c r="I2443" s="14" t="n">
        <v>0.7019</v>
      </c>
      <c r="J2443" s="15" t="n">
        <v>0.354</v>
      </c>
      <c r="K2443" s="15" t="n">
        <v>0.1461</v>
      </c>
      <c r="L2443" s="15" t="n">
        <v>0.2501</v>
      </c>
      <c r="M2443" s="17" t="n">
        <v>52.01</v>
      </c>
      <c r="N2443" s="16" t="n">
        <v>6</v>
      </c>
      <c r="O2443" s="16" t="n">
        <v>7</v>
      </c>
      <c r="P2443" s="16" t="n">
        <v>8</v>
      </c>
    </row>
    <row r="2444" customFormat="false" ht="15" hidden="false" customHeight="false" outlineLevel="0" collapsed="false">
      <c r="A2444" s="11" t="s">
        <v>35</v>
      </c>
      <c r="B2444" s="11" t="n">
        <v>216</v>
      </c>
      <c r="C2444" s="11" t="s">
        <v>2867</v>
      </c>
      <c r="D2444" s="11" t="n">
        <v>8</v>
      </c>
      <c r="E2444" s="11" t="s">
        <v>96</v>
      </c>
      <c r="F2444" s="16" t="n">
        <v>199</v>
      </c>
      <c r="G2444" s="35" t="n">
        <f aca="false">F2444/1485</f>
        <v>0.134006734006734</v>
      </c>
      <c r="H2444" s="14" t="n">
        <v>0.3417</v>
      </c>
      <c r="I2444" s="14" t="n">
        <v>0.6533</v>
      </c>
      <c r="J2444" s="15" t="n">
        <v>0.5706</v>
      </c>
      <c r="K2444" s="15" t="n">
        <v>0.146</v>
      </c>
      <c r="L2444" s="15" t="n">
        <v>0.3487</v>
      </c>
      <c r="M2444" s="17" t="n">
        <v>69.39</v>
      </c>
      <c r="N2444" s="16" t="n">
        <v>5</v>
      </c>
      <c r="O2444" s="16" t="n">
        <v>4</v>
      </c>
      <c r="P2444" s="16" t="n">
        <v>10</v>
      </c>
    </row>
    <row r="2445" customFormat="false" ht="15" hidden="false" customHeight="false" outlineLevel="0" collapsed="false">
      <c r="A2445" s="11" t="s">
        <v>35</v>
      </c>
      <c r="B2445" s="11" t="n">
        <v>217</v>
      </c>
      <c r="C2445" s="11" t="s">
        <v>2868</v>
      </c>
      <c r="D2445" s="11" t="n">
        <v>4</v>
      </c>
      <c r="E2445" s="11" t="s">
        <v>96</v>
      </c>
      <c r="F2445" s="16" t="n">
        <v>330</v>
      </c>
      <c r="G2445" s="35" t="n">
        <f aca="false">F2445/1485</f>
        <v>0.222222222222222</v>
      </c>
      <c r="H2445" s="14" t="n">
        <v>0.3788</v>
      </c>
      <c r="I2445" s="14" t="n">
        <v>0.6394</v>
      </c>
      <c r="J2445" s="15" t="n">
        <v>0.1189</v>
      </c>
      <c r="K2445" s="15" t="n">
        <v>0.1177</v>
      </c>
      <c r="L2445" s="15" t="n">
        <v>0.1183</v>
      </c>
      <c r="M2445" s="17" t="n">
        <v>39.05</v>
      </c>
      <c r="N2445" s="16" t="n">
        <v>5</v>
      </c>
      <c r="O2445" s="16" t="n">
        <v>4</v>
      </c>
      <c r="P2445" s="16" t="n">
        <v>9</v>
      </c>
    </row>
    <row r="2446" customFormat="false" ht="15" hidden="false" customHeight="false" outlineLevel="0" collapsed="false">
      <c r="A2446" s="11" t="s">
        <v>35</v>
      </c>
      <c r="B2446" s="11" t="n">
        <v>218</v>
      </c>
      <c r="C2446" s="11" t="s">
        <v>2869</v>
      </c>
      <c r="D2446" s="11" t="n">
        <v>5</v>
      </c>
      <c r="E2446" s="11" t="s">
        <v>96</v>
      </c>
      <c r="F2446" s="16" t="n">
        <v>535</v>
      </c>
      <c r="G2446" s="35" t="n">
        <f aca="false">F2446/1485</f>
        <v>0.36026936026936</v>
      </c>
      <c r="H2446" s="14" t="n">
        <v>0.3757</v>
      </c>
      <c r="I2446" s="14" t="n">
        <v>0.6598</v>
      </c>
      <c r="J2446" s="15" t="n">
        <v>0.0904</v>
      </c>
      <c r="K2446" s="15" t="n">
        <v>0.1287</v>
      </c>
      <c r="L2446" s="15" t="n">
        <v>0.1093</v>
      </c>
      <c r="M2446" s="17" t="n">
        <v>58.46</v>
      </c>
      <c r="N2446" s="16" t="n">
        <v>6</v>
      </c>
      <c r="O2446" s="16" t="n">
        <v>8</v>
      </c>
      <c r="P2446" s="16" t="n">
        <v>10</v>
      </c>
    </row>
    <row r="2447" customFormat="false" ht="15" hidden="false" customHeight="false" outlineLevel="0" collapsed="false">
      <c r="A2447" s="11" t="s">
        <v>35</v>
      </c>
      <c r="B2447" s="11" t="n">
        <v>219</v>
      </c>
      <c r="C2447" s="11" t="s">
        <v>147</v>
      </c>
      <c r="D2447" s="11" t="n">
        <v>6</v>
      </c>
      <c r="E2447" s="11" t="s">
        <v>96</v>
      </c>
      <c r="F2447" s="16" t="n">
        <v>542</v>
      </c>
      <c r="G2447" s="35" t="n">
        <f aca="false">F2447/1485</f>
        <v>0.364983164983165</v>
      </c>
      <c r="H2447" s="14" t="n">
        <v>0.2841</v>
      </c>
      <c r="I2447" s="14" t="n">
        <v>0.6402</v>
      </c>
      <c r="J2447" s="15" t="n">
        <v>0.1438</v>
      </c>
      <c r="K2447" s="15" t="n">
        <v>0.0918</v>
      </c>
      <c r="L2447" s="15" t="n">
        <v>0.1187</v>
      </c>
      <c r="M2447" s="17" t="n">
        <v>64.33</v>
      </c>
      <c r="N2447" s="16" t="n">
        <v>5</v>
      </c>
      <c r="O2447" s="16" t="n">
        <v>4</v>
      </c>
      <c r="P2447" s="16" t="n">
        <v>16</v>
      </c>
    </row>
    <row r="2448" customFormat="false" ht="15" hidden="false" customHeight="false" outlineLevel="0" collapsed="false">
      <c r="A2448" s="11" t="s">
        <v>35</v>
      </c>
      <c r="B2448" s="11" t="n">
        <v>220</v>
      </c>
      <c r="C2448" s="11" t="s">
        <v>2870</v>
      </c>
      <c r="D2448" s="11" t="n">
        <v>6</v>
      </c>
      <c r="E2448" s="11" t="s">
        <v>118</v>
      </c>
      <c r="F2448" s="16" t="n">
        <v>199</v>
      </c>
      <c r="G2448" s="35" t="n">
        <f aca="false">F2448/1485</f>
        <v>0.134006734006734</v>
      </c>
      <c r="H2448" s="14" t="n">
        <v>0.4322</v>
      </c>
      <c r="I2448" s="14" t="n">
        <v>0.6985</v>
      </c>
      <c r="J2448" s="15" t="n">
        <v>0.2985</v>
      </c>
      <c r="K2448" s="15" t="n">
        <v>0.1494</v>
      </c>
      <c r="L2448" s="15" t="n">
        <v>0.2243</v>
      </c>
      <c r="M2448" s="17" t="n">
        <v>44.64</v>
      </c>
      <c r="N2448" s="16" t="n">
        <v>6</v>
      </c>
      <c r="O2448" s="16" t="n">
        <v>10</v>
      </c>
      <c r="P2448" s="16" t="n">
        <v>8</v>
      </c>
    </row>
    <row r="2449" customFormat="false" ht="15" hidden="false" customHeight="false" outlineLevel="0" collapsed="false">
      <c r="A2449" s="11" t="s">
        <v>35</v>
      </c>
      <c r="B2449" s="11" t="n">
        <v>221</v>
      </c>
      <c r="C2449" s="11" t="s">
        <v>2871</v>
      </c>
      <c r="D2449" s="11" t="n">
        <v>6</v>
      </c>
      <c r="E2449" s="11" t="s">
        <v>96</v>
      </c>
      <c r="F2449" s="16" t="n">
        <v>228</v>
      </c>
      <c r="G2449" s="35" t="n">
        <f aca="false">F2449/1485</f>
        <v>0.153535353535354</v>
      </c>
      <c r="H2449" s="14" t="n">
        <v>0.4035</v>
      </c>
      <c r="I2449" s="14" t="n">
        <v>0.6272</v>
      </c>
      <c r="J2449" s="15" t="n">
        <v>0.1415</v>
      </c>
      <c r="K2449" s="15" t="n">
        <v>0.2384</v>
      </c>
      <c r="L2449" s="15" t="n">
        <v>0.1916</v>
      </c>
      <c r="M2449" s="17" t="n">
        <v>43.69</v>
      </c>
      <c r="N2449" s="16" t="n">
        <v>4</v>
      </c>
      <c r="O2449" s="16" t="n">
        <v>9</v>
      </c>
      <c r="P2449" s="16" t="n">
        <v>8</v>
      </c>
    </row>
    <row r="2450" customFormat="false" ht="15" hidden="false" customHeight="false" outlineLevel="0" collapsed="false">
      <c r="A2450" s="11" t="s">
        <v>35</v>
      </c>
      <c r="B2450" s="11" t="n">
        <v>222</v>
      </c>
      <c r="C2450" s="11" t="s">
        <v>2872</v>
      </c>
      <c r="D2450" s="11" t="n">
        <v>7</v>
      </c>
      <c r="E2450" s="11" t="s">
        <v>118</v>
      </c>
      <c r="F2450" s="16" t="n">
        <v>213</v>
      </c>
      <c r="G2450" s="35" t="n">
        <f aca="false">F2450/1485</f>
        <v>0.143434343434343</v>
      </c>
      <c r="H2450" s="14" t="n">
        <v>0.4413</v>
      </c>
      <c r="I2450" s="14" t="n">
        <v>0.6948</v>
      </c>
      <c r="J2450" s="15" t="n">
        <v>0.3463</v>
      </c>
      <c r="K2450" s="15" t="n">
        <v>0.142</v>
      </c>
      <c r="L2450" s="15" t="n">
        <v>0.2417</v>
      </c>
      <c r="M2450" s="17" t="n">
        <v>51.49</v>
      </c>
      <c r="N2450" s="16" t="n">
        <v>6</v>
      </c>
      <c r="O2450" s="16" t="n">
        <v>5</v>
      </c>
      <c r="P2450" s="16" t="n">
        <v>8</v>
      </c>
    </row>
    <row r="2451" customFormat="false" ht="15" hidden="false" customHeight="false" outlineLevel="0" collapsed="false">
      <c r="A2451" s="11" t="s">
        <v>35</v>
      </c>
      <c r="B2451" s="11" t="n">
        <v>223</v>
      </c>
      <c r="C2451" s="11" t="s">
        <v>2873</v>
      </c>
      <c r="D2451" s="11" t="n">
        <v>5</v>
      </c>
      <c r="E2451" s="11" t="s">
        <v>96</v>
      </c>
      <c r="F2451" s="16" t="n">
        <v>231</v>
      </c>
      <c r="G2451" s="35" t="n">
        <f aca="false">F2451/1485</f>
        <v>0.155555555555556</v>
      </c>
      <c r="H2451" s="14" t="n">
        <v>0.4242</v>
      </c>
      <c r="I2451" s="14" t="n">
        <v>0.6797</v>
      </c>
      <c r="J2451" s="15" t="n">
        <v>0.3767</v>
      </c>
      <c r="K2451" s="15" t="n">
        <v>0.1362</v>
      </c>
      <c r="L2451" s="15" t="n">
        <v>0.2538</v>
      </c>
      <c r="M2451" s="17" t="n">
        <v>58.64</v>
      </c>
      <c r="N2451" s="16" t="n">
        <v>6</v>
      </c>
      <c r="O2451" s="16" t="n">
        <v>5</v>
      </c>
      <c r="P2451" s="16" t="n">
        <v>10</v>
      </c>
    </row>
    <row r="2452" customFormat="false" ht="15" hidden="false" customHeight="false" outlineLevel="0" collapsed="false">
      <c r="A2452" s="11" t="s">
        <v>35</v>
      </c>
      <c r="B2452" s="11" t="n">
        <v>224</v>
      </c>
      <c r="C2452" s="11" t="s">
        <v>2874</v>
      </c>
      <c r="D2452" s="11" t="n">
        <v>5</v>
      </c>
      <c r="E2452" s="11" t="s">
        <v>96</v>
      </c>
      <c r="F2452" s="16" t="n">
        <v>235</v>
      </c>
      <c r="G2452" s="35" t="n">
        <f aca="false">F2452/1485</f>
        <v>0.158249158249158</v>
      </c>
      <c r="H2452" s="14" t="n">
        <v>0.4043</v>
      </c>
      <c r="I2452" s="14" t="n">
        <v>0.6723</v>
      </c>
      <c r="J2452" s="15" t="n">
        <v>0.2525</v>
      </c>
      <c r="K2452" s="15" t="n">
        <v>0.1362</v>
      </c>
      <c r="L2452" s="15" t="n">
        <v>0.1941</v>
      </c>
      <c r="M2452" s="17" t="n">
        <v>45.61</v>
      </c>
      <c r="N2452" s="16" t="n">
        <v>6</v>
      </c>
      <c r="O2452" s="16" t="n">
        <v>10</v>
      </c>
      <c r="P2452" s="16" t="n">
        <v>13</v>
      </c>
    </row>
    <row r="2453" customFormat="false" ht="15" hidden="false" customHeight="false" outlineLevel="0" collapsed="false">
      <c r="A2453" s="11" t="s">
        <v>35</v>
      </c>
      <c r="B2453" s="11" t="n">
        <v>225</v>
      </c>
      <c r="C2453" s="11" t="s">
        <v>2875</v>
      </c>
      <c r="D2453" s="11" t="n">
        <v>6</v>
      </c>
      <c r="E2453" s="11" t="s">
        <v>118</v>
      </c>
      <c r="F2453" s="16" t="n">
        <v>294</v>
      </c>
      <c r="G2453" s="35" t="n">
        <f aca="false">F2453/1485</f>
        <v>0.197979797979798</v>
      </c>
      <c r="H2453" s="14" t="n">
        <v>0.4082</v>
      </c>
      <c r="I2453" s="14" t="n">
        <v>0.6122</v>
      </c>
      <c r="J2453" s="15" t="n">
        <v>0.1207</v>
      </c>
      <c r="K2453" s="15" t="n">
        <v>0.1427</v>
      </c>
      <c r="L2453" s="15" t="n">
        <v>0.1315</v>
      </c>
      <c r="M2453" s="17" t="n">
        <v>38.65</v>
      </c>
      <c r="N2453" s="16" t="n">
        <v>5</v>
      </c>
      <c r="O2453" s="16" t="n">
        <v>6</v>
      </c>
      <c r="P2453" s="16" t="n">
        <v>10</v>
      </c>
    </row>
    <row r="2454" customFormat="false" ht="15" hidden="false" customHeight="false" outlineLevel="0" collapsed="false">
      <c r="A2454" s="11" t="s">
        <v>35</v>
      </c>
      <c r="B2454" s="11" t="n">
        <v>226</v>
      </c>
      <c r="C2454" s="11" t="s">
        <v>2876</v>
      </c>
      <c r="D2454" s="11" t="n">
        <v>6</v>
      </c>
      <c r="E2454" s="11" t="s">
        <v>118</v>
      </c>
      <c r="F2454" s="16" t="n">
        <v>207</v>
      </c>
      <c r="G2454" s="35" t="n">
        <f aca="false">F2454/1485</f>
        <v>0.139393939393939</v>
      </c>
      <c r="H2454" s="14" t="n">
        <v>0.4396</v>
      </c>
      <c r="I2454" s="14" t="n">
        <v>0.6957</v>
      </c>
      <c r="J2454" s="15" t="n">
        <v>0.2512</v>
      </c>
      <c r="K2454" s="15" t="n">
        <v>0.1443</v>
      </c>
      <c r="L2454" s="15" t="n">
        <v>0.1975</v>
      </c>
      <c r="M2454" s="17" t="n">
        <v>40.88</v>
      </c>
      <c r="N2454" s="16" t="n">
        <v>6</v>
      </c>
      <c r="O2454" s="16" t="n">
        <v>10</v>
      </c>
      <c r="P2454" s="16" t="n">
        <v>8</v>
      </c>
    </row>
    <row r="2455" customFormat="false" ht="15" hidden="false" customHeight="false" outlineLevel="0" collapsed="false">
      <c r="A2455" s="11" t="s">
        <v>35</v>
      </c>
      <c r="B2455" s="11" t="n">
        <v>227</v>
      </c>
      <c r="C2455" s="11" t="s">
        <v>2877</v>
      </c>
      <c r="D2455" s="11" t="n">
        <v>4</v>
      </c>
      <c r="E2455" s="11" t="s">
        <v>96</v>
      </c>
      <c r="F2455" s="16" t="n">
        <v>214</v>
      </c>
      <c r="G2455" s="35" t="n">
        <f aca="false">F2455/1485</f>
        <v>0.144107744107744</v>
      </c>
      <c r="H2455" s="14" t="n">
        <v>0.4252</v>
      </c>
      <c r="I2455" s="14" t="n">
        <v>0.7056</v>
      </c>
      <c r="J2455" s="15" t="n">
        <v>0.3719</v>
      </c>
      <c r="K2455" s="15" t="n">
        <v>0.142</v>
      </c>
      <c r="L2455" s="15" t="n">
        <v>0.2569</v>
      </c>
      <c r="M2455" s="17" t="n">
        <v>54.99</v>
      </c>
      <c r="N2455" s="16" t="n">
        <v>6</v>
      </c>
      <c r="O2455" s="16" t="n">
        <v>8</v>
      </c>
      <c r="P2455" s="16" t="n">
        <v>8</v>
      </c>
    </row>
    <row r="2456" customFormat="false" ht="15" hidden="false" customHeight="false" outlineLevel="0" collapsed="false">
      <c r="A2456" s="11" t="s">
        <v>35</v>
      </c>
      <c r="B2456" s="11" t="n">
        <v>228</v>
      </c>
      <c r="C2456" s="11" t="s">
        <v>2878</v>
      </c>
      <c r="D2456" s="11" t="n">
        <v>6</v>
      </c>
      <c r="E2456" s="11" t="s">
        <v>118</v>
      </c>
      <c r="F2456" s="16" t="n">
        <v>204</v>
      </c>
      <c r="G2456" s="35" t="n">
        <f aca="false">F2456/1485</f>
        <v>0.137373737373737</v>
      </c>
      <c r="H2456" s="14" t="n">
        <v>0.4363</v>
      </c>
      <c r="I2456" s="14" t="n">
        <v>0.701</v>
      </c>
      <c r="J2456" s="15" t="n">
        <v>0.323</v>
      </c>
      <c r="K2456" s="15" t="n">
        <v>0.1453</v>
      </c>
      <c r="L2456" s="15" t="n">
        <v>0.2342</v>
      </c>
      <c r="M2456" s="17" t="n">
        <v>47.77</v>
      </c>
      <c r="N2456" s="16" t="n">
        <v>6</v>
      </c>
      <c r="O2456" s="16" t="n">
        <v>10</v>
      </c>
      <c r="P2456" s="16" t="n">
        <v>8</v>
      </c>
    </row>
    <row r="2457" customFormat="false" ht="15" hidden="false" customHeight="false" outlineLevel="0" collapsed="false">
      <c r="A2457" s="11" t="s">
        <v>35</v>
      </c>
      <c r="B2457" s="11" t="n">
        <v>229</v>
      </c>
      <c r="C2457" s="11" t="s">
        <v>2879</v>
      </c>
      <c r="D2457" s="11" t="n">
        <v>6</v>
      </c>
      <c r="E2457" s="11" t="s">
        <v>118</v>
      </c>
      <c r="F2457" s="16" t="n">
        <v>203</v>
      </c>
      <c r="G2457" s="35" t="n">
        <f aca="false">F2457/1485</f>
        <v>0.136700336700337</v>
      </c>
      <c r="H2457" s="14" t="n">
        <v>0.4335</v>
      </c>
      <c r="I2457" s="14" t="n">
        <v>0.6995</v>
      </c>
      <c r="J2457" s="15" t="n">
        <v>0.311</v>
      </c>
      <c r="K2457" s="15" t="n">
        <v>0.1453</v>
      </c>
      <c r="L2457" s="15" t="n">
        <v>0.2277</v>
      </c>
      <c r="M2457" s="17" t="n">
        <v>46.23</v>
      </c>
      <c r="N2457" s="16" t="n">
        <v>6</v>
      </c>
      <c r="O2457" s="16" t="n">
        <v>10</v>
      </c>
      <c r="P2457" s="16" t="n">
        <v>8</v>
      </c>
    </row>
    <row r="2458" customFormat="false" ht="15" hidden="false" customHeight="false" outlineLevel="0" collapsed="false">
      <c r="A2458" s="11" t="s">
        <v>35</v>
      </c>
      <c r="B2458" s="11" t="n">
        <v>230</v>
      </c>
      <c r="C2458" s="11" t="s">
        <v>2880</v>
      </c>
      <c r="D2458" s="11" t="n">
        <v>6</v>
      </c>
      <c r="E2458" s="11" t="s">
        <v>118</v>
      </c>
      <c r="F2458" s="16" t="n">
        <v>203</v>
      </c>
      <c r="G2458" s="35" t="n">
        <f aca="false">F2458/1485</f>
        <v>0.136700336700337</v>
      </c>
      <c r="H2458" s="14" t="n">
        <v>0.4286</v>
      </c>
      <c r="I2458" s="14" t="n">
        <v>0.6995</v>
      </c>
      <c r="J2458" s="15" t="n">
        <v>0.2902</v>
      </c>
      <c r="K2458" s="15" t="n">
        <v>0.1453</v>
      </c>
      <c r="L2458" s="15" t="n">
        <v>0.2174</v>
      </c>
      <c r="M2458" s="17" t="n">
        <v>44.13</v>
      </c>
      <c r="N2458" s="16" t="n">
        <v>6</v>
      </c>
      <c r="O2458" s="16" t="n">
        <v>10</v>
      </c>
      <c r="P2458" s="16" t="n">
        <v>8</v>
      </c>
    </row>
    <row r="2459" customFormat="false" ht="15" hidden="false" customHeight="false" outlineLevel="0" collapsed="false">
      <c r="A2459" s="11" t="s">
        <v>35</v>
      </c>
      <c r="B2459" s="11" t="n">
        <v>231</v>
      </c>
      <c r="C2459" s="11" t="s">
        <v>2881</v>
      </c>
      <c r="D2459" s="11" t="n">
        <v>5</v>
      </c>
      <c r="E2459" s="11" t="s">
        <v>118</v>
      </c>
      <c r="F2459" s="16" t="n">
        <v>206</v>
      </c>
      <c r="G2459" s="35" t="n">
        <f aca="false">F2459/1485</f>
        <v>0.138720538720539</v>
      </c>
      <c r="H2459" s="14" t="n">
        <v>0.4272</v>
      </c>
      <c r="I2459" s="14" t="n">
        <v>0.7087</v>
      </c>
      <c r="J2459" s="15" t="n">
        <v>0.2899</v>
      </c>
      <c r="K2459" s="15" t="n">
        <v>0.1453</v>
      </c>
      <c r="L2459" s="15" t="n">
        <v>0.2183</v>
      </c>
      <c r="M2459" s="17" t="n">
        <v>44.97</v>
      </c>
      <c r="N2459" s="16" t="n">
        <v>6</v>
      </c>
      <c r="O2459" s="16" t="n">
        <v>10</v>
      </c>
      <c r="P2459" s="16" t="n">
        <v>8</v>
      </c>
    </row>
    <row r="2460" customFormat="false" ht="15" hidden="false" customHeight="false" outlineLevel="0" collapsed="false">
      <c r="A2460" s="11" t="s">
        <v>35</v>
      </c>
      <c r="B2460" s="11" t="n">
        <v>232</v>
      </c>
      <c r="C2460" s="11" t="s">
        <v>2882</v>
      </c>
      <c r="D2460" s="11" t="n">
        <v>5</v>
      </c>
      <c r="E2460" s="11" t="s">
        <v>118</v>
      </c>
      <c r="F2460" s="16" t="n">
        <v>205</v>
      </c>
      <c r="G2460" s="35" t="n">
        <f aca="false">F2460/1485</f>
        <v>0.138047138047138</v>
      </c>
      <c r="H2460" s="14" t="n">
        <v>0.4244</v>
      </c>
      <c r="I2460" s="14" t="n">
        <v>0.7073</v>
      </c>
      <c r="J2460" s="15" t="n">
        <v>0.2778</v>
      </c>
      <c r="K2460" s="15" t="n">
        <v>0.1453</v>
      </c>
      <c r="L2460" s="15" t="n">
        <v>0.2119</v>
      </c>
      <c r="M2460" s="17" t="n">
        <v>43.43</v>
      </c>
      <c r="N2460" s="16" t="n">
        <v>6</v>
      </c>
      <c r="O2460" s="16" t="n">
        <v>10</v>
      </c>
      <c r="P2460" s="16" t="n">
        <v>8</v>
      </c>
    </row>
    <row r="2461" customFormat="false" ht="15" hidden="false" customHeight="false" outlineLevel="0" collapsed="false">
      <c r="A2461" s="11" t="s">
        <v>35</v>
      </c>
      <c r="B2461" s="11" t="n">
        <v>233</v>
      </c>
      <c r="C2461" s="11" t="s">
        <v>2883</v>
      </c>
      <c r="D2461" s="11" t="n">
        <v>5</v>
      </c>
      <c r="E2461" s="11" t="s">
        <v>118</v>
      </c>
      <c r="F2461" s="16" t="n">
        <v>204</v>
      </c>
      <c r="G2461" s="35" t="n">
        <f aca="false">F2461/1485</f>
        <v>0.137373737373737</v>
      </c>
      <c r="H2461" s="14" t="n">
        <v>0.4216</v>
      </c>
      <c r="I2461" s="14" t="n">
        <v>0.7059</v>
      </c>
      <c r="J2461" s="15" t="n">
        <v>0.2653</v>
      </c>
      <c r="K2461" s="15" t="n">
        <v>0.1453</v>
      </c>
      <c r="L2461" s="15" t="n">
        <v>0.2053</v>
      </c>
      <c r="M2461" s="17" t="n">
        <v>41.88</v>
      </c>
      <c r="N2461" s="16" t="n">
        <v>6</v>
      </c>
      <c r="O2461" s="16" t="n">
        <v>10</v>
      </c>
      <c r="P2461" s="16" t="n">
        <v>8</v>
      </c>
    </row>
    <row r="2462" customFormat="false" ht="15" hidden="false" customHeight="false" outlineLevel="0" collapsed="false">
      <c r="A2462" s="11" t="s">
        <v>35</v>
      </c>
      <c r="B2462" s="11" t="n">
        <v>234</v>
      </c>
      <c r="C2462" s="11" t="s">
        <v>2884</v>
      </c>
      <c r="D2462" s="11" t="n">
        <v>5</v>
      </c>
      <c r="E2462" s="11" t="s">
        <v>118</v>
      </c>
      <c r="F2462" s="16" t="n">
        <v>205</v>
      </c>
      <c r="G2462" s="35" t="n">
        <f aca="false">F2462/1485</f>
        <v>0.138047138047138</v>
      </c>
      <c r="H2462" s="14" t="n">
        <v>0.4244</v>
      </c>
      <c r="I2462" s="14" t="n">
        <v>0.7024</v>
      </c>
      <c r="J2462" s="15" t="n">
        <v>0.2733</v>
      </c>
      <c r="K2462" s="15" t="n">
        <v>0.1453</v>
      </c>
      <c r="L2462" s="15" t="n">
        <v>0.2096</v>
      </c>
      <c r="M2462" s="17" t="n">
        <v>42.97</v>
      </c>
      <c r="N2462" s="16" t="n">
        <v>6</v>
      </c>
      <c r="O2462" s="16" t="n">
        <v>10</v>
      </c>
      <c r="P2462" s="16" t="n">
        <v>8</v>
      </c>
    </row>
    <row r="2463" customFormat="false" ht="15" hidden="false" customHeight="false" outlineLevel="0" collapsed="false">
      <c r="A2463" s="11" t="s">
        <v>35</v>
      </c>
      <c r="B2463" s="11" t="n">
        <v>235</v>
      </c>
      <c r="C2463" s="11" t="s">
        <v>2885</v>
      </c>
      <c r="D2463" s="11" t="n">
        <v>5</v>
      </c>
      <c r="E2463" s="11" t="s">
        <v>118</v>
      </c>
      <c r="F2463" s="16" t="n">
        <v>204</v>
      </c>
      <c r="G2463" s="35" t="n">
        <f aca="false">F2463/1485</f>
        <v>0.137373737373737</v>
      </c>
      <c r="H2463" s="14" t="n">
        <v>0.4265</v>
      </c>
      <c r="I2463" s="14" t="n">
        <v>0.7108</v>
      </c>
      <c r="J2463" s="15" t="n">
        <v>0.2906</v>
      </c>
      <c r="K2463" s="15" t="n">
        <v>0.1453</v>
      </c>
      <c r="L2463" s="15" t="n">
        <v>0.2179</v>
      </c>
      <c r="M2463" s="17" t="n">
        <v>44.45</v>
      </c>
      <c r="N2463" s="16" t="n">
        <v>6</v>
      </c>
      <c r="O2463" s="16" t="n">
        <v>10</v>
      </c>
      <c r="P2463" s="16" t="n">
        <v>8</v>
      </c>
    </row>
    <row r="2464" customFormat="false" ht="15" hidden="false" customHeight="false" outlineLevel="0" collapsed="false">
      <c r="A2464" s="11" t="s">
        <v>35</v>
      </c>
      <c r="B2464" s="11" t="n">
        <v>236</v>
      </c>
      <c r="C2464" s="11" t="s">
        <v>2886</v>
      </c>
      <c r="D2464" s="11" t="n">
        <v>4</v>
      </c>
      <c r="E2464" s="11" t="s">
        <v>96</v>
      </c>
      <c r="F2464" s="16" t="n">
        <v>210</v>
      </c>
      <c r="G2464" s="35" t="n">
        <f aca="false">F2464/1485</f>
        <v>0.141414141414141</v>
      </c>
      <c r="H2464" s="14" t="n">
        <v>0.4095</v>
      </c>
      <c r="I2464" s="14" t="n">
        <v>0.6905</v>
      </c>
      <c r="J2464" s="15" t="n">
        <v>0.2819</v>
      </c>
      <c r="K2464" s="15" t="n">
        <v>0.1416</v>
      </c>
      <c r="L2464" s="15" t="n">
        <v>0.2104</v>
      </c>
      <c r="M2464" s="17" t="n">
        <v>44.18</v>
      </c>
      <c r="N2464" s="16" t="n">
        <v>6</v>
      </c>
      <c r="O2464" s="16" t="n">
        <v>10</v>
      </c>
      <c r="P2464" s="16" t="n">
        <v>10</v>
      </c>
    </row>
    <row r="2465" customFormat="false" ht="15" hidden="false" customHeight="false" outlineLevel="0" collapsed="false">
      <c r="A2465" s="11" t="s">
        <v>35</v>
      </c>
      <c r="B2465" s="11" t="n">
        <v>237</v>
      </c>
      <c r="C2465" s="11" t="s">
        <v>2887</v>
      </c>
      <c r="D2465" s="11" t="n">
        <v>7</v>
      </c>
      <c r="E2465" s="11" t="s">
        <v>118</v>
      </c>
      <c r="F2465" s="16" t="n">
        <v>244</v>
      </c>
      <c r="G2465" s="35" t="n">
        <f aca="false">F2465/1485</f>
        <v>0.164309764309764</v>
      </c>
      <c r="H2465" s="14" t="n">
        <v>0.418</v>
      </c>
      <c r="I2465" s="14" t="n">
        <v>0.6721</v>
      </c>
      <c r="J2465" s="15" t="n">
        <v>0.233</v>
      </c>
      <c r="K2465" s="15" t="n">
        <v>0.1317</v>
      </c>
      <c r="L2465" s="15" t="n">
        <v>0.1819</v>
      </c>
      <c r="M2465" s="17" t="n">
        <v>44.39</v>
      </c>
      <c r="N2465" s="16" t="n">
        <v>6</v>
      </c>
      <c r="O2465" s="16" t="n">
        <v>6</v>
      </c>
      <c r="P2465" s="16" t="n">
        <v>9</v>
      </c>
    </row>
    <row r="2466" customFormat="false" ht="15" hidden="false" customHeight="false" outlineLevel="0" collapsed="false">
      <c r="A2466" s="11" t="s">
        <v>35</v>
      </c>
      <c r="B2466" s="11" t="n">
        <v>238</v>
      </c>
      <c r="C2466" s="11" t="s">
        <v>2888</v>
      </c>
      <c r="D2466" s="11" t="n">
        <v>6</v>
      </c>
      <c r="E2466" s="11" t="s">
        <v>96</v>
      </c>
      <c r="F2466" s="16" t="n">
        <v>200</v>
      </c>
      <c r="G2466" s="35" t="n">
        <f aca="false">F2466/1485</f>
        <v>0.134680134680135</v>
      </c>
      <c r="H2466" s="14" t="n">
        <v>0.42</v>
      </c>
      <c r="I2466" s="14" t="n">
        <v>0.625</v>
      </c>
      <c r="J2466" s="15" t="n">
        <v>0.3243</v>
      </c>
      <c r="K2466" s="15" t="n">
        <v>0.1488</v>
      </c>
      <c r="L2466" s="15" t="n">
        <v>0.2401</v>
      </c>
      <c r="M2466" s="17" t="n">
        <v>48.01</v>
      </c>
      <c r="N2466" s="16" t="n">
        <v>5</v>
      </c>
      <c r="O2466" s="16" t="n">
        <v>7</v>
      </c>
      <c r="P2466" s="16" t="n">
        <v>9</v>
      </c>
    </row>
    <row r="2467" customFormat="false" ht="15" hidden="false" customHeight="false" outlineLevel="0" collapsed="false">
      <c r="A2467" s="11" t="s">
        <v>35</v>
      </c>
      <c r="B2467" s="11" t="n">
        <v>239</v>
      </c>
      <c r="C2467" s="11" t="s">
        <v>2889</v>
      </c>
      <c r="D2467" s="11" t="n">
        <v>6</v>
      </c>
      <c r="E2467" s="11" t="s">
        <v>118</v>
      </c>
      <c r="F2467" s="16" t="n">
        <v>223</v>
      </c>
      <c r="G2467" s="35" t="n">
        <f aca="false">F2467/1485</f>
        <v>0.15016835016835</v>
      </c>
      <c r="H2467" s="14" t="n">
        <v>0.435</v>
      </c>
      <c r="I2467" s="14" t="n">
        <v>0.6996</v>
      </c>
      <c r="J2467" s="15" t="n">
        <v>0.3273</v>
      </c>
      <c r="K2467" s="15" t="n">
        <v>0.1372</v>
      </c>
      <c r="L2467" s="15" t="n">
        <v>0.2309</v>
      </c>
      <c r="M2467" s="17" t="n">
        <v>51.5</v>
      </c>
      <c r="N2467" s="16" t="n">
        <v>6</v>
      </c>
      <c r="O2467" s="16" t="n">
        <v>11</v>
      </c>
      <c r="P2467" s="16" t="n">
        <v>9</v>
      </c>
    </row>
    <row r="2468" customFormat="false" ht="15" hidden="false" customHeight="false" outlineLevel="0" collapsed="false">
      <c r="A2468" s="11" t="s">
        <v>35</v>
      </c>
      <c r="B2468" s="11" t="n">
        <v>240</v>
      </c>
      <c r="C2468" s="11" t="s">
        <v>2890</v>
      </c>
      <c r="D2468" s="11" t="n">
        <v>6</v>
      </c>
      <c r="E2468" s="11" t="s">
        <v>96</v>
      </c>
      <c r="F2468" s="16" t="n">
        <v>204</v>
      </c>
      <c r="G2468" s="35" t="n">
        <f aca="false">F2468/1485</f>
        <v>0.137373737373737</v>
      </c>
      <c r="H2468" s="14" t="n">
        <v>0.4265</v>
      </c>
      <c r="I2468" s="14" t="n">
        <v>0.6225</v>
      </c>
      <c r="J2468" s="15" t="n">
        <v>0.3577</v>
      </c>
      <c r="K2468" s="15" t="n">
        <v>0.1486</v>
      </c>
      <c r="L2468" s="15" t="n">
        <v>0.2593</v>
      </c>
      <c r="M2468" s="17" t="n">
        <v>52.9</v>
      </c>
      <c r="N2468" s="16" t="n">
        <v>6</v>
      </c>
      <c r="O2468" s="16" t="n">
        <v>7</v>
      </c>
      <c r="P2468" s="16" t="n">
        <v>9</v>
      </c>
    </row>
    <row r="2469" customFormat="false" ht="15" hidden="false" customHeight="false" outlineLevel="0" collapsed="false">
      <c r="A2469" s="11" t="s">
        <v>35</v>
      </c>
      <c r="B2469" s="11" t="n">
        <v>241</v>
      </c>
      <c r="C2469" s="11" t="s">
        <v>2891</v>
      </c>
      <c r="D2469" s="11" t="n">
        <v>5</v>
      </c>
      <c r="E2469" s="11" t="s">
        <v>96</v>
      </c>
      <c r="F2469" s="16" t="n">
        <v>202</v>
      </c>
      <c r="G2469" s="35" t="n">
        <f aca="false">F2469/1485</f>
        <v>0.136026936026936</v>
      </c>
      <c r="H2469" s="14" t="n">
        <v>0.4059</v>
      </c>
      <c r="I2469" s="14" t="n">
        <v>0.6485</v>
      </c>
      <c r="J2469" s="15" t="n">
        <v>0.2434</v>
      </c>
      <c r="K2469" s="15" t="n">
        <v>0.1481</v>
      </c>
      <c r="L2469" s="15" t="n">
        <v>0.1981</v>
      </c>
      <c r="M2469" s="17" t="n">
        <v>40.02</v>
      </c>
      <c r="N2469" s="16" t="n">
        <v>4</v>
      </c>
      <c r="O2469" s="16" t="n">
        <v>6</v>
      </c>
      <c r="P2469" s="16" t="n">
        <v>11</v>
      </c>
    </row>
    <row r="2470" customFormat="false" ht="15" hidden="false" customHeight="false" outlineLevel="0" collapsed="false">
      <c r="A2470" s="11" t="s">
        <v>35</v>
      </c>
      <c r="B2470" s="11" t="n">
        <v>242</v>
      </c>
      <c r="C2470" s="11" t="s">
        <v>2892</v>
      </c>
      <c r="D2470" s="11" t="n">
        <v>4</v>
      </c>
      <c r="E2470" s="11" t="s">
        <v>96</v>
      </c>
      <c r="F2470" s="16" t="n">
        <v>223</v>
      </c>
      <c r="G2470" s="35" t="n">
        <f aca="false">F2470/1485</f>
        <v>0.15016835016835</v>
      </c>
      <c r="H2470" s="14" t="n">
        <v>0.4081</v>
      </c>
      <c r="I2470" s="14" t="n">
        <v>0.6861</v>
      </c>
      <c r="J2470" s="15" t="n">
        <v>0.2709</v>
      </c>
      <c r="K2470" s="15" t="n">
        <v>0.1379</v>
      </c>
      <c r="L2470" s="15" t="n">
        <v>0.2053</v>
      </c>
      <c r="M2470" s="17" t="n">
        <v>45.78</v>
      </c>
      <c r="N2470" s="16" t="n">
        <v>6</v>
      </c>
      <c r="O2470" s="16" t="n">
        <v>7</v>
      </c>
      <c r="P2470" s="16" t="n">
        <v>9</v>
      </c>
    </row>
    <row r="2471" customFormat="false" ht="15" hidden="false" customHeight="false" outlineLevel="0" collapsed="false">
      <c r="A2471" s="11" t="s">
        <v>35</v>
      </c>
      <c r="B2471" s="11" t="n">
        <v>243</v>
      </c>
      <c r="C2471" s="11" t="s">
        <v>2893</v>
      </c>
      <c r="D2471" s="11" t="n">
        <v>6</v>
      </c>
      <c r="E2471" s="11" t="s">
        <v>96</v>
      </c>
      <c r="F2471" s="16" t="n">
        <v>491</v>
      </c>
      <c r="G2471" s="35" t="n">
        <f aca="false">F2471/1485</f>
        <v>0.330639730639731</v>
      </c>
      <c r="H2471" s="14" t="n">
        <v>0.2851</v>
      </c>
      <c r="I2471" s="14" t="n">
        <v>0.6497</v>
      </c>
      <c r="J2471" s="15" t="n">
        <v>0.1488</v>
      </c>
      <c r="K2471" s="15" t="n">
        <v>0.0941</v>
      </c>
      <c r="L2471" s="15" t="n">
        <v>0.1225</v>
      </c>
      <c r="M2471" s="17" t="n">
        <v>60.17</v>
      </c>
      <c r="N2471" s="16" t="n">
        <v>4</v>
      </c>
      <c r="O2471" s="16" t="n">
        <v>4</v>
      </c>
      <c r="P2471" s="16" t="n">
        <v>15</v>
      </c>
    </row>
    <row r="2472" customFormat="false" ht="15" hidden="false" customHeight="false" outlineLevel="0" collapsed="false">
      <c r="A2472" s="11" t="s">
        <v>35</v>
      </c>
      <c r="B2472" s="11" t="n">
        <v>244</v>
      </c>
      <c r="C2472" s="11" t="s">
        <v>2894</v>
      </c>
      <c r="D2472" s="11" t="n">
        <v>5</v>
      </c>
      <c r="E2472" s="11" t="s">
        <v>96</v>
      </c>
      <c r="F2472" s="16" t="n">
        <v>221</v>
      </c>
      <c r="G2472" s="35" t="n">
        <f aca="false">F2472/1485</f>
        <v>0.148821548821549</v>
      </c>
      <c r="H2472" s="14" t="n">
        <v>0.4163</v>
      </c>
      <c r="I2472" s="14" t="n">
        <v>0.6833</v>
      </c>
      <c r="J2472" s="15" t="n">
        <v>0.322</v>
      </c>
      <c r="K2472" s="15" t="n">
        <v>0.1379</v>
      </c>
      <c r="L2472" s="15" t="n">
        <v>0.2304</v>
      </c>
      <c r="M2472" s="17" t="n">
        <v>50.91</v>
      </c>
      <c r="N2472" s="16" t="n">
        <v>6</v>
      </c>
      <c r="O2472" s="16" t="n">
        <v>10</v>
      </c>
      <c r="P2472" s="16" t="n">
        <v>10</v>
      </c>
    </row>
    <row r="2473" customFormat="false" ht="15" hidden="false" customHeight="false" outlineLevel="0" collapsed="false">
      <c r="A2473" s="11" t="s">
        <v>35</v>
      </c>
      <c r="B2473" s="11" t="n">
        <v>245</v>
      </c>
      <c r="C2473" s="11" t="s">
        <v>2895</v>
      </c>
      <c r="D2473" s="11" t="n">
        <v>5</v>
      </c>
      <c r="E2473" s="11" t="s">
        <v>96</v>
      </c>
      <c r="F2473" s="16" t="n">
        <v>213</v>
      </c>
      <c r="G2473" s="35" t="n">
        <f aca="false">F2473/1485</f>
        <v>0.143434343434343</v>
      </c>
      <c r="H2473" s="14" t="n">
        <v>0.4085</v>
      </c>
      <c r="I2473" s="14" t="n">
        <v>0.6103</v>
      </c>
      <c r="J2473" s="15" t="n">
        <v>0.278</v>
      </c>
      <c r="K2473" s="15" t="n">
        <v>0.1378</v>
      </c>
      <c r="L2473" s="15" t="n">
        <v>0.2056</v>
      </c>
      <c r="M2473" s="17" t="n">
        <v>43.8</v>
      </c>
      <c r="N2473" s="16" t="n">
        <v>4</v>
      </c>
      <c r="O2473" s="16" t="n">
        <v>8</v>
      </c>
      <c r="P2473" s="16" t="n">
        <v>12</v>
      </c>
    </row>
    <row r="2474" customFormat="false" ht="15" hidden="false" customHeight="false" outlineLevel="0" collapsed="false">
      <c r="A2474" s="11" t="s">
        <v>35</v>
      </c>
      <c r="B2474" s="11" t="n">
        <v>246</v>
      </c>
      <c r="C2474" s="11" t="s">
        <v>2896</v>
      </c>
      <c r="D2474" s="11" t="n">
        <v>5</v>
      </c>
      <c r="E2474" s="11" t="s">
        <v>118</v>
      </c>
      <c r="F2474" s="16" t="n">
        <v>202</v>
      </c>
      <c r="G2474" s="35" t="n">
        <f aca="false">F2474/1485</f>
        <v>0.136026936026936</v>
      </c>
      <c r="H2474" s="14" t="n">
        <v>0.4257</v>
      </c>
      <c r="I2474" s="14" t="n">
        <v>0.7079</v>
      </c>
      <c r="J2474" s="15" t="n">
        <v>0.2268</v>
      </c>
      <c r="K2474" s="15" t="n">
        <v>0.1444</v>
      </c>
      <c r="L2474" s="15" t="n">
        <v>0.186</v>
      </c>
      <c r="M2474" s="17" t="n">
        <v>37.58</v>
      </c>
      <c r="N2474" s="16" t="n">
        <v>5</v>
      </c>
      <c r="O2474" s="16" t="n">
        <v>10</v>
      </c>
      <c r="P2474" s="16" t="n">
        <v>8</v>
      </c>
    </row>
    <row r="2475" customFormat="false" ht="15" hidden="false" customHeight="false" outlineLevel="0" collapsed="false">
      <c r="A2475" s="11" t="s">
        <v>35</v>
      </c>
      <c r="B2475" s="11" t="n">
        <v>247</v>
      </c>
      <c r="C2475" s="11" t="s">
        <v>2897</v>
      </c>
      <c r="D2475" s="11" t="n">
        <v>6</v>
      </c>
      <c r="E2475" s="11" t="s">
        <v>118</v>
      </c>
      <c r="F2475" s="16" t="n">
        <v>189</v>
      </c>
      <c r="G2475" s="35" t="n">
        <f aca="false">F2475/1485</f>
        <v>0.127272727272727</v>
      </c>
      <c r="H2475" s="14" t="n">
        <v>0.418</v>
      </c>
      <c r="I2475" s="14" t="n">
        <v>0.6931</v>
      </c>
      <c r="J2475" s="15" t="n">
        <v>0.2403</v>
      </c>
      <c r="K2475" s="15" t="n">
        <v>0.1466</v>
      </c>
      <c r="L2475" s="15" t="n">
        <v>0.1922</v>
      </c>
      <c r="M2475" s="17" t="n">
        <v>36.33</v>
      </c>
      <c r="N2475" s="16" t="n">
        <v>6</v>
      </c>
      <c r="O2475" s="16" t="n">
        <v>10</v>
      </c>
      <c r="P2475" s="16" t="n">
        <v>8</v>
      </c>
    </row>
    <row r="2476" customFormat="false" ht="15" hidden="false" customHeight="false" outlineLevel="0" collapsed="false">
      <c r="A2476" s="11" t="s">
        <v>35</v>
      </c>
      <c r="B2476" s="11" t="n">
        <v>248</v>
      </c>
      <c r="C2476" s="11" t="s">
        <v>2898</v>
      </c>
      <c r="D2476" s="11" t="n">
        <v>5</v>
      </c>
      <c r="E2476" s="11" t="s">
        <v>118</v>
      </c>
      <c r="F2476" s="16" t="n">
        <v>191</v>
      </c>
      <c r="G2476" s="35" t="n">
        <f aca="false">F2476/1485</f>
        <v>0.128619528619529</v>
      </c>
      <c r="H2476" s="14" t="n">
        <v>0.4084</v>
      </c>
      <c r="I2476" s="14" t="n">
        <v>0.7016</v>
      </c>
      <c r="J2476" s="15" t="n">
        <v>0.2054</v>
      </c>
      <c r="K2476" s="15" t="n">
        <v>0.1466</v>
      </c>
      <c r="L2476" s="15" t="n">
        <v>0.1755</v>
      </c>
      <c r="M2476" s="17" t="n">
        <v>33.53</v>
      </c>
      <c r="N2476" s="16" t="n">
        <v>6</v>
      </c>
      <c r="O2476" s="16" t="n">
        <v>10</v>
      </c>
      <c r="P2476" s="16" t="n">
        <v>9</v>
      </c>
    </row>
    <row r="2477" customFormat="false" ht="15" hidden="false" customHeight="false" outlineLevel="0" collapsed="false">
      <c r="A2477" s="11" t="s">
        <v>35</v>
      </c>
      <c r="B2477" s="11" t="n">
        <v>249</v>
      </c>
      <c r="C2477" s="11" t="s">
        <v>2899</v>
      </c>
      <c r="D2477" s="11" t="n">
        <v>6</v>
      </c>
      <c r="E2477" s="11" t="s">
        <v>118</v>
      </c>
      <c r="F2477" s="16" t="n">
        <v>198</v>
      </c>
      <c r="G2477" s="35" t="n">
        <f aca="false">F2477/1485</f>
        <v>0.133333333333333</v>
      </c>
      <c r="H2477" s="14" t="n">
        <v>0.4343</v>
      </c>
      <c r="I2477" s="14" t="n">
        <v>0.697</v>
      </c>
      <c r="J2477" s="15" t="n">
        <v>0.2381</v>
      </c>
      <c r="K2477" s="15" t="n">
        <v>0.1444</v>
      </c>
      <c r="L2477" s="15" t="n">
        <v>0.1908</v>
      </c>
      <c r="M2477" s="17" t="n">
        <v>37.77</v>
      </c>
      <c r="N2477" s="16" t="n">
        <v>6</v>
      </c>
      <c r="O2477" s="16" t="n">
        <v>10</v>
      </c>
      <c r="P2477" s="16" t="n">
        <v>8</v>
      </c>
    </row>
    <row r="2478" customFormat="false" ht="15" hidden="false" customHeight="false" outlineLevel="0" collapsed="false">
      <c r="A2478" s="11" t="s">
        <v>35</v>
      </c>
      <c r="B2478" s="11" t="n">
        <v>250</v>
      </c>
      <c r="C2478" s="11" t="s">
        <v>2900</v>
      </c>
      <c r="D2478" s="11" t="n">
        <v>5</v>
      </c>
      <c r="E2478" s="11" t="s">
        <v>118</v>
      </c>
      <c r="F2478" s="16" t="n">
        <v>200</v>
      </c>
      <c r="G2478" s="35" t="n">
        <f aca="false">F2478/1485</f>
        <v>0.134680134680135</v>
      </c>
      <c r="H2478" s="14" t="n">
        <v>0.425</v>
      </c>
      <c r="I2478" s="14" t="n">
        <v>0.705</v>
      </c>
      <c r="J2478" s="15" t="n">
        <v>0.221</v>
      </c>
      <c r="K2478" s="15" t="n">
        <v>0.1443</v>
      </c>
      <c r="L2478" s="15" t="n">
        <v>0.1827</v>
      </c>
      <c r="M2478" s="17" t="n">
        <v>36.53</v>
      </c>
      <c r="N2478" s="16" t="n">
        <v>6</v>
      </c>
      <c r="O2478" s="16" t="n">
        <v>10</v>
      </c>
      <c r="P2478" s="16" t="n">
        <v>8</v>
      </c>
    </row>
    <row r="2479" customFormat="false" ht="15" hidden="false" customHeight="false" outlineLevel="0" collapsed="false">
      <c r="A2479" s="11" t="s">
        <v>35</v>
      </c>
      <c r="B2479" s="11" t="n">
        <v>251</v>
      </c>
      <c r="C2479" s="11" t="s">
        <v>2901</v>
      </c>
      <c r="D2479" s="11" t="n">
        <v>6</v>
      </c>
      <c r="E2479" s="11" t="s">
        <v>118</v>
      </c>
      <c r="F2479" s="16" t="n">
        <v>195</v>
      </c>
      <c r="G2479" s="35" t="n">
        <f aca="false">F2479/1485</f>
        <v>0.131313131313131</v>
      </c>
      <c r="H2479" s="14" t="n">
        <v>0.441</v>
      </c>
      <c r="I2479" s="14" t="n">
        <v>0.7026</v>
      </c>
      <c r="J2479" s="15" t="n">
        <v>0.2586</v>
      </c>
      <c r="K2479" s="15" t="n">
        <v>0.1481</v>
      </c>
      <c r="L2479" s="15" t="n">
        <v>0.2047</v>
      </c>
      <c r="M2479" s="17" t="n">
        <v>39.93</v>
      </c>
      <c r="N2479" s="16" t="n">
        <v>6</v>
      </c>
      <c r="O2479" s="16" t="n">
        <v>10</v>
      </c>
      <c r="P2479" s="16" t="n">
        <v>8</v>
      </c>
    </row>
    <row r="2480" customFormat="false" ht="15" hidden="false" customHeight="false" outlineLevel="0" collapsed="false">
      <c r="A2480" s="11" t="s">
        <v>35</v>
      </c>
      <c r="B2480" s="11" t="n">
        <v>252</v>
      </c>
      <c r="C2480" s="11" t="s">
        <v>2902</v>
      </c>
      <c r="D2480" s="11" t="n">
        <v>6</v>
      </c>
      <c r="E2480" s="11" t="s">
        <v>96</v>
      </c>
      <c r="F2480" s="16" t="n">
        <v>209</v>
      </c>
      <c r="G2480" s="35" t="n">
        <f aca="false">F2480/1485</f>
        <v>0.140740740740741</v>
      </c>
      <c r="H2480" s="14" t="n">
        <v>0.4163</v>
      </c>
      <c r="I2480" s="14" t="n">
        <v>0.6746</v>
      </c>
      <c r="J2480" s="15" t="n">
        <v>0.3343</v>
      </c>
      <c r="K2480" s="15" t="n">
        <v>0.1376</v>
      </c>
      <c r="L2480" s="15" t="n">
        <v>0.2308</v>
      </c>
      <c r="M2480" s="17" t="n">
        <v>48.23</v>
      </c>
      <c r="N2480" s="16" t="n">
        <v>6</v>
      </c>
      <c r="O2480" s="16" t="n">
        <v>5</v>
      </c>
      <c r="P2480" s="16" t="n">
        <v>9</v>
      </c>
    </row>
    <row r="2481" customFormat="false" ht="15" hidden="false" customHeight="false" outlineLevel="0" collapsed="false">
      <c r="A2481" s="11" t="s">
        <v>35</v>
      </c>
      <c r="B2481" s="11" t="n">
        <v>253</v>
      </c>
      <c r="C2481" s="11" t="s">
        <v>2903</v>
      </c>
      <c r="D2481" s="11" t="n">
        <v>5</v>
      </c>
      <c r="E2481" s="11" t="s">
        <v>96</v>
      </c>
      <c r="F2481" s="16" t="n">
        <v>214</v>
      </c>
      <c r="G2481" s="35" t="n">
        <f aca="false">F2481/1485</f>
        <v>0.144107744107744</v>
      </c>
      <c r="H2481" s="14" t="n">
        <v>0.4486</v>
      </c>
      <c r="I2481" s="14" t="n">
        <v>0.6028</v>
      </c>
      <c r="J2481" s="15" t="n">
        <v>0.1899</v>
      </c>
      <c r="K2481" s="15" t="n">
        <v>0.1376</v>
      </c>
      <c r="L2481" s="15" t="n">
        <v>0.163</v>
      </c>
      <c r="M2481" s="17" t="n">
        <v>34.88</v>
      </c>
      <c r="N2481" s="16" t="n">
        <v>5</v>
      </c>
      <c r="O2481" s="16" t="n">
        <v>6</v>
      </c>
      <c r="P2481" s="16" t="n">
        <v>9</v>
      </c>
    </row>
    <row r="2482" customFormat="false" ht="15" hidden="false" customHeight="false" outlineLevel="0" collapsed="false">
      <c r="A2482" s="11" t="s">
        <v>35</v>
      </c>
      <c r="B2482" s="11" t="n">
        <v>254</v>
      </c>
      <c r="C2482" s="11" t="s">
        <v>2904</v>
      </c>
      <c r="D2482" s="11" t="n">
        <v>6</v>
      </c>
      <c r="E2482" s="11" t="s">
        <v>96</v>
      </c>
      <c r="F2482" s="16" t="n">
        <v>207</v>
      </c>
      <c r="G2482" s="35" t="n">
        <f aca="false">F2482/1485</f>
        <v>0.139393939393939</v>
      </c>
      <c r="H2482" s="14" t="n">
        <v>0.4203</v>
      </c>
      <c r="I2482" s="14" t="n">
        <v>0.6329</v>
      </c>
      <c r="J2482" s="15" t="n">
        <v>0.3305</v>
      </c>
      <c r="K2482" s="15" t="n">
        <v>0.1444</v>
      </c>
      <c r="L2482" s="15" t="n">
        <v>0.2415</v>
      </c>
      <c r="M2482" s="17" t="n">
        <v>50</v>
      </c>
      <c r="N2482" s="16" t="n">
        <v>5</v>
      </c>
      <c r="O2482" s="16" t="n">
        <v>7</v>
      </c>
      <c r="P2482" s="16" t="n">
        <v>10</v>
      </c>
    </row>
    <row r="2483" customFormat="false" ht="15" hidden="false" customHeight="false" outlineLevel="0" collapsed="false">
      <c r="A2483" s="11" t="s">
        <v>35</v>
      </c>
      <c r="B2483" s="11" t="n">
        <v>255</v>
      </c>
      <c r="C2483" s="11" t="s">
        <v>2905</v>
      </c>
      <c r="D2483" s="11" t="n">
        <v>4</v>
      </c>
      <c r="E2483" s="11" t="s">
        <v>96</v>
      </c>
      <c r="F2483" s="16" t="n">
        <v>249</v>
      </c>
      <c r="G2483" s="35" t="n">
        <f aca="false">F2483/1485</f>
        <v>0.167676767676768</v>
      </c>
      <c r="H2483" s="14" t="n">
        <v>0.3936</v>
      </c>
      <c r="I2483" s="14" t="n">
        <v>0.5984</v>
      </c>
      <c r="J2483" s="15" t="n">
        <v>0.1938</v>
      </c>
      <c r="K2483" s="15" t="n">
        <v>0.1288</v>
      </c>
      <c r="L2483" s="15" t="n">
        <v>0.1614</v>
      </c>
      <c r="M2483" s="17" t="n">
        <v>40.2</v>
      </c>
      <c r="N2483" s="16" t="n">
        <v>4</v>
      </c>
      <c r="O2483" s="16" t="n">
        <v>4</v>
      </c>
      <c r="P2483" s="16" t="n">
        <v>13</v>
      </c>
    </row>
    <row r="2484" customFormat="false" ht="15" hidden="false" customHeight="false" outlineLevel="0" collapsed="false">
      <c r="A2484" s="11" t="s">
        <v>35</v>
      </c>
      <c r="B2484" s="11" t="n">
        <v>256</v>
      </c>
      <c r="C2484" s="11" t="s">
        <v>2906</v>
      </c>
      <c r="D2484" s="11" t="n">
        <v>6</v>
      </c>
      <c r="E2484" s="11" t="s">
        <v>118</v>
      </c>
      <c r="F2484" s="16" t="n">
        <v>221</v>
      </c>
      <c r="G2484" s="35" t="n">
        <f aca="false">F2484/1485</f>
        <v>0.148821548821549</v>
      </c>
      <c r="H2484" s="14" t="n">
        <v>0.4253</v>
      </c>
      <c r="I2484" s="14" t="n">
        <v>0.6833</v>
      </c>
      <c r="J2484" s="15" t="n">
        <v>0.1999</v>
      </c>
      <c r="K2484" s="15" t="n">
        <v>0.1347</v>
      </c>
      <c r="L2484" s="15" t="n">
        <v>0.1666</v>
      </c>
      <c r="M2484" s="17" t="n">
        <v>36.82</v>
      </c>
      <c r="N2484" s="16" t="n">
        <v>6</v>
      </c>
      <c r="O2484" s="16" t="n">
        <v>10</v>
      </c>
      <c r="P2484" s="16" t="n">
        <v>9</v>
      </c>
    </row>
    <row r="2485" customFormat="false" ht="15" hidden="false" customHeight="false" outlineLevel="0" collapsed="false">
      <c r="A2485" s="11" t="s">
        <v>35</v>
      </c>
      <c r="B2485" s="11" t="n">
        <v>257</v>
      </c>
      <c r="C2485" s="11" t="s">
        <v>2907</v>
      </c>
      <c r="D2485" s="11" t="n">
        <v>5</v>
      </c>
      <c r="E2485" s="11" t="s">
        <v>118</v>
      </c>
      <c r="F2485" s="16" t="n">
        <v>224</v>
      </c>
      <c r="G2485" s="35" t="n">
        <f aca="false">F2485/1485</f>
        <v>0.150841750841751</v>
      </c>
      <c r="H2485" s="14" t="n">
        <v>0.4196</v>
      </c>
      <c r="I2485" s="14" t="n">
        <v>0.692</v>
      </c>
      <c r="J2485" s="15" t="n">
        <v>0.1945</v>
      </c>
      <c r="K2485" s="15" t="n">
        <v>0.1347</v>
      </c>
      <c r="L2485" s="15" t="n">
        <v>0.1643</v>
      </c>
      <c r="M2485" s="17" t="n">
        <v>36.81</v>
      </c>
      <c r="N2485" s="16" t="n">
        <v>6</v>
      </c>
      <c r="O2485" s="16" t="n">
        <v>10</v>
      </c>
      <c r="P2485" s="16" t="n">
        <v>8</v>
      </c>
    </row>
    <row r="2486" customFormat="false" ht="15" hidden="false" customHeight="false" outlineLevel="0" collapsed="false">
      <c r="A2486" s="11" t="s">
        <v>35</v>
      </c>
      <c r="B2486" s="11" t="n">
        <v>258</v>
      </c>
      <c r="C2486" s="11" t="s">
        <v>2908</v>
      </c>
      <c r="D2486" s="11" t="n">
        <v>6</v>
      </c>
      <c r="E2486" s="11" t="s">
        <v>118</v>
      </c>
      <c r="F2486" s="16" t="n">
        <v>185</v>
      </c>
      <c r="G2486" s="35" t="n">
        <f aca="false">F2486/1485</f>
        <v>0.124579124579125</v>
      </c>
      <c r="H2486" s="14" t="n">
        <v>0.4324</v>
      </c>
      <c r="I2486" s="14" t="n">
        <v>0.7081</v>
      </c>
      <c r="J2486" s="15" t="n">
        <v>0.2473</v>
      </c>
      <c r="K2486" s="15" t="n">
        <v>0.1485</v>
      </c>
      <c r="L2486" s="15" t="n">
        <v>0.1977</v>
      </c>
      <c r="M2486" s="17" t="n">
        <v>36.57</v>
      </c>
      <c r="N2486" s="16" t="n">
        <v>6</v>
      </c>
      <c r="O2486" s="16" t="n">
        <v>8</v>
      </c>
      <c r="P2486" s="16" t="n">
        <v>8</v>
      </c>
    </row>
    <row r="2487" customFormat="false" ht="15" hidden="false" customHeight="false" outlineLevel="0" collapsed="false">
      <c r="A2487" s="11" t="s">
        <v>35</v>
      </c>
      <c r="B2487" s="11" t="n">
        <v>259</v>
      </c>
      <c r="C2487" s="11" t="s">
        <v>2909</v>
      </c>
      <c r="D2487" s="11" t="n">
        <v>5</v>
      </c>
      <c r="E2487" s="11" t="s">
        <v>118</v>
      </c>
      <c r="F2487" s="16" t="n">
        <v>187</v>
      </c>
      <c r="G2487" s="35" t="n">
        <f aca="false">F2487/1485</f>
        <v>0.125925925925926</v>
      </c>
      <c r="H2487" s="14" t="n">
        <v>0.4225</v>
      </c>
      <c r="I2487" s="14" t="n">
        <v>0.7112</v>
      </c>
      <c r="J2487" s="15" t="n">
        <v>0.2204</v>
      </c>
      <c r="K2487" s="15" t="n">
        <v>0.1485</v>
      </c>
      <c r="L2487" s="15" t="n">
        <v>0.1847</v>
      </c>
      <c r="M2487" s="17" t="n">
        <v>34.53</v>
      </c>
      <c r="N2487" s="16" t="n">
        <v>5</v>
      </c>
      <c r="O2487" s="16" t="n">
        <v>8</v>
      </c>
      <c r="P2487" s="16" t="n">
        <v>8</v>
      </c>
    </row>
    <row r="2488" customFormat="false" ht="15" hidden="false" customHeight="false" outlineLevel="0" collapsed="false">
      <c r="A2488" s="11" t="s">
        <v>35</v>
      </c>
      <c r="B2488" s="11" t="n">
        <v>260</v>
      </c>
      <c r="C2488" s="11" t="s">
        <v>2910</v>
      </c>
      <c r="D2488" s="11" t="n">
        <v>6</v>
      </c>
      <c r="E2488" s="11" t="s">
        <v>96</v>
      </c>
      <c r="F2488" s="16" t="n">
        <v>396</v>
      </c>
      <c r="G2488" s="35" t="n">
        <f aca="false">F2488/1485</f>
        <v>0.266666666666667</v>
      </c>
      <c r="H2488" s="14" t="n">
        <v>0.298</v>
      </c>
      <c r="I2488" s="14" t="n">
        <v>0.6515</v>
      </c>
      <c r="J2488" s="15" t="n">
        <v>0.235</v>
      </c>
      <c r="K2488" s="15" t="n">
        <v>0.1046</v>
      </c>
      <c r="L2488" s="15" t="n">
        <v>0.1735</v>
      </c>
      <c r="M2488" s="17" t="n">
        <v>68.69</v>
      </c>
      <c r="N2488" s="16" t="n">
        <v>5</v>
      </c>
      <c r="O2488" s="16" t="n">
        <v>4</v>
      </c>
      <c r="P2488" s="16" t="n">
        <v>12</v>
      </c>
    </row>
    <row r="2489" customFormat="false" ht="15" hidden="false" customHeight="false" outlineLevel="0" collapsed="false">
      <c r="A2489" s="11" t="s">
        <v>35</v>
      </c>
      <c r="B2489" s="11" t="n">
        <v>261</v>
      </c>
      <c r="C2489" s="11" t="s">
        <v>2911</v>
      </c>
      <c r="D2489" s="11" t="n">
        <v>5</v>
      </c>
      <c r="E2489" s="11" t="s">
        <v>96</v>
      </c>
      <c r="F2489" s="16" t="n">
        <v>501</v>
      </c>
      <c r="G2489" s="35" t="n">
        <f aca="false">F2489/1485</f>
        <v>0.337373737373737</v>
      </c>
      <c r="H2489" s="14" t="n">
        <v>0.3832</v>
      </c>
      <c r="I2489" s="14" t="n">
        <v>0.6587</v>
      </c>
      <c r="J2489" s="15" t="n">
        <v>0.0896</v>
      </c>
      <c r="K2489" s="15" t="n">
        <v>0.1753</v>
      </c>
      <c r="L2489" s="15" t="n">
        <v>0.1317</v>
      </c>
      <c r="M2489" s="17" t="n">
        <v>65.97</v>
      </c>
      <c r="N2489" s="16" t="n">
        <v>5</v>
      </c>
      <c r="O2489" s="16" t="n">
        <v>8</v>
      </c>
      <c r="P2489" s="16" t="n">
        <v>9</v>
      </c>
    </row>
    <row r="2490" customFormat="false" ht="15" hidden="false" customHeight="false" outlineLevel="0" collapsed="false">
      <c r="A2490" s="11" t="s">
        <v>35</v>
      </c>
      <c r="B2490" s="11" t="n">
        <v>262</v>
      </c>
      <c r="C2490" s="11" t="s">
        <v>2912</v>
      </c>
      <c r="D2490" s="11" t="n">
        <v>3</v>
      </c>
      <c r="E2490" s="11" t="s">
        <v>96</v>
      </c>
      <c r="F2490" s="16" t="n">
        <v>210</v>
      </c>
      <c r="G2490" s="35" t="n">
        <f aca="false">F2490/1485</f>
        <v>0.141414141414141</v>
      </c>
      <c r="H2490" s="14" t="n">
        <v>0.4095</v>
      </c>
      <c r="I2490" s="14" t="n">
        <v>0.6524</v>
      </c>
      <c r="J2490" s="15" t="n">
        <v>0.2861</v>
      </c>
      <c r="K2490" s="15" t="n">
        <v>0.1363</v>
      </c>
      <c r="L2490" s="15" t="n">
        <v>0.2077</v>
      </c>
      <c r="M2490" s="17" t="n">
        <v>43.61</v>
      </c>
      <c r="N2490" s="16" t="n">
        <v>5</v>
      </c>
      <c r="O2490" s="16" t="n">
        <v>6</v>
      </c>
      <c r="P2490" s="16" t="n">
        <v>11</v>
      </c>
    </row>
    <row r="2491" customFormat="false" ht="15" hidden="false" customHeight="false" outlineLevel="0" collapsed="false">
      <c r="A2491" s="11" t="s">
        <v>35</v>
      </c>
      <c r="B2491" s="11" t="n">
        <v>263</v>
      </c>
      <c r="C2491" s="11" t="s">
        <v>2913</v>
      </c>
      <c r="D2491" s="11" t="n">
        <v>4</v>
      </c>
      <c r="E2491" s="11" t="s">
        <v>96</v>
      </c>
      <c r="F2491" s="16" t="n">
        <v>193</v>
      </c>
      <c r="G2491" s="35" t="n">
        <f aca="false">F2491/1485</f>
        <v>0.12996632996633</v>
      </c>
      <c r="H2491" s="14" t="n">
        <v>0.4249</v>
      </c>
      <c r="I2491" s="14" t="n">
        <v>0.7047</v>
      </c>
      <c r="J2491" s="15" t="n">
        <v>0.3738</v>
      </c>
      <c r="K2491" s="15" t="n">
        <v>0.1437</v>
      </c>
      <c r="L2491" s="15" t="n">
        <v>0.2558</v>
      </c>
      <c r="M2491" s="17" t="n">
        <v>49.36</v>
      </c>
      <c r="N2491" s="16" t="n">
        <v>6</v>
      </c>
      <c r="O2491" s="16" t="n">
        <v>8</v>
      </c>
      <c r="P2491" s="16" t="n">
        <v>8</v>
      </c>
    </row>
    <row r="2492" customFormat="false" ht="15" hidden="false" customHeight="false" outlineLevel="0" collapsed="false">
      <c r="A2492" s="11" t="s">
        <v>35</v>
      </c>
      <c r="B2492" s="11" t="n">
        <v>264</v>
      </c>
      <c r="C2492" s="11" t="s">
        <v>2914</v>
      </c>
      <c r="D2492" s="11" t="n">
        <v>3</v>
      </c>
      <c r="E2492" s="11" t="s">
        <v>96</v>
      </c>
      <c r="F2492" s="16" t="n">
        <v>420</v>
      </c>
      <c r="G2492" s="35" t="n">
        <f aca="false">F2492/1485</f>
        <v>0.282828282828283</v>
      </c>
      <c r="H2492" s="14" t="n">
        <v>0.3738</v>
      </c>
      <c r="I2492" s="14" t="n">
        <v>0.6143</v>
      </c>
      <c r="J2492" s="15" t="n">
        <v>0.1034</v>
      </c>
      <c r="K2492" s="15" t="n">
        <v>0.0967</v>
      </c>
      <c r="L2492" s="15" t="n">
        <v>0.0999</v>
      </c>
      <c r="M2492" s="17" t="n">
        <v>41.96</v>
      </c>
      <c r="N2492" s="16" t="n">
        <v>5</v>
      </c>
      <c r="O2492" s="16" t="n">
        <v>5</v>
      </c>
      <c r="P2492" s="16" t="n">
        <v>12</v>
      </c>
    </row>
    <row r="2493" customFormat="false" ht="15" hidden="false" customHeight="false" outlineLevel="0" collapsed="false">
      <c r="A2493" s="11" t="s">
        <v>35</v>
      </c>
      <c r="B2493" s="11" t="n">
        <v>265</v>
      </c>
      <c r="C2493" s="11" t="s">
        <v>2915</v>
      </c>
      <c r="D2493" s="11" t="n">
        <v>6</v>
      </c>
      <c r="E2493" s="11" t="s">
        <v>118</v>
      </c>
      <c r="F2493" s="16" t="n">
        <v>204</v>
      </c>
      <c r="G2493" s="35" t="n">
        <f aca="false">F2493/1485</f>
        <v>0.137373737373737</v>
      </c>
      <c r="H2493" s="14" t="n">
        <v>0.4363</v>
      </c>
      <c r="I2493" s="14" t="n">
        <v>0.6961</v>
      </c>
      <c r="J2493" s="15" t="n">
        <v>0.323</v>
      </c>
      <c r="K2493" s="15" t="n">
        <v>0.1407</v>
      </c>
      <c r="L2493" s="15" t="n">
        <v>0.2318</v>
      </c>
      <c r="M2493" s="17" t="n">
        <v>47.3</v>
      </c>
      <c r="N2493" s="16" t="n">
        <v>6</v>
      </c>
      <c r="O2493" s="16" t="n">
        <v>10</v>
      </c>
      <c r="P2493" s="16" t="n">
        <v>8</v>
      </c>
    </row>
    <row r="2494" customFormat="false" ht="15" hidden="false" customHeight="false" outlineLevel="0" collapsed="false">
      <c r="A2494" s="11" t="s">
        <v>35</v>
      </c>
      <c r="B2494" s="11" t="n">
        <v>266</v>
      </c>
      <c r="C2494" s="11" t="s">
        <v>2916</v>
      </c>
      <c r="D2494" s="11" t="n">
        <v>5</v>
      </c>
      <c r="E2494" s="11" t="s">
        <v>118</v>
      </c>
      <c r="F2494" s="16" t="n">
        <v>205</v>
      </c>
      <c r="G2494" s="35" t="n">
        <f aca="false">F2494/1485</f>
        <v>0.138047138047138</v>
      </c>
      <c r="H2494" s="14" t="n">
        <v>0.4293</v>
      </c>
      <c r="I2494" s="14" t="n">
        <v>0.7073</v>
      </c>
      <c r="J2494" s="15" t="n">
        <v>0.3034</v>
      </c>
      <c r="K2494" s="15" t="n">
        <v>0.1406</v>
      </c>
      <c r="L2494" s="15" t="n">
        <v>0.2224</v>
      </c>
      <c r="M2494" s="17" t="n">
        <v>45.6</v>
      </c>
      <c r="N2494" s="16" t="n">
        <v>6</v>
      </c>
      <c r="O2494" s="16" t="n">
        <v>10</v>
      </c>
      <c r="P2494" s="16" t="n">
        <v>8</v>
      </c>
    </row>
    <row r="2495" customFormat="false" ht="15" hidden="false" customHeight="false" outlineLevel="0" collapsed="false">
      <c r="A2495" s="11" t="s">
        <v>35</v>
      </c>
      <c r="B2495" s="11" t="n">
        <v>267</v>
      </c>
      <c r="C2495" s="11" t="s">
        <v>2917</v>
      </c>
      <c r="D2495" s="11" t="n">
        <v>6</v>
      </c>
      <c r="E2495" s="11" t="s">
        <v>118</v>
      </c>
      <c r="F2495" s="16" t="n">
        <v>528</v>
      </c>
      <c r="G2495" s="35" t="n">
        <f aca="false">F2495/1485</f>
        <v>0.355555555555556</v>
      </c>
      <c r="H2495" s="14" t="n">
        <v>0.286</v>
      </c>
      <c r="I2495" s="14" t="n">
        <v>0.6402</v>
      </c>
      <c r="J2495" s="15" t="n">
        <v>0.0921</v>
      </c>
      <c r="K2495" s="15" t="n">
        <v>0.0886</v>
      </c>
      <c r="L2495" s="15" t="n">
        <v>0.0904</v>
      </c>
      <c r="M2495" s="17" t="n">
        <v>47.71</v>
      </c>
      <c r="N2495" s="16" t="n">
        <v>4</v>
      </c>
      <c r="O2495" s="16" t="n">
        <v>4</v>
      </c>
      <c r="P2495" s="16" t="n">
        <v>17</v>
      </c>
    </row>
    <row r="2496" customFormat="false" ht="15" hidden="false" customHeight="false" outlineLevel="0" collapsed="false">
      <c r="A2496" s="11" t="s">
        <v>35</v>
      </c>
      <c r="B2496" s="11" t="n">
        <v>268</v>
      </c>
      <c r="C2496" s="11" t="s">
        <v>2918</v>
      </c>
      <c r="D2496" s="11" t="n">
        <v>6</v>
      </c>
      <c r="E2496" s="11" t="s">
        <v>118</v>
      </c>
      <c r="F2496" s="16" t="n">
        <v>201</v>
      </c>
      <c r="G2496" s="35" t="n">
        <f aca="false">F2496/1485</f>
        <v>0.135353535353535</v>
      </c>
      <c r="H2496" s="14" t="n">
        <v>0.4378</v>
      </c>
      <c r="I2496" s="14" t="n">
        <v>0.7065</v>
      </c>
      <c r="J2496" s="15" t="n">
        <v>0.2668</v>
      </c>
      <c r="K2496" s="15" t="n">
        <v>0.1408</v>
      </c>
      <c r="L2496" s="15" t="n">
        <v>0.2035</v>
      </c>
      <c r="M2496" s="17" t="n">
        <v>40.9</v>
      </c>
      <c r="N2496" s="16" t="n">
        <v>6</v>
      </c>
      <c r="O2496" s="16" t="n">
        <v>10</v>
      </c>
      <c r="P2496" s="16" t="n">
        <v>7</v>
      </c>
    </row>
    <row r="2497" customFormat="false" ht="15" hidden="false" customHeight="false" outlineLevel="0" collapsed="false">
      <c r="A2497" s="11" t="s">
        <v>35</v>
      </c>
      <c r="B2497" s="11" t="n">
        <v>269</v>
      </c>
      <c r="C2497" s="11" t="s">
        <v>2919</v>
      </c>
      <c r="D2497" s="11" t="n">
        <v>5</v>
      </c>
      <c r="E2497" s="11" t="s">
        <v>118</v>
      </c>
      <c r="F2497" s="16" t="n">
        <v>197</v>
      </c>
      <c r="G2497" s="35" t="n">
        <f aca="false">F2497/1485</f>
        <v>0.132659932659933</v>
      </c>
      <c r="H2497" s="14" t="n">
        <v>0.4315</v>
      </c>
      <c r="I2497" s="14" t="n">
        <v>0.7157</v>
      </c>
      <c r="J2497" s="15" t="n">
        <v>0.2546</v>
      </c>
      <c r="K2497" s="15" t="n">
        <v>0.1444</v>
      </c>
      <c r="L2497" s="15" t="n">
        <v>0.2009</v>
      </c>
      <c r="M2497" s="17" t="n">
        <v>39.58</v>
      </c>
      <c r="N2497" s="16" t="n">
        <v>6</v>
      </c>
      <c r="O2497" s="16" t="n">
        <v>10</v>
      </c>
      <c r="P2497" s="16" t="n">
        <v>8</v>
      </c>
    </row>
    <row r="2498" customFormat="false" ht="15" hidden="false" customHeight="false" outlineLevel="0" collapsed="false">
      <c r="A2498" s="11" t="s">
        <v>35</v>
      </c>
      <c r="B2498" s="11" t="n">
        <v>270</v>
      </c>
      <c r="C2498" s="11" t="s">
        <v>2920</v>
      </c>
      <c r="D2498" s="11" t="n">
        <v>3</v>
      </c>
      <c r="E2498" s="11" t="s">
        <v>96</v>
      </c>
      <c r="F2498" s="16" t="n">
        <v>285</v>
      </c>
      <c r="G2498" s="35" t="n">
        <f aca="false">F2498/1485</f>
        <v>0.191919191919192</v>
      </c>
      <c r="H2498" s="14" t="n">
        <v>0.4035</v>
      </c>
      <c r="I2498" s="14" t="n">
        <v>0.6175</v>
      </c>
      <c r="J2498" s="15" t="n">
        <v>0.2804</v>
      </c>
      <c r="K2498" s="15" t="n">
        <v>0.1133</v>
      </c>
      <c r="L2498" s="15" t="n">
        <v>0.1895</v>
      </c>
      <c r="M2498" s="17" t="n">
        <v>54.01</v>
      </c>
      <c r="N2498" s="16" t="n">
        <v>5</v>
      </c>
      <c r="O2498" s="16" t="n">
        <v>9</v>
      </c>
      <c r="P2498" s="16" t="n">
        <v>14</v>
      </c>
    </row>
    <row r="2499" customFormat="false" ht="15" hidden="false" customHeight="false" outlineLevel="0" collapsed="false">
      <c r="A2499" s="11" t="s">
        <v>35</v>
      </c>
      <c r="B2499" s="11" t="n">
        <v>271</v>
      </c>
      <c r="C2499" s="11" t="s">
        <v>2921</v>
      </c>
      <c r="D2499" s="11" t="n">
        <v>7</v>
      </c>
      <c r="E2499" s="11" t="s">
        <v>118</v>
      </c>
      <c r="F2499" s="16" t="n">
        <v>189</v>
      </c>
      <c r="G2499" s="35" t="n">
        <f aca="false">F2499/1485</f>
        <v>0.127272727272727</v>
      </c>
      <c r="H2499" s="14" t="n">
        <v>0.4339</v>
      </c>
      <c r="I2499" s="14" t="n">
        <v>0.6349</v>
      </c>
      <c r="J2499" s="15" t="n">
        <v>0.2419</v>
      </c>
      <c r="K2499" s="15" t="n">
        <v>0.147</v>
      </c>
      <c r="L2499" s="15" t="n">
        <v>0.1957</v>
      </c>
      <c r="M2499" s="17" t="n">
        <v>36.98</v>
      </c>
      <c r="N2499" s="16" t="n">
        <v>5</v>
      </c>
      <c r="O2499" s="16" t="n">
        <v>8</v>
      </c>
      <c r="P2499" s="16" t="n">
        <v>8</v>
      </c>
    </row>
    <row r="2500" customFormat="false" ht="15" hidden="false" customHeight="false" outlineLevel="0" collapsed="false">
      <c r="A2500" s="11" t="s">
        <v>35</v>
      </c>
      <c r="B2500" s="11" t="n">
        <v>272</v>
      </c>
      <c r="C2500" s="11" t="s">
        <v>2922</v>
      </c>
      <c r="D2500" s="11" t="n">
        <v>5</v>
      </c>
      <c r="E2500" s="11" t="s">
        <v>96</v>
      </c>
      <c r="F2500" s="16" t="n">
        <v>202</v>
      </c>
      <c r="G2500" s="35" t="n">
        <f aca="false">F2500/1485</f>
        <v>0.136026936026936</v>
      </c>
      <c r="H2500" s="14" t="n">
        <v>0.4307</v>
      </c>
      <c r="I2500" s="14" t="n">
        <v>0.698</v>
      </c>
      <c r="J2500" s="15" t="n">
        <v>0.4121</v>
      </c>
      <c r="K2500" s="15" t="n">
        <v>0.1395</v>
      </c>
      <c r="L2500" s="15" t="n">
        <v>0.2745</v>
      </c>
      <c r="M2500" s="17" t="n">
        <v>55.44</v>
      </c>
      <c r="N2500" s="16" t="n">
        <v>6</v>
      </c>
      <c r="O2500" s="16" t="n">
        <v>10</v>
      </c>
      <c r="P2500" s="16" t="n">
        <v>11</v>
      </c>
    </row>
    <row r="2501" customFormat="false" ht="15" hidden="false" customHeight="false" outlineLevel="0" collapsed="false">
      <c r="A2501" s="11" t="s">
        <v>35</v>
      </c>
      <c r="B2501" s="11" t="n">
        <v>273</v>
      </c>
      <c r="C2501" s="11" t="s">
        <v>2923</v>
      </c>
      <c r="D2501" s="11" t="n">
        <v>4</v>
      </c>
      <c r="E2501" s="11" t="s">
        <v>96</v>
      </c>
      <c r="F2501" s="16" t="n">
        <v>203</v>
      </c>
      <c r="G2501" s="35" t="n">
        <f aca="false">F2501/1485</f>
        <v>0.136700336700337</v>
      </c>
      <c r="H2501" s="14" t="n">
        <v>0.4236</v>
      </c>
      <c r="I2501" s="14" t="n">
        <v>0.7094</v>
      </c>
      <c r="J2501" s="15" t="n">
        <v>0.368</v>
      </c>
      <c r="K2501" s="15" t="n">
        <v>0.1395</v>
      </c>
      <c r="L2501" s="15" t="n">
        <v>0.2532</v>
      </c>
      <c r="M2501" s="17" t="n">
        <v>51.4</v>
      </c>
      <c r="N2501" s="16" t="n">
        <v>6</v>
      </c>
      <c r="O2501" s="16" t="n">
        <v>10</v>
      </c>
      <c r="P2501" s="16" t="n">
        <v>11</v>
      </c>
    </row>
    <row r="2502" customFormat="false" ht="15" hidden="false" customHeight="false" outlineLevel="0" collapsed="false">
      <c r="A2502" s="11" t="s">
        <v>35</v>
      </c>
      <c r="B2502" s="11" t="n">
        <v>274</v>
      </c>
      <c r="C2502" s="11" t="s">
        <v>2924</v>
      </c>
      <c r="D2502" s="11" t="n">
        <v>5</v>
      </c>
      <c r="E2502" s="11" t="s">
        <v>96</v>
      </c>
      <c r="F2502" s="16" t="n">
        <v>203</v>
      </c>
      <c r="G2502" s="35" t="n">
        <f aca="false">F2502/1485</f>
        <v>0.136700336700337</v>
      </c>
      <c r="H2502" s="14" t="n">
        <v>0.4236</v>
      </c>
      <c r="I2502" s="14" t="n">
        <v>0.6995</v>
      </c>
      <c r="J2502" s="15" t="n">
        <v>0.3665</v>
      </c>
      <c r="K2502" s="15" t="n">
        <v>0.1395</v>
      </c>
      <c r="L2502" s="15" t="n">
        <v>0.2525</v>
      </c>
      <c r="M2502" s="17" t="n">
        <v>51.25</v>
      </c>
      <c r="N2502" s="16" t="n">
        <v>6</v>
      </c>
      <c r="O2502" s="16" t="n">
        <v>7</v>
      </c>
      <c r="P2502" s="16" t="n">
        <v>8</v>
      </c>
    </row>
    <row r="2503" customFormat="false" ht="15" hidden="false" customHeight="false" outlineLevel="0" collapsed="false">
      <c r="A2503" s="11" t="s">
        <v>35</v>
      </c>
      <c r="B2503" s="11" t="n">
        <v>275</v>
      </c>
      <c r="C2503" s="11" t="s">
        <v>2925</v>
      </c>
      <c r="D2503" s="11" t="n">
        <v>4</v>
      </c>
      <c r="E2503" s="11" t="s">
        <v>96</v>
      </c>
      <c r="F2503" s="16" t="n">
        <v>205</v>
      </c>
      <c r="G2503" s="35" t="n">
        <f aca="false">F2503/1485</f>
        <v>0.138047138047138</v>
      </c>
      <c r="H2503" s="14" t="n">
        <v>0.4146</v>
      </c>
      <c r="I2503" s="14" t="n">
        <v>0.7073</v>
      </c>
      <c r="J2503" s="15" t="n">
        <v>0.3096</v>
      </c>
      <c r="K2503" s="15" t="n">
        <v>0.1395</v>
      </c>
      <c r="L2503" s="15" t="n">
        <v>0.2249</v>
      </c>
      <c r="M2503" s="17" t="n">
        <v>46.11</v>
      </c>
      <c r="N2503" s="16" t="n">
        <v>6</v>
      </c>
      <c r="O2503" s="16" t="n">
        <v>7</v>
      </c>
      <c r="P2503" s="16" t="n">
        <v>8</v>
      </c>
    </row>
    <row r="2504" customFormat="false" ht="15" hidden="false" customHeight="false" outlineLevel="0" collapsed="false">
      <c r="A2504" s="11" t="s">
        <v>35</v>
      </c>
      <c r="B2504" s="11" t="n">
        <v>276</v>
      </c>
      <c r="C2504" s="11" t="s">
        <v>2926</v>
      </c>
      <c r="D2504" s="11" t="n">
        <v>6</v>
      </c>
      <c r="E2504" s="11" t="s">
        <v>96</v>
      </c>
      <c r="F2504" s="16" t="n">
        <v>210</v>
      </c>
      <c r="G2504" s="35" t="n">
        <f aca="false">F2504/1485</f>
        <v>0.141414141414141</v>
      </c>
      <c r="H2504" s="14" t="n">
        <v>0.419</v>
      </c>
      <c r="I2504" s="14" t="n">
        <v>0.6238</v>
      </c>
      <c r="J2504" s="15" t="n">
        <v>0.3295</v>
      </c>
      <c r="K2504" s="15" t="n">
        <v>0.1394</v>
      </c>
      <c r="L2504" s="15" t="n">
        <v>0.2371</v>
      </c>
      <c r="M2504" s="17" t="n">
        <v>49.8</v>
      </c>
      <c r="N2504" s="16" t="n">
        <v>4</v>
      </c>
      <c r="O2504" s="16" t="n">
        <v>7</v>
      </c>
      <c r="P2504" s="16" t="n">
        <v>9</v>
      </c>
    </row>
    <row r="2505" customFormat="false" ht="15" hidden="false" customHeight="false" outlineLevel="0" collapsed="false">
      <c r="A2505" s="11" t="s">
        <v>35</v>
      </c>
      <c r="B2505" s="11" t="n">
        <v>277</v>
      </c>
      <c r="C2505" s="11" t="s">
        <v>2927</v>
      </c>
      <c r="D2505" s="11" t="n">
        <v>5</v>
      </c>
      <c r="E2505" s="11" t="s">
        <v>96</v>
      </c>
      <c r="F2505" s="16" t="n">
        <v>198</v>
      </c>
      <c r="G2505" s="35" t="n">
        <f aca="false">F2505/1485</f>
        <v>0.133333333333333</v>
      </c>
      <c r="H2505" s="14" t="n">
        <v>0.4242</v>
      </c>
      <c r="I2505" s="14" t="n">
        <v>0.6818</v>
      </c>
      <c r="J2505" s="15" t="n">
        <v>0.3768</v>
      </c>
      <c r="K2505" s="15" t="n">
        <v>0.1392</v>
      </c>
      <c r="L2505" s="15" t="n">
        <v>0.2544</v>
      </c>
      <c r="M2505" s="17" t="n">
        <v>50.37</v>
      </c>
      <c r="N2505" s="16" t="n">
        <v>6</v>
      </c>
      <c r="O2505" s="16" t="n">
        <v>10</v>
      </c>
      <c r="P2505" s="16" t="n">
        <v>8</v>
      </c>
    </row>
    <row r="2506" customFormat="false" ht="15" hidden="false" customHeight="false" outlineLevel="0" collapsed="false">
      <c r="A2506" s="11" t="s">
        <v>35</v>
      </c>
      <c r="B2506" s="11" t="n">
        <v>278</v>
      </c>
      <c r="C2506" s="11" t="s">
        <v>2928</v>
      </c>
      <c r="D2506" s="11" t="n">
        <v>7</v>
      </c>
      <c r="E2506" s="11" t="s">
        <v>118</v>
      </c>
      <c r="F2506" s="16" t="n">
        <v>184</v>
      </c>
      <c r="G2506" s="35" t="n">
        <f aca="false">F2506/1485</f>
        <v>0.123905723905724</v>
      </c>
      <c r="H2506" s="14" t="n">
        <v>0.4457</v>
      </c>
      <c r="I2506" s="14" t="n">
        <v>0.6522</v>
      </c>
      <c r="J2506" s="15" t="n">
        <v>0.3066</v>
      </c>
      <c r="K2506" s="15" t="n">
        <v>0.1482</v>
      </c>
      <c r="L2506" s="15" t="n">
        <v>0.2291</v>
      </c>
      <c r="M2506" s="17" t="n">
        <v>42.16</v>
      </c>
      <c r="N2506" s="16" t="n">
        <v>6</v>
      </c>
      <c r="O2506" s="16" t="n">
        <v>6</v>
      </c>
      <c r="P2506" s="16" t="n">
        <v>11</v>
      </c>
    </row>
    <row r="2507" customFormat="false" ht="15" hidden="false" customHeight="false" outlineLevel="0" collapsed="false">
      <c r="A2507" s="11" t="s">
        <v>35</v>
      </c>
      <c r="B2507" s="11" t="n">
        <v>279</v>
      </c>
      <c r="C2507" s="11" t="s">
        <v>2929</v>
      </c>
      <c r="D2507" s="11" t="n">
        <v>6</v>
      </c>
      <c r="E2507" s="11" t="s">
        <v>118</v>
      </c>
      <c r="F2507" s="16" t="n">
        <v>212</v>
      </c>
      <c r="G2507" s="35" t="n">
        <f aca="false">F2507/1485</f>
        <v>0.142760942760943</v>
      </c>
      <c r="H2507" s="14" t="n">
        <v>0.4292</v>
      </c>
      <c r="I2507" s="14" t="n">
        <v>0.6887</v>
      </c>
      <c r="J2507" s="15" t="n">
        <v>0.289</v>
      </c>
      <c r="K2507" s="15" t="n">
        <v>0.137</v>
      </c>
      <c r="L2507" s="15" t="n">
        <v>0.2137</v>
      </c>
      <c r="M2507" s="17" t="n">
        <v>45.31</v>
      </c>
      <c r="N2507" s="16" t="n">
        <v>6</v>
      </c>
      <c r="O2507" s="16" t="n">
        <v>10</v>
      </c>
      <c r="P2507" s="16" t="n">
        <v>8</v>
      </c>
    </row>
    <row r="2508" customFormat="false" ht="15" hidden="false" customHeight="false" outlineLevel="0" collapsed="false">
      <c r="A2508" s="11" t="s">
        <v>35</v>
      </c>
      <c r="B2508" s="11" t="n">
        <v>280</v>
      </c>
      <c r="C2508" s="11" t="s">
        <v>2930</v>
      </c>
      <c r="D2508" s="11" t="n">
        <v>5</v>
      </c>
      <c r="E2508" s="11" t="s">
        <v>118</v>
      </c>
      <c r="F2508" s="16" t="n">
        <v>215</v>
      </c>
      <c r="G2508" s="35" t="n">
        <f aca="false">F2508/1485</f>
        <v>0.144781144781145</v>
      </c>
      <c r="H2508" s="14" t="n">
        <v>0.4233</v>
      </c>
      <c r="I2508" s="14" t="n">
        <v>0.6977</v>
      </c>
      <c r="J2508" s="15" t="n">
        <v>0.2698</v>
      </c>
      <c r="K2508" s="15" t="n">
        <v>0.137</v>
      </c>
      <c r="L2508" s="15" t="n">
        <v>0.205</v>
      </c>
      <c r="M2508" s="17" t="n">
        <v>44.07</v>
      </c>
      <c r="N2508" s="16" t="n">
        <v>6</v>
      </c>
      <c r="O2508" s="16" t="n">
        <v>10</v>
      </c>
      <c r="P2508" s="16" t="n">
        <v>8</v>
      </c>
    </row>
    <row r="2509" customFormat="false" ht="15" hidden="false" customHeight="false" outlineLevel="0" collapsed="false">
      <c r="A2509" s="11" t="s">
        <v>35</v>
      </c>
      <c r="B2509" s="11" t="n">
        <v>281</v>
      </c>
      <c r="C2509" s="11" t="s">
        <v>2931</v>
      </c>
      <c r="D2509" s="11" t="n">
        <v>6</v>
      </c>
      <c r="E2509" s="11" t="s">
        <v>118</v>
      </c>
      <c r="F2509" s="16" t="n">
        <v>209</v>
      </c>
      <c r="G2509" s="35" t="n">
        <f aca="false">F2509/1485</f>
        <v>0.140740740740741</v>
      </c>
      <c r="H2509" s="14" t="n">
        <v>0.4402</v>
      </c>
      <c r="I2509" s="14" t="n">
        <v>0.6938</v>
      </c>
      <c r="J2509" s="15" t="n">
        <v>0.3422</v>
      </c>
      <c r="K2509" s="15" t="n">
        <v>0.1369</v>
      </c>
      <c r="L2509" s="15" t="n">
        <v>0.239</v>
      </c>
      <c r="M2509" s="17" t="n">
        <v>49.96</v>
      </c>
      <c r="N2509" s="16" t="n">
        <v>6</v>
      </c>
      <c r="O2509" s="16" t="n">
        <v>11</v>
      </c>
      <c r="P2509" s="16" t="n">
        <v>8</v>
      </c>
    </row>
    <row r="2510" customFormat="false" ht="15" hidden="false" customHeight="false" outlineLevel="0" collapsed="false">
      <c r="A2510" s="11" t="s">
        <v>35</v>
      </c>
      <c r="B2510" s="11" t="n">
        <v>282</v>
      </c>
      <c r="C2510" s="11" t="s">
        <v>2932</v>
      </c>
      <c r="D2510" s="11" t="n">
        <v>6</v>
      </c>
      <c r="E2510" s="11" t="s">
        <v>118</v>
      </c>
      <c r="F2510" s="16" t="n">
        <v>213</v>
      </c>
      <c r="G2510" s="35" t="n">
        <f aca="false">F2510/1485</f>
        <v>0.143434343434343</v>
      </c>
      <c r="H2510" s="14" t="n">
        <v>0.4366</v>
      </c>
      <c r="I2510" s="14" t="n">
        <v>0.6761</v>
      </c>
      <c r="J2510" s="15" t="n">
        <v>0.3064</v>
      </c>
      <c r="K2510" s="15" t="n">
        <v>0.1369</v>
      </c>
      <c r="L2510" s="15" t="n">
        <v>0.2228</v>
      </c>
      <c r="M2510" s="17" t="n">
        <v>47.47</v>
      </c>
      <c r="N2510" s="16" t="n">
        <v>6</v>
      </c>
      <c r="O2510" s="16" t="n">
        <v>11</v>
      </c>
      <c r="P2510" s="16" t="n">
        <v>8</v>
      </c>
    </row>
    <row r="2511" customFormat="false" ht="15" hidden="false" customHeight="false" outlineLevel="0" collapsed="false">
      <c r="A2511" s="11" t="s">
        <v>35</v>
      </c>
      <c r="B2511" s="11" t="n">
        <v>283</v>
      </c>
      <c r="C2511" s="11" t="s">
        <v>2933</v>
      </c>
      <c r="D2511" s="11" t="n">
        <v>5</v>
      </c>
      <c r="E2511" s="11" t="s">
        <v>118</v>
      </c>
      <c r="F2511" s="16" t="n">
        <v>211</v>
      </c>
      <c r="G2511" s="35" t="n">
        <f aca="false">F2511/1485</f>
        <v>0.142087542087542</v>
      </c>
      <c r="H2511" s="14" t="n">
        <v>0.4313</v>
      </c>
      <c r="I2511" s="14" t="n">
        <v>0.7014</v>
      </c>
      <c r="J2511" s="15" t="n">
        <v>0.3093</v>
      </c>
      <c r="K2511" s="15" t="n">
        <v>0.1369</v>
      </c>
      <c r="L2511" s="15" t="n">
        <v>0.2235</v>
      </c>
      <c r="M2511" s="17" t="n">
        <v>47.16</v>
      </c>
      <c r="N2511" s="16" t="n">
        <v>6</v>
      </c>
      <c r="O2511" s="16" t="n">
        <v>11</v>
      </c>
      <c r="P2511" s="16" t="n">
        <v>7</v>
      </c>
    </row>
    <row r="2512" customFormat="false" ht="15" hidden="false" customHeight="false" outlineLevel="0" collapsed="false">
      <c r="A2512" s="11" t="s">
        <v>35</v>
      </c>
      <c r="B2512" s="11" t="n">
        <v>284</v>
      </c>
      <c r="C2512" s="11" t="s">
        <v>2934</v>
      </c>
      <c r="D2512" s="11" t="n">
        <v>5</v>
      </c>
      <c r="E2512" s="11" t="s">
        <v>118</v>
      </c>
      <c r="F2512" s="16" t="n">
        <v>215</v>
      </c>
      <c r="G2512" s="35" t="n">
        <f aca="false">F2512/1485</f>
        <v>0.144781144781145</v>
      </c>
      <c r="H2512" s="14" t="n">
        <v>0.4279</v>
      </c>
      <c r="I2512" s="14" t="n">
        <v>0.6791</v>
      </c>
      <c r="J2512" s="15" t="n">
        <v>0.2711</v>
      </c>
      <c r="K2512" s="15" t="n">
        <v>0.1369</v>
      </c>
      <c r="L2512" s="15" t="n">
        <v>0.2055</v>
      </c>
      <c r="M2512" s="17" t="n">
        <v>44.19</v>
      </c>
      <c r="N2512" s="16" t="n">
        <v>6</v>
      </c>
      <c r="O2512" s="16" t="n">
        <v>11</v>
      </c>
      <c r="P2512" s="16" t="n">
        <v>8</v>
      </c>
    </row>
    <row r="2513" customFormat="false" ht="15" hidden="false" customHeight="false" outlineLevel="0" collapsed="false">
      <c r="A2513" s="11" t="s">
        <v>35</v>
      </c>
      <c r="B2513" s="11" t="n">
        <v>285</v>
      </c>
      <c r="C2513" s="11" t="s">
        <v>2935</v>
      </c>
      <c r="D2513" s="11" t="n">
        <v>6</v>
      </c>
      <c r="E2513" s="11" t="s">
        <v>96</v>
      </c>
      <c r="F2513" s="16" t="n">
        <v>226</v>
      </c>
      <c r="G2513" s="35" t="n">
        <f aca="false">F2513/1485</f>
        <v>0.152188552188552</v>
      </c>
      <c r="H2513" s="14" t="n">
        <v>0.4336</v>
      </c>
      <c r="I2513" s="14" t="n">
        <v>0.6726</v>
      </c>
      <c r="J2513" s="15" t="n">
        <v>0.4437</v>
      </c>
      <c r="K2513" s="15" t="n">
        <v>0.1302</v>
      </c>
      <c r="L2513" s="15" t="n">
        <v>0.2828</v>
      </c>
      <c r="M2513" s="17" t="n">
        <v>63.91</v>
      </c>
      <c r="N2513" s="16" t="n">
        <v>6</v>
      </c>
      <c r="O2513" s="16" t="n">
        <v>5</v>
      </c>
      <c r="P2513" s="16" t="n">
        <v>9</v>
      </c>
    </row>
    <row r="2514" customFormat="false" ht="15" hidden="false" customHeight="false" outlineLevel="0" collapsed="false">
      <c r="A2514" s="11" t="s">
        <v>35</v>
      </c>
      <c r="B2514" s="11" t="n">
        <v>286</v>
      </c>
      <c r="C2514" s="11" t="s">
        <v>2936</v>
      </c>
      <c r="D2514" s="11" t="n">
        <v>6</v>
      </c>
      <c r="E2514" s="11" t="s">
        <v>96</v>
      </c>
      <c r="F2514" s="16" t="n">
        <v>226</v>
      </c>
      <c r="G2514" s="35" t="n">
        <f aca="false">F2514/1485</f>
        <v>0.152188552188552</v>
      </c>
      <c r="H2514" s="14" t="n">
        <v>0.4336</v>
      </c>
      <c r="I2514" s="14" t="n">
        <v>0.677</v>
      </c>
      <c r="J2514" s="15" t="n">
        <v>0.4433</v>
      </c>
      <c r="K2514" s="15" t="n">
        <v>0.13</v>
      </c>
      <c r="L2514" s="15" t="n">
        <v>0.2825</v>
      </c>
      <c r="M2514" s="17" t="n">
        <v>63.85</v>
      </c>
      <c r="N2514" s="16" t="n">
        <v>6</v>
      </c>
      <c r="O2514" s="16" t="n">
        <v>5</v>
      </c>
      <c r="P2514" s="16" t="n">
        <v>9</v>
      </c>
    </row>
    <row r="2515" customFormat="false" ht="15" hidden="false" customHeight="false" outlineLevel="0" collapsed="false">
      <c r="A2515" s="11" t="s">
        <v>35</v>
      </c>
      <c r="B2515" s="11" t="n">
        <v>287</v>
      </c>
      <c r="C2515" s="11" t="s">
        <v>2937</v>
      </c>
      <c r="D2515" s="11" t="n">
        <v>5</v>
      </c>
      <c r="E2515" s="11" t="s">
        <v>118</v>
      </c>
      <c r="F2515" s="16" t="n">
        <v>200</v>
      </c>
      <c r="G2515" s="35" t="n">
        <f aca="false">F2515/1485</f>
        <v>0.134680134680135</v>
      </c>
      <c r="H2515" s="14" t="n">
        <v>0.43</v>
      </c>
      <c r="I2515" s="14" t="n">
        <v>0.72</v>
      </c>
      <c r="J2515" s="15" t="n">
        <v>0.2618</v>
      </c>
      <c r="K2515" s="15" t="n">
        <v>0.1407</v>
      </c>
      <c r="L2515" s="15" t="n">
        <v>0.2019</v>
      </c>
      <c r="M2515" s="17" t="n">
        <v>40.37</v>
      </c>
      <c r="N2515" s="16" t="n">
        <v>6</v>
      </c>
      <c r="O2515" s="16" t="n">
        <v>10</v>
      </c>
      <c r="P2515" s="16" t="n">
        <v>8</v>
      </c>
    </row>
    <row r="2516" customFormat="false" ht="15" hidden="false" customHeight="false" outlineLevel="0" collapsed="false">
      <c r="A2516" s="11" t="s">
        <v>35</v>
      </c>
      <c r="B2516" s="11" t="n">
        <v>288</v>
      </c>
      <c r="C2516" s="11" t="s">
        <v>2938</v>
      </c>
      <c r="D2516" s="11" t="n">
        <v>6</v>
      </c>
      <c r="E2516" s="11" t="s">
        <v>96</v>
      </c>
      <c r="F2516" s="16" t="n">
        <v>226</v>
      </c>
      <c r="G2516" s="35" t="n">
        <f aca="false">F2516/1485</f>
        <v>0.152188552188552</v>
      </c>
      <c r="H2516" s="14" t="n">
        <v>0.4336</v>
      </c>
      <c r="I2516" s="14" t="n">
        <v>0.6814</v>
      </c>
      <c r="J2516" s="15" t="n">
        <v>0.4433</v>
      </c>
      <c r="K2516" s="15" t="n">
        <v>0.13</v>
      </c>
      <c r="L2516" s="15" t="n">
        <v>0.2825</v>
      </c>
      <c r="M2516" s="17" t="n">
        <v>63.85</v>
      </c>
      <c r="N2516" s="16" t="n">
        <v>6</v>
      </c>
      <c r="O2516" s="16" t="n">
        <v>5</v>
      </c>
      <c r="P2516" s="16" t="n">
        <v>9</v>
      </c>
    </row>
    <row r="2517" customFormat="false" ht="15" hidden="false" customHeight="false" outlineLevel="0" collapsed="false">
      <c r="A2517" s="11" t="s">
        <v>35</v>
      </c>
      <c r="B2517" s="11" t="n">
        <v>289</v>
      </c>
      <c r="C2517" s="11" t="s">
        <v>2939</v>
      </c>
      <c r="D2517" s="11" t="n">
        <v>6</v>
      </c>
      <c r="E2517" s="11" t="s">
        <v>96</v>
      </c>
      <c r="F2517" s="16" t="n">
        <v>224</v>
      </c>
      <c r="G2517" s="35" t="n">
        <f aca="false">F2517/1485</f>
        <v>0.150841750841751</v>
      </c>
      <c r="H2517" s="14" t="n">
        <v>0.4286</v>
      </c>
      <c r="I2517" s="14" t="n">
        <v>0.6786</v>
      </c>
      <c r="J2517" s="15" t="n">
        <v>0.415</v>
      </c>
      <c r="K2517" s="15" t="n">
        <v>0.13</v>
      </c>
      <c r="L2517" s="15" t="n">
        <v>0.2674</v>
      </c>
      <c r="M2517" s="17" t="n">
        <v>59.9</v>
      </c>
      <c r="N2517" s="16" t="n">
        <v>6</v>
      </c>
      <c r="O2517" s="16" t="n">
        <v>5</v>
      </c>
      <c r="P2517" s="16" t="n">
        <v>9</v>
      </c>
    </row>
    <row r="2518" customFormat="false" ht="15" hidden="false" customHeight="false" outlineLevel="0" collapsed="false">
      <c r="A2518" s="11" t="s">
        <v>35</v>
      </c>
      <c r="B2518" s="11" t="n">
        <v>290</v>
      </c>
      <c r="C2518" s="11" t="s">
        <v>2940</v>
      </c>
      <c r="D2518" s="11" t="n">
        <v>7</v>
      </c>
      <c r="E2518" s="11" t="s">
        <v>96</v>
      </c>
      <c r="F2518" s="16" t="n">
        <v>224</v>
      </c>
      <c r="G2518" s="35" t="n">
        <f aca="false">F2518/1485</f>
        <v>0.150841750841751</v>
      </c>
      <c r="H2518" s="14" t="n">
        <v>0.4241</v>
      </c>
      <c r="I2518" s="14" t="n">
        <v>0.6696</v>
      </c>
      <c r="J2518" s="15" t="n">
        <v>0.3878</v>
      </c>
      <c r="K2518" s="15" t="n">
        <v>0.1298</v>
      </c>
      <c r="L2518" s="15" t="n">
        <v>0.2542</v>
      </c>
      <c r="M2518" s="17" t="n">
        <v>56.94</v>
      </c>
      <c r="N2518" s="16" t="n">
        <v>6</v>
      </c>
      <c r="O2518" s="16" t="n">
        <v>5</v>
      </c>
      <c r="P2518" s="16" t="n">
        <v>9</v>
      </c>
    </row>
    <row r="2519" customFormat="false" ht="15" hidden="false" customHeight="false" outlineLevel="0" collapsed="false">
      <c r="A2519" s="11" t="s">
        <v>35</v>
      </c>
      <c r="B2519" s="11" t="n">
        <v>291</v>
      </c>
      <c r="C2519" s="11" t="s">
        <v>141</v>
      </c>
      <c r="D2519" s="11" t="n">
        <v>3</v>
      </c>
      <c r="E2519" s="11" t="s">
        <v>96</v>
      </c>
      <c r="F2519" s="16" t="n">
        <v>228</v>
      </c>
      <c r="G2519" s="35" t="n">
        <f aca="false">F2519/1485</f>
        <v>0.153535353535354</v>
      </c>
      <c r="H2519" s="14" t="n">
        <v>0.4167</v>
      </c>
      <c r="I2519" s="14" t="n">
        <v>0.6316</v>
      </c>
      <c r="J2519" s="15" t="n">
        <v>0.1326</v>
      </c>
      <c r="K2519" s="15" t="n">
        <v>0.3257</v>
      </c>
      <c r="L2519" s="15" t="n">
        <v>0.2317</v>
      </c>
      <c r="M2519" s="17" t="n">
        <v>52.82</v>
      </c>
      <c r="N2519" s="16" t="n">
        <v>5</v>
      </c>
      <c r="O2519" s="16" t="n">
        <v>7</v>
      </c>
      <c r="P2519" s="16" t="n">
        <v>6</v>
      </c>
    </row>
    <row r="2520" customFormat="false" ht="15" hidden="false" customHeight="false" outlineLevel="0" collapsed="false">
      <c r="A2520" s="11" t="s">
        <v>35</v>
      </c>
      <c r="B2520" s="11" t="n">
        <v>292</v>
      </c>
      <c r="C2520" s="11" t="s">
        <v>2941</v>
      </c>
      <c r="D2520" s="11" t="n">
        <v>4</v>
      </c>
      <c r="E2520" s="11" t="s">
        <v>96</v>
      </c>
      <c r="F2520" s="16" t="n">
        <v>384</v>
      </c>
      <c r="G2520" s="35" t="n">
        <f aca="false">F2520/1485</f>
        <v>0.258585858585859</v>
      </c>
      <c r="H2520" s="14" t="n">
        <v>0.3776</v>
      </c>
      <c r="I2520" s="14" t="n">
        <v>0.6146</v>
      </c>
      <c r="J2520" s="15" t="n">
        <v>0.0981</v>
      </c>
      <c r="K2520" s="15" t="n">
        <v>0.1293</v>
      </c>
      <c r="L2520" s="15" t="n">
        <v>0.1129</v>
      </c>
      <c r="M2520" s="17" t="n">
        <v>43.35</v>
      </c>
      <c r="N2520" s="16" t="n">
        <v>5</v>
      </c>
      <c r="O2520" s="16" t="n">
        <v>5</v>
      </c>
      <c r="P2520" s="16" t="n">
        <v>13</v>
      </c>
    </row>
    <row r="2521" customFormat="false" ht="15" hidden="false" customHeight="false" outlineLevel="0" collapsed="false">
      <c r="A2521" s="11" t="s">
        <v>35</v>
      </c>
      <c r="B2521" s="11" t="n">
        <v>293</v>
      </c>
      <c r="C2521" s="11" t="s">
        <v>2942</v>
      </c>
      <c r="D2521" s="11" t="n">
        <v>5</v>
      </c>
      <c r="E2521" s="11" t="s">
        <v>118</v>
      </c>
      <c r="F2521" s="16" t="n">
        <v>245</v>
      </c>
      <c r="G2521" s="35" t="n">
        <f aca="false">F2521/1485</f>
        <v>0.164983164983165</v>
      </c>
      <c r="H2521" s="14" t="n">
        <v>0.4204</v>
      </c>
      <c r="I2521" s="14" t="n">
        <v>0.6694</v>
      </c>
      <c r="J2521" s="15" t="n">
        <v>0.1784</v>
      </c>
      <c r="K2521" s="15" t="n">
        <v>0.1217</v>
      </c>
      <c r="L2521" s="15" t="n">
        <v>0.1483</v>
      </c>
      <c r="M2521" s="17" t="n">
        <v>36.33</v>
      </c>
      <c r="N2521" s="16" t="n">
        <v>5</v>
      </c>
      <c r="O2521" s="16" t="n">
        <v>7</v>
      </c>
      <c r="P2521" s="16" t="n">
        <v>14</v>
      </c>
    </row>
    <row r="2522" customFormat="false" ht="15" hidden="false" customHeight="false" outlineLevel="0" collapsed="false">
      <c r="A2522" s="11" t="s">
        <v>35</v>
      </c>
      <c r="B2522" s="11" t="n">
        <v>294</v>
      </c>
      <c r="C2522" s="11" t="s">
        <v>2943</v>
      </c>
      <c r="D2522" s="11" t="n">
        <v>5</v>
      </c>
      <c r="E2522" s="11" t="s">
        <v>96</v>
      </c>
      <c r="F2522" s="16" t="n">
        <v>208</v>
      </c>
      <c r="G2522" s="35" t="n">
        <f aca="false">F2522/1485</f>
        <v>0.14006734006734</v>
      </c>
      <c r="H2522" s="14" t="n">
        <v>0.4038</v>
      </c>
      <c r="I2522" s="14" t="n">
        <v>0.601</v>
      </c>
      <c r="J2522" s="15" t="n">
        <v>0.2514</v>
      </c>
      <c r="K2522" s="15" t="n">
        <v>0.1351</v>
      </c>
      <c r="L2522" s="15" t="n">
        <v>0.1927</v>
      </c>
      <c r="M2522" s="17" t="n">
        <v>40.08</v>
      </c>
      <c r="N2522" s="16" t="n">
        <v>4</v>
      </c>
      <c r="O2522" s="16" t="n">
        <v>7</v>
      </c>
      <c r="P2522" s="16" t="n">
        <v>9</v>
      </c>
    </row>
    <row r="2523" customFormat="false" ht="15" hidden="false" customHeight="false" outlineLevel="0" collapsed="false">
      <c r="A2523" s="11" t="s">
        <v>35</v>
      </c>
      <c r="B2523" s="11" t="n">
        <v>295</v>
      </c>
      <c r="C2523" s="11" t="s">
        <v>2944</v>
      </c>
      <c r="D2523" s="11" t="n">
        <v>6</v>
      </c>
      <c r="E2523" s="11" t="s">
        <v>96</v>
      </c>
      <c r="F2523" s="16" t="n">
        <v>204</v>
      </c>
      <c r="G2523" s="35" t="n">
        <f aca="false">F2523/1485</f>
        <v>0.137373737373737</v>
      </c>
      <c r="H2523" s="14" t="n">
        <v>0.4265</v>
      </c>
      <c r="I2523" s="14" t="n">
        <v>0.6667</v>
      </c>
      <c r="J2523" s="15" t="n">
        <v>0.3947</v>
      </c>
      <c r="K2523" s="15" t="n">
        <v>0.135</v>
      </c>
      <c r="L2523" s="15" t="n">
        <v>0.261</v>
      </c>
      <c r="M2523" s="17" t="n">
        <v>53.25</v>
      </c>
      <c r="N2523" s="16" t="n">
        <v>5</v>
      </c>
      <c r="O2523" s="16" t="n">
        <v>5</v>
      </c>
      <c r="P2523" s="16" t="n">
        <v>8</v>
      </c>
    </row>
    <row r="2524" customFormat="false" ht="15" hidden="false" customHeight="false" outlineLevel="0" collapsed="false">
      <c r="A2524" s="11" t="s">
        <v>35</v>
      </c>
      <c r="B2524" s="11" t="n">
        <v>296</v>
      </c>
      <c r="C2524" s="11" t="s">
        <v>2945</v>
      </c>
      <c r="D2524" s="11" t="n">
        <v>6</v>
      </c>
      <c r="E2524" s="11" t="s">
        <v>118</v>
      </c>
      <c r="F2524" s="16" t="n">
        <v>215</v>
      </c>
      <c r="G2524" s="35" t="n">
        <f aca="false">F2524/1485</f>
        <v>0.144781144781145</v>
      </c>
      <c r="H2524" s="14" t="n">
        <v>0.4279</v>
      </c>
      <c r="I2524" s="14" t="n">
        <v>0.7023</v>
      </c>
      <c r="J2524" s="15" t="n">
        <v>0.2422</v>
      </c>
      <c r="K2524" s="15" t="n">
        <v>0.1314</v>
      </c>
      <c r="L2524" s="15" t="n">
        <v>0.1855</v>
      </c>
      <c r="M2524" s="17" t="n">
        <v>39.89</v>
      </c>
      <c r="N2524" s="16" t="n">
        <v>6</v>
      </c>
      <c r="O2524" s="16" t="n">
        <v>11</v>
      </c>
      <c r="P2524" s="16" t="n">
        <v>8</v>
      </c>
    </row>
    <row r="2525" customFormat="false" ht="15" hidden="false" customHeight="false" outlineLevel="0" collapsed="false">
      <c r="A2525" s="11" t="s">
        <v>35</v>
      </c>
      <c r="B2525" s="11" t="n">
        <v>297</v>
      </c>
      <c r="C2525" s="11" t="s">
        <v>2946</v>
      </c>
      <c r="D2525" s="11" t="n">
        <v>6</v>
      </c>
      <c r="E2525" s="11" t="s">
        <v>118</v>
      </c>
      <c r="F2525" s="16" t="n">
        <v>186</v>
      </c>
      <c r="G2525" s="35" t="n">
        <f aca="false">F2525/1485</f>
        <v>0.125252525252525</v>
      </c>
      <c r="H2525" s="14" t="n">
        <v>0.4516</v>
      </c>
      <c r="I2525" s="14" t="n">
        <v>0.6559</v>
      </c>
      <c r="J2525" s="15" t="n">
        <v>0.2228</v>
      </c>
      <c r="K2525" s="15" t="n">
        <v>0.1444</v>
      </c>
      <c r="L2525" s="15" t="n">
        <v>0.1844</v>
      </c>
      <c r="M2525" s="17" t="n">
        <v>34.31</v>
      </c>
      <c r="N2525" s="16" t="n">
        <v>6</v>
      </c>
      <c r="O2525" s="16" t="n">
        <v>8</v>
      </c>
      <c r="P2525" s="16" t="n">
        <v>8</v>
      </c>
    </row>
    <row r="2526" customFormat="false" ht="15" hidden="false" customHeight="false" outlineLevel="0" collapsed="false">
      <c r="A2526" s="11" t="s">
        <v>35</v>
      </c>
      <c r="B2526" s="11" t="n">
        <v>298</v>
      </c>
      <c r="C2526" s="11" t="s">
        <v>2947</v>
      </c>
      <c r="D2526" s="11" t="n">
        <v>4</v>
      </c>
      <c r="E2526" s="11" t="s">
        <v>96</v>
      </c>
      <c r="F2526" s="16" t="n">
        <v>213</v>
      </c>
      <c r="G2526" s="35" t="n">
        <f aca="false">F2526/1485</f>
        <v>0.143434343434343</v>
      </c>
      <c r="H2526" s="14" t="n">
        <v>0.4178</v>
      </c>
      <c r="I2526" s="14" t="n">
        <v>0.6808</v>
      </c>
      <c r="J2526" s="15" t="n">
        <v>0.3287</v>
      </c>
      <c r="K2526" s="15" t="n">
        <v>0.1343</v>
      </c>
      <c r="L2526" s="15" t="n">
        <v>0.2329</v>
      </c>
      <c r="M2526" s="17" t="n">
        <v>49.6</v>
      </c>
      <c r="N2526" s="16" t="n">
        <v>6</v>
      </c>
      <c r="O2526" s="16" t="n">
        <v>8</v>
      </c>
      <c r="P2526" s="16" t="n">
        <v>7</v>
      </c>
    </row>
    <row r="2527" customFormat="false" ht="15" hidden="false" customHeight="false" outlineLevel="0" collapsed="false">
      <c r="A2527" s="11" t="s">
        <v>35</v>
      </c>
      <c r="B2527" s="11" t="n">
        <v>299</v>
      </c>
      <c r="C2527" s="11" t="s">
        <v>2948</v>
      </c>
      <c r="D2527" s="11" t="n">
        <v>6</v>
      </c>
      <c r="E2527" s="11" t="s">
        <v>118</v>
      </c>
      <c r="F2527" s="16" t="n">
        <v>204</v>
      </c>
      <c r="G2527" s="35" t="n">
        <f aca="false">F2527/1485</f>
        <v>0.137373737373737</v>
      </c>
      <c r="H2527" s="14" t="n">
        <v>0.4363</v>
      </c>
      <c r="I2527" s="14" t="n">
        <v>0.6912</v>
      </c>
      <c r="J2527" s="15" t="n">
        <v>0.3234</v>
      </c>
      <c r="K2527" s="15" t="n">
        <v>0.136</v>
      </c>
      <c r="L2527" s="15" t="n">
        <v>0.2297</v>
      </c>
      <c r="M2527" s="17" t="n">
        <v>46.86</v>
      </c>
      <c r="N2527" s="16" t="n">
        <v>6</v>
      </c>
      <c r="O2527" s="16" t="n">
        <v>10</v>
      </c>
      <c r="P2527" s="16" t="n">
        <v>8</v>
      </c>
    </row>
    <row r="2528" customFormat="false" ht="15" hidden="false" customHeight="false" outlineLevel="0" collapsed="false">
      <c r="A2528" s="11" t="s">
        <v>35</v>
      </c>
      <c r="B2528" s="11" t="n">
        <v>300</v>
      </c>
      <c r="C2528" s="11" t="s">
        <v>2949</v>
      </c>
      <c r="D2528" s="11" t="n">
        <v>5</v>
      </c>
      <c r="E2528" s="11" t="s">
        <v>118</v>
      </c>
      <c r="F2528" s="16" t="n">
        <v>206</v>
      </c>
      <c r="G2528" s="35" t="n">
        <f aca="false">F2528/1485</f>
        <v>0.138720538720539</v>
      </c>
      <c r="H2528" s="14" t="n">
        <v>0.4272</v>
      </c>
      <c r="I2528" s="14" t="n">
        <v>0.699</v>
      </c>
      <c r="J2528" s="15" t="n">
        <v>0.2903</v>
      </c>
      <c r="K2528" s="15" t="n">
        <v>0.1359</v>
      </c>
      <c r="L2528" s="15" t="n">
        <v>0.2139</v>
      </c>
      <c r="M2528" s="17" t="n">
        <v>44.06</v>
      </c>
      <c r="N2528" s="16" t="n">
        <v>6</v>
      </c>
      <c r="O2528" s="16" t="n">
        <v>10</v>
      </c>
      <c r="P2528" s="16" t="n">
        <v>8</v>
      </c>
    </row>
    <row r="2529" customFormat="false" ht="15" hidden="false" customHeight="false" outlineLevel="0" collapsed="false">
      <c r="A2529" s="11" t="s">
        <v>35</v>
      </c>
      <c r="B2529" s="11" t="n">
        <v>301</v>
      </c>
      <c r="C2529" s="11" t="s">
        <v>2950</v>
      </c>
      <c r="D2529" s="11" t="n">
        <v>5</v>
      </c>
      <c r="E2529" s="11" t="s">
        <v>96</v>
      </c>
      <c r="F2529" s="16" t="n">
        <v>192</v>
      </c>
      <c r="G2529" s="35" t="n">
        <f aca="false">F2529/1485</f>
        <v>0.129292929292929</v>
      </c>
      <c r="H2529" s="14" t="n">
        <v>0.4062</v>
      </c>
      <c r="I2529" s="14" t="n">
        <v>0.6094</v>
      </c>
      <c r="J2529" s="15" t="n">
        <v>0.2549</v>
      </c>
      <c r="K2529" s="15" t="n">
        <v>0.1414</v>
      </c>
      <c r="L2529" s="15" t="n">
        <v>0.1994</v>
      </c>
      <c r="M2529" s="17" t="n">
        <v>38.28</v>
      </c>
      <c r="N2529" s="16" t="n">
        <v>5</v>
      </c>
      <c r="O2529" s="16" t="n">
        <v>5</v>
      </c>
      <c r="P2529" s="16" t="n">
        <v>11</v>
      </c>
    </row>
    <row r="2530" customFormat="false" ht="15" hidden="false" customHeight="false" outlineLevel="0" collapsed="false">
      <c r="A2530" s="11" t="s">
        <v>35</v>
      </c>
      <c r="B2530" s="11" t="n">
        <v>302</v>
      </c>
      <c r="C2530" s="11" t="s">
        <v>139</v>
      </c>
      <c r="D2530" s="11" t="n">
        <v>6</v>
      </c>
      <c r="E2530" s="11" t="s">
        <v>118</v>
      </c>
      <c r="F2530" s="16" t="n">
        <v>195</v>
      </c>
      <c r="G2530" s="35" t="n">
        <f aca="false">F2530/1485</f>
        <v>0.131313131313131</v>
      </c>
      <c r="H2530" s="14" t="n">
        <v>0.7128</v>
      </c>
      <c r="I2530" s="14" t="n">
        <v>0.7128</v>
      </c>
      <c r="J2530" s="15" t="n">
        <v>0.2134</v>
      </c>
      <c r="K2530" s="15" t="n">
        <v>0.1392</v>
      </c>
      <c r="L2530" s="15" t="n">
        <v>0.1765</v>
      </c>
      <c r="M2530" s="17" t="n">
        <v>34.42</v>
      </c>
      <c r="N2530" s="16" t="n">
        <v>6</v>
      </c>
      <c r="O2530" s="16" t="n">
        <v>12</v>
      </c>
      <c r="P2530" s="16" t="n">
        <v>3</v>
      </c>
    </row>
    <row r="2531" customFormat="false" ht="15" hidden="false" customHeight="false" outlineLevel="0" collapsed="false">
      <c r="A2531" s="11" t="s">
        <v>35</v>
      </c>
      <c r="B2531" s="11" t="n">
        <v>303</v>
      </c>
      <c r="C2531" s="11" t="s">
        <v>2951</v>
      </c>
      <c r="D2531" s="11" t="n">
        <v>5</v>
      </c>
      <c r="E2531" s="11" t="s">
        <v>96</v>
      </c>
      <c r="F2531" s="16" t="n">
        <v>189</v>
      </c>
      <c r="G2531" s="35" t="n">
        <f aca="false">F2531/1485</f>
        <v>0.127272727272727</v>
      </c>
      <c r="H2531" s="14" t="n">
        <v>0.4339</v>
      </c>
      <c r="I2531" s="14" t="n">
        <v>0.6878</v>
      </c>
      <c r="J2531" s="15" t="n">
        <v>0.423</v>
      </c>
      <c r="K2531" s="15" t="n">
        <v>0.1413</v>
      </c>
      <c r="L2531" s="15" t="n">
        <v>0.2829</v>
      </c>
      <c r="M2531" s="17" t="n">
        <v>53.47</v>
      </c>
      <c r="N2531" s="16" t="n">
        <v>6</v>
      </c>
      <c r="O2531" s="16" t="n">
        <v>9</v>
      </c>
      <c r="P2531" s="16" t="n">
        <v>7</v>
      </c>
    </row>
    <row r="2532" customFormat="false" ht="15" hidden="false" customHeight="false" outlineLevel="0" collapsed="false">
      <c r="A2532" s="11" t="s">
        <v>35</v>
      </c>
      <c r="B2532" s="11" t="n">
        <v>304</v>
      </c>
      <c r="C2532" s="11" t="s">
        <v>2952</v>
      </c>
      <c r="D2532" s="11" t="n">
        <v>6</v>
      </c>
      <c r="E2532" s="11" t="s">
        <v>118</v>
      </c>
      <c r="F2532" s="16" t="n">
        <v>202</v>
      </c>
      <c r="G2532" s="35" t="n">
        <f aca="false">F2532/1485</f>
        <v>0.136026936026936</v>
      </c>
      <c r="H2532" s="14" t="n">
        <v>0.4307</v>
      </c>
      <c r="I2532" s="14" t="n">
        <v>0.698</v>
      </c>
      <c r="J2532" s="15" t="n">
        <v>0.3059</v>
      </c>
      <c r="K2532" s="15" t="n">
        <v>0.1361</v>
      </c>
      <c r="L2532" s="15" t="n">
        <v>0.221</v>
      </c>
      <c r="M2532" s="17" t="n">
        <v>44.64</v>
      </c>
      <c r="N2532" s="16" t="n">
        <v>6</v>
      </c>
      <c r="O2532" s="16" t="n">
        <v>7</v>
      </c>
      <c r="P2532" s="16" t="n">
        <v>8</v>
      </c>
    </row>
    <row r="2533" customFormat="false" ht="15" hidden="false" customHeight="false" outlineLevel="0" collapsed="false">
      <c r="A2533" s="11" t="s">
        <v>35</v>
      </c>
      <c r="B2533" s="11" t="n">
        <v>305</v>
      </c>
      <c r="C2533" s="11" t="s">
        <v>2953</v>
      </c>
      <c r="D2533" s="11" t="n">
        <v>5</v>
      </c>
      <c r="E2533" s="11" t="s">
        <v>118</v>
      </c>
      <c r="F2533" s="16" t="n">
        <v>204</v>
      </c>
      <c r="G2533" s="35" t="n">
        <f aca="false">F2533/1485</f>
        <v>0.137373737373737</v>
      </c>
      <c r="H2533" s="14" t="n">
        <v>0.4216</v>
      </c>
      <c r="I2533" s="14" t="n">
        <v>0.7059</v>
      </c>
      <c r="J2533" s="15" t="n">
        <v>0.2728</v>
      </c>
      <c r="K2533" s="15" t="n">
        <v>0.1361</v>
      </c>
      <c r="L2533" s="15" t="n">
        <v>0.2051</v>
      </c>
      <c r="M2533" s="17" t="n">
        <v>41.84</v>
      </c>
      <c r="N2533" s="16" t="n">
        <v>6</v>
      </c>
      <c r="O2533" s="16" t="n">
        <v>7</v>
      </c>
      <c r="P2533" s="16" t="n">
        <v>8</v>
      </c>
    </row>
    <row r="2534" customFormat="false" ht="15" hidden="false" customHeight="false" outlineLevel="0" collapsed="false">
      <c r="A2534" s="11" t="s">
        <v>35</v>
      </c>
      <c r="B2534" s="11" t="n">
        <v>306</v>
      </c>
      <c r="C2534" s="11" t="s">
        <v>2954</v>
      </c>
      <c r="D2534" s="11" t="n">
        <v>4</v>
      </c>
      <c r="E2534" s="11" t="s">
        <v>96</v>
      </c>
      <c r="F2534" s="16" t="n">
        <v>198</v>
      </c>
      <c r="G2534" s="35" t="n">
        <f aca="false">F2534/1485</f>
        <v>0.133333333333333</v>
      </c>
      <c r="H2534" s="14" t="n">
        <v>0.3586</v>
      </c>
      <c r="I2534" s="14" t="n">
        <v>0.697</v>
      </c>
      <c r="J2534" s="15" t="n">
        <v>0.3406</v>
      </c>
      <c r="K2534" s="15" t="n">
        <v>0.1358</v>
      </c>
      <c r="L2534" s="15" t="n">
        <v>0.2362</v>
      </c>
      <c r="M2534" s="17" t="n">
        <v>46.76</v>
      </c>
      <c r="N2534" s="16" t="n">
        <v>5</v>
      </c>
      <c r="O2534" s="16" t="n">
        <v>7</v>
      </c>
      <c r="P2534" s="16" t="n">
        <v>11</v>
      </c>
    </row>
    <row r="2535" customFormat="false" ht="15" hidden="false" customHeight="false" outlineLevel="0" collapsed="false">
      <c r="A2535" s="11" t="s">
        <v>35</v>
      </c>
      <c r="B2535" s="11" t="n">
        <v>307</v>
      </c>
      <c r="C2535" s="11" t="s">
        <v>2955</v>
      </c>
      <c r="D2535" s="11" t="n">
        <v>5</v>
      </c>
      <c r="E2535" s="11" t="s">
        <v>96</v>
      </c>
      <c r="F2535" s="16" t="n">
        <v>211</v>
      </c>
      <c r="G2535" s="35" t="n">
        <f aca="false">F2535/1485</f>
        <v>0.142087542087542</v>
      </c>
      <c r="H2535" s="14" t="n">
        <v>0.4028</v>
      </c>
      <c r="I2535" s="14" t="n">
        <v>0.6066</v>
      </c>
      <c r="J2535" s="15" t="n">
        <v>0.2513</v>
      </c>
      <c r="K2535" s="15" t="n">
        <v>0.1311</v>
      </c>
      <c r="L2535" s="15" t="n">
        <v>0.1898</v>
      </c>
      <c r="M2535" s="17" t="n">
        <v>40.04</v>
      </c>
      <c r="N2535" s="16" t="n">
        <v>4</v>
      </c>
      <c r="O2535" s="16" t="n">
        <v>7</v>
      </c>
      <c r="P2535" s="16" t="n">
        <v>10</v>
      </c>
    </row>
    <row r="2536" customFormat="false" ht="15" hidden="false" customHeight="false" outlineLevel="0" collapsed="false">
      <c r="A2536" s="11" t="s">
        <v>35</v>
      </c>
      <c r="B2536" s="11" t="n">
        <v>308</v>
      </c>
      <c r="C2536" s="11" t="s">
        <v>2956</v>
      </c>
      <c r="D2536" s="11" t="n">
        <v>5</v>
      </c>
      <c r="E2536" s="11" t="s">
        <v>96</v>
      </c>
      <c r="F2536" s="16" t="n">
        <v>211</v>
      </c>
      <c r="G2536" s="35" t="n">
        <f aca="false">F2536/1485</f>
        <v>0.142087542087542</v>
      </c>
      <c r="H2536" s="14" t="n">
        <v>0.4028</v>
      </c>
      <c r="I2536" s="14" t="n">
        <v>0.6114</v>
      </c>
      <c r="J2536" s="15" t="n">
        <v>0.2513</v>
      </c>
      <c r="K2536" s="15" t="n">
        <v>0.1311</v>
      </c>
      <c r="L2536" s="15" t="n">
        <v>0.1897</v>
      </c>
      <c r="M2536" s="17" t="n">
        <v>40.04</v>
      </c>
      <c r="N2536" s="16" t="n">
        <v>4</v>
      </c>
      <c r="O2536" s="16" t="n">
        <v>7</v>
      </c>
      <c r="P2536" s="16" t="n">
        <v>10</v>
      </c>
    </row>
    <row r="2537" customFormat="false" ht="15" hidden="false" customHeight="false" outlineLevel="0" collapsed="false">
      <c r="A2537" s="11" t="s">
        <v>35</v>
      </c>
      <c r="B2537" s="11" t="n">
        <v>309</v>
      </c>
      <c r="C2537" s="11" t="s">
        <v>2957</v>
      </c>
      <c r="D2537" s="11" t="n">
        <v>6</v>
      </c>
      <c r="E2537" s="11" t="s">
        <v>118</v>
      </c>
      <c r="F2537" s="16" t="n">
        <v>203</v>
      </c>
      <c r="G2537" s="35" t="n">
        <f aca="false">F2537/1485</f>
        <v>0.136700336700337</v>
      </c>
      <c r="H2537" s="14" t="n">
        <v>0.4335</v>
      </c>
      <c r="I2537" s="14" t="n">
        <v>0.6995</v>
      </c>
      <c r="J2537" s="15" t="n">
        <v>0.3257</v>
      </c>
      <c r="K2537" s="15" t="n">
        <v>0.1342</v>
      </c>
      <c r="L2537" s="15" t="n">
        <v>0.2285</v>
      </c>
      <c r="M2537" s="17" t="n">
        <v>46.4</v>
      </c>
      <c r="N2537" s="16" t="n">
        <v>6</v>
      </c>
      <c r="O2537" s="16" t="n">
        <v>10</v>
      </c>
      <c r="P2537" s="16" t="n">
        <v>8</v>
      </c>
    </row>
    <row r="2538" customFormat="false" ht="15" hidden="false" customHeight="false" outlineLevel="0" collapsed="false">
      <c r="A2538" s="11" t="s">
        <v>35</v>
      </c>
      <c r="B2538" s="11" t="n">
        <v>310</v>
      </c>
      <c r="C2538" s="11" t="s">
        <v>2958</v>
      </c>
      <c r="D2538" s="11" t="n">
        <v>5</v>
      </c>
      <c r="E2538" s="11" t="s">
        <v>118</v>
      </c>
      <c r="F2538" s="16" t="n">
        <v>204</v>
      </c>
      <c r="G2538" s="35" t="n">
        <f aca="false">F2538/1485</f>
        <v>0.137373737373737</v>
      </c>
      <c r="H2538" s="14" t="n">
        <v>0.4265</v>
      </c>
      <c r="I2538" s="14" t="n">
        <v>0.7108</v>
      </c>
      <c r="J2538" s="15" t="n">
        <v>0.3057</v>
      </c>
      <c r="K2538" s="15" t="n">
        <v>0.1342</v>
      </c>
      <c r="L2538" s="15" t="n">
        <v>0.2191</v>
      </c>
      <c r="M2538" s="17" t="n">
        <v>44.69</v>
      </c>
      <c r="N2538" s="16" t="n">
        <v>6</v>
      </c>
      <c r="O2538" s="16" t="n">
        <v>10</v>
      </c>
      <c r="P2538" s="16" t="n">
        <v>8</v>
      </c>
    </row>
    <row r="2539" customFormat="false" ht="15" hidden="false" customHeight="false" outlineLevel="0" collapsed="false">
      <c r="A2539" s="11" t="s">
        <v>35</v>
      </c>
      <c r="B2539" s="11" t="n">
        <v>311</v>
      </c>
      <c r="C2539" s="11" t="s">
        <v>2959</v>
      </c>
      <c r="D2539" s="11" t="n">
        <v>5</v>
      </c>
      <c r="E2539" s="11" t="s">
        <v>118</v>
      </c>
      <c r="F2539" s="16" t="n">
        <v>205</v>
      </c>
      <c r="G2539" s="35" t="n">
        <f aca="false">F2539/1485</f>
        <v>0.138047138047138</v>
      </c>
      <c r="H2539" s="14" t="n">
        <v>0.4341</v>
      </c>
      <c r="I2539" s="14" t="n">
        <v>0.6976</v>
      </c>
      <c r="J2539" s="15" t="n">
        <v>0.323</v>
      </c>
      <c r="K2539" s="15" t="n">
        <v>0.1341</v>
      </c>
      <c r="L2539" s="15" t="n">
        <v>0.2281</v>
      </c>
      <c r="M2539" s="17" t="n">
        <v>46.76</v>
      </c>
      <c r="N2539" s="16" t="n">
        <v>6</v>
      </c>
      <c r="O2539" s="16" t="n">
        <v>10</v>
      </c>
      <c r="P2539" s="16" t="n">
        <v>8</v>
      </c>
    </row>
    <row r="2540" customFormat="false" ht="15" hidden="false" customHeight="false" outlineLevel="0" collapsed="false">
      <c r="A2540" s="11" t="s">
        <v>35</v>
      </c>
      <c r="B2540" s="11" t="n">
        <v>312</v>
      </c>
      <c r="C2540" s="11" t="s">
        <v>2960</v>
      </c>
      <c r="D2540" s="11" t="n">
        <v>6</v>
      </c>
      <c r="E2540" s="11" t="s">
        <v>118</v>
      </c>
      <c r="F2540" s="16" t="n">
        <v>208</v>
      </c>
      <c r="G2540" s="35" t="n">
        <f aca="false">F2540/1485</f>
        <v>0.14006734006734</v>
      </c>
      <c r="H2540" s="14" t="n">
        <v>0.4279</v>
      </c>
      <c r="I2540" s="14" t="n">
        <v>0.6875</v>
      </c>
      <c r="J2540" s="15" t="n">
        <v>0.2833</v>
      </c>
      <c r="K2540" s="15" t="n">
        <v>0.1341</v>
      </c>
      <c r="L2540" s="15" t="n">
        <v>0.2094</v>
      </c>
      <c r="M2540" s="17" t="n">
        <v>43.56</v>
      </c>
      <c r="N2540" s="16" t="n">
        <v>6</v>
      </c>
      <c r="O2540" s="16" t="n">
        <v>10</v>
      </c>
      <c r="P2540" s="16" t="n">
        <v>8</v>
      </c>
    </row>
    <row r="2541" customFormat="false" ht="15" hidden="false" customHeight="false" outlineLevel="0" collapsed="false">
      <c r="A2541" s="11" t="s">
        <v>35</v>
      </c>
      <c r="B2541" s="11" t="n">
        <v>313</v>
      </c>
      <c r="C2541" s="11" t="s">
        <v>2961</v>
      </c>
      <c r="D2541" s="11" t="n">
        <v>6</v>
      </c>
      <c r="E2541" s="11" t="s">
        <v>118</v>
      </c>
      <c r="F2541" s="16" t="n">
        <v>203</v>
      </c>
      <c r="G2541" s="35" t="n">
        <f aca="false">F2541/1485</f>
        <v>0.136700336700337</v>
      </c>
      <c r="H2541" s="14" t="n">
        <v>0.4384</v>
      </c>
      <c r="I2541" s="14" t="n">
        <v>0.6995</v>
      </c>
      <c r="J2541" s="15" t="n">
        <v>0.345</v>
      </c>
      <c r="K2541" s="15" t="n">
        <v>0.1341</v>
      </c>
      <c r="L2541" s="15" t="n">
        <v>0.238</v>
      </c>
      <c r="M2541" s="17" t="n">
        <v>48.32</v>
      </c>
      <c r="N2541" s="16" t="n">
        <v>6</v>
      </c>
      <c r="O2541" s="16" t="n">
        <v>10</v>
      </c>
      <c r="P2541" s="16" t="n">
        <v>8</v>
      </c>
    </row>
    <row r="2542" customFormat="false" ht="15" hidden="false" customHeight="false" outlineLevel="0" collapsed="false">
      <c r="A2542" s="11" t="s">
        <v>35</v>
      </c>
      <c r="B2542" s="11" t="n">
        <v>314</v>
      </c>
      <c r="C2542" s="11" t="s">
        <v>2962</v>
      </c>
      <c r="D2542" s="11" t="n">
        <v>6</v>
      </c>
      <c r="E2542" s="11" t="s">
        <v>118</v>
      </c>
      <c r="F2542" s="16" t="n">
        <v>204</v>
      </c>
      <c r="G2542" s="35" t="n">
        <f aca="false">F2542/1485</f>
        <v>0.137373737373737</v>
      </c>
      <c r="H2542" s="14" t="n">
        <v>0.4363</v>
      </c>
      <c r="I2542" s="14" t="n">
        <v>0.6961</v>
      </c>
      <c r="J2542" s="15" t="n">
        <v>0.3315</v>
      </c>
      <c r="K2542" s="15" t="n">
        <v>0.1341</v>
      </c>
      <c r="L2542" s="15" t="n">
        <v>0.2318</v>
      </c>
      <c r="M2542" s="17" t="n">
        <v>47.29</v>
      </c>
      <c r="N2542" s="16" t="n">
        <v>6</v>
      </c>
      <c r="O2542" s="16" t="n">
        <v>10</v>
      </c>
      <c r="P2542" s="16" t="n">
        <v>8</v>
      </c>
    </row>
    <row r="2543" customFormat="false" ht="15" hidden="false" customHeight="false" outlineLevel="0" collapsed="false">
      <c r="A2543" s="11" t="s">
        <v>35</v>
      </c>
      <c r="B2543" s="11" t="n">
        <v>315</v>
      </c>
      <c r="C2543" s="11" t="s">
        <v>2963</v>
      </c>
      <c r="D2543" s="11" t="n">
        <v>4</v>
      </c>
      <c r="E2543" s="11" t="s">
        <v>118</v>
      </c>
      <c r="F2543" s="16" t="n">
        <v>207</v>
      </c>
      <c r="G2543" s="35" t="n">
        <f aca="false">F2543/1485</f>
        <v>0.139393939393939</v>
      </c>
      <c r="H2543" s="14" t="n">
        <v>0.4251</v>
      </c>
      <c r="I2543" s="14" t="n">
        <v>0.7053</v>
      </c>
      <c r="J2543" s="15" t="n">
        <v>0.2899</v>
      </c>
      <c r="K2543" s="15" t="n">
        <v>0.1341</v>
      </c>
      <c r="L2543" s="15" t="n">
        <v>0.2124</v>
      </c>
      <c r="M2543" s="17" t="n">
        <v>43.96</v>
      </c>
      <c r="N2543" s="16" t="n">
        <v>6</v>
      </c>
      <c r="O2543" s="16" t="n">
        <v>10</v>
      </c>
      <c r="P2543" s="16" t="n">
        <v>8</v>
      </c>
    </row>
    <row r="2544" customFormat="false" ht="15" hidden="false" customHeight="false" outlineLevel="0" collapsed="false">
      <c r="A2544" s="11" t="s">
        <v>35</v>
      </c>
      <c r="B2544" s="11" t="n">
        <v>316</v>
      </c>
      <c r="C2544" s="11" t="s">
        <v>2964</v>
      </c>
      <c r="D2544" s="11" t="n">
        <v>5</v>
      </c>
      <c r="E2544" s="11" t="s">
        <v>118</v>
      </c>
      <c r="F2544" s="16" t="n">
        <v>205</v>
      </c>
      <c r="G2544" s="35" t="n">
        <f aca="false">F2544/1485</f>
        <v>0.138047138047138</v>
      </c>
      <c r="H2544" s="14" t="n">
        <v>0.4293</v>
      </c>
      <c r="I2544" s="14" t="n">
        <v>0.7073</v>
      </c>
      <c r="J2544" s="15" t="n">
        <v>0.3108</v>
      </c>
      <c r="K2544" s="15" t="n">
        <v>0.1341</v>
      </c>
      <c r="L2544" s="15" t="n">
        <v>0.222</v>
      </c>
      <c r="M2544" s="17" t="n">
        <v>45.52</v>
      </c>
      <c r="N2544" s="16" t="n">
        <v>6</v>
      </c>
      <c r="O2544" s="16" t="n">
        <v>10</v>
      </c>
      <c r="P2544" s="16" t="n">
        <v>8</v>
      </c>
    </row>
    <row r="2545" customFormat="false" ht="15" hidden="false" customHeight="false" outlineLevel="0" collapsed="false">
      <c r="A2545" s="11" t="s">
        <v>35</v>
      </c>
      <c r="B2545" s="11" t="n">
        <v>317</v>
      </c>
      <c r="C2545" s="11" t="s">
        <v>2965</v>
      </c>
      <c r="D2545" s="11" t="n">
        <v>5</v>
      </c>
      <c r="E2545" s="11" t="s">
        <v>118</v>
      </c>
      <c r="F2545" s="16" t="n">
        <v>206</v>
      </c>
      <c r="G2545" s="35" t="n">
        <f aca="false">F2545/1485</f>
        <v>0.138720538720539</v>
      </c>
      <c r="H2545" s="14" t="n">
        <v>0.4272</v>
      </c>
      <c r="I2545" s="14" t="n">
        <v>0.7039</v>
      </c>
      <c r="J2545" s="15" t="n">
        <v>0.2979</v>
      </c>
      <c r="K2545" s="15" t="n">
        <v>0.1341</v>
      </c>
      <c r="L2545" s="15" t="n">
        <v>0.216</v>
      </c>
      <c r="M2545" s="17" t="n">
        <v>44.49</v>
      </c>
      <c r="N2545" s="16" t="n">
        <v>6</v>
      </c>
      <c r="O2545" s="16" t="n">
        <v>10</v>
      </c>
      <c r="P2545" s="16" t="n">
        <v>8</v>
      </c>
    </row>
    <row r="2546" customFormat="false" ht="15" hidden="false" customHeight="false" outlineLevel="0" collapsed="false">
      <c r="A2546" s="11" t="s">
        <v>35</v>
      </c>
      <c r="B2546" s="11" t="n">
        <v>318</v>
      </c>
      <c r="C2546" s="11" t="s">
        <v>2966</v>
      </c>
      <c r="D2546" s="11" t="n">
        <v>5</v>
      </c>
      <c r="E2546" s="11" t="s">
        <v>118</v>
      </c>
      <c r="F2546" s="16" t="n">
        <v>207</v>
      </c>
      <c r="G2546" s="35" t="n">
        <f aca="false">F2546/1485</f>
        <v>0.139393939393939</v>
      </c>
      <c r="H2546" s="14" t="n">
        <v>0.4251</v>
      </c>
      <c r="I2546" s="14" t="n">
        <v>0.7053</v>
      </c>
      <c r="J2546" s="15" t="n">
        <v>0.29</v>
      </c>
      <c r="K2546" s="15" t="n">
        <v>0.1341</v>
      </c>
      <c r="L2546" s="15" t="n">
        <v>0.2124</v>
      </c>
      <c r="M2546" s="17" t="n">
        <v>43.98</v>
      </c>
      <c r="N2546" s="16" t="n">
        <v>6</v>
      </c>
      <c r="O2546" s="16" t="n">
        <v>10</v>
      </c>
      <c r="P2546" s="16" t="n">
        <v>8</v>
      </c>
    </row>
    <row r="2547" customFormat="false" ht="15" hidden="false" customHeight="false" outlineLevel="0" collapsed="false">
      <c r="A2547" s="11" t="s">
        <v>35</v>
      </c>
      <c r="B2547" s="11" t="n">
        <v>319</v>
      </c>
      <c r="C2547" s="11" t="s">
        <v>2967</v>
      </c>
      <c r="D2547" s="11" t="n">
        <v>5</v>
      </c>
      <c r="E2547" s="11" t="s">
        <v>118</v>
      </c>
      <c r="F2547" s="16" t="n">
        <v>207</v>
      </c>
      <c r="G2547" s="35" t="n">
        <f aca="false">F2547/1485</f>
        <v>0.139393939393939</v>
      </c>
      <c r="H2547" s="14" t="n">
        <v>0.4251</v>
      </c>
      <c r="I2547" s="14" t="n">
        <v>0.7053</v>
      </c>
      <c r="J2547" s="15" t="n">
        <v>0.2903</v>
      </c>
      <c r="K2547" s="15" t="n">
        <v>0.1341</v>
      </c>
      <c r="L2547" s="15" t="n">
        <v>0.2126</v>
      </c>
      <c r="M2547" s="17" t="n">
        <v>44</v>
      </c>
      <c r="N2547" s="16" t="n">
        <v>6</v>
      </c>
      <c r="O2547" s="16" t="n">
        <v>10</v>
      </c>
      <c r="P2547" s="16" t="n">
        <v>8</v>
      </c>
    </row>
    <row r="2548" customFormat="false" ht="15" hidden="false" customHeight="false" outlineLevel="0" collapsed="false">
      <c r="A2548" s="11" t="s">
        <v>35</v>
      </c>
      <c r="B2548" s="11" t="n">
        <v>320</v>
      </c>
      <c r="C2548" s="11" t="s">
        <v>2968</v>
      </c>
      <c r="D2548" s="11" t="n">
        <v>5</v>
      </c>
      <c r="E2548" s="11" t="s">
        <v>118</v>
      </c>
      <c r="F2548" s="16" t="n">
        <v>206</v>
      </c>
      <c r="G2548" s="35" t="n">
        <f aca="false">F2548/1485</f>
        <v>0.138720538720539</v>
      </c>
      <c r="H2548" s="14" t="n">
        <v>0.4272</v>
      </c>
      <c r="I2548" s="14" t="n">
        <v>0.7087</v>
      </c>
      <c r="J2548" s="15" t="n">
        <v>0.3034</v>
      </c>
      <c r="K2548" s="15" t="n">
        <v>0.1341</v>
      </c>
      <c r="L2548" s="15" t="n">
        <v>0.2187</v>
      </c>
      <c r="M2548" s="17" t="n">
        <v>45.06</v>
      </c>
      <c r="N2548" s="16" t="n">
        <v>6</v>
      </c>
      <c r="O2548" s="16" t="n">
        <v>10</v>
      </c>
      <c r="P2548" s="16" t="n">
        <v>8</v>
      </c>
    </row>
    <row r="2549" customFormat="false" ht="15" hidden="false" customHeight="false" outlineLevel="0" collapsed="false">
      <c r="A2549" s="11" t="s">
        <v>35</v>
      </c>
      <c r="B2549" s="11" t="n">
        <v>321</v>
      </c>
      <c r="C2549" s="11" t="s">
        <v>2969</v>
      </c>
      <c r="D2549" s="11" t="n">
        <v>5</v>
      </c>
      <c r="E2549" s="11" t="s">
        <v>118</v>
      </c>
      <c r="F2549" s="16" t="n">
        <v>207</v>
      </c>
      <c r="G2549" s="35" t="n">
        <f aca="false">F2549/1485</f>
        <v>0.139393939393939</v>
      </c>
      <c r="H2549" s="14" t="n">
        <v>0.43</v>
      </c>
      <c r="I2549" s="14" t="n">
        <v>0.7053</v>
      </c>
      <c r="J2549" s="15" t="n">
        <v>0.311</v>
      </c>
      <c r="K2549" s="15" t="n">
        <v>0.1341</v>
      </c>
      <c r="L2549" s="15" t="n">
        <v>0.2229</v>
      </c>
      <c r="M2549" s="17" t="n">
        <v>46.15</v>
      </c>
      <c r="N2549" s="16" t="n">
        <v>6</v>
      </c>
      <c r="O2549" s="16" t="n">
        <v>10</v>
      </c>
      <c r="P2549" s="16" t="n">
        <v>8</v>
      </c>
    </row>
    <row r="2550" customFormat="false" ht="15" hidden="false" customHeight="false" outlineLevel="0" collapsed="false">
      <c r="A2550" s="11" t="s">
        <v>35</v>
      </c>
      <c r="B2550" s="11" t="n">
        <v>322</v>
      </c>
      <c r="C2550" s="11" t="s">
        <v>2970</v>
      </c>
      <c r="D2550" s="11" t="n">
        <v>6</v>
      </c>
      <c r="E2550" s="11" t="s">
        <v>118</v>
      </c>
      <c r="F2550" s="16" t="n">
        <v>207</v>
      </c>
      <c r="G2550" s="35" t="n">
        <f aca="false">F2550/1485</f>
        <v>0.139393939393939</v>
      </c>
      <c r="H2550" s="14" t="n">
        <v>0.43</v>
      </c>
      <c r="I2550" s="14" t="n">
        <v>0.7053</v>
      </c>
      <c r="J2550" s="15" t="n">
        <v>0.3109</v>
      </c>
      <c r="K2550" s="15" t="n">
        <v>0.1341</v>
      </c>
      <c r="L2550" s="15" t="n">
        <v>0.2229</v>
      </c>
      <c r="M2550" s="17" t="n">
        <v>46.15</v>
      </c>
      <c r="N2550" s="16" t="n">
        <v>6</v>
      </c>
      <c r="O2550" s="16" t="n">
        <v>10</v>
      </c>
      <c r="P2550" s="16" t="n">
        <v>8</v>
      </c>
    </row>
    <row r="2551" customFormat="false" ht="15" hidden="false" customHeight="false" outlineLevel="0" collapsed="false">
      <c r="A2551" s="11" t="s">
        <v>35</v>
      </c>
      <c r="B2551" s="11" t="n">
        <v>323</v>
      </c>
      <c r="C2551" s="11" t="s">
        <v>2971</v>
      </c>
      <c r="D2551" s="11" t="n">
        <v>6</v>
      </c>
      <c r="E2551" s="11" t="s">
        <v>118</v>
      </c>
      <c r="F2551" s="16" t="n">
        <v>203</v>
      </c>
      <c r="G2551" s="35" t="n">
        <f aca="false">F2551/1485</f>
        <v>0.136700336700337</v>
      </c>
      <c r="H2551" s="14" t="n">
        <v>0.4236</v>
      </c>
      <c r="I2551" s="14" t="n">
        <v>0.6995</v>
      </c>
      <c r="J2551" s="15" t="n">
        <v>0.2804</v>
      </c>
      <c r="K2551" s="15" t="n">
        <v>0.1342</v>
      </c>
      <c r="L2551" s="15" t="n">
        <v>0.2069</v>
      </c>
      <c r="M2551" s="17" t="n">
        <v>42.01</v>
      </c>
      <c r="N2551" s="16" t="n">
        <v>6</v>
      </c>
      <c r="O2551" s="16" t="n">
        <v>7</v>
      </c>
      <c r="P2551" s="16" t="n">
        <v>8</v>
      </c>
    </row>
    <row r="2552" customFormat="false" ht="15" hidden="false" customHeight="false" outlineLevel="0" collapsed="false">
      <c r="A2552" s="11" t="s">
        <v>35</v>
      </c>
      <c r="B2552" s="11" t="n">
        <v>324</v>
      </c>
      <c r="C2552" s="11" t="s">
        <v>2972</v>
      </c>
      <c r="D2552" s="11" t="n">
        <v>5</v>
      </c>
      <c r="E2552" s="11" t="s">
        <v>118</v>
      </c>
      <c r="F2552" s="16" t="n">
        <v>205</v>
      </c>
      <c r="G2552" s="35" t="n">
        <f aca="false">F2552/1485</f>
        <v>0.138047138047138</v>
      </c>
      <c r="H2552" s="14" t="n">
        <v>0.4146</v>
      </c>
      <c r="I2552" s="14" t="n">
        <v>0.7073</v>
      </c>
      <c r="J2552" s="15" t="n">
        <v>0.2478</v>
      </c>
      <c r="K2552" s="15" t="n">
        <v>0.1342</v>
      </c>
      <c r="L2552" s="15" t="n">
        <v>0.1913</v>
      </c>
      <c r="M2552" s="17" t="n">
        <v>39.21</v>
      </c>
      <c r="N2552" s="16" t="n">
        <v>6</v>
      </c>
      <c r="O2552" s="16" t="n">
        <v>7</v>
      </c>
      <c r="P2552" s="16" t="n">
        <v>8</v>
      </c>
    </row>
    <row r="2553" customFormat="false" ht="15" hidden="false" customHeight="false" outlineLevel="0" collapsed="false">
      <c r="A2553" s="11" t="s">
        <v>35</v>
      </c>
      <c r="B2553" s="11" t="n">
        <v>325</v>
      </c>
      <c r="C2553" s="11" t="s">
        <v>2973</v>
      </c>
      <c r="D2553" s="11" t="n">
        <v>5</v>
      </c>
      <c r="E2553" s="11" t="s">
        <v>118</v>
      </c>
      <c r="F2553" s="16" t="n">
        <v>192</v>
      </c>
      <c r="G2553" s="35" t="n">
        <f aca="false">F2553/1485</f>
        <v>0.129292929292929</v>
      </c>
      <c r="H2553" s="14" t="n">
        <v>0.4271</v>
      </c>
      <c r="I2553" s="14" t="n">
        <v>0.6979</v>
      </c>
      <c r="J2553" s="15" t="n">
        <v>0.2853</v>
      </c>
      <c r="K2553" s="15" t="n">
        <v>0.1387</v>
      </c>
      <c r="L2553" s="15" t="n">
        <v>0.2128</v>
      </c>
      <c r="M2553" s="17" t="n">
        <v>40.85</v>
      </c>
      <c r="N2553" s="16" t="n">
        <v>6</v>
      </c>
      <c r="O2553" s="16" t="n">
        <v>9</v>
      </c>
      <c r="P2553" s="16" t="n">
        <v>7</v>
      </c>
    </row>
    <row r="2554" customFormat="false" ht="15" hidden="false" customHeight="false" outlineLevel="0" collapsed="false">
      <c r="A2554" s="11" t="s">
        <v>35</v>
      </c>
      <c r="B2554" s="11" t="n">
        <v>326</v>
      </c>
      <c r="C2554" s="11" t="s">
        <v>2974</v>
      </c>
      <c r="D2554" s="11" t="n">
        <v>5</v>
      </c>
      <c r="E2554" s="11" t="s">
        <v>96</v>
      </c>
      <c r="F2554" s="16" t="n">
        <v>192</v>
      </c>
      <c r="G2554" s="35" t="n">
        <f aca="false">F2554/1485</f>
        <v>0.129292929292929</v>
      </c>
      <c r="H2554" s="14" t="n">
        <v>0.4167</v>
      </c>
      <c r="I2554" s="14" t="n">
        <v>0.6771</v>
      </c>
      <c r="J2554" s="15" t="n">
        <v>0.3282</v>
      </c>
      <c r="K2554" s="15" t="n">
        <v>0.137</v>
      </c>
      <c r="L2554" s="15" t="n">
        <v>0.2316</v>
      </c>
      <c r="M2554" s="17" t="n">
        <v>44.46</v>
      </c>
      <c r="N2554" s="16" t="n">
        <v>5</v>
      </c>
      <c r="O2554" s="16" t="n">
        <v>7</v>
      </c>
      <c r="P2554" s="16" t="n">
        <v>8</v>
      </c>
    </row>
    <row r="2555" customFormat="false" ht="15" hidden="false" customHeight="false" outlineLevel="0" collapsed="false">
      <c r="A2555" s="11" t="s">
        <v>35</v>
      </c>
      <c r="B2555" s="11" t="n">
        <v>327</v>
      </c>
      <c r="C2555" s="11" t="s">
        <v>2975</v>
      </c>
      <c r="D2555" s="11" t="n">
        <v>6</v>
      </c>
      <c r="E2555" s="11" t="s">
        <v>96</v>
      </c>
      <c r="F2555" s="16" t="n">
        <v>190</v>
      </c>
      <c r="G2555" s="35" t="n">
        <f aca="false">F2555/1485</f>
        <v>0.127946127946128</v>
      </c>
      <c r="H2555" s="14" t="n">
        <v>0.4263</v>
      </c>
      <c r="I2555" s="14" t="n">
        <v>0.6737</v>
      </c>
      <c r="J2555" s="15" t="n">
        <v>0.3899</v>
      </c>
      <c r="K2555" s="15" t="n">
        <v>0.1369</v>
      </c>
      <c r="L2555" s="15" t="n">
        <v>0.2607</v>
      </c>
      <c r="M2555" s="17" t="n">
        <v>49.54</v>
      </c>
      <c r="N2555" s="16" t="n">
        <v>5</v>
      </c>
      <c r="O2555" s="16" t="n">
        <v>5</v>
      </c>
      <c r="P2555" s="16" t="n">
        <v>9</v>
      </c>
    </row>
    <row r="2556" customFormat="false" ht="15" hidden="false" customHeight="false" outlineLevel="0" collapsed="false">
      <c r="A2556" s="11" t="s">
        <v>35</v>
      </c>
      <c r="B2556" s="11" t="n">
        <v>328</v>
      </c>
      <c r="C2556" s="11" t="s">
        <v>2976</v>
      </c>
      <c r="D2556" s="11" t="n">
        <v>6</v>
      </c>
      <c r="E2556" s="11" t="s">
        <v>118</v>
      </c>
      <c r="F2556" s="16" t="n">
        <v>185</v>
      </c>
      <c r="G2556" s="35" t="n">
        <f aca="false">F2556/1485</f>
        <v>0.124579124579125</v>
      </c>
      <c r="H2556" s="14" t="n">
        <v>0.4324</v>
      </c>
      <c r="I2556" s="14" t="n">
        <v>0.6486</v>
      </c>
      <c r="J2556" s="15" t="n">
        <v>0.2629</v>
      </c>
      <c r="K2556" s="15" t="n">
        <v>0.1394</v>
      </c>
      <c r="L2556" s="15" t="n">
        <v>0.2008</v>
      </c>
      <c r="M2556" s="17" t="n">
        <v>37.14</v>
      </c>
      <c r="N2556" s="16" t="n">
        <v>5</v>
      </c>
      <c r="O2556" s="16" t="n">
        <v>5</v>
      </c>
      <c r="P2556" s="16" t="n">
        <v>9</v>
      </c>
    </row>
    <row r="2557" customFormat="false" ht="15" hidden="false" customHeight="false" outlineLevel="0" collapsed="false">
      <c r="A2557" s="11" t="s">
        <v>35</v>
      </c>
      <c r="B2557" s="11" t="n">
        <v>329</v>
      </c>
      <c r="C2557" s="11" t="s">
        <v>2977</v>
      </c>
      <c r="D2557" s="11" t="n">
        <v>5</v>
      </c>
      <c r="E2557" s="11" t="s">
        <v>96</v>
      </c>
      <c r="F2557" s="16" t="n">
        <v>190</v>
      </c>
      <c r="G2557" s="35" t="n">
        <f aca="false">F2557/1485</f>
        <v>0.127946127946128</v>
      </c>
      <c r="H2557" s="14" t="n">
        <v>0.4211</v>
      </c>
      <c r="I2557" s="14" t="n">
        <v>0.6158</v>
      </c>
      <c r="J2557" s="15" t="n">
        <v>0.3558</v>
      </c>
      <c r="K2557" s="15" t="n">
        <v>0.1363</v>
      </c>
      <c r="L2557" s="15" t="n">
        <v>0.2437</v>
      </c>
      <c r="M2557" s="17" t="n">
        <v>46.31</v>
      </c>
      <c r="N2557" s="16" t="n">
        <v>4</v>
      </c>
      <c r="O2557" s="16" t="n">
        <v>4</v>
      </c>
      <c r="P2557" s="16" t="n">
        <v>8</v>
      </c>
    </row>
    <row r="2558" customFormat="false" ht="15" hidden="false" customHeight="false" outlineLevel="0" collapsed="false">
      <c r="A2558" s="11" t="s">
        <v>35</v>
      </c>
      <c r="B2558" s="11" t="n">
        <v>330</v>
      </c>
      <c r="C2558" s="11" t="s">
        <v>2978</v>
      </c>
      <c r="D2558" s="11" t="n">
        <v>5</v>
      </c>
      <c r="E2558" s="11" t="s">
        <v>118</v>
      </c>
      <c r="F2558" s="16" t="n">
        <v>378</v>
      </c>
      <c r="G2558" s="35" t="n">
        <f aca="false">F2558/1485</f>
        <v>0.254545454545455</v>
      </c>
      <c r="H2558" s="14" t="n">
        <v>0.3942</v>
      </c>
      <c r="I2558" s="14" t="n">
        <v>0.6508</v>
      </c>
      <c r="J2558" s="15" t="n">
        <v>0.1445</v>
      </c>
      <c r="K2558" s="15" t="n">
        <v>0.0984</v>
      </c>
      <c r="L2558" s="15" t="n">
        <v>0.1219</v>
      </c>
      <c r="M2558" s="17" t="n">
        <v>46.09</v>
      </c>
      <c r="N2558" s="16" t="n">
        <v>5</v>
      </c>
      <c r="O2558" s="16" t="n">
        <v>5</v>
      </c>
      <c r="P2558" s="16" t="n">
        <v>9</v>
      </c>
    </row>
    <row r="2559" customFormat="false" ht="15" hidden="false" customHeight="false" outlineLevel="0" collapsed="false">
      <c r="A2559" s="11" t="s">
        <v>35</v>
      </c>
      <c r="B2559" s="11" t="n">
        <v>331</v>
      </c>
      <c r="C2559" s="11" t="s">
        <v>2979</v>
      </c>
      <c r="D2559" s="11" t="n">
        <v>6</v>
      </c>
      <c r="E2559" s="11" t="s">
        <v>96</v>
      </c>
      <c r="F2559" s="16" t="n">
        <v>215</v>
      </c>
      <c r="G2559" s="35" t="n">
        <f aca="false">F2559/1485</f>
        <v>0.144781144781145</v>
      </c>
      <c r="H2559" s="14" t="n">
        <v>0.4279</v>
      </c>
      <c r="I2559" s="14" t="n">
        <v>0.6791</v>
      </c>
      <c r="J2559" s="15" t="n">
        <v>0.4123</v>
      </c>
      <c r="K2559" s="15" t="n">
        <v>0.127</v>
      </c>
      <c r="L2559" s="15" t="n">
        <v>0.265</v>
      </c>
      <c r="M2559" s="17" t="n">
        <v>56.98</v>
      </c>
      <c r="N2559" s="16" t="n">
        <v>5</v>
      </c>
      <c r="O2559" s="16" t="n">
        <v>6</v>
      </c>
      <c r="P2559" s="16" t="n">
        <v>9</v>
      </c>
    </row>
    <row r="2560" customFormat="false" ht="15" hidden="false" customHeight="false" outlineLevel="0" collapsed="false">
      <c r="A2560" s="11" t="s">
        <v>35</v>
      </c>
      <c r="B2560" s="11" t="n">
        <v>332</v>
      </c>
      <c r="C2560" s="11" t="s">
        <v>2980</v>
      </c>
      <c r="D2560" s="11" t="n">
        <v>6</v>
      </c>
      <c r="E2560" s="11" t="s">
        <v>118</v>
      </c>
      <c r="F2560" s="16" t="n">
        <v>201</v>
      </c>
      <c r="G2560" s="35" t="n">
        <f aca="false">F2560/1485</f>
        <v>0.135353535353535</v>
      </c>
      <c r="H2560" s="14" t="n">
        <v>0.4378</v>
      </c>
      <c r="I2560" s="14" t="n">
        <v>0.6965</v>
      </c>
      <c r="J2560" s="15" t="n">
        <v>0.2586</v>
      </c>
      <c r="K2560" s="15" t="n">
        <v>0.133</v>
      </c>
      <c r="L2560" s="15" t="n">
        <v>0.1955</v>
      </c>
      <c r="M2560" s="17" t="n">
        <v>39.29</v>
      </c>
      <c r="N2560" s="16" t="n">
        <v>6</v>
      </c>
      <c r="O2560" s="16" t="n">
        <v>10</v>
      </c>
      <c r="P2560" s="16" t="n">
        <v>8</v>
      </c>
    </row>
    <row r="2561" customFormat="false" ht="15" hidden="false" customHeight="false" outlineLevel="0" collapsed="false">
      <c r="A2561" s="11" t="s">
        <v>35</v>
      </c>
      <c r="B2561" s="11" t="n">
        <v>333</v>
      </c>
      <c r="C2561" s="11" t="s">
        <v>2981</v>
      </c>
      <c r="D2561" s="11" t="n">
        <v>5</v>
      </c>
      <c r="E2561" s="11" t="s">
        <v>118</v>
      </c>
      <c r="F2561" s="16" t="n">
        <v>203</v>
      </c>
      <c r="G2561" s="35" t="n">
        <f aca="false">F2561/1485</f>
        <v>0.136700336700337</v>
      </c>
      <c r="H2561" s="14" t="n">
        <v>0.4286</v>
      </c>
      <c r="I2561" s="14" t="n">
        <v>0.7044</v>
      </c>
      <c r="J2561" s="15" t="n">
        <v>0.2414</v>
      </c>
      <c r="K2561" s="15" t="n">
        <v>0.133</v>
      </c>
      <c r="L2561" s="15" t="n">
        <v>0.1875</v>
      </c>
      <c r="M2561" s="17" t="n">
        <v>38.05</v>
      </c>
      <c r="N2561" s="16" t="n">
        <v>6</v>
      </c>
      <c r="O2561" s="16" t="n">
        <v>10</v>
      </c>
      <c r="P2561" s="16" t="n">
        <v>8</v>
      </c>
    </row>
    <row r="2562" customFormat="false" ht="15" hidden="false" customHeight="false" outlineLevel="0" collapsed="false">
      <c r="A2562" s="11" t="s">
        <v>35</v>
      </c>
      <c r="B2562" s="11" t="n">
        <v>334</v>
      </c>
      <c r="C2562" s="11" t="s">
        <v>2982</v>
      </c>
      <c r="D2562" s="11" t="n">
        <v>5</v>
      </c>
      <c r="E2562" s="11" t="s">
        <v>118</v>
      </c>
      <c r="F2562" s="16" t="n">
        <v>196</v>
      </c>
      <c r="G2562" s="35" t="n">
        <f aca="false">F2562/1485</f>
        <v>0.131986531986532</v>
      </c>
      <c r="H2562" s="14" t="n">
        <v>0.4286</v>
      </c>
      <c r="I2562" s="14" t="n">
        <v>0.7092</v>
      </c>
      <c r="J2562" s="15" t="n">
        <v>0.3082</v>
      </c>
      <c r="K2562" s="15" t="n">
        <v>0.1347</v>
      </c>
      <c r="L2562" s="15" t="n">
        <v>0.2214</v>
      </c>
      <c r="M2562" s="17" t="n">
        <v>43.4</v>
      </c>
      <c r="N2562" s="16" t="n">
        <v>6</v>
      </c>
      <c r="O2562" s="16" t="n">
        <v>10</v>
      </c>
      <c r="P2562" s="16" t="n">
        <v>7</v>
      </c>
    </row>
    <row r="2563" customFormat="false" ht="15" hidden="false" customHeight="false" outlineLevel="0" collapsed="false">
      <c r="A2563" s="11" t="s">
        <v>35</v>
      </c>
      <c r="B2563" s="11" t="n">
        <v>335</v>
      </c>
      <c r="C2563" s="11" t="s">
        <v>2983</v>
      </c>
      <c r="D2563" s="11" t="n">
        <v>6</v>
      </c>
      <c r="E2563" s="11" t="s">
        <v>118</v>
      </c>
      <c r="F2563" s="16" t="n">
        <v>195</v>
      </c>
      <c r="G2563" s="35" t="n">
        <f aca="false">F2563/1485</f>
        <v>0.131313131313131</v>
      </c>
      <c r="H2563" s="14" t="n">
        <v>0.3692</v>
      </c>
      <c r="I2563" s="14" t="n">
        <v>0.6923</v>
      </c>
      <c r="J2563" s="15" t="n">
        <v>0.3057</v>
      </c>
      <c r="K2563" s="15" t="n">
        <v>0.1339</v>
      </c>
      <c r="L2563" s="15" t="n">
        <v>0.2185</v>
      </c>
      <c r="M2563" s="17" t="n">
        <v>42.6</v>
      </c>
      <c r="N2563" s="16" t="n">
        <v>5</v>
      </c>
      <c r="O2563" s="16" t="n">
        <v>7</v>
      </c>
      <c r="P2563" s="16" t="n">
        <v>11</v>
      </c>
    </row>
    <row r="2564" customFormat="false" ht="15" hidden="false" customHeight="false" outlineLevel="0" collapsed="false">
      <c r="A2564" s="11" t="s">
        <v>35</v>
      </c>
      <c r="B2564" s="11" t="n">
        <v>336</v>
      </c>
      <c r="C2564" s="11" t="s">
        <v>2984</v>
      </c>
      <c r="D2564" s="11" t="n">
        <v>7</v>
      </c>
      <c r="E2564" s="11" t="s">
        <v>118</v>
      </c>
      <c r="F2564" s="16" t="n">
        <v>238</v>
      </c>
      <c r="G2564" s="35" t="n">
        <f aca="false">F2564/1485</f>
        <v>0.16026936026936</v>
      </c>
      <c r="H2564" s="14" t="n">
        <v>0.4286</v>
      </c>
      <c r="I2564" s="14" t="n">
        <v>0.6555</v>
      </c>
      <c r="J2564" s="15" t="n">
        <v>0.2739</v>
      </c>
      <c r="K2564" s="15" t="n">
        <v>0.1211</v>
      </c>
      <c r="L2564" s="15" t="n">
        <v>0.1962</v>
      </c>
      <c r="M2564" s="17" t="n">
        <v>46.7</v>
      </c>
      <c r="N2564" s="16" t="n">
        <v>6</v>
      </c>
      <c r="O2564" s="16" t="n">
        <v>5</v>
      </c>
      <c r="P2564" s="16" t="n">
        <v>9</v>
      </c>
    </row>
    <row r="2565" customFormat="false" ht="15" hidden="false" customHeight="false" outlineLevel="0" collapsed="false">
      <c r="A2565" s="11" t="s">
        <v>35</v>
      </c>
      <c r="B2565" s="11" t="n">
        <v>337</v>
      </c>
      <c r="C2565" s="11" t="s">
        <v>2985</v>
      </c>
      <c r="D2565" s="11" t="n">
        <v>6</v>
      </c>
      <c r="E2565" s="11" t="s">
        <v>118</v>
      </c>
      <c r="F2565" s="16" t="n">
        <v>191</v>
      </c>
      <c r="G2565" s="35" t="n">
        <f aca="false">F2565/1485</f>
        <v>0.128619528619529</v>
      </c>
      <c r="H2565" s="14" t="n">
        <v>0.4398</v>
      </c>
      <c r="I2565" s="14" t="n">
        <v>0.7068</v>
      </c>
      <c r="J2565" s="15" t="n">
        <v>0.2777</v>
      </c>
      <c r="K2565" s="15" t="n">
        <v>0.1359</v>
      </c>
      <c r="L2565" s="15" t="n">
        <v>0.2065</v>
      </c>
      <c r="M2565" s="17" t="n">
        <v>39.43</v>
      </c>
      <c r="N2565" s="16" t="n">
        <v>6</v>
      </c>
      <c r="O2565" s="16" t="n">
        <v>10</v>
      </c>
      <c r="P2565" s="16" t="n">
        <v>7</v>
      </c>
    </row>
    <row r="2566" customFormat="false" ht="15" hidden="false" customHeight="false" outlineLevel="0" collapsed="false">
      <c r="A2566" s="11" t="s">
        <v>35</v>
      </c>
      <c r="B2566" s="11" t="n">
        <v>338</v>
      </c>
      <c r="C2566" s="11" t="s">
        <v>2986</v>
      </c>
      <c r="D2566" s="11" t="n">
        <v>6</v>
      </c>
      <c r="E2566" s="11" t="s">
        <v>118</v>
      </c>
      <c r="F2566" s="16" t="n">
        <v>235</v>
      </c>
      <c r="G2566" s="35" t="n">
        <f aca="false">F2566/1485</f>
        <v>0.158249158249158</v>
      </c>
      <c r="H2566" s="14" t="n">
        <v>0.4043</v>
      </c>
      <c r="I2566" s="14" t="n">
        <v>0.6723</v>
      </c>
      <c r="J2566" s="15" t="n">
        <v>0.1838</v>
      </c>
      <c r="K2566" s="15" t="n">
        <v>0.1224</v>
      </c>
      <c r="L2566" s="15" t="n">
        <v>0.153</v>
      </c>
      <c r="M2566" s="17" t="n">
        <v>35.95</v>
      </c>
      <c r="N2566" s="16" t="n">
        <v>5</v>
      </c>
      <c r="O2566" s="16" t="n">
        <v>10</v>
      </c>
      <c r="P2566" s="16" t="n">
        <v>13</v>
      </c>
    </row>
    <row r="2567" customFormat="false" ht="15" hidden="false" customHeight="false" outlineLevel="0" collapsed="false">
      <c r="A2567" s="11" t="s">
        <v>35</v>
      </c>
      <c r="B2567" s="11" t="n">
        <v>339</v>
      </c>
      <c r="C2567" s="11" t="s">
        <v>2987</v>
      </c>
      <c r="D2567" s="11" t="n">
        <v>5</v>
      </c>
      <c r="E2567" s="11" t="s">
        <v>118</v>
      </c>
      <c r="F2567" s="16" t="n">
        <v>218</v>
      </c>
      <c r="G2567" s="35" t="n">
        <f aca="false">F2567/1485</f>
        <v>0.146801346801347</v>
      </c>
      <c r="H2567" s="14" t="n">
        <v>0.711</v>
      </c>
      <c r="I2567" s="14" t="n">
        <v>0.711</v>
      </c>
      <c r="J2567" s="15" t="n">
        <v>0.1902</v>
      </c>
      <c r="K2567" s="15" t="n">
        <v>0.126</v>
      </c>
      <c r="L2567" s="15" t="n">
        <v>0.1575</v>
      </c>
      <c r="M2567" s="17" t="n">
        <v>34.34</v>
      </c>
      <c r="N2567" s="16" t="n">
        <v>5</v>
      </c>
      <c r="O2567" s="16" t="n">
        <v>12</v>
      </c>
      <c r="P2567" s="16" t="n">
        <v>5</v>
      </c>
    </row>
    <row r="2568" customFormat="false" ht="15" hidden="false" customHeight="false" outlineLevel="0" collapsed="false">
      <c r="A2568" s="11" t="s">
        <v>35</v>
      </c>
      <c r="B2568" s="11" t="n">
        <v>340</v>
      </c>
      <c r="C2568" s="11" t="s">
        <v>2988</v>
      </c>
      <c r="D2568" s="11" t="n">
        <v>6</v>
      </c>
      <c r="E2568" s="11" t="s">
        <v>96</v>
      </c>
      <c r="F2568" s="16" t="n">
        <v>208</v>
      </c>
      <c r="G2568" s="35" t="n">
        <f aca="false">F2568/1485</f>
        <v>0.14006734006734</v>
      </c>
      <c r="H2568" s="14" t="n">
        <v>0.4231</v>
      </c>
      <c r="I2568" s="14" t="n">
        <v>0.6202</v>
      </c>
      <c r="J2568" s="15" t="n">
        <v>0.3588</v>
      </c>
      <c r="K2568" s="15" t="n">
        <v>0.1328</v>
      </c>
      <c r="L2568" s="15" t="n">
        <v>0.2501</v>
      </c>
      <c r="M2568" s="17" t="n">
        <v>52.03</v>
      </c>
      <c r="N2568" s="16" t="n">
        <v>5</v>
      </c>
      <c r="O2568" s="16" t="n">
        <v>7</v>
      </c>
      <c r="P2568" s="16" t="n">
        <v>8</v>
      </c>
    </row>
    <row r="2569" customFormat="false" ht="15" hidden="false" customHeight="false" outlineLevel="0" collapsed="false">
      <c r="A2569" s="11" t="s">
        <v>35</v>
      </c>
      <c r="B2569" s="11" t="n">
        <v>341</v>
      </c>
      <c r="C2569" s="11" t="s">
        <v>2989</v>
      </c>
      <c r="D2569" s="11" t="n">
        <v>5</v>
      </c>
      <c r="E2569" s="11" t="s">
        <v>118</v>
      </c>
      <c r="F2569" s="16" t="n">
        <v>191</v>
      </c>
      <c r="G2569" s="35" t="n">
        <f aca="false">F2569/1485</f>
        <v>0.128619528619529</v>
      </c>
      <c r="H2569" s="14" t="n">
        <v>0.4346</v>
      </c>
      <c r="I2569" s="14" t="n">
        <v>0.6754</v>
      </c>
      <c r="J2569" s="15" t="n">
        <v>0.2936</v>
      </c>
      <c r="K2569" s="15" t="n">
        <v>0.1375</v>
      </c>
      <c r="L2569" s="15" t="n">
        <v>0.2176</v>
      </c>
      <c r="M2569" s="17" t="n">
        <v>41.56</v>
      </c>
      <c r="N2569" s="16" t="n">
        <v>6</v>
      </c>
      <c r="O2569" s="16" t="n">
        <v>9</v>
      </c>
      <c r="P2569" s="16" t="n">
        <v>7</v>
      </c>
    </row>
    <row r="2570" customFormat="false" ht="15" hidden="false" customHeight="false" outlineLevel="0" collapsed="false">
      <c r="A2570" s="11" t="s">
        <v>35</v>
      </c>
      <c r="B2570" s="11" t="n">
        <v>342</v>
      </c>
      <c r="C2570" s="11" t="s">
        <v>2990</v>
      </c>
      <c r="D2570" s="11" t="n">
        <v>6</v>
      </c>
      <c r="E2570" s="11" t="s">
        <v>118</v>
      </c>
      <c r="F2570" s="16" t="n">
        <v>189</v>
      </c>
      <c r="G2570" s="35" t="n">
        <f aca="false">F2570/1485</f>
        <v>0.127272727272727</v>
      </c>
      <c r="H2570" s="14" t="n">
        <v>0.4444</v>
      </c>
      <c r="I2570" s="14" t="n">
        <v>0.6825</v>
      </c>
      <c r="J2570" s="15" t="n">
        <v>0.3438</v>
      </c>
      <c r="K2570" s="15" t="n">
        <v>0.1375</v>
      </c>
      <c r="L2570" s="15" t="n">
        <v>0.2423</v>
      </c>
      <c r="M2570" s="17" t="n">
        <v>45.79</v>
      </c>
      <c r="N2570" s="16" t="n">
        <v>6</v>
      </c>
      <c r="O2570" s="16" t="n">
        <v>9</v>
      </c>
      <c r="P2570" s="16" t="n">
        <v>7</v>
      </c>
    </row>
    <row r="2571" customFormat="false" ht="15" hidden="false" customHeight="false" outlineLevel="0" collapsed="false">
      <c r="A2571" s="11" t="s">
        <v>35</v>
      </c>
      <c r="B2571" s="11" t="n">
        <v>343</v>
      </c>
      <c r="C2571" s="11" t="s">
        <v>2991</v>
      </c>
      <c r="D2571" s="11" t="n">
        <v>6</v>
      </c>
      <c r="E2571" s="11" t="s">
        <v>118</v>
      </c>
      <c r="F2571" s="16" t="n">
        <v>208</v>
      </c>
      <c r="G2571" s="35" t="n">
        <f aca="false">F2571/1485</f>
        <v>0.14006734006734</v>
      </c>
      <c r="H2571" s="14" t="n">
        <v>0.7019</v>
      </c>
      <c r="I2571" s="14" t="n">
        <v>0.7019</v>
      </c>
      <c r="J2571" s="15" t="n">
        <v>0.2046</v>
      </c>
      <c r="K2571" s="15" t="n">
        <v>0.1288</v>
      </c>
      <c r="L2571" s="15" t="n">
        <v>0.166</v>
      </c>
      <c r="M2571" s="17" t="n">
        <v>34.52</v>
      </c>
      <c r="N2571" s="16" t="n">
        <v>5</v>
      </c>
      <c r="O2571" s="16" t="n">
        <v>12</v>
      </c>
      <c r="P2571" s="16" t="n">
        <v>4</v>
      </c>
    </row>
    <row r="2572" customFormat="false" ht="15" hidden="false" customHeight="false" outlineLevel="0" collapsed="false">
      <c r="A2572" s="11" t="s">
        <v>35</v>
      </c>
      <c r="B2572" s="11" t="n">
        <v>344</v>
      </c>
      <c r="C2572" s="11" t="s">
        <v>2992</v>
      </c>
      <c r="D2572" s="11" t="n">
        <v>5</v>
      </c>
      <c r="E2572" s="11" t="s">
        <v>118</v>
      </c>
      <c r="F2572" s="16" t="n">
        <v>210</v>
      </c>
      <c r="G2572" s="35" t="n">
        <f aca="false">F2572/1485</f>
        <v>0.141414141414141</v>
      </c>
      <c r="H2572" s="14" t="n">
        <v>0.7095</v>
      </c>
      <c r="I2572" s="14" t="n">
        <v>0.7095</v>
      </c>
      <c r="J2572" s="15" t="n">
        <v>0.2038</v>
      </c>
      <c r="K2572" s="15" t="n">
        <v>0.1288</v>
      </c>
      <c r="L2572" s="15" t="n">
        <v>0.1659</v>
      </c>
      <c r="M2572" s="17" t="n">
        <v>34.84</v>
      </c>
      <c r="N2572" s="16" t="n">
        <v>5</v>
      </c>
      <c r="O2572" s="16" t="n">
        <v>12</v>
      </c>
      <c r="P2572" s="16" t="n">
        <v>5</v>
      </c>
    </row>
    <row r="2573" customFormat="false" ht="15" hidden="false" customHeight="false" outlineLevel="0" collapsed="false">
      <c r="A2573" s="11" t="s">
        <v>35</v>
      </c>
      <c r="B2573" s="11" t="n">
        <v>345</v>
      </c>
      <c r="C2573" s="11" t="s">
        <v>2993</v>
      </c>
      <c r="D2573" s="11" t="n">
        <v>5</v>
      </c>
      <c r="E2573" s="11" t="s">
        <v>96</v>
      </c>
      <c r="F2573" s="16" t="n">
        <v>208</v>
      </c>
      <c r="G2573" s="35" t="n">
        <f aca="false">F2573/1485</f>
        <v>0.14006734006734</v>
      </c>
      <c r="H2573" s="14" t="n">
        <v>0.4231</v>
      </c>
      <c r="I2573" s="14" t="n">
        <v>0.6202</v>
      </c>
      <c r="J2573" s="15" t="n">
        <v>0.3577</v>
      </c>
      <c r="K2573" s="15" t="n">
        <v>0.1325</v>
      </c>
      <c r="L2573" s="15" t="n">
        <v>0.2494</v>
      </c>
      <c r="M2573" s="17" t="n">
        <v>51.88</v>
      </c>
      <c r="N2573" s="16" t="n">
        <v>5</v>
      </c>
      <c r="O2573" s="16" t="n">
        <v>7</v>
      </c>
      <c r="P2573" s="16" t="n">
        <v>9</v>
      </c>
    </row>
    <row r="2574" customFormat="false" ht="15" hidden="false" customHeight="false" outlineLevel="0" collapsed="false">
      <c r="A2574" s="11" t="s">
        <v>35</v>
      </c>
      <c r="B2574" s="11" t="n">
        <v>346</v>
      </c>
      <c r="C2574" s="11" t="s">
        <v>2994</v>
      </c>
      <c r="D2574" s="11" t="n">
        <v>6</v>
      </c>
      <c r="E2574" s="11" t="s">
        <v>96</v>
      </c>
      <c r="F2574" s="16" t="n">
        <v>207</v>
      </c>
      <c r="G2574" s="35" t="n">
        <f aca="false">F2574/1485</f>
        <v>0.139393939393939</v>
      </c>
      <c r="H2574" s="14" t="n">
        <v>0.4203</v>
      </c>
      <c r="I2574" s="14" t="n">
        <v>0.6184</v>
      </c>
      <c r="J2574" s="15" t="n">
        <v>0.3425</v>
      </c>
      <c r="K2574" s="15" t="n">
        <v>0.1325</v>
      </c>
      <c r="L2574" s="15" t="n">
        <v>0.241</v>
      </c>
      <c r="M2574" s="17" t="n">
        <v>49.89</v>
      </c>
      <c r="N2574" s="16" t="n">
        <v>5</v>
      </c>
      <c r="O2574" s="16" t="n">
        <v>7</v>
      </c>
      <c r="P2574" s="16" t="n">
        <v>9</v>
      </c>
    </row>
    <row r="2575" customFormat="false" ht="15" hidden="false" customHeight="false" outlineLevel="0" collapsed="false">
      <c r="A2575" s="11" t="s">
        <v>35</v>
      </c>
      <c r="B2575" s="11" t="n">
        <v>347</v>
      </c>
      <c r="C2575" s="11" t="s">
        <v>2995</v>
      </c>
      <c r="D2575" s="11" t="n">
        <v>6</v>
      </c>
      <c r="E2575" s="11" t="s">
        <v>96</v>
      </c>
      <c r="F2575" s="16" t="n">
        <v>205</v>
      </c>
      <c r="G2575" s="35" t="n">
        <f aca="false">F2575/1485</f>
        <v>0.138047138047138</v>
      </c>
      <c r="H2575" s="14" t="n">
        <v>0.4146</v>
      </c>
      <c r="I2575" s="14" t="n">
        <v>0.6049</v>
      </c>
      <c r="J2575" s="15" t="n">
        <v>0.3115</v>
      </c>
      <c r="K2575" s="15" t="n">
        <v>0.1325</v>
      </c>
      <c r="L2575" s="15" t="n">
        <v>0.2242</v>
      </c>
      <c r="M2575" s="17" t="n">
        <v>45.96</v>
      </c>
      <c r="N2575" s="16" t="n">
        <v>4</v>
      </c>
      <c r="O2575" s="16" t="n">
        <v>7</v>
      </c>
      <c r="P2575" s="16" t="n">
        <v>9</v>
      </c>
    </row>
    <row r="2576" customFormat="false" ht="15" hidden="false" customHeight="false" outlineLevel="0" collapsed="false">
      <c r="A2576" s="11" t="s">
        <v>35</v>
      </c>
      <c r="B2576" s="11" t="n">
        <v>348</v>
      </c>
      <c r="C2576" s="11" t="s">
        <v>2996</v>
      </c>
      <c r="D2576" s="11" t="n">
        <v>6</v>
      </c>
      <c r="E2576" s="11" t="s">
        <v>96</v>
      </c>
      <c r="F2576" s="16" t="n">
        <v>208</v>
      </c>
      <c r="G2576" s="35" t="n">
        <f aca="false">F2576/1485</f>
        <v>0.14006734006734</v>
      </c>
      <c r="H2576" s="14" t="n">
        <v>0.4231</v>
      </c>
      <c r="I2576" s="14" t="n">
        <v>0.6154</v>
      </c>
      <c r="J2576" s="15" t="n">
        <v>0.3577</v>
      </c>
      <c r="K2576" s="15" t="n">
        <v>0.1325</v>
      </c>
      <c r="L2576" s="15" t="n">
        <v>0.2494</v>
      </c>
      <c r="M2576" s="17" t="n">
        <v>51.88</v>
      </c>
      <c r="N2576" s="16" t="n">
        <v>5</v>
      </c>
      <c r="O2576" s="16" t="n">
        <v>7</v>
      </c>
      <c r="P2576" s="16" t="n">
        <v>9</v>
      </c>
    </row>
    <row r="2577" customFormat="false" ht="15" hidden="false" customHeight="false" outlineLevel="0" collapsed="false">
      <c r="A2577" s="11" t="s">
        <v>35</v>
      </c>
      <c r="B2577" s="11" t="n">
        <v>349</v>
      </c>
      <c r="C2577" s="11" t="s">
        <v>2997</v>
      </c>
      <c r="D2577" s="11" t="n">
        <v>5</v>
      </c>
      <c r="E2577" s="11" t="s">
        <v>118</v>
      </c>
      <c r="F2577" s="16" t="n">
        <v>239</v>
      </c>
      <c r="G2577" s="35" t="n">
        <f aca="false">F2577/1485</f>
        <v>0.160942760942761</v>
      </c>
      <c r="H2577" s="14" t="n">
        <v>0.3975</v>
      </c>
      <c r="I2577" s="14" t="n">
        <v>0.6736</v>
      </c>
      <c r="J2577" s="15" t="n">
        <v>0.1572</v>
      </c>
      <c r="K2577" s="15" t="n">
        <v>0.121</v>
      </c>
      <c r="L2577" s="15" t="n">
        <v>0.139</v>
      </c>
      <c r="M2577" s="17" t="n">
        <v>33.23</v>
      </c>
      <c r="N2577" s="16" t="n">
        <v>5</v>
      </c>
      <c r="O2577" s="16" t="n">
        <v>7</v>
      </c>
      <c r="P2577" s="16" t="n">
        <v>12</v>
      </c>
    </row>
    <row r="2578" customFormat="false" ht="15" hidden="false" customHeight="false" outlineLevel="0" collapsed="false">
      <c r="A2578" s="11" t="s">
        <v>35</v>
      </c>
      <c r="B2578" s="11" t="n">
        <v>350</v>
      </c>
      <c r="C2578" s="11" t="s">
        <v>2998</v>
      </c>
      <c r="D2578" s="11" t="n">
        <v>5</v>
      </c>
      <c r="E2578" s="11" t="s">
        <v>96</v>
      </c>
      <c r="F2578" s="16" t="n">
        <v>202</v>
      </c>
      <c r="G2578" s="35" t="n">
        <f aca="false">F2578/1485</f>
        <v>0.136026936026936</v>
      </c>
      <c r="H2578" s="14" t="n">
        <v>0.4307</v>
      </c>
      <c r="I2578" s="14" t="n">
        <v>0.698</v>
      </c>
      <c r="J2578" s="15" t="n">
        <v>0.4119</v>
      </c>
      <c r="K2578" s="15" t="n">
        <v>0.1324</v>
      </c>
      <c r="L2578" s="15" t="n">
        <v>0.2735</v>
      </c>
      <c r="M2578" s="17" t="n">
        <v>55.25</v>
      </c>
      <c r="N2578" s="16" t="n">
        <v>6</v>
      </c>
      <c r="O2578" s="16" t="n">
        <v>8</v>
      </c>
      <c r="P2578" s="16" t="n">
        <v>8</v>
      </c>
    </row>
    <row r="2579" customFormat="false" ht="15" hidden="false" customHeight="false" outlineLevel="0" collapsed="false">
      <c r="A2579" s="11" t="s">
        <v>35</v>
      </c>
      <c r="B2579" s="11" t="n">
        <v>351</v>
      </c>
      <c r="C2579" s="11" t="s">
        <v>2999</v>
      </c>
      <c r="D2579" s="11" t="n">
        <v>6</v>
      </c>
      <c r="E2579" s="11" t="s">
        <v>118</v>
      </c>
      <c r="F2579" s="16" t="n">
        <v>211</v>
      </c>
      <c r="G2579" s="35" t="n">
        <f aca="false">F2579/1485</f>
        <v>0.142087542087542</v>
      </c>
      <c r="H2579" s="14" t="n">
        <v>0.4313</v>
      </c>
      <c r="I2579" s="14" t="n">
        <v>0.6919</v>
      </c>
      <c r="J2579" s="15" t="n">
        <v>0.2325</v>
      </c>
      <c r="K2579" s="15" t="n">
        <v>0.1299</v>
      </c>
      <c r="L2579" s="15" t="n">
        <v>0.1819</v>
      </c>
      <c r="M2579" s="17" t="n">
        <v>38.38</v>
      </c>
      <c r="N2579" s="16" t="n">
        <v>6</v>
      </c>
      <c r="O2579" s="16" t="n">
        <v>10</v>
      </c>
      <c r="P2579" s="16" t="n">
        <v>8</v>
      </c>
    </row>
    <row r="2580" customFormat="false" ht="15" hidden="false" customHeight="false" outlineLevel="0" collapsed="false">
      <c r="A2580" s="11" t="s">
        <v>35</v>
      </c>
      <c r="B2580" s="11" t="n">
        <v>352</v>
      </c>
      <c r="C2580" s="11" t="s">
        <v>3000</v>
      </c>
      <c r="D2580" s="11" t="n">
        <v>4</v>
      </c>
      <c r="E2580" s="11" t="s">
        <v>96</v>
      </c>
      <c r="F2580" s="16" t="n">
        <v>204</v>
      </c>
      <c r="G2580" s="35" t="n">
        <f aca="false">F2580/1485</f>
        <v>0.137373737373737</v>
      </c>
      <c r="H2580" s="14" t="n">
        <v>0.4216</v>
      </c>
      <c r="I2580" s="14" t="n">
        <v>0.7059</v>
      </c>
      <c r="J2580" s="15" t="n">
        <v>0.3546</v>
      </c>
      <c r="K2580" s="15" t="n">
        <v>0.1324</v>
      </c>
      <c r="L2580" s="15" t="n">
        <v>0.2457</v>
      </c>
      <c r="M2580" s="17" t="n">
        <v>50.12</v>
      </c>
      <c r="N2580" s="16" t="n">
        <v>6</v>
      </c>
      <c r="O2580" s="16" t="n">
        <v>8</v>
      </c>
      <c r="P2580" s="16" t="n">
        <v>8</v>
      </c>
    </row>
    <row r="2581" customFormat="false" ht="15" hidden="false" customHeight="false" outlineLevel="0" collapsed="false">
      <c r="A2581" s="11" t="s">
        <v>35</v>
      </c>
      <c r="B2581" s="11" t="n">
        <v>353</v>
      </c>
      <c r="C2581" s="11" t="s">
        <v>3001</v>
      </c>
      <c r="D2581" s="11" t="n">
        <v>5</v>
      </c>
      <c r="E2581" s="11" t="s">
        <v>118</v>
      </c>
      <c r="F2581" s="16" t="n">
        <v>213</v>
      </c>
      <c r="G2581" s="35" t="n">
        <f aca="false">F2581/1485</f>
        <v>0.143434343434343</v>
      </c>
      <c r="H2581" s="14" t="n">
        <v>0.4225</v>
      </c>
      <c r="I2581" s="14" t="n">
        <v>0.6995</v>
      </c>
      <c r="J2581" s="15" t="n">
        <v>0.2169</v>
      </c>
      <c r="K2581" s="15" t="n">
        <v>0.1299</v>
      </c>
      <c r="L2581" s="15" t="n">
        <v>0.1744</v>
      </c>
      <c r="M2581" s="17" t="n">
        <v>37.15</v>
      </c>
      <c r="N2581" s="16" t="n">
        <v>6</v>
      </c>
      <c r="O2581" s="16" t="n">
        <v>10</v>
      </c>
      <c r="P2581" s="16" t="n">
        <v>9</v>
      </c>
    </row>
    <row r="2582" customFormat="false" ht="15" hidden="false" customHeight="false" outlineLevel="0" collapsed="false">
      <c r="A2582" s="11" t="s">
        <v>35</v>
      </c>
      <c r="B2582" s="11" t="n">
        <v>354</v>
      </c>
      <c r="C2582" s="11" t="s">
        <v>3002</v>
      </c>
      <c r="D2582" s="11" t="n">
        <v>6</v>
      </c>
      <c r="E2582" s="11" t="s">
        <v>96</v>
      </c>
      <c r="F2582" s="16" t="n">
        <v>202</v>
      </c>
      <c r="G2582" s="35" t="n">
        <f aca="false">F2582/1485</f>
        <v>0.136026936026936</v>
      </c>
      <c r="H2582" s="14" t="n">
        <v>0.396</v>
      </c>
      <c r="I2582" s="14" t="n">
        <v>0.604</v>
      </c>
      <c r="J2582" s="15" t="n">
        <v>0.2054</v>
      </c>
      <c r="K2582" s="15" t="n">
        <v>0.1324</v>
      </c>
      <c r="L2582" s="15" t="n">
        <v>0.1693</v>
      </c>
      <c r="M2582" s="17" t="n">
        <v>34.2</v>
      </c>
      <c r="N2582" s="16" t="n">
        <v>4</v>
      </c>
      <c r="O2582" s="16" t="n">
        <v>7</v>
      </c>
      <c r="P2582" s="16" t="n">
        <v>10</v>
      </c>
    </row>
    <row r="2583" customFormat="false" ht="15" hidden="false" customHeight="false" outlineLevel="0" collapsed="false">
      <c r="A2583" s="11" t="s">
        <v>35</v>
      </c>
      <c r="B2583" s="11" t="n">
        <v>355</v>
      </c>
      <c r="C2583" s="11" t="s">
        <v>3003</v>
      </c>
      <c r="D2583" s="11" t="n">
        <v>5</v>
      </c>
      <c r="E2583" s="11" t="s">
        <v>118</v>
      </c>
      <c r="F2583" s="16" t="n">
        <v>210</v>
      </c>
      <c r="G2583" s="35" t="n">
        <f aca="false">F2583/1485</f>
        <v>0.141414141414141</v>
      </c>
      <c r="H2583" s="14" t="n">
        <v>0.7048</v>
      </c>
      <c r="I2583" s="14" t="n">
        <v>0.7048</v>
      </c>
      <c r="J2583" s="15" t="n">
        <v>0.192</v>
      </c>
      <c r="K2583" s="15" t="n">
        <v>0.129</v>
      </c>
      <c r="L2583" s="15" t="n">
        <v>0.1605</v>
      </c>
      <c r="M2583" s="17" t="n">
        <v>33.7</v>
      </c>
      <c r="N2583" s="16" t="n">
        <v>5</v>
      </c>
      <c r="O2583" s="16" t="n">
        <v>12</v>
      </c>
      <c r="P2583" s="16" t="n">
        <v>5</v>
      </c>
    </row>
    <row r="2584" customFormat="false" ht="15" hidden="false" customHeight="false" outlineLevel="0" collapsed="false">
      <c r="A2584" s="11" t="s">
        <v>35</v>
      </c>
      <c r="B2584" s="11" t="n">
        <v>356</v>
      </c>
      <c r="C2584" s="11" t="s">
        <v>3004</v>
      </c>
      <c r="D2584" s="11" t="n">
        <v>6</v>
      </c>
      <c r="E2584" s="11" t="s">
        <v>118</v>
      </c>
      <c r="F2584" s="16" t="n">
        <v>199</v>
      </c>
      <c r="G2584" s="35" t="n">
        <f aca="false">F2584/1485</f>
        <v>0.134006734006734</v>
      </c>
      <c r="H2584" s="14" t="n">
        <v>0.4322</v>
      </c>
      <c r="I2584" s="14" t="n">
        <v>0.6985</v>
      </c>
      <c r="J2584" s="15" t="n">
        <v>0.2437</v>
      </c>
      <c r="K2584" s="15" t="n">
        <v>0.1328</v>
      </c>
      <c r="L2584" s="15" t="n">
        <v>0.1885</v>
      </c>
      <c r="M2584" s="17" t="n">
        <v>37.52</v>
      </c>
      <c r="N2584" s="16" t="n">
        <v>6</v>
      </c>
      <c r="O2584" s="16" t="n">
        <v>10</v>
      </c>
      <c r="P2584" s="16" t="n">
        <v>8</v>
      </c>
    </row>
    <row r="2585" customFormat="false" ht="15" hidden="false" customHeight="false" outlineLevel="0" collapsed="false">
      <c r="A2585" s="11" t="s">
        <v>35</v>
      </c>
      <c r="B2585" s="11" t="n">
        <v>357</v>
      </c>
      <c r="C2585" s="11" t="s">
        <v>3005</v>
      </c>
      <c r="D2585" s="11" t="n">
        <v>5</v>
      </c>
      <c r="E2585" s="11" t="s">
        <v>118</v>
      </c>
      <c r="F2585" s="16" t="n">
        <v>328</v>
      </c>
      <c r="G2585" s="35" t="n">
        <f aca="false">F2585/1485</f>
        <v>0.220875420875421</v>
      </c>
      <c r="H2585" s="14" t="n">
        <v>0.4024</v>
      </c>
      <c r="I2585" s="14" t="n">
        <v>0.6646</v>
      </c>
      <c r="J2585" s="15" t="n">
        <v>0.1323</v>
      </c>
      <c r="K2585" s="15" t="n">
        <v>0.1028</v>
      </c>
      <c r="L2585" s="15" t="n">
        <v>0.1175</v>
      </c>
      <c r="M2585" s="17" t="n">
        <v>38.53</v>
      </c>
      <c r="N2585" s="16" t="n">
        <v>4</v>
      </c>
      <c r="O2585" s="16" t="n">
        <v>6</v>
      </c>
      <c r="P2585" s="16" t="n">
        <v>9</v>
      </c>
    </row>
    <row r="2586" customFormat="false" ht="15" hidden="false" customHeight="false" outlineLevel="0" collapsed="false">
      <c r="A2586" s="11" t="s">
        <v>35</v>
      </c>
      <c r="B2586" s="11" t="n">
        <v>358</v>
      </c>
      <c r="C2586" s="11" t="s">
        <v>3006</v>
      </c>
      <c r="D2586" s="11" t="n">
        <v>6</v>
      </c>
      <c r="E2586" s="11" t="s">
        <v>118</v>
      </c>
      <c r="F2586" s="16" t="n">
        <v>203</v>
      </c>
      <c r="G2586" s="35" t="n">
        <f aca="false">F2586/1485</f>
        <v>0.136700336700337</v>
      </c>
      <c r="H2586" s="14" t="n">
        <v>0.4236</v>
      </c>
      <c r="I2586" s="14" t="n">
        <v>0.6995</v>
      </c>
      <c r="J2586" s="15" t="n">
        <v>0.223</v>
      </c>
      <c r="K2586" s="15" t="n">
        <v>0.1307</v>
      </c>
      <c r="L2586" s="15" t="n">
        <v>0.1766</v>
      </c>
      <c r="M2586" s="17" t="n">
        <v>35.85</v>
      </c>
      <c r="N2586" s="16" t="n">
        <v>6</v>
      </c>
      <c r="O2586" s="16" t="n">
        <v>7</v>
      </c>
      <c r="P2586" s="16" t="n">
        <v>8</v>
      </c>
    </row>
    <row r="2587" customFormat="false" ht="15" hidden="false" customHeight="false" outlineLevel="0" collapsed="false">
      <c r="A2587" s="11" t="s">
        <v>35</v>
      </c>
      <c r="B2587" s="11" t="n">
        <v>359</v>
      </c>
      <c r="C2587" s="11" t="s">
        <v>3007</v>
      </c>
      <c r="D2587" s="11" t="n">
        <v>5</v>
      </c>
      <c r="E2587" s="11" t="s">
        <v>118</v>
      </c>
      <c r="F2587" s="16" t="n">
        <v>205</v>
      </c>
      <c r="G2587" s="35" t="n">
        <f aca="false">F2587/1485</f>
        <v>0.138047138047138</v>
      </c>
      <c r="H2587" s="14" t="n">
        <v>0.4146</v>
      </c>
      <c r="I2587" s="14" t="n">
        <v>0.7073</v>
      </c>
      <c r="J2587" s="15" t="n">
        <v>0.2066</v>
      </c>
      <c r="K2587" s="15" t="n">
        <v>0.1307</v>
      </c>
      <c r="L2587" s="15" t="n">
        <v>0.1688</v>
      </c>
      <c r="M2587" s="17" t="n">
        <v>34.61</v>
      </c>
      <c r="N2587" s="16" t="n">
        <v>6</v>
      </c>
      <c r="O2587" s="16" t="n">
        <v>7</v>
      </c>
      <c r="P2587" s="16" t="n">
        <v>8</v>
      </c>
    </row>
    <row r="2588" customFormat="false" ht="15" hidden="false" customHeight="false" outlineLevel="0" collapsed="false">
      <c r="A2588" s="11" t="s">
        <v>35</v>
      </c>
      <c r="B2588" s="11" t="n">
        <v>360</v>
      </c>
      <c r="C2588" s="11" t="s">
        <v>3008</v>
      </c>
      <c r="D2588" s="11" t="n">
        <v>3</v>
      </c>
      <c r="E2588" s="11" t="s">
        <v>96</v>
      </c>
      <c r="F2588" s="16" t="n">
        <v>482</v>
      </c>
      <c r="G2588" s="35" t="n">
        <f aca="false">F2588/1485</f>
        <v>0.324579124579125</v>
      </c>
      <c r="H2588" s="14" t="n">
        <v>0.3776</v>
      </c>
      <c r="I2588" s="14" t="n">
        <v>0.612</v>
      </c>
      <c r="J2588" s="15" t="n">
        <v>0.1398</v>
      </c>
      <c r="K2588" s="15" t="n">
        <v>0.0838</v>
      </c>
      <c r="L2588" s="15" t="n">
        <v>0.1111</v>
      </c>
      <c r="M2588" s="17" t="n">
        <v>53.55</v>
      </c>
      <c r="N2588" s="16" t="n">
        <v>5</v>
      </c>
      <c r="O2588" s="16" t="n">
        <v>5</v>
      </c>
      <c r="P2588" s="16" t="n">
        <v>12</v>
      </c>
    </row>
    <row r="2589" customFormat="false" ht="15" hidden="false" customHeight="false" outlineLevel="0" collapsed="false">
      <c r="A2589" s="11" t="s">
        <v>35</v>
      </c>
      <c r="B2589" s="11" t="n">
        <v>361</v>
      </c>
      <c r="C2589" s="11" t="s">
        <v>3009</v>
      </c>
      <c r="D2589" s="11" t="n">
        <v>6</v>
      </c>
      <c r="E2589" s="11" t="s">
        <v>118</v>
      </c>
      <c r="F2589" s="16" t="n">
        <v>362</v>
      </c>
      <c r="G2589" s="35" t="n">
        <f aca="false">F2589/1485</f>
        <v>0.243771043771044</v>
      </c>
      <c r="H2589" s="14" t="n">
        <v>0.395</v>
      </c>
      <c r="I2589" s="14" t="n">
        <v>0.6547</v>
      </c>
      <c r="J2589" s="15" t="n">
        <v>0.1521</v>
      </c>
      <c r="K2589" s="15" t="n">
        <v>0.0984</v>
      </c>
      <c r="L2589" s="15" t="n">
        <v>0.1256</v>
      </c>
      <c r="M2589" s="17" t="n">
        <v>45.45</v>
      </c>
      <c r="N2589" s="16" t="n">
        <v>5</v>
      </c>
      <c r="O2589" s="16" t="n">
        <v>4</v>
      </c>
      <c r="P2589" s="16" t="n">
        <v>8</v>
      </c>
    </row>
    <row r="2590" customFormat="false" ht="15" hidden="false" customHeight="false" outlineLevel="0" collapsed="false">
      <c r="A2590" s="11" t="s">
        <v>35</v>
      </c>
      <c r="B2590" s="11" t="n">
        <v>362</v>
      </c>
      <c r="C2590" s="11" t="s">
        <v>3010</v>
      </c>
      <c r="D2590" s="11" t="n">
        <v>5</v>
      </c>
      <c r="E2590" s="11" t="s">
        <v>118</v>
      </c>
      <c r="F2590" s="16" t="n">
        <v>228</v>
      </c>
      <c r="G2590" s="35" t="n">
        <f aca="false">F2590/1485</f>
        <v>0.153535353535354</v>
      </c>
      <c r="H2590" s="14" t="n">
        <v>0.4298</v>
      </c>
      <c r="I2590" s="14" t="n">
        <v>0.6711</v>
      </c>
      <c r="J2590" s="15" t="n">
        <v>0.2907</v>
      </c>
      <c r="K2590" s="15" t="n">
        <v>0.1227</v>
      </c>
      <c r="L2590" s="15" t="n">
        <v>0.206</v>
      </c>
      <c r="M2590" s="17" t="n">
        <v>46.96</v>
      </c>
      <c r="N2590" s="16" t="n">
        <v>6</v>
      </c>
      <c r="O2590" s="16" t="n">
        <v>6</v>
      </c>
      <c r="P2590" s="16" t="n">
        <v>11</v>
      </c>
    </row>
    <row r="2591" customFormat="false" ht="15" hidden="false" customHeight="false" outlineLevel="0" collapsed="false">
      <c r="A2591" s="11" t="s">
        <v>35</v>
      </c>
      <c r="B2591" s="11" t="n">
        <v>363</v>
      </c>
      <c r="C2591" s="11" t="s">
        <v>3011</v>
      </c>
      <c r="D2591" s="11" t="n">
        <v>5</v>
      </c>
      <c r="E2591" s="11" t="s">
        <v>118</v>
      </c>
      <c r="F2591" s="16" t="n">
        <v>207</v>
      </c>
      <c r="G2591" s="35" t="n">
        <f aca="false">F2591/1485</f>
        <v>0.139393939393939</v>
      </c>
      <c r="H2591" s="14" t="n">
        <v>0.4251</v>
      </c>
      <c r="I2591" s="14" t="n">
        <v>0.7005</v>
      </c>
      <c r="J2591" s="15" t="n">
        <v>0.2903</v>
      </c>
      <c r="K2591" s="15" t="n">
        <v>0.1294</v>
      </c>
      <c r="L2591" s="15" t="n">
        <v>0.2102</v>
      </c>
      <c r="M2591" s="17" t="n">
        <v>43.52</v>
      </c>
      <c r="N2591" s="16" t="n">
        <v>6</v>
      </c>
      <c r="O2591" s="16" t="n">
        <v>10</v>
      </c>
      <c r="P2591" s="16" t="n">
        <v>8</v>
      </c>
    </row>
    <row r="2592" customFormat="false" ht="15" hidden="false" customHeight="false" outlineLevel="0" collapsed="false">
      <c r="A2592" s="11" t="s">
        <v>35</v>
      </c>
      <c r="B2592" s="11" t="n">
        <v>364</v>
      </c>
      <c r="C2592" s="11" t="s">
        <v>3012</v>
      </c>
      <c r="D2592" s="11" t="n">
        <v>6</v>
      </c>
      <c r="E2592" s="11" t="s">
        <v>118</v>
      </c>
      <c r="F2592" s="16" t="n">
        <v>228</v>
      </c>
      <c r="G2592" s="35" t="n">
        <f aca="false">F2592/1485</f>
        <v>0.153535353535354</v>
      </c>
      <c r="H2592" s="14" t="n">
        <v>0.4211</v>
      </c>
      <c r="I2592" s="14" t="n">
        <v>0.6798</v>
      </c>
      <c r="J2592" s="15" t="n">
        <v>0.1998</v>
      </c>
      <c r="K2592" s="15" t="n">
        <v>0.1197</v>
      </c>
      <c r="L2592" s="15" t="n">
        <v>0.1577</v>
      </c>
      <c r="M2592" s="17" t="n">
        <v>35.95</v>
      </c>
      <c r="N2592" s="16" t="n">
        <v>6</v>
      </c>
      <c r="O2592" s="16" t="n">
        <v>10</v>
      </c>
      <c r="P2592" s="16" t="n">
        <v>9</v>
      </c>
    </row>
    <row r="2593" customFormat="false" ht="15" hidden="false" customHeight="false" outlineLevel="0" collapsed="false">
      <c r="A2593" s="11" t="s">
        <v>35</v>
      </c>
      <c r="B2593" s="11" t="n">
        <v>365</v>
      </c>
      <c r="C2593" s="11" t="s">
        <v>3013</v>
      </c>
      <c r="D2593" s="11" t="n">
        <v>5</v>
      </c>
      <c r="E2593" s="11" t="s">
        <v>118</v>
      </c>
      <c r="F2593" s="16" t="n">
        <v>231</v>
      </c>
      <c r="G2593" s="35" t="n">
        <f aca="false">F2593/1485</f>
        <v>0.155555555555556</v>
      </c>
      <c r="H2593" s="14" t="n">
        <v>0.4156</v>
      </c>
      <c r="I2593" s="14" t="n">
        <v>0.6883</v>
      </c>
      <c r="J2593" s="15" t="n">
        <v>0.1944</v>
      </c>
      <c r="K2593" s="15" t="n">
        <v>0.1197</v>
      </c>
      <c r="L2593" s="15" t="n">
        <v>0.1556</v>
      </c>
      <c r="M2593" s="17" t="n">
        <v>35.94</v>
      </c>
      <c r="N2593" s="16" t="n">
        <v>6</v>
      </c>
      <c r="O2593" s="16" t="n">
        <v>10</v>
      </c>
      <c r="P2593" s="16" t="n">
        <v>8</v>
      </c>
    </row>
    <row r="2594" customFormat="false" ht="15" hidden="false" customHeight="false" outlineLevel="0" collapsed="false">
      <c r="A2594" s="11" t="s">
        <v>35</v>
      </c>
      <c r="B2594" s="11" t="n">
        <v>366</v>
      </c>
      <c r="C2594" s="11" t="s">
        <v>3014</v>
      </c>
      <c r="D2594" s="11" t="n">
        <v>7</v>
      </c>
      <c r="E2594" s="11" t="s">
        <v>118</v>
      </c>
      <c r="F2594" s="16" t="n">
        <v>222</v>
      </c>
      <c r="G2594" s="35" t="n">
        <f aca="false">F2594/1485</f>
        <v>0.14949494949495</v>
      </c>
      <c r="H2594" s="14" t="n">
        <v>0.4369</v>
      </c>
      <c r="I2594" s="14" t="n">
        <v>0.6892</v>
      </c>
      <c r="J2594" s="15" t="n">
        <v>0.3434</v>
      </c>
      <c r="K2594" s="15" t="n">
        <v>0.1227</v>
      </c>
      <c r="L2594" s="15" t="n">
        <v>0.2301</v>
      </c>
      <c r="M2594" s="17" t="n">
        <v>51.08</v>
      </c>
      <c r="N2594" s="16" t="n">
        <v>6</v>
      </c>
      <c r="O2594" s="16" t="n">
        <v>5</v>
      </c>
      <c r="P2594" s="16" t="n">
        <v>9</v>
      </c>
    </row>
    <row r="2595" customFormat="false" ht="15" hidden="false" customHeight="false" outlineLevel="0" collapsed="false">
      <c r="A2595" s="11" t="s">
        <v>35</v>
      </c>
      <c r="B2595" s="11" t="n">
        <v>367</v>
      </c>
      <c r="C2595" s="11" t="s">
        <v>3015</v>
      </c>
      <c r="D2595" s="11" t="n">
        <v>6</v>
      </c>
      <c r="E2595" s="11" t="s">
        <v>118</v>
      </c>
      <c r="F2595" s="16" t="n">
        <v>204</v>
      </c>
      <c r="G2595" s="35" t="n">
        <f aca="false">F2595/1485</f>
        <v>0.137373737373737</v>
      </c>
      <c r="H2595" s="14" t="n">
        <v>0.4363</v>
      </c>
      <c r="I2595" s="14" t="n">
        <v>0.701</v>
      </c>
      <c r="J2595" s="15" t="n">
        <v>0.2638</v>
      </c>
      <c r="K2595" s="15" t="n">
        <v>0.1296</v>
      </c>
      <c r="L2595" s="15" t="n">
        <v>0.1967</v>
      </c>
      <c r="M2595" s="17" t="n">
        <v>40.13</v>
      </c>
      <c r="N2595" s="16" t="n">
        <v>6</v>
      </c>
      <c r="O2595" s="16" t="n">
        <v>10</v>
      </c>
      <c r="P2595" s="16" t="n">
        <v>8</v>
      </c>
    </row>
    <row r="2596" customFormat="false" ht="15" hidden="false" customHeight="false" outlineLevel="0" collapsed="false">
      <c r="A2596" s="11" t="s">
        <v>35</v>
      </c>
      <c r="B2596" s="11" t="n">
        <v>368</v>
      </c>
      <c r="C2596" s="11" t="s">
        <v>3016</v>
      </c>
      <c r="D2596" s="11" t="n">
        <v>6</v>
      </c>
      <c r="E2596" s="11" t="s">
        <v>118</v>
      </c>
      <c r="F2596" s="16" t="n">
        <v>203</v>
      </c>
      <c r="G2596" s="35" t="n">
        <f aca="false">F2596/1485</f>
        <v>0.136700336700337</v>
      </c>
      <c r="H2596" s="14" t="n">
        <v>0.4335</v>
      </c>
      <c r="I2596" s="14" t="n">
        <v>0.6995</v>
      </c>
      <c r="J2596" s="15" t="n">
        <v>0.2539</v>
      </c>
      <c r="K2596" s="15" t="n">
        <v>0.1296</v>
      </c>
      <c r="L2596" s="15" t="n">
        <v>0.1915</v>
      </c>
      <c r="M2596" s="17" t="n">
        <v>38.87</v>
      </c>
      <c r="N2596" s="16" t="n">
        <v>6</v>
      </c>
      <c r="O2596" s="16" t="n">
        <v>10</v>
      </c>
      <c r="P2596" s="16" t="n">
        <v>8</v>
      </c>
    </row>
    <row r="2597" customFormat="false" ht="15" hidden="false" customHeight="false" outlineLevel="0" collapsed="false">
      <c r="A2597" s="11" t="s">
        <v>35</v>
      </c>
      <c r="B2597" s="11" t="n">
        <v>369</v>
      </c>
      <c r="C2597" s="11" t="s">
        <v>3017</v>
      </c>
      <c r="D2597" s="11" t="n">
        <v>6</v>
      </c>
      <c r="E2597" s="11" t="s">
        <v>118</v>
      </c>
      <c r="F2597" s="16" t="n">
        <v>203</v>
      </c>
      <c r="G2597" s="35" t="n">
        <f aca="false">F2597/1485</f>
        <v>0.136700336700337</v>
      </c>
      <c r="H2597" s="14" t="n">
        <v>0.4286</v>
      </c>
      <c r="I2597" s="14" t="n">
        <v>0.6995</v>
      </c>
      <c r="J2597" s="15" t="n">
        <v>0.2391</v>
      </c>
      <c r="K2597" s="15" t="n">
        <v>0.1296</v>
      </c>
      <c r="L2597" s="15" t="n">
        <v>0.1841</v>
      </c>
      <c r="M2597" s="17" t="n">
        <v>37.37</v>
      </c>
      <c r="N2597" s="16" t="n">
        <v>6</v>
      </c>
      <c r="O2597" s="16" t="n">
        <v>10</v>
      </c>
      <c r="P2597" s="16" t="n">
        <v>8</v>
      </c>
    </row>
    <row r="2598" customFormat="false" ht="15" hidden="false" customHeight="false" outlineLevel="0" collapsed="false">
      <c r="A2598" s="11" t="s">
        <v>35</v>
      </c>
      <c r="B2598" s="11" t="n">
        <v>370</v>
      </c>
      <c r="C2598" s="11" t="s">
        <v>3018</v>
      </c>
      <c r="D2598" s="11" t="n">
        <v>5</v>
      </c>
      <c r="E2598" s="11" t="s">
        <v>118</v>
      </c>
      <c r="F2598" s="16" t="n">
        <v>206</v>
      </c>
      <c r="G2598" s="35" t="n">
        <f aca="false">F2598/1485</f>
        <v>0.138720538720539</v>
      </c>
      <c r="H2598" s="14" t="n">
        <v>0.4272</v>
      </c>
      <c r="I2598" s="14" t="n">
        <v>0.7087</v>
      </c>
      <c r="J2598" s="15" t="n">
        <v>0.2468</v>
      </c>
      <c r="K2598" s="15" t="n">
        <v>0.1296</v>
      </c>
      <c r="L2598" s="15" t="n">
        <v>0.1888</v>
      </c>
      <c r="M2598" s="17" t="n">
        <v>38.89</v>
      </c>
      <c r="N2598" s="16" t="n">
        <v>6</v>
      </c>
      <c r="O2598" s="16" t="n">
        <v>10</v>
      </c>
      <c r="P2598" s="16" t="n">
        <v>8</v>
      </c>
    </row>
    <row r="2599" customFormat="false" ht="15" hidden="false" customHeight="false" outlineLevel="0" collapsed="false">
      <c r="A2599" s="11" t="s">
        <v>35</v>
      </c>
      <c r="B2599" s="11" t="n">
        <v>371</v>
      </c>
      <c r="C2599" s="11" t="s">
        <v>3019</v>
      </c>
      <c r="D2599" s="11" t="n">
        <v>5</v>
      </c>
      <c r="E2599" s="11" t="s">
        <v>118</v>
      </c>
      <c r="F2599" s="16" t="n">
        <v>205</v>
      </c>
      <c r="G2599" s="35" t="n">
        <f aca="false">F2599/1485</f>
        <v>0.138047138047138</v>
      </c>
      <c r="H2599" s="14" t="n">
        <v>0.4244</v>
      </c>
      <c r="I2599" s="14" t="n">
        <v>0.7073</v>
      </c>
      <c r="J2599" s="15" t="n">
        <v>0.237</v>
      </c>
      <c r="K2599" s="15" t="n">
        <v>0.1296</v>
      </c>
      <c r="L2599" s="15" t="n">
        <v>0.1836</v>
      </c>
      <c r="M2599" s="17" t="n">
        <v>37.63</v>
      </c>
      <c r="N2599" s="16" t="n">
        <v>5</v>
      </c>
      <c r="O2599" s="16" t="n">
        <v>10</v>
      </c>
      <c r="P2599" s="16" t="n">
        <v>8</v>
      </c>
    </row>
    <row r="2600" customFormat="false" ht="15" hidden="false" customHeight="false" outlineLevel="0" collapsed="false">
      <c r="A2600" s="11" t="s">
        <v>35</v>
      </c>
      <c r="B2600" s="11" t="n">
        <v>372</v>
      </c>
      <c r="C2600" s="11" t="s">
        <v>3020</v>
      </c>
      <c r="D2600" s="11" t="n">
        <v>5</v>
      </c>
      <c r="E2600" s="11" t="s">
        <v>118</v>
      </c>
      <c r="F2600" s="16" t="n">
        <v>204</v>
      </c>
      <c r="G2600" s="35" t="n">
        <f aca="false">F2600/1485</f>
        <v>0.137373737373737</v>
      </c>
      <c r="H2600" s="14" t="n">
        <v>0.4216</v>
      </c>
      <c r="I2600" s="14" t="n">
        <v>0.7059</v>
      </c>
      <c r="J2600" s="15" t="n">
        <v>0.2268</v>
      </c>
      <c r="K2600" s="15" t="n">
        <v>0.1296</v>
      </c>
      <c r="L2600" s="15" t="n">
        <v>0.1782</v>
      </c>
      <c r="M2600" s="17" t="n">
        <v>36.36</v>
      </c>
      <c r="N2600" s="16" t="n">
        <v>5</v>
      </c>
      <c r="O2600" s="16" t="n">
        <v>10</v>
      </c>
      <c r="P2600" s="16" t="n">
        <v>8</v>
      </c>
    </row>
    <row r="2601" customFormat="false" ht="15" hidden="false" customHeight="false" outlineLevel="0" collapsed="false">
      <c r="A2601" s="11" t="s">
        <v>35</v>
      </c>
      <c r="B2601" s="11" t="n">
        <v>373</v>
      </c>
      <c r="C2601" s="11" t="s">
        <v>3021</v>
      </c>
      <c r="D2601" s="11" t="n">
        <v>5</v>
      </c>
      <c r="E2601" s="11" t="s">
        <v>118</v>
      </c>
      <c r="F2601" s="16" t="n">
        <v>205</v>
      </c>
      <c r="G2601" s="35" t="n">
        <f aca="false">F2601/1485</f>
        <v>0.138047138047138</v>
      </c>
      <c r="H2601" s="14" t="n">
        <v>0.4244</v>
      </c>
      <c r="I2601" s="14" t="n">
        <v>0.7024</v>
      </c>
      <c r="J2601" s="15" t="n">
        <v>0.2294</v>
      </c>
      <c r="K2601" s="15" t="n">
        <v>0.1296</v>
      </c>
      <c r="L2601" s="15" t="n">
        <v>0.1797</v>
      </c>
      <c r="M2601" s="17" t="n">
        <v>36.85</v>
      </c>
      <c r="N2601" s="16" t="n">
        <v>5</v>
      </c>
      <c r="O2601" s="16" t="n">
        <v>10</v>
      </c>
      <c r="P2601" s="16" t="n">
        <v>8</v>
      </c>
    </row>
    <row r="2602" customFormat="false" ht="15" hidden="false" customHeight="false" outlineLevel="0" collapsed="false">
      <c r="A2602" s="11" t="s">
        <v>35</v>
      </c>
      <c r="B2602" s="11" t="n">
        <v>374</v>
      </c>
      <c r="C2602" s="11" t="s">
        <v>3022</v>
      </c>
      <c r="D2602" s="11" t="n">
        <v>5</v>
      </c>
      <c r="E2602" s="11" t="s">
        <v>118</v>
      </c>
      <c r="F2602" s="16" t="n">
        <v>204</v>
      </c>
      <c r="G2602" s="35" t="n">
        <f aca="false">F2602/1485</f>
        <v>0.137373737373737</v>
      </c>
      <c r="H2602" s="14" t="n">
        <v>0.4265</v>
      </c>
      <c r="I2602" s="14" t="n">
        <v>0.7108</v>
      </c>
      <c r="J2602" s="15" t="n">
        <v>0.2494</v>
      </c>
      <c r="K2602" s="15" t="n">
        <v>0.1296</v>
      </c>
      <c r="L2602" s="15" t="n">
        <v>0.1895</v>
      </c>
      <c r="M2602" s="17" t="n">
        <v>38.65</v>
      </c>
      <c r="N2602" s="16" t="n">
        <v>6</v>
      </c>
      <c r="O2602" s="16" t="n">
        <v>10</v>
      </c>
      <c r="P2602" s="16" t="n">
        <v>8</v>
      </c>
    </row>
    <row r="2603" customFormat="false" ht="15" hidden="false" customHeight="false" outlineLevel="0" collapsed="false">
      <c r="A2603" s="11" t="s">
        <v>35</v>
      </c>
      <c r="B2603" s="11" t="n">
        <v>375</v>
      </c>
      <c r="C2603" s="11" t="s">
        <v>3023</v>
      </c>
      <c r="D2603" s="11" t="n">
        <v>5</v>
      </c>
      <c r="E2603" s="11" t="s">
        <v>118</v>
      </c>
      <c r="F2603" s="16" t="n">
        <v>227</v>
      </c>
      <c r="G2603" s="35" t="n">
        <f aca="false">F2603/1485</f>
        <v>0.152861952861953</v>
      </c>
      <c r="H2603" s="14" t="n">
        <v>0.4273</v>
      </c>
      <c r="I2603" s="14" t="n">
        <v>0.7048</v>
      </c>
      <c r="J2603" s="15" t="n">
        <v>0.2522</v>
      </c>
      <c r="K2603" s="15" t="n">
        <v>0.122</v>
      </c>
      <c r="L2603" s="15" t="n">
        <v>0.1862</v>
      </c>
      <c r="M2603" s="17" t="n">
        <v>42.27</v>
      </c>
      <c r="N2603" s="16" t="n">
        <v>6</v>
      </c>
      <c r="O2603" s="16" t="n">
        <v>11</v>
      </c>
      <c r="P2603" s="16" t="n">
        <v>9</v>
      </c>
    </row>
    <row r="2604" customFormat="false" ht="15" hidden="false" customHeight="false" outlineLevel="0" collapsed="false">
      <c r="A2604" s="11" t="s">
        <v>35</v>
      </c>
      <c r="B2604" s="11" t="n">
        <v>376</v>
      </c>
      <c r="C2604" s="11" t="s">
        <v>3024</v>
      </c>
      <c r="D2604" s="11" t="n">
        <v>6</v>
      </c>
      <c r="E2604" s="11" t="s">
        <v>118</v>
      </c>
      <c r="F2604" s="16" t="n">
        <v>192</v>
      </c>
      <c r="G2604" s="35" t="n">
        <f aca="false">F2604/1485</f>
        <v>0.129292929292929</v>
      </c>
      <c r="H2604" s="14" t="n">
        <v>0.4271</v>
      </c>
      <c r="I2604" s="14" t="n">
        <v>0.6667</v>
      </c>
      <c r="J2604" s="15" t="n">
        <v>0.2631</v>
      </c>
      <c r="K2604" s="15" t="n">
        <v>0.1335</v>
      </c>
      <c r="L2604" s="15" t="n">
        <v>0.1983</v>
      </c>
      <c r="M2604" s="17" t="n">
        <v>38.08</v>
      </c>
      <c r="N2604" s="16" t="n">
        <v>6</v>
      </c>
      <c r="O2604" s="16" t="n">
        <v>9</v>
      </c>
      <c r="P2604" s="16" t="n">
        <v>8</v>
      </c>
    </row>
    <row r="2605" customFormat="false" ht="15" hidden="false" customHeight="false" outlineLevel="0" collapsed="false">
      <c r="A2605" s="11" t="s">
        <v>35</v>
      </c>
      <c r="B2605" s="11" t="n">
        <v>377</v>
      </c>
      <c r="C2605" s="11" t="s">
        <v>3025</v>
      </c>
      <c r="D2605" s="11" t="n">
        <v>5</v>
      </c>
      <c r="E2605" s="11" t="s">
        <v>118</v>
      </c>
      <c r="F2605" s="16" t="n">
        <v>193</v>
      </c>
      <c r="G2605" s="35" t="n">
        <f aca="false">F2605/1485</f>
        <v>0.12996632996633</v>
      </c>
      <c r="H2605" s="14" t="n">
        <v>0.4197</v>
      </c>
      <c r="I2605" s="14" t="n">
        <v>0.6736</v>
      </c>
      <c r="J2605" s="15" t="n">
        <v>0.2372</v>
      </c>
      <c r="K2605" s="15" t="n">
        <v>0.1335</v>
      </c>
      <c r="L2605" s="15" t="n">
        <v>0.1856</v>
      </c>
      <c r="M2605" s="17" t="n">
        <v>35.82</v>
      </c>
      <c r="N2605" s="16" t="n">
        <v>6</v>
      </c>
      <c r="O2605" s="16" t="n">
        <v>9</v>
      </c>
      <c r="P2605" s="16" t="n">
        <v>8</v>
      </c>
    </row>
    <row r="2606" customFormat="false" ht="15" hidden="false" customHeight="false" outlineLevel="0" collapsed="false">
      <c r="A2606" s="11" t="s">
        <v>35</v>
      </c>
      <c r="B2606" s="11" t="n">
        <v>378</v>
      </c>
      <c r="C2606" s="11" t="s">
        <v>3026</v>
      </c>
      <c r="D2606" s="11" t="n">
        <v>6</v>
      </c>
      <c r="E2606" s="11" t="s">
        <v>118</v>
      </c>
      <c r="F2606" s="16" t="n">
        <v>222</v>
      </c>
      <c r="G2606" s="35" t="n">
        <f aca="false">F2606/1485</f>
        <v>0.14949494949495</v>
      </c>
      <c r="H2606" s="14" t="n">
        <v>0.4414</v>
      </c>
      <c r="I2606" s="14" t="n">
        <v>0.6712</v>
      </c>
      <c r="J2606" s="15" t="n">
        <v>0.2391</v>
      </c>
      <c r="K2606" s="15" t="n">
        <v>0.1234</v>
      </c>
      <c r="L2606" s="15" t="n">
        <v>0.1807</v>
      </c>
      <c r="M2606" s="17" t="n">
        <v>40.12</v>
      </c>
      <c r="N2606" s="16" t="n">
        <v>6</v>
      </c>
      <c r="O2606" s="16" t="n">
        <v>6</v>
      </c>
      <c r="P2606" s="16" t="n">
        <v>9</v>
      </c>
    </row>
    <row r="2607" customFormat="false" ht="15" hidden="false" customHeight="false" outlineLevel="0" collapsed="false">
      <c r="A2607" s="11" t="s">
        <v>35</v>
      </c>
      <c r="B2607" s="11" t="n">
        <v>379</v>
      </c>
      <c r="C2607" s="11" t="s">
        <v>3027</v>
      </c>
      <c r="D2607" s="11" t="n">
        <v>6</v>
      </c>
      <c r="E2607" s="11" t="s">
        <v>118</v>
      </c>
      <c r="F2607" s="16" t="n">
        <v>189</v>
      </c>
      <c r="G2607" s="35" t="n">
        <f aca="false">F2607/1485</f>
        <v>0.127272727272727</v>
      </c>
      <c r="H2607" s="14" t="n">
        <v>0.418</v>
      </c>
      <c r="I2607" s="14" t="n">
        <v>0.6931</v>
      </c>
      <c r="J2607" s="15" t="n">
        <v>0.1955</v>
      </c>
      <c r="K2607" s="15" t="n">
        <v>0.1326</v>
      </c>
      <c r="L2607" s="15" t="n">
        <v>0.1632</v>
      </c>
      <c r="M2607" s="17" t="n">
        <v>30.85</v>
      </c>
      <c r="N2607" s="16" t="n">
        <v>6</v>
      </c>
      <c r="O2607" s="16" t="n">
        <v>10</v>
      </c>
      <c r="P2607" s="16" t="n">
        <v>8</v>
      </c>
    </row>
    <row r="2608" customFormat="false" ht="15" hidden="false" customHeight="false" outlineLevel="0" collapsed="false">
      <c r="A2608" s="11" t="s">
        <v>35</v>
      </c>
      <c r="B2608" s="11" t="n">
        <v>380</v>
      </c>
      <c r="C2608" s="11" t="s">
        <v>3028</v>
      </c>
      <c r="D2608" s="11" t="n">
        <v>5</v>
      </c>
      <c r="E2608" s="11" t="s">
        <v>118</v>
      </c>
      <c r="F2608" s="16" t="n">
        <v>191</v>
      </c>
      <c r="G2608" s="35" t="n">
        <f aca="false">F2608/1485</f>
        <v>0.128619528619529</v>
      </c>
      <c r="H2608" s="14" t="n">
        <v>0.4084</v>
      </c>
      <c r="I2608" s="14" t="n">
        <v>0.7016</v>
      </c>
      <c r="J2608" s="15" t="n">
        <v>0.1782</v>
      </c>
      <c r="K2608" s="15" t="n">
        <v>0.1326</v>
      </c>
      <c r="L2608" s="15" t="n">
        <v>0.155</v>
      </c>
      <c r="M2608" s="17" t="n">
        <v>29.61</v>
      </c>
      <c r="N2608" s="16" t="n">
        <v>5</v>
      </c>
      <c r="O2608" s="16" t="n">
        <v>10</v>
      </c>
      <c r="P2608" s="16" t="n">
        <v>9</v>
      </c>
    </row>
    <row r="2609" customFormat="false" ht="15" hidden="false" customHeight="false" outlineLevel="0" collapsed="false">
      <c r="A2609" s="11" t="s">
        <v>35</v>
      </c>
      <c r="B2609" s="11" t="n">
        <v>381</v>
      </c>
      <c r="C2609" s="11" t="s">
        <v>3029</v>
      </c>
      <c r="D2609" s="11" t="n">
        <v>5</v>
      </c>
      <c r="E2609" s="11" t="s">
        <v>118</v>
      </c>
      <c r="F2609" s="16" t="n">
        <v>377</v>
      </c>
      <c r="G2609" s="35" t="n">
        <f aca="false">F2609/1485</f>
        <v>0.253872053872054</v>
      </c>
      <c r="H2609" s="14" t="n">
        <v>0.3873</v>
      </c>
      <c r="I2609" s="14" t="n">
        <v>0.6525</v>
      </c>
      <c r="J2609" s="15" t="n">
        <v>0.119</v>
      </c>
      <c r="K2609" s="15" t="n">
        <v>0.0965</v>
      </c>
      <c r="L2609" s="15" t="n">
        <v>0.1081</v>
      </c>
      <c r="M2609" s="17" t="n">
        <v>40.74</v>
      </c>
      <c r="N2609" s="16" t="n">
        <v>4</v>
      </c>
      <c r="O2609" s="16" t="n">
        <v>5</v>
      </c>
      <c r="P2609" s="16" t="n">
        <v>9</v>
      </c>
    </row>
    <row r="2610" customFormat="false" ht="15" hidden="false" customHeight="false" outlineLevel="0" collapsed="false">
      <c r="A2610" s="11" t="s">
        <v>35</v>
      </c>
      <c r="B2610" s="11" t="n">
        <v>382</v>
      </c>
      <c r="C2610" s="11" t="s">
        <v>3030</v>
      </c>
      <c r="D2610" s="11" t="n">
        <v>5</v>
      </c>
      <c r="E2610" s="11" t="s">
        <v>118</v>
      </c>
      <c r="F2610" s="16" t="n">
        <v>207</v>
      </c>
      <c r="G2610" s="35" t="n">
        <f aca="false">F2610/1485</f>
        <v>0.139393939393939</v>
      </c>
      <c r="H2610" s="14" t="n">
        <v>0.4203</v>
      </c>
      <c r="I2610" s="14" t="n">
        <v>0.6957</v>
      </c>
      <c r="J2610" s="15" t="n">
        <v>0.2692</v>
      </c>
      <c r="K2610" s="15" t="n">
        <v>0.1279</v>
      </c>
      <c r="L2610" s="15" t="n">
        <v>0.1982</v>
      </c>
      <c r="M2610" s="17" t="n">
        <v>41.03</v>
      </c>
      <c r="N2610" s="16" t="n">
        <v>6</v>
      </c>
      <c r="O2610" s="16" t="n">
        <v>10</v>
      </c>
      <c r="P2610" s="16" t="n">
        <v>8</v>
      </c>
    </row>
    <row r="2611" customFormat="false" ht="15" hidden="false" customHeight="false" outlineLevel="0" collapsed="false">
      <c r="A2611" s="11" t="s">
        <v>35</v>
      </c>
      <c r="B2611" s="11" t="n">
        <v>383</v>
      </c>
      <c r="C2611" s="11" t="s">
        <v>3031</v>
      </c>
      <c r="D2611" s="11" t="n">
        <v>6</v>
      </c>
      <c r="E2611" s="11" t="s">
        <v>96</v>
      </c>
      <c r="F2611" s="16" t="n">
        <v>225</v>
      </c>
      <c r="G2611" s="35" t="n">
        <f aca="false">F2611/1485</f>
        <v>0.151515151515152</v>
      </c>
      <c r="H2611" s="14" t="n">
        <v>0.4311</v>
      </c>
      <c r="I2611" s="14" t="n">
        <v>0.68</v>
      </c>
      <c r="J2611" s="15" t="n">
        <v>0.4438</v>
      </c>
      <c r="K2611" s="15" t="n">
        <v>0.1204</v>
      </c>
      <c r="L2611" s="15" t="n">
        <v>0.2756</v>
      </c>
      <c r="M2611" s="17" t="n">
        <v>62.02</v>
      </c>
      <c r="N2611" s="16" t="n">
        <v>6</v>
      </c>
      <c r="O2611" s="16" t="n">
        <v>5</v>
      </c>
      <c r="P2611" s="16" t="n">
        <v>9</v>
      </c>
    </row>
    <row r="2612" customFormat="false" ht="15" hidden="false" customHeight="false" outlineLevel="0" collapsed="false">
      <c r="A2612" s="11" t="s">
        <v>35</v>
      </c>
      <c r="B2612" s="11" t="n">
        <v>384</v>
      </c>
      <c r="C2612" s="11" t="s">
        <v>3032</v>
      </c>
      <c r="D2612" s="11" t="n">
        <v>5</v>
      </c>
      <c r="E2612" s="11" t="s">
        <v>96</v>
      </c>
      <c r="F2612" s="16" t="n">
        <v>205</v>
      </c>
      <c r="G2612" s="35" t="n">
        <f aca="false">F2612/1485</f>
        <v>0.138047138047138</v>
      </c>
      <c r="H2612" s="14" t="n">
        <v>0.4293</v>
      </c>
      <c r="I2612" s="14" t="n">
        <v>0.6927</v>
      </c>
      <c r="J2612" s="15" t="n">
        <v>0.4117</v>
      </c>
      <c r="K2612" s="15" t="n">
        <v>0.1282</v>
      </c>
      <c r="L2612" s="15" t="n">
        <v>0.2693</v>
      </c>
      <c r="M2612" s="17" t="n">
        <v>55.21</v>
      </c>
      <c r="N2612" s="16" t="n">
        <v>6</v>
      </c>
      <c r="O2612" s="16" t="n">
        <v>10</v>
      </c>
      <c r="P2612" s="16" t="n">
        <v>8</v>
      </c>
    </row>
    <row r="2613" customFormat="false" ht="15" hidden="false" customHeight="false" outlineLevel="0" collapsed="false">
      <c r="A2613" s="11" t="s">
        <v>35</v>
      </c>
      <c r="B2613" s="11" t="n">
        <v>385</v>
      </c>
      <c r="C2613" s="11" t="s">
        <v>3033</v>
      </c>
      <c r="D2613" s="11" t="n">
        <v>6</v>
      </c>
      <c r="E2613" s="11" t="s">
        <v>96</v>
      </c>
      <c r="F2613" s="16" t="n">
        <v>232</v>
      </c>
      <c r="G2613" s="35" t="n">
        <f aca="false">F2613/1485</f>
        <v>0.156228956228956</v>
      </c>
      <c r="H2613" s="14" t="n">
        <v>0.4267</v>
      </c>
      <c r="I2613" s="14" t="n">
        <v>0.6681</v>
      </c>
      <c r="J2613" s="15" t="n">
        <v>0.406</v>
      </c>
      <c r="K2613" s="15" t="n">
        <v>0.1203</v>
      </c>
      <c r="L2613" s="15" t="n">
        <v>0.2619</v>
      </c>
      <c r="M2613" s="17" t="n">
        <v>60.76</v>
      </c>
      <c r="N2613" s="16" t="n">
        <v>6</v>
      </c>
      <c r="O2613" s="16" t="n">
        <v>5</v>
      </c>
      <c r="P2613" s="16" t="n">
        <v>11</v>
      </c>
    </row>
    <row r="2614" customFormat="false" ht="15" hidden="false" customHeight="false" outlineLevel="0" collapsed="false">
      <c r="A2614" s="11" t="s">
        <v>35</v>
      </c>
      <c r="B2614" s="11" t="n">
        <v>386</v>
      </c>
      <c r="C2614" s="11" t="s">
        <v>3034</v>
      </c>
      <c r="D2614" s="11" t="n">
        <v>4</v>
      </c>
      <c r="E2614" s="11" t="s">
        <v>96</v>
      </c>
      <c r="F2614" s="16" t="n">
        <v>208</v>
      </c>
      <c r="G2614" s="35" t="n">
        <f aca="false">F2614/1485</f>
        <v>0.14006734006734</v>
      </c>
      <c r="H2614" s="14" t="n">
        <v>0.4183</v>
      </c>
      <c r="I2614" s="14" t="n">
        <v>0.6971</v>
      </c>
      <c r="J2614" s="15" t="n">
        <v>0.3412</v>
      </c>
      <c r="K2614" s="15" t="n">
        <v>0.1282</v>
      </c>
      <c r="L2614" s="15" t="n">
        <v>0.2358</v>
      </c>
      <c r="M2614" s="17" t="n">
        <v>49.04</v>
      </c>
      <c r="N2614" s="16" t="n">
        <v>6</v>
      </c>
      <c r="O2614" s="16" t="n">
        <v>10</v>
      </c>
      <c r="P2614" s="16" t="n">
        <v>8</v>
      </c>
    </row>
    <row r="2615" customFormat="false" ht="15" hidden="false" customHeight="false" outlineLevel="0" collapsed="false">
      <c r="A2615" s="11" t="s">
        <v>35</v>
      </c>
      <c r="B2615" s="11" t="n">
        <v>387</v>
      </c>
      <c r="C2615" s="11" t="s">
        <v>3035</v>
      </c>
      <c r="D2615" s="11" t="n">
        <v>6</v>
      </c>
      <c r="E2615" s="11" t="s">
        <v>96</v>
      </c>
      <c r="F2615" s="16" t="n">
        <v>234</v>
      </c>
      <c r="G2615" s="35" t="n">
        <f aca="false">F2615/1485</f>
        <v>0.157575757575758</v>
      </c>
      <c r="H2615" s="14" t="n">
        <v>0.4231</v>
      </c>
      <c r="I2615" s="14" t="n">
        <v>0.6709</v>
      </c>
      <c r="J2615" s="15" t="n">
        <v>0.3809</v>
      </c>
      <c r="K2615" s="15" t="n">
        <v>0.1203</v>
      </c>
      <c r="L2615" s="15" t="n">
        <v>0.2506</v>
      </c>
      <c r="M2615" s="17" t="n">
        <v>58.63</v>
      </c>
      <c r="N2615" s="16" t="n">
        <v>6</v>
      </c>
      <c r="O2615" s="16" t="n">
        <v>5</v>
      </c>
      <c r="P2615" s="16" t="n">
        <v>9</v>
      </c>
    </row>
    <row r="2616" customFormat="false" ht="15" hidden="false" customHeight="false" outlineLevel="0" collapsed="false">
      <c r="A2616" s="11" t="s">
        <v>35</v>
      </c>
      <c r="B2616" s="11" t="n">
        <v>388</v>
      </c>
      <c r="C2616" s="11" t="s">
        <v>3036</v>
      </c>
      <c r="D2616" s="11" t="n">
        <v>5</v>
      </c>
      <c r="E2616" s="11" t="s">
        <v>96</v>
      </c>
      <c r="F2616" s="16" t="n">
        <v>227</v>
      </c>
      <c r="G2616" s="35" t="n">
        <f aca="false">F2616/1485</f>
        <v>0.152861952861953</v>
      </c>
      <c r="H2616" s="14" t="n">
        <v>0.4317</v>
      </c>
      <c r="I2616" s="14" t="n">
        <v>0.6784</v>
      </c>
      <c r="J2616" s="15" t="n">
        <v>0.4433</v>
      </c>
      <c r="K2616" s="15" t="n">
        <v>0.1203</v>
      </c>
      <c r="L2616" s="15" t="n">
        <v>0.2768</v>
      </c>
      <c r="M2616" s="17" t="n">
        <v>62.84</v>
      </c>
      <c r="N2616" s="16" t="n">
        <v>6</v>
      </c>
      <c r="O2616" s="16" t="n">
        <v>5</v>
      </c>
      <c r="P2616" s="16" t="n">
        <v>9</v>
      </c>
    </row>
    <row r="2617" customFormat="false" ht="15" hidden="false" customHeight="false" outlineLevel="0" collapsed="false">
      <c r="A2617" s="11" t="s">
        <v>35</v>
      </c>
      <c r="B2617" s="11" t="n">
        <v>389</v>
      </c>
      <c r="C2617" s="11" t="s">
        <v>3037</v>
      </c>
      <c r="D2617" s="11" t="n">
        <v>6</v>
      </c>
      <c r="E2617" s="11" t="s">
        <v>96</v>
      </c>
      <c r="F2617" s="16" t="n">
        <v>231</v>
      </c>
      <c r="G2617" s="35" t="n">
        <f aca="false">F2617/1485</f>
        <v>0.155555555555556</v>
      </c>
      <c r="H2617" s="14" t="n">
        <v>0.4286</v>
      </c>
      <c r="I2617" s="14" t="n">
        <v>0.6753</v>
      </c>
      <c r="J2617" s="15" t="n">
        <v>0.4166</v>
      </c>
      <c r="K2617" s="15" t="n">
        <v>0.1203</v>
      </c>
      <c r="L2617" s="15" t="n">
        <v>0.2665</v>
      </c>
      <c r="M2617" s="17" t="n">
        <v>61.57</v>
      </c>
      <c r="N2617" s="16" t="n">
        <v>6</v>
      </c>
      <c r="O2617" s="16" t="n">
        <v>5</v>
      </c>
      <c r="P2617" s="16" t="n">
        <v>9</v>
      </c>
    </row>
    <row r="2618" customFormat="false" ht="15" hidden="false" customHeight="false" outlineLevel="0" collapsed="false">
      <c r="A2618" s="11" t="s">
        <v>35</v>
      </c>
      <c r="B2618" s="11" t="n">
        <v>390</v>
      </c>
      <c r="C2618" s="11" t="s">
        <v>3038</v>
      </c>
      <c r="D2618" s="11" t="n">
        <v>6</v>
      </c>
      <c r="E2618" s="11" t="s">
        <v>96</v>
      </c>
      <c r="F2618" s="16" t="n">
        <v>226</v>
      </c>
      <c r="G2618" s="35" t="n">
        <f aca="false">F2618/1485</f>
        <v>0.152188552188552</v>
      </c>
      <c r="H2618" s="14" t="n">
        <v>0.4336</v>
      </c>
      <c r="I2618" s="14" t="n">
        <v>0.677</v>
      </c>
      <c r="J2618" s="15" t="n">
        <v>0.4567</v>
      </c>
      <c r="K2618" s="15" t="n">
        <v>0.1203</v>
      </c>
      <c r="L2618" s="15" t="n">
        <v>0.2825</v>
      </c>
      <c r="M2618" s="17" t="n">
        <v>63.84</v>
      </c>
      <c r="N2618" s="16" t="n">
        <v>6</v>
      </c>
      <c r="O2618" s="16" t="n">
        <v>5</v>
      </c>
      <c r="P2618" s="16" t="n">
        <v>9</v>
      </c>
    </row>
    <row r="2619" customFormat="false" ht="15" hidden="false" customHeight="false" outlineLevel="0" collapsed="false">
      <c r="A2619" s="11" t="s">
        <v>35</v>
      </c>
      <c r="B2619" s="11" t="n">
        <v>391</v>
      </c>
      <c r="C2619" s="11" t="s">
        <v>3039</v>
      </c>
      <c r="D2619" s="11" t="n">
        <v>6</v>
      </c>
      <c r="E2619" s="11" t="s">
        <v>96</v>
      </c>
      <c r="F2619" s="16" t="n">
        <v>224</v>
      </c>
      <c r="G2619" s="35" t="n">
        <f aca="false">F2619/1485</f>
        <v>0.150841750841751</v>
      </c>
      <c r="H2619" s="14" t="n">
        <v>0.4375</v>
      </c>
      <c r="I2619" s="14" t="n">
        <v>0.683</v>
      </c>
      <c r="J2619" s="15" t="n">
        <v>0.4844</v>
      </c>
      <c r="K2619" s="15" t="n">
        <v>0.1203</v>
      </c>
      <c r="L2619" s="15" t="n">
        <v>0.2942</v>
      </c>
      <c r="M2619" s="17" t="n">
        <v>65.91</v>
      </c>
      <c r="N2619" s="16" t="n">
        <v>6</v>
      </c>
      <c r="O2619" s="16" t="n">
        <v>5</v>
      </c>
      <c r="P2619" s="16" t="n">
        <v>9</v>
      </c>
    </row>
    <row r="2620" customFormat="false" ht="15" hidden="false" customHeight="false" outlineLevel="0" collapsed="false">
      <c r="A2620" s="11" t="s">
        <v>35</v>
      </c>
      <c r="B2620" s="11" t="n">
        <v>392</v>
      </c>
      <c r="C2620" s="11" t="s">
        <v>3040</v>
      </c>
      <c r="D2620" s="11" t="n">
        <v>4</v>
      </c>
      <c r="E2620" s="11" t="s">
        <v>118</v>
      </c>
      <c r="F2620" s="16" t="n">
        <v>332</v>
      </c>
      <c r="G2620" s="35" t="n">
        <f aca="false">F2620/1485</f>
        <v>0.223569023569024</v>
      </c>
      <c r="H2620" s="14" t="n">
        <v>0.3946</v>
      </c>
      <c r="I2620" s="14" t="n">
        <v>0.6687</v>
      </c>
      <c r="J2620" s="15" t="n">
        <v>0.1163</v>
      </c>
      <c r="K2620" s="15" t="n">
        <v>0.1009</v>
      </c>
      <c r="L2620" s="15" t="n">
        <v>0.1086</v>
      </c>
      <c r="M2620" s="17" t="n">
        <v>36.06</v>
      </c>
      <c r="N2620" s="16" t="n">
        <v>4</v>
      </c>
      <c r="O2620" s="16" t="n">
        <v>6</v>
      </c>
      <c r="P2620" s="16" t="n">
        <v>9</v>
      </c>
    </row>
    <row r="2621" customFormat="false" ht="15" hidden="false" customHeight="false" outlineLevel="0" collapsed="false">
      <c r="A2621" s="11" t="s">
        <v>35</v>
      </c>
      <c r="B2621" s="11" t="n">
        <v>393</v>
      </c>
      <c r="C2621" s="11" t="s">
        <v>3041</v>
      </c>
      <c r="D2621" s="11" t="n">
        <v>6</v>
      </c>
      <c r="E2621" s="11" t="s">
        <v>96</v>
      </c>
      <c r="F2621" s="16" t="n">
        <v>215</v>
      </c>
      <c r="G2621" s="35" t="n">
        <f aca="false">F2621/1485</f>
        <v>0.144781144781145</v>
      </c>
      <c r="H2621" s="14" t="n">
        <v>0.414</v>
      </c>
      <c r="I2621" s="14" t="n">
        <v>0.6093</v>
      </c>
      <c r="J2621" s="15" t="n">
        <v>0.3082</v>
      </c>
      <c r="K2621" s="15" t="n">
        <v>0.1281</v>
      </c>
      <c r="L2621" s="15" t="n">
        <v>0.2219</v>
      </c>
      <c r="M2621" s="17" t="n">
        <v>47.71</v>
      </c>
      <c r="N2621" s="16" t="n">
        <v>4</v>
      </c>
      <c r="O2621" s="16" t="n">
        <v>7</v>
      </c>
      <c r="P2621" s="16" t="n">
        <v>10</v>
      </c>
    </row>
    <row r="2622" customFormat="false" ht="15" hidden="false" customHeight="false" outlineLevel="0" collapsed="false">
      <c r="A2622" s="11" t="s">
        <v>35</v>
      </c>
      <c r="B2622" s="11" t="n">
        <v>394</v>
      </c>
      <c r="C2622" s="11" t="s">
        <v>3042</v>
      </c>
      <c r="D2622" s="11" t="n">
        <v>6</v>
      </c>
      <c r="E2622" s="11" t="s">
        <v>96</v>
      </c>
      <c r="F2622" s="16" t="n">
        <v>209</v>
      </c>
      <c r="G2622" s="35" t="n">
        <f aca="false">F2622/1485</f>
        <v>0.140740740740741</v>
      </c>
      <c r="H2622" s="14" t="n">
        <v>0.4402</v>
      </c>
      <c r="I2622" s="14" t="n">
        <v>0.6651</v>
      </c>
      <c r="J2622" s="15" t="n">
        <v>0.4707</v>
      </c>
      <c r="K2622" s="15" t="n">
        <v>0.1279</v>
      </c>
      <c r="L2622" s="15" t="n">
        <v>0.3018</v>
      </c>
      <c r="M2622" s="17" t="n">
        <v>63.07</v>
      </c>
      <c r="N2622" s="16" t="n">
        <v>6</v>
      </c>
      <c r="O2622" s="16" t="n">
        <v>5</v>
      </c>
      <c r="P2622" s="16" t="n">
        <v>9</v>
      </c>
    </row>
    <row r="2623" customFormat="false" ht="15" hidden="false" customHeight="false" outlineLevel="0" collapsed="false">
      <c r="A2623" s="11" t="s">
        <v>35</v>
      </c>
      <c r="B2623" s="11" t="n">
        <v>395</v>
      </c>
      <c r="C2623" s="11" t="s">
        <v>3043</v>
      </c>
      <c r="D2623" s="11" t="n">
        <v>7</v>
      </c>
      <c r="E2623" s="11" t="s">
        <v>118</v>
      </c>
      <c r="F2623" s="16" t="n">
        <v>255</v>
      </c>
      <c r="G2623" s="35" t="n">
        <f aca="false">F2623/1485</f>
        <v>0.171717171717172</v>
      </c>
      <c r="H2623" s="14" t="n">
        <v>0.4078</v>
      </c>
      <c r="I2623" s="14" t="n">
        <v>0.6706</v>
      </c>
      <c r="J2623" s="15" t="n">
        <v>0.1156</v>
      </c>
      <c r="K2623" s="15" t="n">
        <v>0.143</v>
      </c>
      <c r="L2623" s="15" t="n">
        <v>0.1295</v>
      </c>
      <c r="M2623" s="17" t="n">
        <v>33.01</v>
      </c>
      <c r="N2623" s="16" t="n">
        <v>5</v>
      </c>
      <c r="O2623" s="16" t="n">
        <v>6</v>
      </c>
      <c r="P2623" s="16" t="n">
        <v>9</v>
      </c>
    </row>
    <row r="2624" customFormat="false" ht="15" hidden="false" customHeight="false" outlineLevel="0" collapsed="false">
      <c r="A2624" s="11" t="s">
        <v>35</v>
      </c>
      <c r="B2624" s="11" t="n">
        <v>396</v>
      </c>
      <c r="C2624" s="11" t="s">
        <v>3044</v>
      </c>
      <c r="D2624" s="11" t="n">
        <v>4</v>
      </c>
      <c r="E2624" s="11" t="s">
        <v>118</v>
      </c>
      <c r="F2624" s="16" t="n">
        <v>382</v>
      </c>
      <c r="G2624" s="35" t="n">
        <f aca="false">F2624/1485</f>
        <v>0.257239057239057</v>
      </c>
      <c r="H2624" s="14" t="n">
        <v>0.3874</v>
      </c>
      <c r="I2624" s="14" t="n">
        <v>0.6545</v>
      </c>
      <c r="J2624" s="15" t="n">
        <v>0.1228</v>
      </c>
      <c r="K2624" s="15" t="n">
        <v>0.0951</v>
      </c>
      <c r="L2624" s="15" t="n">
        <v>0.1093</v>
      </c>
      <c r="M2624" s="17" t="n">
        <v>41.74</v>
      </c>
      <c r="N2624" s="16" t="n">
        <v>4</v>
      </c>
      <c r="O2624" s="16" t="n">
        <v>5</v>
      </c>
      <c r="P2624" s="16" t="n">
        <v>9</v>
      </c>
    </row>
    <row r="2625" customFormat="false" ht="15" hidden="false" customHeight="false" outlineLevel="0" collapsed="false">
      <c r="A2625" s="11" t="s">
        <v>35</v>
      </c>
      <c r="B2625" s="11" t="n">
        <v>397</v>
      </c>
      <c r="C2625" s="11" t="s">
        <v>3045</v>
      </c>
      <c r="D2625" s="11" t="n">
        <v>6</v>
      </c>
      <c r="E2625" s="11" t="s">
        <v>118</v>
      </c>
      <c r="F2625" s="16" t="n">
        <v>223</v>
      </c>
      <c r="G2625" s="35" t="n">
        <f aca="false">F2625/1485</f>
        <v>0.15016835016835</v>
      </c>
      <c r="H2625" s="14" t="n">
        <v>0.435</v>
      </c>
      <c r="I2625" s="14" t="n">
        <v>0.6996</v>
      </c>
      <c r="J2625" s="15" t="n">
        <v>0.268</v>
      </c>
      <c r="K2625" s="15" t="n">
        <v>0.1216</v>
      </c>
      <c r="L2625" s="15" t="n">
        <v>0.1938</v>
      </c>
      <c r="M2625" s="17" t="n">
        <v>43.22</v>
      </c>
      <c r="N2625" s="16" t="n">
        <v>6</v>
      </c>
      <c r="O2625" s="16" t="n">
        <v>11</v>
      </c>
      <c r="P2625" s="16" t="n">
        <v>9</v>
      </c>
    </row>
    <row r="2626" customFormat="false" ht="15" hidden="false" customHeight="false" outlineLevel="0" collapsed="false">
      <c r="A2626" s="11" t="s">
        <v>35</v>
      </c>
      <c r="B2626" s="11" t="n">
        <v>398</v>
      </c>
      <c r="C2626" s="11" t="s">
        <v>3046</v>
      </c>
      <c r="D2626" s="11" t="n">
        <v>7</v>
      </c>
      <c r="E2626" s="11" t="s">
        <v>118</v>
      </c>
      <c r="F2626" s="16" t="n">
        <v>228</v>
      </c>
      <c r="G2626" s="35" t="n">
        <f aca="false">F2626/1485</f>
        <v>0.153535353535354</v>
      </c>
      <c r="H2626" s="14" t="n">
        <v>0.4386</v>
      </c>
      <c r="I2626" s="14" t="n">
        <v>0.6886</v>
      </c>
      <c r="J2626" s="15" t="n">
        <v>0.3589</v>
      </c>
      <c r="K2626" s="15" t="n">
        <v>0.1184</v>
      </c>
      <c r="L2626" s="15" t="n">
        <v>0.2334</v>
      </c>
      <c r="M2626" s="17" t="n">
        <v>53.21</v>
      </c>
      <c r="N2626" s="16" t="n">
        <v>6</v>
      </c>
      <c r="O2626" s="16" t="n">
        <v>5</v>
      </c>
      <c r="P2626" s="16" t="n">
        <v>9</v>
      </c>
    </row>
    <row r="2627" customFormat="false" ht="15" hidden="false" customHeight="false" outlineLevel="0" collapsed="false">
      <c r="A2627" s="11" t="s">
        <v>35</v>
      </c>
      <c r="B2627" s="11" t="n">
        <v>399</v>
      </c>
      <c r="C2627" s="11" t="s">
        <v>3047</v>
      </c>
      <c r="D2627" s="11" t="n">
        <v>7</v>
      </c>
      <c r="E2627" s="11" t="s">
        <v>118</v>
      </c>
      <c r="F2627" s="16" t="n">
        <v>201</v>
      </c>
      <c r="G2627" s="35" t="n">
        <f aca="false">F2627/1485</f>
        <v>0.135353535353535</v>
      </c>
      <c r="H2627" s="14" t="n">
        <v>0.4279</v>
      </c>
      <c r="I2627" s="14" t="n">
        <v>0.6567</v>
      </c>
      <c r="J2627" s="15" t="n">
        <v>0.2578</v>
      </c>
      <c r="K2627" s="15" t="n">
        <v>0.1297</v>
      </c>
      <c r="L2627" s="15" t="n">
        <v>0.1947</v>
      </c>
      <c r="M2627" s="17" t="n">
        <v>39.14</v>
      </c>
      <c r="N2627" s="16" t="n">
        <v>6</v>
      </c>
      <c r="O2627" s="16" t="n">
        <v>5</v>
      </c>
      <c r="P2627" s="16" t="n">
        <v>9</v>
      </c>
    </row>
    <row r="2628" customFormat="false" ht="15" hidden="false" customHeight="false" outlineLevel="0" collapsed="false">
      <c r="A2628" s="11" t="s">
        <v>35</v>
      </c>
      <c r="B2628" s="11" t="n">
        <v>400</v>
      </c>
      <c r="C2628" s="11" t="s">
        <v>3048</v>
      </c>
      <c r="D2628" s="11" t="n">
        <v>4</v>
      </c>
      <c r="E2628" s="11" t="s">
        <v>96</v>
      </c>
      <c r="F2628" s="16" t="n">
        <v>345</v>
      </c>
      <c r="G2628" s="35" t="n">
        <f aca="false">F2628/1485</f>
        <v>0.232323232323232</v>
      </c>
      <c r="H2628" s="14" t="n">
        <v>0.3826</v>
      </c>
      <c r="I2628" s="14" t="n">
        <v>0.6551</v>
      </c>
      <c r="J2628" s="15" t="n">
        <v>0.1574</v>
      </c>
      <c r="K2628" s="15" t="n">
        <v>0.0995</v>
      </c>
      <c r="L2628" s="15" t="n">
        <v>0.1292</v>
      </c>
      <c r="M2628" s="17" t="n">
        <v>44.57</v>
      </c>
      <c r="N2628" s="16" t="n">
        <v>5</v>
      </c>
      <c r="O2628" s="16" t="n">
        <v>9</v>
      </c>
      <c r="P2628" s="16" t="n">
        <v>10</v>
      </c>
    </row>
    <row r="2629" customFormat="false" ht="15" hidden="false" customHeight="false" outlineLevel="0" collapsed="false">
      <c r="A2629" s="11" t="s">
        <v>35</v>
      </c>
      <c r="B2629" s="11" t="n">
        <v>401</v>
      </c>
      <c r="C2629" s="11" t="s">
        <v>3049</v>
      </c>
      <c r="D2629" s="11" t="n">
        <v>5</v>
      </c>
      <c r="E2629" s="11" t="s">
        <v>118</v>
      </c>
      <c r="F2629" s="16" t="n">
        <v>214</v>
      </c>
      <c r="G2629" s="35" t="n">
        <f aca="false">F2629/1485</f>
        <v>0.144107744107744</v>
      </c>
      <c r="H2629" s="14" t="n">
        <v>0.4252</v>
      </c>
      <c r="I2629" s="14" t="n">
        <v>0.7056</v>
      </c>
      <c r="J2629" s="15" t="n">
        <v>0.3013</v>
      </c>
      <c r="K2629" s="15" t="n">
        <v>0.1246</v>
      </c>
      <c r="L2629" s="15" t="n">
        <v>0.2129</v>
      </c>
      <c r="M2629" s="17" t="n">
        <v>45.57</v>
      </c>
      <c r="N2629" s="16" t="n">
        <v>6</v>
      </c>
      <c r="O2629" s="16" t="n">
        <v>8</v>
      </c>
      <c r="P2629" s="16" t="n">
        <v>8</v>
      </c>
    </row>
    <row r="2630" customFormat="false" ht="15" hidden="false" customHeight="false" outlineLevel="0" collapsed="false">
      <c r="A2630" s="11" t="s">
        <v>35</v>
      </c>
      <c r="B2630" s="11" t="n">
        <v>402</v>
      </c>
      <c r="C2630" s="11" t="s">
        <v>3050</v>
      </c>
      <c r="D2630" s="11" t="n">
        <v>6</v>
      </c>
      <c r="E2630" s="11" t="s">
        <v>118</v>
      </c>
      <c r="F2630" s="16" t="n">
        <v>205</v>
      </c>
      <c r="G2630" s="35" t="n">
        <f aca="false">F2630/1485</f>
        <v>0.138047138047138</v>
      </c>
      <c r="H2630" s="14" t="n">
        <v>0.4341</v>
      </c>
      <c r="I2630" s="14" t="n">
        <v>0.7268</v>
      </c>
      <c r="J2630" s="15" t="n">
        <v>0.3148</v>
      </c>
      <c r="K2630" s="15" t="n">
        <v>0.1268</v>
      </c>
      <c r="L2630" s="15" t="n">
        <v>0.2203</v>
      </c>
      <c r="M2630" s="17" t="n">
        <v>45.17</v>
      </c>
      <c r="N2630" s="16" t="n">
        <v>6</v>
      </c>
      <c r="O2630" s="16" t="n">
        <v>10</v>
      </c>
      <c r="P2630" s="16" t="n">
        <v>8</v>
      </c>
    </row>
    <row r="2631" customFormat="false" ht="15" hidden="false" customHeight="false" outlineLevel="0" collapsed="false">
      <c r="A2631" s="11" t="s">
        <v>35</v>
      </c>
      <c r="B2631" s="11" t="n">
        <v>403</v>
      </c>
      <c r="C2631" s="11" t="s">
        <v>3051</v>
      </c>
      <c r="D2631" s="11" t="n">
        <v>6</v>
      </c>
      <c r="E2631" s="11" t="s">
        <v>118</v>
      </c>
      <c r="F2631" s="16" t="n">
        <v>185</v>
      </c>
      <c r="G2631" s="35" t="n">
        <f aca="false">F2631/1485</f>
        <v>0.124579124579125</v>
      </c>
      <c r="H2631" s="14" t="n">
        <v>0.7081</v>
      </c>
      <c r="I2631" s="14" t="n">
        <v>0.7081</v>
      </c>
      <c r="J2631" s="15" t="n">
        <v>0.1965</v>
      </c>
      <c r="K2631" s="15" t="n">
        <v>0.1335</v>
      </c>
      <c r="L2631" s="15" t="n">
        <v>0.1648</v>
      </c>
      <c r="M2631" s="17" t="n">
        <v>30.49</v>
      </c>
      <c r="N2631" s="16" t="n">
        <v>5</v>
      </c>
      <c r="O2631" s="16" t="n">
        <v>12</v>
      </c>
      <c r="P2631" s="16" t="n">
        <v>5</v>
      </c>
    </row>
    <row r="2632" customFormat="false" ht="15" hidden="false" customHeight="false" outlineLevel="0" collapsed="false">
      <c r="A2632" s="11" t="s">
        <v>35</v>
      </c>
      <c r="B2632" s="11" t="n">
        <v>404</v>
      </c>
      <c r="C2632" s="11" t="s">
        <v>3052</v>
      </c>
      <c r="D2632" s="11" t="n">
        <v>5</v>
      </c>
      <c r="E2632" s="11" t="s">
        <v>118</v>
      </c>
      <c r="F2632" s="16" t="n">
        <v>207</v>
      </c>
      <c r="G2632" s="35" t="n">
        <f aca="false">F2632/1485</f>
        <v>0.139393939393939</v>
      </c>
      <c r="H2632" s="14" t="n">
        <v>0.4251</v>
      </c>
      <c r="I2632" s="14" t="n">
        <v>0.7246</v>
      </c>
      <c r="J2632" s="15" t="n">
        <v>0.2723</v>
      </c>
      <c r="K2632" s="15" t="n">
        <v>0.1268</v>
      </c>
      <c r="L2632" s="15" t="n">
        <v>0.1999</v>
      </c>
      <c r="M2632" s="17" t="n">
        <v>41.38</v>
      </c>
      <c r="N2632" s="16" t="n">
        <v>6</v>
      </c>
      <c r="O2632" s="16" t="n">
        <v>10</v>
      </c>
      <c r="P2632" s="16" t="n">
        <v>8</v>
      </c>
    </row>
    <row r="2633" customFormat="false" ht="15" hidden="false" customHeight="false" outlineLevel="0" collapsed="false">
      <c r="A2633" s="11" t="s">
        <v>35</v>
      </c>
      <c r="B2633" s="11" t="n">
        <v>405</v>
      </c>
      <c r="C2633" s="11" t="s">
        <v>3053</v>
      </c>
      <c r="D2633" s="11" t="n">
        <v>5</v>
      </c>
      <c r="E2633" s="11" t="s">
        <v>118</v>
      </c>
      <c r="F2633" s="16" t="n">
        <v>187</v>
      </c>
      <c r="G2633" s="35" t="n">
        <f aca="false">F2633/1485</f>
        <v>0.125925925925926</v>
      </c>
      <c r="H2633" s="14" t="n">
        <v>0.7112</v>
      </c>
      <c r="I2633" s="14" t="n">
        <v>0.7112</v>
      </c>
      <c r="J2633" s="15" t="n">
        <v>0.1838</v>
      </c>
      <c r="K2633" s="15" t="n">
        <v>0.1334</v>
      </c>
      <c r="L2633" s="15" t="n">
        <v>0.1588</v>
      </c>
      <c r="M2633" s="17" t="n">
        <v>29.69</v>
      </c>
      <c r="N2633" s="16" t="n">
        <v>5</v>
      </c>
      <c r="O2633" s="16" t="n">
        <v>12</v>
      </c>
      <c r="P2633" s="16" t="n">
        <v>5</v>
      </c>
    </row>
    <row r="2634" customFormat="false" ht="15" hidden="false" customHeight="false" outlineLevel="0" collapsed="false">
      <c r="A2634" s="11" t="s">
        <v>35</v>
      </c>
      <c r="B2634" s="11" t="n">
        <v>406</v>
      </c>
      <c r="C2634" s="11" t="s">
        <v>3054</v>
      </c>
      <c r="D2634" s="11" t="n">
        <v>6</v>
      </c>
      <c r="E2634" s="11" t="s">
        <v>118</v>
      </c>
      <c r="F2634" s="16" t="n">
        <v>203</v>
      </c>
      <c r="G2634" s="35" t="n">
        <f aca="false">F2634/1485</f>
        <v>0.136700336700337</v>
      </c>
      <c r="H2634" s="14" t="n">
        <v>0.6995</v>
      </c>
      <c r="I2634" s="14" t="n">
        <v>0.6995</v>
      </c>
      <c r="J2634" s="15" t="n">
        <v>0.1656</v>
      </c>
      <c r="K2634" s="15" t="n">
        <v>0.1272</v>
      </c>
      <c r="L2634" s="15" t="n">
        <v>0.1463</v>
      </c>
      <c r="M2634" s="17" t="n">
        <v>29.69</v>
      </c>
      <c r="N2634" s="16" t="n">
        <v>5</v>
      </c>
      <c r="O2634" s="16" t="n">
        <v>13</v>
      </c>
      <c r="P2634" s="16" t="n">
        <v>4</v>
      </c>
    </row>
    <row r="2635" customFormat="false" ht="15" hidden="false" customHeight="false" outlineLevel="0" collapsed="false">
      <c r="A2635" s="11" t="s">
        <v>35</v>
      </c>
      <c r="B2635" s="11" t="n">
        <v>407</v>
      </c>
      <c r="C2635" s="11" t="s">
        <v>3055</v>
      </c>
      <c r="D2635" s="11" t="n">
        <v>5</v>
      </c>
      <c r="E2635" s="11" t="s">
        <v>118</v>
      </c>
      <c r="F2635" s="16" t="n">
        <v>205</v>
      </c>
      <c r="G2635" s="35" t="n">
        <f aca="false">F2635/1485</f>
        <v>0.138047138047138</v>
      </c>
      <c r="H2635" s="14" t="n">
        <v>0.7073</v>
      </c>
      <c r="I2635" s="14" t="n">
        <v>0.7073</v>
      </c>
      <c r="J2635" s="15" t="n">
        <v>0.1655</v>
      </c>
      <c r="K2635" s="15" t="n">
        <v>0.1271</v>
      </c>
      <c r="L2635" s="15" t="n">
        <v>0.1464</v>
      </c>
      <c r="M2635" s="17" t="n">
        <v>30.01</v>
      </c>
      <c r="N2635" s="16" t="n">
        <v>5</v>
      </c>
      <c r="O2635" s="16" t="n">
        <v>13</v>
      </c>
      <c r="P2635" s="16" t="n">
        <v>5</v>
      </c>
    </row>
    <row r="2636" customFormat="false" ht="15" hidden="false" customHeight="false" outlineLevel="0" collapsed="false">
      <c r="A2636" s="11" t="s">
        <v>35</v>
      </c>
      <c r="B2636" s="11" t="n">
        <v>408</v>
      </c>
      <c r="C2636" s="11" t="s">
        <v>3056</v>
      </c>
      <c r="D2636" s="11" t="n">
        <v>6</v>
      </c>
      <c r="E2636" s="11" t="s">
        <v>118</v>
      </c>
      <c r="F2636" s="16" t="n">
        <v>239</v>
      </c>
      <c r="G2636" s="35" t="n">
        <f aca="false">F2636/1485</f>
        <v>0.160942760942761</v>
      </c>
      <c r="H2636" s="14" t="n">
        <v>0.6778</v>
      </c>
      <c r="I2636" s="14" t="n">
        <v>0.6778</v>
      </c>
      <c r="J2636" s="15" t="n">
        <v>0.1208</v>
      </c>
      <c r="K2636" s="15" t="n">
        <v>0.1373</v>
      </c>
      <c r="L2636" s="15" t="n">
        <v>0.1295</v>
      </c>
      <c r="M2636" s="17" t="n">
        <v>30.94</v>
      </c>
      <c r="N2636" s="16" t="n">
        <v>5</v>
      </c>
      <c r="O2636" s="16" t="n">
        <v>13</v>
      </c>
      <c r="P2636" s="16" t="n">
        <v>6</v>
      </c>
    </row>
    <row r="2637" customFormat="false" ht="15" hidden="false" customHeight="false" outlineLevel="0" collapsed="false">
      <c r="A2637" s="11" t="s">
        <v>35</v>
      </c>
      <c r="B2637" s="11" t="n">
        <v>409</v>
      </c>
      <c r="C2637" s="11" t="s">
        <v>3057</v>
      </c>
      <c r="D2637" s="11" t="n">
        <v>5</v>
      </c>
      <c r="E2637" s="11" t="s">
        <v>118</v>
      </c>
      <c r="F2637" s="16" t="n">
        <v>423</v>
      </c>
      <c r="G2637" s="35" t="n">
        <f aca="false">F2637/1485</f>
        <v>0.284848484848485</v>
      </c>
      <c r="H2637" s="14" t="n">
        <v>0.3924</v>
      </c>
      <c r="I2637" s="14" t="n">
        <v>0.6548</v>
      </c>
      <c r="J2637" s="15" t="n">
        <v>0.0993</v>
      </c>
      <c r="K2637" s="15" t="n">
        <v>0.0896</v>
      </c>
      <c r="L2637" s="15" t="n">
        <v>0.0946</v>
      </c>
      <c r="M2637" s="17" t="n">
        <v>40</v>
      </c>
      <c r="N2637" s="16" t="n">
        <v>6</v>
      </c>
      <c r="O2637" s="16" t="n">
        <v>6</v>
      </c>
      <c r="P2637" s="16" t="n">
        <v>9</v>
      </c>
    </row>
    <row r="2638" customFormat="false" ht="15" hidden="false" customHeight="false" outlineLevel="0" collapsed="false">
      <c r="A2638" s="11" t="s">
        <v>35</v>
      </c>
      <c r="B2638" s="11" t="n">
        <v>410</v>
      </c>
      <c r="C2638" s="11" t="s">
        <v>3058</v>
      </c>
      <c r="D2638" s="11" t="n">
        <v>5</v>
      </c>
      <c r="E2638" s="11" t="s">
        <v>96</v>
      </c>
      <c r="F2638" s="16" t="n">
        <v>193</v>
      </c>
      <c r="G2638" s="35" t="n">
        <f aca="false">F2638/1485</f>
        <v>0.12996632996633</v>
      </c>
      <c r="H2638" s="14" t="n">
        <v>0.4093</v>
      </c>
      <c r="I2638" s="14" t="n">
        <v>0.6269</v>
      </c>
      <c r="J2638" s="15" t="n">
        <v>0.2755</v>
      </c>
      <c r="K2638" s="15" t="n">
        <v>0.1336</v>
      </c>
      <c r="L2638" s="15" t="n">
        <v>0.2079</v>
      </c>
      <c r="M2638" s="17" t="n">
        <v>40.12</v>
      </c>
      <c r="N2638" s="16" t="n">
        <v>4</v>
      </c>
      <c r="O2638" s="16" t="n">
        <v>7</v>
      </c>
      <c r="P2638" s="16" t="n">
        <v>8</v>
      </c>
    </row>
    <row r="2639" customFormat="false" ht="15" hidden="false" customHeight="false" outlineLevel="0" collapsed="false">
      <c r="A2639" s="11" t="s">
        <v>35</v>
      </c>
      <c r="B2639" s="11" t="n">
        <v>411</v>
      </c>
      <c r="C2639" s="11" t="s">
        <v>3059</v>
      </c>
      <c r="D2639" s="11" t="n">
        <v>5</v>
      </c>
      <c r="E2639" s="11" t="s">
        <v>96</v>
      </c>
      <c r="F2639" s="16" t="n">
        <v>212</v>
      </c>
      <c r="G2639" s="35" t="n">
        <f aca="false">F2639/1485</f>
        <v>0.142760942760943</v>
      </c>
      <c r="H2639" s="14" t="n">
        <v>0.4245</v>
      </c>
      <c r="I2639" s="14" t="n">
        <v>0.6887</v>
      </c>
      <c r="J2639" s="15" t="n">
        <v>0.3862</v>
      </c>
      <c r="K2639" s="15" t="n">
        <v>0.1243</v>
      </c>
      <c r="L2639" s="15" t="n">
        <v>0.2553</v>
      </c>
      <c r="M2639" s="17" t="n">
        <v>54.12</v>
      </c>
      <c r="N2639" s="16" t="n">
        <v>6</v>
      </c>
      <c r="O2639" s="16" t="n">
        <v>10</v>
      </c>
      <c r="P2639" s="16" t="n">
        <v>9</v>
      </c>
    </row>
    <row r="2640" customFormat="false" ht="15" hidden="false" customHeight="false" outlineLevel="0" collapsed="false">
      <c r="A2640" s="11" t="s">
        <v>35</v>
      </c>
      <c r="B2640" s="11" t="n">
        <v>412</v>
      </c>
      <c r="C2640" s="11" t="s">
        <v>3060</v>
      </c>
      <c r="D2640" s="11" t="n">
        <v>4</v>
      </c>
      <c r="E2640" s="11" t="s">
        <v>96</v>
      </c>
      <c r="F2640" s="16" t="n">
        <v>214</v>
      </c>
      <c r="G2640" s="35" t="n">
        <f aca="false">F2640/1485</f>
        <v>0.144107744107744</v>
      </c>
      <c r="H2640" s="14" t="n">
        <v>0.4159</v>
      </c>
      <c r="I2640" s="14" t="n">
        <v>0.6963</v>
      </c>
      <c r="J2640" s="15" t="n">
        <v>0.3315</v>
      </c>
      <c r="K2640" s="15" t="n">
        <v>0.1243</v>
      </c>
      <c r="L2640" s="15" t="n">
        <v>0.2289</v>
      </c>
      <c r="M2640" s="17" t="n">
        <v>48.98</v>
      </c>
      <c r="N2640" s="16" t="n">
        <v>6</v>
      </c>
      <c r="O2640" s="16" t="n">
        <v>10</v>
      </c>
      <c r="P2640" s="16" t="n">
        <v>8</v>
      </c>
    </row>
    <row r="2641" customFormat="false" ht="15" hidden="false" customHeight="false" outlineLevel="0" collapsed="false">
      <c r="A2641" s="11" t="s">
        <v>35</v>
      </c>
      <c r="B2641" s="11" t="n">
        <v>413</v>
      </c>
      <c r="C2641" s="11" t="s">
        <v>3061</v>
      </c>
      <c r="D2641" s="11" t="n">
        <v>5</v>
      </c>
      <c r="E2641" s="11" t="s">
        <v>96</v>
      </c>
      <c r="F2641" s="16" t="n">
        <v>206</v>
      </c>
      <c r="G2641" s="35" t="n">
        <f aca="false">F2641/1485</f>
        <v>0.138720538720539</v>
      </c>
      <c r="H2641" s="14" t="n">
        <v>0.4126</v>
      </c>
      <c r="I2641" s="14" t="n">
        <v>0.6893</v>
      </c>
      <c r="J2641" s="15" t="n">
        <v>0.3217</v>
      </c>
      <c r="K2641" s="15" t="n">
        <v>0.1242</v>
      </c>
      <c r="L2641" s="15" t="n">
        <v>0.2201</v>
      </c>
      <c r="M2641" s="17" t="n">
        <v>45.34</v>
      </c>
      <c r="N2641" s="16" t="n">
        <v>6</v>
      </c>
      <c r="O2641" s="16" t="n">
        <v>10</v>
      </c>
      <c r="P2641" s="16" t="n">
        <v>11</v>
      </c>
    </row>
    <row r="2642" customFormat="false" ht="15" hidden="false" customHeight="false" outlineLevel="0" collapsed="false">
      <c r="A2642" s="11" t="s">
        <v>35</v>
      </c>
      <c r="B2642" s="11" t="n">
        <v>414</v>
      </c>
      <c r="C2642" s="11" t="s">
        <v>3062</v>
      </c>
      <c r="D2642" s="11" t="n">
        <v>5</v>
      </c>
      <c r="E2642" s="11" t="s">
        <v>118</v>
      </c>
      <c r="F2642" s="16" t="n">
        <v>197</v>
      </c>
      <c r="G2642" s="35" t="n">
        <f aca="false">F2642/1485</f>
        <v>0.132659932659933</v>
      </c>
      <c r="H2642" s="14" t="n">
        <v>0.7157</v>
      </c>
      <c r="I2642" s="14" t="n">
        <v>0.7157</v>
      </c>
      <c r="J2642" s="15" t="n">
        <v>0.2099</v>
      </c>
      <c r="K2642" s="15" t="n">
        <v>0.1302</v>
      </c>
      <c r="L2642" s="15" t="n">
        <v>0.1711</v>
      </c>
      <c r="M2642" s="17" t="n">
        <v>33.7</v>
      </c>
      <c r="N2642" s="16" t="n">
        <v>5</v>
      </c>
      <c r="O2642" s="16" t="n">
        <v>14</v>
      </c>
      <c r="P2642" s="16" t="n">
        <v>4</v>
      </c>
    </row>
    <row r="2643" customFormat="false" ht="15" hidden="false" customHeight="false" outlineLevel="0" collapsed="false">
      <c r="A2643" s="11" t="s">
        <v>35</v>
      </c>
      <c r="B2643" s="11" t="n">
        <v>415</v>
      </c>
      <c r="C2643" s="11" t="s">
        <v>3063</v>
      </c>
      <c r="D2643" s="11" t="n">
        <v>6</v>
      </c>
      <c r="E2643" s="11" t="s">
        <v>118</v>
      </c>
      <c r="F2643" s="16" t="n">
        <v>221</v>
      </c>
      <c r="G2643" s="35" t="n">
        <f aca="false">F2643/1485</f>
        <v>0.148821548821549</v>
      </c>
      <c r="H2643" s="14" t="n">
        <v>0.4163</v>
      </c>
      <c r="I2643" s="14" t="n">
        <v>0.6833</v>
      </c>
      <c r="J2643" s="15" t="n">
        <v>0.2453</v>
      </c>
      <c r="K2643" s="15" t="n">
        <v>0.1215</v>
      </c>
      <c r="L2643" s="15" t="n">
        <v>0.1837</v>
      </c>
      <c r="M2643" s="17" t="n">
        <v>40.59</v>
      </c>
      <c r="N2643" s="16" t="n">
        <v>5</v>
      </c>
      <c r="O2643" s="16" t="n">
        <v>10</v>
      </c>
      <c r="P2643" s="16" t="n">
        <v>10</v>
      </c>
    </row>
    <row r="2644" customFormat="false" ht="15" hidden="false" customHeight="false" outlineLevel="0" collapsed="false">
      <c r="A2644" s="11" t="s">
        <v>35</v>
      </c>
      <c r="B2644" s="11" t="n">
        <v>416</v>
      </c>
      <c r="C2644" s="11" t="s">
        <v>3064</v>
      </c>
      <c r="D2644" s="11" t="n">
        <v>7</v>
      </c>
      <c r="E2644" s="11" t="s">
        <v>118</v>
      </c>
      <c r="F2644" s="16" t="n">
        <v>217</v>
      </c>
      <c r="G2644" s="35" t="n">
        <f aca="false">F2644/1485</f>
        <v>0.146127946127946</v>
      </c>
      <c r="H2644" s="14" t="n">
        <v>0.4147</v>
      </c>
      <c r="I2644" s="14" t="n">
        <v>0.6313</v>
      </c>
      <c r="J2644" s="15" t="n">
        <v>0.192</v>
      </c>
      <c r="K2644" s="15" t="n">
        <v>0.1208</v>
      </c>
      <c r="L2644" s="15" t="n">
        <v>0.1556</v>
      </c>
      <c r="M2644" s="17" t="n">
        <v>33.76</v>
      </c>
      <c r="N2644" s="16" t="n">
        <v>4</v>
      </c>
      <c r="O2644" s="16" t="n">
        <v>6</v>
      </c>
      <c r="P2644" s="16" t="n">
        <v>8</v>
      </c>
    </row>
    <row r="2645" customFormat="false" ht="15" hidden="false" customHeight="false" outlineLevel="0" collapsed="false">
      <c r="A2645" s="11" t="s">
        <v>35</v>
      </c>
      <c r="B2645" s="11" t="n">
        <v>417</v>
      </c>
      <c r="C2645" s="11" t="s">
        <v>3065</v>
      </c>
      <c r="D2645" s="11" t="n">
        <v>6</v>
      </c>
      <c r="E2645" s="11" t="s">
        <v>118</v>
      </c>
      <c r="F2645" s="16" t="n">
        <v>195</v>
      </c>
      <c r="G2645" s="35" t="n">
        <f aca="false">F2645/1485</f>
        <v>0.131313131313131</v>
      </c>
      <c r="H2645" s="14" t="n">
        <v>0.7026</v>
      </c>
      <c r="I2645" s="14" t="n">
        <v>0.7026</v>
      </c>
      <c r="J2645" s="15" t="n">
        <v>0.1978</v>
      </c>
      <c r="K2645" s="15" t="n">
        <v>0.1304</v>
      </c>
      <c r="L2645" s="15" t="n">
        <v>0.165</v>
      </c>
      <c r="M2645" s="17" t="n">
        <v>32.17</v>
      </c>
      <c r="N2645" s="16" t="n">
        <v>5</v>
      </c>
      <c r="O2645" s="16" t="n">
        <v>13</v>
      </c>
      <c r="P2645" s="16" t="n">
        <v>4</v>
      </c>
    </row>
    <row r="2646" customFormat="false" ht="15" hidden="false" customHeight="false" outlineLevel="0" collapsed="false">
      <c r="A2646" s="11" t="s">
        <v>35</v>
      </c>
      <c r="B2646" s="11" t="n">
        <v>418</v>
      </c>
      <c r="C2646" s="11" t="s">
        <v>3066</v>
      </c>
      <c r="D2646" s="11" t="n">
        <v>6</v>
      </c>
      <c r="E2646" s="11" t="s">
        <v>118</v>
      </c>
      <c r="F2646" s="16" t="n">
        <v>202</v>
      </c>
      <c r="G2646" s="35" t="n">
        <f aca="false">F2646/1485</f>
        <v>0.136026936026936</v>
      </c>
      <c r="H2646" s="14" t="n">
        <v>0.4307</v>
      </c>
      <c r="I2646" s="14" t="n">
        <v>0.698</v>
      </c>
      <c r="J2646" s="15" t="n">
        <v>0.2457</v>
      </c>
      <c r="K2646" s="15" t="n">
        <v>0.1262</v>
      </c>
      <c r="L2646" s="15" t="n">
        <v>0.1859</v>
      </c>
      <c r="M2646" s="17" t="n">
        <v>37.56</v>
      </c>
      <c r="N2646" s="16" t="n">
        <v>6</v>
      </c>
      <c r="O2646" s="16" t="n">
        <v>7</v>
      </c>
      <c r="P2646" s="16" t="n">
        <v>8</v>
      </c>
    </row>
    <row r="2647" customFormat="false" ht="15" hidden="false" customHeight="false" outlineLevel="0" collapsed="false">
      <c r="A2647" s="11" t="s">
        <v>35</v>
      </c>
      <c r="B2647" s="11" t="n">
        <v>419</v>
      </c>
      <c r="C2647" s="11" t="s">
        <v>3067</v>
      </c>
      <c r="D2647" s="11" t="n">
        <v>5</v>
      </c>
      <c r="E2647" s="11" t="s">
        <v>118</v>
      </c>
      <c r="F2647" s="16" t="n">
        <v>204</v>
      </c>
      <c r="G2647" s="35" t="n">
        <f aca="false">F2647/1485</f>
        <v>0.137373737373737</v>
      </c>
      <c r="H2647" s="14" t="n">
        <v>0.4216</v>
      </c>
      <c r="I2647" s="14" t="n">
        <v>0.7059</v>
      </c>
      <c r="J2647" s="15" t="n">
        <v>0.2289</v>
      </c>
      <c r="K2647" s="15" t="n">
        <v>0.1262</v>
      </c>
      <c r="L2647" s="15" t="n">
        <v>0.1781</v>
      </c>
      <c r="M2647" s="17" t="n">
        <v>36.32</v>
      </c>
      <c r="N2647" s="16" t="n">
        <v>6</v>
      </c>
      <c r="O2647" s="16" t="n">
        <v>7</v>
      </c>
      <c r="P2647" s="16" t="n">
        <v>8</v>
      </c>
    </row>
    <row r="2648" customFormat="false" ht="15" hidden="false" customHeight="false" outlineLevel="0" collapsed="false">
      <c r="A2648" s="11" t="s">
        <v>35</v>
      </c>
      <c r="B2648" s="11" t="n">
        <v>420</v>
      </c>
      <c r="C2648" s="11" t="s">
        <v>145</v>
      </c>
      <c r="D2648" s="11" t="n">
        <v>5</v>
      </c>
      <c r="E2648" s="11" t="s">
        <v>118</v>
      </c>
      <c r="F2648" s="16" t="n">
        <v>200</v>
      </c>
      <c r="G2648" s="35" t="n">
        <f aca="false">F2648/1485</f>
        <v>0.134680134680135</v>
      </c>
      <c r="H2648" s="14" t="n">
        <v>0.72</v>
      </c>
      <c r="I2648" s="14" t="n">
        <v>0.72</v>
      </c>
      <c r="J2648" s="15" t="n">
        <v>0.2202</v>
      </c>
      <c r="K2648" s="15" t="n">
        <v>0.1274</v>
      </c>
      <c r="L2648" s="15" t="n">
        <v>0.1743</v>
      </c>
      <c r="M2648" s="17" t="n">
        <v>34.85</v>
      </c>
      <c r="N2648" s="16" t="n">
        <v>5</v>
      </c>
      <c r="O2648" s="16" t="n">
        <v>13</v>
      </c>
      <c r="P2648" s="16" t="n">
        <v>4</v>
      </c>
    </row>
    <row r="2649" customFormat="false" ht="15" hidden="false" customHeight="false" outlineLevel="0" collapsed="false">
      <c r="A2649" s="11" t="s">
        <v>35</v>
      </c>
      <c r="B2649" s="11" t="n">
        <v>421</v>
      </c>
      <c r="C2649" s="11" t="s">
        <v>3068</v>
      </c>
      <c r="D2649" s="11" t="n">
        <v>6</v>
      </c>
      <c r="E2649" s="11" t="s">
        <v>96</v>
      </c>
      <c r="F2649" s="16" t="n">
        <v>218</v>
      </c>
      <c r="G2649" s="35" t="n">
        <f aca="false">F2649/1485</f>
        <v>0.146801346801347</v>
      </c>
      <c r="H2649" s="14" t="n">
        <v>0.3807</v>
      </c>
      <c r="I2649" s="14" t="n">
        <v>0.6743</v>
      </c>
      <c r="J2649" s="15" t="n">
        <v>0.5333</v>
      </c>
      <c r="K2649" s="15" t="n">
        <v>0.1181</v>
      </c>
      <c r="L2649" s="15" t="n">
        <v>0.3143</v>
      </c>
      <c r="M2649" s="17" t="n">
        <v>68.51</v>
      </c>
      <c r="N2649" s="16" t="n">
        <v>5</v>
      </c>
      <c r="O2649" s="16" t="n">
        <v>7</v>
      </c>
      <c r="P2649" s="16" t="n">
        <v>9</v>
      </c>
    </row>
    <row r="2650" customFormat="false" ht="15" hidden="false" customHeight="false" outlineLevel="0" collapsed="false">
      <c r="A2650" s="11" t="s">
        <v>35</v>
      </c>
      <c r="B2650" s="11" t="n">
        <v>422</v>
      </c>
      <c r="C2650" s="11" t="s">
        <v>3069</v>
      </c>
      <c r="D2650" s="11" t="n">
        <v>4</v>
      </c>
      <c r="E2650" s="11" t="s">
        <v>118</v>
      </c>
      <c r="F2650" s="16" t="n">
        <v>427</v>
      </c>
      <c r="G2650" s="35" t="n">
        <f aca="false">F2650/1485</f>
        <v>0.287542087542088</v>
      </c>
      <c r="H2650" s="14" t="n">
        <v>0.3864</v>
      </c>
      <c r="I2650" s="14" t="n">
        <v>0.6581</v>
      </c>
      <c r="J2650" s="15" t="n">
        <v>0.0877</v>
      </c>
      <c r="K2650" s="15" t="n">
        <v>0.0881</v>
      </c>
      <c r="L2650" s="15" t="n">
        <v>0.0879</v>
      </c>
      <c r="M2650" s="17" t="n">
        <v>37.53</v>
      </c>
      <c r="N2650" s="16" t="n">
        <v>5</v>
      </c>
      <c r="O2650" s="16" t="n">
        <v>6</v>
      </c>
      <c r="P2650" s="16" t="n">
        <v>9</v>
      </c>
    </row>
    <row r="2651" customFormat="false" ht="15" hidden="false" customHeight="false" outlineLevel="0" collapsed="false">
      <c r="A2651" s="11" t="s">
        <v>35</v>
      </c>
      <c r="B2651" s="11" t="n">
        <v>423</v>
      </c>
      <c r="C2651" s="11" t="s">
        <v>3070</v>
      </c>
      <c r="D2651" s="11" t="n">
        <v>6</v>
      </c>
      <c r="E2651" s="11" t="s">
        <v>96</v>
      </c>
      <c r="F2651" s="16" t="n">
        <v>237</v>
      </c>
      <c r="G2651" s="35" t="n">
        <f aca="false">F2651/1485</f>
        <v>0.15959595959596</v>
      </c>
      <c r="H2651" s="14" t="n">
        <v>0.4219</v>
      </c>
      <c r="I2651" s="14" t="n">
        <v>0.6835</v>
      </c>
      <c r="J2651" s="15" t="n">
        <v>0.3918</v>
      </c>
      <c r="K2651" s="15" t="n">
        <v>0.114</v>
      </c>
      <c r="L2651" s="15" t="n">
        <v>0.2476</v>
      </c>
      <c r="M2651" s="17" t="n">
        <v>58.69</v>
      </c>
      <c r="N2651" s="16" t="n">
        <v>6</v>
      </c>
      <c r="O2651" s="16" t="n">
        <v>5</v>
      </c>
      <c r="P2651" s="16" t="n">
        <v>10</v>
      </c>
    </row>
    <row r="2652" customFormat="false" ht="15" hidden="false" customHeight="false" outlineLevel="0" collapsed="false">
      <c r="A2652" s="11" t="s">
        <v>35</v>
      </c>
      <c r="B2652" s="11" t="n">
        <v>424</v>
      </c>
      <c r="C2652" s="11" t="s">
        <v>3071</v>
      </c>
      <c r="D2652" s="11" t="n">
        <v>9</v>
      </c>
      <c r="E2652" s="11" t="s">
        <v>118</v>
      </c>
      <c r="F2652" s="16" t="n">
        <v>212</v>
      </c>
      <c r="G2652" s="35" t="n">
        <f aca="false">F2652/1485</f>
        <v>0.142760942760943</v>
      </c>
      <c r="H2652" s="14" t="n">
        <v>0.3396</v>
      </c>
      <c r="I2652" s="14" t="n">
        <v>0.6887</v>
      </c>
      <c r="J2652" s="15" t="n">
        <v>0.3982</v>
      </c>
      <c r="K2652" s="15" t="n">
        <v>0.1228</v>
      </c>
      <c r="L2652" s="15" t="n">
        <v>0.2605</v>
      </c>
      <c r="M2652" s="17" t="n">
        <v>55.22</v>
      </c>
      <c r="N2652" s="16" t="n">
        <v>5</v>
      </c>
      <c r="O2652" s="16" t="n">
        <v>5</v>
      </c>
      <c r="P2652" s="16" t="n">
        <v>14</v>
      </c>
    </row>
    <row r="2653" customFormat="false" ht="15" hidden="false" customHeight="false" outlineLevel="0" collapsed="false">
      <c r="A2653" s="11" t="s">
        <v>35</v>
      </c>
      <c r="B2653" s="11" t="n">
        <v>425</v>
      </c>
      <c r="C2653" s="11" t="s">
        <v>3072</v>
      </c>
      <c r="D2653" s="11" t="n">
        <v>7</v>
      </c>
      <c r="E2653" s="11" t="s">
        <v>118</v>
      </c>
      <c r="F2653" s="16" t="n">
        <v>204</v>
      </c>
      <c r="G2653" s="35" t="n">
        <f aca="false">F2653/1485</f>
        <v>0.137373737373737</v>
      </c>
      <c r="H2653" s="14" t="n">
        <v>0.4265</v>
      </c>
      <c r="I2653" s="14" t="n">
        <v>0.6814</v>
      </c>
      <c r="J2653" s="15" t="n">
        <v>0.286</v>
      </c>
      <c r="K2653" s="15" t="n">
        <v>0.1245</v>
      </c>
      <c r="L2653" s="15" t="n">
        <v>0.2045</v>
      </c>
      <c r="M2653" s="17" t="n">
        <v>41.71</v>
      </c>
      <c r="N2653" s="16" t="n">
        <v>6</v>
      </c>
      <c r="O2653" s="16" t="n">
        <v>7</v>
      </c>
      <c r="P2653" s="16" t="n">
        <v>11</v>
      </c>
    </row>
    <row r="2654" customFormat="false" ht="15" hidden="false" customHeight="false" outlineLevel="0" collapsed="false">
      <c r="A2654" s="11" t="s">
        <v>35</v>
      </c>
      <c r="B2654" s="11" t="n">
        <v>426</v>
      </c>
      <c r="C2654" s="11" t="s">
        <v>3073</v>
      </c>
      <c r="D2654" s="11" t="n">
        <v>7</v>
      </c>
      <c r="E2654" s="11" t="s">
        <v>118</v>
      </c>
      <c r="F2654" s="16" t="n">
        <v>219</v>
      </c>
      <c r="G2654" s="35" t="n">
        <f aca="false">F2654/1485</f>
        <v>0.147474747474747</v>
      </c>
      <c r="H2654" s="14" t="n">
        <v>0.4292</v>
      </c>
      <c r="I2654" s="14" t="n">
        <v>0.6758</v>
      </c>
      <c r="J2654" s="15" t="n">
        <v>0.3046</v>
      </c>
      <c r="K2654" s="15" t="n">
        <v>0.1184</v>
      </c>
      <c r="L2654" s="15" t="n">
        <v>0.2076</v>
      </c>
      <c r="M2654" s="17" t="n">
        <v>45.47</v>
      </c>
      <c r="N2654" s="16" t="n">
        <v>6</v>
      </c>
      <c r="O2654" s="16" t="n">
        <v>5</v>
      </c>
      <c r="P2654" s="16" t="n">
        <v>9</v>
      </c>
    </row>
    <row r="2655" customFormat="false" ht="15" hidden="false" customHeight="false" outlineLevel="0" collapsed="false">
      <c r="A2655" s="11" t="s">
        <v>35</v>
      </c>
      <c r="B2655" s="11" t="n">
        <v>427</v>
      </c>
      <c r="C2655" s="11" t="s">
        <v>3074</v>
      </c>
      <c r="D2655" s="11" t="n">
        <v>6</v>
      </c>
      <c r="E2655" s="11" t="s">
        <v>118</v>
      </c>
      <c r="F2655" s="16" t="n">
        <v>205</v>
      </c>
      <c r="G2655" s="35" t="n">
        <f aca="false">F2655/1485</f>
        <v>0.138047138047138</v>
      </c>
      <c r="H2655" s="14" t="n">
        <v>0.4195</v>
      </c>
      <c r="I2655" s="14" t="n">
        <v>0.6927</v>
      </c>
      <c r="J2655" s="15" t="n">
        <v>0.2664</v>
      </c>
      <c r="K2655" s="15" t="n">
        <v>0.1245</v>
      </c>
      <c r="L2655" s="15" t="n">
        <v>0.1951</v>
      </c>
      <c r="M2655" s="17" t="n">
        <v>40</v>
      </c>
      <c r="N2655" s="16" t="n">
        <v>6</v>
      </c>
      <c r="O2655" s="16" t="n">
        <v>7</v>
      </c>
      <c r="P2655" s="16" t="n">
        <v>11</v>
      </c>
    </row>
    <row r="2656" customFormat="false" ht="15" hidden="false" customHeight="false" outlineLevel="0" collapsed="false">
      <c r="A2656" s="11" t="s">
        <v>35</v>
      </c>
      <c r="B2656" s="11" t="n">
        <v>428</v>
      </c>
      <c r="C2656" s="11" t="s">
        <v>3075</v>
      </c>
      <c r="D2656" s="11" t="n">
        <v>6</v>
      </c>
      <c r="E2656" s="11" t="s">
        <v>118</v>
      </c>
      <c r="F2656" s="16" t="n">
        <v>414</v>
      </c>
      <c r="G2656" s="35" t="n">
        <f aca="false">F2656/1485</f>
        <v>0.278787878787879</v>
      </c>
      <c r="H2656" s="14" t="n">
        <v>0.3913</v>
      </c>
      <c r="I2656" s="14" t="n">
        <v>0.6522</v>
      </c>
      <c r="J2656" s="15" t="n">
        <v>0.1416</v>
      </c>
      <c r="K2656" s="15" t="n">
        <v>0.0893</v>
      </c>
      <c r="L2656" s="15" t="n">
        <v>0.1163</v>
      </c>
      <c r="M2656" s="17" t="n">
        <v>48.16</v>
      </c>
      <c r="N2656" s="16" t="n">
        <v>6</v>
      </c>
      <c r="O2656" s="16" t="n">
        <v>4</v>
      </c>
      <c r="P2656" s="16" t="n">
        <v>9</v>
      </c>
    </row>
    <row r="2657" customFormat="false" ht="15" hidden="false" customHeight="false" outlineLevel="0" collapsed="false">
      <c r="A2657" s="11" t="s">
        <v>35</v>
      </c>
      <c r="B2657" s="11" t="n">
        <v>429</v>
      </c>
      <c r="C2657" s="11" t="s">
        <v>3076</v>
      </c>
      <c r="D2657" s="11" t="n">
        <v>6</v>
      </c>
      <c r="E2657" s="11" t="s">
        <v>96</v>
      </c>
      <c r="F2657" s="16" t="n">
        <v>196</v>
      </c>
      <c r="G2657" s="35" t="n">
        <f aca="false">F2657/1485</f>
        <v>0.131986531986532</v>
      </c>
      <c r="H2657" s="14" t="n">
        <v>0.3878</v>
      </c>
      <c r="I2657" s="14" t="n">
        <v>0.6429</v>
      </c>
      <c r="J2657" s="15" t="n">
        <v>0.1308</v>
      </c>
      <c r="K2657" s="15" t="n">
        <v>0.1573</v>
      </c>
      <c r="L2657" s="15" t="n">
        <v>0.1447</v>
      </c>
      <c r="M2657" s="17" t="n">
        <v>28.37</v>
      </c>
      <c r="N2657" s="16" t="n">
        <v>4</v>
      </c>
      <c r="O2657" s="16" t="n">
        <v>4</v>
      </c>
      <c r="P2657" s="16" t="n">
        <v>10</v>
      </c>
    </row>
    <row r="2658" customFormat="false" ht="15" hidden="false" customHeight="false" outlineLevel="0" collapsed="false">
      <c r="A2658" s="11" t="s">
        <v>35</v>
      </c>
      <c r="B2658" s="11" t="n">
        <v>430</v>
      </c>
      <c r="C2658" s="11" t="s">
        <v>3077</v>
      </c>
      <c r="D2658" s="11" t="n">
        <v>6</v>
      </c>
      <c r="E2658" s="11" t="s">
        <v>96</v>
      </c>
      <c r="F2658" s="16" t="n">
        <v>203</v>
      </c>
      <c r="G2658" s="35" t="n">
        <f aca="false">F2658/1485</f>
        <v>0.136700336700337</v>
      </c>
      <c r="H2658" s="14" t="n">
        <v>0.4236</v>
      </c>
      <c r="I2658" s="14" t="n">
        <v>0.6256</v>
      </c>
      <c r="J2658" s="15" t="n">
        <v>0.3577</v>
      </c>
      <c r="K2658" s="15" t="n">
        <v>0.1294</v>
      </c>
      <c r="L2658" s="15" t="n">
        <v>0.2509</v>
      </c>
      <c r="M2658" s="17" t="n">
        <v>50.93</v>
      </c>
      <c r="N2658" s="16" t="n">
        <v>5</v>
      </c>
      <c r="O2658" s="16" t="n">
        <v>7</v>
      </c>
      <c r="P2658" s="16" t="n">
        <v>9</v>
      </c>
    </row>
    <row r="2659" customFormat="false" ht="15" hidden="false" customHeight="false" outlineLevel="0" collapsed="false">
      <c r="A2659" s="11" t="s">
        <v>35</v>
      </c>
      <c r="B2659" s="11" t="n">
        <v>431</v>
      </c>
      <c r="C2659" s="11" t="s">
        <v>3078</v>
      </c>
      <c r="D2659" s="11" t="n">
        <v>4</v>
      </c>
      <c r="E2659" s="11" t="s">
        <v>118</v>
      </c>
      <c r="F2659" s="16" t="n">
        <v>264</v>
      </c>
      <c r="G2659" s="35" t="n">
        <f aca="false">F2659/1485</f>
        <v>0.177777777777778</v>
      </c>
      <c r="H2659" s="14" t="n">
        <v>0.6818</v>
      </c>
      <c r="I2659" s="14" t="n">
        <v>0.6818</v>
      </c>
      <c r="J2659" s="15" t="n">
        <v>0.1106</v>
      </c>
      <c r="K2659" s="15" t="n">
        <v>0.1092</v>
      </c>
      <c r="L2659" s="15" t="n">
        <v>0.1099</v>
      </c>
      <c r="M2659" s="17" t="n">
        <v>29.02</v>
      </c>
      <c r="N2659" s="16" t="n">
        <v>5</v>
      </c>
      <c r="O2659" s="16" t="n">
        <v>12</v>
      </c>
      <c r="P2659" s="16" t="n">
        <v>7</v>
      </c>
    </row>
    <row r="2660" customFormat="false" ht="15" hidden="false" customHeight="false" outlineLevel="0" collapsed="false">
      <c r="A2660" s="11" t="s">
        <v>35</v>
      </c>
      <c r="B2660" s="11" t="n">
        <v>432</v>
      </c>
      <c r="C2660" s="11" t="s">
        <v>3079</v>
      </c>
      <c r="D2660" s="11" t="n">
        <v>5</v>
      </c>
      <c r="E2660" s="11" t="s">
        <v>118</v>
      </c>
      <c r="F2660" s="16" t="n">
        <v>463</v>
      </c>
      <c r="G2660" s="35" t="n">
        <f aca="false">F2660/1485</f>
        <v>0.311784511784512</v>
      </c>
      <c r="H2660" s="14" t="n">
        <v>0.3888</v>
      </c>
      <c r="I2660" s="14" t="n">
        <v>0.6631</v>
      </c>
      <c r="J2660" s="15" t="n">
        <v>0.082</v>
      </c>
      <c r="K2660" s="15" t="n">
        <v>0.1528</v>
      </c>
      <c r="L2660" s="15" t="n">
        <v>0.1169</v>
      </c>
      <c r="M2660" s="17" t="n">
        <v>54.11</v>
      </c>
      <c r="N2660" s="16" t="n">
        <v>5</v>
      </c>
      <c r="O2660" s="16" t="n">
        <v>8</v>
      </c>
      <c r="P2660" s="16" t="n">
        <v>9</v>
      </c>
    </row>
    <row r="2661" customFormat="false" ht="15" hidden="false" customHeight="false" outlineLevel="0" collapsed="false">
      <c r="A2661" s="11" t="s">
        <v>35</v>
      </c>
      <c r="B2661" s="11" t="n">
        <v>433</v>
      </c>
      <c r="C2661" s="11" t="s">
        <v>3080</v>
      </c>
      <c r="D2661" s="11" t="n">
        <v>6</v>
      </c>
      <c r="E2661" s="11" t="s">
        <v>118</v>
      </c>
      <c r="F2661" s="16" t="n">
        <v>201</v>
      </c>
      <c r="G2661" s="35" t="n">
        <f aca="false">F2661/1485</f>
        <v>0.135353535353535</v>
      </c>
      <c r="H2661" s="14" t="n">
        <v>0.7065</v>
      </c>
      <c r="I2661" s="14" t="n">
        <v>0.7065</v>
      </c>
      <c r="J2661" s="15" t="n">
        <v>0.2092</v>
      </c>
      <c r="K2661" s="15" t="n">
        <v>0.125</v>
      </c>
      <c r="L2661" s="15" t="n">
        <v>0.1669</v>
      </c>
      <c r="M2661" s="17" t="n">
        <v>33.54</v>
      </c>
      <c r="N2661" s="16" t="n">
        <v>5</v>
      </c>
      <c r="O2661" s="16" t="n">
        <v>12</v>
      </c>
      <c r="P2661" s="16" t="n">
        <v>3</v>
      </c>
    </row>
    <row r="2662" customFormat="false" ht="15" hidden="false" customHeight="false" outlineLevel="0" collapsed="false">
      <c r="A2662" s="11" t="s">
        <v>35</v>
      </c>
      <c r="B2662" s="11" t="n">
        <v>434</v>
      </c>
      <c r="C2662" s="11" t="s">
        <v>3081</v>
      </c>
      <c r="D2662" s="11" t="n">
        <v>6</v>
      </c>
      <c r="E2662" s="11" t="s">
        <v>118</v>
      </c>
      <c r="F2662" s="16" t="n">
        <v>206</v>
      </c>
      <c r="G2662" s="35" t="n">
        <f aca="false">F2662/1485</f>
        <v>0.138720538720539</v>
      </c>
      <c r="H2662" s="14" t="n">
        <v>0.432</v>
      </c>
      <c r="I2662" s="14" t="n">
        <v>0.6942</v>
      </c>
      <c r="J2662" s="15" t="n">
        <v>0.3224</v>
      </c>
      <c r="K2662" s="15" t="n">
        <v>0.1231</v>
      </c>
      <c r="L2662" s="15" t="n">
        <v>0.2218</v>
      </c>
      <c r="M2662" s="17" t="n">
        <v>45.69</v>
      </c>
      <c r="N2662" s="16" t="n">
        <v>6</v>
      </c>
      <c r="O2662" s="16" t="n">
        <v>7</v>
      </c>
      <c r="P2662" s="16" t="n">
        <v>8</v>
      </c>
    </row>
    <row r="2663" customFormat="false" ht="15" hidden="false" customHeight="false" outlineLevel="0" collapsed="false">
      <c r="A2663" s="11" t="s">
        <v>35</v>
      </c>
      <c r="B2663" s="11" t="n">
        <v>435</v>
      </c>
      <c r="C2663" s="11" t="s">
        <v>3082</v>
      </c>
      <c r="D2663" s="11" t="n">
        <v>5</v>
      </c>
      <c r="E2663" s="11" t="s">
        <v>118</v>
      </c>
      <c r="F2663" s="16" t="n">
        <v>208</v>
      </c>
      <c r="G2663" s="35" t="n">
        <f aca="false">F2663/1485</f>
        <v>0.14006734006734</v>
      </c>
      <c r="H2663" s="14" t="n">
        <v>0.4231</v>
      </c>
      <c r="I2663" s="14" t="n">
        <v>0.7019</v>
      </c>
      <c r="J2663" s="15" t="n">
        <v>0.2893</v>
      </c>
      <c r="K2663" s="15" t="n">
        <v>0.1231</v>
      </c>
      <c r="L2663" s="15" t="n">
        <v>0.2062</v>
      </c>
      <c r="M2663" s="17" t="n">
        <v>42.89</v>
      </c>
      <c r="N2663" s="16" t="n">
        <v>6</v>
      </c>
      <c r="O2663" s="16" t="n">
        <v>7</v>
      </c>
      <c r="P2663" s="16" t="n">
        <v>8</v>
      </c>
    </row>
    <row r="2664" customFormat="false" ht="15" hidden="false" customHeight="false" outlineLevel="0" collapsed="false">
      <c r="A2664" s="11" t="s">
        <v>35</v>
      </c>
      <c r="B2664" s="11" t="n">
        <v>436</v>
      </c>
      <c r="C2664" s="11" t="s">
        <v>3083</v>
      </c>
      <c r="D2664" s="11" t="n">
        <v>5</v>
      </c>
      <c r="E2664" s="11" t="s">
        <v>118</v>
      </c>
      <c r="F2664" s="16" t="n">
        <v>260</v>
      </c>
      <c r="G2664" s="35" t="n">
        <f aca="false">F2664/1485</f>
        <v>0.175084175084175</v>
      </c>
      <c r="H2664" s="14" t="n">
        <v>0.6769</v>
      </c>
      <c r="I2664" s="14" t="n">
        <v>0.6769</v>
      </c>
      <c r="J2664" s="15" t="n">
        <v>0.1187</v>
      </c>
      <c r="K2664" s="15" t="n">
        <v>0.1092</v>
      </c>
      <c r="L2664" s="15" t="n">
        <v>0.1139</v>
      </c>
      <c r="M2664" s="17" t="n">
        <v>29.61</v>
      </c>
      <c r="N2664" s="16" t="n">
        <v>5</v>
      </c>
      <c r="O2664" s="16" t="n">
        <v>11</v>
      </c>
      <c r="P2664" s="16" t="n">
        <v>6</v>
      </c>
    </row>
    <row r="2665" customFormat="false" ht="15" hidden="false" customHeight="false" outlineLevel="0" collapsed="false">
      <c r="A2665" s="11" t="s">
        <v>35</v>
      </c>
      <c r="B2665" s="11" t="n">
        <v>437</v>
      </c>
      <c r="C2665" s="11" t="s">
        <v>3084</v>
      </c>
      <c r="D2665" s="11" t="n">
        <v>5</v>
      </c>
      <c r="E2665" s="11" t="s">
        <v>118</v>
      </c>
      <c r="F2665" s="16" t="n">
        <v>202</v>
      </c>
      <c r="G2665" s="35" t="n">
        <f aca="false">F2665/1485</f>
        <v>0.136026936026936</v>
      </c>
      <c r="H2665" s="14" t="n">
        <v>0.7079</v>
      </c>
      <c r="I2665" s="14" t="n">
        <v>0.7079</v>
      </c>
      <c r="J2665" s="15" t="n">
        <v>0.1884</v>
      </c>
      <c r="K2665" s="15" t="n">
        <v>0.1252</v>
      </c>
      <c r="L2665" s="15" t="n">
        <v>0.1571</v>
      </c>
      <c r="M2665" s="17" t="n">
        <v>31.74</v>
      </c>
      <c r="N2665" s="16" t="n">
        <v>5</v>
      </c>
      <c r="O2665" s="16" t="n">
        <v>11</v>
      </c>
      <c r="P2665" s="16" t="n">
        <v>5</v>
      </c>
    </row>
    <row r="2666" customFormat="false" ht="15" hidden="false" customHeight="false" outlineLevel="0" collapsed="false">
      <c r="A2666" s="11" t="s">
        <v>35</v>
      </c>
      <c r="B2666" s="11" t="n">
        <v>438</v>
      </c>
      <c r="C2666" s="11" t="s">
        <v>3085</v>
      </c>
      <c r="D2666" s="11" t="n">
        <v>2</v>
      </c>
      <c r="E2666" s="11" t="s">
        <v>96</v>
      </c>
      <c r="F2666" s="16" t="n">
        <v>446</v>
      </c>
      <c r="G2666" s="35" t="n">
        <f aca="false">F2666/1485</f>
        <v>0.3003367003367</v>
      </c>
      <c r="H2666" s="14" t="n">
        <v>0.3722</v>
      </c>
      <c r="I2666" s="14" t="n">
        <v>0.6076</v>
      </c>
      <c r="J2666" s="15" t="n">
        <v>0.1075</v>
      </c>
      <c r="K2666" s="15" t="n">
        <v>0.0829</v>
      </c>
      <c r="L2666" s="15" t="n">
        <v>0.0949</v>
      </c>
      <c r="M2666" s="17" t="n">
        <v>42.34</v>
      </c>
      <c r="N2666" s="16" t="n">
        <v>4</v>
      </c>
      <c r="O2666" s="16" t="n">
        <v>5</v>
      </c>
      <c r="P2666" s="16" t="n">
        <v>12</v>
      </c>
    </row>
    <row r="2667" customFormat="false" ht="15" hidden="false" customHeight="false" outlineLevel="0" collapsed="false">
      <c r="A2667" s="11" t="s">
        <v>35</v>
      </c>
      <c r="B2667" s="11" t="n">
        <v>439</v>
      </c>
      <c r="C2667" s="11" t="s">
        <v>3086</v>
      </c>
      <c r="D2667" s="11" t="n">
        <v>6</v>
      </c>
      <c r="E2667" s="11" t="s">
        <v>118</v>
      </c>
      <c r="F2667" s="16" t="n">
        <v>198</v>
      </c>
      <c r="G2667" s="35" t="n">
        <f aca="false">F2667/1485</f>
        <v>0.133333333333333</v>
      </c>
      <c r="H2667" s="14" t="n">
        <v>0.697</v>
      </c>
      <c r="I2667" s="14" t="n">
        <v>0.697</v>
      </c>
      <c r="J2667" s="15" t="n">
        <v>0.1818</v>
      </c>
      <c r="K2667" s="15" t="n">
        <v>0.1252</v>
      </c>
      <c r="L2667" s="15" t="n">
        <v>0.1532</v>
      </c>
      <c r="M2667" s="17" t="n">
        <v>30.33</v>
      </c>
      <c r="N2667" s="16" t="n">
        <v>5</v>
      </c>
      <c r="O2667" s="16" t="n">
        <v>12</v>
      </c>
      <c r="P2667" s="16" t="n">
        <v>4</v>
      </c>
    </row>
    <row r="2668" customFormat="false" ht="15" hidden="false" customHeight="false" outlineLevel="0" collapsed="false">
      <c r="A2668" s="11" t="s">
        <v>35</v>
      </c>
      <c r="B2668" s="11" t="n">
        <v>440</v>
      </c>
      <c r="C2668" s="11" t="s">
        <v>3087</v>
      </c>
      <c r="D2668" s="11" t="n">
        <v>5</v>
      </c>
      <c r="E2668" s="11" t="s">
        <v>118</v>
      </c>
      <c r="F2668" s="16" t="n">
        <v>200</v>
      </c>
      <c r="G2668" s="35" t="n">
        <f aca="false">F2668/1485</f>
        <v>0.134680134680135</v>
      </c>
      <c r="H2668" s="14" t="n">
        <v>0.705</v>
      </c>
      <c r="I2668" s="14" t="n">
        <v>0.705</v>
      </c>
      <c r="J2668" s="15" t="n">
        <v>0.1814</v>
      </c>
      <c r="K2668" s="15" t="n">
        <v>0.1251</v>
      </c>
      <c r="L2668" s="15" t="n">
        <v>0.1533</v>
      </c>
      <c r="M2668" s="17" t="n">
        <v>30.65</v>
      </c>
      <c r="N2668" s="16" t="n">
        <v>5</v>
      </c>
      <c r="O2668" s="16" t="n">
        <v>12</v>
      </c>
      <c r="P2668" s="16" t="n">
        <v>5</v>
      </c>
    </row>
    <row r="2669" customFormat="false" ht="15" hidden="false" customHeight="false" outlineLevel="0" collapsed="false">
      <c r="A2669" s="11" t="s">
        <v>35</v>
      </c>
      <c r="B2669" s="11" t="n">
        <v>441</v>
      </c>
      <c r="C2669" s="11" t="s">
        <v>3088</v>
      </c>
      <c r="D2669" s="11" t="n">
        <v>3</v>
      </c>
      <c r="E2669" s="11" t="s">
        <v>96</v>
      </c>
      <c r="F2669" s="16" t="n">
        <v>233</v>
      </c>
      <c r="G2669" s="35" t="n">
        <f aca="false">F2669/1485</f>
        <v>0.156902356902357</v>
      </c>
      <c r="H2669" s="14" t="n">
        <v>0.382</v>
      </c>
      <c r="I2669" s="14" t="n">
        <v>0.5837</v>
      </c>
      <c r="J2669" s="15" t="n">
        <v>0.1358</v>
      </c>
      <c r="K2669" s="15" t="n">
        <v>0.1128</v>
      </c>
      <c r="L2669" s="15" t="n">
        <v>0.1236</v>
      </c>
      <c r="M2669" s="17" t="n">
        <v>28.81</v>
      </c>
      <c r="N2669" s="16" t="n">
        <v>4</v>
      </c>
      <c r="O2669" s="16" t="n">
        <v>5</v>
      </c>
      <c r="P2669" s="16" t="n">
        <v>8</v>
      </c>
    </row>
    <row r="2670" customFormat="false" ht="15" hidden="false" customHeight="false" outlineLevel="0" collapsed="false">
      <c r="A2670" s="11" t="s">
        <v>35</v>
      </c>
      <c r="B2670" s="11" t="n">
        <v>442</v>
      </c>
      <c r="C2670" s="11" t="s">
        <v>3089</v>
      </c>
      <c r="D2670" s="11" t="n">
        <v>7</v>
      </c>
      <c r="E2670" s="11" t="s">
        <v>118</v>
      </c>
      <c r="F2670" s="16" t="n">
        <v>213</v>
      </c>
      <c r="G2670" s="35" t="n">
        <f aca="false">F2670/1485</f>
        <v>0.143434343434343</v>
      </c>
      <c r="H2670" s="14" t="n">
        <v>0.4413</v>
      </c>
      <c r="I2670" s="14" t="n">
        <v>0.6948</v>
      </c>
      <c r="J2670" s="15" t="n">
        <v>0.2828</v>
      </c>
      <c r="K2670" s="15" t="n">
        <v>0.1196</v>
      </c>
      <c r="L2670" s="15" t="n">
        <v>0.1993</v>
      </c>
      <c r="M2670" s="17" t="n">
        <v>42.45</v>
      </c>
      <c r="N2670" s="16" t="n">
        <v>6</v>
      </c>
      <c r="O2670" s="16" t="n">
        <v>5</v>
      </c>
      <c r="P2670" s="16" t="n">
        <v>8</v>
      </c>
    </row>
    <row r="2671" customFormat="false" ht="15" hidden="false" customHeight="false" outlineLevel="0" collapsed="false">
      <c r="A2671" s="11" t="s">
        <v>35</v>
      </c>
      <c r="B2671" s="11" t="n">
        <v>443</v>
      </c>
      <c r="C2671" s="11" t="s">
        <v>3090</v>
      </c>
      <c r="D2671" s="11" t="n">
        <v>6</v>
      </c>
      <c r="E2671" s="11" t="s">
        <v>96</v>
      </c>
      <c r="F2671" s="16" t="n">
        <v>246</v>
      </c>
      <c r="G2671" s="35" t="n">
        <f aca="false">F2671/1485</f>
        <v>0.165656565656566</v>
      </c>
      <c r="H2671" s="14" t="n">
        <v>0.4309</v>
      </c>
      <c r="I2671" s="14" t="n">
        <v>0.6829</v>
      </c>
      <c r="J2671" s="15" t="n">
        <v>0.4458</v>
      </c>
      <c r="K2671" s="15" t="n">
        <v>0.1112</v>
      </c>
      <c r="L2671" s="15" t="n">
        <v>0.2744</v>
      </c>
      <c r="M2671" s="17" t="n">
        <v>67.5</v>
      </c>
      <c r="N2671" s="16" t="n">
        <v>6</v>
      </c>
      <c r="O2671" s="16" t="n">
        <v>5</v>
      </c>
      <c r="P2671" s="16" t="n">
        <v>11</v>
      </c>
    </row>
    <row r="2672" customFormat="false" ht="15" hidden="false" customHeight="false" outlineLevel="0" collapsed="false">
      <c r="A2672" s="11" t="s">
        <v>35</v>
      </c>
      <c r="B2672" s="11" t="n">
        <v>444</v>
      </c>
      <c r="C2672" s="11" t="s">
        <v>3091</v>
      </c>
      <c r="D2672" s="11" t="n">
        <v>6</v>
      </c>
      <c r="E2672" s="11" t="s">
        <v>118</v>
      </c>
      <c r="F2672" s="16" t="n">
        <v>205</v>
      </c>
      <c r="G2672" s="35" t="n">
        <f aca="false">F2672/1485</f>
        <v>0.138047138047138</v>
      </c>
      <c r="H2672" s="14" t="n">
        <v>0.4341</v>
      </c>
      <c r="I2672" s="14" t="n">
        <v>0.6146</v>
      </c>
      <c r="J2672" s="15" t="n">
        <v>0.3289</v>
      </c>
      <c r="K2672" s="15" t="n">
        <v>0.1225</v>
      </c>
      <c r="L2672" s="15" t="n">
        <v>0.2252</v>
      </c>
      <c r="M2672" s="17" t="n">
        <v>46.16</v>
      </c>
      <c r="N2672" s="16" t="n">
        <v>6</v>
      </c>
      <c r="O2672" s="16" t="n">
        <v>10</v>
      </c>
      <c r="P2672" s="16" t="n">
        <v>8</v>
      </c>
    </row>
    <row r="2673" customFormat="false" ht="15" hidden="false" customHeight="false" outlineLevel="0" collapsed="false">
      <c r="A2673" s="11" t="s">
        <v>35</v>
      </c>
      <c r="B2673" s="11" t="n">
        <v>445</v>
      </c>
      <c r="C2673" s="11" t="s">
        <v>3092</v>
      </c>
      <c r="D2673" s="11" t="n">
        <v>5</v>
      </c>
      <c r="E2673" s="11" t="s">
        <v>118</v>
      </c>
      <c r="F2673" s="16" t="n">
        <v>207</v>
      </c>
      <c r="G2673" s="35" t="n">
        <f aca="false">F2673/1485</f>
        <v>0.139393939393939</v>
      </c>
      <c r="H2673" s="14" t="n">
        <v>0.4251</v>
      </c>
      <c r="I2673" s="14" t="n">
        <v>0.6135</v>
      </c>
      <c r="J2673" s="15" t="n">
        <v>0.287</v>
      </c>
      <c r="K2673" s="15" t="n">
        <v>0.1224</v>
      </c>
      <c r="L2673" s="15" t="n">
        <v>0.2051</v>
      </c>
      <c r="M2673" s="17" t="n">
        <v>42.46</v>
      </c>
      <c r="N2673" s="16" t="n">
        <v>6</v>
      </c>
      <c r="O2673" s="16" t="n">
        <v>10</v>
      </c>
      <c r="P2673" s="16" t="n">
        <v>8</v>
      </c>
    </row>
    <row r="2674" customFormat="false" ht="15" hidden="false" customHeight="false" outlineLevel="0" collapsed="false">
      <c r="A2674" s="11" t="s">
        <v>35</v>
      </c>
      <c r="B2674" s="11" t="n">
        <v>446</v>
      </c>
      <c r="C2674" s="11" t="s">
        <v>3093</v>
      </c>
      <c r="D2674" s="11" t="n">
        <v>5</v>
      </c>
      <c r="E2674" s="11" t="s">
        <v>118</v>
      </c>
      <c r="F2674" s="16" t="n">
        <v>363</v>
      </c>
      <c r="G2674" s="35" t="n">
        <f aca="false">F2674/1485</f>
        <v>0.244444444444444</v>
      </c>
      <c r="H2674" s="14" t="n">
        <v>0.3857</v>
      </c>
      <c r="I2674" s="14" t="n">
        <v>0.6419</v>
      </c>
      <c r="J2674" s="15" t="n">
        <v>0.1069</v>
      </c>
      <c r="K2674" s="15" t="n">
        <v>0.0924</v>
      </c>
      <c r="L2674" s="15" t="n">
        <v>0.0997</v>
      </c>
      <c r="M2674" s="17" t="n">
        <v>36.21</v>
      </c>
      <c r="N2674" s="16" t="n">
        <v>4</v>
      </c>
      <c r="O2674" s="16" t="n">
        <v>5</v>
      </c>
      <c r="P2674" s="16" t="n">
        <v>9</v>
      </c>
    </row>
    <row r="2675" customFormat="false" ht="15" hidden="false" customHeight="false" outlineLevel="0" collapsed="false">
      <c r="A2675" s="11" t="s">
        <v>35</v>
      </c>
      <c r="B2675" s="11" t="n">
        <v>447</v>
      </c>
      <c r="C2675" s="11" t="s">
        <v>3094</v>
      </c>
      <c r="D2675" s="11" t="n">
        <v>6</v>
      </c>
      <c r="E2675" s="11" t="s">
        <v>96</v>
      </c>
      <c r="F2675" s="16" t="n">
        <v>206</v>
      </c>
      <c r="G2675" s="35" t="n">
        <f aca="false">F2675/1485</f>
        <v>0.138720538720539</v>
      </c>
      <c r="H2675" s="14" t="n">
        <v>0.4223</v>
      </c>
      <c r="I2675" s="14" t="n">
        <v>0.6214</v>
      </c>
      <c r="J2675" s="15" t="n">
        <v>0.3577</v>
      </c>
      <c r="K2675" s="15" t="n">
        <v>0.1251</v>
      </c>
      <c r="L2675" s="15" t="n">
        <v>0.2471</v>
      </c>
      <c r="M2675" s="17" t="n">
        <v>50.89</v>
      </c>
      <c r="N2675" s="16" t="n">
        <v>5</v>
      </c>
      <c r="O2675" s="16" t="n">
        <v>7</v>
      </c>
      <c r="P2675" s="16" t="n">
        <v>9</v>
      </c>
    </row>
    <row r="2676" customFormat="false" ht="15" hidden="false" customHeight="false" outlineLevel="0" collapsed="false">
      <c r="A2676" s="11" t="s">
        <v>35</v>
      </c>
      <c r="B2676" s="11" t="n">
        <v>448</v>
      </c>
      <c r="C2676" s="11" t="s">
        <v>3095</v>
      </c>
      <c r="D2676" s="11" t="n">
        <v>5</v>
      </c>
      <c r="E2676" s="11" t="s">
        <v>118</v>
      </c>
      <c r="F2676" s="16" t="n">
        <v>210</v>
      </c>
      <c r="G2676" s="35" t="n">
        <f aca="false">F2676/1485</f>
        <v>0.141414141414141</v>
      </c>
      <c r="H2676" s="14" t="n">
        <v>0.4095</v>
      </c>
      <c r="I2676" s="14" t="n">
        <v>0.6905</v>
      </c>
      <c r="J2676" s="15" t="n">
        <v>0.2289</v>
      </c>
      <c r="K2676" s="15" t="n">
        <v>0.1197</v>
      </c>
      <c r="L2676" s="15" t="n">
        <v>0.1733</v>
      </c>
      <c r="M2676" s="17" t="n">
        <v>36.38</v>
      </c>
      <c r="N2676" s="16" t="n">
        <v>6</v>
      </c>
      <c r="O2676" s="16" t="n">
        <v>10</v>
      </c>
      <c r="P2676" s="16" t="n">
        <v>10</v>
      </c>
    </row>
    <row r="2677" customFormat="false" ht="15" hidden="false" customHeight="false" outlineLevel="0" collapsed="false">
      <c r="A2677" s="11" t="s">
        <v>35</v>
      </c>
      <c r="B2677" s="11" t="n">
        <v>449</v>
      </c>
      <c r="C2677" s="11" t="s">
        <v>3096</v>
      </c>
      <c r="D2677" s="11" t="n">
        <v>6</v>
      </c>
      <c r="E2677" s="11" t="s">
        <v>118</v>
      </c>
      <c r="F2677" s="16" t="n">
        <v>215</v>
      </c>
      <c r="G2677" s="35" t="n">
        <f aca="false">F2677/1485</f>
        <v>0.144781144781145</v>
      </c>
      <c r="H2677" s="14" t="n">
        <v>0.7023</v>
      </c>
      <c r="I2677" s="14" t="n">
        <v>0.7023</v>
      </c>
      <c r="J2677" s="15" t="n">
        <v>0.1908</v>
      </c>
      <c r="K2677" s="15" t="n">
        <v>0.118</v>
      </c>
      <c r="L2677" s="15" t="n">
        <v>0.1535</v>
      </c>
      <c r="M2677" s="17" t="n">
        <v>33.01</v>
      </c>
      <c r="N2677" s="16" t="n">
        <v>5</v>
      </c>
      <c r="O2677" s="16" t="n">
        <v>12</v>
      </c>
      <c r="P2677" s="16" t="n">
        <v>4</v>
      </c>
    </row>
    <row r="2678" customFormat="false" ht="15" hidden="false" customHeight="false" outlineLevel="0" collapsed="false">
      <c r="A2678" s="11" t="s">
        <v>35</v>
      </c>
      <c r="B2678" s="11" t="n">
        <v>450</v>
      </c>
      <c r="C2678" s="11" t="s">
        <v>3097</v>
      </c>
      <c r="D2678" s="11" t="n">
        <v>5</v>
      </c>
      <c r="E2678" s="11" t="s">
        <v>96</v>
      </c>
      <c r="F2678" s="16" t="n">
        <v>370</v>
      </c>
      <c r="G2678" s="35" t="n">
        <f aca="false">F2678/1485</f>
        <v>0.249158249158249</v>
      </c>
      <c r="H2678" s="14" t="n">
        <v>0.3865</v>
      </c>
      <c r="I2678" s="14" t="n">
        <v>0.6541</v>
      </c>
      <c r="J2678" s="15" t="n">
        <v>0.187</v>
      </c>
      <c r="K2678" s="15" t="n">
        <v>0.0921</v>
      </c>
      <c r="L2678" s="15" t="n">
        <v>0.1408</v>
      </c>
      <c r="M2678" s="17" t="n">
        <v>52.11</v>
      </c>
      <c r="N2678" s="16" t="n">
        <v>5</v>
      </c>
      <c r="O2678" s="16" t="n">
        <v>5</v>
      </c>
      <c r="P2678" s="16" t="n">
        <v>10</v>
      </c>
    </row>
    <row r="2679" customFormat="false" ht="15" hidden="false" customHeight="false" outlineLevel="0" collapsed="false">
      <c r="A2679" s="11" t="s">
        <v>35</v>
      </c>
      <c r="B2679" s="11" t="n">
        <v>451</v>
      </c>
      <c r="C2679" s="11" t="s">
        <v>3098</v>
      </c>
      <c r="D2679" s="11" t="n">
        <v>7</v>
      </c>
      <c r="E2679" s="11" t="s">
        <v>118</v>
      </c>
      <c r="F2679" s="16" t="n">
        <v>219</v>
      </c>
      <c r="G2679" s="35" t="n">
        <f aca="false">F2679/1485</f>
        <v>0.147474747474747</v>
      </c>
      <c r="H2679" s="14" t="n">
        <v>0.4384</v>
      </c>
      <c r="I2679" s="14" t="n">
        <v>0.6895</v>
      </c>
      <c r="J2679" s="15" t="n">
        <v>0.346</v>
      </c>
      <c r="K2679" s="15" t="n">
        <v>0.1182</v>
      </c>
      <c r="L2679" s="15" t="n">
        <v>0.2326</v>
      </c>
      <c r="M2679" s="17" t="n">
        <v>50.95</v>
      </c>
      <c r="N2679" s="16" t="n">
        <v>6</v>
      </c>
      <c r="O2679" s="16" t="n">
        <v>5</v>
      </c>
      <c r="P2679" s="16" t="n">
        <v>9</v>
      </c>
    </row>
    <row r="2680" customFormat="false" ht="15" hidden="false" customHeight="false" outlineLevel="0" collapsed="false">
      <c r="A2680" s="11" t="s">
        <v>35</v>
      </c>
      <c r="B2680" s="11" t="n">
        <v>452</v>
      </c>
      <c r="C2680" s="11" t="s">
        <v>3099</v>
      </c>
      <c r="D2680" s="11" t="n">
        <v>6</v>
      </c>
      <c r="E2680" s="11" t="s">
        <v>118</v>
      </c>
      <c r="F2680" s="16" t="n">
        <v>399</v>
      </c>
      <c r="G2680" s="35" t="n">
        <f aca="false">F2680/1485</f>
        <v>0.268686868686869</v>
      </c>
      <c r="H2680" s="14" t="n">
        <v>0.3985</v>
      </c>
      <c r="I2680" s="14" t="n">
        <v>0.6241</v>
      </c>
      <c r="J2680" s="15" t="n">
        <v>0.0843</v>
      </c>
      <c r="K2680" s="15" t="n">
        <v>0.1532</v>
      </c>
      <c r="L2680" s="15" t="n">
        <v>0.1163</v>
      </c>
      <c r="M2680" s="17" t="n">
        <v>46.39</v>
      </c>
      <c r="N2680" s="16" t="n">
        <v>5</v>
      </c>
      <c r="O2680" s="16" t="n">
        <v>6</v>
      </c>
      <c r="P2680" s="16" t="n">
        <v>10</v>
      </c>
    </row>
    <row r="2681" customFormat="false" ht="15" hidden="false" customHeight="false" outlineLevel="0" collapsed="false">
      <c r="A2681" s="11" t="s">
        <v>35</v>
      </c>
      <c r="B2681" s="11" t="n">
        <v>453</v>
      </c>
      <c r="C2681" s="11" t="s">
        <v>3100</v>
      </c>
      <c r="D2681" s="11" t="n">
        <v>6</v>
      </c>
      <c r="E2681" s="11" t="s">
        <v>96</v>
      </c>
      <c r="F2681" s="16" t="n">
        <v>246</v>
      </c>
      <c r="G2681" s="35" t="n">
        <f aca="false">F2681/1485</f>
        <v>0.165656565656566</v>
      </c>
      <c r="H2681" s="14" t="n">
        <v>0.4187</v>
      </c>
      <c r="I2681" s="14" t="n">
        <v>0.6707</v>
      </c>
      <c r="J2681" s="15" t="n">
        <v>0.3812</v>
      </c>
      <c r="K2681" s="15" t="n">
        <v>0.1085</v>
      </c>
      <c r="L2681" s="15" t="n">
        <v>0.2382</v>
      </c>
      <c r="M2681" s="17" t="n">
        <v>58.6</v>
      </c>
      <c r="N2681" s="16" t="n">
        <v>6</v>
      </c>
      <c r="O2681" s="16" t="n">
        <v>5</v>
      </c>
      <c r="P2681" s="16" t="n">
        <v>10</v>
      </c>
    </row>
    <row r="2682" customFormat="false" ht="15" hidden="false" customHeight="false" outlineLevel="0" collapsed="false">
      <c r="A2682" s="11" t="s">
        <v>35</v>
      </c>
      <c r="B2682" s="11" t="n">
        <v>454</v>
      </c>
      <c r="C2682" s="11" t="s">
        <v>3101</v>
      </c>
      <c r="D2682" s="11" t="n">
        <v>6</v>
      </c>
      <c r="E2682" s="11" t="s">
        <v>118</v>
      </c>
      <c r="F2682" s="16" t="n">
        <v>204</v>
      </c>
      <c r="G2682" s="35" t="n">
        <f aca="false">F2682/1485</f>
        <v>0.137373737373737</v>
      </c>
      <c r="H2682" s="14" t="n">
        <v>0.4363</v>
      </c>
      <c r="I2682" s="14" t="n">
        <v>0.6961</v>
      </c>
      <c r="J2682" s="15" t="n">
        <v>0.2638</v>
      </c>
      <c r="K2682" s="15" t="n">
        <v>0.1218</v>
      </c>
      <c r="L2682" s="15" t="n">
        <v>0.1928</v>
      </c>
      <c r="M2682" s="17" t="n">
        <v>39.34</v>
      </c>
      <c r="N2682" s="16" t="n">
        <v>6</v>
      </c>
      <c r="O2682" s="16" t="n">
        <v>10</v>
      </c>
      <c r="P2682" s="16" t="n">
        <v>8</v>
      </c>
    </row>
    <row r="2683" customFormat="false" ht="15" hidden="false" customHeight="false" outlineLevel="0" collapsed="false">
      <c r="A2683" s="11" t="s">
        <v>35</v>
      </c>
      <c r="B2683" s="11" t="n">
        <v>455</v>
      </c>
      <c r="C2683" s="11" t="s">
        <v>3102</v>
      </c>
      <c r="D2683" s="11" t="n">
        <v>6</v>
      </c>
      <c r="E2683" s="11" t="s">
        <v>118</v>
      </c>
      <c r="F2683" s="16" t="n">
        <v>235</v>
      </c>
      <c r="G2683" s="35" t="n">
        <f aca="false">F2683/1485</f>
        <v>0.158249158249158</v>
      </c>
      <c r="H2683" s="14" t="n">
        <v>0.4043</v>
      </c>
      <c r="I2683" s="14" t="n">
        <v>0.6723</v>
      </c>
      <c r="J2683" s="15" t="n">
        <v>0.138</v>
      </c>
      <c r="K2683" s="15" t="n">
        <v>0.1133</v>
      </c>
      <c r="L2683" s="15" t="n">
        <v>0.1256</v>
      </c>
      <c r="M2683" s="17" t="n">
        <v>29.51</v>
      </c>
      <c r="N2683" s="16" t="n">
        <v>5</v>
      </c>
      <c r="O2683" s="16" t="n">
        <v>10</v>
      </c>
      <c r="P2683" s="16" t="n">
        <v>13</v>
      </c>
    </row>
    <row r="2684" customFormat="false" ht="15" hidden="false" customHeight="false" outlineLevel="0" collapsed="false">
      <c r="A2684" s="11" t="s">
        <v>35</v>
      </c>
      <c r="B2684" s="11" t="n">
        <v>456</v>
      </c>
      <c r="C2684" s="11" t="s">
        <v>3103</v>
      </c>
      <c r="D2684" s="11" t="n">
        <v>5</v>
      </c>
      <c r="E2684" s="11" t="s">
        <v>118</v>
      </c>
      <c r="F2684" s="16" t="n">
        <v>205</v>
      </c>
      <c r="G2684" s="35" t="n">
        <f aca="false">F2684/1485</f>
        <v>0.138047138047138</v>
      </c>
      <c r="H2684" s="14" t="n">
        <v>0.4293</v>
      </c>
      <c r="I2684" s="14" t="n">
        <v>0.7073</v>
      </c>
      <c r="J2684" s="15" t="n">
        <v>0.2599</v>
      </c>
      <c r="K2684" s="15" t="n">
        <v>0.1218</v>
      </c>
      <c r="L2684" s="15" t="n">
        <v>0.1912</v>
      </c>
      <c r="M2684" s="17" t="n">
        <v>39.2</v>
      </c>
      <c r="N2684" s="16" t="n">
        <v>6</v>
      </c>
      <c r="O2684" s="16" t="n">
        <v>10</v>
      </c>
      <c r="P2684" s="16" t="n">
        <v>8</v>
      </c>
    </row>
    <row r="2685" customFormat="false" ht="15" hidden="false" customHeight="false" outlineLevel="0" collapsed="false">
      <c r="A2685" s="11" t="s">
        <v>35</v>
      </c>
      <c r="B2685" s="11" t="n">
        <v>457</v>
      </c>
      <c r="C2685" s="11" t="s">
        <v>3104</v>
      </c>
      <c r="D2685" s="11" t="n">
        <v>7</v>
      </c>
      <c r="E2685" s="11" t="s">
        <v>118</v>
      </c>
      <c r="F2685" s="16" t="n">
        <v>244</v>
      </c>
      <c r="G2685" s="35" t="n">
        <f aca="false">F2685/1485</f>
        <v>0.164309764309764</v>
      </c>
      <c r="H2685" s="14" t="n">
        <v>0.418</v>
      </c>
      <c r="I2685" s="14" t="n">
        <v>0.6721</v>
      </c>
      <c r="J2685" s="15" t="n">
        <v>0.182</v>
      </c>
      <c r="K2685" s="15" t="n">
        <v>0.1109</v>
      </c>
      <c r="L2685" s="15" t="n">
        <v>0.1462</v>
      </c>
      <c r="M2685" s="17" t="n">
        <v>35.67</v>
      </c>
      <c r="N2685" s="16" t="n">
        <v>5</v>
      </c>
      <c r="O2685" s="16" t="n">
        <v>6</v>
      </c>
      <c r="P2685" s="16" t="n">
        <v>9</v>
      </c>
    </row>
    <row r="2686" customFormat="false" ht="15" hidden="false" customHeight="false" outlineLevel="0" collapsed="false">
      <c r="A2686" s="11" t="s">
        <v>35</v>
      </c>
      <c r="B2686" s="11" t="n">
        <v>458</v>
      </c>
      <c r="C2686" s="11" t="s">
        <v>3105</v>
      </c>
      <c r="D2686" s="11" t="n">
        <v>5</v>
      </c>
      <c r="E2686" s="11" t="s">
        <v>118</v>
      </c>
      <c r="F2686" s="16" t="n">
        <v>223</v>
      </c>
      <c r="G2686" s="35" t="n">
        <f aca="false">F2686/1485</f>
        <v>0.15016835016835</v>
      </c>
      <c r="H2686" s="14" t="n">
        <v>0.4081</v>
      </c>
      <c r="I2686" s="14" t="n">
        <v>0.6861</v>
      </c>
      <c r="J2686" s="15" t="n">
        <v>0.2162</v>
      </c>
      <c r="K2686" s="15" t="n">
        <v>0.1172</v>
      </c>
      <c r="L2686" s="15" t="n">
        <v>0.1673</v>
      </c>
      <c r="M2686" s="17" t="n">
        <v>37.32</v>
      </c>
      <c r="N2686" s="16" t="n">
        <v>5</v>
      </c>
      <c r="O2686" s="16" t="n">
        <v>7</v>
      </c>
      <c r="P2686" s="16" t="n">
        <v>9</v>
      </c>
    </row>
    <row r="2687" customFormat="false" ht="15" hidden="false" customHeight="false" outlineLevel="0" collapsed="false">
      <c r="A2687" s="11" t="s">
        <v>35</v>
      </c>
      <c r="B2687" s="11" t="n">
        <v>459</v>
      </c>
      <c r="C2687" s="11" t="s">
        <v>3106</v>
      </c>
      <c r="D2687" s="11" t="n">
        <v>6</v>
      </c>
      <c r="E2687" s="11" t="s">
        <v>118</v>
      </c>
      <c r="F2687" s="16" t="n">
        <v>207</v>
      </c>
      <c r="G2687" s="35" t="n">
        <f aca="false">F2687/1485</f>
        <v>0.139393939393939</v>
      </c>
      <c r="H2687" s="14" t="n">
        <v>0.6957</v>
      </c>
      <c r="I2687" s="14" t="n">
        <v>0.6957</v>
      </c>
      <c r="J2687" s="15" t="n">
        <v>0.1926</v>
      </c>
      <c r="K2687" s="15" t="n">
        <v>0.1204</v>
      </c>
      <c r="L2687" s="15" t="n">
        <v>0.1563</v>
      </c>
      <c r="M2687" s="17" t="n">
        <v>32.36</v>
      </c>
      <c r="N2687" s="16" t="n">
        <v>6</v>
      </c>
      <c r="O2687" s="16" t="n">
        <v>12</v>
      </c>
      <c r="P2687" s="16" t="n">
        <v>4</v>
      </c>
    </row>
    <row r="2688" customFormat="false" ht="15" hidden="false" customHeight="false" outlineLevel="0" collapsed="false">
      <c r="A2688" s="11" t="s">
        <v>35</v>
      </c>
      <c r="B2688" s="11" t="n">
        <v>460</v>
      </c>
      <c r="C2688" s="11" t="s">
        <v>3107</v>
      </c>
      <c r="D2688" s="11" t="n">
        <v>4</v>
      </c>
      <c r="E2688" s="11" t="s">
        <v>96</v>
      </c>
      <c r="F2688" s="16" t="n">
        <v>390</v>
      </c>
      <c r="G2688" s="35" t="n">
        <f aca="false">F2688/1485</f>
        <v>0.262626262626263</v>
      </c>
      <c r="H2688" s="14" t="n">
        <v>0.3718</v>
      </c>
      <c r="I2688" s="14" t="n">
        <v>0.6077</v>
      </c>
      <c r="J2688" s="15" t="n">
        <v>0.1007</v>
      </c>
      <c r="K2688" s="15" t="n">
        <v>0.0873</v>
      </c>
      <c r="L2688" s="15" t="n">
        <v>0.0939</v>
      </c>
      <c r="M2688" s="17" t="n">
        <v>36.62</v>
      </c>
      <c r="N2688" s="16" t="n">
        <v>4</v>
      </c>
      <c r="O2688" s="16" t="n">
        <v>5</v>
      </c>
      <c r="P2688" s="16" t="n">
        <v>10</v>
      </c>
    </row>
    <row r="2689" customFormat="false" ht="15" hidden="false" customHeight="false" outlineLevel="0" collapsed="false">
      <c r="A2689" s="11" t="s">
        <v>35</v>
      </c>
      <c r="B2689" s="11" t="n">
        <v>461</v>
      </c>
      <c r="C2689" s="11" t="s">
        <v>3108</v>
      </c>
      <c r="D2689" s="11" t="n">
        <v>5</v>
      </c>
      <c r="E2689" s="11" t="s">
        <v>118</v>
      </c>
      <c r="F2689" s="16" t="n">
        <v>193</v>
      </c>
      <c r="G2689" s="35" t="n">
        <f aca="false">F2689/1485</f>
        <v>0.12996632996633</v>
      </c>
      <c r="H2689" s="14" t="n">
        <v>0.4249</v>
      </c>
      <c r="I2689" s="14" t="n">
        <v>0.7047</v>
      </c>
      <c r="J2689" s="15" t="n">
        <v>0.3049</v>
      </c>
      <c r="K2689" s="15" t="n">
        <v>0.1231</v>
      </c>
      <c r="L2689" s="15" t="n">
        <v>0.2116</v>
      </c>
      <c r="M2689" s="17" t="n">
        <v>40.84</v>
      </c>
      <c r="N2689" s="16" t="n">
        <v>5</v>
      </c>
      <c r="O2689" s="16" t="n">
        <v>8</v>
      </c>
      <c r="P2689" s="16" t="n">
        <v>8</v>
      </c>
    </row>
    <row r="2690" customFormat="false" ht="15" hidden="false" customHeight="false" outlineLevel="0" collapsed="false">
      <c r="A2690" s="11" t="s">
        <v>35</v>
      </c>
      <c r="B2690" s="11" t="n">
        <v>462</v>
      </c>
      <c r="C2690" s="11" t="s">
        <v>3109</v>
      </c>
      <c r="D2690" s="11" t="n">
        <v>6</v>
      </c>
      <c r="E2690" s="11" t="s">
        <v>96</v>
      </c>
      <c r="F2690" s="16" t="n">
        <v>208</v>
      </c>
      <c r="G2690" s="35" t="n">
        <f aca="false">F2690/1485</f>
        <v>0.14006734006734</v>
      </c>
      <c r="H2690" s="14" t="n">
        <v>0.4231</v>
      </c>
      <c r="I2690" s="14" t="n">
        <v>0.6394</v>
      </c>
      <c r="J2690" s="15" t="n">
        <v>0.3734</v>
      </c>
      <c r="K2690" s="15" t="n">
        <v>0.1218</v>
      </c>
      <c r="L2690" s="15" t="n">
        <v>0.2512</v>
      </c>
      <c r="M2690" s="17" t="n">
        <v>52.25</v>
      </c>
      <c r="N2690" s="16" t="n">
        <v>5</v>
      </c>
      <c r="O2690" s="16" t="n">
        <v>9</v>
      </c>
      <c r="P2690" s="16" t="n">
        <v>9</v>
      </c>
    </row>
    <row r="2691" customFormat="false" ht="15" hidden="false" customHeight="false" outlineLevel="0" collapsed="false">
      <c r="A2691" s="11" t="s">
        <v>35</v>
      </c>
      <c r="B2691" s="11" t="n">
        <v>463</v>
      </c>
      <c r="C2691" s="11" t="s">
        <v>3110</v>
      </c>
      <c r="D2691" s="11" t="n">
        <v>4</v>
      </c>
      <c r="E2691" s="11" t="s">
        <v>96</v>
      </c>
      <c r="F2691" s="16" t="n">
        <v>498</v>
      </c>
      <c r="G2691" s="35" t="n">
        <f aca="false">F2691/1485</f>
        <v>0.335353535353535</v>
      </c>
      <c r="H2691" s="14" t="n">
        <v>0.3655</v>
      </c>
      <c r="I2691" s="14" t="n">
        <v>0.6365</v>
      </c>
      <c r="J2691" s="15" t="n">
        <v>0.0797</v>
      </c>
      <c r="K2691" s="15" t="n">
        <v>0.078</v>
      </c>
      <c r="L2691" s="15" t="n">
        <v>0.0789</v>
      </c>
      <c r="M2691" s="17" t="n">
        <v>39.28</v>
      </c>
      <c r="N2691" s="16" t="n">
        <v>4</v>
      </c>
      <c r="O2691" s="16" t="n">
        <v>4</v>
      </c>
      <c r="P2691" s="16" t="n">
        <v>12</v>
      </c>
    </row>
    <row r="2692" customFormat="false" ht="15" hidden="false" customHeight="false" outlineLevel="0" collapsed="false">
      <c r="A2692" s="11" t="s">
        <v>35</v>
      </c>
      <c r="B2692" s="11" t="n">
        <v>464</v>
      </c>
      <c r="C2692" s="11" t="s">
        <v>3111</v>
      </c>
      <c r="D2692" s="11" t="n">
        <v>7</v>
      </c>
      <c r="E2692" s="11" t="s">
        <v>118</v>
      </c>
      <c r="F2692" s="16" t="n">
        <v>219</v>
      </c>
      <c r="G2692" s="35" t="n">
        <f aca="false">F2692/1485</f>
        <v>0.147474747474747</v>
      </c>
      <c r="H2692" s="14" t="n">
        <v>0.4292</v>
      </c>
      <c r="I2692" s="14" t="n">
        <v>0.6804</v>
      </c>
      <c r="J2692" s="15" t="n">
        <v>0.3079</v>
      </c>
      <c r="K2692" s="15" t="n">
        <v>0.1156</v>
      </c>
      <c r="L2692" s="15" t="n">
        <v>0.2095</v>
      </c>
      <c r="M2692" s="17" t="n">
        <v>45.89</v>
      </c>
      <c r="N2692" s="16" t="n">
        <v>6</v>
      </c>
      <c r="O2692" s="16" t="n">
        <v>5</v>
      </c>
      <c r="P2692" s="16" t="n">
        <v>9</v>
      </c>
    </row>
    <row r="2693" customFormat="false" ht="15" hidden="false" customHeight="false" outlineLevel="0" collapsed="false">
      <c r="A2693" s="11" t="s">
        <v>35</v>
      </c>
      <c r="B2693" s="11" t="n">
        <v>465</v>
      </c>
      <c r="C2693" s="11" t="s">
        <v>3112</v>
      </c>
      <c r="D2693" s="11" t="n">
        <v>6</v>
      </c>
      <c r="E2693" s="11" t="s">
        <v>118</v>
      </c>
      <c r="F2693" s="16" t="n">
        <v>212</v>
      </c>
      <c r="G2693" s="35" t="n">
        <f aca="false">F2693/1485</f>
        <v>0.142760942760943</v>
      </c>
      <c r="H2693" s="14" t="n">
        <v>0.4292</v>
      </c>
      <c r="I2693" s="14" t="n">
        <v>0.6887</v>
      </c>
      <c r="J2693" s="15" t="n">
        <v>0.233</v>
      </c>
      <c r="K2693" s="15" t="n">
        <v>0.1191</v>
      </c>
      <c r="L2693" s="15" t="n">
        <v>0.1766</v>
      </c>
      <c r="M2693" s="17" t="n">
        <v>37.43</v>
      </c>
      <c r="N2693" s="16" t="n">
        <v>6</v>
      </c>
      <c r="O2693" s="16" t="n">
        <v>10</v>
      </c>
      <c r="P2693" s="16" t="n">
        <v>8</v>
      </c>
    </row>
    <row r="2694" customFormat="false" ht="15" hidden="false" customHeight="false" outlineLevel="0" collapsed="false">
      <c r="A2694" s="11" t="s">
        <v>35</v>
      </c>
      <c r="B2694" s="11" t="n">
        <v>466</v>
      </c>
      <c r="C2694" s="11" t="s">
        <v>3113</v>
      </c>
      <c r="D2694" s="11" t="n">
        <v>7</v>
      </c>
      <c r="E2694" s="11" t="s">
        <v>118</v>
      </c>
      <c r="F2694" s="16" t="n">
        <v>220</v>
      </c>
      <c r="G2694" s="35" t="n">
        <f aca="false">F2694/1485</f>
        <v>0.148148148148148</v>
      </c>
      <c r="H2694" s="14" t="n">
        <v>0.4364</v>
      </c>
      <c r="I2694" s="14" t="n">
        <v>0.6909</v>
      </c>
      <c r="J2694" s="15" t="n">
        <v>0.3476</v>
      </c>
      <c r="K2694" s="15" t="n">
        <v>0.1153</v>
      </c>
      <c r="L2694" s="15" t="n">
        <v>0.2293</v>
      </c>
      <c r="M2694" s="17" t="n">
        <v>50.45</v>
      </c>
      <c r="N2694" s="16" t="n">
        <v>6</v>
      </c>
      <c r="O2694" s="16" t="n">
        <v>5</v>
      </c>
      <c r="P2694" s="16" t="n">
        <v>9</v>
      </c>
    </row>
    <row r="2695" customFormat="false" ht="15" hidden="false" customHeight="false" outlineLevel="0" collapsed="false">
      <c r="A2695" s="11" t="s">
        <v>35</v>
      </c>
      <c r="B2695" s="11" t="n">
        <v>467</v>
      </c>
      <c r="C2695" s="11" t="s">
        <v>3114</v>
      </c>
      <c r="D2695" s="11" t="n">
        <v>5</v>
      </c>
      <c r="E2695" s="11" t="s">
        <v>118</v>
      </c>
      <c r="F2695" s="16" t="n">
        <v>215</v>
      </c>
      <c r="G2695" s="35" t="n">
        <f aca="false">F2695/1485</f>
        <v>0.144781144781145</v>
      </c>
      <c r="H2695" s="14" t="n">
        <v>0.4233</v>
      </c>
      <c r="I2695" s="14" t="n">
        <v>0.6977</v>
      </c>
      <c r="J2695" s="15" t="n">
        <v>0.2269</v>
      </c>
      <c r="K2695" s="15" t="n">
        <v>0.1191</v>
      </c>
      <c r="L2695" s="15" t="n">
        <v>0.1743</v>
      </c>
      <c r="M2695" s="17" t="n">
        <v>37.47</v>
      </c>
      <c r="N2695" s="16" t="n">
        <v>6</v>
      </c>
      <c r="O2695" s="16" t="n">
        <v>10</v>
      </c>
      <c r="P2695" s="16" t="n">
        <v>8</v>
      </c>
    </row>
    <row r="2696" customFormat="false" ht="15" hidden="false" customHeight="false" outlineLevel="0" collapsed="false">
      <c r="A2696" s="11" t="s">
        <v>35</v>
      </c>
      <c r="B2696" s="11" t="n">
        <v>468</v>
      </c>
      <c r="C2696" s="11" t="s">
        <v>3115</v>
      </c>
      <c r="D2696" s="11" t="n">
        <v>5</v>
      </c>
      <c r="E2696" s="11" t="s">
        <v>96</v>
      </c>
      <c r="F2696" s="16" t="n">
        <v>228</v>
      </c>
      <c r="G2696" s="35" t="n">
        <f aca="false">F2696/1485</f>
        <v>0.153535353535354</v>
      </c>
      <c r="H2696" s="14" t="n">
        <v>0.4123</v>
      </c>
      <c r="I2696" s="14" t="n">
        <v>0.6798</v>
      </c>
      <c r="J2696" s="15" t="n">
        <v>0.3247</v>
      </c>
      <c r="K2696" s="15" t="n">
        <v>0.1138</v>
      </c>
      <c r="L2696" s="15" t="n">
        <v>0.2183</v>
      </c>
      <c r="M2696" s="17" t="n">
        <v>49.78</v>
      </c>
      <c r="N2696" s="16" t="n">
        <v>6</v>
      </c>
      <c r="O2696" s="16" t="n">
        <v>8</v>
      </c>
      <c r="P2696" s="16" t="n">
        <v>9</v>
      </c>
    </row>
    <row r="2697" customFormat="false" ht="15" hidden="false" customHeight="false" outlineLevel="0" collapsed="false">
      <c r="A2697" s="11" t="s">
        <v>35</v>
      </c>
      <c r="B2697" s="11" t="n">
        <v>469</v>
      </c>
      <c r="C2697" s="11" t="s">
        <v>3116</v>
      </c>
      <c r="D2697" s="11" t="n">
        <v>5</v>
      </c>
      <c r="E2697" s="11" t="s">
        <v>96</v>
      </c>
      <c r="F2697" s="16" t="n">
        <v>201</v>
      </c>
      <c r="G2697" s="35" t="n">
        <f aca="false">F2697/1485</f>
        <v>0.135353535353535</v>
      </c>
      <c r="H2697" s="14" t="n">
        <v>0.4279</v>
      </c>
      <c r="I2697" s="14" t="n">
        <v>0.6915</v>
      </c>
      <c r="J2697" s="15" t="n">
        <v>0.4125</v>
      </c>
      <c r="K2697" s="15" t="n">
        <v>0.1214</v>
      </c>
      <c r="L2697" s="15" t="n">
        <v>0.2662</v>
      </c>
      <c r="M2697" s="17" t="n">
        <v>53.51</v>
      </c>
      <c r="N2697" s="16" t="n">
        <v>6</v>
      </c>
      <c r="O2697" s="16" t="n">
        <v>7</v>
      </c>
      <c r="P2697" s="16" t="n">
        <v>11</v>
      </c>
    </row>
    <row r="2698" customFormat="false" ht="15" hidden="false" customHeight="false" outlineLevel="0" collapsed="false">
      <c r="A2698" s="11" t="s">
        <v>35</v>
      </c>
      <c r="B2698" s="11" t="n">
        <v>470</v>
      </c>
      <c r="C2698" s="11" t="s">
        <v>3117</v>
      </c>
      <c r="D2698" s="11" t="n">
        <v>4</v>
      </c>
      <c r="E2698" s="11" t="s">
        <v>96</v>
      </c>
      <c r="F2698" s="16" t="n">
        <v>202</v>
      </c>
      <c r="G2698" s="35" t="n">
        <f aca="false">F2698/1485</f>
        <v>0.136026936026936</v>
      </c>
      <c r="H2698" s="14" t="n">
        <v>0.4208</v>
      </c>
      <c r="I2698" s="14" t="n">
        <v>0.703</v>
      </c>
      <c r="J2698" s="15" t="n">
        <v>0.3684</v>
      </c>
      <c r="K2698" s="15" t="n">
        <v>0.1213</v>
      </c>
      <c r="L2698" s="15" t="n">
        <v>0.2449</v>
      </c>
      <c r="M2698" s="17" t="n">
        <v>49.46</v>
      </c>
      <c r="N2698" s="16" t="n">
        <v>6</v>
      </c>
      <c r="O2698" s="16" t="n">
        <v>7</v>
      </c>
      <c r="P2698" s="16" t="n">
        <v>11</v>
      </c>
    </row>
    <row r="2699" customFormat="false" ht="15" hidden="false" customHeight="false" outlineLevel="0" collapsed="false">
      <c r="A2699" s="11" t="s">
        <v>35</v>
      </c>
      <c r="B2699" s="11" t="n">
        <v>471</v>
      </c>
      <c r="C2699" s="11" t="s">
        <v>3118</v>
      </c>
      <c r="D2699" s="11" t="n">
        <v>6</v>
      </c>
      <c r="E2699" s="11" t="s">
        <v>118</v>
      </c>
      <c r="F2699" s="16" t="n">
        <v>209</v>
      </c>
      <c r="G2699" s="35" t="n">
        <f aca="false">F2699/1485</f>
        <v>0.140740740740741</v>
      </c>
      <c r="H2699" s="14" t="n">
        <v>0.4402</v>
      </c>
      <c r="I2699" s="14" t="n">
        <v>0.6938</v>
      </c>
      <c r="J2699" s="15" t="n">
        <v>0.2756</v>
      </c>
      <c r="K2699" s="15" t="n">
        <v>0.119</v>
      </c>
      <c r="L2699" s="15" t="n">
        <v>0.1969</v>
      </c>
      <c r="M2699" s="17" t="n">
        <v>41.16</v>
      </c>
      <c r="N2699" s="16" t="n">
        <v>6</v>
      </c>
      <c r="O2699" s="16" t="n">
        <v>11</v>
      </c>
      <c r="P2699" s="16" t="n">
        <v>8</v>
      </c>
    </row>
    <row r="2700" customFormat="false" ht="15" hidden="false" customHeight="false" outlineLevel="0" collapsed="false">
      <c r="A2700" s="11" t="s">
        <v>35</v>
      </c>
      <c r="B2700" s="11" t="n">
        <v>472</v>
      </c>
      <c r="C2700" s="11" t="s">
        <v>3119</v>
      </c>
      <c r="D2700" s="11" t="n">
        <v>6</v>
      </c>
      <c r="E2700" s="11" t="s">
        <v>118</v>
      </c>
      <c r="F2700" s="16" t="n">
        <v>213</v>
      </c>
      <c r="G2700" s="35" t="n">
        <f aca="false">F2700/1485</f>
        <v>0.143434343434343</v>
      </c>
      <c r="H2700" s="14" t="n">
        <v>0.4366</v>
      </c>
      <c r="I2700" s="14" t="n">
        <v>0.6761</v>
      </c>
      <c r="J2700" s="15" t="n">
        <v>0.2338</v>
      </c>
      <c r="K2700" s="15" t="n">
        <v>0.119</v>
      </c>
      <c r="L2700" s="15" t="n">
        <v>0.1772</v>
      </c>
      <c r="M2700" s="17" t="n">
        <v>37.75</v>
      </c>
      <c r="N2700" s="16" t="n">
        <v>6</v>
      </c>
      <c r="O2700" s="16" t="n">
        <v>11</v>
      </c>
      <c r="P2700" s="16" t="n">
        <v>8</v>
      </c>
    </row>
    <row r="2701" customFormat="false" ht="15" hidden="false" customHeight="false" outlineLevel="0" collapsed="false">
      <c r="A2701" s="11" t="s">
        <v>35</v>
      </c>
      <c r="B2701" s="11" t="n">
        <v>473</v>
      </c>
      <c r="C2701" s="11" t="s">
        <v>3120</v>
      </c>
      <c r="D2701" s="11" t="n">
        <v>5</v>
      </c>
      <c r="E2701" s="11" t="s">
        <v>118</v>
      </c>
      <c r="F2701" s="16" t="n">
        <v>211</v>
      </c>
      <c r="G2701" s="35" t="n">
        <f aca="false">F2701/1485</f>
        <v>0.142087542087542</v>
      </c>
      <c r="H2701" s="14" t="n">
        <v>0.4313</v>
      </c>
      <c r="I2701" s="14" t="n">
        <v>0.7014</v>
      </c>
      <c r="J2701" s="15" t="n">
        <v>0.2588</v>
      </c>
      <c r="K2701" s="15" t="n">
        <v>0.119</v>
      </c>
      <c r="L2701" s="15" t="n">
        <v>0.1892</v>
      </c>
      <c r="M2701" s="17" t="n">
        <v>39.92</v>
      </c>
      <c r="N2701" s="16" t="n">
        <v>6</v>
      </c>
      <c r="O2701" s="16" t="n">
        <v>11</v>
      </c>
      <c r="P2701" s="16" t="n">
        <v>7</v>
      </c>
    </row>
    <row r="2702" customFormat="false" ht="15" hidden="false" customHeight="false" outlineLevel="0" collapsed="false">
      <c r="A2702" s="11" t="s">
        <v>35</v>
      </c>
      <c r="B2702" s="11" t="n">
        <v>474</v>
      </c>
      <c r="C2702" s="11" t="s">
        <v>3121</v>
      </c>
      <c r="D2702" s="11" t="n">
        <v>5</v>
      </c>
      <c r="E2702" s="11" t="s">
        <v>118</v>
      </c>
      <c r="F2702" s="16" t="n">
        <v>215</v>
      </c>
      <c r="G2702" s="35" t="n">
        <f aca="false">F2702/1485</f>
        <v>0.144781144781145</v>
      </c>
      <c r="H2702" s="14" t="n">
        <v>0.4279</v>
      </c>
      <c r="I2702" s="14" t="n">
        <v>0.6791</v>
      </c>
      <c r="J2702" s="15" t="n">
        <v>0.2111</v>
      </c>
      <c r="K2702" s="15" t="n">
        <v>0.119</v>
      </c>
      <c r="L2702" s="15" t="n">
        <v>0.1661</v>
      </c>
      <c r="M2702" s="17" t="n">
        <v>35.71</v>
      </c>
      <c r="N2702" s="16" t="n">
        <v>6</v>
      </c>
      <c r="O2702" s="16" t="n">
        <v>11</v>
      </c>
      <c r="P2702" s="16" t="n">
        <v>8</v>
      </c>
    </row>
    <row r="2703" customFormat="false" ht="15" hidden="false" customHeight="false" outlineLevel="0" collapsed="false">
      <c r="A2703" s="11" t="s">
        <v>35</v>
      </c>
      <c r="B2703" s="11" t="n">
        <v>475</v>
      </c>
      <c r="C2703" s="11" t="s">
        <v>3122</v>
      </c>
      <c r="D2703" s="11" t="n">
        <v>5</v>
      </c>
      <c r="E2703" s="11" t="s">
        <v>118</v>
      </c>
      <c r="F2703" s="16" t="n">
        <v>491</v>
      </c>
      <c r="G2703" s="35" t="n">
        <f aca="false">F2703/1485</f>
        <v>0.330639730639731</v>
      </c>
      <c r="H2703" s="14" t="n">
        <v>0.3809</v>
      </c>
      <c r="I2703" s="14" t="n">
        <v>0.664</v>
      </c>
      <c r="J2703" s="15" t="n">
        <v>0.077</v>
      </c>
      <c r="K2703" s="15" t="n">
        <v>0.1255</v>
      </c>
      <c r="L2703" s="15" t="n">
        <v>0.1008</v>
      </c>
      <c r="M2703" s="17" t="n">
        <v>49.5</v>
      </c>
      <c r="N2703" s="16" t="n">
        <v>6</v>
      </c>
      <c r="O2703" s="16" t="n">
        <v>8</v>
      </c>
      <c r="P2703" s="16" t="n">
        <v>9</v>
      </c>
    </row>
    <row r="2704" customFormat="false" ht="15" hidden="false" customHeight="false" outlineLevel="0" collapsed="false">
      <c r="A2704" s="11" t="s">
        <v>35</v>
      </c>
      <c r="B2704" s="11" t="n">
        <v>476</v>
      </c>
      <c r="C2704" s="11" t="s">
        <v>3123</v>
      </c>
      <c r="D2704" s="11" t="n">
        <v>5</v>
      </c>
      <c r="E2704" s="11" t="s">
        <v>96</v>
      </c>
      <c r="F2704" s="16" t="n">
        <v>203</v>
      </c>
      <c r="G2704" s="35" t="n">
        <f aca="false">F2704/1485</f>
        <v>0.136700336700337</v>
      </c>
      <c r="H2704" s="14" t="n">
        <v>0.4286</v>
      </c>
      <c r="I2704" s="14" t="n">
        <v>0.6946</v>
      </c>
      <c r="J2704" s="15" t="n">
        <v>0.4117</v>
      </c>
      <c r="K2704" s="15" t="n">
        <v>0.1211</v>
      </c>
      <c r="L2704" s="15" t="n">
        <v>0.2671</v>
      </c>
      <c r="M2704" s="17" t="n">
        <v>54.23</v>
      </c>
      <c r="N2704" s="16" t="n">
        <v>6</v>
      </c>
      <c r="O2704" s="16" t="n">
        <v>10</v>
      </c>
      <c r="P2704" s="16" t="n">
        <v>8</v>
      </c>
    </row>
    <row r="2705" customFormat="false" ht="15" hidden="false" customHeight="false" outlineLevel="0" collapsed="false">
      <c r="A2705" s="11" t="s">
        <v>35</v>
      </c>
      <c r="B2705" s="11" t="n">
        <v>477</v>
      </c>
      <c r="C2705" s="11" t="s">
        <v>3124</v>
      </c>
      <c r="D2705" s="11" t="n">
        <v>4</v>
      </c>
      <c r="E2705" s="11" t="s">
        <v>96</v>
      </c>
      <c r="F2705" s="16" t="n">
        <v>206</v>
      </c>
      <c r="G2705" s="35" t="n">
        <f aca="false">F2705/1485</f>
        <v>0.138720538720539</v>
      </c>
      <c r="H2705" s="14" t="n">
        <v>0.4175</v>
      </c>
      <c r="I2705" s="14" t="n">
        <v>0.699</v>
      </c>
      <c r="J2705" s="15" t="n">
        <v>0.3413</v>
      </c>
      <c r="K2705" s="15" t="n">
        <v>0.1211</v>
      </c>
      <c r="L2705" s="15" t="n">
        <v>0.2333</v>
      </c>
      <c r="M2705" s="17" t="n">
        <v>48.06</v>
      </c>
      <c r="N2705" s="16" t="n">
        <v>6</v>
      </c>
      <c r="O2705" s="16" t="n">
        <v>10</v>
      </c>
      <c r="P2705" s="16" t="n">
        <v>8</v>
      </c>
    </row>
    <row r="2706" customFormat="false" ht="15" hidden="false" customHeight="false" outlineLevel="0" collapsed="false">
      <c r="A2706" s="11" t="s">
        <v>35</v>
      </c>
      <c r="B2706" s="11" t="n">
        <v>478</v>
      </c>
      <c r="C2706" s="11" t="s">
        <v>3125</v>
      </c>
      <c r="D2706" s="11" t="n">
        <v>5</v>
      </c>
      <c r="E2706" s="11" t="s">
        <v>96</v>
      </c>
      <c r="F2706" s="16" t="n">
        <v>205</v>
      </c>
      <c r="G2706" s="35" t="n">
        <f aca="false">F2706/1485</f>
        <v>0.138047138047138</v>
      </c>
      <c r="H2706" s="14" t="n">
        <v>0.4098</v>
      </c>
      <c r="I2706" s="14" t="n">
        <v>0.6146</v>
      </c>
      <c r="J2706" s="15" t="n">
        <v>0.2955</v>
      </c>
      <c r="K2706" s="15" t="n">
        <v>0.1208</v>
      </c>
      <c r="L2706" s="15" t="n">
        <v>0.2094</v>
      </c>
      <c r="M2706" s="17" t="n">
        <v>42.93</v>
      </c>
      <c r="N2706" s="16" t="n">
        <v>4</v>
      </c>
      <c r="O2706" s="16" t="n">
        <v>6</v>
      </c>
      <c r="P2706" s="16" t="n">
        <v>12</v>
      </c>
    </row>
    <row r="2707" customFormat="false" ht="15" hidden="false" customHeight="false" outlineLevel="0" collapsed="false">
      <c r="A2707" s="11" t="s">
        <v>35</v>
      </c>
      <c r="B2707" s="11" t="n">
        <v>479</v>
      </c>
      <c r="C2707" s="11" t="s">
        <v>3126</v>
      </c>
      <c r="D2707" s="11" t="n">
        <v>6</v>
      </c>
      <c r="E2707" s="11" t="s">
        <v>118</v>
      </c>
      <c r="F2707" s="16" t="n">
        <v>202</v>
      </c>
      <c r="G2707" s="35" t="n">
        <f aca="false">F2707/1485</f>
        <v>0.136026936026936</v>
      </c>
      <c r="H2707" s="14" t="n">
        <v>0.4307</v>
      </c>
      <c r="I2707" s="14" t="n">
        <v>0.698</v>
      </c>
      <c r="J2707" s="15" t="n">
        <v>0.3257</v>
      </c>
      <c r="K2707" s="15" t="n">
        <v>0.1201</v>
      </c>
      <c r="L2707" s="15" t="n">
        <v>0.2219</v>
      </c>
      <c r="M2707" s="17" t="n">
        <v>44.82</v>
      </c>
      <c r="N2707" s="16" t="n">
        <v>6</v>
      </c>
      <c r="O2707" s="16" t="n">
        <v>10</v>
      </c>
      <c r="P2707" s="16" t="n">
        <v>11</v>
      </c>
    </row>
    <row r="2708" customFormat="false" ht="15" hidden="false" customHeight="false" outlineLevel="0" collapsed="false">
      <c r="A2708" s="11" t="s">
        <v>35</v>
      </c>
      <c r="B2708" s="11" t="n">
        <v>480</v>
      </c>
      <c r="C2708" s="11" t="s">
        <v>3127</v>
      </c>
      <c r="D2708" s="11" t="n">
        <v>5</v>
      </c>
      <c r="E2708" s="11" t="s">
        <v>118</v>
      </c>
      <c r="F2708" s="16" t="n">
        <v>203</v>
      </c>
      <c r="G2708" s="35" t="n">
        <f aca="false">F2708/1485</f>
        <v>0.136700336700337</v>
      </c>
      <c r="H2708" s="14" t="n">
        <v>0.4236</v>
      </c>
      <c r="I2708" s="14" t="n">
        <v>0.7094</v>
      </c>
      <c r="J2708" s="15" t="n">
        <v>0.3057</v>
      </c>
      <c r="K2708" s="15" t="n">
        <v>0.1201</v>
      </c>
      <c r="L2708" s="15" t="n">
        <v>0.2124</v>
      </c>
      <c r="M2708" s="17" t="n">
        <v>43.12</v>
      </c>
      <c r="N2708" s="16" t="n">
        <v>6</v>
      </c>
      <c r="O2708" s="16" t="n">
        <v>10</v>
      </c>
      <c r="P2708" s="16" t="n">
        <v>11</v>
      </c>
    </row>
    <row r="2709" customFormat="false" ht="15" hidden="false" customHeight="false" outlineLevel="0" collapsed="false">
      <c r="A2709" s="11" t="s">
        <v>35</v>
      </c>
      <c r="B2709" s="11" t="n">
        <v>481</v>
      </c>
      <c r="C2709" s="11" t="s">
        <v>3128</v>
      </c>
      <c r="D2709" s="11" t="n">
        <v>6</v>
      </c>
      <c r="E2709" s="11" t="s">
        <v>118</v>
      </c>
      <c r="F2709" s="16" t="n">
        <v>221</v>
      </c>
      <c r="G2709" s="35" t="n">
        <f aca="false">F2709/1485</f>
        <v>0.148821548821549</v>
      </c>
      <c r="H2709" s="14" t="n">
        <v>0.6833</v>
      </c>
      <c r="I2709" s="14" t="n">
        <v>0.6833</v>
      </c>
      <c r="J2709" s="15" t="n">
        <v>0.1469</v>
      </c>
      <c r="K2709" s="15" t="n">
        <v>0.1139</v>
      </c>
      <c r="L2709" s="15" t="n">
        <v>0.13</v>
      </c>
      <c r="M2709" s="17" t="n">
        <v>28.74</v>
      </c>
      <c r="N2709" s="16" t="n">
        <v>5</v>
      </c>
      <c r="O2709" s="16" t="n">
        <v>12</v>
      </c>
      <c r="P2709" s="16" t="n">
        <v>4</v>
      </c>
    </row>
    <row r="2710" customFormat="false" ht="15" hidden="false" customHeight="false" outlineLevel="0" collapsed="false">
      <c r="A2710" s="11" t="s">
        <v>35</v>
      </c>
      <c r="B2710" s="11" t="n">
        <v>482</v>
      </c>
      <c r="C2710" s="11" t="s">
        <v>3129</v>
      </c>
      <c r="D2710" s="11" t="n">
        <v>7</v>
      </c>
      <c r="E2710" s="11" t="s">
        <v>118</v>
      </c>
      <c r="F2710" s="16" t="n">
        <v>223</v>
      </c>
      <c r="G2710" s="35" t="n">
        <f aca="false">F2710/1485</f>
        <v>0.15016835016835</v>
      </c>
      <c r="H2710" s="14" t="n">
        <v>0.4305</v>
      </c>
      <c r="I2710" s="14" t="n">
        <v>0.6816</v>
      </c>
      <c r="J2710" s="15" t="n">
        <v>0.3195</v>
      </c>
      <c r="K2710" s="15" t="n">
        <v>0.1129</v>
      </c>
      <c r="L2710" s="15" t="n">
        <v>0.2129</v>
      </c>
      <c r="M2710" s="17" t="n">
        <v>47.48</v>
      </c>
      <c r="N2710" s="16" t="n">
        <v>6</v>
      </c>
      <c r="O2710" s="16" t="n">
        <v>5</v>
      </c>
      <c r="P2710" s="16" t="n">
        <v>9</v>
      </c>
    </row>
    <row r="2711" customFormat="false" ht="15" hidden="false" customHeight="false" outlineLevel="0" collapsed="false">
      <c r="A2711" s="11" t="s">
        <v>35</v>
      </c>
      <c r="B2711" s="11" t="n">
        <v>483</v>
      </c>
      <c r="C2711" s="11" t="s">
        <v>3130</v>
      </c>
      <c r="D2711" s="11" t="n">
        <v>7</v>
      </c>
      <c r="E2711" s="11" t="s">
        <v>118</v>
      </c>
      <c r="F2711" s="16" t="n">
        <v>222</v>
      </c>
      <c r="G2711" s="35" t="n">
        <f aca="false">F2711/1485</f>
        <v>0.14949494949495</v>
      </c>
      <c r="H2711" s="14" t="n">
        <v>0.4279</v>
      </c>
      <c r="I2711" s="14" t="n">
        <v>0.6847</v>
      </c>
      <c r="J2711" s="15" t="n">
        <v>0.3125</v>
      </c>
      <c r="K2711" s="15" t="n">
        <v>0.1129</v>
      </c>
      <c r="L2711" s="15" t="n">
        <v>0.2091</v>
      </c>
      <c r="M2711" s="17" t="n">
        <v>46.42</v>
      </c>
      <c r="N2711" s="16" t="n">
        <v>6</v>
      </c>
      <c r="O2711" s="16" t="n">
        <v>5</v>
      </c>
      <c r="P2711" s="16" t="n">
        <v>9</v>
      </c>
    </row>
    <row r="2712" customFormat="false" ht="15" hidden="false" customHeight="false" outlineLevel="0" collapsed="false">
      <c r="A2712" s="11" t="s">
        <v>35</v>
      </c>
      <c r="B2712" s="11" t="n">
        <v>484</v>
      </c>
      <c r="C2712" s="11" t="s">
        <v>3131</v>
      </c>
      <c r="D2712" s="11" t="n">
        <v>7</v>
      </c>
      <c r="E2712" s="11" t="s">
        <v>118</v>
      </c>
      <c r="F2712" s="16" t="n">
        <v>223</v>
      </c>
      <c r="G2712" s="35" t="n">
        <f aca="false">F2712/1485</f>
        <v>0.15016835016835</v>
      </c>
      <c r="H2712" s="14" t="n">
        <v>0.426</v>
      </c>
      <c r="I2712" s="14" t="n">
        <v>0.6861</v>
      </c>
      <c r="J2712" s="15" t="n">
        <v>0.3044</v>
      </c>
      <c r="K2712" s="15" t="n">
        <v>0.1129</v>
      </c>
      <c r="L2712" s="15" t="n">
        <v>0.2056</v>
      </c>
      <c r="M2712" s="17" t="n">
        <v>45.85</v>
      </c>
      <c r="N2712" s="16" t="n">
        <v>6</v>
      </c>
      <c r="O2712" s="16" t="n">
        <v>5</v>
      </c>
      <c r="P2712" s="16" t="n">
        <v>9</v>
      </c>
    </row>
    <row r="2713" customFormat="false" ht="15" hidden="false" customHeight="false" outlineLevel="0" collapsed="false">
      <c r="A2713" s="11" t="s">
        <v>35</v>
      </c>
      <c r="B2713" s="11" t="n">
        <v>485</v>
      </c>
      <c r="C2713" s="11" t="s">
        <v>3132</v>
      </c>
      <c r="D2713" s="11" t="n">
        <v>5</v>
      </c>
      <c r="E2713" s="11" t="s">
        <v>118</v>
      </c>
      <c r="F2713" s="16" t="n">
        <v>224</v>
      </c>
      <c r="G2713" s="35" t="n">
        <f aca="false">F2713/1485</f>
        <v>0.150841750841751</v>
      </c>
      <c r="H2713" s="14" t="n">
        <v>0.692</v>
      </c>
      <c r="I2713" s="14" t="n">
        <v>0.692</v>
      </c>
      <c r="J2713" s="15" t="n">
        <v>0.1545</v>
      </c>
      <c r="K2713" s="15" t="n">
        <v>0.1138</v>
      </c>
      <c r="L2713" s="15" t="n">
        <v>0.134</v>
      </c>
      <c r="M2713" s="17" t="n">
        <v>30.01</v>
      </c>
      <c r="N2713" s="16" t="n">
        <v>5</v>
      </c>
      <c r="O2713" s="16" t="n">
        <v>12</v>
      </c>
      <c r="P2713" s="16" t="n">
        <v>5</v>
      </c>
    </row>
    <row r="2714" customFormat="false" ht="15" hidden="false" customHeight="false" outlineLevel="0" collapsed="false">
      <c r="A2714" s="11" t="s">
        <v>35</v>
      </c>
      <c r="B2714" s="11" t="n">
        <v>486</v>
      </c>
      <c r="C2714" s="11" t="s">
        <v>3133</v>
      </c>
      <c r="D2714" s="11" t="n">
        <v>7</v>
      </c>
      <c r="E2714" s="11" t="s">
        <v>118</v>
      </c>
      <c r="F2714" s="16" t="n">
        <v>222</v>
      </c>
      <c r="G2714" s="35" t="n">
        <f aca="false">F2714/1485</f>
        <v>0.14949494949495</v>
      </c>
      <c r="H2714" s="14" t="n">
        <v>0.4279</v>
      </c>
      <c r="I2714" s="14" t="n">
        <v>0.6802</v>
      </c>
      <c r="J2714" s="15" t="n">
        <v>0.308</v>
      </c>
      <c r="K2714" s="15" t="n">
        <v>0.1129</v>
      </c>
      <c r="L2714" s="15" t="n">
        <v>0.2069</v>
      </c>
      <c r="M2714" s="17" t="n">
        <v>45.93</v>
      </c>
      <c r="N2714" s="16" t="n">
        <v>6</v>
      </c>
      <c r="O2714" s="16" t="n">
        <v>5</v>
      </c>
      <c r="P2714" s="16" t="n">
        <v>9</v>
      </c>
    </row>
    <row r="2715" customFormat="false" ht="15" hidden="false" customHeight="false" outlineLevel="0" collapsed="false">
      <c r="A2715" s="11" t="s">
        <v>35</v>
      </c>
      <c r="B2715" s="11" t="n">
        <v>487</v>
      </c>
      <c r="C2715" s="11" t="s">
        <v>3134</v>
      </c>
      <c r="D2715" s="11" t="n">
        <v>5</v>
      </c>
      <c r="E2715" s="11" t="s">
        <v>118</v>
      </c>
      <c r="F2715" s="16" t="n">
        <v>192</v>
      </c>
      <c r="G2715" s="35" t="n">
        <f aca="false">F2715/1485</f>
        <v>0.129292929292929</v>
      </c>
      <c r="H2715" s="14" t="n">
        <v>0.4271</v>
      </c>
      <c r="I2715" s="14" t="n">
        <v>0.6979</v>
      </c>
      <c r="J2715" s="15" t="n">
        <v>0.2345</v>
      </c>
      <c r="K2715" s="15" t="n">
        <v>0.124</v>
      </c>
      <c r="L2715" s="15" t="n">
        <v>0.1799</v>
      </c>
      <c r="M2715" s="17" t="n">
        <v>34.53</v>
      </c>
      <c r="N2715" s="16" t="n">
        <v>5</v>
      </c>
      <c r="O2715" s="16" t="n">
        <v>9</v>
      </c>
      <c r="P2715" s="16" t="n">
        <v>7</v>
      </c>
    </row>
    <row r="2716" customFormat="false" ht="15" hidden="false" customHeight="false" outlineLevel="0" collapsed="false">
      <c r="A2716" s="11" t="s">
        <v>35</v>
      </c>
      <c r="B2716" s="11" t="n">
        <v>488</v>
      </c>
      <c r="C2716" s="11" t="s">
        <v>3135</v>
      </c>
      <c r="D2716" s="11" t="n">
        <v>5</v>
      </c>
      <c r="E2716" s="11" t="s">
        <v>96</v>
      </c>
      <c r="F2716" s="16" t="n">
        <v>206</v>
      </c>
      <c r="G2716" s="35" t="n">
        <f aca="false">F2716/1485</f>
        <v>0.138720538720539</v>
      </c>
      <c r="H2716" s="14" t="n">
        <v>0.4126</v>
      </c>
      <c r="I2716" s="14" t="n">
        <v>0.6165</v>
      </c>
      <c r="J2716" s="15" t="n">
        <v>0.3101</v>
      </c>
      <c r="K2716" s="15" t="n">
        <v>0.1202</v>
      </c>
      <c r="L2716" s="15" t="n">
        <v>0.217</v>
      </c>
      <c r="M2716" s="17" t="n">
        <v>44.7</v>
      </c>
      <c r="N2716" s="16" t="n">
        <v>5</v>
      </c>
      <c r="O2716" s="16" t="n">
        <v>9</v>
      </c>
      <c r="P2716" s="16" t="n">
        <v>12</v>
      </c>
    </row>
    <row r="2717" customFormat="false" ht="15" hidden="false" customHeight="false" outlineLevel="0" collapsed="false">
      <c r="A2717" s="11" t="s">
        <v>35</v>
      </c>
      <c r="B2717" s="11" t="n">
        <v>489</v>
      </c>
      <c r="C2717" s="11" t="s">
        <v>3136</v>
      </c>
      <c r="D2717" s="11" t="n">
        <v>7</v>
      </c>
      <c r="E2717" s="11" t="s">
        <v>118</v>
      </c>
      <c r="F2717" s="16" t="n">
        <v>229</v>
      </c>
      <c r="G2717" s="35" t="n">
        <f aca="false">F2717/1485</f>
        <v>0.154208754208754</v>
      </c>
      <c r="H2717" s="14" t="n">
        <v>0.4367</v>
      </c>
      <c r="I2717" s="14" t="n">
        <v>0.6769</v>
      </c>
      <c r="J2717" s="15" t="n">
        <v>0.3401</v>
      </c>
      <c r="K2717" s="15" t="n">
        <v>0.1115</v>
      </c>
      <c r="L2717" s="15" t="n">
        <v>0.2233</v>
      </c>
      <c r="M2717" s="17" t="n">
        <v>51.14</v>
      </c>
      <c r="N2717" s="16" t="n">
        <v>6</v>
      </c>
      <c r="O2717" s="16" t="n">
        <v>5</v>
      </c>
      <c r="P2717" s="16" t="n">
        <v>9</v>
      </c>
    </row>
    <row r="2718" customFormat="false" ht="15" hidden="false" customHeight="false" outlineLevel="0" collapsed="false">
      <c r="A2718" s="11" t="s">
        <v>35</v>
      </c>
      <c r="B2718" s="11" t="n">
        <v>490</v>
      </c>
      <c r="C2718" s="11" t="s">
        <v>3137</v>
      </c>
      <c r="D2718" s="11" t="n">
        <v>4</v>
      </c>
      <c r="E2718" s="11" t="s">
        <v>96</v>
      </c>
      <c r="F2718" s="16" t="n">
        <v>414</v>
      </c>
      <c r="G2718" s="35" t="n">
        <f aca="false">F2718/1485</f>
        <v>0.278787878787879</v>
      </c>
      <c r="H2718" s="14" t="n">
        <v>0.372</v>
      </c>
      <c r="I2718" s="14" t="n">
        <v>0.6159</v>
      </c>
      <c r="J2718" s="15" t="n">
        <v>0.085</v>
      </c>
      <c r="K2718" s="15" t="n">
        <v>0.1034</v>
      </c>
      <c r="L2718" s="15" t="n">
        <v>0.0945</v>
      </c>
      <c r="M2718" s="17" t="n">
        <v>39.11</v>
      </c>
      <c r="N2718" s="16" t="n">
        <v>5</v>
      </c>
      <c r="O2718" s="16" t="n">
        <v>5</v>
      </c>
      <c r="P2718" s="16" t="n">
        <v>12</v>
      </c>
    </row>
    <row r="2719" customFormat="false" ht="15" hidden="false" customHeight="false" outlineLevel="0" collapsed="false">
      <c r="A2719" s="11" t="s">
        <v>35</v>
      </c>
      <c r="B2719" s="11" t="n">
        <v>491</v>
      </c>
      <c r="C2719" s="11" t="s">
        <v>3138</v>
      </c>
      <c r="D2719" s="11" t="n">
        <v>6</v>
      </c>
      <c r="E2719" s="11" t="s">
        <v>118</v>
      </c>
      <c r="F2719" s="16" t="n">
        <v>203</v>
      </c>
      <c r="G2719" s="35" t="n">
        <f aca="false">F2719/1485</f>
        <v>0.136700336700337</v>
      </c>
      <c r="H2719" s="14" t="n">
        <v>0.4335</v>
      </c>
      <c r="I2719" s="14" t="n">
        <v>0.6995</v>
      </c>
      <c r="J2719" s="15" t="n">
        <v>0.2681</v>
      </c>
      <c r="K2719" s="15" t="n">
        <v>0.1187</v>
      </c>
      <c r="L2719" s="15" t="n">
        <v>0.1923</v>
      </c>
      <c r="M2719" s="17" t="n">
        <v>39.04</v>
      </c>
      <c r="N2719" s="16" t="n">
        <v>6</v>
      </c>
      <c r="O2719" s="16" t="n">
        <v>10</v>
      </c>
      <c r="P2719" s="16" t="n">
        <v>8</v>
      </c>
    </row>
    <row r="2720" customFormat="false" ht="15" hidden="false" customHeight="false" outlineLevel="0" collapsed="false">
      <c r="A2720" s="11" t="s">
        <v>35</v>
      </c>
      <c r="B2720" s="11" t="n">
        <v>492</v>
      </c>
      <c r="C2720" s="11" t="s">
        <v>3139</v>
      </c>
      <c r="D2720" s="11" t="n">
        <v>5</v>
      </c>
      <c r="E2720" s="11" t="s">
        <v>118</v>
      </c>
      <c r="F2720" s="16" t="n">
        <v>204</v>
      </c>
      <c r="G2720" s="35" t="n">
        <f aca="false">F2720/1485</f>
        <v>0.137373737373737</v>
      </c>
      <c r="H2720" s="14" t="n">
        <v>0.4265</v>
      </c>
      <c r="I2720" s="14" t="n">
        <v>0.7108</v>
      </c>
      <c r="J2720" s="15" t="n">
        <v>0.2641</v>
      </c>
      <c r="K2720" s="15" t="n">
        <v>0.1187</v>
      </c>
      <c r="L2720" s="15" t="n">
        <v>0.1907</v>
      </c>
      <c r="M2720" s="17" t="n">
        <v>38.89</v>
      </c>
      <c r="N2720" s="16" t="n">
        <v>6</v>
      </c>
      <c r="O2720" s="16" t="n">
        <v>10</v>
      </c>
      <c r="P2720" s="16" t="n">
        <v>8</v>
      </c>
    </row>
    <row r="2721" customFormat="false" ht="15" hidden="false" customHeight="false" outlineLevel="0" collapsed="false">
      <c r="A2721" s="11" t="s">
        <v>35</v>
      </c>
      <c r="B2721" s="11" t="n">
        <v>493</v>
      </c>
      <c r="C2721" s="11" t="s">
        <v>3140</v>
      </c>
      <c r="D2721" s="11" t="n">
        <v>4</v>
      </c>
      <c r="E2721" s="11" t="s">
        <v>96</v>
      </c>
      <c r="F2721" s="16" t="n">
        <v>230</v>
      </c>
      <c r="G2721" s="35" t="n">
        <f aca="false">F2721/1485</f>
        <v>0.154882154882155</v>
      </c>
      <c r="H2721" s="14" t="n">
        <v>0.4174</v>
      </c>
      <c r="I2721" s="14" t="n">
        <v>0.6783</v>
      </c>
      <c r="J2721" s="15" t="n">
        <v>0.3623</v>
      </c>
      <c r="K2721" s="15" t="n">
        <v>0.1109</v>
      </c>
      <c r="L2721" s="15" t="n">
        <v>0.2333</v>
      </c>
      <c r="M2721" s="17" t="n">
        <v>53.66</v>
      </c>
      <c r="N2721" s="16" t="n">
        <v>6</v>
      </c>
      <c r="O2721" s="16" t="n">
        <v>5</v>
      </c>
      <c r="P2721" s="16" t="n">
        <v>10</v>
      </c>
    </row>
    <row r="2722" customFormat="false" ht="15" hidden="false" customHeight="false" outlineLevel="0" collapsed="false">
      <c r="A2722" s="11" t="s">
        <v>35</v>
      </c>
      <c r="B2722" s="11" t="n">
        <v>494</v>
      </c>
      <c r="C2722" s="11" t="s">
        <v>3141</v>
      </c>
      <c r="D2722" s="11" t="n">
        <v>5</v>
      </c>
      <c r="E2722" s="11" t="s">
        <v>96</v>
      </c>
      <c r="F2722" s="16" t="n">
        <v>230</v>
      </c>
      <c r="G2722" s="35" t="n">
        <f aca="false">F2722/1485</f>
        <v>0.154882154882155</v>
      </c>
      <c r="H2722" s="14" t="n">
        <v>0.4174</v>
      </c>
      <c r="I2722" s="14" t="n">
        <v>0.6783</v>
      </c>
      <c r="J2722" s="15" t="n">
        <v>0.3627</v>
      </c>
      <c r="K2722" s="15" t="n">
        <v>0.1109</v>
      </c>
      <c r="L2722" s="15" t="n">
        <v>0.2335</v>
      </c>
      <c r="M2722" s="17" t="n">
        <v>53.7</v>
      </c>
      <c r="N2722" s="16" t="n">
        <v>6</v>
      </c>
      <c r="O2722" s="16" t="n">
        <v>5</v>
      </c>
      <c r="P2722" s="16" t="n">
        <v>10</v>
      </c>
    </row>
    <row r="2723" customFormat="false" ht="15" hidden="false" customHeight="false" outlineLevel="0" collapsed="false">
      <c r="A2723" s="11" t="s">
        <v>35</v>
      </c>
      <c r="B2723" s="11" t="n">
        <v>495</v>
      </c>
      <c r="C2723" s="11" t="s">
        <v>3142</v>
      </c>
      <c r="D2723" s="11" t="n">
        <v>5</v>
      </c>
      <c r="E2723" s="11" t="s">
        <v>96</v>
      </c>
      <c r="F2723" s="16" t="n">
        <v>230</v>
      </c>
      <c r="G2723" s="35" t="n">
        <f aca="false">F2723/1485</f>
        <v>0.154882154882155</v>
      </c>
      <c r="H2723" s="14" t="n">
        <v>0.4217</v>
      </c>
      <c r="I2723" s="14" t="n">
        <v>0.6783</v>
      </c>
      <c r="J2723" s="15" t="n">
        <v>0.3896</v>
      </c>
      <c r="K2723" s="15" t="n">
        <v>0.1109</v>
      </c>
      <c r="L2723" s="15" t="n">
        <v>0.2466</v>
      </c>
      <c r="M2723" s="17" t="n">
        <v>56.71</v>
      </c>
      <c r="N2723" s="16" t="n">
        <v>6</v>
      </c>
      <c r="O2723" s="16" t="n">
        <v>5</v>
      </c>
      <c r="P2723" s="16" t="n">
        <v>10</v>
      </c>
    </row>
    <row r="2724" customFormat="false" ht="15" hidden="false" customHeight="false" outlineLevel="0" collapsed="false">
      <c r="A2724" s="11" t="s">
        <v>35</v>
      </c>
      <c r="B2724" s="11" t="n">
        <v>496</v>
      </c>
      <c r="C2724" s="11" t="s">
        <v>3143</v>
      </c>
      <c r="D2724" s="11" t="n">
        <v>6</v>
      </c>
      <c r="E2724" s="11" t="s">
        <v>118</v>
      </c>
      <c r="F2724" s="16" t="n">
        <v>290</v>
      </c>
      <c r="G2724" s="35" t="n">
        <f aca="false">F2724/1485</f>
        <v>0.195286195286195</v>
      </c>
      <c r="H2724" s="14" t="n">
        <v>0.4069</v>
      </c>
      <c r="I2724" s="14" t="n">
        <v>0.6586</v>
      </c>
      <c r="J2724" s="15" t="n">
        <v>0.2069</v>
      </c>
      <c r="K2724" s="15" t="n">
        <v>0.0993</v>
      </c>
      <c r="L2724" s="15" t="n">
        <v>0.1523</v>
      </c>
      <c r="M2724" s="17" t="n">
        <v>44.18</v>
      </c>
      <c r="N2724" s="16" t="n">
        <v>6</v>
      </c>
      <c r="O2724" s="16" t="n">
        <v>5</v>
      </c>
      <c r="P2724" s="16" t="n">
        <v>9</v>
      </c>
    </row>
    <row r="2725" customFormat="false" ht="15" hidden="false" customHeight="false" outlineLevel="0" collapsed="false">
      <c r="A2725" s="11" t="s">
        <v>35</v>
      </c>
      <c r="B2725" s="11" t="n">
        <v>497</v>
      </c>
      <c r="C2725" s="11" t="s">
        <v>3144</v>
      </c>
      <c r="D2725" s="11" t="n">
        <v>5</v>
      </c>
      <c r="E2725" s="11" t="s">
        <v>118</v>
      </c>
      <c r="F2725" s="16" t="n">
        <v>205</v>
      </c>
      <c r="G2725" s="35" t="n">
        <f aca="false">F2725/1485</f>
        <v>0.138047138047138</v>
      </c>
      <c r="H2725" s="14" t="n">
        <v>0.4341</v>
      </c>
      <c r="I2725" s="14" t="n">
        <v>0.6976</v>
      </c>
      <c r="J2725" s="15" t="n">
        <v>0.2638</v>
      </c>
      <c r="K2725" s="15" t="n">
        <v>0.1186</v>
      </c>
      <c r="L2725" s="15" t="n">
        <v>0.1908</v>
      </c>
      <c r="M2725" s="17" t="n">
        <v>39.12</v>
      </c>
      <c r="N2725" s="16" t="n">
        <v>6</v>
      </c>
      <c r="O2725" s="16" t="n">
        <v>10</v>
      </c>
      <c r="P2725" s="16" t="n">
        <v>8</v>
      </c>
    </row>
    <row r="2726" customFormat="false" ht="15" hidden="false" customHeight="false" outlineLevel="0" collapsed="false">
      <c r="A2726" s="11" t="s">
        <v>35</v>
      </c>
      <c r="B2726" s="11" t="n">
        <v>498</v>
      </c>
      <c r="C2726" s="11" t="s">
        <v>3145</v>
      </c>
      <c r="D2726" s="11" t="n">
        <v>6</v>
      </c>
      <c r="E2726" s="11" t="s">
        <v>118</v>
      </c>
      <c r="F2726" s="16" t="n">
        <v>208</v>
      </c>
      <c r="G2726" s="35" t="n">
        <f aca="false">F2726/1485</f>
        <v>0.14006734006734</v>
      </c>
      <c r="H2726" s="14" t="n">
        <v>0.4279</v>
      </c>
      <c r="I2726" s="14" t="n">
        <v>0.6875</v>
      </c>
      <c r="J2726" s="15" t="n">
        <v>0.2258</v>
      </c>
      <c r="K2726" s="15" t="n">
        <v>0.1186</v>
      </c>
      <c r="L2726" s="15" t="n">
        <v>0.1727</v>
      </c>
      <c r="M2726" s="17" t="n">
        <v>35.92</v>
      </c>
      <c r="N2726" s="16" t="n">
        <v>6</v>
      </c>
      <c r="O2726" s="16" t="n">
        <v>10</v>
      </c>
      <c r="P2726" s="16" t="n">
        <v>8</v>
      </c>
    </row>
    <row r="2727" customFormat="false" ht="15" hidden="false" customHeight="false" outlineLevel="0" collapsed="false">
      <c r="A2727" s="11" t="s">
        <v>35</v>
      </c>
      <c r="B2727" s="11" t="n">
        <v>499</v>
      </c>
      <c r="C2727" s="11" t="s">
        <v>3146</v>
      </c>
      <c r="D2727" s="11" t="n">
        <v>6</v>
      </c>
      <c r="E2727" s="11" t="s">
        <v>118</v>
      </c>
      <c r="F2727" s="16" t="n">
        <v>203</v>
      </c>
      <c r="G2727" s="35" t="n">
        <f aca="false">F2727/1485</f>
        <v>0.136700336700337</v>
      </c>
      <c r="H2727" s="14" t="n">
        <v>0.4384</v>
      </c>
      <c r="I2727" s="14" t="n">
        <v>0.6995</v>
      </c>
      <c r="J2727" s="15" t="n">
        <v>0.2814</v>
      </c>
      <c r="K2727" s="15" t="n">
        <v>0.1186</v>
      </c>
      <c r="L2727" s="15" t="n">
        <v>0.1988</v>
      </c>
      <c r="M2727" s="17" t="n">
        <v>40.36</v>
      </c>
      <c r="N2727" s="16" t="n">
        <v>6</v>
      </c>
      <c r="O2727" s="16" t="n">
        <v>10</v>
      </c>
      <c r="P2727" s="16" t="n">
        <v>8</v>
      </c>
    </row>
    <row r="2728" customFormat="false" ht="15" hidden="false" customHeight="false" outlineLevel="0" collapsed="false">
      <c r="A2728" s="11" t="s">
        <v>35</v>
      </c>
      <c r="B2728" s="11" t="n">
        <v>500</v>
      </c>
      <c r="C2728" s="11" t="s">
        <v>3147</v>
      </c>
      <c r="D2728" s="11" t="n">
        <v>6</v>
      </c>
      <c r="E2728" s="11" t="s">
        <v>118</v>
      </c>
      <c r="F2728" s="16" t="n">
        <v>204</v>
      </c>
      <c r="G2728" s="35" t="n">
        <f aca="false">F2728/1485</f>
        <v>0.137373737373737</v>
      </c>
      <c r="H2728" s="14" t="n">
        <v>0.4363</v>
      </c>
      <c r="I2728" s="14" t="n">
        <v>0.6961</v>
      </c>
      <c r="J2728" s="15" t="n">
        <v>0.2685</v>
      </c>
      <c r="K2728" s="15" t="n">
        <v>0.1186</v>
      </c>
      <c r="L2728" s="15" t="n">
        <v>0.1928</v>
      </c>
      <c r="M2728" s="17" t="n">
        <v>39.33</v>
      </c>
      <c r="N2728" s="16" t="n">
        <v>6</v>
      </c>
      <c r="O2728" s="16" t="n">
        <v>10</v>
      </c>
      <c r="P2728" s="16" t="n">
        <v>8</v>
      </c>
    </row>
    <row r="2729" customFormat="false" ht="15" hidden="false" customHeight="false" outlineLevel="0" collapsed="false">
      <c r="A2729" s="11" t="s">
        <v>35</v>
      </c>
      <c r="B2729" s="11" t="n">
        <v>501</v>
      </c>
      <c r="C2729" s="11" t="s">
        <v>3148</v>
      </c>
      <c r="D2729" s="11" t="n">
        <v>4</v>
      </c>
      <c r="E2729" s="11" t="s">
        <v>118</v>
      </c>
      <c r="F2729" s="16" t="n">
        <v>207</v>
      </c>
      <c r="G2729" s="35" t="n">
        <f aca="false">F2729/1485</f>
        <v>0.139393939393939</v>
      </c>
      <c r="H2729" s="14" t="n">
        <v>0.4251</v>
      </c>
      <c r="I2729" s="14" t="n">
        <v>0.7053</v>
      </c>
      <c r="J2729" s="15" t="n">
        <v>0.2468</v>
      </c>
      <c r="K2729" s="15" t="n">
        <v>0.1186</v>
      </c>
      <c r="L2729" s="15" t="n">
        <v>0.183</v>
      </c>
      <c r="M2729" s="17" t="n">
        <v>37.88</v>
      </c>
      <c r="N2729" s="16" t="n">
        <v>6</v>
      </c>
      <c r="O2729" s="16" t="n">
        <v>10</v>
      </c>
      <c r="P2729" s="16" t="n">
        <v>8</v>
      </c>
    </row>
    <row r="2730" customFormat="false" ht="15" hidden="false" customHeight="false" outlineLevel="0" collapsed="false">
      <c r="A2730" s="11" t="s">
        <v>35</v>
      </c>
      <c r="B2730" s="11" t="n">
        <v>502</v>
      </c>
      <c r="C2730" s="11" t="s">
        <v>3149</v>
      </c>
      <c r="D2730" s="11" t="n">
        <v>5</v>
      </c>
      <c r="E2730" s="11" t="s">
        <v>118</v>
      </c>
      <c r="F2730" s="16" t="n">
        <v>205</v>
      </c>
      <c r="G2730" s="35" t="n">
        <f aca="false">F2730/1485</f>
        <v>0.138047138047138</v>
      </c>
      <c r="H2730" s="14" t="n">
        <v>0.4293</v>
      </c>
      <c r="I2730" s="14" t="n">
        <v>0.7073</v>
      </c>
      <c r="J2730" s="15" t="n">
        <v>0.2638</v>
      </c>
      <c r="K2730" s="15" t="n">
        <v>0.1186</v>
      </c>
      <c r="L2730" s="15" t="n">
        <v>0.1908</v>
      </c>
      <c r="M2730" s="17" t="n">
        <v>39.12</v>
      </c>
      <c r="N2730" s="16" t="n">
        <v>6</v>
      </c>
      <c r="O2730" s="16" t="n">
        <v>10</v>
      </c>
      <c r="P2730" s="16" t="n">
        <v>8</v>
      </c>
    </row>
    <row r="2731" customFormat="false" ht="15" hidden="false" customHeight="false" outlineLevel="0" collapsed="false">
      <c r="A2731" s="11" t="s">
        <v>35</v>
      </c>
      <c r="B2731" s="11" t="n">
        <v>503</v>
      </c>
      <c r="C2731" s="11" t="s">
        <v>3150</v>
      </c>
      <c r="D2731" s="11" t="n">
        <v>5</v>
      </c>
      <c r="E2731" s="11" t="s">
        <v>118</v>
      </c>
      <c r="F2731" s="16" t="n">
        <v>206</v>
      </c>
      <c r="G2731" s="35" t="n">
        <f aca="false">F2731/1485</f>
        <v>0.138720538720539</v>
      </c>
      <c r="H2731" s="14" t="n">
        <v>0.4272</v>
      </c>
      <c r="I2731" s="14" t="n">
        <v>0.7039</v>
      </c>
      <c r="J2731" s="15" t="n">
        <v>0.2513</v>
      </c>
      <c r="K2731" s="15" t="n">
        <v>0.1186</v>
      </c>
      <c r="L2731" s="15" t="n">
        <v>0.1849</v>
      </c>
      <c r="M2731" s="17" t="n">
        <v>38.09</v>
      </c>
      <c r="N2731" s="16" t="n">
        <v>6</v>
      </c>
      <c r="O2731" s="16" t="n">
        <v>10</v>
      </c>
      <c r="P2731" s="16" t="n">
        <v>8</v>
      </c>
    </row>
    <row r="2732" customFormat="false" ht="15" hidden="false" customHeight="false" outlineLevel="0" collapsed="false">
      <c r="A2732" s="11" t="s">
        <v>35</v>
      </c>
      <c r="B2732" s="11" t="n">
        <v>504</v>
      </c>
      <c r="C2732" s="11" t="s">
        <v>3151</v>
      </c>
      <c r="D2732" s="11" t="n">
        <v>5</v>
      </c>
      <c r="E2732" s="11" t="s">
        <v>118</v>
      </c>
      <c r="F2732" s="16" t="n">
        <v>207</v>
      </c>
      <c r="G2732" s="35" t="n">
        <f aca="false">F2732/1485</f>
        <v>0.139393939393939</v>
      </c>
      <c r="H2732" s="14" t="n">
        <v>0.4251</v>
      </c>
      <c r="I2732" s="14" t="n">
        <v>0.7053</v>
      </c>
      <c r="J2732" s="15" t="n">
        <v>0.247</v>
      </c>
      <c r="K2732" s="15" t="n">
        <v>0.1186</v>
      </c>
      <c r="L2732" s="15" t="n">
        <v>0.1831</v>
      </c>
      <c r="M2732" s="17" t="n">
        <v>37.9</v>
      </c>
      <c r="N2732" s="16" t="n">
        <v>6</v>
      </c>
      <c r="O2732" s="16" t="n">
        <v>10</v>
      </c>
      <c r="P2732" s="16" t="n">
        <v>8</v>
      </c>
    </row>
    <row r="2733" customFormat="false" ht="15" hidden="false" customHeight="false" outlineLevel="0" collapsed="false">
      <c r="A2733" s="11" t="s">
        <v>35</v>
      </c>
      <c r="B2733" s="11" t="n">
        <v>505</v>
      </c>
      <c r="C2733" s="11" t="s">
        <v>3152</v>
      </c>
      <c r="D2733" s="11" t="n">
        <v>5</v>
      </c>
      <c r="E2733" s="11" t="s">
        <v>118</v>
      </c>
      <c r="F2733" s="16" t="n">
        <v>207</v>
      </c>
      <c r="G2733" s="35" t="n">
        <f aca="false">F2733/1485</f>
        <v>0.139393939393939</v>
      </c>
      <c r="H2733" s="14" t="n">
        <v>0.4251</v>
      </c>
      <c r="I2733" s="14" t="n">
        <v>0.7053</v>
      </c>
      <c r="J2733" s="15" t="n">
        <v>0.2472</v>
      </c>
      <c r="K2733" s="15" t="n">
        <v>0.1186</v>
      </c>
      <c r="L2733" s="15" t="n">
        <v>0.1832</v>
      </c>
      <c r="M2733" s="17" t="n">
        <v>37.92</v>
      </c>
      <c r="N2733" s="16" t="n">
        <v>6</v>
      </c>
      <c r="O2733" s="16" t="n">
        <v>10</v>
      </c>
      <c r="P2733" s="16" t="n">
        <v>8</v>
      </c>
    </row>
    <row r="2734" customFormat="false" ht="15" hidden="false" customHeight="false" outlineLevel="0" collapsed="false">
      <c r="A2734" s="11" t="s">
        <v>35</v>
      </c>
      <c r="B2734" s="11" t="n">
        <v>506</v>
      </c>
      <c r="C2734" s="11" t="s">
        <v>3153</v>
      </c>
      <c r="D2734" s="11" t="n">
        <v>5</v>
      </c>
      <c r="E2734" s="11" t="s">
        <v>118</v>
      </c>
      <c r="F2734" s="16" t="n">
        <v>206</v>
      </c>
      <c r="G2734" s="35" t="n">
        <f aca="false">F2734/1485</f>
        <v>0.138720538720539</v>
      </c>
      <c r="H2734" s="14" t="n">
        <v>0.4272</v>
      </c>
      <c r="I2734" s="14" t="n">
        <v>0.7087</v>
      </c>
      <c r="J2734" s="15" t="n">
        <v>0.2599</v>
      </c>
      <c r="K2734" s="15" t="n">
        <v>0.1186</v>
      </c>
      <c r="L2734" s="15" t="n">
        <v>0.1892</v>
      </c>
      <c r="M2734" s="17" t="n">
        <v>38.98</v>
      </c>
      <c r="N2734" s="16" t="n">
        <v>6</v>
      </c>
      <c r="O2734" s="16" t="n">
        <v>10</v>
      </c>
      <c r="P2734" s="16" t="n">
        <v>8</v>
      </c>
    </row>
    <row r="2735" customFormat="false" ht="15" hidden="false" customHeight="false" outlineLevel="0" collapsed="false">
      <c r="A2735" s="11" t="s">
        <v>35</v>
      </c>
      <c r="B2735" s="11" t="n">
        <v>507</v>
      </c>
      <c r="C2735" s="11" t="s">
        <v>3154</v>
      </c>
      <c r="D2735" s="11" t="n">
        <v>5</v>
      </c>
      <c r="E2735" s="11" t="s">
        <v>118</v>
      </c>
      <c r="F2735" s="16" t="n">
        <v>207</v>
      </c>
      <c r="G2735" s="35" t="n">
        <f aca="false">F2735/1485</f>
        <v>0.139393939393939</v>
      </c>
      <c r="H2735" s="14" t="n">
        <v>0.43</v>
      </c>
      <c r="I2735" s="14" t="n">
        <v>0.7053</v>
      </c>
      <c r="J2735" s="15" t="n">
        <v>0.2621</v>
      </c>
      <c r="K2735" s="15" t="n">
        <v>0.1186</v>
      </c>
      <c r="L2735" s="15" t="n">
        <v>0.1907</v>
      </c>
      <c r="M2735" s="17" t="n">
        <v>39.47</v>
      </c>
      <c r="N2735" s="16" t="n">
        <v>6</v>
      </c>
      <c r="O2735" s="16" t="n">
        <v>10</v>
      </c>
      <c r="P2735" s="16" t="n">
        <v>8</v>
      </c>
    </row>
    <row r="2736" customFormat="false" ht="15" hidden="false" customHeight="false" outlineLevel="0" collapsed="false">
      <c r="A2736" s="11" t="s">
        <v>35</v>
      </c>
      <c r="B2736" s="11" t="n">
        <v>508</v>
      </c>
      <c r="C2736" s="11" t="s">
        <v>3155</v>
      </c>
      <c r="D2736" s="11" t="n">
        <v>6</v>
      </c>
      <c r="E2736" s="11" t="s">
        <v>118</v>
      </c>
      <c r="F2736" s="16" t="n">
        <v>207</v>
      </c>
      <c r="G2736" s="35" t="n">
        <f aca="false">F2736/1485</f>
        <v>0.139393939393939</v>
      </c>
      <c r="H2736" s="14" t="n">
        <v>0.43</v>
      </c>
      <c r="I2736" s="14" t="n">
        <v>0.7053</v>
      </c>
      <c r="J2736" s="15" t="n">
        <v>0.2621</v>
      </c>
      <c r="K2736" s="15" t="n">
        <v>0.1186</v>
      </c>
      <c r="L2736" s="15" t="n">
        <v>0.1907</v>
      </c>
      <c r="M2736" s="17" t="n">
        <v>39.47</v>
      </c>
      <c r="N2736" s="16" t="n">
        <v>6</v>
      </c>
      <c r="O2736" s="16" t="n">
        <v>10</v>
      </c>
      <c r="P2736" s="16" t="n">
        <v>8</v>
      </c>
    </row>
    <row r="2737" customFormat="false" ht="15" hidden="false" customHeight="false" outlineLevel="0" collapsed="false">
      <c r="A2737" s="11" t="s">
        <v>35</v>
      </c>
      <c r="B2737" s="11" t="n">
        <v>509</v>
      </c>
      <c r="C2737" s="11" t="s">
        <v>3156</v>
      </c>
      <c r="D2737" s="11" t="n">
        <v>6</v>
      </c>
      <c r="E2737" s="11" t="s">
        <v>96</v>
      </c>
      <c r="F2737" s="16" t="n">
        <v>230</v>
      </c>
      <c r="G2737" s="35" t="n">
        <f aca="false">F2737/1485</f>
        <v>0.154882154882155</v>
      </c>
      <c r="H2737" s="14" t="n">
        <v>0.4261</v>
      </c>
      <c r="I2737" s="14" t="n">
        <v>0.6826</v>
      </c>
      <c r="J2737" s="15" t="n">
        <v>0.4171</v>
      </c>
      <c r="K2737" s="15" t="n">
        <v>0.1107</v>
      </c>
      <c r="L2737" s="15" t="n">
        <v>0.2599</v>
      </c>
      <c r="M2737" s="17" t="n">
        <v>59.78</v>
      </c>
      <c r="N2737" s="16" t="n">
        <v>6</v>
      </c>
      <c r="O2737" s="16" t="n">
        <v>5</v>
      </c>
      <c r="P2737" s="16" t="n">
        <v>10</v>
      </c>
    </row>
    <row r="2738" customFormat="false" ht="15" hidden="false" customHeight="false" outlineLevel="0" collapsed="false">
      <c r="A2738" s="11" t="s">
        <v>35</v>
      </c>
      <c r="B2738" s="11" t="n">
        <v>510</v>
      </c>
      <c r="C2738" s="11" t="s">
        <v>3157</v>
      </c>
      <c r="D2738" s="11" t="n">
        <v>5</v>
      </c>
      <c r="E2738" s="11" t="s">
        <v>96</v>
      </c>
      <c r="F2738" s="16" t="n">
        <v>230</v>
      </c>
      <c r="G2738" s="35" t="n">
        <f aca="false">F2738/1485</f>
        <v>0.154882154882155</v>
      </c>
      <c r="H2738" s="14" t="n">
        <v>0.4261</v>
      </c>
      <c r="I2738" s="14" t="n">
        <v>0.6826</v>
      </c>
      <c r="J2738" s="15" t="n">
        <v>0.4171</v>
      </c>
      <c r="K2738" s="15" t="n">
        <v>0.1107</v>
      </c>
      <c r="L2738" s="15" t="n">
        <v>0.2599</v>
      </c>
      <c r="M2738" s="17" t="n">
        <v>59.78</v>
      </c>
      <c r="N2738" s="16" t="n">
        <v>6</v>
      </c>
      <c r="O2738" s="16" t="n">
        <v>5</v>
      </c>
      <c r="P2738" s="16" t="n">
        <v>10</v>
      </c>
    </row>
    <row r="2739" customFormat="false" ht="15" hidden="false" customHeight="false" outlineLevel="0" collapsed="false">
      <c r="A2739" s="11" t="s">
        <v>35</v>
      </c>
      <c r="B2739" s="11" t="n">
        <v>511</v>
      </c>
      <c r="C2739" s="11" t="s">
        <v>3158</v>
      </c>
      <c r="D2739" s="11" t="n">
        <v>6</v>
      </c>
      <c r="E2739" s="11" t="s">
        <v>96</v>
      </c>
      <c r="F2739" s="16" t="n">
        <v>227</v>
      </c>
      <c r="G2739" s="35" t="n">
        <f aca="false">F2739/1485</f>
        <v>0.152861952861953</v>
      </c>
      <c r="H2739" s="14" t="n">
        <v>0.4273</v>
      </c>
      <c r="I2739" s="14" t="n">
        <v>0.674</v>
      </c>
      <c r="J2739" s="15" t="n">
        <v>0.4292</v>
      </c>
      <c r="K2739" s="15" t="n">
        <v>0.1107</v>
      </c>
      <c r="L2739" s="15" t="n">
        <v>0.2636</v>
      </c>
      <c r="M2739" s="17" t="n">
        <v>59.84</v>
      </c>
      <c r="N2739" s="16" t="n">
        <v>6</v>
      </c>
      <c r="O2739" s="16" t="n">
        <v>5</v>
      </c>
      <c r="P2739" s="16" t="n">
        <v>9</v>
      </c>
    </row>
    <row r="2740" customFormat="false" ht="15" hidden="false" customHeight="false" outlineLevel="0" collapsed="false">
      <c r="A2740" s="11" t="s">
        <v>35</v>
      </c>
      <c r="B2740" s="11" t="n">
        <v>512</v>
      </c>
      <c r="C2740" s="11" t="s">
        <v>3159</v>
      </c>
      <c r="D2740" s="11" t="n">
        <v>5</v>
      </c>
      <c r="E2740" s="11" t="s">
        <v>96</v>
      </c>
      <c r="F2740" s="16" t="n">
        <v>230</v>
      </c>
      <c r="G2740" s="35" t="n">
        <f aca="false">F2740/1485</f>
        <v>0.154882154882155</v>
      </c>
      <c r="H2740" s="14" t="n">
        <v>0.4261</v>
      </c>
      <c r="I2740" s="14" t="n">
        <v>0.6739</v>
      </c>
      <c r="J2740" s="15" t="n">
        <v>0.417</v>
      </c>
      <c r="K2740" s="15" t="n">
        <v>0.1106</v>
      </c>
      <c r="L2740" s="15" t="n">
        <v>0.2598</v>
      </c>
      <c r="M2740" s="17" t="n">
        <v>59.76</v>
      </c>
      <c r="N2740" s="16" t="n">
        <v>6</v>
      </c>
      <c r="O2740" s="16" t="n">
        <v>5</v>
      </c>
      <c r="P2740" s="16" t="n">
        <v>9</v>
      </c>
    </row>
    <row r="2741" customFormat="false" ht="15" hidden="false" customHeight="false" outlineLevel="0" collapsed="false">
      <c r="A2741" s="11" t="s">
        <v>35</v>
      </c>
      <c r="B2741" s="11" t="n">
        <v>513</v>
      </c>
      <c r="C2741" s="11" t="s">
        <v>3160</v>
      </c>
      <c r="D2741" s="11" t="n">
        <v>6</v>
      </c>
      <c r="E2741" s="11" t="s">
        <v>96</v>
      </c>
      <c r="F2741" s="16" t="n">
        <v>228</v>
      </c>
      <c r="G2741" s="35" t="n">
        <f aca="false">F2741/1485</f>
        <v>0.153535353535354</v>
      </c>
      <c r="H2741" s="14" t="n">
        <v>0.4298</v>
      </c>
      <c r="I2741" s="14" t="n">
        <v>0.6754</v>
      </c>
      <c r="J2741" s="15" t="n">
        <v>0.443</v>
      </c>
      <c r="K2741" s="15" t="n">
        <v>0.1105</v>
      </c>
      <c r="L2741" s="15" t="n">
        <v>0.2709</v>
      </c>
      <c r="M2741" s="17" t="n">
        <v>61.77</v>
      </c>
      <c r="N2741" s="16" t="n">
        <v>6</v>
      </c>
      <c r="O2741" s="16" t="n">
        <v>5</v>
      </c>
      <c r="P2741" s="16" t="n">
        <v>9</v>
      </c>
    </row>
    <row r="2742" customFormat="false" ht="15" hidden="false" customHeight="false" outlineLevel="0" collapsed="false">
      <c r="A2742" s="11" t="s">
        <v>35</v>
      </c>
      <c r="B2742" s="11" t="n">
        <v>514</v>
      </c>
      <c r="C2742" s="11" t="s">
        <v>3161</v>
      </c>
      <c r="D2742" s="11" t="n">
        <v>7</v>
      </c>
      <c r="E2742" s="11" t="s">
        <v>118</v>
      </c>
      <c r="F2742" s="16" t="n">
        <v>247</v>
      </c>
      <c r="G2742" s="35" t="n">
        <f aca="false">F2742/1485</f>
        <v>0.166329966329966</v>
      </c>
      <c r="H2742" s="14" t="n">
        <v>0.4413</v>
      </c>
      <c r="I2742" s="14" t="n">
        <v>0.664</v>
      </c>
      <c r="J2742" s="15" t="n">
        <v>0.2423</v>
      </c>
      <c r="K2742" s="15" t="n">
        <v>0.1077</v>
      </c>
      <c r="L2742" s="15" t="n">
        <v>0.1747</v>
      </c>
      <c r="M2742" s="17" t="n">
        <v>43.15</v>
      </c>
      <c r="N2742" s="16" t="n">
        <v>6</v>
      </c>
      <c r="O2742" s="16" t="n">
        <v>6</v>
      </c>
      <c r="P2742" s="16" t="n">
        <v>9</v>
      </c>
    </row>
    <row r="2743" customFormat="false" ht="15" hidden="false" customHeight="false" outlineLevel="0" collapsed="false">
      <c r="A2743" s="11" t="s">
        <v>35</v>
      </c>
      <c r="B2743" s="11" t="n">
        <v>515</v>
      </c>
      <c r="C2743" s="11" t="s">
        <v>3162</v>
      </c>
      <c r="D2743" s="11" t="n">
        <v>5</v>
      </c>
      <c r="E2743" s="11" t="s">
        <v>96</v>
      </c>
      <c r="F2743" s="16" t="n">
        <v>207</v>
      </c>
      <c r="G2743" s="35" t="n">
        <f aca="false">F2743/1485</f>
        <v>0.139393939393939</v>
      </c>
      <c r="H2743" s="14" t="n">
        <v>0.4058</v>
      </c>
      <c r="I2743" s="14" t="n">
        <v>0.6087</v>
      </c>
      <c r="J2743" s="15" t="n">
        <v>0.2816</v>
      </c>
      <c r="K2743" s="15" t="n">
        <v>0.1176</v>
      </c>
      <c r="L2743" s="15" t="n">
        <v>0.1992</v>
      </c>
      <c r="M2743" s="17" t="n">
        <v>41.23</v>
      </c>
      <c r="N2743" s="16" t="n">
        <v>4</v>
      </c>
      <c r="O2743" s="16" t="n">
        <v>6</v>
      </c>
      <c r="P2743" s="16" t="n">
        <v>10</v>
      </c>
    </row>
    <row r="2744" customFormat="false" ht="15" hidden="false" customHeight="false" outlineLevel="0" collapsed="false">
      <c r="A2744" s="11" t="s">
        <v>35</v>
      </c>
      <c r="B2744" s="11" t="n">
        <v>516</v>
      </c>
      <c r="C2744" s="11" t="s">
        <v>3163</v>
      </c>
      <c r="D2744" s="11" t="n">
        <v>5</v>
      </c>
      <c r="E2744" s="11" t="s">
        <v>96</v>
      </c>
      <c r="F2744" s="16" t="n">
        <v>204</v>
      </c>
      <c r="G2744" s="35" t="n">
        <f aca="false">F2744/1485</f>
        <v>0.137373737373737</v>
      </c>
      <c r="H2744" s="14" t="n">
        <v>0.4216</v>
      </c>
      <c r="I2744" s="14" t="n">
        <v>0.6912</v>
      </c>
      <c r="J2744" s="15" t="n">
        <v>0.3813</v>
      </c>
      <c r="K2744" s="15" t="n">
        <v>0.1175</v>
      </c>
      <c r="L2744" s="15" t="n">
        <v>0.2468</v>
      </c>
      <c r="M2744" s="17" t="n">
        <v>50.35</v>
      </c>
      <c r="N2744" s="16" t="n">
        <v>6</v>
      </c>
      <c r="O2744" s="16" t="n">
        <v>10</v>
      </c>
      <c r="P2744" s="16" t="n">
        <v>8</v>
      </c>
    </row>
    <row r="2745" customFormat="false" ht="15" hidden="false" customHeight="false" outlineLevel="0" collapsed="false">
      <c r="A2745" s="11" t="s">
        <v>35</v>
      </c>
      <c r="B2745" s="11" t="n">
        <v>517</v>
      </c>
      <c r="C2745" s="11" t="s">
        <v>3164</v>
      </c>
      <c r="D2745" s="11" t="n">
        <v>6</v>
      </c>
      <c r="E2745" s="11" t="s">
        <v>118</v>
      </c>
      <c r="F2745" s="16" t="n">
        <v>189</v>
      </c>
      <c r="G2745" s="35" t="n">
        <f aca="false">F2745/1485</f>
        <v>0.127272727272727</v>
      </c>
      <c r="H2745" s="14" t="n">
        <v>0.4339</v>
      </c>
      <c r="I2745" s="14" t="n">
        <v>0.6878</v>
      </c>
      <c r="J2745" s="15" t="n">
        <v>0.3207</v>
      </c>
      <c r="K2745" s="15" t="n">
        <v>0.1235</v>
      </c>
      <c r="L2745" s="15" t="n">
        <v>0.2226</v>
      </c>
      <c r="M2745" s="17" t="n">
        <v>42.07</v>
      </c>
      <c r="N2745" s="16" t="n">
        <v>6</v>
      </c>
      <c r="O2745" s="16" t="n">
        <v>9</v>
      </c>
      <c r="P2745" s="16" t="n">
        <v>7</v>
      </c>
    </row>
    <row r="2746" customFormat="false" ht="15" hidden="false" customHeight="false" outlineLevel="0" collapsed="false">
      <c r="A2746" s="11" t="s">
        <v>35</v>
      </c>
      <c r="B2746" s="11" t="n">
        <v>518</v>
      </c>
      <c r="C2746" s="11" t="s">
        <v>3165</v>
      </c>
      <c r="D2746" s="11" t="n">
        <v>5</v>
      </c>
      <c r="E2746" s="11" t="s">
        <v>118</v>
      </c>
      <c r="F2746" s="16" t="n">
        <v>196</v>
      </c>
      <c r="G2746" s="35" t="n">
        <f aca="false">F2746/1485</f>
        <v>0.131986531986532</v>
      </c>
      <c r="H2746" s="14" t="n">
        <v>0.4286</v>
      </c>
      <c r="I2746" s="14" t="n">
        <v>0.7092</v>
      </c>
      <c r="J2746" s="15" t="n">
        <v>0.2616</v>
      </c>
      <c r="K2746" s="15" t="n">
        <v>0.1208</v>
      </c>
      <c r="L2746" s="15" t="n">
        <v>0.1912</v>
      </c>
      <c r="M2746" s="17" t="n">
        <v>37.48</v>
      </c>
      <c r="N2746" s="16" t="n">
        <v>6</v>
      </c>
      <c r="O2746" s="16" t="n">
        <v>10</v>
      </c>
      <c r="P2746" s="16" t="n">
        <v>7</v>
      </c>
    </row>
    <row r="2747" customFormat="false" ht="15" hidden="false" customHeight="false" outlineLevel="0" collapsed="false">
      <c r="A2747" s="11" t="s">
        <v>35</v>
      </c>
      <c r="B2747" s="11" t="n">
        <v>519</v>
      </c>
      <c r="C2747" s="11" t="s">
        <v>3166</v>
      </c>
      <c r="D2747" s="11" t="n">
        <v>6</v>
      </c>
      <c r="E2747" s="11" t="s">
        <v>96</v>
      </c>
      <c r="F2747" s="16" t="n">
        <v>230</v>
      </c>
      <c r="G2747" s="35" t="n">
        <f aca="false">F2747/1485</f>
        <v>0.154882154882155</v>
      </c>
      <c r="H2747" s="14" t="n">
        <v>0.4087</v>
      </c>
      <c r="I2747" s="14" t="n">
        <v>0.6739</v>
      </c>
      <c r="J2747" s="15" t="n">
        <v>0.3055</v>
      </c>
      <c r="K2747" s="15" t="n">
        <v>0.1099</v>
      </c>
      <c r="L2747" s="15" t="n">
        <v>0.2051</v>
      </c>
      <c r="M2747" s="17" t="n">
        <v>47.18</v>
      </c>
      <c r="N2747" s="16" t="n">
        <v>6</v>
      </c>
      <c r="O2747" s="16" t="n">
        <v>5</v>
      </c>
      <c r="P2747" s="16" t="n">
        <v>10</v>
      </c>
    </row>
    <row r="2748" customFormat="false" ht="15" hidden="false" customHeight="false" outlineLevel="0" collapsed="false">
      <c r="A2748" s="11" t="s">
        <v>35</v>
      </c>
      <c r="B2748" s="11" t="n">
        <v>520</v>
      </c>
      <c r="C2748" s="11" t="s">
        <v>3167</v>
      </c>
      <c r="D2748" s="11" t="n">
        <v>7</v>
      </c>
      <c r="E2748" s="11" t="s">
        <v>118</v>
      </c>
      <c r="F2748" s="16" t="n">
        <v>233</v>
      </c>
      <c r="G2748" s="35" t="n">
        <f aca="false">F2748/1485</f>
        <v>0.156902356902357</v>
      </c>
      <c r="H2748" s="14" t="n">
        <v>0.4335</v>
      </c>
      <c r="I2748" s="14" t="n">
        <v>0.6695</v>
      </c>
      <c r="J2748" s="15" t="n">
        <v>0.3242</v>
      </c>
      <c r="K2748" s="15" t="n">
        <v>0.109</v>
      </c>
      <c r="L2748" s="15" t="n">
        <v>0.2133</v>
      </c>
      <c r="M2748" s="17" t="n">
        <v>49.71</v>
      </c>
      <c r="N2748" s="16" t="n">
        <v>6</v>
      </c>
      <c r="O2748" s="16" t="n">
        <v>5</v>
      </c>
      <c r="P2748" s="16" t="n">
        <v>9</v>
      </c>
    </row>
    <row r="2749" customFormat="false" ht="15" hidden="false" customHeight="false" outlineLevel="0" collapsed="false">
      <c r="A2749" s="11" t="s">
        <v>35</v>
      </c>
      <c r="B2749" s="11" t="n">
        <v>521</v>
      </c>
      <c r="C2749" s="11" t="s">
        <v>3168</v>
      </c>
      <c r="D2749" s="11" t="n">
        <v>4</v>
      </c>
      <c r="E2749" s="11" t="s">
        <v>118</v>
      </c>
      <c r="F2749" s="16" t="n">
        <v>215</v>
      </c>
      <c r="G2749" s="35" t="n">
        <f aca="false">F2749/1485</f>
        <v>0.144781144781145</v>
      </c>
      <c r="H2749" s="14" t="n">
        <v>0.4</v>
      </c>
      <c r="I2749" s="14" t="n">
        <v>0.6326</v>
      </c>
      <c r="J2749" s="15" t="n">
        <v>0.1295</v>
      </c>
      <c r="K2749" s="15" t="n">
        <v>0.1143</v>
      </c>
      <c r="L2749" s="15" t="n">
        <v>0.1218</v>
      </c>
      <c r="M2749" s="17" t="n">
        <v>26.18</v>
      </c>
      <c r="N2749" s="16" t="n">
        <v>5</v>
      </c>
      <c r="O2749" s="16" t="n">
        <v>5</v>
      </c>
      <c r="P2749" s="16" t="n">
        <v>8</v>
      </c>
    </row>
    <row r="2750" customFormat="false" ht="15" hidden="false" customHeight="false" outlineLevel="0" collapsed="false">
      <c r="A2750" s="11" t="s">
        <v>35</v>
      </c>
      <c r="B2750" s="11" t="n">
        <v>522</v>
      </c>
      <c r="C2750" s="11" t="s">
        <v>3169</v>
      </c>
      <c r="D2750" s="11" t="n">
        <v>6</v>
      </c>
      <c r="E2750" s="11" t="s">
        <v>96</v>
      </c>
      <c r="F2750" s="16" t="n">
        <v>183</v>
      </c>
      <c r="G2750" s="35" t="n">
        <f aca="false">F2750/1485</f>
        <v>0.123232323232323</v>
      </c>
      <c r="H2750" s="14" t="n">
        <v>0.3934</v>
      </c>
      <c r="I2750" s="14" t="n">
        <v>0.6175</v>
      </c>
      <c r="J2750" s="15" t="n">
        <v>0.1942</v>
      </c>
      <c r="K2750" s="15" t="n">
        <v>0.1255</v>
      </c>
      <c r="L2750" s="15" t="n">
        <v>0.1604</v>
      </c>
      <c r="M2750" s="17" t="n">
        <v>29.36</v>
      </c>
      <c r="N2750" s="16" t="n">
        <v>4</v>
      </c>
      <c r="O2750" s="16" t="n">
        <v>7</v>
      </c>
      <c r="P2750" s="16" t="n">
        <v>9</v>
      </c>
    </row>
    <row r="2751" customFormat="false" ht="15" hidden="false" customHeight="false" outlineLevel="0" collapsed="false">
      <c r="A2751" s="11" t="s">
        <v>35</v>
      </c>
      <c r="B2751" s="11" t="n">
        <v>523</v>
      </c>
      <c r="C2751" s="11" t="s">
        <v>3170</v>
      </c>
      <c r="D2751" s="11" t="n">
        <v>6</v>
      </c>
      <c r="E2751" s="11" t="s">
        <v>118</v>
      </c>
      <c r="F2751" s="16" t="n">
        <v>535</v>
      </c>
      <c r="G2751" s="35" t="n">
        <f aca="false">F2751/1485</f>
        <v>0.36026936026936</v>
      </c>
      <c r="H2751" s="14" t="n">
        <v>0.3757</v>
      </c>
      <c r="I2751" s="14" t="n">
        <v>0.6598</v>
      </c>
      <c r="J2751" s="15" t="n">
        <v>0.072</v>
      </c>
      <c r="K2751" s="15" t="n">
        <v>0.1041</v>
      </c>
      <c r="L2751" s="15" t="n">
        <v>0.0879</v>
      </c>
      <c r="M2751" s="17" t="n">
        <v>47</v>
      </c>
      <c r="N2751" s="16" t="n">
        <v>5</v>
      </c>
      <c r="O2751" s="16" t="n">
        <v>8</v>
      </c>
      <c r="P2751" s="16" t="n">
        <v>10</v>
      </c>
    </row>
    <row r="2752" customFormat="false" ht="15" hidden="false" customHeight="false" outlineLevel="0" collapsed="false">
      <c r="A2752" s="11" t="s">
        <v>35</v>
      </c>
      <c r="B2752" s="11" t="n">
        <v>524</v>
      </c>
      <c r="C2752" s="11" t="s">
        <v>3171</v>
      </c>
      <c r="D2752" s="11" t="n">
        <v>6</v>
      </c>
      <c r="E2752" s="11" t="s">
        <v>96</v>
      </c>
      <c r="F2752" s="16" t="n">
        <v>317</v>
      </c>
      <c r="G2752" s="35" t="n">
        <f aca="false">F2752/1485</f>
        <v>0.213468013468013</v>
      </c>
      <c r="H2752" s="14" t="n">
        <v>0.2965</v>
      </c>
      <c r="I2752" s="14" t="n">
        <v>0.6498</v>
      </c>
      <c r="J2752" s="15" t="n">
        <v>0.2381</v>
      </c>
      <c r="K2752" s="15" t="n">
        <v>0.0949</v>
      </c>
      <c r="L2752" s="15" t="n">
        <v>0.1676</v>
      </c>
      <c r="M2752" s="17" t="n">
        <v>53.14</v>
      </c>
      <c r="N2752" s="16" t="n">
        <v>4</v>
      </c>
      <c r="O2752" s="16" t="n">
        <v>3</v>
      </c>
      <c r="P2752" s="16" t="n">
        <v>12</v>
      </c>
    </row>
    <row r="2753" customFormat="false" ht="15" hidden="false" customHeight="false" outlineLevel="0" collapsed="false">
      <c r="A2753" s="11" t="s">
        <v>35</v>
      </c>
      <c r="B2753" s="11" t="n">
        <v>525</v>
      </c>
      <c r="C2753" s="11" t="s">
        <v>3172</v>
      </c>
      <c r="D2753" s="11" t="n">
        <v>8</v>
      </c>
      <c r="E2753" s="11" t="s">
        <v>118</v>
      </c>
      <c r="F2753" s="16" t="n">
        <v>230</v>
      </c>
      <c r="G2753" s="35" t="n">
        <f aca="false">F2753/1485</f>
        <v>0.154882154882155</v>
      </c>
      <c r="H2753" s="14" t="n">
        <v>0.3043</v>
      </c>
      <c r="I2753" s="14" t="n">
        <v>0.6435</v>
      </c>
      <c r="J2753" s="15" t="n">
        <v>0.1764</v>
      </c>
      <c r="K2753" s="15" t="n">
        <v>0.1095</v>
      </c>
      <c r="L2753" s="15" t="n">
        <v>0.1424</v>
      </c>
      <c r="M2753" s="17" t="n">
        <v>32.74</v>
      </c>
      <c r="N2753" s="16" t="n">
        <v>4</v>
      </c>
      <c r="O2753" s="16" t="n">
        <v>6</v>
      </c>
      <c r="P2753" s="16" t="n">
        <v>13</v>
      </c>
    </row>
    <row r="2754" customFormat="false" ht="15" hidden="false" customHeight="false" outlineLevel="0" collapsed="false">
      <c r="A2754" s="11" t="s">
        <v>35</v>
      </c>
      <c r="B2754" s="11" t="n">
        <v>526</v>
      </c>
      <c r="C2754" s="11" t="s">
        <v>3173</v>
      </c>
      <c r="D2754" s="11" t="n">
        <v>7</v>
      </c>
      <c r="E2754" s="11" t="s">
        <v>118</v>
      </c>
      <c r="F2754" s="16" t="n">
        <v>218</v>
      </c>
      <c r="G2754" s="35" t="n">
        <f aca="false">F2754/1485</f>
        <v>0.146801346801347</v>
      </c>
      <c r="H2754" s="14" t="n">
        <v>0.3991</v>
      </c>
      <c r="I2754" s="14" t="n">
        <v>0.6239</v>
      </c>
      <c r="J2754" s="15" t="n">
        <v>0.1124</v>
      </c>
      <c r="K2754" s="15" t="n">
        <v>0.1233</v>
      </c>
      <c r="L2754" s="15" t="n">
        <v>0.1177</v>
      </c>
      <c r="M2754" s="17" t="n">
        <v>25.66</v>
      </c>
      <c r="N2754" s="16" t="n">
        <v>4</v>
      </c>
      <c r="O2754" s="16" t="n">
        <v>8</v>
      </c>
      <c r="P2754" s="16" t="n">
        <v>10</v>
      </c>
    </row>
    <row r="2755" customFormat="false" ht="15" hidden="false" customHeight="false" outlineLevel="0" collapsed="false">
      <c r="A2755" s="11" t="s">
        <v>35</v>
      </c>
      <c r="B2755" s="11" t="n">
        <v>527</v>
      </c>
      <c r="C2755" s="11" t="s">
        <v>3174</v>
      </c>
      <c r="D2755" s="11" t="n">
        <v>3</v>
      </c>
      <c r="E2755" s="11" t="s">
        <v>96</v>
      </c>
      <c r="F2755" s="16" t="n">
        <v>468</v>
      </c>
      <c r="G2755" s="35" t="n">
        <f aca="false">F2755/1485</f>
        <v>0.315151515151515</v>
      </c>
      <c r="H2755" s="14" t="n">
        <v>0.3825</v>
      </c>
      <c r="I2755" s="14" t="n">
        <v>0.6667</v>
      </c>
      <c r="J2755" s="15" t="n">
        <v>0.0764</v>
      </c>
      <c r="K2755" s="15" t="n">
        <v>0.1847</v>
      </c>
      <c r="L2755" s="15" t="n">
        <v>0.1294</v>
      </c>
      <c r="M2755" s="17" t="n">
        <v>60.56</v>
      </c>
      <c r="N2755" s="16" t="n">
        <v>5</v>
      </c>
      <c r="O2755" s="16" t="n">
        <v>8</v>
      </c>
      <c r="P2755" s="16" t="n">
        <v>9</v>
      </c>
    </row>
    <row r="2756" customFormat="false" ht="15" hidden="false" customHeight="false" outlineLevel="0" collapsed="false">
      <c r="A2756" s="11" t="s">
        <v>35</v>
      </c>
      <c r="B2756" s="11" t="n">
        <v>528</v>
      </c>
      <c r="C2756" s="11" t="s">
        <v>3175</v>
      </c>
      <c r="D2756" s="11" t="n">
        <v>7</v>
      </c>
      <c r="E2756" s="11" t="s">
        <v>118</v>
      </c>
      <c r="F2756" s="16" t="n">
        <v>209</v>
      </c>
      <c r="G2756" s="35" t="n">
        <f aca="false">F2756/1485</f>
        <v>0.140740740740741</v>
      </c>
      <c r="H2756" s="14" t="n">
        <v>0.4163</v>
      </c>
      <c r="I2756" s="14" t="n">
        <v>0.6746</v>
      </c>
      <c r="J2756" s="15" t="n">
        <v>0.2549</v>
      </c>
      <c r="K2756" s="15" t="n">
        <v>0.1125</v>
      </c>
      <c r="L2756" s="15" t="n">
        <v>0.18</v>
      </c>
      <c r="M2756" s="17" t="n">
        <v>37.61</v>
      </c>
      <c r="N2756" s="16" t="n">
        <v>6</v>
      </c>
      <c r="O2756" s="16" t="n">
        <v>5</v>
      </c>
      <c r="P2756" s="16" t="n">
        <v>9</v>
      </c>
    </row>
    <row r="2757" customFormat="false" ht="15" hidden="false" customHeight="false" outlineLevel="0" collapsed="false">
      <c r="A2757" s="11" t="s">
        <v>35</v>
      </c>
      <c r="B2757" s="11" t="n">
        <v>529</v>
      </c>
      <c r="C2757" s="11" t="s">
        <v>3176</v>
      </c>
      <c r="D2757" s="11" t="n">
        <v>5</v>
      </c>
      <c r="E2757" s="11" t="s">
        <v>118</v>
      </c>
      <c r="F2757" s="16" t="n">
        <v>207</v>
      </c>
      <c r="G2757" s="35" t="n">
        <f aca="false">F2757/1485</f>
        <v>0.139393939393939</v>
      </c>
      <c r="H2757" s="14" t="n">
        <v>0.4203</v>
      </c>
      <c r="I2757" s="14" t="n">
        <v>0.6957</v>
      </c>
      <c r="J2757" s="15" t="n">
        <v>0.2222</v>
      </c>
      <c r="K2757" s="15" t="n">
        <v>0.1155</v>
      </c>
      <c r="L2757" s="15" t="n">
        <v>0.1686</v>
      </c>
      <c r="M2757" s="17" t="n">
        <v>34.91</v>
      </c>
      <c r="N2757" s="16" t="n">
        <v>6</v>
      </c>
      <c r="O2757" s="16" t="n">
        <v>10</v>
      </c>
      <c r="P2757" s="16" t="n">
        <v>8</v>
      </c>
    </row>
    <row r="2758" customFormat="false" ht="15" hidden="false" customHeight="false" outlineLevel="0" collapsed="false">
      <c r="A2758" s="11" t="s">
        <v>35</v>
      </c>
      <c r="B2758" s="11" t="n">
        <v>530</v>
      </c>
      <c r="C2758" s="11" t="s">
        <v>3177</v>
      </c>
      <c r="D2758" s="11" t="n">
        <v>6</v>
      </c>
      <c r="E2758" s="11" t="s">
        <v>96</v>
      </c>
      <c r="F2758" s="16" t="n">
        <v>211</v>
      </c>
      <c r="G2758" s="35" t="n">
        <f aca="false">F2758/1485</f>
        <v>0.142087542087542</v>
      </c>
      <c r="H2758" s="14" t="n">
        <v>0.4218</v>
      </c>
      <c r="I2758" s="14" t="n">
        <v>0.6825</v>
      </c>
      <c r="J2758" s="15" t="n">
        <v>0.385</v>
      </c>
      <c r="K2758" s="15" t="n">
        <v>0.1137</v>
      </c>
      <c r="L2758" s="15" t="n">
        <v>0.2475</v>
      </c>
      <c r="M2758" s="17" t="n">
        <v>52.21</v>
      </c>
      <c r="N2758" s="16" t="n">
        <v>6</v>
      </c>
      <c r="O2758" s="16" t="n">
        <v>8</v>
      </c>
      <c r="P2758" s="16" t="n">
        <v>9</v>
      </c>
    </row>
    <row r="2759" customFormat="false" ht="15" hidden="false" customHeight="false" outlineLevel="0" collapsed="false">
      <c r="A2759" s="11" t="s">
        <v>35</v>
      </c>
      <c r="B2759" s="11" t="n">
        <v>531</v>
      </c>
      <c r="C2759" s="11" t="s">
        <v>3178</v>
      </c>
      <c r="D2759" s="11" t="n">
        <v>7</v>
      </c>
      <c r="E2759" s="11" t="s">
        <v>96</v>
      </c>
      <c r="F2759" s="16" t="n">
        <v>199</v>
      </c>
      <c r="G2759" s="35" t="n">
        <f aca="false">F2759/1485</f>
        <v>0.134006734006734</v>
      </c>
      <c r="H2759" s="14" t="n">
        <v>0.392</v>
      </c>
      <c r="I2759" s="14" t="n">
        <v>0.6633</v>
      </c>
      <c r="J2759" s="15" t="n">
        <v>0.2097</v>
      </c>
      <c r="K2759" s="15" t="n">
        <v>0.1137</v>
      </c>
      <c r="L2759" s="15" t="n">
        <v>0.1581</v>
      </c>
      <c r="M2759" s="17" t="n">
        <v>31.47</v>
      </c>
      <c r="N2759" s="16" t="n">
        <v>6</v>
      </c>
      <c r="O2759" s="16" t="n">
        <v>3</v>
      </c>
      <c r="P2759" s="16" t="n">
        <v>8</v>
      </c>
    </row>
    <row r="2760" customFormat="false" ht="15" hidden="false" customHeight="false" outlineLevel="0" collapsed="false">
      <c r="A2760" s="11" t="s">
        <v>35</v>
      </c>
      <c r="B2760" s="11" t="n">
        <v>532</v>
      </c>
      <c r="C2760" s="11" t="s">
        <v>3179</v>
      </c>
      <c r="D2760" s="11" t="n">
        <v>6</v>
      </c>
      <c r="E2760" s="11" t="s">
        <v>96</v>
      </c>
      <c r="F2760" s="16" t="n">
        <v>213</v>
      </c>
      <c r="G2760" s="35" t="n">
        <f aca="false">F2760/1485</f>
        <v>0.143434343434343</v>
      </c>
      <c r="H2760" s="14" t="n">
        <v>0.4272</v>
      </c>
      <c r="I2760" s="14" t="n">
        <v>0.6526</v>
      </c>
      <c r="J2760" s="15" t="n">
        <v>0.4139</v>
      </c>
      <c r="K2760" s="15" t="n">
        <v>0.1134</v>
      </c>
      <c r="L2760" s="15" t="n">
        <v>0.2629</v>
      </c>
      <c r="M2760" s="17" t="n">
        <v>56.01</v>
      </c>
      <c r="N2760" s="16" t="n">
        <v>6</v>
      </c>
      <c r="O2760" s="16" t="n">
        <v>5</v>
      </c>
      <c r="P2760" s="16" t="n">
        <v>9</v>
      </c>
    </row>
    <row r="2761" customFormat="false" ht="15" hidden="false" customHeight="false" outlineLevel="0" collapsed="false">
      <c r="A2761" s="11" t="s">
        <v>35</v>
      </c>
      <c r="B2761" s="11" t="n">
        <v>533</v>
      </c>
      <c r="C2761" s="11" t="s">
        <v>3180</v>
      </c>
      <c r="D2761" s="11" t="n">
        <v>5</v>
      </c>
      <c r="E2761" s="11" t="s">
        <v>118</v>
      </c>
      <c r="F2761" s="16" t="n">
        <v>198</v>
      </c>
      <c r="G2761" s="35" t="n">
        <f aca="false">F2761/1485</f>
        <v>0.133333333333333</v>
      </c>
      <c r="H2761" s="14" t="n">
        <v>0.4192</v>
      </c>
      <c r="I2761" s="14" t="n">
        <v>0.6869</v>
      </c>
      <c r="J2761" s="15" t="n">
        <v>0.2686</v>
      </c>
      <c r="K2761" s="15" t="n">
        <v>0.1167</v>
      </c>
      <c r="L2761" s="15" t="n">
        <v>0.1911</v>
      </c>
      <c r="M2761" s="17" t="n">
        <v>37.85</v>
      </c>
      <c r="N2761" s="16" t="n">
        <v>6</v>
      </c>
      <c r="O2761" s="16" t="n">
        <v>10</v>
      </c>
      <c r="P2761" s="16" t="n">
        <v>7</v>
      </c>
    </row>
    <row r="2762" customFormat="false" ht="15" hidden="false" customHeight="false" outlineLevel="0" collapsed="false">
      <c r="A2762" s="11" t="s">
        <v>35</v>
      </c>
      <c r="B2762" s="11" t="n">
        <v>534</v>
      </c>
      <c r="C2762" s="11" t="s">
        <v>3181</v>
      </c>
      <c r="D2762" s="11" t="n">
        <v>5</v>
      </c>
      <c r="E2762" s="11" t="s">
        <v>118</v>
      </c>
      <c r="F2762" s="16" t="n">
        <v>239</v>
      </c>
      <c r="G2762" s="35" t="n">
        <f aca="false">F2762/1485</f>
        <v>0.160942760942761</v>
      </c>
      <c r="H2762" s="14" t="n">
        <v>0.3975</v>
      </c>
      <c r="I2762" s="14" t="n">
        <v>0.6736</v>
      </c>
      <c r="J2762" s="15" t="n">
        <v>0.1253</v>
      </c>
      <c r="K2762" s="15" t="n">
        <v>0.107</v>
      </c>
      <c r="L2762" s="15" t="n">
        <v>0.1161</v>
      </c>
      <c r="M2762" s="17" t="n">
        <v>27.75</v>
      </c>
      <c r="N2762" s="16" t="n">
        <v>5</v>
      </c>
      <c r="O2762" s="16" t="n">
        <v>7</v>
      </c>
      <c r="P2762" s="16" t="n">
        <v>12</v>
      </c>
    </row>
    <row r="2763" customFormat="false" ht="15" hidden="false" customHeight="false" outlineLevel="0" collapsed="false">
      <c r="A2763" s="11" t="s">
        <v>35</v>
      </c>
      <c r="B2763" s="11" t="n">
        <v>535</v>
      </c>
      <c r="C2763" s="11" t="s">
        <v>3182</v>
      </c>
      <c r="D2763" s="11" t="n">
        <v>4</v>
      </c>
      <c r="E2763" s="11" t="s">
        <v>96</v>
      </c>
      <c r="F2763" s="16" t="n">
        <v>419</v>
      </c>
      <c r="G2763" s="35" t="n">
        <f aca="false">F2763/1485</f>
        <v>0.282154882154882</v>
      </c>
      <c r="H2763" s="14" t="n">
        <v>0.3747</v>
      </c>
      <c r="I2763" s="14" t="n">
        <v>0.6086</v>
      </c>
      <c r="J2763" s="15" t="n">
        <v>0.1253</v>
      </c>
      <c r="K2763" s="15" t="n">
        <v>0.0803</v>
      </c>
      <c r="L2763" s="15" t="n">
        <v>0.1025</v>
      </c>
      <c r="M2763" s="17" t="n">
        <v>42.96</v>
      </c>
      <c r="N2763" s="16" t="n">
        <v>5</v>
      </c>
      <c r="O2763" s="16" t="n">
        <v>5</v>
      </c>
      <c r="P2763" s="16" t="n">
        <v>10</v>
      </c>
    </row>
    <row r="2764" customFormat="false" ht="15" hidden="false" customHeight="false" outlineLevel="0" collapsed="false">
      <c r="A2764" s="11" t="s">
        <v>35</v>
      </c>
      <c r="B2764" s="11" t="n">
        <v>536</v>
      </c>
      <c r="C2764" s="11" t="s">
        <v>3183</v>
      </c>
      <c r="D2764" s="11" t="n">
        <v>5</v>
      </c>
      <c r="E2764" s="11" t="s">
        <v>96</v>
      </c>
      <c r="F2764" s="16" t="n">
        <v>189</v>
      </c>
      <c r="G2764" s="35" t="n">
        <f aca="false">F2764/1485</f>
        <v>0.127272727272727</v>
      </c>
      <c r="H2764" s="14" t="n">
        <v>0.4127</v>
      </c>
      <c r="I2764" s="14" t="n">
        <v>0.6296</v>
      </c>
      <c r="J2764" s="15" t="n">
        <v>0.3124</v>
      </c>
      <c r="K2764" s="15" t="n">
        <v>0.1213</v>
      </c>
      <c r="L2764" s="15" t="n">
        <v>0.2183</v>
      </c>
      <c r="M2764" s="17" t="n">
        <v>41.26</v>
      </c>
      <c r="N2764" s="16" t="n">
        <v>4</v>
      </c>
      <c r="O2764" s="16" t="n">
        <v>7</v>
      </c>
      <c r="P2764" s="16" t="n">
        <v>8</v>
      </c>
    </row>
    <row r="2765" customFormat="false" ht="15" hidden="false" customHeight="false" outlineLevel="0" collapsed="false">
      <c r="A2765" s="11" t="s">
        <v>35</v>
      </c>
      <c r="B2765" s="11" t="n">
        <v>537</v>
      </c>
      <c r="C2765" s="11" t="s">
        <v>3184</v>
      </c>
      <c r="D2765" s="11" t="n">
        <v>5</v>
      </c>
      <c r="E2765" s="11" t="s">
        <v>118</v>
      </c>
      <c r="F2765" s="16" t="n">
        <v>214</v>
      </c>
      <c r="G2765" s="35" t="n">
        <f aca="false">F2765/1485</f>
        <v>0.144107744107744</v>
      </c>
      <c r="H2765" s="14" t="n">
        <v>0.4252</v>
      </c>
      <c r="I2765" s="14" t="n">
        <v>0.7056</v>
      </c>
      <c r="J2765" s="15" t="n">
        <v>0.2542</v>
      </c>
      <c r="K2765" s="15" t="n">
        <v>0.113</v>
      </c>
      <c r="L2765" s="15" t="n">
        <v>0.1836</v>
      </c>
      <c r="M2765" s="17" t="n">
        <v>39.29</v>
      </c>
      <c r="N2765" s="16" t="n">
        <v>5</v>
      </c>
      <c r="O2765" s="16" t="n">
        <v>8</v>
      </c>
      <c r="P2765" s="16" t="n">
        <v>8</v>
      </c>
    </row>
    <row r="2766" customFormat="false" ht="15" hidden="false" customHeight="false" outlineLevel="0" collapsed="false">
      <c r="A2766" s="11" t="s">
        <v>35</v>
      </c>
      <c r="B2766" s="11" t="n">
        <v>538</v>
      </c>
      <c r="C2766" s="11" t="s">
        <v>3185</v>
      </c>
      <c r="D2766" s="11" t="n">
        <v>6</v>
      </c>
      <c r="E2766" s="11" t="s">
        <v>118</v>
      </c>
      <c r="F2766" s="16" t="n">
        <v>202</v>
      </c>
      <c r="G2766" s="35" t="n">
        <f aca="false">F2766/1485</f>
        <v>0.136026936026936</v>
      </c>
      <c r="H2766" s="14" t="n">
        <v>0.698</v>
      </c>
      <c r="I2766" s="14" t="n">
        <v>0.698</v>
      </c>
      <c r="J2766" s="15" t="n">
        <v>0.1855</v>
      </c>
      <c r="K2766" s="15" t="n">
        <v>0.1163</v>
      </c>
      <c r="L2766" s="15" t="n">
        <v>0.1509</v>
      </c>
      <c r="M2766" s="17" t="n">
        <v>30.48</v>
      </c>
      <c r="N2766" s="16" t="n">
        <v>5</v>
      </c>
      <c r="O2766" s="16" t="n">
        <v>13</v>
      </c>
      <c r="P2766" s="16" t="n">
        <v>4</v>
      </c>
    </row>
    <row r="2767" customFormat="false" ht="15" hidden="false" customHeight="false" outlineLevel="0" collapsed="false">
      <c r="A2767" s="11" t="s">
        <v>35</v>
      </c>
      <c r="B2767" s="11" t="n">
        <v>539</v>
      </c>
      <c r="C2767" s="11" t="s">
        <v>3186</v>
      </c>
      <c r="D2767" s="11" t="n">
        <v>5</v>
      </c>
      <c r="E2767" s="11" t="s">
        <v>118</v>
      </c>
      <c r="F2767" s="16" t="n">
        <v>204</v>
      </c>
      <c r="G2767" s="35" t="n">
        <f aca="false">F2767/1485</f>
        <v>0.137373737373737</v>
      </c>
      <c r="H2767" s="14" t="n">
        <v>0.7059</v>
      </c>
      <c r="I2767" s="14" t="n">
        <v>0.7059</v>
      </c>
      <c r="J2767" s="15" t="n">
        <v>0.185</v>
      </c>
      <c r="K2767" s="15" t="n">
        <v>0.1163</v>
      </c>
      <c r="L2767" s="15" t="n">
        <v>0.151</v>
      </c>
      <c r="M2767" s="17" t="n">
        <v>30.8</v>
      </c>
      <c r="N2767" s="16" t="n">
        <v>5</v>
      </c>
      <c r="O2767" s="16" t="n">
        <v>13</v>
      </c>
      <c r="P2767" s="16" t="n">
        <v>5</v>
      </c>
    </row>
    <row r="2768" customFormat="false" ht="15" hidden="false" customHeight="false" outlineLevel="0" collapsed="false">
      <c r="A2768" s="11" t="s">
        <v>35</v>
      </c>
      <c r="B2768" s="11" t="n">
        <v>540</v>
      </c>
      <c r="C2768" s="11" t="s">
        <v>3187</v>
      </c>
      <c r="D2768" s="11" t="n">
        <v>6</v>
      </c>
      <c r="E2768" s="11" t="s">
        <v>118</v>
      </c>
      <c r="F2768" s="16" t="n">
        <v>202</v>
      </c>
      <c r="G2768" s="35" t="n">
        <f aca="false">F2768/1485</f>
        <v>0.136026936026936</v>
      </c>
      <c r="H2768" s="14" t="n">
        <v>0.4307</v>
      </c>
      <c r="I2768" s="14" t="n">
        <v>0.698</v>
      </c>
      <c r="J2768" s="15" t="n">
        <v>0.323</v>
      </c>
      <c r="K2768" s="15" t="n">
        <v>0.1168</v>
      </c>
      <c r="L2768" s="15" t="n">
        <v>0.221</v>
      </c>
      <c r="M2768" s="17" t="n">
        <v>44.63</v>
      </c>
      <c r="N2768" s="16" t="n">
        <v>6</v>
      </c>
      <c r="O2768" s="16" t="n">
        <v>8</v>
      </c>
      <c r="P2768" s="16" t="n">
        <v>8</v>
      </c>
    </row>
    <row r="2769" customFormat="false" ht="15" hidden="false" customHeight="false" outlineLevel="0" collapsed="false">
      <c r="A2769" s="11" t="s">
        <v>35</v>
      </c>
      <c r="B2769" s="11" t="n">
        <v>541</v>
      </c>
      <c r="C2769" s="11" t="s">
        <v>3188</v>
      </c>
      <c r="D2769" s="11" t="n">
        <v>5</v>
      </c>
      <c r="E2769" s="11" t="s">
        <v>118</v>
      </c>
      <c r="F2769" s="16" t="n">
        <v>204</v>
      </c>
      <c r="G2769" s="35" t="n">
        <f aca="false">F2769/1485</f>
        <v>0.137373737373737</v>
      </c>
      <c r="H2769" s="14" t="n">
        <v>0.4216</v>
      </c>
      <c r="I2769" s="14" t="n">
        <v>0.7059</v>
      </c>
      <c r="J2769" s="15" t="n">
        <v>0.29</v>
      </c>
      <c r="K2769" s="15" t="n">
        <v>0.1168</v>
      </c>
      <c r="L2769" s="15" t="n">
        <v>0.2051</v>
      </c>
      <c r="M2769" s="17" t="n">
        <v>41.84</v>
      </c>
      <c r="N2769" s="16" t="n">
        <v>6</v>
      </c>
      <c r="O2769" s="16" t="n">
        <v>8</v>
      </c>
      <c r="P2769" s="16" t="n">
        <v>8</v>
      </c>
    </row>
    <row r="2770" customFormat="false" ht="15" hidden="false" customHeight="false" outlineLevel="0" collapsed="false">
      <c r="A2770" s="11" t="s">
        <v>35</v>
      </c>
      <c r="B2770" s="11" t="n">
        <v>542</v>
      </c>
      <c r="C2770" s="11" t="s">
        <v>3189</v>
      </c>
      <c r="D2770" s="11" t="n">
        <v>6</v>
      </c>
      <c r="E2770" s="11" t="s">
        <v>118</v>
      </c>
      <c r="F2770" s="16" t="n">
        <v>189</v>
      </c>
      <c r="G2770" s="35" t="n">
        <f aca="false">F2770/1485</f>
        <v>0.127272727272727</v>
      </c>
      <c r="H2770" s="14" t="n">
        <v>0.6931</v>
      </c>
      <c r="I2770" s="14" t="n">
        <v>0.6931</v>
      </c>
      <c r="J2770" s="15" t="n">
        <v>0.1507</v>
      </c>
      <c r="K2770" s="15" t="n">
        <v>0.1186</v>
      </c>
      <c r="L2770" s="15" t="n">
        <v>0.1342</v>
      </c>
      <c r="M2770" s="17" t="n">
        <v>25.37</v>
      </c>
      <c r="N2770" s="16" t="n">
        <v>5</v>
      </c>
      <c r="O2770" s="16" t="n">
        <v>12</v>
      </c>
      <c r="P2770" s="16" t="n">
        <v>4</v>
      </c>
    </row>
    <row r="2771" customFormat="false" ht="15" hidden="false" customHeight="false" outlineLevel="0" collapsed="false">
      <c r="A2771" s="11" t="s">
        <v>35</v>
      </c>
      <c r="B2771" s="11" t="n">
        <v>543</v>
      </c>
      <c r="C2771" s="11" t="s">
        <v>3190</v>
      </c>
      <c r="D2771" s="11" t="n">
        <v>5</v>
      </c>
      <c r="E2771" s="11" t="s">
        <v>118</v>
      </c>
      <c r="F2771" s="16" t="n">
        <v>191</v>
      </c>
      <c r="G2771" s="35" t="n">
        <f aca="false">F2771/1485</f>
        <v>0.128619528619529</v>
      </c>
      <c r="H2771" s="14" t="n">
        <v>0.7016</v>
      </c>
      <c r="I2771" s="14" t="n">
        <v>0.7016</v>
      </c>
      <c r="J2771" s="15" t="n">
        <v>0.1509</v>
      </c>
      <c r="K2771" s="15" t="n">
        <v>0.1186</v>
      </c>
      <c r="L2771" s="15" t="n">
        <v>0.1345</v>
      </c>
      <c r="M2771" s="17" t="n">
        <v>25.69</v>
      </c>
      <c r="N2771" s="16" t="n">
        <v>5</v>
      </c>
      <c r="O2771" s="16" t="n">
        <v>12</v>
      </c>
      <c r="P2771" s="16" t="n">
        <v>5</v>
      </c>
    </row>
    <row r="2772" customFormat="false" ht="15" hidden="false" customHeight="false" outlineLevel="0" collapsed="false">
      <c r="A2772" s="11" t="s">
        <v>35</v>
      </c>
      <c r="B2772" s="11" t="n">
        <v>544</v>
      </c>
      <c r="C2772" s="11" t="s">
        <v>3191</v>
      </c>
      <c r="D2772" s="11" t="n">
        <v>6</v>
      </c>
      <c r="E2772" s="11" t="s">
        <v>118</v>
      </c>
      <c r="F2772" s="16" t="n">
        <v>195</v>
      </c>
      <c r="G2772" s="35" t="n">
        <f aca="false">F2772/1485</f>
        <v>0.131313131313131</v>
      </c>
      <c r="H2772" s="14" t="n">
        <v>0.3692</v>
      </c>
      <c r="I2772" s="14" t="n">
        <v>0.6923</v>
      </c>
      <c r="J2772" s="15" t="n">
        <v>0.248</v>
      </c>
      <c r="K2772" s="15" t="n">
        <v>0.1171</v>
      </c>
      <c r="L2772" s="15" t="n">
        <v>0.1815</v>
      </c>
      <c r="M2772" s="17" t="n">
        <v>35.4</v>
      </c>
      <c r="N2772" s="16" t="n">
        <v>5</v>
      </c>
      <c r="O2772" s="16" t="n">
        <v>7</v>
      </c>
      <c r="P2772" s="16" t="n">
        <v>11</v>
      </c>
    </row>
    <row r="2773" customFormat="false" ht="15" hidden="false" customHeight="false" outlineLevel="0" collapsed="false">
      <c r="A2773" s="11" t="s">
        <v>35</v>
      </c>
      <c r="B2773" s="11" t="n">
        <v>545</v>
      </c>
      <c r="C2773" s="11" t="s">
        <v>3192</v>
      </c>
      <c r="D2773" s="11" t="n">
        <v>5</v>
      </c>
      <c r="E2773" s="11" t="s">
        <v>118</v>
      </c>
      <c r="F2773" s="16" t="n">
        <v>198</v>
      </c>
      <c r="G2773" s="35" t="n">
        <f aca="false">F2773/1485</f>
        <v>0.133333333333333</v>
      </c>
      <c r="H2773" s="14" t="n">
        <v>0.3586</v>
      </c>
      <c r="I2773" s="14" t="n">
        <v>0.697</v>
      </c>
      <c r="J2773" s="15" t="n">
        <v>0.2757</v>
      </c>
      <c r="K2773" s="15" t="n">
        <v>0.1159</v>
      </c>
      <c r="L2773" s="15" t="n">
        <v>0.1942</v>
      </c>
      <c r="M2773" s="17" t="n">
        <v>38.45</v>
      </c>
      <c r="N2773" s="16" t="n">
        <v>5</v>
      </c>
      <c r="O2773" s="16" t="n">
        <v>7</v>
      </c>
      <c r="P2773" s="16" t="n">
        <v>11</v>
      </c>
    </row>
    <row r="2774" customFormat="false" ht="15" hidden="false" customHeight="false" outlineLevel="0" collapsed="false">
      <c r="A2774" s="11" t="s">
        <v>35</v>
      </c>
      <c r="B2774" s="11" t="n">
        <v>546</v>
      </c>
      <c r="C2774" s="11" t="s">
        <v>3193</v>
      </c>
      <c r="D2774" s="11" t="n">
        <v>7</v>
      </c>
      <c r="E2774" s="11" t="s">
        <v>118</v>
      </c>
      <c r="F2774" s="16" t="n">
        <v>221</v>
      </c>
      <c r="G2774" s="35" t="n">
        <f aca="false">F2774/1485</f>
        <v>0.148821548821549</v>
      </c>
      <c r="H2774" s="14" t="n">
        <v>0.4299</v>
      </c>
      <c r="I2774" s="14" t="n">
        <v>0.6742</v>
      </c>
      <c r="J2774" s="15" t="n">
        <v>0.3163</v>
      </c>
      <c r="K2774" s="15" t="n">
        <v>0.1086</v>
      </c>
      <c r="L2774" s="15" t="n">
        <v>0.2082</v>
      </c>
      <c r="M2774" s="17" t="n">
        <v>46.02</v>
      </c>
      <c r="N2774" s="16" t="n">
        <v>6</v>
      </c>
      <c r="O2774" s="16" t="n">
        <v>5</v>
      </c>
      <c r="P2774" s="16" t="n">
        <v>9</v>
      </c>
    </row>
    <row r="2775" customFormat="false" ht="15" hidden="false" customHeight="false" outlineLevel="0" collapsed="false">
      <c r="A2775" s="11" t="s">
        <v>35</v>
      </c>
      <c r="B2775" s="11" t="n">
        <v>547</v>
      </c>
      <c r="C2775" s="11" t="s">
        <v>3194</v>
      </c>
      <c r="D2775" s="11" t="n">
        <v>5</v>
      </c>
      <c r="E2775" s="11" t="s">
        <v>118</v>
      </c>
      <c r="F2775" s="16" t="n">
        <v>184</v>
      </c>
      <c r="G2775" s="35" t="n">
        <f aca="false">F2775/1485</f>
        <v>0.123905723905724</v>
      </c>
      <c r="H2775" s="14" t="n">
        <v>0.4239</v>
      </c>
      <c r="I2775" s="14" t="n">
        <v>0.6033</v>
      </c>
      <c r="J2775" s="15" t="n">
        <v>0.2035</v>
      </c>
      <c r="K2775" s="15" t="n">
        <v>0.1212</v>
      </c>
      <c r="L2775" s="15" t="n">
        <v>0.1623</v>
      </c>
      <c r="M2775" s="17" t="n">
        <v>29.87</v>
      </c>
      <c r="N2775" s="16" t="n">
        <v>4</v>
      </c>
      <c r="O2775" s="16" t="n">
        <v>5</v>
      </c>
      <c r="P2775" s="16" t="n">
        <v>12</v>
      </c>
    </row>
    <row r="2776" customFormat="false" ht="15" hidden="false" customHeight="false" outlineLevel="0" collapsed="false">
      <c r="A2776" s="11" t="s">
        <v>35</v>
      </c>
      <c r="B2776" s="11" t="n">
        <v>548</v>
      </c>
      <c r="C2776" s="11" t="s">
        <v>3195</v>
      </c>
      <c r="D2776" s="11" t="n">
        <v>6</v>
      </c>
      <c r="E2776" s="11" t="s">
        <v>118</v>
      </c>
      <c r="F2776" s="16" t="n">
        <v>191</v>
      </c>
      <c r="G2776" s="35" t="n">
        <f aca="false">F2776/1485</f>
        <v>0.128619528619529</v>
      </c>
      <c r="H2776" s="14" t="n">
        <v>0.7068</v>
      </c>
      <c r="I2776" s="14" t="n">
        <v>0.7068</v>
      </c>
      <c r="J2776" s="15" t="n">
        <v>0.2196</v>
      </c>
      <c r="K2776" s="15" t="n">
        <v>0.1184</v>
      </c>
      <c r="L2776" s="15" t="n">
        <v>0.1688</v>
      </c>
      <c r="M2776" s="17" t="n">
        <v>32.23</v>
      </c>
      <c r="N2776" s="16" t="n">
        <v>5</v>
      </c>
      <c r="O2776" s="16" t="n">
        <v>13</v>
      </c>
      <c r="P2776" s="16" t="n">
        <v>3</v>
      </c>
    </row>
    <row r="2777" customFormat="false" ht="15" hidden="false" customHeight="false" outlineLevel="0" collapsed="false">
      <c r="A2777" s="11" t="s">
        <v>35</v>
      </c>
      <c r="B2777" s="11" t="n">
        <v>549</v>
      </c>
      <c r="C2777" s="11" t="s">
        <v>3196</v>
      </c>
      <c r="D2777" s="11" t="n">
        <v>6</v>
      </c>
      <c r="E2777" s="11" t="s">
        <v>118</v>
      </c>
      <c r="F2777" s="16" t="n">
        <v>221</v>
      </c>
      <c r="G2777" s="35" t="n">
        <f aca="false">F2777/1485</f>
        <v>0.148821548821549</v>
      </c>
      <c r="H2777" s="14" t="n">
        <v>0.4163</v>
      </c>
      <c r="I2777" s="14" t="n">
        <v>0.6833</v>
      </c>
      <c r="J2777" s="15" t="n">
        <v>0.1941</v>
      </c>
      <c r="K2777" s="15" t="n">
        <v>0.1106</v>
      </c>
      <c r="L2777" s="15" t="n">
        <v>0.1525</v>
      </c>
      <c r="M2777" s="17" t="n">
        <v>33.71</v>
      </c>
      <c r="N2777" s="16" t="n">
        <v>5</v>
      </c>
      <c r="O2777" s="16" t="n">
        <v>10</v>
      </c>
      <c r="P2777" s="16" t="n">
        <v>10</v>
      </c>
    </row>
    <row r="2778" customFormat="false" ht="15" hidden="false" customHeight="false" outlineLevel="0" collapsed="false">
      <c r="A2778" s="11" t="s">
        <v>35</v>
      </c>
      <c r="B2778" s="11" t="n">
        <v>550</v>
      </c>
      <c r="C2778" s="11" t="s">
        <v>3197</v>
      </c>
      <c r="D2778" s="11" t="n">
        <v>6</v>
      </c>
      <c r="E2778" s="11" t="s">
        <v>96</v>
      </c>
      <c r="F2778" s="16" t="n">
        <v>230</v>
      </c>
      <c r="G2778" s="35" t="n">
        <f aca="false">F2778/1485</f>
        <v>0.154882154882155</v>
      </c>
      <c r="H2778" s="14" t="n">
        <v>0.3826</v>
      </c>
      <c r="I2778" s="14" t="n">
        <v>0.5826</v>
      </c>
      <c r="J2778" s="15" t="n">
        <v>0.1428</v>
      </c>
      <c r="K2778" s="15" t="n">
        <v>0.1104</v>
      </c>
      <c r="L2778" s="15" t="n">
        <v>0.1273</v>
      </c>
      <c r="M2778" s="17" t="n">
        <v>29.28</v>
      </c>
      <c r="N2778" s="16" t="n">
        <v>5</v>
      </c>
      <c r="O2778" s="16" t="n">
        <v>7</v>
      </c>
      <c r="P2778" s="16" t="n">
        <v>10</v>
      </c>
    </row>
    <row r="2779" customFormat="false" ht="15" hidden="false" customHeight="false" outlineLevel="0" collapsed="false">
      <c r="A2779" s="11" t="s">
        <v>35</v>
      </c>
      <c r="B2779" s="11" t="n">
        <v>551</v>
      </c>
      <c r="C2779" s="11" t="s">
        <v>3198</v>
      </c>
      <c r="D2779" s="11" t="n">
        <v>6</v>
      </c>
      <c r="E2779" s="11" t="s">
        <v>118</v>
      </c>
      <c r="F2779" s="16" t="n">
        <v>199</v>
      </c>
      <c r="G2779" s="35" t="n">
        <f aca="false">F2779/1485</f>
        <v>0.134006734006734</v>
      </c>
      <c r="H2779" s="14" t="n">
        <v>0.6985</v>
      </c>
      <c r="I2779" s="14" t="n">
        <v>0.6985</v>
      </c>
      <c r="J2779" s="15" t="n">
        <v>0.1889</v>
      </c>
      <c r="K2779" s="15" t="n">
        <v>0.1162</v>
      </c>
      <c r="L2779" s="15" t="n">
        <v>0.1528</v>
      </c>
      <c r="M2779" s="17" t="n">
        <v>30.4</v>
      </c>
      <c r="N2779" s="16" t="n">
        <v>5</v>
      </c>
      <c r="O2779" s="16" t="n">
        <v>10</v>
      </c>
      <c r="P2779" s="16" t="n">
        <v>4</v>
      </c>
    </row>
    <row r="2780" customFormat="false" ht="15" hidden="false" customHeight="false" outlineLevel="0" collapsed="false">
      <c r="A2780" s="11" t="s">
        <v>35</v>
      </c>
      <c r="B2780" s="11" t="n">
        <v>552</v>
      </c>
      <c r="C2780" s="11" t="s">
        <v>3199</v>
      </c>
      <c r="D2780" s="11" t="n">
        <v>6</v>
      </c>
      <c r="E2780" s="11" t="s">
        <v>118</v>
      </c>
      <c r="F2780" s="16" t="n">
        <v>205</v>
      </c>
      <c r="G2780" s="35" t="n">
        <f aca="false">F2780/1485</f>
        <v>0.138047138047138</v>
      </c>
      <c r="H2780" s="14" t="n">
        <v>0.4341</v>
      </c>
      <c r="I2780" s="14" t="n">
        <v>0.7707</v>
      </c>
      <c r="J2780" s="15" t="n">
        <v>0.3213</v>
      </c>
      <c r="K2780" s="15" t="n">
        <v>0.1137</v>
      </c>
      <c r="L2780" s="15" t="n">
        <v>0.217</v>
      </c>
      <c r="M2780" s="17" t="n">
        <v>44.48</v>
      </c>
      <c r="N2780" s="16" t="n">
        <v>6</v>
      </c>
      <c r="O2780" s="16" t="n">
        <v>10</v>
      </c>
      <c r="P2780" s="16" t="n">
        <v>8</v>
      </c>
    </row>
    <row r="2781" customFormat="false" ht="15" hidden="false" customHeight="false" outlineLevel="0" collapsed="false">
      <c r="A2781" s="11" t="s">
        <v>35</v>
      </c>
      <c r="B2781" s="11" t="n">
        <v>553</v>
      </c>
      <c r="C2781" s="11" t="s">
        <v>3200</v>
      </c>
      <c r="D2781" s="11" t="n">
        <v>5</v>
      </c>
      <c r="E2781" s="11" t="s">
        <v>118</v>
      </c>
      <c r="F2781" s="16" t="n">
        <v>207</v>
      </c>
      <c r="G2781" s="35" t="n">
        <f aca="false">F2781/1485</f>
        <v>0.139393939393939</v>
      </c>
      <c r="H2781" s="14" t="n">
        <v>0.4251</v>
      </c>
      <c r="I2781" s="14" t="n">
        <v>0.7681</v>
      </c>
      <c r="J2781" s="15" t="n">
        <v>0.2784</v>
      </c>
      <c r="K2781" s="15" t="n">
        <v>0.1137</v>
      </c>
      <c r="L2781" s="15" t="n">
        <v>0.1964</v>
      </c>
      <c r="M2781" s="17" t="n">
        <v>40.66</v>
      </c>
      <c r="N2781" s="16" t="n">
        <v>6</v>
      </c>
      <c r="O2781" s="16" t="n">
        <v>10</v>
      </c>
      <c r="P2781" s="16" t="n">
        <v>8</v>
      </c>
    </row>
    <row r="2782" customFormat="false" ht="15" hidden="false" customHeight="false" outlineLevel="0" collapsed="false">
      <c r="A2782" s="11" t="s">
        <v>35</v>
      </c>
      <c r="B2782" s="11" t="n">
        <v>554</v>
      </c>
      <c r="C2782" s="11" t="s">
        <v>3201</v>
      </c>
      <c r="D2782" s="11" t="n">
        <v>9</v>
      </c>
      <c r="E2782" s="11" t="s">
        <v>118</v>
      </c>
      <c r="F2782" s="16" t="n">
        <v>253</v>
      </c>
      <c r="G2782" s="35" t="n">
        <f aca="false">F2782/1485</f>
        <v>0.17037037037037</v>
      </c>
      <c r="H2782" s="14" t="n">
        <v>0.3123</v>
      </c>
      <c r="I2782" s="14" t="n">
        <v>0.6561</v>
      </c>
      <c r="J2782" s="15" t="n">
        <v>0.2482</v>
      </c>
      <c r="K2782" s="15" t="n">
        <v>0.1002</v>
      </c>
      <c r="L2782" s="15" t="n">
        <v>0.171</v>
      </c>
      <c r="M2782" s="17" t="n">
        <v>43.26</v>
      </c>
      <c r="N2782" s="16" t="n">
        <v>5</v>
      </c>
      <c r="O2782" s="16" t="n">
        <v>7</v>
      </c>
      <c r="P2782" s="16" t="n">
        <v>12</v>
      </c>
    </row>
    <row r="2783" customFormat="false" ht="15" hidden="false" customHeight="false" outlineLevel="0" collapsed="false">
      <c r="A2783" s="11" t="s">
        <v>35</v>
      </c>
      <c r="B2783" s="11" t="n">
        <v>555</v>
      </c>
      <c r="C2783" s="11" t="s">
        <v>3202</v>
      </c>
      <c r="D2783" s="11" t="n">
        <v>6</v>
      </c>
      <c r="E2783" s="11" t="s">
        <v>118</v>
      </c>
      <c r="F2783" s="16" t="n">
        <v>204</v>
      </c>
      <c r="G2783" s="35" t="n">
        <f aca="false">F2783/1485</f>
        <v>0.137373737373737</v>
      </c>
      <c r="H2783" s="14" t="n">
        <v>0.4363</v>
      </c>
      <c r="I2783" s="14" t="n">
        <v>0.6912</v>
      </c>
      <c r="J2783" s="15" t="n">
        <v>0.2642</v>
      </c>
      <c r="K2783" s="15" t="n">
        <v>0.114</v>
      </c>
      <c r="L2783" s="15" t="n">
        <v>0.1891</v>
      </c>
      <c r="M2783" s="17" t="n">
        <v>38.58</v>
      </c>
      <c r="N2783" s="16" t="n">
        <v>6</v>
      </c>
      <c r="O2783" s="16" t="n">
        <v>10</v>
      </c>
      <c r="P2783" s="16" t="n">
        <v>8</v>
      </c>
    </row>
    <row r="2784" customFormat="false" ht="15" hidden="false" customHeight="false" outlineLevel="0" collapsed="false">
      <c r="A2784" s="11" t="s">
        <v>35</v>
      </c>
      <c r="B2784" s="11" t="n">
        <v>556</v>
      </c>
      <c r="C2784" s="11" t="s">
        <v>3203</v>
      </c>
      <c r="D2784" s="11" t="n">
        <v>5</v>
      </c>
      <c r="E2784" s="11" t="s">
        <v>118</v>
      </c>
      <c r="F2784" s="16" t="n">
        <v>206</v>
      </c>
      <c r="G2784" s="35" t="n">
        <f aca="false">F2784/1485</f>
        <v>0.138720538720539</v>
      </c>
      <c r="H2784" s="14" t="n">
        <v>0.4272</v>
      </c>
      <c r="I2784" s="14" t="n">
        <v>0.699</v>
      </c>
      <c r="J2784" s="15" t="n">
        <v>0.2472</v>
      </c>
      <c r="K2784" s="15" t="n">
        <v>0.114</v>
      </c>
      <c r="L2784" s="15" t="n">
        <v>0.1813</v>
      </c>
      <c r="M2784" s="17" t="n">
        <v>37.34</v>
      </c>
      <c r="N2784" s="16" t="n">
        <v>6</v>
      </c>
      <c r="O2784" s="16" t="n">
        <v>10</v>
      </c>
      <c r="P2784" s="16" t="n">
        <v>8</v>
      </c>
    </row>
    <row r="2785" customFormat="false" ht="15" hidden="false" customHeight="false" outlineLevel="0" collapsed="false">
      <c r="A2785" s="11" t="s">
        <v>35</v>
      </c>
      <c r="B2785" s="11" t="n">
        <v>557</v>
      </c>
      <c r="C2785" s="11" t="s">
        <v>3204</v>
      </c>
      <c r="D2785" s="11" t="n">
        <v>7</v>
      </c>
      <c r="E2785" s="11" t="s">
        <v>118</v>
      </c>
      <c r="F2785" s="16" t="n">
        <v>208</v>
      </c>
      <c r="G2785" s="35" t="n">
        <f aca="false">F2785/1485</f>
        <v>0.14006734006734</v>
      </c>
      <c r="H2785" s="14" t="n">
        <v>0.4183</v>
      </c>
      <c r="I2785" s="14" t="n">
        <v>0.649</v>
      </c>
      <c r="J2785" s="15" t="n">
        <v>0.1416</v>
      </c>
      <c r="K2785" s="15" t="n">
        <v>0.1129</v>
      </c>
      <c r="L2785" s="15" t="n">
        <v>0.1272</v>
      </c>
      <c r="M2785" s="17" t="n">
        <v>26.46</v>
      </c>
      <c r="N2785" s="16" t="n">
        <v>5</v>
      </c>
      <c r="O2785" s="16" t="n">
        <v>5</v>
      </c>
      <c r="P2785" s="16" t="n">
        <v>9</v>
      </c>
    </row>
    <row r="2786" customFormat="false" ht="15" hidden="false" customHeight="false" outlineLevel="0" collapsed="false">
      <c r="A2786" s="11" t="s">
        <v>35</v>
      </c>
      <c r="B2786" s="11" t="n">
        <v>558</v>
      </c>
      <c r="C2786" s="11" t="s">
        <v>3205</v>
      </c>
      <c r="D2786" s="11" t="n">
        <v>4</v>
      </c>
      <c r="E2786" s="11" t="s">
        <v>96</v>
      </c>
      <c r="F2786" s="16" t="n">
        <v>265</v>
      </c>
      <c r="G2786" s="35" t="n">
        <f aca="false">F2786/1485</f>
        <v>0.178451178451178</v>
      </c>
      <c r="H2786" s="14" t="n">
        <v>0.3962</v>
      </c>
      <c r="I2786" s="14" t="n">
        <v>0.6264</v>
      </c>
      <c r="J2786" s="15" t="n">
        <v>0.2467</v>
      </c>
      <c r="K2786" s="15" t="n">
        <v>0.0969</v>
      </c>
      <c r="L2786" s="15" t="n">
        <v>0.167</v>
      </c>
      <c r="M2786" s="17" t="n">
        <v>44.25</v>
      </c>
      <c r="N2786" s="16" t="n">
        <v>5</v>
      </c>
      <c r="O2786" s="16" t="n">
        <v>4</v>
      </c>
      <c r="P2786" s="16" t="n">
        <v>14</v>
      </c>
    </row>
    <row r="2787" customFormat="false" ht="15" hidden="false" customHeight="false" outlineLevel="0" collapsed="false">
      <c r="A2787" s="11" t="s">
        <v>35</v>
      </c>
      <c r="B2787" s="11" t="n">
        <v>559</v>
      </c>
      <c r="C2787" s="11" t="s">
        <v>3206</v>
      </c>
      <c r="D2787" s="11" t="n">
        <v>6</v>
      </c>
      <c r="E2787" s="11" t="s">
        <v>118</v>
      </c>
      <c r="F2787" s="16" t="n">
        <v>204</v>
      </c>
      <c r="G2787" s="35" t="n">
        <f aca="false">F2787/1485</f>
        <v>0.137373737373737</v>
      </c>
      <c r="H2787" s="14" t="n">
        <v>0.701</v>
      </c>
      <c r="I2787" s="14" t="n">
        <v>0.701</v>
      </c>
      <c r="J2787" s="15" t="n">
        <v>0.2046</v>
      </c>
      <c r="K2787" s="15" t="n">
        <v>0.1139</v>
      </c>
      <c r="L2787" s="15" t="n">
        <v>0.1593</v>
      </c>
      <c r="M2787" s="17" t="n">
        <v>32.49</v>
      </c>
      <c r="N2787" s="16" t="n">
        <v>5</v>
      </c>
      <c r="O2787" s="16" t="n">
        <v>12</v>
      </c>
      <c r="P2787" s="16" t="n">
        <v>4</v>
      </c>
    </row>
    <row r="2788" customFormat="false" ht="15" hidden="false" customHeight="false" outlineLevel="0" collapsed="false">
      <c r="A2788" s="11" t="s">
        <v>35</v>
      </c>
      <c r="B2788" s="11" t="n">
        <v>560</v>
      </c>
      <c r="C2788" s="11" t="s">
        <v>3207</v>
      </c>
      <c r="D2788" s="11" t="n">
        <v>6</v>
      </c>
      <c r="E2788" s="11" t="s">
        <v>118</v>
      </c>
      <c r="F2788" s="16" t="n">
        <v>203</v>
      </c>
      <c r="G2788" s="35" t="n">
        <f aca="false">F2788/1485</f>
        <v>0.136700336700337</v>
      </c>
      <c r="H2788" s="14" t="n">
        <v>0.6995</v>
      </c>
      <c r="I2788" s="14" t="n">
        <v>0.6995</v>
      </c>
      <c r="J2788" s="15" t="n">
        <v>0.1969</v>
      </c>
      <c r="K2788" s="15" t="n">
        <v>0.1139</v>
      </c>
      <c r="L2788" s="15" t="n">
        <v>0.1552</v>
      </c>
      <c r="M2788" s="17" t="n">
        <v>31.51</v>
      </c>
      <c r="N2788" s="16" t="n">
        <v>5</v>
      </c>
      <c r="O2788" s="16" t="n">
        <v>12</v>
      </c>
      <c r="P2788" s="16" t="n">
        <v>4</v>
      </c>
    </row>
    <row r="2789" customFormat="false" ht="15" hidden="false" customHeight="false" outlineLevel="0" collapsed="false">
      <c r="A2789" s="11" t="s">
        <v>35</v>
      </c>
      <c r="B2789" s="11" t="n">
        <v>561</v>
      </c>
      <c r="C2789" s="11" t="s">
        <v>3208</v>
      </c>
      <c r="D2789" s="11" t="n">
        <v>6</v>
      </c>
      <c r="E2789" s="11" t="s">
        <v>118</v>
      </c>
      <c r="F2789" s="16" t="n">
        <v>203</v>
      </c>
      <c r="G2789" s="35" t="n">
        <f aca="false">F2789/1485</f>
        <v>0.136700336700337</v>
      </c>
      <c r="H2789" s="14" t="n">
        <v>0.6995</v>
      </c>
      <c r="I2789" s="14" t="n">
        <v>0.6995</v>
      </c>
      <c r="J2789" s="15" t="n">
        <v>0.188</v>
      </c>
      <c r="K2789" s="15" t="n">
        <v>0.1139</v>
      </c>
      <c r="L2789" s="15" t="n">
        <v>0.1508</v>
      </c>
      <c r="M2789" s="17" t="n">
        <v>30.61</v>
      </c>
      <c r="N2789" s="16" t="n">
        <v>5</v>
      </c>
      <c r="O2789" s="16" t="n">
        <v>12</v>
      </c>
      <c r="P2789" s="16" t="n">
        <v>4</v>
      </c>
    </row>
    <row r="2790" customFormat="false" ht="15" hidden="false" customHeight="false" outlineLevel="0" collapsed="false">
      <c r="A2790" s="11" t="s">
        <v>35</v>
      </c>
      <c r="B2790" s="11" t="n">
        <v>562</v>
      </c>
      <c r="C2790" s="11" t="s">
        <v>3209</v>
      </c>
      <c r="D2790" s="11" t="n">
        <v>5</v>
      </c>
      <c r="E2790" s="11" t="s">
        <v>118</v>
      </c>
      <c r="F2790" s="16" t="n">
        <v>206</v>
      </c>
      <c r="G2790" s="35" t="n">
        <f aca="false">F2790/1485</f>
        <v>0.138720538720539</v>
      </c>
      <c r="H2790" s="14" t="n">
        <v>0.7087</v>
      </c>
      <c r="I2790" s="14" t="n">
        <v>0.7087</v>
      </c>
      <c r="J2790" s="15" t="n">
        <v>0.2038</v>
      </c>
      <c r="K2790" s="15" t="n">
        <v>0.1139</v>
      </c>
      <c r="L2790" s="15" t="n">
        <v>0.1593</v>
      </c>
      <c r="M2790" s="17" t="n">
        <v>32.81</v>
      </c>
      <c r="N2790" s="16" t="n">
        <v>5</v>
      </c>
      <c r="O2790" s="16" t="n">
        <v>12</v>
      </c>
      <c r="P2790" s="16" t="n">
        <v>5</v>
      </c>
    </row>
    <row r="2791" customFormat="false" ht="15" hidden="false" customHeight="false" outlineLevel="0" collapsed="false">
      <c r="A2791" s="11" t="s">
        <v>35</v>
      </c>
      <c r="B2791" s="11" t="n">
        <v>563</v>
      </c>
      <c r="C2791" s="11" t="s">
        <v>3210</v>
      </c>
      <c r="D2791" s="11" t="n">
        <v>5</v>
      </c>
      <c r="E2791" s="11" t="s">
        <v>118</v>
      </c>
      <c r="F2791" s="16" t="n">
        <v>205</v>
      </c>
      <c r="G2791" s="35" t="n">
        <f aca="false">F2791/1485</f>
        <v>0.138047138047138</v>
      </c>
      <c r="H2791" s="14" t="n">
        <v>0.7073</v>
      </c>
      <c r="I2791" s="14" t="n">
        <v>0.7073</v>
      </c>
      <c r="J2791" s="15" t="n">
        <v>0.1962</v>
      </c>
      <c r="K2791" s="15" t="n">
        <v>0.1139</v>
      </c>
      <c r="L2791" s="15" t="n">
        <v>0.1553</v>
      </c>
      <c r="M2791" s="17" t="n">
        <v>31.83</v>
      </c>
      <c r="N2791" s="16" t="n">
        <v>5</v>
      </c>
      <c r="O2791" s="16" t="n">
        <v>12</v>
      </c>
      <c r="P2791" s="16" t="n">
        <v>5</v>
      </c>
    </row>
    <row r="2792" customFormat="false" ht="15" hidden="false" customHeight="false" outlineLevel="0" collapsed="false">
      <c r="A2792" s="11" t="s">
        <v>35</v>
      </c>
      <c r="B2792" s="11" t="n">
        <v>564</v>
      </c>
      <c r="C2792" s="11" t="s">
        <v>3211</v>
      </c>
      <c r="D2792" s="11" t="n">
        <v>5</v>
      </c>
      <c r="E2792" s="11" t="s">
        <v>118</v>
      </c>
      <c r="F2792" s="16" t="n">
        <v>204</v>
      </c>
      <c r="G2792" s="35" t="n">
        <f aca="false">F2792/1485</f>
        <v>0.137373737373737</v>
      </c>
      <c r="H2792" s="14" t="n">
        <v>0.7059</v>
      </c>
      <c r="I2792" s="14" t="n">
        <v>0.7059</v>
      </c>
      <c r="J2792" s="15" t="n">
        <v>0.1884</v>
      </c>
      <c r="K2792" s="15" t="n">
        <v>0.1139</v>
      </c>
      <c r="L2792" s="15" t="n">
        <v>0.1512</v>
      </c>
      <c r="M2792" s="17" t="n">
        <v>30.84</v>
      </c>
      <c r="N2792" s="16" t="n">
        <v>5</v>
      </c>
      <c r="O2792" s="16" t="n">
        <v>12</v>
      </c>
      <c r="P2792" s="16" t="n">
        <v>5</v>
      </c>
    </row>
    <row r="2793" customFormat="false" ht="15" hidden="false" customHeight="false" outlineLevel="0" collapsed="false">
      <c r="A2793" s="11" t="s">
        <v>35</v>
      </c>
      <c r="B2793" s="11" t="n">
        <v>565</v>
      </c>
      <c r="C2793" s="11" t="s">
        <v>3212</v>
      </c>
      <c r="D2793" s="11" t="n">
        <v>5</v>
      </c>
      <c r="E2793" s="11" t="s">
        <v>118</v>
      </c>
      <c r="F2793" s="16" t="n">
        <v>205</v>
      </c>
      <c r="G2793" s="35" t="n">
        <f aca="false">F2793/1485</f>
        <v>0.138047138047138</v>
      </c>
      <c r="H2793" s="14" t="n">
        <v>0.7024</v>
      </c>
      <c r="I2793" s="14" t="n">
        <v>0.7024</v>
      </c>
      <c r="J2793" s="15" t="n">
        <v>0.1855</v>
      </c>
      <c r="K2793" s="15" t="n">
        <v>0.1139</v>
      </c>
      <c r="L2793" s="15" t="n">
        <v>0.1499</v>
      </c>
      <c r="M2793" s="17" t="n">
        <v>30.73</v>
      </c>
      <c r="N2793" s="16" t="n">
        <v>5</v>
      </c>
      <c r="O2793" s="16" t="n">
        <v>12</v>
      </c>
      <c r="P2793" s="16" t="n">
        <v>5</v>
      </c>
    </row>
    <row r="2794" customFormat="false" ht="15" hidden="false" customHeight="false" outlineLevel="0" collapsed="false">
      <c r="A2794" s="11" t="s">
        <v>35</v>
      </c>
      <c r="B2794" s="11" t="n">
        <v>566</v>
      </c>
      <c r="C2794" s="11" t="s">
        <v>3213</v>
      </c>
      <c r="D2794" s="11" t="n">
        <v>6</v>
      </c>
      <c r="E2794" s="11" t="s">
        <v>118</v>
      </c>
      <c r="F2794" s="16" t="n">
        <v>460</v>
      </c>
      <c r="G2794" s="35" t="n">
        <f aca="false">F2794/1485</f>
        <v>0.30976430976431</v>
      </c>
      <c r="H2794" s="14" t="n">
        <v>0.3891</v>
      </c>
      <c r="I2794" s="14" t="n">
        <v>0.6543</v>
      </c>
      <c r="J2794" s="15" t="n">
        <v>0.1003</v>
      </c>
      <c r="K2794" s="15" t="n">
        <v>0.0771</v>
      </c>
      <c r="L2794" s="15" t="n">
        <v>0.089</v>
      </c>
      <c r="M2794" s="17" t="n">
        <v>40.96</v>
      </c>
      <c r="N2794" s="16" t="n">
        <v>6</v>
      </c>
      <c r="O2794" s="16" t="n">
        <v>6</v>
      </c>
      <c r="P2794" s="16" t="n">
        <v>9</v>
      </c>
    </row>
    <row r="2795" customFormat="false" ht="15" hidden="false" customHeight="false" outlineLevel="0" collapsed="false">
      <c r="A2795" s="11" t="s">
        <v>35</v>
      </c>
      <c r="B2795" s="11" t="n">
        <v>567</v>
      </c>
      <c r="C2795" s="11" t="s">
        <v>3214</v>
      </c>
      <c r="D2795" s="11" t="n">
        <v>5</v>
      </c>
      <c r="E2795" s="11" t="s">
        <v>118</v>
      </c>
      <c r="F2795" s="16" t="n">
        <v>204</v>
      </c>
      <c r="G2795" s="35" t="n">
        <f aca="false">F2795/1485</f>
        <v>0.137373737373737</v>
      </c>
      <c r="H2795" s="14" t="n">
        <v>0.7108</v>
      </c>
      <c r="I2795" s="14" t="n">
        <v>0.7108</v>
      </c>
      <c r="J2795" s="15" t="n">
        <v>0.2082</v>
      </c>
      <c r="K2795" s="15" t="n">
        <v>0.1139</v>
      </c>
      <c r="L2795" s="15" t="n">
        <v>0.1611</v>
      </c>
      <c r="M2795" s="17" t="n">
        <v>32.85</v>
      </c>
      <c r="N2795" s="16" t="n">
        <v>5</v>
      </c>
      <c r="O2795" s="16" t="n">
        <v>12</v>
      </c>
      <c r="P2795" s="16" t="n">
        <v>4</v>
      </c>
    </row>
    <row r="2796" customFormat="false" ht="15" hidden="false" customHeight="false" outlineLevel="0" collapsed="false">
      <c r="A2796" s="11" t="s">
        <v>35</v>
      </c>
      <c r="B2796" s="11" t="n">
        <v>568</v>
      </c>
      <c r="C2796" s="11" t="s">
        <v>3215</v>
      </c>
      <c r="D2796" s="11" t="n">
        <v>6</v>
      </c>
      <c r="E2796" s="11" t="s">
        <v>96</v>
      </c>
      <c r="F2796" s="16" t="n">
        <v>196</v>
      </c>
      <c r="G2796" s="35" t="n">
        <f aca="false">F2796/1485</f>
        <v>0.131986531986532</v>
      </c>
      <c r="H2796" s="14" t="n">
        <v>0.4337</v>
      </c>
      <c r="I2796" s="14" t="n">
        <v>0.648</v>
      </c>
      <c r="J2796" s="15" t="n">
        <v>0.4388</v>
      </c>
      <c r="K2796" s="15" t="n">
        <v>0.1171</v>
      </c>
      <c r="L2796" s="15" t="n">
        <v>0.2812</v>
      </c>
      <c r="M2796" s="17" t="n">
        <v>55.12</v>
      </c>
      <c r="N2796" s="16" t="n">
        <v>5</v>
      </c>
      <c r="O2796" s="16" t="n">
        <v>11</v>
      </c>
      <c r="P2796" s="16" t="n">
        <v>8</v>
      </c>
    </row>
    <row r="2797" customFormat="false" ht="15" hidden="false" customHeight="false" outlineLevel="0" collapsed="false">
      <c r="A2797" s="11" t="s">
        <v>35</v>
      </c>
      <c r="B2797" s="11" t="n">
        <v>569</v>
      </c>
      <c r="C2797" s="11" t="s">
        <v>3216</v>
      </c>
      <c r="D2797" s="11" t="n">
        <v>6</v>
      </c>
      <c r="E2797" s="11" t="s">
        <v>96</v>
      </c>
      <c r="F2797" s="16" t="n">
        <v>250</v>
      </c>
      <c r="G2797" s="35" t="n">
        <f aca="false">F2797/1485</f>
        <v>0.168350168350168</v>
      </c>
      <c r="H2797" s="14" t="n">
        <v>0.42</v>
      </c>
      <c r="I2797" s="14" t="n">
        <v>0.66</v>
      </c>
      <c r="J2797" s="15" t="n">
        <v>0.3858</v>
      </c>
      <c r="K2797" s="15" t="n">
        <v>0.1018</v>
      </c>
      <c r="L2797" s="15" t="n">
        <v>0.2415</v>
      </c>
      <c r="M2797" s="17" t="n">
        <v>60.38</v>
      </c>
      <c r="N2797" s="16" t="n">
        <v>6</v>
      </c>
      <c r="O2797" s="16" t="n">
        <v>5</v>
      </c>
      <c r="P2797" s="16" t="n">
        <v>8</v>
      </c>
    </row>
    <row r="2798" customFormat="false" ht="15" hidden="false" customHeight="false" outlineLevel="0" collapsed="false">
      <c r="A2798" s="11" t="s">
        <v>35</v>
      </c>
      <c r="B2798" s="11" t="n">
        <v>570</v>
      </c>
      <c r="C2798" s="11" t="s">
        <v>3217</v>
      </c>
      <c r="D2798" s="11" t="n">
        <v>3</v>
      </c>
      <c r="E2798" s="11" t="s">
        <v>96</v>
      </c>
      <c r="F2798" s="16" t="n">
        <v>187</v>
      </c>
      <c r="G2798" s="35" t="n">
        <f aca="false">F2798/1485</f>
        <v>0.125925925925926</v>
      </c>
      <c r="H2798" s="14" t="n">
        <v>0.4011</v>
      </c>
      <c r="I2798" s="14" t="n">
        <v>0.6257</v>
      </c>
      <c r="J2798" s="15" t="n">
        <v>0.2406</v>
      </c>
      <c r="K2798" s="15" t="n">
        <v>0.1188</v>
      </c>
      <c r="L2798" s="15" t="n">
        <v>0.1801</v>
      </c>
      <c r="M2798" s="17" t="n">
        <v>33.67</v>
      </c>
      <c r="N2798" s="16" t="n">
        <v>6</v>
      </c>
      <c r="O2798" s="16" t="n">
        <v>5</v>
      </c>
      <c r="P2798" s="16" t="n">
        <v>8</v>
      </c>
    </row>
    <row r="2799" customFormat="false" ht="15" hidden="false" customHeight="false" outlineLevel="0" collapsed="false">
      <c r="A2799" s="11" t="s">
        <v>35</v>
      </c>
      <c r="B2799" s="11" t="n">
        <v>571</v>
      </c>
      <c r="C2799" s="11" t="s">
        <v>3218</v>
      </c>
      <c r="D2799" s="11" t="n">
        <v>6</v>
      </c>
      <c r="E2799" s="11" t="s">
        <v>118</v>
      </c>
      <c r="F2799" s="16" t="n">
        <v>201</v>
      </c>
      <c r="G2799" s="35" t="n">
        <f aca="false">F2799/1485</f>
        <v>0.135353535353535</v>
      </c>
      <c r="H2799" s="14" t="n">
        <v>0.6965</v>
      </c>
      <c r="I2799" s="14" t="n">
        <v>0.6965</v>
      </c>
      <c r="J2799" s="15" t="n">
        <v>0.1978</v>
      </c>
      <c r="K2799" s="15" t="n">
        <v>0.114</v>
      </c>
      <c r="L2799" s="15" t="n">
        <v>0.1557</v>
      </c>
      <c r="M2799" s="17" t="n">
        <v>31.29</v>
      </c>
      <c r="N2799" s="16" t="n">
        <v>5</v>
      </c>
      <c r="O2799" s="16" t="n">
        <v>12</v>
      </c>
      <c r="P2799" s="16" t="n">
        <v>4</v>
      </c>
    </row>
    <row r="2800" customFormat="false" ht="15" hidden="false" customHeight="false" outlineLevel="0" collapsed="false">
      <c r="A2800" s="11" t="s">
        <v>35</v>
      </c>
      <c r="B2800" s="11" t="n">
        <v>572</v>
      </c>
      <c r="C2800" s="11" t="s">
        <v>3219</v>
      </c>
      <c r="D2800" s="11" t="n">
        <v>5</v>
      </c>
      <c r="E2800" s="11" t="s">
        <v>118</v>
      </c>
      <c r="F2800" s="16" t="n">
        <v>203</v>
      </c>
      <c r="G2800" s="35" t="n">
        <f aca="false">F2800/1485</f>
        <v>0.136700336700337</v>
      </c>
      <c r="H2800" s="14" t="n">
        <v>0.7044</v>
      </c>
      <c r="I2800" s="14" t="n">
        <v>0.7044</v>
      </c>
      <c r="J2800" s="15" t="n">
        <v>0.1971</v>
      </c>
      <c r="K2800" s="15" t="n">
        <v>0.114</v>
      </c>
      <c r="L2800" s="15" t="n">
        <v>0.1557</v>
      </c>
      <c r="M2800" s="17" t="n">
        <v>31.61</v>
      </c>
      <c r="N2800" s="16" t="n">
        <v>5</v>
      </c>
      <c r="O2800" s="16" t="n">
        <v>12</v>
      </c>
      <c r="P2800" s="16" t="n">
        <v>5</v>
      </c>
    </row>
    <row r="2801" customFormat="false" ht="15" hidden="false" customHeight="false" outlineLevel="0" collapsed="false">
      <c r="A2801" s="11" t="s">
        <v>35</v>
      </c>
      <c r="B2801" s="11" t="n">
        <v>573</v>
      </c>
      <c r="C2801" s="11" t="s">
        <v>3220</v>
      </c>
      <c r="D2801" s="11" t="n">
        <v>6</v>
      </c>
      <c r="E2801" s="11" t="s">
        <v>96</v>
      </c>
      <c r="F2801" s="16" t="n">
        <v>228</v>
      </c>
      <c r="G2801" s="35" t="n">
        <f aca="false">F2801/1485</f>
        <v>0.153535353535354</v>
      </c>
      <c r="H2801" s="14" t="n">
        <v>0.4079</v>
      </c>
      <c r="I2801" s="14" t="n">
        <v>0.6053</v>
      </c>
      <c r="J2801" s="15" t="n">
        <v>0.2988</v>
      </c>
      <c r="K2801" s="15" t="n">
        <v>0.1073</v>
      </c>
      <c r="L2801" s="15" t="n">
        <v>0.2039</v>
      </c>
      <c r="M2801" s="17" t="n">
        <v>46.48</v>
      </c>
      <c r="N2801" s="16" t="n">
        <v>5</v>
      </c>
      <c r="O2801" s="16" t="n">
        <v>7</v>
      </c>
      <c r="P2801" s="16" t="n">
        <v>9</v>
      </c>
    </row>
    <row r="2802" customFormat="false" ht="15" hidden="false" customHeight="false" outlineLevel="0" collapsed="false">
      <c r="A2802" s="11" t="s">
        <v>35</v>
      </c>
      <c r="B2802" s="11" t="n">
        <v>574</v>
      </c>
      <c r="C2802" s="11" t="s">
        <v>3221</v>
      </c>
      <c r="D2802" s="11" t="n">
        <v>6</v>
      </c>
      <c r="E2802" s="11" t="s">
        <v>96</v>
      </c>
      <c r="F2802" s="16" t="n">
        <v>224</v>
      </c>
      <c r="G2802" s="35" t="n">
        <f aca="false">F2802/1485</f>
        <v>0.150841750841751</v>
      </c>
      <c r="H2802" s="14" t="n">
        <v>0.433</v>
      </c>
      <c r="I2802" s="14" t="n">
        <v>0.683</v>
      </c>
      <c r="J2802" s="15" t="n">
        <v>0.4571</v>
      </c>
      <c r="K2802" s="15" t="n">
        <v>0.1073</v>
      </c>
      <c r="L2802" s="15" t="n">
        <v>0.2806</v>
      </c>
      <c r="M2802" s="17" t="n">
        <v>62.86</v>
      </c>
      <c r="N2802" s="16" t="n">
        <v>6</v>
      </c>
      <c r="O2802" s="16" t="n">
        <v>5</v>
      </c>
      <c r="P2802" s="16" t="n">
        <v>9</v>
      </c>
    </row>
    <row r="2803" customFormat="false" ht="15" hidden="false" customHeight="false" outlineLevel="0" collapsed="false">
      <c r="A2803" s="11" t="s">
        <v>35</v>
      </c>
      <c r="B2803" s="11" t="n">
        <v>575</v>
      </c>
      <c r="C2803" s="11" t="s">
        <v>3222</v>
      </c>
      <c r="D2803" s="11" t="n">
        <v>6</v>
      </c>
      <c r="E2803" s="11" t="s">
        <v>118</v>
      </c>
      <c r="F2803" s="16" t="n">
        <v>211</v>
      </c>
      <c r="G2803" s="35" t="n">
        <f aca="false">F2803/1485</f>
        <v>0.142087542087542</v>
      </c>
      <c r="H2803" s="14" t="n">
        <v>0.6919</v>
      </c>
      <c r="I2803" s="14" t="n">
        <v>0.6919</v>
      </c>
      <c r="J2803" s="15" t="n">
        <v>0.1764</v>
      </c>
      <c r="K2803" s="15" t="n">
        <v>0.1118</v>
      </c>
      <c r="L2803" s="15" t="n">
        <v>0.1446</v>
      </c>
      <c r="M2803" s="17" t="n">
        <v>30.5</v>
      </c>
      <c r="N2803" s="16" t="n">
        <v>6</v>
      </c>
      <c r="O2803" s="16" t="n">
        <v>12</v>
      </c>
      <c r="P2803" s="16" t="n">
        <v>4</v>
      </c>
    </row>
    <row r="2804" customFormat="false" ht="15" hidden="false" customHeight="false" outlineLevel="0" collapsed="false">
      <c r="A2804" s="11" t="s">
        <v>35</v>
      </c>
      <c r="B2804" s="11" t="n">
        <v>576</v>
      </c>
      <c r="C2804" s="11" t="s">
        <v>3223</v>
      </c>
      <c r="D2804" s="11" t="n">
        <v>6</v>
      </c>
      <c r="E2804" s="11" t="s">
        <v>96</v>
      </c>
      <c r="F2804" s="16" t="n">
        <v>205</v>
      </c>
      <c r="G2804" s="35" t="n">
        <f aca="false">F2804/1485</f>
        <v>0.138047138047138</v>
      </c>
      <c r="H2804" s="14" t="n">
        <v>0.4049</v>
      </c>
      <c r="I2804" s="14" t="n">
        <v>0.5902</v>
      </c>
      <c r="J2804" s="15" t="n">
        <v>0.3053</v>
      </c>
      <c r="K2804" s="15" t="n">
        <v>0.1072</v>
      </c>
      <c r="L2804" s="15" t="n">
        <v>0.1961</v>
      </c>
      <c r="M2804" s="17" t="n">
        <v>40.2</v>
      </c>
      <c r="N2804" s="16" t="n">
        <v>5</v>
      </c>
      <c r="O2804" s="16" t="n">
        <v>6</v>
      </c>
      <c r="P2804" s="16" t="n">
        <v>7</v>
      </c>
    </row>
    <row r="2805" customFormat="false" ht="15" hidden="false" customHeight="false" outlineLevel="0" collapsed="false">
      <c r="A2805" s="11" t="s">
        <v>35</v>
      </c>
      <c r="B2805" s="11" t="n">
        <v>577</v>
      </c>
      <c r="C2805" s="11" t="s">
        <v>3224</v>
      </c>
      <c r="D2805" s="11" t="n">
        <v>5</v>
      </c>
      <c r="E2805" s="11" t="s">
        <v>118</v>
      </c>
      <c r="F2805" s="16" t="n">
        <v>213</v>
      </c>
      <c r="G2805" s="35" t="n">
        <f aca="false">F2805/1485</f>
        <v>0.143434343434343</v>
      </c>
      <c r="H2805" s="14" t="n">
        <v>0.6995</v>
      </c>
      <c r="I2805" s="14" t="n">
        <v>0.6995</v>
      </c>
      <c r="J2805" s="15" t="n">
        <v>0.1762</v>
      </c>
      <c r="K2805" s="15" t="n">
        <v>0.1118</v>
      </c>
      <c r="L2805" s="15" t="n">
        <v>0.1447</v>
      </c>
      <c r="M2805" s="17" t="n">
        <v>30.83</v>
      </c>
      <c r="N2805" s="16" t="n">
        <v>5</v>
      </c>
      <c r="O2805" s="16" t="n">
        <v>12</v>
      </c>
      <c r="P2805" s="16" t="n">
        <v>5</v>
      </c>
    </row>
    <row r="2806" customFormat="false" ht="15" hidden="false" customHeight="false" outlineLevel="0" collapsed="false">
      <c r="A2806" s="11" t="s">
        <v>35</v>
      </c>
      <c r="B2806" s="11" t="n">
        <v>578</v>
      </c>
      <c r="C2806" s="11" t="s">
        <v>3225</v>
      </c>
      <c r="D2806" s="11" t="n">
        <v>5</v>
      </c>
      <c r="E2806" s="11" t="s">
        <v>96</v>
      </c>
      <c r="F2806" s="16" t="n">
        <v>225</v>
      </c>
      <c r="G2806" s="35" t="n">
        <f aca="false">F2806/1485</f>
        <v>0.151515151515152</v>
      </c>
      <c r="H2806" s="14" t="n">
        <v>0.4178</v>
      </c>
      <c r="I2806" s="14" t="n">
        <v>0.6844</v>
      </c>
      <c r="J2806" s="15" t="n">
        <v>0.3644</v>
      </c>
      <c r="K2806" s="15" t="n">
        <v>0.1069</v>
      </c>
      <c r="L2806" s="15" t="n">
        <v>0.2351</v>
      </c>
      <c r="M2806" s="17" t="n">
        <v>52.89</v>
      </c>
      <c r="N2806" s="16" t="n">
        <v>6</v>
      </c>
      <c r="O2806" s="16" t="n">
        <v>7</v>
      </c>
      <c r="P2806" s="16" t="n">
        <v>9</v>
      </c>
    </row>
    <row r="2807" customFormat="false" ht="15" hidden="false" customHeight="false" outlineLevel="0" collapsed="false">
      <c r="A2807" s="11" t="s">
        <v>35</v>
      </c>
      <c r="B2807" s="11" t="n">
        <v>579</v>
      </c>
      <c r="C2807" s="11" t="s">
        <v>3226</v>
      </c>
      <c r="D2807" s="11" t="n">
        <v>4</v>
      </c>
      <c r="E2807" s="11" t="s">
        <v>96</v>
      </c>
      <c r="F2807" s="16" t="n">
        <v>227</v>
      </c>
      <c r="G2807" s="35" t="n">
        <f aca="false">F2807/1485</f>
        <v>0.152861952861953</v>
      </c>
      <c r="H2807" s="14" t="n">
        <v>0.4141</v>
      </c>
      <c r="I2807" s="14" t="n">
        <v>0.696</v>
      </c>
      <c r="J2807" s="15" t="n">
        <v>0.3393</v>
      </c>
      <c r="K2807" s="15" t="n">
        <v>0.1069</v>
      </c>
      <c r="L2807" s="15" t="n">
        <v>0.2236</v>
      </c>
      <c r="M2807" s="17" t="n">
        <v>50.75</v>
      </c>
      <c r="N2807" s="16" t="n">
        <v>6</v>
      </c>
      <c r="O2807" s="16" t="n">
        <v>7</v>
      </c>
      <c r="P2807" s="16" t="n">
        <v>9</v>
      </c>
    </row>
    <row r="2808" customFormat="false" ht="15" hidden="false" customHeight="false" outlineLevel="0" collapsed="false">
      <c r="A2808" s="11" t="s">
        <v>35</v>
      </c>
      <c r="B2808" s="11" t="n">
        <v>580</v>
      </c>
      <c r="C2808" s="11" t="s">
        <v>3227</v>
      </c>
      <c r="D2808" s="11" t="n">
        <v>7</v>
      </c>
      <c r="E2808" s="11" t="s">
        <v>118</v>
      </c>
      <c r="F2808" s="16" t="n">
        <v>228</v>
      </c>
      <c r="G2808" s="35" t="n">
        <f aca="false">F2808/1485</f>
        <v>0.153535353535354</v>
      </c>
      <c r="H2808" s="14" t="n">
        <v>0.4035</v>
      </c>
      <c r="I2808" s="14" t="n">
        <v>0.6272</v>
      </c>
      <c r="J2808" s="15" t="n">
        <v>0.1082</v>
      </c>
      <c r="K2808" s="15" t="n">
        <v>0.1494</v>
      </c>
      <c r="L2808" s="15" t="n">
        <v>0.1295</v>
      </c>
      <c r="M2808" s="17" t="n">
        <v>29.53</v>
      </c>
      <c r="N2808" s="16" t="n">
        <v>4</v>
      </c>
      <c r="O2808" s="16" t="n">
        <v>9</v>
      </c>
      <c r="P2808" s="16" t="n">
        <v>8</v>
      </c>
    </row>
    <row r="2809" customFormat="false" ht="15" hidden="false" customHeight="false" outlineLevel="0" collapsed="false">
      <c r="A2809" s="11" t="s">
        <v>35</v>
      </c>
      <c r="B2809" s="11" t="n">
        <v>581</v>
      </c>
      <c r="C2809" s="11" t="s">
        <v>3228</v>
      </c>
      <c r="D2809" s="11" t="n">
        <v>6</v>
      </c>
      <c r="E2809" s="11" t="s">
        <v>96</v>
      </c>
      <c r="F2809" s="16" t="n">
        <v>204</v>
      </c>
      <c r="G2809" s="35" t="n">
        <f aca="false">F2809/1485</f>
        <v>0.137373737373737</v>
      </c>
      <c r="H2809" s="14" t="n">
        <v>0.4118</v>
      </c>
      <c r="I2809" s="14" t="n">
        <v>0.6029</v>
      </c>
      <c r="J2809" s="15" t="n">
        <v>0.3115</v>
      </c>
      <c r="K2809" s="15" t="n">
        <v>0.114</v>
      </c>
      <c r="L2809" s="15" t="n">
        <v>0.2156</v>
      </c>
      <c r="M2809" s="17" t="n">
        <v>43.99</v>
      </c>
      <c r="N2809" s="16" t="n">
        <v>4</v>
      </c>
      <c r="O2809" s="16" t="n">
        <v>7</v>
      </c>
      <c r="P2809" s="16" t="n">
        <v>9</v>
      </c>
    </row>
    <row r="2810" customFormat="false" ht="15" hidden="false" customHeight="false" outlineLevel="0" collapsed="false">
      <c r="A2810" s="11" t="s">
        <v>35</v>
      </c>
      <c r="B2810" s="11" t="n">
        <v>582</v>
      </c>
      <c r="C2810" s="11" t="s">
        <v>3229</v>
      </c>
      <c r="D2810" s="11" t="n">
        <v>4</v>
      </c>
      <c r="E2810" s="11" t="s">
        <v>96</v>
      </c>
      <c r="F2810" s="16" t="n">
        <v>198</v>
      </c>
      <c r="G2810" s="35" t="n">
        <f aca="false">F2810/1485</f>
        <v>0.133333333333333</v>
      </c>
      <c r="H2810" s="14" t="n">
        <v>0.404</v>
      </c>
      <c r="I2810" s="14" t="n">
        <v>0.6768</v>
      </c>
      <c r="J2810" s="15" t="n">
        <v>0.2728</v>
      </c>
      <c r="K2810" s="15" t="n">
        <v>0.1137</v>
      </c>
      <c r="L2810" s="15" t="n">
        <v>0.1933</v>
      </c>
      <c r="M2810" s="17" t="n">
        <v>38.26</v>
      </c>
      <c r="N2810" s="16" t="n">
        <v>5</v>
      </c>
      <c r="O2810" s="16" t="n">
        <v>7</v>
      </c>
      <c r="P2810" s="16" t="n">
        <v>8</v>
      </c>
    </row>
    <row r="2811" customFormat="false" ht="15" hidden="false" customHeight="false" outlineLevel="0" collapsed="false">
      <c r="A2811" s="11" t="s">
        <v>35</v>
      </c>
      <c r="B2811" s="11" t="n">
        <v>583</v>
      </c>
      <c r="C2811" s="11" t="s">
        <v>3230</v>
      </c>
      <c r="D2811" s="11" t="n">
        <v>6</v>
      </c>
      <c r="E2811" s="11" t="s">
        <v>96</v>
      </c>
      <c r="F2811" s="16" t="n">
        <v>207</v>
      </c>
      <c r="G2811" s="35" t="n">
        <f aca="false">F2811/1485</f>
        <v>0.139393939393939</v>
      </c>
      <c r="H2811" s="14" t="n">
        <v>0.4203</v>
      </c>
      <c r="I2811" s="14" t="n">
        <v>0.6184</v>
      </c>
      <c r="J2811" s="15" t="n">
        <v>0.3577</v>
      </c>
      <c r="K2811" s="15" t="n">
        <v>0.1137</v>
      </c>
      <c r="L2811" s="15" t="n">
        <v>0.241</v>
      </c>
      <c r="M2811" s="17" t="n">
        <v>49.89</v>
      </c>
      <c r="N2811" s="16" t="n">
        <v>5</v>
      </c>
      <c r="O2811" s="16" t="n">
        <v>7</v>
      </c>
      <c r="P2811" s="16" t="n">
        <v>9</v>
      </c>
    </row>
    <row r="2812" customFormat="false" ht="15" hidden="false" customHeight="false" outlineLevel="0" collapsed="false">
      <c r="A2812" s="11" t="s">
        <v>35</v>
      </c>
      <c r="B2812" s="11" t="n">
        <v>584</v>
      </c>
      <c r="C2812" s="11" t="s">
        <v>3231</v>
      </c>
      <c r="D2812" s="11" t="n">
        <v>5</v>
      </c>
      <c r="E2812" s="11" t="s">
        <v>96</v>
      </c>
      <c r="F2812" s="16" t="n">
        <v>196</v>
      </c>
      <c r="G2812" s="35" t="n">
        <f aca="false">F2812/1485</f>
        <v>0.131986531986532</v>
      </c>
      <c r="H2812" s="14" t="n">
        <v>0.4337</v>
      </c>
      <c r="I2812" s="14" t="n">
        <v>0.699</v>
      </c>
      <c r="J2812" s="15" t="n">
        <v>0.4552</v>
      </c>
      <c r="K2812" s="15" t="n">
        <v>0.1137</v>
      </c>
      <c r="L2812" s="15" t="n">
        <v>0.2827</v>
      </c>
      <c r="M2812" s="17" t="n">
        <v>55.41</v>
      </c>
      <c r="N2812" s="16" t="n">
        <v>6</v>
      </c>
      <c r="O2812" s="16" t="n">
        <v>7</v>
      </c>
      <c r="P2812" s="16" t="n">
        <v>8</v>
      </c>
    </row>
    <row r="2813" customFormat="false" ht="15" hidden="false" customHeight="false" outlineLevel="0" collapsed="false">
      <c r="A2813" s="11" t="s">
        <v>35</v>
      </c>
      <c r="B2813" s="11" t="n">
        <v>585</v>
      </c>
      <c r="C2813" s="11" t="s">
        <v>3232</v>
      </c>
      <c r="D2813" s="11" t="n">
        <v>4</v>
      </c>
      <c r="E2813" s="11" t="s">
        <v>96</v>
      </c>
      <c r="F2813" s="16" t="n">
        <v>197</v>
      </c>
      <c r="G2813" s="35" t="n">
        <f aca="false">F2813/1485</f>
        <v>0.132659932659933</v>
      </c>
      <c r="H2813" s="14" t="n">
        <v>0.4264</v>
      </c>
      <c r="I2813" s="14" t="n">
        <v>0.7056</v>
      </c>
      <c r="J2813" s="15" t="n">
        <v>0.4086</v>
      </c>
      <c r="K2813" s="15" t="n">
        <v>0.1137</v>
      </c>
      <c r="L2813" s="15" t="n">
        <v>0.2604</v>
      </c>
      <c r="M2813" s="17" t="n">
        <v>51.3</v>
      </c>
      <c r="N2813" s="16" t="n">
        <v>6</v>
      </c>
      <c r="O2813" s="16" t="n">
        <v>7</v>
      </c>
      <c r="P2813" s="16" t="n">
        <v>8</v>
      </c>
    </row>
    <row r="2814" customFormat="false" ht="15" hidden="false" customHeight="false" outlineLevel="0" collapsed="false">
      <c r="A2814" s="11" t="s">
        <v>35</v>
      </c>
      <c r="B2814" s="11" t="n">
        <v>586</v>
      </c>
      <c r="C2814" s="11" t="s">
        <v>3233</v>
      </c>
      <c r="D2814" s="11" t="n">
        <v>4</v>
      </c>
      <c r="E2814" s="11" t="s">
        <v>96</v>
      </c>
      <c r="F2814" s="16" t="n">
        <v>367</v>
      </c>
      <c r="G2814" s="35" t="n">
        <f aca="false">F2814/1485</f>
        <v>0.247138047138047</v>
      </c>
      <c r="H2814" s="14" t="n">
        <v>0.3706</v>
      </c>
      <c r="I2814" s="14" t="n">
        <v>0.6104</v>
      </c>
      <c r="J2814" s="15" t="n">
        <v>0.0847</v>
      </c>
      <c r="K2814" s="15" t="n">
        <v>0.096</v>
      </c>
      <c r="L2814" s="15" t="n">
        <v>0.0906</v>
      </c>
      <c r="M2814" s="17" t="n">
        <v>33.24</v>
      </c>
      <c r="N2814" s="16" t="n">
        <v>5</v>
      </c>
      <c r="O2814" s="16" t="n">
        <v>5</v>
      </c>
      <c r="P2814" s="16" t="n">
        <v>10</v>
      </c>
    </row>
    <row r="2815" customFormat="false" ht="15" hidden="false" customHeight="false" outlineLevel="0" collapsed="false">
      <c r="A2815" s="11" t="s">
        <v>35</v>
      </c>
      <c r="B2815" s="11" t="n">
        <v>587</v>
      </c>
      <c r="C2815" s="11" t="s">
        <v>3234</v>
      </c>
      <c r="D2815" s="11" t="n">
        <v>6</v>
      </c>
      <c r="E2815" s="11" t="s">
        <v>118</v>
      </c>
      <c r="F2815" s="16" t="n">
        <v>223</v>
      </c>
      <c r="G2815" s="35" t="n">
        <f aca="false">F2815/1485</f>
        <v>0.15016835016835</v>
      </c>
      <c r="H2815" s="14" t="n">
        <v>0.6996</v>
      </c>
      <c r="I2815" s="14" t="n">
        <v>0.6996</v>
      </c>
      <c r="J2815" s="15" t="n">
        <v>0.2087</v>
      </c>
      <c r="K2815" s="15" t="n">
        <v>0.106</v>
      </c>
      <c r="L2815" s="15" t="n">
        <v>0.1567</v>
      </c>
      <c r="M2815" s="17" t="n">
        <v>34.94</v>
      </c>
      <c r="N2815" s="16" t="n">
        <v>6</v>
      </c>
      <c r="O2815" s="16" t="n">
        <v>12</v>
      </c>
      <c r="P2815" s="16" t="n">
        <v>5</v>
      </c>
    </row>
    <row r="2816" customFormat="false" ht="15" hidden="false" customHeight="false" outlineLevel="0" collapsed="false">
      <c r="A2816" s="11" t="s">
        <v>35</v>
      </c>
      <c r="B2816" s="11" t="n">
        <v>588</v>
      </c>
      <c r="C2816" s="11" t="s">
        <v>3235</v>
      </c>
      <c r="D2816" s="11" t="n">
        <v>3</v>
      </c>
      <c r="E2816" s="11" t="s">
        <v>96</v>
      </c>
      <c r="F2816" s="16" t="n">
        <v>497</v>
      </c>
      <c r="G2816" s="35" t="n">
        <f aca="false">F2816/1485</f>
        <v>0.334680134680135</v>
      </c>
      <c r="H2816" s="14" t="n">
        <v>0.3742</v>
      </c>
      <c r="I2816" s="14" t="n">
        <v>0.668</v>
      </c>
      <c r="J2816" s="15" t="n">
        <v>0.0707</v>
      </c>
      <c r="K2816" s="15" t="n">
        <v>0.1406</v>
      </c>
      <c r="L2816" s="15" t="n">
        <v>0.1049</v>
      </c>
      <c r="M2816" s="17" t="n">
        <v>52.12</v>
      </c>
      <c r="N2816" s="16" t="n">
        <v>5</v>
      </c>
      <c r="O2816" s="16" t="n">
        <v>8</v>
      </c>
      <c r="P2816" s="16" t="n">
        <v>10</v>
      </c>
    </row>
    <row r="2817" customFormat="false" ht="15" hidden="false" customHeight="false" outlineLevel="0" collapsed="false">
      <c r="A2817" s="11" t="s">
        <v>35</v>
      </c>
      <c r="B2817" s="11" t="n">
        <v>589</v>
      </c>
      <c r="C2817" s="11" t="s">
        <v>3236</v>
      </c>
      <c r="D2817" s="11" t="n">
        <v>6</v>
      </c>
      <c r="E2817" s="11" t="s">
        <v>118</v>
      </c>
      <c r="F2817" s="16" t="n">
        <v>501</v>
      </c>
      <c r="G2817" s="35" t="n">
        <f aca="false">F2817/1485</f>
        <v>0.337373737373737</v>
      </c>
      <c r="H2817" s="14" t="n">
        <v>0.3832</v>
      </c>
      <c r="I2817" s="14" t="n">
        <v>0.6587</v>
      </c>
      <c r="J2817" s="15" t="n">
        <v>0.0705</v>
      </c>
      <c r="K2817" s="15" t="n">
        <v>0.1365</v>
      </c>
      <c r="L2817" s="15" t="n">
        <v>0.1029</v>
      </c>
      <c r="M2817" s="17" t="n">
        <v>51.57</v>
      </c>
      <c r="N2817" s="16" t="n">
        <v>5</v>
      </c>
      <c r="O2817" s="16" t="n">
        <v>8</v>
      </c>
      <c r="P2817" s="16" t="n">
        <v>9</v>
      </c>
    </row>
    <row r="2818" customFormat="false" ht="15" hidden="false" customHeight="false" outlineLevel="0" collapsed="false">
      <c r="A2818" s="11" t="s">
        <v>35</v>
      </c>
      <c r="B2818" s="11" t="n">
        <v>590</v>
      </c>
      <c r="C2818" s="11" t="s">
        <v>143</v>
      </c>
      <c r="D2818" s="11" t="n">
        <v>7</v>
      </c>
      <c r="E2818" s="11" t="s">
        <v>118</v>
      </c>
      <c r="F2818" s="16" t="n">
        <v>261</v>
      </c>
      <c r="G2818" s="35" t="n">
        <f aca="false">F2818/1485</f>
        <v>0.175757575757576</v>
      </c>
      <c r="H2818" s="14" t="n">
        <v>0.6667</v>
      </c>
      <c r="I2818" s="14" t="n">
        <v>0.6667</v>
      </c>
      <c r="J2818" s="15" t="n">
        <v>0.0999</v>
      </c>
      <c r="K2818" s="15" t="n">
        <v>0.1156</v>
      </c>
      <c r="L2818" s="15" t="n">
        <v>0.108</v>
      </c>
      <c r="M2818" s="17" t="n">
        <v>28.18</v>
      </c>
      <c r="N2818" s="16" t="n">
        <v>5</v>
      </c>
      <c r="O2818" s="16" t="n">
        <v>18</v>
      </c>
      <c r="P2818" s="16" t="n">
        <v>6</v>
      </c>
    </row>
    <row r="2819" customFormat="false" ht="15" hidden="false" customHeight="false" outlineLevel="0" collapsed="false">
      <c r="A2819" s="11" t="s">
        <v>35</v>
      </c>
      <c r="B2819" s="11" t="n">
        <v>591</v>
      </c>
      <c r="C2819" s="11" t="s">
        <v>3237</v>
      </c>
      <c r="D2819" s="11" t="n">
        <v>5</v>
      </c>
      <c r="E2819" s="11" t="s">
        <v>118</v>
      </c>
      <c r="F2819" s="16" t="n">
        <v>207</v>
      </c>
      <c r="G2819" s="35" t="n">
        <f aca="false">F2819/1485</f>
        <v>0.139393939393939</v>
      </c>
      <c r="H2819" s="14" t="n">
        <v>0.4251</v>
      </c>
      <c r="I2819" s="14" t="n">
        <v>0.7005</v>
      </c>
      <c r="J2819" s="15" t="n">
        <v>0.2472</v>
      </c>
      <c r="K2819" s="15" t="n">
        <v>0.1107</v>
      </c>
      <c r="L2819" s="15" t="n">
        <v>0.1793</v>
      </c>
      <c r="M2819" s="17" t="n">
        <v>37.12</v>
      </c>
      <c r="N2819" s="16" t="n">
        <v>6</v>
      </c>
      <c r="O2819" s="16" t="n">
        <v>10</v>
      </c>
      <c r="P2819" s="16" t="n">
        <v>8</v>
      </c>
    </row>
    <row r="2820" customFormat="false" ht="15" hidden="false" customHeight="false" outlineLevel="0" collapsed="false">
      <c r="A2820" s="11" t="s">
        <v>35</v>
      </c>
      <c r="B2820" s="11" t="n">
        <v>592</v>
      </c>
      <c r="C2820" s="11" t="s">
        <v>3238</v>
      </c>
      <c r="D2820" s="11" t="n">
        <v>6</v>
      </c>
      <c r="E2820" s="11" t="s">
        <v>96</v>
      </c>
      <c r="F2820" s="16" t="n">
        <v>225</v>
      </c>
      <c r="G2820" s="35" t="n">
        <f aca="false">F2820/1485</f>
        <v>0.151515151515152</v>
      </c>
      <c r="H2820" s="14" t="n">
        <v>0.4267</v>
      </c>
      <c r="I2820" s="14" t="n">
        <v>0.6756</v>
      </c>
      <c r="J2820" s="15" t="n">
        <v>0.4291</v>
      </c>
      <c r="K2820" s="15" t="n">
        <v>0.1043</v>
      </c>
      <c r="L2820" s="15" t="n">
        <v>0.2616</v>
      </c>
      <c r="M2820" s="17" t="n">
        <v>58.87</v>
      </c>
      <c r="N2820" s="16" t="n">
        <v>6</v>
      </c>
      <c r="O2820" s="16" t="n">
        <v>5</v>
      </c>
      <c r="P2820" s="16" t="n">
        <v>10</v>
      </c>
    </row>
    <row r="2821" customFormat="false" ht="15" hidden="false" customHeight="false" outlineLevel="0" collapsed="false">
      <c r="A2821" s="11" t="s">
        <v>35</v>
      </c>
      <c r="B2821" s="11" t="n">
        <v>593</v>
      </c>
      <c r="C2821" s="11" t="s">
        <v>3239</v>
      </c>
      <c r="D2821" s="11" t="n">
        <v>4</v>
      </c>
      <c r="E2821" s="11" t="s">
        <v>96</v>
      </c>
      <c r="F2821" s="16" t="n">
        <v>226</v>
      </c>
      <c r="G2821" s="35" t="n">
        <f aca="false">F2821/1485</f>
        <v>0.152188552188552</v>
      </c>
      <c r="H2821" s="14" t="n">
        <v>0.4159</v>
      </c>
      <c r="I2821" s="14" t="n">
        <v>0.6814</v>
      </c>
      <c r="J2821" s="15" t="n">
        <v>0.3607</v>
      </c>
      <c r="K2821" s="15" t="n">
        <v>0.1042</v>
      </c>
      <c r="L2821" s="15" t="n">
        <v>0.2291</v>
      </c>
      <c r="M2821" s="17" t="n">
        <v>51.77</v>
      </c>
      <c r="N2821" s="16" t="n">
        <v>6</v>
      </c>
      <c r="O2821" s="16" t="n">
        <v>5</v>
      </c>
      <c r="P2821" s="16" t="n">
        <v>9</v>
      </c>
    </row>
    <row r="2822" customFormat="false" ht="15" hidden="false" customHeight="false" outlineLevel="0" collapsed="false">
      <c r="A2822" s="11" t="s">
        <v>35</v>
      </c>
      <c r="B2822" s="11" t="n">
        <v>594</v>
      </c>
      <c r="C2822" s="11" t="s">
        <v>3240</v>
      </c>
      <c r="D2822" s="11" t="n">
        <v>6</v>
      </c>
      <c r="E2822" s="11" t="s">
        <v>96</v>
      </c>
      <c r="F2822" s="16" t="n">
        <v>224</v>
      </c>
      <c r="G2822" s="35" t="n">
        <f aca="false">F2822/1485</f>
        <v>0.150841750841751</v>
      </c>
      <c r="H2822" s="14" t="n">
        <v>0.4286</v>
      </c>
      <c r="I2822" s="14" t="n">
        <v>0.6786</v>
      </c>
      <c r="J2822" s="15" t="n">
        <v>0.4438</v>
      </c>
      <c r="K2822" s="15" t="n">
        <v>0.1042</v>
      </c>
      <c r="L2822" s="15" t="n">
        <v>0.268</v>
      </c>
      <c r="M2822" s="17" t="n">
        <v>60.03</v>
      </c>
      <c r="N2822" s="16" t="n">
        <v>6</v>
      </c>
      <c r="O2822" s="16" t="n">
        <v>5</v>
      </c>
      <c r="P2822" s="16" t="n">
        <v>9</v>
      </c>
    </row>
    <row r="2823" customFormat="false" ht="15" hidden="false" customHeight="false" outlineLevel="0" collapsed="false">
      <c r="A2823" s="11" t="s">
        <v>35</v>
      </c>
      <c r="B2823" s="11" t="n">
        <v>595</v>
      </c>
      <c r="C2823" s="11" t="s">
        <v>3241</v>
      </c>
      <c r="D2823" s="11" t="n">
        <v>6</v>
      </c>
      <c r="E2823" s="11" t="s">
        <v>96</v>
      </c>
      <c r="F2823" s="16" t="n">
        <v>225</v>
      </c>
      <c r="G2823" s="35" t="n">
        <f aca="false">F2823/1485</f>
        <v>0.151515151515152</v>
      </c>
      <c r="H2823" s="14" t="n">
        <v>0.4267</v>
      </c>
      <c r="I2823" s="14" t="n">
        <v>0.6756</v>
      </c>
      <c r="J2823" s="15" t="n">
        <v>0.4292</v>
      </c>
      <c r="K2823" s="15" t="n">
        <v>0.1041</v>
      </c>
      <c r="L2823" s="15" t="n">
        <v>0.2616</v>
      </c>
      <c r="M2823" s="17" t="n">
        <v>58.86</v>
      </c>
      <c r="N2823" s="16" t="n">
        <v>6</v>
      </c>
      <c r="O2823" s="16" t="n">
        <v>5</v>
      </c>
      <c r="P2823" s="16" t="n">
        <v>9</v>
      </c>
    </row>
    <row r="2824" customFormat="false" ht="15" hidden="false" customHeight="false" outlineLevel="0" collapsed="false">
      <c r="A2824" s="11" t="s">
        <v>35</v>
      </c>
      <c r="B2824" s="11" t="n">
        <v>596</v>
      </c>
      <c r="C2824" s="11" t="s">
        <v>3242</v>
      </c>
      <c r="D2824" s="11" t="n">
        <v>5</v>
      </c>
      <c r="E2824" s="11" t="s">
        <v>96</v>
      </c>
      <c r="F2824" s="16" t="n">
        <v>224</v>
      </c>
      <c r="G2824" s="35" t="n">
        <f aca="false">F2824/1485</f>
        <v>0.150841750841751</v>
      </c>
      <c r="H2824" s="14" t="n">
        <v>0.4241</v>
      </c>
      <c r="I2824" s="14" t="n">
        <v>0.6786</v>
      </c>
      <c r="J2824" s="15" t="n">
        <v>0.4149</v>
      </c>
      <c r="K2824" s="15" t="n">
        <v>0.1041</v>
      </c>
      <c r="L2824" s="15" t="n">
        <v>0.2539</v>
      </c>
      <c r="M2824" s="17" t="n">
        <v>56.88</v>
      </c>
      <c r="N2824" s="16" t="n">
        <v>6</v>
      </c>
      <c r="O2824" s="16" t="n">
        <v>5</v>
      </c>
      <c r="P2824" s="16" t="n">
        <v>9</v>
      </c>
    </row>
    <row r="2825" customFormat="false" ht="15" hidden="false" customHeight="false" outlineLevel="0" collapsed="false">
      <c r="A2825" s="11" t="s">
        <v>35</v>
      </c>
      <c r="B2825" s="11" t="n">
        <v>597</v>
      </c>
      <c r="C2825" s="11" t="s">
        <v>3243</v>
      </c>
      <c r="D2825" s="11" t="n">
        <v>3</v>
      </c>
      <c r="E2825" s="11" t="s">
        <v>96</v>
      </c>
      <c r="F2825" s="16" t="n">
        <v>248</v>
      </c>
      <c r="G2825" s="35" t="n">
        <f aca="false">F2825/1485</f>
        <v>0.167003367003367</v>
      </c>
      <c r="H2825" s="14" t="n">
        <v>0.3952</v>
      </c>
      <c r="I2825" s="14" t="n">
        <v>0.6129</v>
      </c>
      <c r="J2825" s="15" t="n">
        <v>0.2353</v>
      </c>
      <c r="K2825" s="15" t="n">
        <v>0.0982</v>
      </c>
      <c r="L2825" s="15" t="n">
        <v>0.1634</v>
      </c>
      <c r="M2825" s="17" t="n">
        <v>40.53</v>
      </c>
      <c r="N2825" s="16" t="n">
        <v>6</v>
      </c>
      <c r="O2825" s="16" t="n">
        <v>5</v>
      </c>
      <c r="P2825" s="16" t="n">
        <v>12</v>
      </c>
    </row>
    <row r="2826" customFormat="false" ht="15" hidden="false" customHeight="false" outlineLevel="0" collapsed="false">
      <c r="A2826" s="11" t="s">
        <v>35</v>
      </c>
      <c r="B2826" s="11" t="n">
        <v>598</v>
      </c>
      <c r="C2826" s="11" t="s">
        <v>3244</v>
      </c>
      <c r="D2826" s="11" t="n">
        <v>5</v>
      </c>
      <c r="E2826" s="11" t="s">
        <v>118</v>
      </c>
      <c r="F2826" s="16" t="n">
        <v>227</v>
      </c>
      <c r="G2826" s="35" t="n">
        <f aca="false">F2826/1485</f>
        <v>0.152861952861953</v>
      </c>
      <c r="H2826" s="14" t="n">
        <v>0.7048</v>
      </c>
      <c r="I2826" s="14" t="n">
        <v>0.7048</v>
      </c>
      <c r="J2826" s="15" t="n">
        <v>0.2079</v>
      </c>
      <c r="K2826" s="15" t="n">
        <v>0.1042</v>
      </c>
      <c r="L2826" s="15" t="n">
        <v>0.1554</v>
      </c>
      <c r="M2826" s="17" t="n">
        <v>35.27</v>
      </c>
      <c r="N2826" s="16" t="n">
        <v>5</v>
      </c>
      <c r="O2826" s="16" t="n">
        <v>12</v>
      </c>
      <c r="P2826" s="16" t="n">
        <v>6</v>
      </c>
    </row>
    <row r="2827" customFormat="false" ht="15" hidden="false" customHeight="false" outlineLevel="0" collapsed="false">
      <c r="A2827" s="11" t="s">
        <v>35</v>
      </c>
      <c r="B2827" s="11" t="n">
        <v>599</v>
      </c>
      <c r="C2827" s="11" t="s">
        <v>3245</v>
      </c>
      <c r="D2827" s="11" t="n">
        <v>7</v>
      </c>
      <c r="E2827" s="11" t="s">
        <v>118</v>
      </c>
      <c r="F2827" s="16" t="n">
        <v>222</v>
      </c>
      <c r="G2827" s="35" t="n">
        <f aca="false">F2827/1485</f>
        <v>0.14949494949495</v>
      </c>
      <c r="H2827" s="14" t="n">
        <v>0.4369</v>
      </c>
      <c r="I2827" s="14" t="n">
        <v>0.6892</v>
      </c>
      <c r="J2827" s="15" t="n">
        <v>0.2771</v>
      </c>
      <c r="K2827" s="15" t="n">
        <v>0.1045</v>
      </c>
      <c r="L2827" s="15" t="n">
        <v>0.1885</v>
      </c>
      <c r="M2827" s="17" t="n">
        <v>41.84</v>
      </c>
      <c r="N2827" s="16" t="n">
        <v>6</v>
      </c>
      <c r="O2827" s="16" t="n">
        <v>5</v>
      </c>
      <c r="P2827" s="16" t="n">
        <v>9</v>
      </c>
    </row>
    <row r="2828" customFormat="false" ht="15" hidden="false" customHeight="false" outlineLevel="0" collapsed="false">
      <c r="A2828" s="11" t="s">
        <v>35</v>
      </c>
      <c r="B2828" s="11" t="n">
        <v>600</v>
      </c>
      <c r="C2828" s="11" t="s">
        <v>3246</v>
      </c>
      <c r="D2828" s="11" t="n">
        <v>6</v>
      </c>
      <c r="E2828" s="11" t="s">
        <v>118</v>
      </c>
      <c r="F2828" s="16" t="n">
        <v>198</v>
      </c>
      <c r="G2828" s="35" t="n">
        <f aca="false">F2828/1485</f>
        <v>0.133333333333333</v>
      </c>
      <c r="H2828" s="14" t="n">
        <v>0.4242</v>
      </c>
      <c r="I2828" s="14" t="n">
        <v>0.6818</v>
      </c>
      <c r="J2828" s="15" t="n">
        <v>0.2949</v>
      </c>
      <c r="K2828" s="15" t="n">
        <v>0.1104</v>
      </c>
      <c r="L2828" s="15" t="n">
        <v>0.1999</v>
      </c>
      <c r="M2828" s="17" t="n">
        <v>39.57</v>
      </c>
      <c r="N2828" s="16" t="n">
        <v>6</v>
      </c>
      <c r="O2828" s="16" t="n">
        <v>10</v>
      </c>
      <c r="P2828" s="16" t="n">
        <v>8</v>
      </c>
    </row>
    <row r="2829" customFormat="false" ht="15" hidden="false" customHeight="false" outlineLevel="0" collapsed="false">
      <c r="A2829" s="11" t="s">
        <v>35</v>
      </c>
      <c r="B2829" s="11" t="n">
        <v>601</v>
      </c>
      <c r="C2829" s="11" t="s">
        <v>3247</v>
      </c>
      <c r="D2829" s="11" t="n">
        <v>4</v>
      </c>
      <c r="E2829" s="11" t="s">
        <v>96</v>
      </c>
      <c r="F2829" s="16" t="n">
        <v>434</v>
      </c>
      <c r="G2829" s="35" t="n">
        <f aca="false">F2829/1485</f>
        <v>0.292255892255892</v>
      </c>
      <c r="H2829" s="14" t="n">
        <v>0.2926</v>
      </c>
      <c r="I2829" s="14" t="n">
        <v>0.6498</v>
      </c>
      <c r="J2829" s="15" t="n">
        <v>0.0994</v>
      </c>
      <c r="K2829" s="15" t="n">
        <v>0.076</v>
      </c>
      <c r="L2829" s="15" t="n">
        <v>0.0878</v>
      </c>
      <c r="M2829" s="17" t="n">
        <v>38.1</v>
      </c>
      <c r="N2829" s="16" t="n">
        <v>5</v>
      </c>
      <c r="O2829" s="16" t="n">
        <v>4</v>
      </c>
      <c r="P2829" s="16" t="n">
        <v>8</v>
      </c>
    </row>
    <row r="2830" customFormat="false" ht="15" hidden="false" customHeight="false" outlineLevel="0" collapsed="false">
      <c r="A2830" s="11" t="s">
        <v>35</v>
      </c>
      <c r="B2830" s="11" t="n">
        <v>602</v>
      </c>
      <c r="C2830" s="11" t="s">
        <v>3248</v>
      </c>
      <c r="D2830" s="11" t="n">
        <v>5</v>
      </c>
      <c r="E2830" s="11" t="s">
        <v>96</v>
      </c>
      <c r="F2830" s="16" t="n">
        <v>205</v>
      </c>
      <c r="G2830" s="35" t="n">
        <f aca="false">F2830/1485</f>
        <v>0.138047138047138</v>
      </c>
      <c r="H2830" s="14" t="n">
        <v>0.4049</v>
      </c>
      <c r="I2830" s="14" t="n">
        <v>0.6098</v>
      </c>
      <c r="J2830" s="15" t="n">
        <v>0.2824</v>
      </c>
      <c r="K2830" s="15" t="n">
        <v>0.1103</v>
      </c>
      <c r="L2830" s="15" t="n">
        <v>0.1968</v>
      </c>
      <c r="M2830" s="17" t="n">
        <v>40.34</v>
      </c>
      <c r="N2830" s="16" t="n">
        <v>4</v>
      </c>
      <c r="O2830" s="16" t="n">
        <v>6</v>
      </c>
      <c r="P2830" s="16" t="n">
        <v>10</v>
      </c>
    </row>
    <row r="2831" customFormat="false" ht="15" hidden="false" customHeight="false" outlineLevel="0" collapsed="false">
      <c r="A2831" s="11" t="s">
        <v>35</v>
      </c>
      <c r="B2831" s="11" t="n">
        <v>603</v>
      </c>
      <c r="C2831" s="11" t="s">
        <v>3249</v>
      </c>
      <c r="D2831" s="11" t="n">
        <v>5</v>
      </c>
      <c r="E2831" s="11" t="s">
        <v>96</v>
      </c>
      <c r="F2831" s="16" t="n">
        <v>204</v>
      </c>
      <c r="G2831" s="35" t="n">
        <f aca="false">F2831/1485</f>
        <v>0.137373737373737</v>
      </c>
      <c r="H2831" s="14" t="n">
        <v>0.4216</v>
      </c>
      <c r="I2831" s="14" t="n">
        <v>0.6961</v>
      </c>
      <c r="J2831" s="15" t="n">
        <v>0.3828</v>
      </c>
      <c r="K2831" s="15" t="n">
        <v>0.1101</v>
      </c>
      <c r="L2831" s="15" t="n">
        <v>0.2465</v>
      </c>
      <c r="M2831" s="17" t="n">
        <v>50.28</v>
      </c>
      <c r="N2831" s="16" t="n">
        <v>6</v>
      </c>
      <c r="O2831" s="16" t="n">
        <v>7</v>
      </c>
      <c r="P2831" s="16" t="n">
        <v>11</v>
      </c>
    </row>
    <row r="2832" customFormat="false" ht="15" hidden="false" customHeight="false" outlineLevel="0" collapsed="false">
      <c r="A2832" s="11" t="s">
        <v>35</v>
      </c>
      <c r="B2832" s="11" t="n">
        <v>604</v>
      </c>
      <c r="C2832" s="11" t="s">
        <v>3250</v>
      </c>
      <c r="D2832" s="11" t="n">
        <v>4</v>
      </c>
      <c r="E2832" s="11" t="s">
        <v>96</v>
      </c>
      <c r="F2832" s="16" t="n">
        <v>206</v>
      </c>
      <c r="G2832" s="35" t="n">
        <f aca="false">F2832/1485</f>
        <v>0.138720538720539</v>
      </c>
      <c r="H2832" s="14" t="n">
        <v>0.4126</v>
      </c>
      <c r="I2832" s="14" t="n">
        <v>0.7039</v>
      </c>
      <c r="J2832" s="15" t="n">
        <v>0.3261</v>
      </c>
      <c r="K2832" s="15" t="n">
        <v>0.1101</v>
      </c>
      <c r="L2832" s="15" t="n">
        <v>0.2191</v>
      </c>
      <c r="M2832" s="17" t="n">
        <v>45.14</v>
      </c>
      <c r="N2832" s="16" t="n">
        <v>6</v>
      </c>
      <c r="O2832" s="16" t="n">
        <v>7</v>
      </c>
      <c r="P2832" s="16" t="n">
        <v>11</v>
      </c>
    </row>
    <row r="2833" customFormat="false" ht="15" hidden="false" customHeight="false" outlineLevel="0" collapsed="false">
      <c r="A2833" s="11" t="s">
        <v>35</v>
      </c>
      <c r="B2833" s="11" t="n">
        <v>605</v>
      </c>
      <c r="C2833" s="11" t="s">
        <v>3251</v>
      </c>
      <c r="D2833" s="11" t="n">
        <v>5</v>
      </c>
      <c r="E2833" s="11" t="s">
        <v>118</v>
      </c>
      <c r="F2833" s="16" t="n">
        <v>184</v>
      </c>
      <c r="G2833" s="35" t="n">
        <f aca="false">F2833/1485</f>
        <v>0.123905723905724</v>
      </c>
      <c r="H2833" s="14" t="n">
        <v>0.6793</v>
      </c>
      <c r="I2833" s="14" t="n">
        <v>0.6793</v>
      </c>
      <c r="J2833" s="15" t="n">
        <v>0.1153</v>
      </c>
      <c r="K2833" s="15" t="n">
        <v>0.1313</v>
      </c>
      <c r="L2833" s="15" t="n">
        <v>0.1232</v>
      </c>
      <c r="M2833" s="17" t="n">
        <v>22.67</v>
      </c>
      <c r="N2833" s="16" t="n">
        <v>4</v>
      </c>
      <c r="O2833" s="16" t="n">
        <v>9</v>
      </c>
      <c r="P2833" s="16" t="n">
        <v>6</v>
      </c>
    </row>
    <row r="2834" customFormat="false" ht="15" hidden="false" customHeight="false" outlineLevel="0" collapsed="false">
      <c r="A2834" s="11" t="s">
        <v>35</v>
      </c>
      <c r="B2834" s="11" t="n">
        <v>606</v>
      </c>
      <c r="C2834" s="11" t="s">
        <v>3252</v>
      </c>
      <c r="D2834" s="11" t="n">
        <v>5</v>
      </c>
      <c r="E2834" s="11" t="s">
        <v>96</v>
      </c>
      <c r="F2834" s="16" t="n">
        <v>198</v>
      </c>
      <c r="G2834" s="35" t="n">
        <f aca="false">F2834/1485</f>
        <v>0.133333333333333</v>
      </c>
      <c r="H2834" s="14" t="n">
        <v>0.399</v>
      </c>
      <c r="I2834" s="14" t="n">
        <v>0.601</v>
      </c>
      <c r="J2834" s="15" t="n">
        <v>0.2491</v>
      </c>
      <c r="K2834" s="15" t="n">
        <v>0.1101</v>
      </c>
      <c r="L2834" s="15" t="n">
        <v>0.1775</v>
      </c>
      <c r="M2834" s="17" t="n">
        <v>35.14</v>
      </c>
      <c r="N2834" s="16" t="n">
        <v>4</v>
      </c>
      <c r="O2834" s="16" t="n">
        <v>5</v>
      </c>
      <c r="P2834" s="16" t="n">
        <v>10</v>
      </c>
    </row>
    <row r="2835" customFormat="false" ht="15" hidden="false" customHeight="false" outlineLevel="0" collapsed="false">
      <c r="A2835" s="11" t="s">
        <v>35</v>
      </c>
      <c r="B2835" s="11" t="n">
        <v>607</v>
      </c>
      <c r="C2835" s="11" t="s">
        <v>3253</v>
      </c>
      <c r="D2835" s="11" t="n">
        <v>5</v>
      </c>
      <c r="E2835" s="11" t="s">
        <v>96</v>
      </c>
      <c r="F2835" s="16" t="n">
        <v>205</v>
      </c>
      <c r="G2835" s="35" t="n">
        <f aca="false">F2835/1485</f>
        <v>0.138047138047138</v>
      </c>
      <c r="H2835" s="14" t="n">
        <v>0.4049</v>
      </c>
      <c r="I2835" s="14" t="n">
        <v>0.6146</v>
      </c>
      <c r="J2835" s="15" t="n">
        <v>0.2822</v>
      </c>
      <c r="K2835" s="15" t="n">
        <v>0.11</v>
      </c>
      <c r="L2835" s="15" t="n">
        <v>0.1965</v>
      </c>
      <c r="M2835" s="17" t="n">
        <v>40.28</v>
      </c>
      <c r="N2835" s="16" t="n">
        <v>4</v>
      </c>
      <c r="O2835" s="16" t="n">
        <v>6</v>
      </c>
      <c r="P2835" s="16" t="n">
        <v>10</v>
      </c>
    </row>
    <row r="2836" customFormat="false" ht="15" hidden="false" customHeight="false" outlineLevel="0" collapsed="false">
      <c r="A2836" s="11" t="s">
        <v>35</v>
      </c>
      <c r="B2836" s="11" t="n">
        <v>608</v>
      </c>
      <c r="C2836" s="11" t="s">
        <v>3254</v>
      </c>
      <c r="D2836" s="11" t="n">
        <v>7</v>
      </c>
      <c r="E2836" s="11" t="s">
        <v>118</v>
      </c>
      <c r="F2836" s="16" t="n">
        <v>226</v>
      </c>
      <c r="G2836" s="35" t="n">
        <f aca="false">F2836/1485</f>
        <v>0.152188552188552</v>
      </c>
      <c r="H2836" s="14" t="n">
        <v>0.4336</v>
      </c>
      <c r="I2836" s="14" t="n">
        <v>0.6814</v>
      </c>
      <c r="J2836" s="15" t="n">
        <v>0.3419</v>
      </c>
      <c r="K2836" s="15" t="n">
        <v>0.1031</v>
      </c>
      <c r="L2836" s="15" t="n">
        <v>0.2193</v>
      </c>
      <c r="M2836" s="17" t="n">
        <v>49.57</v>
      </c>
      <c r="N2836" s="16" t="n">
        <v>6</v>
      </c>
      <c r="O2836" s="16" t="n">
        <v>5</v>
      </c>
      <c r="P2836" s="16" t="n">
        <v>9</v>
      </c>
    </row>
    <row r="2837" customFormat="false" ht="15" hidden="false" customHeight="false" outlineLevel="0" collapsed="false">
      <c r="A2837" s="11" t="s">
        <v>35</v>
      </c>
      <c r="B2837" s="11" t="n">
        <v>609</v>
      </c>
      <c r="C2837" s="11" t="s">
        <v>3255</v>
      </c>
      <c r="D2837" s="11" t="n">
        <v>7</v>
      </c>
      <c r="E2837" s="11" t="s">
        <v>118</v>
      </c>
      <c r="F2837" s="16" t="n">
        <v>224</v>
      </c>
      <c r="G2837" s="35" t="n">
        <f aca="false">F2837/1485</f>
        <v>0.150841750841751</v>
      </c>
      <c r="H2837" s="14" t="n">
        <v>0.4286</v>
      </c>
      <c r="I2837" s="14" t="n">
        <v>0.6786</v>
      </c>
      <c r="J2837" s="15" t="n">
        <v>0.3194</v>
      </c>
      <c r="K2837" s="15" t="n">
        <v>0.1031</v>
      </c>
      <c r="L2837" s="15" t="n">
        <v>0.2074</v>
      </c>
      <c r="M2837" s="17" t="n">
        <v>46.46</v>
      </c>
      <c r="N2837" s="16" t="n">
        <v>6</v>
      </c>
      <c r="O2837" s="16" t="n">
        <v>5</v>
      </c>
      <c r="P2837" s="16" t="n">
        <v>9</v>
      </c>
    </row>
    <row r="2838" customFormat="false" ht="15" hidden="false" customHeight="false" outlineLevel="0" collapsed="false">
      <c r="A2838" s="11" t="s">
        <v>35</v>
      </c>
      <c r="B2838" s="11" t="n">
        <v>610</v>
      </c>
      <c r="C2838" s="11" t="s">
        <v>3256</v>
      </c>
      <c r="D2838" s="11" t="n">
        <v>6</v>
      </c>
      <c r="E2838" s="11" t="s">
        <v>118</v>
      </c>
      <c r="F2838" s="16" t="n">
        <v>231</v>
      </c>
      <c r="G2838" s="35" t="n">
        <f aca="false">F2838/1485</f>
        <v>0.155555555555556</v>
      </c>
      <c r="H2838" s="14" t="n">
        <v>0.4242</v>
      </c>
      <c r="I2838" s="14" t="n">
        <v>0.6797</v>
      </c>
      <c r="J2838" s="15" t="n">
        <v>0.2986</v>
      </c>
      <c r="K2838" s="15" t="n">
        <v>0.1022</v>
      </c>
      <c r="L2838" s="15" t="n">
        <v>0.1983</v>
      </c>
      <c r="M2838" s="17" t="n">
        <v>45.8</v>
      </c>
      <c r="N2838" s="16" t="n">
        <v>6</v>
      </c>
      <c r="O2838" s="16" t="n">
        <v>5</v>
      </c>
      <c r="P2838" s="16" t="n">
        <v>10</v>
      </c>
    </row>
    <row r="2839" customFormat="false" ht="15" hidden="false" customHeight="false" outlineLevel="0" collapsed="false">
      <c r="A2839" s="11" t="s">
        <v>35</v>
      </c>
      <c r="B2839" s="11" t="n">
        <v>611</v>
      </c>
      <c r="C2839" s="11" t="s">
        <v>3257</v>
      </c>
      <c r="D2839" s="11" t="n">
        <v>7</v>
      </c>
      <c r="E2839" s="11" t="s">
        <v>118</v>
      </c>
      <c r="F2839" s="16" t="n">
        <v>191</v>
      </c>
      <c r="G2839" s="35" t="n">
        <f aca="false">F2839/1485</f>
        <v>0.128619528619529</v>
      </c>
      <c r="H2839" s="14" t="n">
        <v>0.4293</v>
      </c>
      <c r="I2839" s="14" t="n">
        <v>0.6335</v>
      </c>
      <c r="J2839" s="15" t="n">
        <v>0.2408</v>
      </c>
      <c r="K2839" s="15" t="n">
        <v>0.1189</v>
      </c>
      <c r="L2839" s="15" t="n">
        <v>0.1853</v>
      </c>
      <c r="M2839" s="17" t="n">
        <v>35.39</v>
      </c>
      <c r="N2839" s="16" t="n">
        <v>4</v>
      </c>
      <c r="O2839" s="16" t="n">
        <v>7</v>
      </c>
      <c r="P2839" s="16" t="n">
        <v>9</v>
      </c>
    </row>
    <row r="2840" customFormat="false" ht="15" hidden="false" customHeight="false" outlineLevel="0" collapsed="false">
      <c r="A2840" s="11" t="s">
        <v>35</v>
      </c>
      <c r="B2840" s="11" t="n">
        <v>612</v>
      </c>
      <c r="C2840" s="11" t="s">
        <v>3258</v>
      </c>
      <c r="D2840" s="11" t="n">
        <v>5</v>
      </c>
      <c r="E2840" s="11" t="s">
        <v>96</v>
      </c>
      <c r="F2840" s="16" t="n">
        <v>206</v>
      </c>
      <c r="G2840" s="35" t="n">
        <f aca="false">F2840/1485</f>
        <v>0.138720538720539</v>
      </c>
      <c r="H2840" s="14" t="n">
        <v>0.4078</v>
      </c>
      <c r="I2840" s="14" t="n">
        <v>0.6068</v>
      </c>
      <c r="J2840" s="15" t="n">
        <v>0.2959</v>
      </c>
      <c r="K2840" s="15" t="n">
        <v>0.1098</v>
      </c>
      <c r="L2840" s="15" t="n">
        <v>0.2038</v>
      </c>
      <c r="M2840" s="17" t="n">
        <v>41.98</v>
      </c>
      <c r="N2840" s="16" t="n">
        <v>4</v>
      </c>
      <c r="O2840" s="16" t="n">
        <v>6</v>
      </c>
      <c r="P2840" s="16" t="n">
        <v>8</v>
      </c>
    </row>
    <row r="2841" customFormat="false" ht="15" hidden="false" customHeight="false" outlineLevel="0" collapsed="false">
      <c r="A2841" s="11" t="s">
        <v>35</v>
      </c>
      <c r="B2841" s="11" t="n">
        <v>613</v>
      </c>
      <c r="C2841" s="11" t="s">
        <v>3259</v>
      </c>
      <c r="D2841" s="11" t="n">
        <v>5</v>
      </c>
      <c r="E2841" s="11" t="s">
        <v>96</v>
      </c>
      <c r="F2841" s="16" t="n">
        <v>201</v>
      </c>
      <c r="G2841" s="35" t="n">
        <f aca="false">F2841/1485</f>
        <v>0.135353535353535</v>
      </c>
      <c r="H2841" s="14" t="n">
        <v>0.403</v>
      </c>
      <c r="I2841" s="14" t="n">
        <v>0.6119</v>
      </c>
      <c r="J2841" s="15" t="n">
        <v>0.2715</v>
      </c>
      <c r="K2841" s="15" t="n">
        <v>0.1098</v>
      </c>
      <c r="L2841" s="15" t="n">
        <v>0.1894</v>
      </c>
      <c r="M2841" s="17" t="n">
        <v>38.08</v>
      </c>
      <c r="N2841" s="16" t="n">
        <v>4</v>
      </c>
      <c r="O2841" s="16" t="n">
        <v>6</v>
      </c>
      <c r="P2841" s="16" t="n">
        <v>12</v>
      </c>
    </row>
    <row r="2842" customFormat="false" ht="15" hidden="false" customHeight="false" outlineLevel="0" collapsed="false">
      <c r="A2842" s="11" t="s">
        <v>35</v>
      </c>
      <c r="B2842" s="11" t="n">
        <v>614</v>
      </c>
      <c r="C2842" s="11" t="s">
        <v>3260</v>
      </c>
      <c r="D2842" s="11" t="n">
        <v>6</v>
      </c>
      <c r="E2842" s="11" t="s">
        <v>96</v>
      </c>
      <c r="F2842" s="16" t="n">
        <v>214</v>
      </c>
      <c r="G2842" s="35" t="n">
        <f aca="false">F2842/1485</f>
        <v>0.144107744107744</v>
      </c>
      <c r="H2842" s="14" t="n">
        <v>0.4112</v>
      </c>
      <c r="I2842" s="14" t="n">
        <v>0.6308</v>
      </c>
      <c r="J2842" s="15" t="n">
        <v>0.3071</v>
      </c>
      <c r="K2842" s="15" t="n">
        <v>0.1096</v>
      </c>
      <c r="L2842" s="15" t="n">
        <v>0.213</v>
      </c>
      <c r="M2842" s="17" t="n">
        <v>45.58</v>
      </c>
      <c r="N2842" s="16" t="n">
        <v>5</v>
      </c>
      <c r="O2842" s="16" t="n">
        <v>8</v>
      </c>
      <c r="P2842" s="16" t="n">
        <v>10</v>
      </c>
    </row>
    <row r="2843" customFormat="false" ht="15" hidden="false" customHeight="false" outlineLevel="0" collapsed="false">
      <c r="A2843" s="11" t="s">
        <v>35</v>
      </c>
      <c r="B2843" s="11" t="n">
        <v>615</v>
      </c>
      <c r="C2843" s="11" t="s">
        <v>3261</v>
      </c>
      <c r="D2843" s="11" t="n">
        <v>6</v>
      </c>
      <c r="E2843" s="11" t="s">
        <v>118</v>
      </c>
      <c r="F2843" s="16" t="n">
        <v>205</v>
      </c>
      <c r="G2843" s="35" t="n">
        <f aca="false">F2843/1485</f>
        <v>0.138047138047138</v>
      </c>
      <c r="H2843" s="14" t="n">
        <v>0.4293</v>
      </c>
      <c r="I2843" s="14" t="n">
        <v>0.6927</v>
      </c>
      <c r="J2843" s="15" t="n">
        <v>0.3229</v>
      </c>
      <c r="K2843" s="15" t="n">
        <v>0.109</v>
      </c>
      <c r="L2843" s="15" t="n">
        <v>0.2154</v>
      </c>
      <c r="M2843" s="17" t="n">
        <v>44.17</v>
      </c>
      <c r="N2843" s="16" t="n">
        <v>6</v>
      </c>
      <c r="O2843" s="16" t="n">
        <v>10</v>
      </c>
      <c r="P2843" s="16" t="n">
        <v>8</v>
      </c>
    </row>
    <row r="2844" customFormat="false" ht="15" hidden="false" customHeight="false" outlineLevel="0" collapsed="false">
      <c r="A2844" s="11" t="s">
        <v>35</v>
      </c>
      <c r="B2844" s="11" t="n">
        <v>616</v>
      </c>
      <c r="C2844" s="11" t="s">
        <v>3262</v>
      </c>
      <c r="D2844" s="11" t="n">
        <v>5</v>
      </c>
      <c r="E2844" s="11" t="s">
        <v>118</v>
      </c>
      <c r="F2844" s="16" t="n">
        <v>208</v>
      </c>
      <c r="G2844" s="35" t="n">
        <f aca="false">F2844/1485</f>
        <v>0.14006734006734</v>
      </c>
      <c r="H2844" s="14" t="n">
        <v>0.4183</v>
      </c>
      <c r="I2844" s="14" t="n">
        <v>0.6971</v>
      </c>
      <c r="J2844" s="15" t="n">
        <v>0.2772</v>
      </c>
      <c r="K2844" s="15" t="n">
        <v>0.109</v>
      </c>
      <c r="L2844" s="15" t="n">
        <v>0.1939</v>
      </c>
      <c r="M2844" s="17" t="n">
        <v>40.34</v>
      </c>
      <c r="N2844" s="16" t="n">
        <v>6</v>
      </c>
      <c r="O2844" s="16" t="n">
        <v>10</v>
      </c>
      <c r="P2844" s="16" t="n">
        <v>8</v>
      </c>
    </row>
    <row r="2845" customFormat="false" ht="15" hidden="false" customHeight="false" outlineLevel="0" collapsed="false">
      <c r="A2845" s="11" t="s">
        <v>35</v>
      </c>
      <c r="B2845" s="11" t="n">
        <v>617</v>
      </c>
      <c r="C2845" s="11" t="s">
        <v>3263</v>
      </c>
      <c r="D2845" s="11" t="n">
        <v>5</v>
      </c>
      <c r="E2845" s="11" t="s">
        <v>96</v>
      </c>
      <c r="F2845" s="16" t="n">
        <v>277</v>
      </c>
      <c r="G2845" s="35" t="n">
        <f aca="false">F2845/1485</f>
        <v>0.186531986531987</v>
      </c>
      <c r="H2845" s="14" t="n">
        <v>0.3718</v>
      </c>
      <c r="I2845" s="14" t="n">
        <v>0.6029</v>
      </c>
      <c r="J2845" s="15" t="n">
        <v>0.0958</v>
      </c>
      <c r="K2845" s="15" t="n">
        <v>0.0949</v>
      </c>
      <c r="L2845" s="15" t="n">
        <v>0.0953</v>
      </c>
      <c r="M2845" s="17" t="n">
        <v>26.41</v>
      </c>
      <c r="N2845" s="16" t="n">
        <v>4</v>
      </c>
      <c r="O2845" s="16" t="n">
        <v>5</v>
      </c>
      <c r="P2845" s="16" t="n">
        <v>12</v>
      </c>
    </row>
    <row r="2846" customFormat="false" ht="15" hidden="false" customHeight="false" outlineLevel="0" collapsed="false">
      <c r="A2846" s="11" t="s">
        <v>35</v>
      </c>
      <c r="B2846" s="11" t="n">
        <v>618</v>
      </c>
      <c r="C2846" s="11" t="s">
        <v>3264</v>
      </c>
      <c r="D2846" s="11" t="n">
        <v>4</v>
      </c>
      <c r="E2846" s="11" t="s">
        <v>96</v>
      </c>
      <c r="F2846" s="16" t="n">
        <v>233</v>
      </c>
      <c r="G2846" s="35" t="n">
        <f aca="false">F2846/1485</f>
        <v>0.156902356902357</v>
      </c>
      <c r="H2846" s="14" t="n">
        <v>0.412</v>
      </c>
      <c r="I2846" s="14" t="n">
        <v>0.6738</v>
      </c>
      <c r="J2846" s="15" t="n">
        <v>0.3379</v>
      </c>
      <c r="K2846" s="15" t="n">
        <v>0.1014</v>
      </c>
      <c r="L2846" s="15" t="n">
        <v>0.2171</v>
      </c>
      <c r="M2846" s="17" t="n">
        <v>50.58</v>
      </c>
      <c r="N2846" s="16" t="n">
        <v>6</v>
      </c>
      <c r="O2846" s="16" t="n">
        <v>5</v>
      </c>
      <c r="P2846" s="16" t="n">
        <v>10</v>
      </c>
    </row>
    <row r="2847" customFormat="false" ht="15" hidden="false" customHeight="false" outlineLevel="0" collapsed="false">
      <c r="A2847" s="11" t="s">
        <v>35</v>
      </c>
      <c r="B2847" s="11" t="n">
        <v>619</v>
      </c>
      <c r="C2847" s="11" t="s">
        <v>3265</v>
      </c>
      <c r="D2847" s="11" t="n">
        <v>6</v>
      </c>
      <c r="E2847" s="11" t="s">
        <v>118</v>
      </c>
      <c r="F2847" s="16" t="n">
        <v>228</v>
      </c>
      <c r="G2847" s="35" t="n">
        <f aca="false">F2847/1485</f>
        <v>0.153535353535354</v>
      </c>
      <c r="H2847" s="14" t="n">
        <v>0.6798</v>
      </c>
      <c r="I2847" s="14" t="n">
        <v>0.6798</v>
      </c>
      <c r="J2847" s="15" t="n">
        <v>0.1469</v>
      </c>
      <c r="K2847" s="15" t="n">
        <v>0.1007</v>
      </c>
      <c r="L2847" s="15" t="n">
        <v>0.1226</v>
      </c>
      <c r="M2847" s="17" t="n">
        <v>27.95</v>
      </c>
      <c r="N2847" s="16" t="n">
        <v>5</v>
      </c>
      <c r="O2847" s="16" t="n">
        <v>12</v>
      </c>
      <c r="P2847" s="16" t="n">
        <v>4</v>
      </c>
    </row>
    <row r="2848" customFormat="false" ht="15" hidden="false" customHeight="false" outlineLevel="0" collapsed="false">
      <c r="A2848" s="11" t="s">
        <v>35</v>
      </c>
      <c r="B2848" s="11" t="n">
        <v>620</v>
      </c>
      <c r="C2848" s="11" t="s">
        <v>3266</v>
      </c>
      <c r="D2848" s="11" t="n">
        <v>7</v>
      </c>
      <c r="E2848" s="11" t="s">
        <v>118</v>
      </c>
      <c r="F2848" s="16" t="n">
        <v>228</v>
      </c>
      <c r="G2848" s="35" t="n">
        <f aca="false">F2848/1485</f>
        <v>0.153535353535354</v>
      </c>
      <c r="H2848" s="14" t="n">
        <v>0.4211</v>
      </c>
      <c r="I2848" s="14" t="n">
        <v>0.636</v>
      </c>
      <c r="J2848" s="15" t="n">
        <v>0.2336</v>
      </c>
      <c r="K2848" s="15" t="n">
        <v>0.1042</v>
      </c>
      <c r="L2848" s="15" t="n">
        <v>0.1701</v>
      </c>
      <c r="M2848" s="17" t="n">
        <v>38.77</v>
      </c>
      <c r="N2848" s="16" t="n">
        <v>5</v>
      </c>
      <c r="O2848" s="16" t="n">
        <v>7</v>
      </c>
      <c r="P2848" s="16" t="n">
        <v>7</v>
      </c>
    </row>
    <row r="2849" customFormat="false" ht="15" hidden="false" customHeight="false" outlineLevel="0" collapsed="false">
      <c r="A2849" s="11" t="s">
        <v>35</v>
      </c>
      <c r="B2849" s="11" t="n">
        <v>621</v>
      </c>
      <c r="C2849" s="11" t="s">
        <v>3267</v>
      </c>
      <c r="D2849" s="11" t="n">
        <v>5</v>
      </c>
      <c r="E2849" s="11" t="s">
        <v>118</v>
      </c>
      <c r="F2849" s="16" t="n">
        <v>231</v>
      </c>
      <c r="G2849" s="35" t="n">
        <f aca="false">F2849/1485</f>
        <v>0.155555555555556</v>
      </c>
      <c r="H2849" s="14" t="n">
        <v>0.6883</v>
      </c>
      <c r="I2849" s="14" t="n">
        <v>0.6883</v>
      </c>
      <c r="J2849" s="15" t="n">
        <v>0.1544</v>
      </c>
      <c r="K2849" s="15" t="n">
        <v>0.1007</v>
      </c>
      <c r="L2849" s="15" t="n">
        <v>0.1265</v>
      </c>
      <c r="M2849" s="17" t="n">
        <v>29.22</v>
      </c>
      <c r="N2849" s="16" t="n">
        <v>5</v>
      </c>
      <c r="O2849" s="16" t="n">
        <v>12</v>
      </c>
      <c r="P2849" s="16" t="n">
        <v>5</v>
      </c>
    </row>
    <row r="2850" customFormat="false" ht="15" hidden="false" customHeight="false" outlineLevel="0" collapsed="false">
      <c r="A2850" s="11" t="s">
        <v>35</v>
      </c>
      <c r="B2850" s="11" t="n">
        <v>622</v>
      </c>
      <c r="C2850" s="11" t="s">
        <v>3268</v>
      </c>
      <c r="D2850" s="11" t="n">
        <v>8</v>
      </c>
      <c r="E2850" s="11" t="s">
        <v>118</v>
      </c>
      <c r="F2850" s="16" t="n">
        <v>202</v>
      </c>
      <c r="G2850" s="35" t="n">
        <f aca="false">F2850/1485</f>
        <v>0.136026936026936</v>
      </c>
      <c r="H2850" s="14" t="n">
        <v>0.3416</v>
      </c>
      <c r="I2850" s="14" t="n">
        <v>0.6782</v>
      </c>
      <c r="J2850" s="15" t="n">
        <v>0.302</v>
      </c>
      <c r="K2850" s="15" t="n">
        <v>0.1091</v>
      </c>
      <c r="L2850" s="15" t="n">
        <v>0.2046</v>
      </c>
      <c r="M2850" s="17" t="n">
        <v>41.33</v>
      </c>
      <c r="N2850" s="16" t="n">
        <v>5</v>
      </c>
      <c r="O2850" s="16" t="n">
        <v>5</v>
      </c>
      <c r="P2850" s="16" t="n">
        <v>13</v>
      </c>
    </row>
    <row r="2851" customFormat="false" ht="15" hidden="false" customHeight="false" outlineLevel="0" collapsed="false">
      <c r="A2851" s="11" t="s">
        <v>35</v>
      </c>
      <c r="B2851" s="11" t="n">
        <v>623</v>
      </c>
      <c r="C2851" s="11" t="s">
        <v>3269</v>
      </c>
      <c r="D2851" s="11" t="n">
        <v>3</v>
      </c>
      <c r="E2851" s="11" t="s">
        <v>96</v>
      </c>
      <c r="F2851" s="16" t="n">
        <v>261</v>
      </c>
      <c r="G2851" s="35" t="n">
        <f aca="false">F2851/1485</f>
        <v>0.175757575757576</v>
      </c>
      <c r="H2851" s="14" t="n">
        <v>0.4023</v>
      </c>
      <c r="I2851" s="14" t="n">
        <v>0.6207</v>
      </c>
      <c r="J2851" s="15" t="n">
        <v>0.0986</v>
      </c>
      <c r="K2851" s="15" t="n">
        <v>0.2716</v>
      </c>
      <c r="L2851" s="15" t="n">
        <v>0.1887</v>
      </c>
      <c r="M2851" s="17" t="n">
        <v>49.25</v>
      </c>
      <c r="N2851" s="16" t="n">
        <v>5</v>
      </c>
      <c r="O2851" s="16" t="n">
        <v>5</v>
      </c>
      <c r="P2851" s="16" t="n">
        <v>8</v>
      </c>
    </row>
    <row r="2852" customFormat="false" ht="15" hidden="false" customHeight="false" outlineLevel="0" collapsed="false">
      <c r="A2852" s="11" t="s">
        <v>35</v>
      </c>
      <c r="B2852" s="11" t="n">
        <v>624</v>
      </c>
      <c r="C2852" s="11" t="s">
        <v>3270</v>
      </c>
      <c r="D2852" s="11" t="n">
        <v>7</v>
      </c>
      <c r="E2852" s="11" t="s">
        <v>118</v>
      </c>
      <c r="F2852" s="16" t="n">
        <v>204</v>
      </c>
      <c r="G2852" s="35" t="n">
        <f aca="false">F2852/1485</f>
        <v>0.137373737373737</v>
      </c>
      <c r="H2852" s="14" t="n">
        <v>0.4265</v>
      </c>
      <c r="I2852" s="14" t="n">
        <v>0.6667</v>
      </c>
      <c r="J2852" s="15" t="n">
        <v>0.2923</v>
      </c>
      <c r="K2852" s="15" t="n">
        <v>0.1075</v>
      </c>
      <c r="L2852" s="15" t="n">
        <v>0.1972</v>
      </c>
      <c r="M2852" s="17" t="n">
        <v>40.23</v>
      </c>
      <c r="N2852" s="16" t="n">
        <v>5</v>
      </c>
      <c r="O2852" s="16" t="n">
        <v>5</v>
      </c>
      <c r="P2852" s="16" t="n">
        <v>8</v>
      </c>
    </row>
    <row r="2853" customFormat="false" ht="15" hidden="false" customHeight="false" outlineLevel="0" collapsed="false">
      <c r="A2853" s="11" t="s">
        <v>35</v>
      </c>
      <c r="B2853" s="11" t="n">
        <v>625</v>
      </c>
      <c r="C2853" s="11" t="s">
        <v>3271</v>
      </c>
      <c r="D2853" s="11" t="n">
        <v>6</v>
      </c>
      <c r="E2853" s="11" t="s">
        <v>118</v>
      </c>
      <c r="F2853" s="16" t="n">
        <v>206</v>
      </c>
      <c r="G2853" s="35" t="n">
        <f aca="false">F2853/1485</f>
        <v>0.138720538720539</v>
      </c>
      <c r="H2853" s="14" t="n">
        <v>0.432</v>
      </c>
      <c r="I2853" s="14" t="n">
        <v>0.6942</v>
      </c>
      <c r="J2853" s="15" t="n">
        <v>0.2632</v>
      </c>
      <c r="K2853" s="15" t="n">
        <v>0.1077</v>
      </c>
      <c r="L2853" s="15" t="n">
        <v>0.1847</v>
      </c>
      <c r="M2853" s="17" t="n">
        <v>38.05</v>
      </c>
      <c r="N2853" s="16" t="n">
        <v>6</v>
      </c>
      <c r="O2853" s="16" t="n">
        <v>7</v>
      </c>
      <c r="P2853" s="16" t="n">
        <v>8</v>
      </c>
    </row>
    <row r="2854" customFormat="false" ht="15" hidden="false" customHeight="false" outlineLevel="0" collapsed="false">
      <c r="A2854" s="11" t="s">
        <v>35</v>
      </c>
      <c r="B2854" s="11" t="n">
        <v>626</v>
      </c>
      <c r="C2854" s="11" t="s">
        <v>3272</v>
      </c>
      <c r="D2854" s="11" t="n">
        <v>5</v>
      </c>
      <c r="E2854" s="11" t="s">
        <v>118</v>
      </c>
      <c r="F2854" s="16" t="n">
        <v>208</v>
      </c>
      <c r="G2854" s="35" t="n">
        <f aca="false">F2854/1485</f>
        <v>0.14006734006734</v>
      </c>
      <c r="H2854" s="14" t="n">
        <v>0.4231</v>
      </c>
      <c r="I2854" s="14" t="n">
        <v>0.7019</v>
      </c>
      <c r="J2854" s="15" t="n">
        <v>0.2463</v>
      </c>
      <c r="K2854" s="15" t="n">
        <v>0.1077</v>
      </c>
      <c r="L2854" s="15" t="n">
        <v>0.177</v>
      </c>
      <c r="M2854" s="17" t="n">
        <v>36.81</v>
      </c>
      <c r="N2854" s="16" t="n">
        <v>6</v>
      </c>
      <c r="O2854" s="16" t="n">
        <v>7</v>
      </c>
      <c r="P2854" s="16" t="n">
        <v>8</v>
      </c>
    </row>
    <row r="2855" customFormat="false" ht="15" hidden="false" customHeight="false" outlineLevel="0" collapsed="false">
      <c r="A2855" s="11" t="s">
        <v>35</v>
      </c>
      <c r="B2855" s="11" t="n">
        <v>627</v>
      </c>
      <c r="C2855" s="11" t="s">
        <v>3273</v>
      </c>
      <c r="D2855" s="11" t="n">
        <v>6</v>
      </c>
      <c r="E2855" s="11" t="s">
        <v>118</v>
      </c>
      <c r="F2855" s="16" t="n">
        <v>212</v>
      </c>
      <c r="G2855" s="35" t="n">
        <f aca="false">F2855/1485</f>
        <v>0.142760942760943</v>
      </c>
      <c r="H2855" s="14" t="n">
        <v>0.4245</v>
      </c>
      <c r="I2855" s="14" t="n">
        <v>0.6887</v>
      </c>
      <c r="J2855" s="15" t="n">
        <v>0.3013</v>
      </c>
      <c r="K2855" s="15" t="n">
        <v>0.1062</v>
      </c>
      <c r="L2855" s="15" t="n">
        <v>0.2038</v>
      </c>
      <c r="M2855" s="17" t="n">
        <v>43.2</v>
      </c>
      <c r="N2855" s="16" t="n">
        <v>6</v>
      </c>
      <c r="O2855" s="16" t="n">
        <v>10</v>
      </c>
      <c r="P2855" s="16" t="n">
        <v>9</v>
      </c>
    </row>
    <row r="2856" customFormat="false" ht="15" hidden="false" customHeight="false" outlineLevel="0" collapsed="false">
      <c r="A2856" s="11" t="s">
        <v>35</v>
      </c>
      <c r="B2856" s="11" t="n">
        <v>628</v>
      </c>
      <c r="C2856" s="11" t="s">
        <v>3274</v>
      </c>
      <c r="D2856" s="11" t="n">
        <v>5</v>
      </c>
      <c r="E2856" s="11" t="s">
        <v>118</v>
      </c>
      <c r="F2856" s="16" t="n">
        <v>214</v>
      </c>
      <c r="G2856" s="35" t="n">
        <f aca="false">F2856/1485</f>
        <v>0.144107744107744</v>
      </c>
      <c r="H2856" s="14" t="n">
        <v>0.4159</v>
      </c>
      <c r="I2856" s="14" t="n">
        <v>0.6963</v>
      </c>
      <c r="J2856" s="15" t="n">
        <v>0.2698</v>
      </c>
      <c r="K2856" s="15" t="n">
        <v>0.1062</v>
      </c>
      <c r="L2856" s="15" t="n">
        <v>0.1888</v>
      </c>
      <c r="M2856" s="17" t="n">
        <v>40.4</v>
      </c>
      <c r="N2856" s="16" t="n">
        <v>6</v>
      </c>
      <c r="O2856" s="16" t="n">
        <v>10</v>
      </c>
      <c r="P2856" s="16" t="n">
        <v>8</v>
      </c>
    </row>
    <row r="2857" customFormat="false" ht="15" hidden="false" customHeight="false" outlineLevel="0" collapsed="false">
      <c r="A2857" s="11" t="s">
        <v>35</v>
      </c>
      <c r="B2857" s="11" t="n">
        <v>629</v>
      </c>
      <c r="C2857" s="11" t="s">
        <v>3275</v>
      </c>
      <c r="D2857" s="11" t="n">
        <v>6</v>
      </c>
      <c r="E2857" s="11" t="s">
        <v>118</v>
      </c>
      <c r="F2857" s="16" t="n">
        <v>206</v>
      </c>
      <c r="G2857" s="35" t="n">
        <f aca="false">F2857/1485</f>
        <v>0.138720538720539</v>
      </c>
      <c r="H2857" s="14" t="n">
        <v>0.4126</v>
      </c>
      <c r="I2857" s="14" t="n">
        <v>0.6893</v>
      </c>
      <c r="J2857" s="15" t="n">
        <v>0.2575</v>
      </c>
      <c r="K2857" s="15" t="n">
        <v>0.1061</v>
      </c>
      <c r="L2857" s="15" t="n">
        <v>0.1796</v>
      </c>
      <c r="M2857" s="17" t="n">
        <v>37</v>
      </c>
      <c r="N2857" s="16" t="n">
        <v>5</v>
      </c>
      <c r="O2857" s="16" t="n">
        <v>10</v>
      </c>
      <c r="P2857" s="16" t="n">
        <v>11</v>
      </c>
    </row>
    <row r="2858" customFormat="false" ht="15" hidden="false" customHeight="false" outlineLevel="0" collapsed="false">
      <c r="A2858" s="11" t="s">
        <v>35</v>
      </c>
      <c r="B2858" s="11" t="n">
        <v>630</v>
      </c>
      <c r="C2858" s="11" t="s">
        <v>3276</v>
      </c>
      <c r="D2858" s="11" t="n">
        <v>6</v>
      </c>
      <c r="E2858" s="11" t="s">
        <v>96</v>
      </c>
      <c r="F2858" s="16" t="n">
        <v>202</v>
      </c>
      <c r="G2858" s="35" t="n">
        <f aca="false">F2858/1485</f>
        <v>0.136026936026936</v>
      </c>
      <c r="H2858" s="14" t="n">
        <v>0.4109</v>
      </c>
      <c r="I2858" s="14" t="n">
        <v>0.6139</v>
      </c>
      <c r="J2858" s="15" t="n">
        <v>0.3293</v>
      </c>
      <c r="K2858" s="15" t="n">
        <v>0.1066</v>
      </c>
      <c r="L2858" s="15" t="n">
        <v>0.2135</v>
      </c>
      <c r="M2858" s="17" t="n">
        <v>43.14</v>
      </c>
      <c r="N2858" s="16" t="n">
        <v>4</v>
      </c>
      <c r="O2858" s="16" t="n">
        <v>7</v>
      </c>
      <c r="P2858" s="16" t="n">
        <v>12</v>
      </c>
    </row>
    <row r="2859" customFormat="false" ht="15" hidden="false" customHeight="false" outlineLevel="0" collapsed="false">
      <c r="A2859" s="11" t="s">
        <v>35</v>
      </c>
      <c r="B2859" s="11" t="n">
        <v>631</v>
      </c>
      <c r="C2859" s="11" t="s">
        <v>3277</v>
      </c>
      <c r="D2859" s="11" t="n">
        <v>5</v>
      </c>
      <c r="E2859" s="11" t="s">
        <v>96</v>
      </c>
      <c r="F2859" s="16" t="n">
        <v>214</v>
      </c>
      <c r="G2859" s="35" t="n">
        <f aca="false">F2859/1485</f>
        <v>0.144107744107744</v>
      </c>
      <c r="H2859" s="14" t="n">
        <v>0.4206</v>
      </c>
      <c r="I2859" s="14" t="n">
        <v>0.6916</v>
      </c>
      <c r="J2859" s="15" t="n">
        <v>0.3743</v>
      </c>
      <c r="K2859" s="15" t="n">
        <v>0.1065</v>
      </c>
      <c r="L2859" s="15" t="n">
        <v>0.2429</v>
      </c>
      <c r="M2859" s="17" t="n">
        <v>51.98</v>
      </c>
      <c r="N2859" s="16" t="n">
        <v>5</v>
      </c>
      <c r="O2859" s="16" t="n">
        <v>10</v>
      </c>
      <c r="P2859" s="16" t="n">
        <v>8</v>
      </c>
    </row>
    <row r="2860" customFormat="false" ht="15" hidden="false" customHeight="false" outlineLevel="0" collapsed="false">
      <c r="A2860" s="11" t="s">
        <v>35</v>
      </c>
      <c r="B2860" s="11" t="n">
        <v>632</v>
      </c>
      <c r="C2860" s="11" t="s">
        <v>3278</v>
      </c>
      <c r="D2860" s="11" t="n">
        <v>4</v>
      </c>
      <c r="E2860" s="11" t="s">
        <v>96</v>
      </c>
      <c r="F2860" s="16" t="n">
        <v>217</v>
      </c>
      <c r="G2860" s="35" t="n">
        <f aca="false">F2860/1485</f>
        <v>0.146127946127946</v>
      </c>
      <c r="H2860" s="14" t="n">
        <v>0.4101</v>
      </c>
      <c r="I2860" s="14" t="n">
        <v>0.6959</v>
      </c>
      <c r="J2860" s="15" t="n">
        <v>0.3092</v>
      </c>
      <c r="K2860" s="15" t="n">
        <v>0.1064</v>
      </c>
      <c r="L2860" s="15" t="n">
        <v>0.2111</v>
      </c>
      <c r="M2860" s="17" t="n">
        <v>45.81</v>
      </c>
      <c r="N2860" s="16" t="n">
        <v>5</v>
      </c>
      <c r="O2860" s="16" t="n">
        <v>10</v>
      </c>
      <c r="P2860" s="16" t="n">
        <v>9</v>
      </c>
    </row>
    <row r="2861" customFormat="false" ht="15" hidden="false" customHeight="false" outlineLevel="0" collapsed="false">
      <c r="A2861" s="11" t="s">
        <v>35</v>
      </c>
      <c r="B2861" s="11" t="n">
        <v>633</v>
      </c>
      <c r="C2861" s="11" t="s">
        <v>3279</v>
      </c>
      <c r="D2861" s="11" t="n">
        <v>5</v>
      </c>
      <c r="E2861" s="11" t="s">
        <v>96</v>
      </c>
      <c r="F2861" s="16" t="n">
        <v>209</v>
      </c>
      <c r="G2861" s="35" t="n">
        <f aca="false">F2861/1485</f>
        <v>0.140740740740741</v>
      </c>
      <c r="H2861" s="14" t="n">
        <v>0.4067</v>
      </c>
      <c r="I2861" s="14" t="n">
        <v>0.6077</v>
      </c>
      <c r="J2861" s="15" t="n">
        <v>0.2959</v>
      </c>
      <c r="K2861" s="15" t="n">
        <v>0.1064</v>
      </c>
      <c r="L2861" s="15" t="n">
        <v>0.2007</v>
      </c>
      <c r="M2861" s="17" t="n">
        <v>41.95</v>
      </c>
      <c r="N2861" s="16" t="n">
        <v>4</v>
      </c>
      <c r="O2861" s="16" t="n">
        <v>6</v>
      </c>
      <c r="P2861" s="16" t="n">
        <v>8</v>
      </c>
    </row>
    <row r="2862" customFormat="false" ht="15" hidden="false" customHeight="false" outlineLevel="0" collapsed="false">
      <c r="A2862" s="11" t="s">
        <v>35</v>
      </c>
      <c r="B2862" s="11" t="n">
        <v>634</v>
      </c>
      <c r="C2862" s="11" t="s">
        <v>3280</v>
      </c>
      <c r="D2862" s="11" t="n">
        <v>6</v>
      </c>
      <c r="E2862" s="11" t="s">
        <v>96</v>
      </c>
      <c r="F2862" s="16" t="n">
        <v>203</v>
      </c>
      <c r="G2862" s="35" t="n">
        <f aca="false">F2862/1485</f>
        <v>0.136700336700337</v>
      </c>
      <c r="H2862" s="14" t="n">
        <v>0.4138</v>
      </c>
      <c r="I2862" s="14" t="n">
        <v>0.6847</v>
      </c>
      <c r="J2862" s="15" t="n">
        <v>0.3476</v>
      </c>
      <c r="K2862" s="15" t="n">
        <v>0.1062</v>
      </c>
      <c r="L2862" s="15" t="n">
        <v>0.2228</v>
      </c>
      <c r="M2862" s="17" t="n">
        <v>45.22</v>
      </c>
      <c r="N2862" s="16" t="n">
        <v>6</v>
      </c>
      <c r="O2862" s="16" t="n">
        <v>5</v>
      </c>
      <c r="P2862" s="16" t="n">
        <v>9</v>
      </c>
    </row>
    <row r="2863" customFormat="false" ht="15" hidden="false" customHeight="false" outlineLevel="0" collapsed="false">
      <c r="A2863" s="11" t="s">
        <v>35</v>
      </c>
      <c r="B2863" s="11" t="n">
        <v>635</v>
      </c>
      <c r="C2863" s="11" t="s">
        <v>3281</v>
      </c>
      <c r="D2863" s="11" t="n">
        <v>5</v>
      </c>
      <c r="E2863" s="11" t="s">
        <v>118</v>
      </c>
      <c r="F2863" s="16" t="n">
        <v>193</v>
      </c>
      <c r="G2863" s="35" t="n">
        <f aca="false">F2863/1485</f>
        <v>0.12996632996633</v>
      </c>
      <c r="H2863" s="14" t="n">
        <v>0.4249</v>
      </c>
      <c r="I2863" s="14" t="n">
        <v>0.7047</v>
      </c>
      <c r="J2863" s="15" t="n">
        <v>0.2589</v>
      </c>
      <c r="K2863" s="15" t="n">
        <v>0.1093</v>
      </c>
      <c r="L2863" s="15" t="n">
        <v>0.1822</v>
      </c>
      <c r="M2863" s="17" t="n">
        <v>35.16</v>
      </c>
      <c r="N2863" s="16" t="n">
        <v>5</v>
      </c>
      <c r="O2863" s="16" t="n">
        <v>8</v>
      </c>
      <c r="P2863" s="16" t="n">
        <v>8</v>
      </c>
    </row>
    <row r="2864" customFormat="false" ht="15" hidden="false" customHeight="false" outlineLevel="0" collapsed="false">
      <c r="A2864" s="11" t="s">
        <v>35</v>
      </c>
      <c r="B2864" s="11" t="n">
        <v>636</v>
      </c>
      <c r="C2864" s="11" t="s">
        <v>3282</v>
      </c>
      <c r="D2864" s="11" t="n">
        <v>5</v>
      </c>
      <c r="E2864" s="11" t="s">
        <v>118</v>
      </c>
      <c r="F2864" s="16" t="n">
        <v>210</v>
      </c>
      <c r="G2864" s="35" t="n">
        <f aca="false">F2864/1485</f>
        <v>0.141414141414141</v>
      </c>
      <c r="H2864" s="14" t="n">
        <v>0.4095</v>
      </c>
      <c r="I2864" s="14" t="n">
        <v>0.6905</v>
      </c>
      <c r="J2864" s="15" t="n">
        <v>0.1935</v>
      </c>
      <c r="K2864" s="15" t="n">
        <v>0.1051</v>
      </c>
      <c r="L2864" s="15" t="n">
        <v>0.1485</v>
      </c>
      <c r="M2864" s="17" t="n">
        <v>31.18</v>
      </c>
      <c r="N2864" s="16" t="n">
        <v>5</v>
      </c>
      <c r="O2864" s="16" t="n">
        <v>10</v>
      </c>
      <c r="P2864" s="16" t="n">
        <v>10</v>
      </c>
    </row>
    <row r="2865" customFormat="false" ht="15" hidden="false" customHeight="false" outlineLevel="0" collapsed="false">
      <c r="A2865" s="11" t="s">
        <v>35</v>
      </c>
      <c r="B2865" s="11" t="n">
        <v>637</v>
      </c>
      <c r="C2865" s="11" t="s">
        <v>3283</v>
      </c>
      <c r="D2865" s="11" t="n">
        <v>7</v>
      </c>
      <c r="E2865" s="11" t="s">
        <v>118</v>
      </c>
      <c r="F2865" s="16" t="n">
        <v>190</v>
      </c>
      <c r="G2865" s="35" t="n">
        <f aca="false">F2865/1485</f>
        <v>0.127946127946128</v>
      </c>
      <c r="H2865" s="14" t="n">
        <v>0.4263</v>
      </c>
      <c r="I2865" s="14" t="n">
        <v>0.6737</v>
      </c>
      <c r="J2865" s="15" t="n">
        <v>0.2944</v>
      </c>
      <c r="K2865" s="15" t="n">
        <v>0.1103</v>
      </c>
      <c r="L2865" s="15" t="n">
        <v>0.2004</v>
      </c>
      <c r="M2865" s="17" t="n">
        <v>38.08</v>
      </c>
      <c r="N2865" s="16" t="n">
        <v>5</v>
      </c>
      <c r="O2865" s="16" t="n">
        <v>5</v>
      </c>
      <c r="P2865" s="16" t="n">
        <v>9</v>
      </c>
    </row>
    <row r="2866" customFormat="false" ht="15" hidden="false" customHeight="false" outlineLevel="0" collapsed="false">
      <c r="A2866" s="11" t="s">
        <v>35</v>
      </c>
      <c r="B2866" s="11" t="n">
        <v>638</v>
      </c>
      <c r="C2866" s="11" t="s">
        <v>3284</v>
      </c>
      <c r="D2866" s="11" t="n">
        <v>4</v>
      </c>
      <c r="E2866" s="11" t="s">
        <v>96</v>
      </c>
      <c r="F2866" s="16" t="n">
        <v>528</v>
      </c>
      <c r="G2866" s="35" t="n">
        <f aca="false">F2866/1485</f>
        <v>0.355555555555556</v>
      </c>
      <c r="H2866" s="14" t="n">
        <v>0.3731</v>
      </c>
      <c r="I2866" s="14" t="n">
        <v>0.6534</v>
      </c>
      <c r="J2866" s="15" t="n">
        <v>0.0665</v>
      </c>
      <c r="K2866" s="15" t="n">
        <v>0.1376</v>
      </c>
      <c r="L2866" s="15" t="n">
        <v>0.1018</v>
      </c>
      <c r="M2866" s="17" t="n">
        <v>53.73</v>
      </c>
      <c r="N2866" s="16" t="n">
        <v>4</v>
      </c>
      <c r="O2866" s="16" t="n">
        <v>6</v>
      </c>
      <c r="P2866" s="16" t="n">
        <v>10</v>
      </c>
    </row>
    <row r="2867" customFormat="false" ht="15" hidden="false" customHeight="false" outlineLevel="0" collapsed="false">
      <c r="A2867" s="11" t="s">
        <v>35</v>
      </c>
      <c r="B2867" s="11" t="n">
        <v>639</v>
      </c>
      <c r="C2867" s="11" t="s">
        <v>3285</v>
      </c>
      <c r="D2867" s="11" t="n">
        <v>5</v>
      </c>
      <c r="E2867" s="11" t="s">
        <v>118</v>
      </c>
      <c r="F2867" s="16" t="n">
        <v>223</v>
      </c>
      <c r="G2867" s="35" t="n">
        <f aca="false">F2867/1485</f>
        <v>0.15016835016835</v>
      </c>
      <c r="H2867" s="14" t="n">
        <v>0.4081</v>
      </c>
      <c r="I2867" s="14" t="n">
        <v>0.6861</v>
      </c>
      <c r="J2867" s="15" t="n">
        <v>0.1797</v>
      </c>
      <c r="K2867" s="15" t="n">
        <v>0.1033</v>
      </c>
      <c r="L2867" s="15" t="n">
        <v>0.142</v>
      </c>
      <c r="M2867" s="17" t="n">
        <v>31.68</v>
      </c>
      <c r="N2867" s="16" t="n">
        <v>5</v>
      </c>
      <c r="O2867" s="16" t="n">
        <v>7</v>
      </c>
      <c r="P2867" s="16" t="n">
        <v>9</v>
      </c>
    </row>
    <row r="2868" customFormat="false" ht="15" hidden="false" customHeight="false" outlineLevel="0" collapsed="false">
      <c r="A2868" s="11" t="s">
        <v>35</v>
      </c>
      <c r="B2868" s="11" t="n">
        <v>640</v>
      </c>
      <c r="C2868" s="11" t="s">
        <v>3286</v>
      </c>
      <c r="D2868" s="11" t="n">
        <v>6</v>
      </c>
      <c r="E2868" s="11" t="s">
        <v>118</v>
      </c>
      <c r="F2868" s="16" t="n">
        <v>202</v>
      </c>
      <c r="G2868" s="35" t="n">
        <f aca="false">F2868/1485</f>
        <v>0.136026936026936</v>
      </c>
      <c r="H2868" s="14" t="n">
        <v>0.4307</v>
      </c>
      <c r="I2868" s="14" t="n">
        <v>0.698</v>
      </c>
      <c r="J2868" s="15" t="n">
        <v>0.2681</v>
      </c>
      <c r="K2868" s="15" t="n">
        <v>0.1072</v>
      </c>
      <c r="L2868" s="15" t="n">
        <v>0.1869</v>
      </c>
      <c r="M2868" s="17" t="n">
        <v>37.74</v>
      </c>
      <c r="N2868" s="16" t="n">
        <v>6</v>
      </c>
      <c r="O2868" s="16" t="n">
        <v>10</v>
      </c>
      <c r="P2868" s="16" t="n">
        <v>11</v>
      </c>
    </row>
    <row r="2869" customFormat="false" ht="15" hidden="false" customHeight="false" outlineLevel="0" collapsed="false">
      <c r="A2869" s="11" t="s">
        <v>35</v>
      </c>
      <c r="B2869" s="11" t="n">
        <v>641</v>
      </c>
      <c r="C2869" s="11" t="s">
        <v>3287</v>
      </c>
      <c r="D2869" s="11" t="n">
        <v>5</v>
      </c>
      <c r="E2869" s="11" t="s">
        <v>118</v>
      </c>
      <c r="F2869" s="16" t="n">
        <v>203</v>
      </c>
      <c r="G2869" s="35" t="n">
        <f aca="false">F2869/1485</f>
        <v>0.136700336700337</v>
      </c>
      <c r="H2869" s="14" t="n">
        <v>0.4236</v>
      </c>
      <c r="I2869" s="14" t="n">
        <v>0.7094</v>
      </c>
      <c r="J2869" s="15" t="n">
        <v>0.2641</v>
      </c>
      <c r="K2869" s="15" t="n">
        <v>0.1072</v>
      </c>
      <c r="L2869" s="15" t="n">
        <v>0.1852</v>
      </c>
      <c r="M2869" s="17" t="n">
        <v>37.6</v>
      </c>
      <c r="N2869" s="16" t="n">
        <v>6</v>
      </c>
      <c r="O2869" s="16" t="n">
        <v>10</v>
      </c>
      <c r="P2869" s="16" t="n">
        <v>11</v>
      </c>
    </row>
    <row r="2870" customFormat="false" ht="15" hidden="false" customHeight="false" outlineLevel="0" collapsed="false">
      <c r="A2870" s="11" t="s">
        <v>35</v>
      </c>
      <c r="B2870" s="11" t="n">
        <v>642</v>
      </c>
      <c r="C2870" s="11" t="s">
        <v>3288</v>
      </c>
      <c r="D2870" s="11" t="n">
        <v>6</v>
      </c>
      <c r="E2870" s="11" t="s">
        <v>118</v>
      </c>
      <c r="F2870" s="16" t="n">
        <v>189</v>
      </c>
      <c r="G2870" s="35" t="n">
        <f aca="false">F2870/1485</f>
        <v>0.127272727272727</v>
      </c>
      <c r="H2870" s="14" t="n">
        <v>0.4339</v>
      </c>
      <c r="I2870" s="14" t="n">
        <v>0.6878</v>
      </c>
      <c r="J2870" s="15" t="n">
        <v>0.2525</v>
      </c>
      <c r="K2870" s="15" t="n">
        <v>0.1116</v>
      </c>
      <c r="L2870" s="15" t="n">
        <v>0.1824</v>
      </c>
      <c r="M2870" s="17" t="n">
        <v>34.47</v>
      </c>
      <c r="N2870" s="16" t="n">
        <v>6</v>
      </c>
      <c r="O2870" s="16" t="n">
        <v>9</v>
      </c>
      <c r="P2870" s="16" t="n">
        <v>7</v>
      </c>
    </row>
    <row r="2871" customFormat="false" ht="15" hidden="false" customHeight="false" outlineLevel="0" collapsed="false">
      <c r="A2871" s="11" t="s">
        <v>35</v>
      </c>
      <c r="B2871" s="11" t="n">
        <v>643</v>
      </c>
      <c r="C2871" s="11" t="s">
        <v>3289</v>
      </c>
      <c r="D2871" s="11" t="n">
        <v>6</v>
      </c>
      <c r="E2871" s="11" t="s">
        <v>118</v>
      </c>
      <c r="F2871" s="16" t="n">
        <v>205</v>
      </c>
      <c r="G2871" s="35" t="n">
        <f aca="false">F2871/1485</f>
        <v>0.138047138047138</v>
      </c>
      <c r="H2871" s="14" t="n">
        <v>0.4341</v>
      </c>
      <c r="I2871" s="14" t="n">
        <v>0.7268</v>
      </c>
      <c r="J2871" s="15" t="n">
        <v>0.2501</v>
      </c>
      <c r="K2871" s="15" t="n">
        <v>0.1064</v>
      </c>
      <c r="L2871" s="15" t="n">
        <v>0.1779</v>
      </c>
      <c r="M2871" s="17" t="n">
        <v>36.47</v>
      </c>
      <c r="N2871" s="16" t="n">
        <v>6</v>
      </c>
      <c r="O2871" s="16" t="n">
        <v>10</v>
      </c>
      <c r="P2871" s="16" t="n">
        <v>8</v>
      </c>
    </row>
    <row r="2872" customFormat="false" ht="15" hidden="false" customHeight="false" outlineLevel="0" collapsed="false">
      <c r="A2872" s="11" t="s">
        <v>35</v>
      </c>
      <c r="B2872" s="11" t="n">
        <v>644</v>
      </c>
      <c r="C2872" s="11" t="s">
        <v>3290</v>
      </c>
      <c r="D2872" s="11" t="n">
        <v>5</v>
      </c>
      <c r="E2872" s="11" t="s">
        <v>118</v>
      </c>
      <c r="F2872" s="16" t="n">
        <v>207</v>
      </c>
      <c r="G2872" s="35" t="n">
        <f aca="false">F2872/1485</f>
        <v>0.139393939393939</v>
      </c>
      <c r="H2872" s="14" t="n">
        <v>0.4251</v>
      </c>
      <c r="I2872" s="14" t="n">
        <v>0.7246</v>
      </c>
      <c r="J2872" s="15" t="n">
        <v>0.2175</v>
      </c>
      <c r="K2872" s="15" t="n">
        <v>0.1064</v>
      </c>
      <c r="L2872" s="15" t="n">
        <v>0.1622</v>
      </c>
      <c r="M2872" s="17" t="n">
        <v>33.58</v>
      </c>
      <c r="N2872" s="16" t="n">
        <v>5</v>
      </c>
      <c r="O2872" s="16" t="n">
        <v>10</v>
      </c>
      <c r="P2872" s="16" t="n">
        <v>8</v>
      </c>
    </row>
    <row r="2873" customFormat="false" ht="15" hidden="false" customHeight="false" outlineLevel="0" collapsed="false">
      <c r="A2873" s="11" t="s">
        <v>35</v>
      </c>
      <c r="B2873" s="11" t="n">
        <v>645</v>
      </c>
      <c r="C2873" s="11" t="s">
        <v>3291</v>
      </c>
      <c r="D2873" s="11" t="n">
        <v>6</v>
      </c>
      <c r="E2873" s="11" t="s">
        <v>96</v>
      </c>
      <c r="F2873" s="16" t="n">
        <v>221</v>
      </c>
      <c r="G2873" s="35" t="n">
        <f aca="false">F2873/1485</f>
        <v>0.148821548821549</v>
      </c>
      <c r="H2873" s="14" t="n">
        <v>0.3891</v>
      </c>
      <c r="I2873" s="14" t="n">
        <v>0.6244</v>
      </c>
      <c r="J2873" s="15" t="n">
        <v>0.1902</v>
      </c>
      <c r="K2873" s="15" t="n">
        <v>0.1037</v>
      </c>
      <c r="L2873" s="15" t="n">
        <v>0.1479</v>
      </c>
      <c r="M2873" s="17" t="n">
        <v>32.69</v>
      </c>
      <c r="N2873" s="16" t="n">
        <v>4</v>
      </c>
      <c r="O2873" s="16" t="n">
        <v>7</v>
      </c>
      <c r="P2873" s="16" t="n">
        <v>11</v>
      </c>
    </row>
    <row r="2874" customFormat="false" ht="15" hidden="false" customHeight="false" outlineLevel="0" collapsed="false">
      <c r="A2874" s="11" t="s">
        <v>35</v>
      </c>
      <c r="B2874" s="11" t="n">
        <v>646</v>
      </c>
      <c r="C2874" s="11" t="s">
        <v>3292</v>
      </c>
      <c r="D2874" s="11" t="n">
        <v>5</v>
      </c>
      <c r="E2874" s="11" t="s">
        <v>118</v>
      </c>
      <c r="F2874" s="16" t="n">
        <v>330</v>
      </c>
      <c r="G2874" s="35" t="n">
        <f aca="false">F2874/1485</f>
        <v>0.222222222222222</v>
      </c>
      <c r="H2874" s="14" t="n">
        <v>0.3788</v>
      </c>
      <c r="I2874" s="14" t="n">
        <v>0.6394</v>
      </c>
      <c r="J2874" s="15" t="n">
        <v>0.0826</v>
      </c>
      <c r="K2874" s="15" t="n">
        <v>0.0862</v>
      </c>
      <c r="L2874" s="15" t="n">
        <v>0.0843</v>
      </c>
      <c r="M2874" s="17" t="n">
        <v>27.83</v>
      </c>
      <c r="N2874" s="16" t="n">
        <v>5</v>
      </c>
      <c r="O2874" s="16" t="n">
        <v>4</v>
      </c>
      <c r="P2874" s="16" t="n">
        <v>9</v>
      </c>
    </row>
    <row r="2875" customFormat="false" ht="15" hidden="false" customHeight="false" outlineLevel="0" collapsed="false">
      <c r="A2875" s="11" t="s">
        <v>35</v>
      </c>
      <c r="B2875" s="11" t="n">
        <v>647</v>
      </c>
      <c r="C2875" s="11" t="s">
        <v>3293</v>
      </c>
      <c r="D2875" s="11" t="n">
        <v>7</v>
      </c>
      <c r="E2875" s="11" t="s">
        <v>118</v>
      </c>
      <c r="F2875" s="16" t="n">
        <v>215</v>
      </c>
      <c r="G2875" s="35" t="n">
        <f aca="false">F2875/1485</f>
        <v>0.144781144781145</v>
      </c>
      <c r="H2875" s="14" t="n">
        <v>0.4279</v>
      </c>
      <c r="I2875" s="14" t="n">
        <v>0.6791</v>
      </c>
      <c r="J2875" s="15" t="n">
        <v>0.3166</v>
      </c>
      <c r="K2875" s="15" t="n">
        <v>0.1021</v>
      </c>
      <c r="L2875" s="15" t="n">
        <v>0.2059</v>
      </c>
      <c r="M2875" s="17" t="n">
        <v>44.26</v>
      </c>
      <c r="N2875" s="16" t="n">
        <v>5</v>
      </c>
      <c r="O2875" s="16" t="n">
        <v>6</v>
      </c>
      <c r="P2875" s="16" t="n">
        <v>9</v>
      </c>
    </row>
    <row r="2876" customFormat="false" ht="15" hidden="false" customHeight="false" outlineLevel="0" collapsed="false">
      <c r="A2876" s="11" t="s">
        <v>35</v>
      </c>
      <c r="B2876" s="11" t="n">
        <v>648</v>
      </c>
      <c r="C2876" s="11" t="s">
        <v>3294</v>
      </c>
      <c r="D2876" s="11" t="n">
        <v>5</v>
      </c>
      <c r="E2876" s="11" t="s">
        <v>118</v>
      </c>
      <c r="F2876" s="16" t="n">
        <v>378</v>
      </c>
      <c r="G2876" s="35" t="n">
        <f aca="false">F2876/1485</f>
        <v>0.254545454545455</v>
      </c>
      <c r="H2876" s="14" t="n">
        <v>0.3942</v>
      </c>
      <c r="I2876" s="14" t="n">
        <v>0.6508</v>
      </c>
      <c r="J2876" s="15" t="n">
        <v>0.1078</v>
      </c>
      <c r="K2876" s="15" t="n">
        <v>0.079</v>
      </c>
      <c r="L2876" s="15" t="n">
        <v>0.0937</v>
      </c>
      <c r="M2876" s="17" t="n">
        <v>35.41</v>
      </c>
      <c r="N2876" s="16" t="n">
        <v>4</v>
      </c>
      <c r="O2876" s="16" t="n">
        <v>5</v>
      </c>
      <c r="P2876" s="16" t="n">
        <v>9</v>
      </c>
    </row>
    <row r="2877" customFormat="false" ht="15" hidden="false" customHeight="false" outlineLevel="0" collapsed="false">
      <c r="A2877" s="11" t="s">
        <v>35</v>
      </c>
      <c r="B2877" s="11" t="n">
        <v>649</v>
      </c>
      <c r="C2877" s="11" t="s">
        <v>3295</v>
      </c>
      <c r="D2877" s="11" t="n">
        <v>7</v>
      </c>
      <c r="E2877" s="11" t="s">
        <v>118</v>
      </c>
      <c r="F2877" s="16" t="n">
        <v>238</v>
      </c>
      <c r="G2877" s="35" t="n">
        <f aca="false">F2877/1485</f>
        <v>0.16026936026936</v>
      </c>
      <c r="H2877" s="14" t="n">
        <v>0.4286</v>
      </c>
      <c r="I2877" s="14" t="n">
        <v>0.6555</v>
      </c>
      <c r="J2877" s="15" t="n">
        <v>0.2024</v>
      </c>
      <c r="K2877" s="15" t="n">
        <v>0.097</v>
      </c>
      <c r="L2877" s="15" t="n">
        <v>0.1488</v>
      </c>
      <c r="M2877" s="17" t="n">
        <v>35.42</v>
      </c>
      <c r="N2877" s="16" t="n">
        <v>6</v>
      </c>
      <c r="O2877" s="16" t="n">
        <v>5</v>
      </c>
      <c r="P2877" s="16" t="n">
        <v>9</v>
      </c>
    </row>
    <row r="2878" customFormat="false" ht="15" hidden="false" customHeight="false" outlineLevel="0" collapsed="false">
      <c r="A2878" s="11" t="s">
        <v>35</v>
      </c>
      <c r="B2878" s="11" t="n">
        <v>650</v>
      </c>
      <c r="C2878" s="11" t="s">
        <v>3296</v>
      </c>
      <c r="D2878" s="11" t="n">
        <v>7</v>
      </c>
      <c r="E2878" s="11" t="s">
        <v>118</v>
      </c>
      <c r="F2878" s="16" t="n">
        <v>226</v>
      </c>
      <c r="G2878" s="35" t="n">
        <f aca="false">F2878/1485</f>
        <v>0.152188552188552</v>
      </c>
      <c r="H2878" s="14" t="n">
        <v>0.4336</v>
      </c>
      <c r="I2878" s="14" t="n">
        <v>0.677</v>
      </c>
      <c r="J2878" s="15" t="n">
        <v>0.3419</v>
      </c>
      <c r="K2878" s="15" t="n">
        <v>0.099</v>
      </c>
      <c r="L2878" s="15" t="n">
        <v>0.2172</v>
      </c>
      <c r="M2878" s="17" t="n">
        <v>49.09</v>
      </c>
      <c r="N2878" s="16" t="n">
        <v>6</v>
      </c>
      <c r="O2878" s="16" t="n">
        <v>5</v>
      </c>
      <c r="P2878" s="16" t="n">
        <v>9</v>
      </c>
    </row>
    <row r="2879" customFormat="false" ht="15" hidden="false" customHeight="false" outlineLevel="0" collapsed="false">
      <c r="A2879" s="11" t="s">
        <v>35</v>
      </c>
      <c r="B2879" s="11" t="n">
        <v>651</v>
      </c>
      <c r="C2879" s="11" t="s">
        <v>3297</v>
      </c>
      <c r="D2879" s="11" t="n">
        <v>5</v>
      </c>
      <c r="E2879" s="11" t="s">
        <v>118</v>
      </c>
      <c r="F2879" s="16" t="n">
        <v>192</v>
      </c>
      <c r="G2879" s="35" t="n">
        <f aca="false">F2879/1485</f>
        <v>0.129292929292929</v>
      </c>
      <c r="H2879" s="14" t="n">
        <v>0.6979</v>
      </c>
      <c r="I2879" s="14" t="n">
        <v>0.6979</v>
      </c>
      <c r="J2879" s="15" t="n">
        <v>0.1838</v>
      </c>
      <c r="K2879" s="15" t="n">
        <v>0.1093</v>
      </c>
      <c r="L2879" s="15" t="n">
        <v>0.1469</v>
      </c>
      <c r="M2879" s="17" t="n">
        <v>28.21</v>
      </c>
      <c r="N2879" s="16" t="n">
        <v>5</v>
      </c>
      <c r="O2879" s="16" t="n">
        <v>11</v>
      </c>
      <c r="P2879" s="16" t="n">
        <v>5</v>
      </c>
    </row>
    <row r="2880" customFormat="false" ht="15" hidden="false" customHeight="false" outlineLevel="0" collapsed="false">
      <c r="A2880" s="11" t="s">
        <v>35</v>
      </c>
      <c r="B2880" s="11" t="n">
        <v>652</v>
      </c>
      <c r="C2880" s="11" t="s">
        <v>3298</v>
      </c>
      <c r="D2880" s="11" t="n">
        <v>6</v>
      </c>
      <c r="E2880" s="11" t="s">
        <v>118</v>
      </c>
      <c r="F2880" s="16" t="n">
        <v>202</v>
      </c>
      <c r="G2880" s="35" t="n">
        <f aca="false">F2880/1485</f>
        <v>0.136026936026936</v>
      </c>
      <c r="H2880" s="14" t="n">
        <v>0.4307</v>
      </c>
      <c r="I2880" s="14" t="n">
        <v>0.698</v>
      </c>
      <c r="J2880" s="15" t="n">
        <v>0.2638</v>
      </c>
      <c r="K2880" s="15" t="n">
        <v>0.1064</v>
      </c>
      <c r="L2880" s="15" t="n">
        <v>0.1859</v>
      </c>
      <c r="M2880" s="17" t="n">
        <v>37.55</v>
      </c>
      <c r="N2880" s="16" t="n">
        <v>6</v>
      </c>
      <c r="O2880" s="16" t="n">
        <v>8</v>
      </c>
      <c r="P2880" s="16" t="n">
        <v>8</v>
      </c>
    </row>
    <row r="2881" customFormat="false" ht="15" hidden="false" customHeight="false" outlineLevel="0" collapsed="false">
      <c r="A2881" s="11" t="s">
        <v>35</v>
      </c>
      <c r="B2881" s="11" t="n">
        <v>653</v>
      </c>
      <c r="C2881" s="11" t="s">
        <v>3299</v>
      </c>
      <c r="D2881" s="11" t="n">
        <v>5</v>
      </c>
      <c r="E2881" s="11" t="s">
        <v>118</v>
      </c>
      <c r="F2881" s="16" t="n">
        <v>204</v>
      </c>
      <c r="G2881" s="35" t="n">
        <f aca="false">F2881/1485</f>
        <v>0.137373737373737</v>
      </c>
      <c r="H2881" s="14" t="n">
        <v>0.4216</v>
      </c>
      <c r="I2881" s="14" t="n">
        <v>0.7059</v>
      </c>
      <c r="J2881" s="15" t="n">
        <v>0.2469</v>
      </c>
      <c r="K2881" s="15" t="n">
        <v>0.1064</v>
      </c>
      <c r="L2881" s="15" t="n">
        <v>0.178</v>
      </c>
      <c r="M2881" s="17" t="n">
        <v>36.32</v>
      </c>
      <c r="N2881" s="16" t="n">
        <v>6</v>
      </c>
      <c r="O2881" s="16" t="n">
        <v>8</v>
      </c>
      <c r="P2881" s="16" t="n">
        <v>8</v>
      </c>
    </row>
    <row r="2882" customFormat="false" ht="15" hidden="false" customHeight="false" outlineLevel="0" collapsed="false">
      <c r="A2882" s="11" t="s">
        <v>35</v>
      </c>
      <c r="B2882" s="11" t="n">
        <v>654</v>
      </c>
      <c r="C2882" s="11" t="s">
        <v>3300</v>
      </c>
      <c r="D2882" s="11" t="n">
        <v>5</v>
      </c>
      <c r="E2882" s="11" t="s">
        <v>118</v>
      </c>
      <c r="F2882" s="16" t="n">
        <v>245</v>
      </c>
      <c r="G2882" s="35" t="n">
        <f aca="false">F2882/1485</f>
        <v>0.164983164983165</v>
      </c>
      <c r="H2882" s="14" t="n">
        <v>0.6694</v>
      </c>
      <c r="I2882" s="14" t="n">
        <v>0.6694</v>
      </c>
      <c r="J2882" s="15" t="n">
        <v>0.1293</v>
      </c>
      <c r="K2882" s="15" t="n">
        <v>0.0933</v>
      </c>
      <c r="L2882" s="15" t="n">
        <v>0.1102</v>
      </c>
      <c r="M2882" s="17" t="n">
        <v>27.01</v>
      </c>
      <c r="N2882" s="16" t="n">
        <v>4</v>
      </c>
      <c r="O2882" s="16" t="n">
        <v>11</v>
      </c>
      <c r="P2882" s="16" t="n">
        <v>7</v>
      </c>
    </row>
    <row r="2883" customFormat="false" ht="15" hidden="false" customHeight="false" outlineLevel="0" collapsed="false">
      <c r="A2883" s="11" t="s">
        <v>35</v>
      </c>
      <c r="B2883" s="11" t="n">
        <v>655</v>
      </c>
      <c r="C2883" s="11" t="s">
        <v>3301</v>
      </c>
      <c r="D2883" s="11" t="n">
        <v>6</v>
      </c>
      <c r="E2883" s="11" t="s">
        <v>118</v>
      </c>
      <c r="F2883" s="16" t="n">
        <v>203</v>
      </c>
      <c r="G2883" s="35" t="n">
        <f aca="false">F2883/1485</f>
        <v>0.136700336700337</v>
      </c>
      <c r="H2883" s="14" t="n">
        <v>0.4286</v>
      </c>
      <c r="I2883" s="14" t="n">
        <v>0.6946</v>
      </c>
      <c r="J2883" s="15" t="n">
        <v>0.3229</v>
      </c>
      <c r="K2883" s="15" t="n">
        <v>0.1056</v>
      </c>
      <c r="L2883" s="15" t="n">
        <v>0.2148</v>
      </c>
      <c r="M2883" s="17" t="n">
        <v>43.61</v>
      </c>
      <c r="N2883" s="16" t="n">
        <v>6</v>
      </c>
      <c r="O2883" s="16" t="n">
        <v>10</v>
      </c>
      <c r="P2883" s="16" t="n">
        <v>8</v>
      </c>
    </row>
    <row r="2884" customFormat="false" ht="15" hidden="false" customHeight="false" outlineLevel="0" collapsed="false">
      <c r="A2884" s="11" t="s">
        <v>35</v>
      </c>
      <c r="B2884" s="11" t="n">
        <v>656</v>
      </c>
      <c r="C2884" s="11" t="s">
        <v>3302</v>
      </c>
      <c r="D2884" s="11" t="n">
        <v>5</v>
      </c>
      <c r="E2884" s="11" t="s">
        <v>118</v>
      </c>
      <c r="F2884" s="16" t="n">
        <v>206</v>
      </c>
      <c r="G2884" s="35" t="n">
        <f aca="false">F2884/1485</f>
        <v>0.138720538720539</v>
      </c>
      <c r="H2884" s="14" t="n">
        <v>0.4175</v>
      </c>
      <c r="I2884" s="14" t="n">
        <v>0.699</v>
      </c>
      <c r="J2884" s="15" t="n">
        <v>0.2773</v>
      </c>
      <c r="K2884" s="15" t="n">
        <v>0.1056</v>
      </c>
      <c r="L2884" s="15" t="n">
        <v>0.1931</v>
      </c>
      <c r="M2884" s="17" t="n">
        <v>39.78</v>
      </c>
      <c r="N2884" s="16" t="n">
        <v>6</v>
      </c>
      <c r="O2884" s="16" t="n">
        <v>10</v>
      </c>
      <c r="P2884" s="16" t="n">
        <v>8</v>
      </c>
    </row>
    <row r="2885" customFormat="false" ht="15" hidden="false" customHeight="false" outlineLevel="0" collapsed="false">
      <c r="A2885" s="11" t="s">
        <v>35</v>
      </c>
      <c r="B2885" s="11" t="n">
        <v>657</v>
      </c>
      <c r="C2885" s="11" t="s">
        <v>3303</v>
      </c>
      <c r="D2885" s="11" t="n">
        <v>5</v>
      </c>
      <c r="E2885" s="11" t="s">
        <v>96</v>
      </c>
      <c r="F2885" s="16" t="n">
        <v>213</v>
      </c>
      <c r="G2885" s="35" t="n">
        <f aca="false">F2885/1485</f>
        <v>0.143434343434343</v>
      </c>
      <c r="H2885" s="14" t="n">
        <v>0.4131</v>
      </c>
      <c r="I2885" s="14" t="n">
        <v>0.6479</v>
      </c>
      <c r="J2885" s="15" t="n">
        <v>0.3563</v>
      </c>
      <c r="K2885" s="15" t="n">
        <v>0.1007</v>
      </c>
      <c r="L2885" s="15" t="n">
        <v>0.2231</v>
      </c>
      <c r="M2885" s="17" t="n">
        <v>47.52</v>
      </c>
      <c r="N2885" s="16" t="n">
        <v>5</v>
      </c>
      <c r="O2885" s="16" t="n">
        <v>5</v>
      </c>
      <c r="P2885" s="16" t="n">
        <v>9</v>
      </c>
    </row>
    <row r="2886" customFormat="false" ht="15" hidden="false" customHeight="false" outlineLevel="0" collapsed="false">
      <c r="A2886" s="11" t="s">
        <v>35</v>
      </c>
      <c r="B2886" s="11" t="n">
        <v>658</v>
      </c>
      <c r="C2886" s="11" t="s">
        <v>3304</v>
      </c>
      <c r="D2886" s="11" t="n">
        <v>5</v>
      </c>
      <c r="E2886" s="11" t="s">
        <v>118</v>
      </c>
      <c r="F2886" s="16" t="n">
        <v>377</v>
      </c>
      <c r="G2886" s="35" t="n">
        <f aca="false">F2886/1485</f>
        <v>0.253872053872054</v>
      </c>
      <c r="H2886" s="14" t="n">
        <v>0.3873</v>
      </c>
      <c r="I2886" s="14" t="n">
        <v>0.6525</v>
      </c>
      <c r="J2886" s="15" t="n">
        <v>0.0903</v>
      </c>
      <c r="K2886" s="15" t="n">
        <v>0.0784</v>
      </c>
      <c r="L2886" s="15" t="n">
        <v>0.0845</v>
      </c>
      <c r="M2886" s="17" t="n">
        <v>31.86</v>
      </c>
      <c r="N2886" s="16" t="n">
        <v>4</v>
      </c>
      <c r="O2886" s="16" t="n">
        <v>5</v>
      </c>
      <c r="P2886" s="16" t="n">
        <v>9</v>
      </c>
    </row>
    <row r="2887" customFormat="false" ht="15" hidden="false" customHeight="false" outlineLevel="0" collapsed="false">
      <c r="A2887" s="11" t="s">
        <v>35</v>
      </c>
      <c r="B2887" s="11" t="n">
        <v>659</v>
      </c>
      <c r="C2887" s="11" t="s">
        <v>3305</v>
      </c>
      <c r="D2887" s="11" t="n">
        <v>6</v>
      </c>
      <c r="E2887" s="11" t="s">
        <v>96</v>
      </c>
      <c r="F2887" s="16" t="n">
        <v>225</v>
      </c>
      <c r="G2887" s="35" t="n">
        <f aca="false">F2887/1485</f>
        <v>0.151515151515152</v>
      </c>
      <c r="H2887" s="14" t="n">
        <v>0.4667</v>
      </c>
      <c r="I2887" s="14" t="n">
        <v>0.6267</v>
      </c>
      <c r="J2887" s="15" t="n">
        <v>0.2582</v>
      </c>
      <c r="K2887" s="15" t="n">
        <v>0.1005</v>
      </c>
      <c r="L2887" s="15" t="n">
        <v>0.1804</v>
      </c>
      <c r="M2887" s="17" t="n">
        <v>40.59</v>
      </c>
      <c r="N2887" s="16" t="n">
        <v>5</v>
      </c>
      <c r="O2887" s="16" t="n">
        <v>9</v>
      </c>
      <c r="P2887" s="16" t="n">
        <v>7</v>
      </c>
    </row>
    <row r="2888" customFormat="false" ht="15" hidden="false" customHeight="false" outlineLevel="0" collapsed="false">
      <c r="A2888" s="11" t="s">
        <v>35</v>
      </c>
      <c r="B2888" s="11" t="n">
        <v>660</v>
      </c>
      <c r="C2888" s="11" t="s">
        <v>3306</v>
      </c>
      <c r="D2888" s="11" t="n">
        <v>5</v>
      </c>
      <c r="E2888" s="11" t="s">
        <v>118</v>
      </c>
      <c r="F2888" s="16" t="n">
        <v>196</v>
      </c>
      <c r="G2888" s="35" t="n">
        <f aca="false">F2888/1485</f>
        <v>0.131986531986532</v>
      </c>
      <c r="H2888" s="14" t="n">
        <v>0.7092</v>
      </c>
      <c r="I2888" s="14" t="n">
        <v>0.7092</v>
      </c>
      <c r="J2888" s="15" t="n">
        <v>0.2151</v>
      </c>
      <c r="K2888" s="15" t="n">
        <v>0.1069</v>
      </c>
      <c r="L2888" s="15" t="n">
        <v>0.161</v>
      </c>
      <c r="M2888" s="17" t="n">
        <v>31.56</v>
      </c>
      <c r="N2888" s="16" t="n">
        <v>5</v>
      </c>
      <c r="O2888" s="16" t="n">
        <v>14</v>
      </c>
      <c r="P2888" s="16" t="n">
        <v>4</v>
      </c>
    </row>
    <row r="2889" customFormat="false" ht="15" hidden="false" customHeight="false" outlineLevel="0" collapsed="false">
      <c r="A2889" s="11" t="s">
        <v>35</v>
      </c>
      <c r="B2889" s="11" t="n">
        <v>661</v>
      </c>
      <c r="C2889" s="11" t="s">
        <v>3307</v>
      </c>
      <c r="D2889" s="11" t="n">
        <v>5</v>
      </c>
      <c r="E2889" s="11" t="s">
        <v>118</v>
      </c>
      <c r="F2889" s="16" t="n">
        <v>345</v>
      </c>
      <c r="G2889" s="35" t="n">
        <f aca="false">F2889/1485</f>
        <v>0.232323232323232</v>
      </c>
      <c r="H2889" s="14" t="n">
        <v>0.3826</v>
      </c>
      <c r="I2889" s="14" t="n">
        <v>0.6551</v>
      </c>
      <c r="J2889" s="15" t="n">
        <v>0.116</v>
      </c>
      <c r="K2889" s="15" t="n">
        <v>0.0816</v>
      </c>
      <c r="L2889" s="15" t="n">
        <v>0.0993</v>
      </c>
      <c r="M2889" s="17" t="n">
        <v>34.25</v>
      </c>
      <c r="N2889" s="16" t="n">
        <v>4</v>
      </c>
      <c r="O2889" s="16" t="n">
        <v>9</v>
      </c>
      <c r="P2889" s="16" t="n">
        <v>10</v>
      </c>
    </row>
    <row r="2890" customFormat="false" ht="15" hidden="false" customHeight="false" outlineLevel="0" collapsed="false">
      <c r="A2890" s="11" t="s">
        <v>35</v>
      </c>
      <c r="B2890" s="11" t="n">
        <v>662</v>
      </c>
      <c r="C2890" s="11" t="s">
        <v>3308</v>
      </c>
      <c r="D2890" s="11" t="n">
        <v>4</v>
      </c>
      <c r="E2890" s="11" t="s">
        <v>118</v>
      </c>
      <c r="F2890" s="16" t="n">
        <v>382</v>
      </c>
      <c r="G2890" s="35" t="n">
        <f aca="false">F2890/1485</f>
        <v>0.257239057239057</v>
      </c>
      <c r="H2890" s="14" t="n">
        <v>0.3874</v>
      </c>
      <c r="I2890" s="14" t="n">
        <v>0.6545</v>
      </c>
      <c r="J2890" s="15" t="n">
        <v>0.0946</v>
      </c>
      <c r="K2890" s="15" t="n">
        <v>0.0774</v>
      </c>
      <c r="L2890" s="15" t="n">
        <v>0.0862</v>
      </c>
      <c r="M2890" s="17" t="n">
        <v>32.94</v>
      </c>
      <c r="N2890" s="16" t="n">
        <v>4</v>
      </c>
      <c r="O2890" s="16" t="n">
        <v>5</v>
      </c>
      <c r="P2890" s="16" t="n">
        <v>9</v>
      </c>
    </row>
    <row r="2891" customFormat="false" ht="15" hidden="false" customHeight="false" outlineLevel="0" collapsed="false">
      <c r="A2891" s="11" t="s">
        <v>35</v>
      </c>
      <c r="B2891" s="11" t="n">
        <v>663</v>
      </c>
      <c r="C2891" s="11" t="s">
        <v>3309</v>
      </c>
      <c r="D2891" s="11" t="n">
        <v>5</v>
      </c>
      <c r="E2891" s="11" t="s">
        <v>118</v>
      </c>
      <c r="F2891" s="16" t="n">
        <v>207</v>
      </c>
      <c r="G2891" s="35" t="n">
        <f aca="false">F2891/1485</f>
        <v>0.139393939393939</v>
      </c>
      <c r="H2891" s="14" t="n">
        <v>0.6957</v>
      </c>
      <c r="I2891" s="14" t="n">
        <v>0.6957</v>
      </c>
      <c r="J2891" s="15" t="n">
        <v>0.1752</v>
      </c>
      <c r="K2891" s="15" t="n">
        <v>0.1032</v>
      </c>
      <c r="L2891" s="15" t="n">
        <v>0.1391</v>
      </c>
      <c r="M2891" s="17" t="n">
        <v>28.79</v>
      </c>
      <c r="N2891" s="16" t="n">
        <v>5</v>
      </c>
      <c r="O2891" s="16" t="n">
        <v>10</v>
      </c>
      <c r="P2891" s="16" t="n">
        <v>5</v>
      </c>
    </row>
    <row r="2892" customFormat="false" ht="15" hidden="false" customHeight="false" outlineLevel="0" collapsed="false">
      <c r="A2892" s="11" t="s">
        <v>35</v>
      </c>
      <c r="B2892" s="11" t="n">
        <v>664</v>
      </c>
      <c r="C2892" s="11" t="s">
        <v>3310</v>
      </c>
      <c r="D2892" s="11" t="n">
        <v>4</v>
      </c>
      <c r="E2892" s="11" t="s">
        <v>118</v>
      </c>
      <c r="F2892" s="16" t="n">
        <v>332</v>
      </c>
      <c r="G2892" s="35" t="n">
        <f aca="false">F2892/1485</f>
        <v>0.223569023569024</v>
      </c>
      <c r="H2892" s="14" t="n">
        <v>0.6687</v>
      </c>
      <c r="I2892" s="14" t="n">
        <v>0.6687</v>
      </c>
      <c r="J2892" s="15" t="n">
        <v>0.09</v>
      </c>
      <c r="K2892" s="15" t="n">
        <v>0.0816</v>
      </c>
      <c r="L2892" s="15" t="n">
        <v>0.0858</v>
      </c>
      <c r="M2892" s="17" t="n">
        <v>28.5</v>
      </c>
      <c r="N2892" s="16" t="n">
        <v>4</v>
      </c>
      <c r="O2892" s="16" t="n">
        <v>11</v>
      </c>
      <c r="P2892" s="16" t="n">
        <v>7</v>
      </c>
    </row>
    <row r="2893" customFormat="false" ht="15" hidden="false" customHeight="false" outlineLevel="0" collapsed="false">
      <c r="A2893" s="11" t="s">
        <v>35</v>
      </c>
      <c r="B2893" s="11" t="n">
        <v>665</v>
      </c>
      <c r="C2893" s="11" t="s">
        <v>3311</v>
      </c>
      <c r="D2893" s="11" t="n">
        <v>6</v>
      </c>
      <c r="E2893" s="11" t="s">
        <v>118</v>
      </c>
      <c r="F2893" s="16" t="n">
        <v>204</v>
      </c>
      <c r="G2893" s="35" t="n">
        <f aca="false">F2893/1485</f>
        <v>0.137373737373737</v>
      </c>
      <c r="H2893" s="14" t="n">
        <v>0.4216</v>
      </c>
      <c r="I2893" s="14" t="n">
        <v>0.6912</v>
      </c>
      <c r="J2893" s="15" t="n">
        <v>0.2991</v>
      </c>
      <c r="K2893" s="15" t="n">
        <v>0.1031</v>
      </c>
      <c r="L2893" s="15" t="n">
        <v>0.1992</v>
      </c>
      <c r="M2893" s="17" t="n">
        <v>40.63</v>
      </c>
      <c r="N2893" s="16" t="n">
        <v>5</v>
      </c>
      <c r="O2893" s="16" t="n">
        <v>10</v>
      </c>
      <c r="P2893" s="16" t="n">
        <v>8</v>
      </c>
    </row>
    <row r="2894" customFormat="false" ht="15" hidden="false" customHeight="false" outlineLevel="0" collapsed="false">
      <c r="A2894" s="11" t="s">
        <v>35</v>
      </c>
      <c r="B2894" s="11" t="n">
        <v>666</v>
      </c>
      <c r="C2894" s="11" t="s">
        <v>3312</v>
      </c>
      <c r="D2894" s="11" t="n">
        <v>7</v>
      </c>
      <c r="E2894" s="11" t="s">
        <v>118</v>
      </c>
      <c r="F2894" s="16" t="n">
        <v>228</v>
      </c>
      <c r="G2894" s="35" t="n">
        <f aca="false">F2894/1485</f>
        <v>0.153535353535354</v>
      </c>
      <c r="H2894" s="14" t="n">
        <v>0.4386</v>
      </c>
      <c r="I2894" s="14" t="n">
        <v>0.6886</v>
      </c>
      <c r="J2894" s="15" t="n">
        <v>0.2936</v>
      </c>
      <c r="K2894" s="15" t="n">
        <v>0.0963</v>
      </c>
      <c r="L2894" s="15" t="n">
        <v>0.1906</v>
      </c>
      <c r="M2894" s="17" t="n">
        <v>43.45</v>
      </c>
      <c r="N2894" s="16" t="n">
        <v>6</v>
      </c>
      <c r="O2894" s="16" t="n">
        <v>5</v>
      </c>
      <c r="P2894" s="16" t="n">
        <v>9</v>
      </c>
    </row>
    <row r="2895" customFormat="false" ht="15" hidden="false" customHeight="false" outlineLevel="0" collapsed="false">
      <c r="A2895" s="11" t="s">
        <v>35</v>
      </c>
      <c r="B2895" s="11" t="n">
        <v>667</v>
      </c>
      <c r="C2895" s="11" t="s">
        <v>3313</v>
      </c>
      <c r="D2895" s="11" t="n">
        <v>7</v>
      </c>
      <c r="E2895" s="11" t="s">
        <v>96</v>
      </c>
      <c r="F2895" s="16" t="n">
        <v>221</v>
      </c>
      <c r="G2895" s="35" t="n">
        <f aca="false">F2895/1485</f>
        <v>0.148821548821549</v>
      </c>
      <c r="H2895" s="14" t="n">
        <v>0.3348</v>
      </c>
      <c r="I2895" s="14" t="n">
        <v>0.6516</v>
      </c>
      <c r="J2895" s="15" t="n">
        <v>0.5488</v>
      </c>
      <c r="K2895" s="15" t="n">
        <v>0.0991</v>
      </c>
      <c r="L2895" s="15" t="n">
        <v>0.3209</v>
      </c>
      <c r="M2895" s="17" t="n">
        <v>70.92</v>
      </c>
      <c r="N2895" s="16" t="n">
        <v>6</v>
      </c>
      <c r="O2895" s="16" t="n">
        <v>3</v>
      </c>
      <c r="P2895" s="16" t="n">
        <v>9</v>
      </c>
    </row>
    <row r="2896" customFormat="false" ht="15" hidden="false" customHeight="false" outlineLevel="0" collapsed="false">
      <c r="A2896" s="11" t="s">
        <v>35</v>
      </c>
      <c r="B2896" s="11" t="n">
        <v>668</v>
      </c>
      <c r="C2896" s="11" t="s">
        <v>3314</v>
      </c>
      <c r="D2896" s="11" t="n">
        <v>5</v>
      </c>
      <c r="E2896" s="11" t="s">
        <v>118</v>
      </c>
      <c r="F2896" s="16" t="n">
        <v>214</v>
      </c>
      <c r="G2896" s="35" t="n">
        <f aca="false">F2896/1485</f>
        <v>0.144107744107744</v>
      </c>
      <c r="H2896" s="14" t="n">
        <v>0.7056</v>
      </c>
      <c r="I2896" s="14" t="n">
        <v>0.7056</v>
      </c>
      <c r="J2896" s="15" t="n">
        <v>0.2071</v>
      </c>
      <c r="K2896" s="15" t="n">
        <v>0.1014</v>
      </c>
      <c r="L2896" s="15" t="n">
        <v>0.1542</v>
      </c>
      <c r="M2896" s="17" t="n">
        <v>33.01</v>
      </c>
      <c r="N2896" s="16" t="n">
        <v>5</v>
      </c>
      <c r="O2896" s="16" t="n">
        <v>12</v>
      </c>
      <c r="P2896" s="16" t="n">
        <v>5</v>
      </c>
    </row>
    <row r="2897" customFormat="false" ht="15" hidden="false" customHeight="false" outlineLevel="0" collapsed="false">
      <c r="A2897" s="11" t="s">
        <v>35</v>
      </c>
      <c r="B2897" s="11" t="n">
        <v>669</v>
      </c>
      <c r="C2897" s="11" t="s">
        <v>3315</v>
      </c>
      <c r="D2897" s="11" t="n">
        <v>5</v>
      </c>
      <c r="E2897" s="11" t="s">
        <v>118</v>
      </c>
      <c r="F2897" s="16" t="n">
        <v>213</v>
      </c>
      <c r="G2897" s="35" t="n">
        <f aca="false">F2897/1485</f>
        <v>0.143434343434343</v>
      </c>
      <c r="H2897" s="14" t="n">
        <v>0.4178</v>
      </c>
      <c r="I2897" s="14" t="n">
        <v>0.6808</v>
      </c>
      <c r="J2897" s="15" t="n">
        <v>0.2626</v>
      </c>
      <c r="K2897" s="15" t="n">
        <v>0.1023</v>
      </c>
      <c r="L2897" s="15" t="n">
        <v>0.1836</v>
      </c>
      <c r="M2897" s="17" t="n">
        <v>39.1</v>
      </c>
      <c r="N2897" s="16" t="n">
        <v>6</v>
      </c>
      <c r="O2897" s="16" t="n">
        <v>8</v>
      </c>
      <c r="P2897" s="16" t="n">
        <v>7</v>
      </c>
    </row>
    <row r="2898" customFormat="false" ht="15" hidden="false" customHeight="false" outlineLevel="0" collapsed="false">
      <c r="A2898" s="11" t="s">
        <v>35</v>
      </c>
      <c r="B2898" s="11" t="n">
        <v>670</v>
      </c>
      <c r="C2898" s="11" t="s">
        <v>3316</v>
      </c>
      <c r="D2898" s="11" t="n">
        <v>7</v>
      </c>
      <c r="E2898" s="11" t="s">
        <v>118</v>
      </c>
      <c r="F2898" s="16" t="n">
        <v>209</v>
      </c>
      <c r="G2898" s="35" t="n">
        <f aca="false">F2898/1485</f>
        <v>0.140740740740741</v>
      </c>
      <c r="H2898" s="14" t="n">
        <v>0.4306</v>
      </c>
      <c r="I2898" s="14" t="n">
        <v>0.6316</v>
      </c>
      <c r="J2898" s="15" t="n">
        <v>0.2655</v>
      </c>
      <c r="K2898" s="15" t="n">
        <v>0.1043</v>
      </c>
      <c r="L2898" s="15" t="n">
        <v>0.1876</v>
      </c>
      <c r="M2898" s="17" t="n">
        <v>39.2</v>
      </c>
      <c r="N2898" s="16" t="n">
        <v>4</v>
      </c>
      <c r="O2898" s="16" t="n">
        <v>7</v>
      </c>
      <c r="P2898" s="16" t="n">
        <v>9</v>
      </c>
    </row>
    <row r="2899" customFormat="false" ht="15" hidden="false" customHeight="false" outlineLevel="0" collapsed="false">
      <c r="A2899" s="11" t="s">
        <v>35</v>
      </c>
      <c r="B2899" s="11" t="n">
        <v>671</v>
      </c>
      <c r="C2899" s="11" t="s">
        <v>3317</v>
      </c>
      <c r="D2899" s="11" t="n">
        <v>6</v>
      </c>
      <c r="E2899" s="11" t="s">
        <v>118</v>
      </c>
      <c r="F2899" s="16" t="n">
        <v>203</v>
      </c>
      <c r="G2899" s="35" t="n">
        <f aca="false">F2899/1485</f>
        <v>0.136700336700337</v>
      </c>
      <c r="H2899" s="14" t="n">
        <v>0.6995</v>
      </c>
      <c r="I2899" s="14" t="n">
        <v>0.6995</v>
      </c>
      <c r="J2899" s="15" t="n">
        <v>0.2105</v>
      </c>
      <c r="K2899" s="15" t="n">
        <v>0.1031</v>
      </c>
      <c r="L2899" s="15" t="n">
        <v>0.156</v>
      </c>
      <c r="M2899" s="17" t="n">
        <v>31.68</v>
      </c>
      <c r="N2899" s="16" t="n">
        <v>6</v>
      </c>
      <c r="O2899" s="16" t="n">
        <v>12</v>
      </c>
      <c r="P2899" s="16" t="n">
        <v>4</v>
      </c>
    </row>
    <row r="2900" customFormat="false" ht="15" hidden="false" customHeight="false" outlineLevel="0" collapsed="false">
      <c r="A2900" s="11" t="s">
        <v>35</v>
      </c>
      <c r="B2900" s="11" t="n">
        <v>672</v>
      </c>
      <c r="C2900" s="11" t="s">
        <v>3318</v>
      </c>
      <c r="D2900" s="11" t="n">
        <v>5</v>
      </c>
      <c r="E2900" s="11" t="s">
        <v>118</v>
      </c>
      <c r="F2900" s="16" t="n">
        <v>204</v>
      </c>
      <c r="G2900" s="35" t="n">
        <f aca="false">F2900/1485</f>
        <v>0.137373737373737</v>
      </c>
      <c r="H2900" s="14" t="n">
        <v>0.7108</v>
      </c>
      <c r="I2900" s="14" t="n">
        <v>0.7108</v>
      </c>
      <c r="J2900" s="15" t="n">
        <v>0.2225</v>
      </c>
      <c r="K2900" s="15" t="n">
        <v>0.1031</v>
      </c>
      <c r="L2900" s="15" t="n">
        <v>0.1622</v>
      </c>
      <c r="M2900" s="17" t="n">
        <v>33.09</v>
      </c>
      <c r="N2900" s="16" t="n">
        <v>6</v>
      </c>
      <c r="O2900" s="16" t="n">
        <v>12</v>
      </c>
      <c r="P2900" s="16" t="n">
        <v>4</v>
      </c>
    </row>
    <row r="2901" customFormat="false" ht="15" hidden="false" customHeight="false" outlineLevel="0" collapsed="false">
      <c r="A2901" s="11" t="s">
        <v>35</v>
      </c>
      <c r="B2901" s="11" t="n">
        <v>673</v>
      </c>
      <c r="C2901" s="11" t="s">
        <v>3319</v>
      </c>
      <c r="D2901" s="11" t="n">
        <v>5</v>
      </c>
      <c r="E2901" s="11" t="s">
        <v>118</v>
      </c>
      <c r="F2901" s="16" t="n">
        <v>328</v>
      </c>
      <c r="G2901" s="35" t="n">
        <f aca="false">F2901/1485</f>
        <v>0.220875420875421</v>
      </c>
      <c r="H2901" s="14" t="n">
        <v>0.6646</v>
      </c>
      <c r="I2901" s="14" t="n">
        <v>0.6646</v>
      </c>
      <c r="J2901" s="15" t="n">
        <v>0.096</v>
      </c>
      <c r="K2901" s="15" t="n">
        <v>0.0814</v>
      </c>
      <c r="L2901" s="15" t="n">
        <v>0.0887</v>
      </c>
      <c r="M2901" s="17" t="n">
        <v>29.09</v>
      </c>
      <c r="N2901" s="16" t="n">
        <v>4</v>
      </c>
      <c r="O2901" s="16" t="n">
        <v>11</v>
      </c>
      <c r="P2901" s="16" t="n">
        <v>6</v>
      </c>
    </row>
    <row r="2902" customFormat="false" ht="15" hidden="false" customHeight="false" outlineLevel="0" collapsed="false">
      <c r="A2902" s="11" t="s">
        <v>35</v>
      </c>
      <c r="B2902" s="11" t="n">
        <v>674</v>
      </c>
      <c r="C2902" s="11" t="s">
        <v>3320</v>
      </c>
      <c r="D2902" s="11" t="n">
        <v>6</v>
      </c>
      <c r="E2902" s="11" t="s">
        <v>118</v>
      </c>
      <c r="F2902" s="16" t="n">
        <v>221</v>
      </c>
      <c r="G2902" s="35" t="n">
        <f aca="false">F2902/1485</f>
        <v>0.148821548821549</v>
      </c>
      <c r="H2902" s="14" t="n">
        <v>0.6833</v>
      </c>
      <c r="I2902" s="14" t="n">
        <v>0.6833</v>
      </c>
      <c r="J2902" s="15" t="n">
        <v>0.1429</v>
      </c>
      <c r="K2902" s="15" t="n">
        <v>0.0997</v>
      </c>
      <c r="L2902" s="15" t="n">
        <v>0.1214</v>
      </c>
      <c r="M2902" s="17" t="n">
        <v>26.83</v>
      </c>
      <c r="N2902" s="16" t="n">
        <v>5</v>
      </c>
      <c r="O2902" s="16" t="n">
        <v>11</v>
      </c>
      <c r="P2902" s="16" t="n">
        <v>4</v>
      </c>
    </row>
    <row r="2903" customFormat="false" ht="15" hidden="false" customHeight="false" outlineLevel="0" collapsed="false">
      <c r="A2903" s="11" t="s">
        <v>35</v>
      </c>
      <c r="B2903" s="11" t="n">
        <v>675</v>
      </c>
      <c r="C2903" s="11" t="s">
        <v>3321</v>
      </c>
      <c r="D2903" s="11" t="n">
        <v>5</v>
      </c>
      <c r="E2903" s="11" t="s">
        <v>118</v>
      </c>
      <c r="F2903" s="16" t="n">
        <v>205</v>
      </c>
      <c r="G2903" s="35" t="n">
        <f aca="false">F2903/1485</f>
        <v>0.138047138047138</v>
      </c>
      <c r="H2903" s="14" t="n">
        <v>0.6976</v>
      </c>
      <c r="I2903" s="14" t="n">
        <v>0.6976</v>
      </c>
      <c r="J2903" s="15" t="n">
        <v>0.2046</v>
      </c>
      <c r="K2903" s="15" t="n">
        <v>0.103</v>
      </c>
      <c r="L2903" s="15" t="n">
        <v>0.1536</v>
      </c>
      <c r="M2903" s="17" t="n">
        <v>31.48</v>
      </c>
      <c r="N2903" s="16" t="n">
        <v>5</v>
      </c>
      <c r="O2903" s="16" t="n">
        <v>12</v>
      </c>
      <c r="P2903" s="16" t="n">
        <v>4</v>
      </c>
    </row>
    <row r="2904" customFormat="false" ht="15" hidden="false" customHeight="false" outlineLevel="0" collapsed="false">
      <c r="A2904" s="11" t="s">
        <v>35</v>
      </c>
      <c r="B2904" s="11" t="n">
        <v>676</v>
      </c>
      <c r="C2904" s="11" t="s">
        <v>3322</v>
      </c>
      <c r="D2904" s="11" t="n">
        <v>6</v>
      </c>
      <c r="E2904" s="11" t="s">
        <v>118</v>
      </c>
      <c r="F2904" s="16" t="n">
        <v>208</v>
      </c>
      <c r="G2904" s="35" t="n">
        <f aca="false">F2904/1485</f>
        <v>0.14006734006734</v>
      </c>
      <c r="H2904" s="14" t="n">
        <v>0.6875</v>
      </c>
      <c r="I2904" s="14" t="n">
        <v>0.6875</v>
      </c>
      <c r="J2904" s="15" t="n">
        <v>0.1683</v>
      </c>
      <c r="K2904" s="15" t="n">
        <v>0.103</v>
      </c>
      <c r="L2904" s="15" t="n">
        <v>0.136</v>
      </c>
      <c r="M2904" s="17" t="n">
        <v>28.28</v>
      </c>
      <c r="N2904" s="16" t="n">
        <v>5</v>
      </c>
      <c r="O2904" s="16" t="n">
        <v>12</v>
      </c>
      <c r="P2904" s="16" t="n">
        <v>4</v>
      </c>
    </row>
    <row r="2905" customFormat="false" ht="15" hidden="false" customHeight="false" outlineLevel="0" collapsed="false">
      <c r="A2905" s="11" t="s">
        <v>35</v>
      </c>
      <c r="B2905" s="11" t="n">
        <v>677</v>
      </c>
      <c r="C2905" s="11" t="s">
        <v>3323</v>
      </c>
      <c r="D2905" s="11" t="n">
        <v>6</v>
      </c>
      <c r="E2905" s="11" t="s">
        <v>118</v>
      </c>
      <c r="F2905" s="16" t="n">
        <v>203</v>
      </c>
      <c r="G2905" s="35" t="n">
        <f aca="false">F2905/1485</f>
        <v>0.136700336700337</v>
      </c>
      <c r="H2905" s="14" t="n">
        <v>0.6995</v>
      </c>
      <c r="I2905" s="14" t="n">
        <v>0.6995</v>
      </c>
      <c r="J2905" s="15" t="n">
        <v>0.2178</v>
      </c>
      <c r="K2905" s="15" t="n">
        <v>0.103</v>
      </c>
      <c r="L2905" s="15" t="n">
        <v>0.1596</v>
      </c>
      <c r="M2905" s="17" t="n">
        <v>32.4</v>
      </c>
      <c r="N2905" s="16" t="n">
        <v>5</v>
      </c>
      <c r="O2905" s="16" t="n">
        <v>12</v>
      </c>
      <c r="P2905" s="16" t="n">
        <v>4</v>
      </c>
    </row>
    <row r="2906" customFormat="false" ht="15" hidden="false" customHeight="false" outlineLevel="0" collapsed="false">
      <c r="A2906" s="11" t="s">
        <v>35</v>
      </c>
      <c r="B2906" s="11" t="n">
        <v>678</v>
      </c>
      <c r="C2906" s="11" t="s">
        <v>3324</v>
      </c>
      <c r="D2906" s="11" t="n">
        <v>6</v>
      </c>
      <c r="E2906" s="11" t="s">
        <v>118</v>
      </c>
      <c r="F2906" s="16" t="n">
        <v>204</v>
      </c>
      <c r="G2906" s="35" t="n">
        <f aca="false">F2906/1485</f>
        <v>0.137373737373737</v>
      </c>
      <c r="H2906" s="14" t="n">
        <v>0.6961</v>
      </c>
      <c r="I2906" s="14" t="n">
        <v>0.6961</v>
      </c>
      <c r="J2906" s="15" t="n">
        <v>0.2055</v>
      </c>
      <c r="K2906" s="15" t="n">
        <v>0.103</v>
      </c>
      <c r="L2906" s="15" t="n">
        <v>0.1538</v>
      </c>
      <c r="M2906" s="17" t="n">
        <v>31.37</v>
      </c>
      <c r="N2906" s="16" t="n">
        <v>5</v>
      </c>
      <c r="O2906" s="16" t="n">
        <v>12</v>
      </c>
      <c r="P2906" s="16" t="n">
        <v>4</v>
      </c>
    </row>
    <row r="2907" customFormat="false" ht="15" hidden="false" customHeight="false" outlineLevel="0" collapsed="false">
      <c r="A2907" s="11" t="s">
        <v>35</v>
      </c>
      <c r="B2907" s="11" t="n">
        <v>679</v>
      </c>
      <c r="C2907" s="11" t="s">
        <v>3325</v>
      </c>
      <c r="D2907" s="11" t="n">
        <v>4</v>
      </c>
      <c r="E2907" s="11" t="s">
        <v>118</v>
      </c>
      <c r="F2907" s="16" t="n">
        <v>207</v>
      </c>
      <c r="G2907" s="35" t="n">
        <f aca="false">F2907/1485</f>
        <v>0.139393939393939</v>
      </c>
      <c r="H2907" s="14" t="n">
        <v>0.7053</v>
      </c>
      <c r="I2907" s="14" t="n">
        <v>0.7053</v>
      </c>
      <c r="J2907" s="15" t="n">
        <v>0.2038</v>
      </c>
      <c r="K2907" s="15" t="n">
        <v>0.103</v>
      </c>
      <c r="L2907" s="15" t="n">
        <v>0.1536</v>
      </c>
      <c r="M2907" s="17" t="n">
        <v>31.8</v>
      </c>
      <c r="N2907" s="16" t="n">
        <v>5</v>
      </c>
      <c r="O2907" s="16" t="n">
        <v>12</v>
      </c>
      <c r="P2907" s="16" t="n">
        <v>5</v>
      </c>
    </row>
    <row r="2908" customFormat="false" ht="15" hidden="false" customHeight="false" outlineLevel="0" collapsed="false">
      <c r="A2908" s="11" t="s">
        <v>35</v>
      </c>
      <c r="B2908" s="11" t="n">
        <v>680</v>
      </c>
      <c r="C2908" s="11" t="s">
        <v>3326</v>
      </c>
      <c r="D2908" s="11" t="n">
        <v>5</v>
      </c>
      <c r="E2908" s="11" t="s">
        <v>118</v>
      </c>
      <c r="F2908" s="16" t="n">
        <v>205</v>
      </c>
      <c r="G2908" s="35" t="n">
        <f aca="false">F2908/1485</f>
        <v>0.138047138047138</v>
      </c>
      <c r="H2908" s="14" t="n">
        <v>0.7073</v>
      </c>
      <c r="I2908" s="14" t="n">
        <v>0.7073</v>
      </c>
      <c r="J2908" s="15" t="n">
        <v>0.2167</v>
      </c>
      <c r="K2908" s="15" t="n">
        <v>0.103</v>
      </c>
      <c r="L2908" s="15" t="n">
        <v>0.1596</v>
      </c>
      <c r="M2908" s="17" t="n">
        <v>32.72</v>
      </c>
      <c r="N2908" s="16" t="n">
        <v>5</v>
      </c>
      <c r="O2908" s="16" t="n">
        <v>12</v>
      </c>
      <c r="P2908" s="16" t="n">
        <v>5</v>
      </c>
    </row>
    <row r="2909" customFormat="false" ht="15" hidden="false" customHeight="false" outlineLevel="0" collapsed="false">
      <c r="A2909" s="11" t="s">
        <v>35</v>
      </c>
      <c r="B2909" s="11" t="n">
        <v>681</v>
      </c>
      <c r="C2909" s="11" t="s">
        <v>3327</v>
      </c>
      <c r="D2909" s="11" t="n">
        <v>5</v>
      </c>
      <c r="E2909" s="11" t="s">
        <v>118</v>
      </c>
      <c r="F2909" s="16" t="n">
        <v>206</v>
      </c>
      <c r="G2909" s="35" t="n">
        <f aca="false">F2909/1485</f>
        <v>0.138720538720539</v>
      </c>
      <c r="H2909" s="14" t="n">
        <v>0.7039</v>
      </c>
      <c r="I2909" s="14" t="n">
        <v>0.7039</v>
      </c>
      <c r="J2909" s="15" t="n">
        <v>0.2047</v>
      </c>
      <c r="K2909" s="15" t="n">
        <v>0.103</v>
      </c>
      <c r="L2909" s="15" t="n">
        <v>0.1538</v>
      </c>
      <c r="M2909" s="17" t="n">
        <v>31.69</v>
      </c>
      <c r="N2909" s="16" t="n">
        <v>5</v>
      </c>
      <c r="O2909" s="16" t="n">
        <v>12</v>
      </c>
      <c r="P2909" s="16" t="n">
        <v>5</v>
      </c>
    </row>
    <row r="2910" customFormat="false" ht="15" hidden="false" customHeight="false" outlineLevel="0" collapsed="false">
      <c r="A2910" s="11" t="s">
        <v>35</v>
      </c>
      <c r="B2910" s="11" t="n">
        <v>682</v>
      </c>
      <c r="C2910" s="11" t="s">
        <v>3328</v>
      </c>
      <c r="D2910" s="11" t="n">
        <v>5</v>
      </c>
      <c r="E2910" s="11" t="s">
        <v>118</v>
      </c>
      <c r="F2910" s="16" t="n">
        <v>207</v>
      </c>
      <c r="G2910" s="35" t="n">
        <f aca="false">F2910/1485</f>
        <v>0.139393939393939</v>
      </c>
      <c r="H2910" s="14" t="n">
        <v>0.7053</v>
      </c>
      <c r="I2910" s="14" t="n">
        <v>0.7053</v>
      </c>
      <c r="J2910" s="15" t="n">
        <v>0.2039</v>
      </c>
      <c r="K2910" s="15" t="n">
        <v>0.103</v>
      </c>
      <c r="L2910" s="15" t="n">
        <v>0.1537</v>
      </c>
      <c r="M2910" s="17" t="n">
        <v>31.82</v>
      </c>
      <c r="N2910" s="16" t="n">
        <v>5</v>
      </c>
      <c r="O2910" s="16" t="n">
        <v>12</v>
      </c>
      <c r="P2910" s="16" t="n">
        <v>5</v>
      </c>
    </row>
    <row r="2911" customFormat="false" ht="15" hidden="false" customHeight="false" outlineLevel="0" collapsed="false">
      <c r="A2911" s="11" t="s">
        <v>35</v>
      </c>
      <c r="B2911" s="11" t="n">
        <v>683</v>
      </c>
      <c r="C2911" s="11" t="s">
        <v>3329</v>
      </c>
      <c r="D2911" s="11" t="n">
        <v>5</v>
      </c>
      <c r="E2911" s="11" t="s">
        <v>118</v>
      </c>
      <c r="F2911" s="16" t="n">
        <v>207</v>
      </c>
      <c r="G2911" s="35" t="n">
        <f aca="false">F2911/1485</f>
        <v>0.139393939393939</v>
      </c>
      <c r="H2911" s="14" t="n">
        <v>0.7053</v>
      </c>
      <c r="I2911" s="14" t="n">
        <v>0.7053</v>
      </c>
      <c r="J2911" s="15" t="n">
        <v>0.2041</v>
      </c>
      <c r="K2911" s="15" t="n">
        <v>0.103</v>
      </c>
      <c r="L2911" s="15" t="n">
        <v>0.1538</v>
      </c>
      <c r="M2911" s="17" t="n">
        <v>31.84</v>
      </c>
      <c r="N2911" s="16" t="n">
        <v>5</v>
      </c>
      <c r="O2911" s="16" t="n">
        <v>12</v>
      </c>
      <c r="P2911" s="16" t="n">
        <v>5</v>
      </c>
    </row>
    <row r="2912" customFormat="false" ht="15" hidden="false" customHeight="false" outlineLevel="0" collapsed="false">
      <c r="A2912" s="11" t="s">
        <v>35</v>
      </c>
      <c r="B2912" s="11" t="n">
        <v>684</v>
      </c>
      <c r="C2912" s="11" t="s">
        <v>3330</v>
      </c>
      <c r="D2912" s="11" t="n">
        <v>5</v>
      </c>
      <c r="E2912" s="11" t="s">
        <v>118</v>
      </c>
      <c r="F2912" s="16" t="n">
        <v>206</v>
      </c>
      <c r="G2912" s="35" t="n">
        <f aca="false">F2912/1485</f>
        <v>0.138720538720539</v>
      </c>
      <c r="H2912" s="14" t="n">
        <v>0.7087</v>
      </c>
      <c r="I2912" s="14" t="n">
        <v>0.7087</v>
      </c>
      <c r="J2912" s="15" t="n">
        <v>0.2164</v>
      </c>
      <c r="K2912" s="15" t="n">
        <v>0.103</v>
      </c>
      <c r="L2912" s="15" t="n">
        <v>0.1597</v>
      </c>
      <c r="M2912" s="17" t="n">
        <v>32.9</v>
      </c>
      <c r="N2912" s="16" t="n">
        <v>5</v>
      </c>
      <c r="O2912" s="16" t="n">
        <v>12</v>
      </c>
      <c r="P2912" s="16" t="n">
        <v>4</v>
      </c>
    </row>
    <row r="2913" customFormat="false" ht="15" hidden="false" customHeight="false" outlineLevel="0" collapsed="false">
      <c r="A2913" s="11" t="s">
        <v>35</v>
      </c>
      <c r="B2913" s="11" t="n">
        <v>685</v>
      </c>
      <c r="C2913" s="11" t="s">
        <v>3331</v>
      </c>
      <c r="D2913" s="11" t="n">
        <v>5</v>
      </c>
      <c r="E2913" s="11" t="s">
        <v>118</v>
      </c>
      <c r="F2913" s="16" t="n">
        <v>207</v>
      </c>
      <c r="G2913" s="35" t="n">
        <f aca="false">F2913/1485</f>
        <v>0.139393939393939</v>
      </c>
      <c r="H2913" s="14" t="n">
        <v>0.7053</v>
      </c>
      <c r="I2913" s="14" t="n">
        <v>0.7053</v>
      </c>
      <c r="J2913" s="15" t="n">
        <v>0.2133</v>
      </c>
      <c r="K2913" s="15" t="n">
        <v>0.103</v>
      </c>
      <c r="L2913" s="15" t="n">
        <v>0.1584</v>
      </c>
      <c r="M2913" s="17" t="n">
        <v>32.79</v>
      </c>
      <c r="N2913" s="16" t="n">
        <v>5</v>
      </c>
      <c r="O2913" s="16" t="n">
        <v>12</v>
      </c>
      <c r="P2913" s="16" t="n">
        <v>4</v>
      </c>
    </row>
    <row r="2914" customFormat="false" ht="15" hidden="false" customHeight="false" outlineLevel="0" collapsed="false">
      <c r="A2914" s="11" t="s">
        <v>35</v>
      </c>
      <c r="B2914" s="11" t="n">
        <v>686</v>
      </c>
      <c r="C2914" s="11" t="s">
        <v>3332</v>
      </c>
      <c r="D2914" s="11" t="n">
        <v>6</v>
      </c>
      <c r="E2914" s="11" t="s">
        <v>118</v>
      </c>
      <c r="F2914" s="16" t="n">
        <v>207</v>
      </c>
      <c r="G2914" s="35" t="n">
        <f aca="false">F2914/1485</f>
        <v>0.139393939393939</v>
      </c>
      <c r="H2914" s="14" t="n">
        <v>0.7053</v>
      </c>
      <c r="I2914" s="14" t="n">
        <v>0.7053</v>
      </c>
      <c r="J2914" s="15" t="n">
        <v>0.2132</v>
      </c>
      <c r="K2914" s="15" t="n">
        <v>0.103</v>
      </c>
      <c r="L2914" s="15" t="n">
        <v>0.1584</v>
      </c>
      <c r="M2914" s="17" t="n">
        <v>32.79</v>
      </c>
      <c r="N2914" s="16" t="n">
        <v>5</v>
      </c>
      <c r="O2914" s="16" t="n">
        <v>12</v>
      </c>
      <c r="P2914" s="16" t="n">
        <v>4</v>
      </c>
    </row>
    <row r="2915" customFormat="false" ht="15" hidden="false" customHeight="false" outlineLevel="0" collapsed="false">
      <c r="A2915" s="11" t="s">
        <v>35</v>
      </c>
      <c r="B2915" s="11" t="n">
        <v>687</v>
      </c>
      <c r="C2915" s="11" t="s">
        <v>3333</v>
      </c>
      <c r="D2915" s="11" t="n">
        <v>8</v>
      </c>
      <c r="E2915" s="11" t="s">
        <v>118</v>
      </c>
      <c r="F2915" s="16" t="n">
        <v>202</v>
      </c>
      <c r="G2915" s="35" t="n">
        <f aca="false">F2915/1485</f>
        <v>0.136026936026936</v>
      </c>
      <c r="H2915" s="14" t="n">
        <v>0.4109</v>
      </c>
      <c r="I2915" s="14" t="n">
        <v>0.6238</v>
      </c>
      <c r="J2915" s="15" t="n">
        <v>0.1854</v>
      </c>
      <c r="K2915" s="15" t="n">
        <v>0.1035</v>
      </c>
      <c r="L2915" s="15" t="n">
        <v>0.144</v>
      </c>
      <c r="M2915" s="17" t="n">
        <v>29.09</v>
      </c>
      <c r="N2915" s="16" t="n">
        <v>5</v>
      </c>
      <c r="O2915" s="16" t="n">
        <v>5</v>
      </c>
      <c r="P2915" s="16" t="n">
        <v>8</v>
      </c>
    </row>
    <row r="2916" customFormat="false" ht="15" hidden="false" customHeight="false" outlineLevel="0" collapsed="false">
      <c r="A2916" s="11" t="s">
        <v>35</v>
      </c>
      <c r="B2916" s="11" t="n">
        <v>688</v>
      </c>
      <c r="C2916" s="11" t="s">
        <v>3334</v>
      </c>
      <c r="D2916" s="11" t="n">
        <v>6</v>
      </c>
      <c r="E2916" s="11" t="s">
        <v>96</v>
      </c>
      <c r="F2916" s="16" t="n">
        <v>222</v>
      </c>
      <c r="G2916" s="35" t="n">
        <f aca="false">F2916/1485</f>
        <v>0.14949494949495</v>
      </c>
      <c r="H2916" s="14" t="n">
        <v>0.4279</v>
      </c>
      <c r="I2916" s="14" t="n">
        <v>0.6712</v>
      </c>
      <c r="J2916" s="15" t="n">
        <v>0.4442</v>
      </c>
      <c r="K2916" s="15" t="n">
        <v>0.0978</v>
      </c>
      <c r="L2916" s="15" t="n">
        <v>0.2663</v>
      </c>
      <c r="M2916" s="17" t="n">
        <v>59.12</v>
      </c>
      <c r="N2916" s="16" t="n">
        <v>6</v>
      </c>
      <c r="O2916" s="16" t="n">
        <v>5</v>
      </c>
      <c r="P2916" s="16" t="n">
        <v>9</v>
      </c>
    </row>
    <row r="2917" customFormat="false" ht="15" hidden="false" customHeight="false" outlineLevel="0" collapsed="false">
      <c r="A2917" s="11" t="s">
        <v>35</v>
      </c>
      <c r="B2917" s="11" t="n">
        <v>689</v>
      </c>
      <c r="C2917" s="11" t="s">
        <v>3335</v>
      </c>
      <c r="D2917" s="11" t="n">
        <v>7</v>
      </c>
      <c r="E2917" s="11" t="s">
        <v>118</v>
      </c>
      <c r="F2917" s="16" t="n">
        <v>204</v>
      </c>
      <c r="G2917" s="35" t="n">
        <f aca="false">F2917/1485</f>
        <v>0.137373737373737</v>
      </c>
      <c r="H2917" s="14" t="n">
        <v>0.4265</v>
      </c>
      <c r="I2917" s="14" t="n">
        <v>0.6814</v>
      </c>
      <c r="J2917" s="15" t="n">
        <v>0.2317</v>
      </c>
      <c r="K2917" s="15" t="n">
        <v>0.1028</v>
      </c>
      <c r="L2917" s="15" t="n">
        <v>0.1666</v>
      </c>
      <c r="M2917" s="17" t="n">
        <v>33.99</v>
      </c>
      <c r="N2917" s="16" t="n">
        <v>6</v>
      </c>
      <c r="O2917" s="16" t="n">
        <v>7</v>
      </c>
      <c r="P2917" s="16" t="n">
        <v>11</v>
      </c>
    </row>
    <row r="2918" customFormat="false" ht="15" hidden="false" customHeight="false" outlineLevel="0" collapsed="false">
      <c r="A2918" s="11" t="s">
        <v>35</v>
      </c>
      <c r="B2918" s="11" t="n">
        <v>690</v>
      </c>
      <c r="C2918" s="11" t="s">
        <v>3336</v>
      </c>
      <c r="D2918" s="11" t="n">
        <v>6</v>
      </c>
      <c r="E2918" s="11" t="s">
        <v>118</v>
      </c>
      <c r="F2918" s="16" t="n">
        <v>205</v>
      </c>
      <c r="G2918" s="35" t="n">
        <f aca="false">F2918/1485</f>
        <v>0.138047138047138</v>
      </c>
      <c r="H2918" s="14" t="n">
        <v>0.4195</v>
      </c>
      <c r="I2918" s="14" t="n">
        <v>0.6927</v>
      </c>
      <c r="J2918" s="15" t="n">
        <v>0.228</v>
      </c>
      <c r="K2918" s="15" t="n">
        <v>0.1028</v>
      </c>
      <c r="L2918" s="15" t="n">
        <v>0.1651</v>
      </c>
      <c r="M2918" s="17" t="n">
        <v>33.84</v>
      </c>
      <c r="N2918" s="16" t="n">
        <v>6</v>
      </c>
      <c r="O2918" s="16" t="n">
        <v>7</v>
      </c>
      <c r="P2918" s="16" t="n">
        <v>11</v>
      </c>
    </row>
    <row r="2919" customFormat="false" ht="15" hidden="false" customHeight="false" outlineLevel="0" collapsed="false">
      <c r="A2919" s="11" t="s">
        <v>35</v>
      </c>
      <c r="B2919" s="11" t="n">
        <v>691</v>
      </c>
      <c r="C2919" s="11" t="s">
        <v>3337</v>
      </c>
      <c r="D2919" s="11" t="n">
        <v>6</v>
      </c>
      <c r="E2919" s="11" t="s">
        <v>96</v>
      </c>
      <c r="F2919" s="16" t="n">
        <v>235</v>
      </c>
      <c r="G2919" s="35" t="n">
        <f aca="false">F2919/1485</f>
        <v>0.158249158249158</v>
      </c>
      <c r="H2919" s="14" t="n">
        <v>0.3957</v>
      </c>
      <c r="I2919" s="14" t="n">
        <v>0.6255</v>
      </c>
      <c r="J2919" s="15" t="n">
        <v>0.2325</v>
      </c>
      <c r="K2919" s="15" t="n">
        <v>0.0976</v>
      </c>
      <c r="L2919" s="15" t="n">
        <v>0.1671</v>
      </c>
      <c r="M2919" s="17" t="n">
        <v>39.26</v>
      </c>
      <c r="N2919" s="16" t="n">
        <v>5</v>
      </c>
      <c r="O2919" s="16" t="n">
        <v>7</v>
      </c>
      <c r="P2919" s="16" t="n">
        <v>9</v>
      </c>
    </row>
    <row r="2920" customFormat="false" ht="15" hidden="false" customHeight="false" outlineLevel="0" collapsed="false">
      <c r="A2920" s="11" t="s">
        <v>35</v>
      </c>
      <c r="B2920" s="11" t="n">
        <v>692</v>
      </c>
      <c r="C2920" s="11" t="s">
        <v>3338</v>
      </c>
      <c r="D2920" s="11" t="n">
        <v>6</v>
      </c>
      <c r="E2920" s="11" t="s">
        <v>118</v>
      </c>
      <c r="F2920" s="16" t="n">
        <v>204</v>
      </c>
      <c r="G2920" s="35" t="n">
        <f aca="false">F2920/1485</f>
        <v>0.137373737373737</v>
      </c>
      <c r="H2920" s="14" t="n">
        <v>0.6961</v>
      </c>
      <c r="I2920" s="14" t="n">
        <v>0.6961</v>
      </c>
      <c r="J2920" s="15" t="n">
        <v>0.2046</v>
      </c>
      <c r="K2920" s="15" t="n">
        <v>0.103</v>
      </c>
      <c r="L2920" s="15" t="n">
        <v>0.1538</v>
      </c>
      <c r="M2920" s="17" t="n">
        <v>31.38</v>
      </c>
      <c r="N2920" s="16" t="n">
        <v>5</v>
      </c>
      <c r="O2920" s="16" t="n">
        <v>11</v>
      </c>
      <c r="P2920" s="16" t="n">
        <v>4</v>
      </c>
    </row>
    <row r="2921" customFormat="false" ht="15" hidden="false" customHeight="false" outlineLevel="0" collapsed="false">
      <c r="A2921" s="11" t="s">
        <v>35</v>
      </c>
      <c r="B2921" s="11" t="n">
        <v>693</v>
      </c>
      <c r="C2921" s="11" t="s">
        <v>3339</v>
      </c>
      <c r="D2921" s="11" t="n">
        <v>5</v>
      </c>
      <c r="E2921" s="11" t="s">
        <v>118</v>
      </c>
      <c r="F2921" s="16" t="n">
        <v>205</v>
      </c>
      <c r="G2921" s="35" t="n">
        <f aca="false">F2921/1485</f>
        <v>0.138047138047138</v>
      </c>
      <c r="H2921" s="14" t="n">
        <v>0.7073</v>
      </c>
      <c r="I2921" s="14" t="n">
        <v>0.7073</v>
      </c>
      <c r="J2921" s="15" t="n">
        <v>0.2164</v>
      </c>
      <c r="K2921" s="15" t="n">
        <v>0.103</v>
      </c>
      <c r="L2921" s="15" t="n">
        <v>0.16</v>
      </c>
      <c r="M2921" s="17" t="n">
        <v>32.8</v>
      </c>
      <c r="N2921" s="16" t="n">
        <v>5</v>
      </c>
      <c r="O2921" s="16" t="n">
        <v>11</v>
      </c>
      <c r="P2921" s="16" t="n">
        <v>4</v>
      </c>
    </row>
    <row r="2922" customFormat="false" ht="15" hidden="false" customHeight="false" outlineLevel="0" collapsed="false">
      <c r="A2922" s="11" t="s">
        <v>35</v>
      </c>
      <c r="B2922" s="11" t="n">
        <v>694</v>
      </c>
      <c r="C2922" s="11" t="s">
        <v>3340</v>
      </c>
      <c r="D2922" s="11" t="n">
        <v>7</v>
      </c>
      <c r="E2922" s="11" t="s">
        <v>118</v>
      </c>
      <c r="F2922" s="16" t="n">
        <v>219</v>
      </c>
      <c r="G2922" s="35" t="n">
        <f aca="false">F2922/1485</f>
        <v>0.147474747474747</v>
      </c>
      <c r="H2922" s="14" t="n">
        <v>0.4292</v>
      </c>
      <c r="I2922" s="14" t="n">
        <v>0.6758</v>
      </c>
      <c r="J2922" s="15" t="n">
        <v>0.2413</v>
      </c>
      <c r="K2922" s="15" t="n">
        <v>0.0973</v>
      </c>
      <c r="L2922" s="15" t="n">
        <v>0.1664</v>
      </c>
      <c r="M2922" s="17" t="n">
        <v>36.43</v>
      </c>
      <c r="N2922" s="16" t="n">
        <v>6</v>
      </c>
      <c r="O2922" s="16" t="n">
        <v>5</v>
      </c>
      <c r="P2922" s="16" t="n">
        <v>9</v>
      </c>
    </row>
    <row r="2923" customFormat="false" ht="15" hidden="false" customHeight="false" outlineLevel="0" collapsed="false">
      <c r="A2923" s="11" t="s">
        <v>35</v>
      </c>
      <c r="B2923" s="11" t="n">
        <v>695</v>
      </c>
      <c r="C2923" s="11" t="s">
        <v>3341</v>
      </c>
      <c r="D2923" s="11" t="n">
        <v>6</v>
      </c>
      <c r="E2923" s="11" t="s">
        <v>118</v>
      </c>
      <c r="F2923" s="16" t="n">
        <v>192</v>
      </c>
      <c r="G2923" s="35" t="n">
        <f aca="false">F2923/1485</f>
        <v>0.129292929292929</v>
      </c>
      <c r="H2923" s="14" t="n">
        <v>0.4167</v>
      </c>
      <c r="I2923" s="14" t="n">
        <v>0.6771</v>
      </c>
      <c r="J2923" s="15" t="n">
        <v>0.2593</v>
      </c>
      <c r="K2923" s="15" t="n">
        <v>0.1054</v>
      </c>
      <c r="L2923" s="15" t="n">
        <v>0.1816</v>
      </c>
      <c r="M2923" s="17" t="n">
        <v>34.86</v>
      </c>
      <c r="N2923" s="16" t="n">
        <v>4</v>
      </c>
      <c r="O2923" s="16" t="n">
        <v>7</v>
      </c>
      <c r="P2923" s="16" t="n">
        <v>8</v>
      </c>
    </row>
    <row r="2924" customFormat="false" ht="15" hidden="false" customHeight="false" outlineLevel="0" collapsed="false">
      <c r="A2924" s="11" t="s">
        <v>35</v>
      </c>
      <c r="B2924" s="11" t="n">
        <v>696</v>
      </c>
      <c r="C2924" s="11" t="s">
        <v>3342</v>
      </c>
      <c r="D2924" s="11" t="n">
        <v>7</v>
      </c>
      <c r="E2924" s="11" t="s">
        <v>118</v>
      </c>
      <c r="F2924" s="16" t="n">
        <v>237</v>
      </c>
      <c r="G2924" s="35" t="n">
        <f aca="false">F2924/1485</f>
        <v>0.15959595959596</v>
      </c>
      <c r="H2924" s="14" t="n">
        <v>0.4219</v>
      </c>
      <c r="I2924" s="14" t="n">
        <v>0.6835</v>
      </c>
      <c r="J2924" s="15" t="n">
        <v>0.3066</v>
      </c>
      <c r="K2924" s="15" t="n">
        <v>0.0935</v>
      </c>
      <c r="L2924" s="15" t="n">
        <v>0.196</v>
      </c>
      <c r="M2924" s="17" t="n">
        <v>46.45</v>
      </c>
      <c r="N2924" s="16" t="n">
        <v>6</v>
      </c>
      <c r="O2924" s="16" t="n">
        <v>5</v>
      </c>
      <c r="P2924" s="16" t="n">
        <v>10</v>
      </c>
    </row>
    <row r="2925" customFormat="false" ht="15" hidden="false" customHeight="false" outlineLevel="0" collapsed="false">
      <c r="A2925" s="11" t="s">
        <v>35</v>
      </c>
      <c r="B2925" s="11" t="n">
        <v>697</v>
      </c>
      <c r="C2925" s="11" t="s">
        <v>3343</v>
      </c>
      <c r="D2925" s="11" t="n">
        <v>6</v>
      </c>
      <c r="E2925" s="11" t="s">
        <v>118</v>
      </c>
      <c r="F2925" s="16" t="n">
        <v>212</v>
      </c>
      <c r="G2925" s="35" t="n">
        <f aca="false">F2925/1485</f>
        <v>0.142760942760943</v>
      </c>
      <c r="H2925" s="14" t="n">
        <v>0.6887</v>
      </c>
      <c r="I2925" s="14" t="n">
        <v>0.6887</v>
      </c>
      <c r="J2925" s="15" t="n">
        <v>0.1769</v>
      </c>
      <c r="K2925" s="15" t="n">
        <v>0.1012</v>
      </c>
      <c r="L2925" s="15" t="n">
        <v>0.1394</v>
      </c>
      <c r="M2925" s="17" t="n">
        <v>29.55</v>
      </c>
      <c r="N2925" s="16" t="n">
        <v>6</v>
      </c>
      <c r="O2925" s="16" t="n">
        <v>10</v>
      </c>
      <c r="P2925" s="16" t="n">
        <v>4</v>
      </c>
    </row>
    <row r="2926" customFormat="false" ht="15" hidden="false" customHeight="false" outlineLevel="0" collapsed="false">
      <c r="A2926" s="11" t="s">
        <v>35</v>
      </c>
      <c r="B2926" s="11" t="n">
        <v>698</v>
      </c>
      <c r="C2926" s="11" t="s">
        <v>3344</v>
      </c>
      <c r="D2926" s="11" t="n">
        <v>5</v>
      </c>
      <c r="E2926" s="11" t="s">
        <v>118</v>
      </c>
      <c r="F2926" s="16" t="n">
        <v>215</v>
      </c>
      <c r="G2926" s="35" t="n">
        <f aca="false">F2926/1485</f>
        <v>0.144781144781145</v>
      </c>
      <c r="H2926" s="14" t="n">
        <v>0.6977</v>
      </c>
      <c r="I2926" s="14" t="n">
        <v>0.6977</v>
      </c>
      <c r="J2926" s="15" t="n">
        <v>0.184</v>
      </c>
      <c r="K2926" s="15" t="n">
        <v>0.1012</v>
      </c>
      <c r="L2926" s="15" t="n">
        <v>0.1436</v>
      </c>
      <c r="M2926" s="17" t="n">
        <v>30.87</v>
      </c>
      <c r="N2926" s="16" t="n">
        <v>6</v>
      </c>
      <c r="O2926" s="16" t="n">
        <v>10</v>
      </c>
      <c r="P2926" s="16" t="n">
        <v>5</v>
      </c>
    </row>
    <row r="2927" customFormat="false" ht="15" hidden="false" customHeight="false" outlineLevel="0" collapsed="false">
      <c r="A2927" s="11" t="s">
        <v>35</v>
      </c>
      <c r="B2927" s="11" t="n">
        <v>699</v>
      </c>
      <c r="C2927" s="11" t="s">
        <v>3345</v>
      </c>
      <c r="D2927" s="11" t="n">
        <v>6</v>
      </c>
      <c r="E2927" s="11" t="s">
        <v>96</v>
      </c>
      <c r="F2927" s="16" t="n">
        <v>217</v>
      </c>
      <c r="G2927" s="35" t="n">
        <f aca="false">F2927/1485</f>
        <v>0.146127946127946</v>
      </c>
      <c r="H2927" s="14" t="n">
        <v>0.4101</v>
      </c>
      <c r="I2927" s="14" t="n">
        <v>0.6544</v>
      </c>
      <c r="J2927" s="15" t="n">
        <v>0.3397</v>
      </c>
      <c r="K2927" s="15" t="n">
        <v>0.0971</v>
      </c>
      <c r="L2927" s="15" t="n">
        <v>0.2122</v>
      </c>
      <c r="M2927" s="17" t="n">
        <v>46.06</v>
      </c>
      <c r="N2927" s="16" t="n">
        <v>6</v>
      </c>
      <c r="O2927" s="16" t="n">
        <v>5</v>
      </c>
      <c r="P2927" s="16" t="n">
        <v>9</v>
      </c>
    </row>
    <row r="2928" customFormat="false" ht="15" hidden="false" customHeight="false" outlineLevel="0" collapsed="false">
      <c r="A2928" s="11" t="s">
        <v>35</v>
      </c>
      <c r="B2928" s="11" t="n">
        <v>700</v>
      </c>
      <c r="C2928" s="11" t="s">
        <v>3346</v>
      </c>
      <c r="D2928" s="11" t="n">
        <v>6</v>
      </c>
      <c r="E2928" s="11" t="s">
        <v>118</v>
      </c>
      <c r="F2928" s="16" t="n">
        <v>209</v>
      </c>
      <c r="G2928" s="35" t="n">
        <f aca="false">F2928/1485</f>
        <v>0.140740740740741</v>
      </c>
      <c r="H2928" s="14" t="n">
        <v>0.6938</v>
      </c>
      <c r="I2928" s="14" t="n">
        <v>0.6938</v>
      </c>
      <c r="J2928" s="15" t="n">
        <v>0.2091</v>
      </c>
      <c r="K2928" s="15" t="n">
        <v>0.1011</v>
      </c>
      <c r="L2928" s="15" t="n">
        <v>0.1548</v>
      </c>
      <c r="M2928" s="17" t="n">
        <v>32.36</v>
      </c>
      <c r="N2928" s="16" t="n">
        <v>5</v>
      </c>
      <c r="O2928" s="16" t="n">
        <v>12</v>
      </c>
      <c r="P2928" s="16" t="n">
        <v>4</v>
      </c>
    </row>
    <row r="2929" customFormat="false" ht="15" hidden="false" customHeight="false" outlineLevel="0" collapsed="false">
      <c r="A2929" s="11" t="s">
        <v>35</v>
      </c>
      <c r="B2929" s="11" t="n">
        <v>701</v>
      </c>
      <c r="C2929" s="11" t="s">
        <v>3347</v>
      </c>
      <c r="D2929" s="11" t="n">
        <v>6</v>
      </c>
      <c r="E2929" s="11" t="s">
        <v>118</v>
      </c>
      <c r="F2929" s="16" t="n">
        <v>213</v>
      </c>
      <c r="G2929" s="35" t="n">
        <f aca="false">F2929/1485</f>
        <v>0.143434343434343</v>
      </c>
      <c r="H2929" s="14" t="n">
        <v>0.6761</v>
      </c>
      <c r="I2929" s="14" t="n">
        <v>0.6761</v>
      </c>
      <c r="J2929" s="15" t="n">
        <v>0.1613</v>
      </c>
      <c r="K2929" s="15" t="n">
        <v>0.1011</v>
      </c>
      <c r="L2929" s="15" t="n">
        <v>0.1316</v>
      </c>
      <c r="M2929" s="17" t="n">
        <v>28.03</v>
      </c>
      <c r="N2929" s="16" t="n">
        <v>5</v>
      </c>
      <c r="O2929" s="16" t="n">
        <v>12</v>
      </c>
      <c r="P2929" s="16" t="n">
        <v>4</v>
      </c>
    </row>
    <row r="2930" customFormat="false" ht="15" hidden="false" customHeight="false" outlineLevel="0" collapsed="false">
      <c r="A2930" s="11" t="s">
        <v>35</v>
      </c>
      <c r="B2930" s="11" t="n">
        <v>702</v>
      </c>
      <c r="C2930" s="11" t="s">
        <v>3348</v>
      </c>
      <c r="D2930" s="11" t="n">
        <v>5</v>
      </c>
      <c r="E2930" s="11" t="s">
        <v>118</v>
      </c>
      <c r="F2930" s="16" t="n">
        <v>211</v>
      </c>
      <c r="G2930" s="35" t="n">
        <f aca="false">F2930/1485</f>
        <v>0.142087542087542</v>
      </c>
      <c r="H2930" s="14" t="n">
        <v>0.7014</v>
      </c>
      <c r="I2930" s="14" t="n">
        <v>0.7014</v>
      </c>
      <c r="J2930" s="15" t="n">
        <v>0.2082</v>
      </c>
      <c r="K2930" s="15" t="n">
        <v>0.101</v>
      </c>
      <c r="L2930" s="15" t="n">
        <v>0.1549</v>
      </c>
      <c r="M2930" s="17" t="n">
        <v>32.68</v>
      </c>
      <c r="N2930" s="16" t="n">
        <v>5</v>
      </c>
      <c r="O2930" s="16" t="n">
        <v>12</v>
      </c>
      <c r="P2930" s="16" t="n">
        <v>5</v>
      </c>
    </row>
    <row r="2931" customFormat="false" ht="15" hidden="false" customHeight="false" outlineLevel="0" collapsed="false">
      <c r="A2931" s="11" t="s">
        <v>35</v>
      </c>
      <c r="B2931" s="11" t="n">
        <v>703</v>
      </c>
      <c r="C2931" s="11" t="s">
        <v>3349</v>
      </c>
      <c r="D2931" s="11" t="n">
        <v>5</v>
      </c>
      <c r="E2931" s="11" t="s">
        <v>118</v>
      </c>
      <c r="F2931" s="16" t="n">
        <v>215</v>
      </c>
      <c r="G2931" s="35" t="n">
        <f aca="false">F2931/1485</f>
        <v>0.144781144781145</v>
      </c>
      <c r="H2931" s="14" t="n">
        <v>0.6791</v>
      </c>
      <c r="I2931" s="14" t="n">
        <v>0.6791</v>
      </c>
      <c r="J2931" s="15" t="n">
        <v>0.1511</v>
      </c>
      <c r="K2931" s="15" t="n">
        <v>0.101</v>
      </c>
      <c r="L2931" s="15" t="n">
        <v>0.1266</v>
      </c>
      <c r="M2931" s="17" t="n">
        <v>27.23</v>
      </c>
      <c r="N2931" s="16" t="n">
        <v>5</v>
      </c>
      <c r="O2931" s="16" t="n">
        <v>12</v>
      </c>
      <c r="P2931" s="16" t="n">
        <v>5</v>
      </c>
    </row>
    <row r="2932" customFormat="false" ht="15" hidden="false" customHeight="false" outlineLevel="0" collapsed="false">
      <c r="A2932" s="11" t="s">
        <v>35</v>
      </c>
      <c r="B2932" s="11" t="n">
        <v>704</v>
      </c>
      <c r="C2932" s="11" t="s">
        <v>3350</v>
      </c>
      <c r="D2932" s="11" t="n">
        <v>5</v>
      </c>
      <c r="E2932" s="11" t="s">
        <v>96</v>
      </c>
      <c r="F2932" s="16" t="n">
        <v>214</v>
      </c>
      <c r="G2932" s="35" t="n">
        <f aca="false">F2932/1485</f>
        <v>0.144107744107744</v>
      </c>
      <c r="H2932" s="14" t="n">
        <v>0.4533</v>
      </c>
      <c r="I2932" s="14" t="n">
        <v>0.5981</v>
      </c>
      <c r="J2932" s="15" t="n">
        <v>0.1005</v>
      </c>
      <c r="K2932" s="15" t="n">
        <v>0.1263</v>
      </c>
      <c r="L2932" s="15" t="n">
        <v>0.1135</v>
      </c>
      <c r="M2932" s="17" t="n">
        <v>24.3</v>
      </c>
      <c r="N2932" s="16" t="n">
        <v>5</v>
      </c>
      <c r="O2932" s="16" t="n">
        <v>7</v>
      </c>
      <c r="P2932" s="16" t="n">
        <v>7</v>
      </c>
    </row>
    <row r="2933" customFormat="false" ht="15" hidden="false" customHeight="false" outlineLevel="0" collapsed="false">
      <c r="A2933" s="11" t="s">
        <v>35</v>
      </c>
      <c r="B2933" s="11" t="n">
        <v>705</v>
      </c>
      <c r="C2933" s="11" t="s">
        <v>3351</v>
      </c>
      <c r="D2933" s="11" t="n">
        <v>5</v>
      </c>
      <c r="E2933" s="11" t="s">
        <v>118</v>
      </c>
      <c r="F2933" s="16" t="n">
        <v>198</v>
      </c>
      <c r="G2933" s="35" t="n">
        <f aca="false">F2933/1485</f>
        <v>0.133333333333333</v>
      </c>
      <c r="H2933" s="14" t="n">
        <v>0.3586</v>
      </c>
      <c r="I2933" s="14" t="n">
        <v>0.697</v>
      </c>
      <c r="J2933" s="15" t="n">
        <v>0.2324</v>
      </c>
      <c r="K2933" s="15" t="n">
        <v>0.1027</v>
      </c>
      <c r="L2933" s="15" t="n">
        <v>0.1662</v>
      </c>
      <c r="M2933" s="17" t="n">
        <v>32.91</v>
      </c>
      <c r="N2933" s="16" t="n">
        <v>5</v>
      </c>
      <c r="O2933" s="16" t="n">
        <v>7</v>
      </c>
      <c r="P2933" s="16" t="n">
        <v>11</v>
      </c>
    </row>
    <row r="2934" customFormat="false" ht="15" hidden="false" customHeight="false" outlineLevel="0" collapsed="false">
      <c r="A2934" s="11" t="s">
        <v>35</v>
      </c>
      <c r="B2934" s="11" t="n">
        <v>706</v>
      </c>
      <c r="C2934" s="11" t="s">
        <v>3352</v>
      </c>
      <c r="D2934" s="11" t="n">
        <v>5</v>
      </c>
      <c r="E2934" s="11" t="s">
        <v>118</v>
      </c>
      <c r="F2934" s="16" t="n">
        <v>295</v>
      </c>
      <c r="G2934" s="35" t="n">
        <f aca="false">F2934/1485</f>
        <v>0.198653198653199</v>
      </c>
      <c r="H2934" s="14" t="n">
        <v>0.3898</v>
      </c>
      <c r="I2934" s="14" t="n">
        <v>0.6</v>
      </c>
      <c r="J2934" s="15" t="n">
        <v>0.0854</v>
      </c>
      <c r="K2934" s="15" t="n">
        <v>0.0887</v>
      </c>
      <c r="L2934" s="15" t="n">
        <v>0.0871</v>
      </c>
      <c r="M2934" s="17" t="n">
        <v>25.7</v>
      </c>
      <c r="N2934" s="16" t="n">
        <v>4</v>
      </c>
      <c r="O2934" s="16" t="n">
        <v>4</v>
      </c>
      <c r="P2934" s="16" t="n">
        <v>12</v>
      </c>
    </row>
    <row r="2935" customFormat="false" ht="15" hidden="false" customHeight="false" outlineLevel="0" collapsed="false">
      <c r="A2935" s="11" t="s">
        <v>35</v>
      </c>
      <c r="B2935" s="11" t="n">
        <v>707</v>
      </c>
      <c r="C2935" s="11" t="s">
        <v>3353</v>
      </c>
      <c r="D2935" s="11" t="n">
        <v>7</v>
      </c>
      <c r="E2935" s="11" t="s">
        <v>118</v>
      </c>
      <c r="F2935" s="16" t="n">
        <v>219</v>
      </c>
      <c r="G2935" s="35" t="n">
        <f aca="false">F2935/1485</f>
        <v>0.147474747474747</v>
      </c>
      <c r="H2935" s="14" t="n">
        <v>0.4384</v>
      </c>
      <c r="I2935" s="14" t="n">
        <v>0.6895</v>
      </c>
      <c r="J2935" s="15" t="n">
        <v>0.2813</v>
      </c>
      <c r="K2935" s="15" t="n">
        <v>0.0984</v>
      </c>
      <c r="L2935" s="15" t="n">
        <v>0.1903</v>
      </c>
      <c r="M2935" s="17" t="n">
        <v>41.67</v>
      </c>
      <c r="N2935" s="16" t="n">
        <v>6</v>
      </c>
      <c r="O2935" s="16" t="n">
        <v>5</v>
      </c>
      <c r="P2935" s="16" t="n">
        <v>9</v>
      </c>
    </row>
    <row r="2936" customFormat="false" ht="15" hidden="false" customHeight="false" outlineLevel="0" collapsed="false">
      <c r="A2936" s="11" t="s">
        <v>35</v>
      </c>
      <c r="B2936" s="11" t="n">
        <v>708</v>
      </c>
      <c r="C2936" s="11" t="s">
        <v>3354</v>
      </c>
      <c r="D2936" s="11" t="n">
        <v>7</v>
      </c>
      <c r="E2936" s="11" t="s">
        <v>118</v>
      </c>
      <c r="F2936" s="16" t="n">
        <v>193</v>
      </c>
      <c r="G2936" s="35" t="n">
        <f aca="false">F2936/1485</f>
        <v>0.12996632996633</v>
      </c>
      <c r="H2936" s="14" t="n">
        <v>0.4093</v>
      </c>
      <c r="I2936" s="14" t="n">
        <v>0.6166</v>
      </c>
      <c r="J2936" s="15" t="n">
        <v>0.1712</v>
      </c>
      <c r="K2936" s="15" t="n">
        <v>0.104</v>
      </c>
      <c r="L2936" s="15" t="n">
        <v>0.1374</v>
      </c>
      <c r="M2936" s="17" t="n">
        <v>26.53</v>
      </c>
      <c r="N2936" s="16" t="n">
        <v>5</v>
      </c>
      <c r="O2936" s="16" t="n">
        <v>7</v>
      </c>
      <c r="P2936" s="16" t="n">
        <v>8</v>
      </c>
    </row>
    <row r="2937" customFormat="false" ht="15" hidden="false" customHeight="false" outlineLevel="0" collapsed="false">
      <c r="A2937" s="11" t="s">
        <v>35</v>
      </c>
      <c r="B2937" s="11" t="n">
        <v>709</v>
      </c>
      <c r="C2937" s="11" t="s">
        <v>3355</v>
      </c>
      <c r="D2937" s="11" t="n">
        <v>6</v>
      </c>
      <c r="E2937" s="11" t="s">
        <v>96</v>
      </c>
      <c r="F2937" s="16" t="n">
        <v>208</v>
      </c>
      <c r="G2937" s="35" t="n">
        <f aca="false">F2937/1485</f>
        <v>0.14006734006734</v>
      </c>
      <c r="H2937" s="14" t="n">
        <v>0.4183</v>
      </c>
      <c r="I2937" s="14" t="n">
        <v>0.6154</v>
      </c>
      <c r="J2937" s="15" t="n">
        <v>0.3578</v>
      </c>
      <c r="K2937" s="15" t="n">
        <v>0.1025</v>
      </c>
      <c r="L2937" s="15" t="n">
        <v>0.2351</v>
      </c>
      <c r="M2937" s="17" t="n">
        <v>48.89</v>
      </c>
      <c r="N2937" s="16" t="n">
        <v>5</v>
      </c>
      <c r="O2937" s="16" t="n">
        <v>7</v>
      </c>
      <c r="P2937" s="16" t="n">
        <v>9</v>
      </c>
    </row>
    <row r="2938" customFormat="false" ht="15" hidden="false" customHeight="false" outlineLevel="0" collapsed="false">
      <c r="A2938" s="11" t="s">
        <v>35</v>
      </c>
      <c r="B2938" s="11" t="n">
        <v>710</v>
      </c>
      <c r="C2938" s="11" t="s">
        <v>3356</v>
      </c>
      <c r="D2938" s="11" t="n">
        <v>6</v>
      </c>
      <c r="E2938" s="11" t="s">
        <v>96</v>
      </c>
      <c r="F2938" s="16" t="n">
        <v>227</v>
      </c>
      <c r="G2938" s="35" t="n">
        <f aca="false">F2938/1485</f>
        <v>0.152861952861953</v>
      </c>
      <c r="H2938" s="14" t="n">
        <v>0.4229</v>
      </c>
      <c r="I2938" s="14" t="n">
        <v>0.6784</v>
      </c>
      <c r="J2938" s="15" t="n">
        <v>0.4159</v>
      </c>
      <c r="K2938" s="15" t="n">
        <v>0.0947</v>
      </c>
      <c r="L2938" s="15" t="n">
        <v>0.2503</v>
      </c>
      <c r="M2938" s="17" t="n">
        <v>56.83</v>
      </c>
      <c r="N2938" s="16" t="n">
        <v>6</v>
      </c>
      <c r="O2938" s="16" t="n">
        <v>5</v>
      </c>
      <c r="P2938" s="16" t="n">
        <v>10</v>
      </c>
    </row>
    <row r="2939" customFormat="false" ht="15" hidden="false" customHeight="false" outlineLevel="0" collapsed="false">
      <c r="A2939" s="11" t="s">
        <v>35</v>
      </c>
      <c r="B2939" s="11" t="n">
        <v>711</v>
      </c>
      <c r="C2939" s="11" t="s">
        <v>3357</v>
      </c>
      <c r="D2939" s="11" t="n">
        <v>6</v>
      </c>
      <c r="E2939" s="11" t="s">
        <v>96</v>
      </c>
      <c r="F2939" s="16" t="n">
        <v>214</v>
      </c>
      <c r="G2939" s="35" t="n">
        <f aca="false">F2939/1485</f>
        <v>0.144107744107744</v>
      </c>
      <c r="H2939" s="14" t="n">
        <v>0.3972</v>
      </c>
      <c r="I2939" s="14" t="n">
        <v>0.6121</v>
      </c>
      <c r="J2939" s="15" t="n">
        <v>0.2301</v>
      </c>
      <c r="K2939" s="15" t="n">
        <v>0.1024</v>
      </c>
      <c r="L2939" s="15" t="n">
        <v>0.1704</v>
      </c>
      <c r="M2939" s="17" t="n">
        <v>36.47</v>
      </c>
      <c r="N2939" s="16" t="n">
        <v>5</v>
      </c>
      <c r="O2939" s="16" t="n">
        <v>5</v>
      </c>
      <c r="P2939" s="16" t="n">
        <v>8</v>
      </c>
    </row>
    <row r="2940" customFormat="false" ht="15" hidden="false" customHeight="false" outlineLevel="0" collapsed="false">
      <c r="A2940" s="11" t="s">
        <v>35</v>
      </c>
      <c r="B2940" s="11" t="n">
        <v>712</v>
      </c>
      <c r="C2940" s="11" t="s">
        <v>3358</v>
      </c>
      <c r="D2940" s="11" t="n">
        <v>7</v>
      </c>
      <c r="E2940" s="11" t="s">
        <v>118</v>
      </c>
      <c r="F2940" s="16" t="n">
        <v>226</v>
      </c>
      <c r="G2940" s="35" t="n">
        <f aca="false">F2940/1485</f>
        <v>0.152188552188552</v>
      </c>
      <c r="H2940" s="14" t="n">
        <v>0.4336</v>
      </c>
      <c r="I2940" s="14" t="n">
        <v>0.6726</v>
      </c>
      <c r="J2940" s="15" t="n">
        <v>0.3422</v>
      </c>
      <c r="K2940" s="15" t="n">
        <v>0.095</v>
      </c>
      <c r="L2940" s="15" t="n">
        <v>0.2153</v>
      </c>
      <c r="M2940" s="17" t="n">
        <v>48.67</v>
      </c>
      <c r="N2940" s="16" t="n">
        <v>6</v>
      </c>
      <c r="O2940" s="16" t="n">
        <v>5</v>
      </c>
      <c r="P2940" s="16" t="n">
        <v>9</v>
      </c>
    </row>
    <row r="2941" customFormat="false" ht="15" hidden="false" customHeight="false" outlineLevel="0" collapsed="false">
      <c r="A2941" s="11" t="s">
        <v>35</v>
      </c>
      <c r="B2941" s="11" t="n">
        <v>713</v>
      </c>
      <c r="C2941" s="11" t="s">
        <v>3359</v>
      </c>
      <c r="D2941" s="11" t="n">
        <v>4</v>
      </c>
      <c r="E2941" s="11" t="s">
        <v>96</v>
      </c>
      <c r="F2941" s="16" t="n">
        <v>414</v>
      </c>
      <c r="G2941" s="35" t="n">
        <f aca="false">F2941/1485</f>
        <v>0.278787878787879</v>
      </c>
      <c r="H2941" s="14" t="n">
        <v>0.3792</v>
      </c>
      <c r="I2941" s="14" t="n">
        <v>0.6473</v>
      </c>
      <c r="J2941" s="15" t="n">
        <v>0.1625</v>
      </c>
      <c r="K2941" s="15" t="n">
        <v>0.0723</v>
      </c>
      <c r="L2941" s="15" t="n">
        <v>0.1189</v>
      </c>
      <c r="M2941" s="17" t="n">
        <v>49.24</v>
      </c>
      <c r="N2941" s="16" t="n">
        <v>6</v>
      </c>
      <c r="O2941" s="16" t="n">
        <v>4</v>
      </c>
      <c r="P2941" s="16" t="n">
        <v>9</v>
      </c>
    </row>
    <row r="2942" customFormat="false" ht="15" hidden="false" customHeight="false" outlineLevel="0" collapsed="false">
      <c r="A2942" s="11" t="s">
        <v>35</v>
      </c>
      <c r="B2942" s="11" t="n">
        <v>714</v>
      </c>
      <c r="C2942" s="11" t="s">
        <v>3360</v>
      </c>
      <c r="D2942" s="11" t="n">
        <v>7</v>
      </c>
      <c r="E2942" s="11" t="s">
        <v>118</v>
      </c>
      <c r="F2942" s="16" t="n">
        <v>219</v>
      </c>
      <c r="G2942" s="35" t="n">
        <f aca="false">F2942/1485</f>
        <v>0.147474747474747</v>
      </c>
      <c r="H2942" s="14" t="n">
        <v>0.4292</v>
      </c>
      <c r="I2942" s="14" t="n">
        <v>0.6804</v>
      </c>
      <c r="J2942" s="15" t="n">
        <v>0.2462</v>
      </c>
      <c r="K2942" s="15" t="n">
        <v>0.0966</v>
      </c>
      <c r="L2942" s="15" t="n">
        <v>0.1697</v>
      </c>
      <c r="M2942" s="17" t="n">
        <v>37.17</v>
      </c>
      <c r="N2942" s="16" t="n">
        <v>6</v>
      </c>
      <c r="O2942" s="16" t="n">
        <v>5</v>
      </c>
      <c r="P2942" s="16" t="n">
        <v>9</v>
      </c>
    </row>
    <row r="2943" customFormat="false" ht="15" hidden="false" customHeight="false" outlineLevel="0" collapsed="false">
      <c r="A2943" s="11" t="s">
        <v>35</v>
      </c>
      <c r="B2943" s="11" t="n">
        <v>715</v>
      </c>
      <c r="C2943" s="11" t="s">
        <v>3361</v>
      </c>
      <c r="D2943" s="11" t="n">
        <v>4</v>
      </c>
      <c r="E2943" s="11" t="s">
        <v>96</v>
      </c>
      <c r="F2943" s="16" t="n">
        <v>250</v>
      </c>
      <c r="G2943" s="35" t="n">
        <f aca="false">F2943/1485</f>
        <v>0.168350168350168</v>
      </c>
      <c r="H2943" s="14" t="n">
        <v>0.372</v>
      </c>
      <c r="I2943" s="14" t="n">
        <v>0.572</v>
      </c>
      <c r="J2943" s="15" t="n">
        <v>0.0957</v>
      </c>
      <c r="K2943" s="15" t="n">
        <v>0.0938</v>
      </c>
      <c r="L2943" s="15" t="n">
        <v>0.0947</v>
      </c>
      <c r="M2943" s="17" t="n">
        <v>23.66</v>
      </c>
      <c r="N2943" s="16" t="n">
        <v>4</v>
      </c>
      <c r="O2943" s="16" t="n">
        <v>5</v>
      </c>
      <c r="P2943" s="16" t="n">
        <v>10</v>
      </c>
    </row>
    <row r="2944" customFormat="false" ht="15" hidden="false" customHeight="false" outlineLevel="0" collapsed="false">
      <c r="A2944" s="11" t="s">
        <v>35</v>
      </c>
      <c r="B2944" s="11" t="n">
        <v>716</v>
      </c>
      <c r="C2944" s="11" t="s">
        <v>3362</v>
      </c>
      <c r="D2944" s="11" t="n">
        <v>7</v>
      </c>
      <c r="E2944" s="11" t="s">
        <v>118</v>
      </c>
      <c r="F2944" s="16" t="n">
        <v>220</v>
      </c>
      <c r="G2944" s="35" t="n">
        <f aca="false">F2944/1485</f>
        <v>0.148148148148148</v>
      </c>
      <c r="H2944" s="14" t="n">
        <v>0.4364</v>
      </c>
      <c r="I2944" s="14" t="n">
        <v>0.6909</v>
      </c>
      <c r="J2944" s="15" t="n">
        <v>0.2842</v>
      </c>
      <c r="K2944" s="15" t="n">
        <v>0.0964</v>
      </c>
      <c r="L2944" s="15" t="n">
        <v>0.1886</v>
      </c>
      <c r="M2944" s="17" t="n">
        <v>41.49</v>
      </c>
      <c r="N2944" s="16" t="n">
        <v>6</v>
      </c>
      <c r="O2944" s="16" t="n">
        <v>5</v>
      </c>
      <c r="P2944" s="16" t="n">
        <v>9</v>
      </c>
    </row>
    <row r="2945" customFormat="false" ht="15" hidden="false" customHeight="false" outlineLevel="0" collapsed="false">
      <c r="A2945" s="11" t="s">
        <v>35</v>
      </c>
      <c r="B2945" s="11" t="n">
        <v>717</v>
      </c>
      <c r="C2945" s="11" t="s">
        <v>3363</v>
      </c>
      <c r="D2945" s="11" t="n">
        <v>8</v>
      </c>
      <c r="E2945" s="11" t="s">
        <v>118</v>
      </c>
      <c r="F2945" s="16" t="n">
        <v>224</v>
      </c>
      <c r="G2945" s="35" t="n">
        <f aca="false">F2945/1485</f>
        <v>0.150841750841751</v>
      </c>
      <c r="H2945" s="14" t="n">
        <v>0.4241</v>
      </c>
      <c r="I2945" s="14" t="n">
        <v>0.6696</v>
      </c>
      <c r="J2945" s="15" t="n">
        <v>0.3006</v>
      </c>
      <c r="K2945" s="15" t="n">
        <v>0.0947</v>
      </c>
      <c r="L2945" s="15" t="n">
        <v>0.1939</v>
      </c>
      <c r="M2945" s="17" t="n">
        <v>43.44</v>
      </c>
      <c r="N2945" s="16" t="n">
        <v>6</v>
      </c>
      <c r="O2945" s="16" t="n">
        <v>5</v>
      </c>
      <c r="P2945" s="16" t="n">
        <v>9</v>
      </c>
    </row>
    <row r="2946" customFormat="false" ht="15" hidden="false" customHeight="false" outlineLevel="0" collapsed="false">
      <c r="A2946" s="11" t="s">
        <v>35</v>
      </c>
      <c r="B2946" s="11" t="n">
        <v>718</v>
      </c>
      <c r="C2946" s="11" t="s">
        <v>3364</v>
      </c>
      <c r="D2946" s="11" t="n">
        <v>5</v>
      </c>
      <c r="E2946" s="11" t="s">
        <v>118</v>
      </c>
      <c r="F2946" s="16" t="n">
        <v>239</v>
      </c>
      <c r="G2946" s="35" t="n">
        <f aca="false">F2946/1485</f>
        <v>0.160942760942761</v>
      </c>
      <c r="H2946" s="14" t="n">
        <v>0.6736</v>
      </c>
      <c r="I2946" s="14" t="n">
        <v>0.6736</v>
      </c>
      <c r="J2946" s="15" t="n">
        <v>0.0934</v>
      </c>
      <c r="K2946" s="15" t="n">
        <v>0.093</v>
      </c>
      <c r="L2946" s="15" t="n">
        <v>0.0932</v>
      </c>
      <c r="M2946" s="17" t="n">
        <v>22.27</v>
      </c>
      <c r="N2946" s="16" t="n">
        <v>5</v>
      </c>
      <c r="O2946" s="16" t="n">
        <v>10</v>
      </c>
      <c r="P2946" s="16" t="n">
        <v>5</v>
      </c>
    </row>
    <row r="2947" customFormat="false" ht="15" hidden="false" customHeight="false" outlineLevel="0" collapsed="false">
      <c r="A2947" s="11" t="s">
        <v>35</v>
      </c>
      <c r="B2947" s="11" t="n">
        <v>719</v>
      </c>
      <c r="C2947" s="11" t="s">
        <v>3365</v>
      </c>
      <c r="D2947" s="11" t="n">
        <v>6</v>
      </c>
      <c r="E2947" s="11" t="s">
        <v>118</v>
      </c>
      <c r="F2947" s="16" t="n">
        <v>362</v>
      </c>
      <c r="G2947" s="35" t="n">
        <f aca="false">F2947/1485</f>
        <v>0.243771043771044</v>
      </c>
      <c r="H2947" s="14" t="n">
        <v>0.395</v>
      </c>
      <c r="I2947" s="14" t="n">
        <v>0.6547</v>
      </c>
      <c r="J2947" s="15" t="n">
        <v>0.1195</v>
      </c>
      <c r="K2947" s="15" t="n">
        <v>0.0761</v>
      </c>
      <c r="L2947" s="15" t="n">
        <v>0.0981</v>
      </c>
      <c r="M2947" s="17" t="n">
        <v>35.49</v>
      </c>
      <c r="N2947" s="16" t="n">
        <v>5</v>
      </c>
      <c r="O2947" s="16" t="n">
        <v>4</v>
      </c>
      <c r="P2947" s="16" t="n">
        <v>8</v>
      </c>
    </row>
    <row r="2948" customFormat="false" ht="15" hidden="false" customHeight="false" outlineLevel="0" collapsed="false">
      <c r="A2948" s="11" t="s">
        <v>35</v>
      </c>
      <c r="B2948" s="11" t="n">
        <v>720</v>
      </c>
      <c r="C2948" s="11" t="s">
        <v>3366</v>
      </c>
      <c r="D2948" s="11" t="n">
        <v>6</v>
      </c>
      <c r="E2948" s="11" t="s">
        <v>118</v>
      </c>
      <c r="F2948" s="16" t="n">
        <v>201</v>
      </c>
      <c r="G2948" s="35" t="n">
        <f aca="false">F2948/1485</f>
        <v>0.135353535353535</v>
      </c>
      <c r="H2948" s="14" t="n">
        <v>0.4279</v>
      </c>
      <c r="I2948" s="14" t="n">
        <v>0.6915</v>
      </c>
      <c r="J2948" s="15" t="n">
        <v>0.3261</v>
      </c>
      <c r="K2948" s="15" t="n">
        <v>0.1012</v>
      </c>
      <c r="L2948" s="15" t="n">
        <v>0.2131</v>
      </c>
      <c r="M2948" s="17" t="n">
        <v>42.83</v>
      </c>
      <c r="N2948" s="16" t="n">
        <v>6</v>
      </c>
      <c r="O2948" s="16" t="n">
        <v>7</v>
      </c>
      <c r="P2948" s="16" t="n">
        <v>11</v>
      </c>
    </row>
    <row r="2949" customFormat="false" ht="15" hidden="false" customHeight="false" outlineLevel="0" collapsed="false">
      <c r="A2949" s="11" t="s">
        <v>35</v>
      </c>
      <c r="B2949" s="11" t="n">
        <v>721</v>
      </c>
      <c r="C2949" s="11" t="s">
        <v>3367</v>
      </c>
      <c r="D2949" s="11" t="n">
        <v>6</v>
      </c>
      <c r="E2949" s="11" t="s">
        <v>118</v>
      </c>
      <c r="F2949" s="16" t="n">
        <v>196</v>
      </c>
      <c r="G2949" s="35" t="n">
        <f aca="false">F2949/1485</f>
        <v>0.131986531986532</v>
      </c>
      <c r="H2949" s="14" t="n">
        <v>0.4337</v>
      </c>
      <c r="I2949" s="14" t="n">
        <v>0.699</v>
      </c>
      <c r="J2949" s="15" t="n">
        <v>0.3562</v>
      </c>
      <c r="K2949" s="15" t="n">
        <v>0.1022</v>
      </c>
      <c r="L2949" s="15" t="n">
        <v>0.2279</v>
      </c>
      <c r="M2949" s="17" t="n">
        <v>44.67</v>
      </c>
      <c r="N2949" s="16" t="n">
        <v>6</v>
      </c>
      <c r="O2949" s="16" t="n">
        <v>7</v>
      </c>
      <c r="P2949" s="16" t="n">
        <v>8</v>
      </c>
    </row>
    <row r="2950" customFormat="false" ht="15" hidden="false" customHeight="false" outlineLevel="0" collapsed="false">
      <c r="A2950" s="11" t="s">
        <v>35</v>
      </c>
      <c r="B2950" s="11" t="n">
        <v>722</v>
      </c>
      <c r="C2950" s="11" t="s">
        <v>3368</v>
      </c>
      <c r="D2950" s="11" t="n">
        <v>5</v>
      </c>
      <c r="E2950" s="11" t="s">
        <v>118</v>
      </c>
      <c r="F2950" s="16" t="n">
        <v>202</v>
      </c>
      <c r="G2950" s="35" t="n">
        <f aca="false">F2950/1485</f>
        <v>0.136026936026936</v>
      </c>
      <c r="H2950" s="14" t="n">
        <v>0.4208</v>
      </c>
      <c r="I2950" s="14" t="n">
        <v>0.703</v>
      </c>
      <c r="J2950" s="15" t="n">
        <v>0.306</v>
      </c>
      <c r="K2950" s="15" t="n">
        <v>0.1011</v>
      </c>
      <c r="L2950" s="15" t="n">
        <v>0.2036</v>
      </c>
      <c r="M2950" s="17" t="n">
        <v>41.12</v>
      </c>
      <c r="N2950" s="16" t="n">
        <v>6</v>
      </c>
      <c r="O2950" s="16" t="n">
        <v>7</v>
      </c>
      <c r="P2950" s="16" t="n">
        <v>11</v>
      </c>
    </row>
    <row r="2951" customFormat="false" ht="15" hidden="false" customHeight="false" outlineLevel="0" collapsed="false">
      <c r="A2951" s="11" t="s">
        <v>35</v>
      </c>
      <c r="B2951" s="11" t="n">
        <v>723</v>
      </c>
      <c r="C2951" s="11" t="s">
        <v>3369</v>
      </c>
      <c r="D2951" s="11" t="n">
        <v>5</v>
      </c>
      <c r="E2951" s="11" t="s">
        <v>118</v>
      </c>
      <c r="F2951" s="16" t="n">
        <v>197</v>
      </c>
      <c r="G2951" s="35" t="n">
        <f aca="false">F2951/1485</f>
        <v>0.132659932659933</v>
      </c>
      <c r="H2951" s="14" t="n">
        <v>0.4264</v>
      </c>
      <c r="I2951" s="14" t="n">
        <v>0.7056</v>
      </c>
      <c r="J2951" s="15" t="n">
        <v>0.3296</v>
      </c>
      <c r="K2951" s="15" t="n">
        <v>0.1021</v>
      </c>
      <c r="L2951" s="15" t="n">
        <v>0.2153</v>
      </c>
      <c r="M2951" s="17" t="n">
        <v>42.42</v>
      </c>
      <c r="N2951" s="16" t="n">
        <v>6</v>
      </c>
      <c r="O2951" s="16" t="n">
        <v>7</v>
      </c>
      <c r="P2951" s="16" t="n">
        <v>8</v>
      </c>
    </row>
    <row r="2952" customFormat="false" ht="15" hidden="false" customHeight="false" outlineLevel="0" collapsed="false">
      <c r="A2952" s="11" t="s">
        <v>35</v>
      </c>
      <c r="B2952" s="11" t="n">
        <v>724</v>
      </c>
      <c r="C2952" s="11" t="s">
        <v>3370</v>
      </c>
      <c r="D2952" s="11" t="n">
        <v>7</v>
      </c>
      <c r="E2952" s="11" t="s">
        <v>118</v>
      </c>
      <c r="F2952" s="16" t="n">
        <v>223</v>
      </c>
      <c r="G2952" s="35" t="n">
        <f aca="false">F2952/1485</f>
        <v>0.15016835016835</v>
      </c>
      <c r="H2952" s="14" t="n">
        <v>0.4305</v>
      </c>
      <c r="I2952" s="14" t="n">
        <v>0.6816</v>
      </c>
      <c r="J2952" s="15" t="n">
        <v>0.2558</v>
      </c>
      <c r="K2952" s="15" t="n">
        <v>0.0948</v>
      </c>
      <c r="L2952" s="15" t="n">
        <v>0.1728</v>
      </c>
      <c r="M2952" s="17" t="n">
        <v>38.52</v>
      </c>
      <c r="N2952" s="16" t="n">
        <v>6</v>
      </c>
      <c r="O2952" s="16" t="n">
        <v>5</v>
      </c>
      <c r="P2952" s="16" t="n">
        <v>9</v>
      </c>
    </row>
    <row r="2953" customFormat="false" ht="15" hidden="false" customHeight="false" outlineLevel="0" collapsed="false">
      <c r="A2953" s="11" t="s">
        <v>35</v>
      </c>
      <c r="B2953" s="11" t="n">
        <v>725</v>
      </c>
      <c r="C2953" s="11" t="s">
        <v>3371</v>
      </c>
      <c r="D2953" s="11" t="n">
        <v>7</v>
      </c>
      <c r="E2953" s="11" t="s">
        <v>118</v>
      </c>
      <c r="F2953" s="16" t="n">
        <v>222</v>
      </c>
      <c r="G2953" s="35" t="n">
        <f aca="false">F2953/1485</f>
        <v>0.14949494949495</v>
      </c>
      <c r="H2953" s="14" t="n">
        <v>0.4279</v>
      </c>
      <c r="I2953" s="14" t="n">
        <v>0.6847</v>
      </c>
      <c r="J2953" s="15" t="n">
        <v>0.2538</v>
      </c>
      <c r="K2953" s="15" t="n">
        <v>0.0948</v>
      </c>
      <c r="L2953" s="15" t="n">
        <v>0.1714</v>
      </c>
      <c r="M2953" s="17" t="n">
        <v>38.06</v>
      </c>
      <c r="N2953" s="16" t="n">
        <v>6</v>
      </c>
      <c r="O2953" s="16" t="n">
        <v>5</v>
      </c>
      <c r="P2953" s="16" t="n">
        <v>9</v>
      </c>
    </row>
    <row r="2954" customFormat="false" ht="15" hidden="false" customHeight="false" outlineLevel="0" collapsed="false">
      <c r="A2954" s="11" t="s">
        <v>35</v>
      </c>
      <c r="B2954" s="11" t="n">
        <v>726</v>
      </c>
      <c r="C2954" s="11" t="s">
        <v>3372</v>
      </c>
      <c r="D2954" s="11" t="n">
        <v>7</v>
      </c>
      <c r="E2954" s="11" t="s">
        <v>118</v>
      </c>
      <c r="F2954" s="16" t="n">
        <v>223</v>
      </c>
      <c r="G2954" s="35" t="n">
        <f aca="false">F2954/1485</f>
        <v>0.15016835016835</v>
      </c>
      <c r="H2954" s="14" t="n">
        <v>0.426</v>
      </c>
      <c r="I2954" s="14" t="n">
        <v>0.6861</v>
      </c>
      <c r="J2954" s="15" t="n">
        <v>0.2492</v>
      </c>
      <c r="K2954" s="15" t="n">
        <v>0.0948</v>
      </c>
      <c r="L2954" s="15" t="n">
        <v>0.1696</v>
      </c>
      <c r="M2954" s="17" t="n">
        <v>37.81</v>
      </c>
      <c r="N2954" s="16" t="n">
        <v>6</v>
      </c>
      <c r="O2954" s="16" t="n">
        <v>5</v>
      </c>
      <c r="P2954" s="16" t="n">
        <v>9</v>
      </c>
    </row>
    <row r="2955" customFormat="false" ht="15" hidden="false" customHeight="false" outlineLevel="0" collapsed="false">
      <c r="A2955" s="11" t="s">
        <v>35</v>
      </c>
      <c r="B2955" s="11" t="n">
        <v>727</v>
      </c>
      <c r="C2955" s="11" t="s">
        <v>3373</v>
      </c>
      <c r="D2955" s="11" t="n">
        <v>7</v>
      </c>
      <c r="E2955" s="11" t="s">
        <v>118</v>
      </c>
      <c r="F2955" s="16" t="n">
        <v>222</v>
      </c>
      <c r="G2955" s="35" t="n">
        <f aca="false">F2955/1485</f>
        <v>0.14949494949495</v>
      </c>
      <c r="H2955" s="14" t="n">
        <v>0.4279</v>
      </c>
      <c r="I2955" s="14" t="n">
        <v>0.6802</v>
      </c>
      <c r="J2955" s="15" t="n">
        <v>0.2463</v>
      </c>
      <c r="K2955" s="15" t="n">
        <v>0.0948</v>
      </c>
      <c r="L2955" s="15" t="n">
        <v>0.1678</v>
      </c>
      <c r="M2955" s="17" t="n">
        <v>37.25</v>
      </c>
      <c r="N2955" s="16" t="n">
        <v>6</v>
      </c>
      <c r="O2955" s="16" t="n">
        <v>5</v>
      </c>
      <c r="P2955" s="16" t="n">
        <v>9</v>
      </c>
    </row>
    <row r="2956" customFormat="false" ht="15" hidden="false" customHeight="false" outlineLevel="0" collapsed="false">
      <c r="A2956" s="11" t="s">
        <v>35</v>
      </c>
      <c r="B2956" s="11" t="n">
        <v>728</v>
      </c>
      <c r="C2956" s="11" t="s">
        <v>3374</v>
      </c>
      <c r="D2956" s="11" t="n">
        <v>5</v>
      </c>
      <c r="E2956" s="11" t="s">
        <v>118</v>
      </c>
      <c r="F2956" s="16" t="n">
        <v>191</v>
      </c>
      <c r="G2956" s="35" t="n">
        <f aca="false">F2956/1485</f>
        <v>0.128619528619529</v>
      </c>
      <c r="H2956" s="14" t="n">
        <v>0.4346</v>
      </c>
      <c r="I2956" s="14" t="n">
        <v>0.6754</v>
      </c>
      <c r="J2956" s="15" t="n">
        <v>0.2373</v>
      </c>
      <c r="K2956" s="15" t="n">
        <v>0.1053</v>
      </c>
      <c r="L2956" s="15" t="n">
        <v>0.173</v>
      </c>
      <c r="M2956" s="17" t="n">
        <v>33.04</v>
      </c>
      <c r="N2956" s="16" t="n">
        <v>6</v>
      </c>
      <c r="O2956" s="16" t="n">
        <v>9</v>
      </c>
      <c r="P2956" s="16" t="n">
        <v>7</v>
      </c>
    </row>
    <row r="2957" customFormat="false" ht="15" hidden="false" customHeight="false" outlineLevel="0" collapsed="false">
      <c r="A2957" s="11" t="s">
        <v>35</v>
      </c>
      <c r="B2957" s="11" t="n">
        <v>729</v>
      </c>
      <c r="C2957" s="11" t="s">
        <v>3375</v>
      </c>
      <c r="D2957" s="11" t="n">
        <v>6</v>
      </c>
      <c r="E2957" s="11" t="s">
        <v>118</v>
      </c>
      <c r="F2957" s="16" t="n">
        <v>189</v>
      </c>
      <c r="G2957" s="35" t="n">
        <f aca="false">F2957/1485</f>
        <v>0.127272727272727</v>
      </c>
      <c r="H2957" s="14" t="n">
        <v>0.4444</v>
      </c>
      <c r="I2957" s="14" t="n">
        <v>0.6825</v>
      </c>
      <c r="J2957" s="15" t="n">
        <v>0.28</v>
      </c>
      <c r="K2957" s="15" t="n">
        <v>0.1053</v>
      </c>
      <c r="L2957" s="15" t="n">
        <v>0.194</v>
      </c>
      <c r="M2957" s="17" t="n">
        <v>36.67</v>
      </c>
      <c r="N2957" s="16" t="n">
        <v>6</v>
      </c>
      <c r="O2957" s="16" t="n">
        <v>9</v>
      </c>
      <c r="P2957" s="16" t="n">
        <v>7</v>
      </c>
    </row>
    <row r="2958" customFormat="false" ht="15" hidden="false" customHeight="false" outlineLevel="0" collapsed="false">
      <c r="A2958" s="11" t="s">
        <v>35</v>
      </c>
      <c r="B2958" s="11" t="n">
        <v>730</v>
      </c>
      <c r="C2958" s="11" t="s">
        <v>3376</v>
      </c>
      <c r="D2958" s="11" t="n">
        <v>7</v>
      </c>
      <c r="E2958" s="11" t="s">
        <v>118</v>
      </c>
      <c r="F2958" s="16" t="n">
        <v>213</v>
      </c>
      <c r="G2958" s="35" t="n">
        <f aca="false">F2958/1485</f>
        <v>0.143434343434343</v>
      </c>
      <c r="H2958" s="14" t="n">
        <v>0.6948</v>
      </c>
      <c r="I2958" s="14" t="n">
        <v>0.6948</v>
      </c>
      <c r="J2958" s="15" t="n">
        <v>0.2193</v>
      </c>
      <c r="K2958" s="15" t="n">
        <v>0.0972</v>
      </c>
      <c r="L2958" s="15" t="n">
        <v>0.1569</v>
      </c>
      <c r="M2958" s="17" t="n">
        <v>33.41</v>
      </c>
      <c r="N2958" s="16" t="n">
        <v>6</v>
      </c>
      <c r="O2958" s="16" t="n">
        <v>9</v>
      </c>
      <c r="P2958" s="16" t="n">
        <v>4</v>
      </c>
    </row>
    <row r="2959" customFormat="false" ht="15" hidden="false" customHeight="false" outlineLevel="0" collapsed="false">
      <c r="A2959" s="11" t="s">
        <v>35</v>
      </c>
      <c r="B2959" s="11" t="n">
        <v>731</v>
      </c>
      <c r="C2959" s="11" t="s">
        <v>3377</v>
      </c>
      <c r="D2959" s="11" t="n">
        <v>7</v>
      </c>
      <c r="E2959" s="11" t="s">
        <v>118</v>
      </c>
      <c r="F2959" s="16" t="n">
        <v>225</v>
      </c>
      <c r="G2959" s="35" t="n">
        <f aca="false">F2959/1485</f>
        <v>0.151515151515152</v>
      </c>
      <c r="H2959" s="14" t="n">
        <v>0.4311</v>
      </c>
      <c r="I2959" s="14" t="n">
        <v>0.68</v>
      </c>
      <c r="J2959" s="15" t="n">
        <v>0.3444</v>
      </c>
      <c r="K2959" s="15" t="n">
        <v>0.0937</v>
      </c>
      <c r="L2959" s="15" t="n">
        <v>0.214</v>
      </c>
      <c r="M2959" s="17" t="n">
        <v>48.16</v>
      </c>
      <c r="N2959" s="16" t="n">
        <v>6</v>
      </c>
      <c r="O2959" s="16" t="n">
        <v>5</v>
      </c>
      <c r="P2959" s="16" t="n">
        <v>9</v>
      </c>
    </row>
    <row r="2960" customFormat="false" ht="15" hidden="false" customHeight="false" outlineLevel="0" collapsed="false">
      <c r="A2960" s="11" t="s">
        <v>35</v>
      </c>
      <c r="B2960" s="11" t="n">
        <v>732</v>
      </c>
      <c r="C2960" s="11" t="s">
        <v>3378</v>
      </c>
      <c r="D2960" s="11" t="n">
        <v>6</v>
      </c>
      <c r="E2960" s="11" t="s">
        <v>118</v>
      </c>
      <c r="F2960" s="16" t="n">
        <v>228</v>
      </c>
      <c r="G2960" s="35" t="n">
        <f aca="false">F2960/1485</f>
        <v>0.153535353535354</v>
      </c>
      <c r="H2960" s="14" t="n">
        <v>0.4123</v>
      </c>
      <c r="I2960" s="14" t="n">
        <v>0.6798</v>
      </c>
      <c r="J2960" s="15" t="n">
        <v>0.2541</v>
      </c>
      <c r="K2960" s="15" t="n">
        <v>0.0945</v>
      </c>
      <c r="L2960" s="15" t="n">
        <v>0.1736</v>
      </c>
      <c r="M2960" s="17" t="n">
        <v>39.58</v>
      </c>
      <c r="N2960" s="16" t="n">
        <v>6</v>
      </c>
      <c r="O2960" s="16" t="n">
        <v>8</v>
      </c>
      <c r="P2960" s="16" t="n">
        <v>9</v>
      </c>
    </row>
    <row r="2961" customFormat="false" ht="15" hidden="false" customHeight="false" outlineLevel="0" collapsed="false">
      <c r="A2961" s="11" t="s">
        <v>35</v>
      </c>
      <c r="B2961" s="11" t="n">
        <v>733</v>
      </c>
      <c r="C2961" s="11" t="s">
        <v>3379</v>
      </c>
      <c r="D2961" s="11" t="n">
        <v>7</v>
      </c>
      <c r="E2961" s="11" t="s">
        <v>118</v>
      </c>
      <c r="F2961" s="16" t="n">
        <v>234</v>
      </c>
      <c r="G2961" s="35" t="n">
        <f aca="false">F2961/1485</f>
        <v>0.157575757575758</v>
      </c>
      <c r="H2961" s="14" t="n">
        <v>0.4231</v>
      </c>
      <c r="I2961" s="14" t="n">
        <v>0.6709</v>
      </c>
      <c r="J2961" s="15" t="n">
        <v>0.2901</v>
      </c>
      <c r="K2961" s="15" t="n">
        <v>0.0936</v>
      </c>
      <c r="L2961" s="15" t="n">
        <v>0.1919</v>
      </c>
      <c r="M2961" s="17" t="n">
        <v>44.89</v>
      </c>
      <c r="N2961" s="16" t="n">
        <v>6</v>
      </c>
      <c r="O2961" s="16" t="n">
        <v>5</v>
      </c>
      <c r="P2961" s="16" t="n">
        <v>9</v>
      </c>
    </row>
    <row r="2962" customFormat="false" ht="15" hidden="false" customHeight="false" outlineLevel="0" collapsed="false">
      <c r="A2962" s="11" t="s">
        <v>35</v>
      </c>
      <c r="B2962" s="11" t="n">
        <v>734</v>
      </c>
      <c r="C2962" s="11" t="s">
        <v>3380</v>
      </c>
      <c r="D2962" s="11" t="n">
        <v>6</v>
      </c>
      <c r="E2962" s="11" t="s">
        <v>118</v>
      </c>
      <c r="F2962" s="16" t="n">
        <v>227</v>
      </c>
      <c r="G2962" s="35" t="n">
        <f aca="false">F2962/1485</f>
        <v>0.152861952861953</v>
      </c>
      <c r="H2962" s="14" t="n">
        <v>0.4317</v>
      </c>
      <c r="I2962" s="14" t="n">
        <v>0.6784</v>
      </c>
      <c r="J2962" s="15" t="n">
        <v>0.3419</v>
      </c>
      <c r="K2962" s="15" t="n">
        <v>0.0936</v>
      </c>
      <c r="L2962" s="15" t="n">
        <v>0.2139</v>
      </c>
      <c r="M2962" s="17" t="n">
        <v>48.56</v>
      </c>
      <c r="N2962" s="16" t="n">
        <v>6</v>
      </c>
      <c r="O2962" s="16" t="n">
        <v>5</v>
      </c>
      <c r="P2962" s="16" t="n">
        <v>9</v>
      </c>
    </row>
    <row r="2963" customFormat="false" ht="15" hidden="false" customHeight="false" outlineLevel="0" collapsed="false">
      <c r="A2963" s="11" t="s">
        <v>35</v>
      </c>
      <c r="B2963" s="11" t="n">
        <v>735</v>
      </c>
      <c r="C2963" s="11" t="s">
        <v>3381</v>
      </c>
      <c r="D2963" s="11" t="n">
        <v>7</v>
      </c>
      <c r="E2963" s="11" t="s">
        <v>118</v>
      </c>
      <c r="F2963" s="16" t="n">
        <v>231</v>
      </c>
      <c r="G2963" s="35" t="n">
        <f aca="false">F2963/1485</f>
        <v>0.155555555555556</v>
      </c>
      <c r="H2963" s="14" t="n">
        <v>0.4286</v>
      </c>
      <c r="I2963" s="14" t="n">
        <v>0.6753</v>
      </c>
      <c r="J2963" s="15" t="n">
        <v>0.3193</v>
      </c>
      <c r="K2963" s="15" t="n">
        <v>0.0936</v>
      </c>
      <c r="L2963" s="15" t="n">
        <v>0.205</v>
      </c>
      <c r="M2963" s="17" t="n">
        <v>47.35</v>
      </c>
      <c r="N2963" s="16" t="n">
        <v>6</v>
      </c>
      <c r="O2963" s="16" t="n">
        <v>5</v>
      </c>
      <c r="P2963" s="16" t="n">
        <v>9</v>
      </c>
    </row>
    <row r="2964" customFormat="false" ht="15" hidden="false" customHeight="false" outlineLevel="0" collapsed="false">
      <c r="A2964" s="11" t="s">
        <v>35</v>
      </c>
      <c r="B2964" s="11" t="n">
        <v>736</v>
      </c>
      <c r="C2964" s="11" t="s">
        <v>3382</v>
      </c>
      <c r="D2964" s="11" t="n">
        <v>7</v>
      </c>
      <c r="E2964" s="11" t="s">
        <v>118</v>
      </c>
      <c r="F2964" s="16" t="n">
        <v>226</v>
      </c>
      <c r="G2964" s="35" t="n">
        <f aca="false">F2964/1485</f>
        <v>0.152188552188552</v>
      </c>
      <c r="H2964" s="14" t="n">
        <v>0.4336</v>
      </c>
      <c r="I2964" s="14" t="n">
        <v>0.677</v>
      </c>
      <c r="J2964" s="15" t="n">
        <v>0.3499</v>
      </c>
      <c r="K2964" s="15" t="n">
        <v>0.0936</v>
      </c>
      <c r="L2964" s="15" t="n">
        <v>0.2172</v>
      </c>
      <c r="M2964" s="17" t="n">
        <v>49.08</v>
      </c>
      <c r="N2964" s="16" t="n">
        <v>6</v>
      </c>
      <c r="O2964" s="16" t="n">
        <v>5</v>
      </c>
      <c r="P2964" s="16" t="n">
        <v>9</v>
      </c>
    </row>
    <row r="2965" customFormat="false" ht="15" hidden="false" customHeight="false" outlineLevel="0" collapsed="false">
      <c r="A2965" s="11" t="s">
        <v>35</v>
      </c>
      <c r="B2965" s="11" t="n">
        <v>737</v>
      </c>
      <c r="C2965" s="11" t="s">
        <v>3383</v>
      </c>
      <c r="D2965" s="11" t="n">
        <v>7</v>
      </c>
      <c r="E2965" s="11" t="s">
        <v>118</v>
      </c>
      <c r="F2965" s="16" t="n">
        <v>224</v>
      </c>
      <c r="G2965" s="35" t="n">
        <f aca="false">F2965/1485</f>
        <v>0.150841750841751</v>
      </c>
      <c r="H2965" s="14" t="n">
        <v>0.4375</v>
      </c>
      <c r="I2965" s="14" t="n">
        <v>0.683</v>
      </c>
      <c r="J2965" s="15" t="n">
        <v>0.3757</v>
      </c>
      <c r="K2965" s="15" t="n">
        <v>0.0936</v>
      </c>
      <c r="L2965" s="15" t="n">
        <v>0.2283</v>
      </c>
      <c r="M2965" s="17" t="n">
        <v>51.15</v>
      </c>
      <c r="N2965" s="16" t="n">
        <v>6</v>
      </c>
      <c r="O2965" s="16" t="n">
        <v>5</v>
      </c>
      <c r="P2965" s="16" t="n">
        <v>9</v>
      </c>
    </row>
    <row r="2966" customFormat="false" ht="15" hidden="false" customHeight="false" outlineLevel="0" collapsed="false">
      <c r="A2966" s="11" t="s">
        <v>35</v>
      </c>
      <c r="B2966" s="11" t="n">
        <v>738</v>
      </c>
      <c r="C2966" s="11" t="s">
        <v>3384</v>
      </c>
      <c r="D2966" s="11" t="n">
        <v>6</v>
      </c>
      <c r="E2966" s="11" t="s">
        <v>118</v>
      </c>
      <c r="F2966" s="16" t="n">
        <v>205</v>
      </c>
      <c r="G2966" s="35" t="n">
        <f aca="false">F2966/1485</f>
        <v>0.138047138047138</v>
      </c>
      <c r="H2966" s="14" t="n">
        <v>0.4341</v>
      </c>
      <c r="I2966" s="14" t="n">
        <v>0.6146</v>
      </c>
      <c r="J2966" s="15" t="n">
        <v>0.2736</v>
      </c>
      <c r="K2966" s="15" t="n">
        <v>0.0992</v>
      </c>
      <c r="L2966" s="15" t="n">
        <v>0.186</v>
      </c>
      <c r="M2966" s="17" t="n">
        <v>38.12</v>
      </c>
      <c r="N2966" s="16" t="n">
        <v>6</v>
      </c>
      <c r="O2966" s="16" t="n">
        <v>10</v>
      </c>
      <c r="P2966" s="16" t="n">
        <v>8</v>
      </c>
    </row>
    <row r="2967" customFormat="false" ht="15" hidden="false" customHeight="false" outlineLevel="0" collapsed="false">
      <c r="A2967" s="11" t="s">
        <v>35</v>
      </c>
      <c r="B2967" s="11" t="n">
        <v>739</v>
      </c>
      <c r="C2967" s="11" t="s">
        <v>3385</v>
      </c>
      <c r="D2967" s="11" t="n">
        <v>5</v>
      </c>
      <c r="E2967" s="11" t="s">
        <v>118</v>
      </c>
      <c r="F2967" s="16" t="n">
        <v>207</v>
      </c>
      <c r="G2967" s="35" t="n">
        <f aca="false">F2967/1485</f>
        <v>0.139393939393939</v>
      </c>
      <c r="H2967" s="14" t="n">
        <v>0.4251</v>
      </c>
      <c r="I2967" s="14" t="n">
        <v>0.6135</v>
      </c>
      <c r="J2967" s="15" t="n">
        <v>0.242</v>
      </c>
      <c r="K2967" s="15" t="n">
        <v>0.0991</v>
      </c>
      <c r="L2967" s="15" t="n">
        <v>0.1709</v>
      </c>
      <c r="M2967" s="17" t="n">
        <v>35.38</v>
      </c>
      <c r="N2967" s="16" t="n">
        <v>6</v>
      </c>
      <c r="O2967" s="16" t="n">
        <v>10</v>
      </c>
      <c r="P2967" s="16" t="n">
        <v>8</v>
      </c>
    </row>
    <row r="2968" customFormat="false" ht="15" hidden="false" customHeight="false" outlineLevel="0" collapsed="false">
      <c r="A2968" s="11" t="s">
        <v>35</v>
      </c>
      <c r="B2968" s="11" t="n">
        <v>740</v>
      </c>
      <c r="C2968" s="11" t="s">
        <v>3386</v>
      </c>
      <c r="D2968" s="11" t="n">
        <v>5</v>
      </c>
      <c r="E2968" s="11" t="s">
        <v>118</v>
      </c>
      <c r="F2968" s="16" t="n">
        <v>228</v>
      </c>
      <c r="G2968" s="35" t="n">
        <f aca="false">F2968/1485</f>
        <v>0.153535353535354</v>
      </c>
      <c r="H2968" s="14" t="n">
        <v>0.4298</v>
      </c>
      <c r="I2968" s="14" t="n">
        <v>0.6711</v>
      </c>
      <c r="J2968" s="15" t="n">
        <v>0.233</v>
      </c>
      <c r="K2968" s="15" t="n">
        <v>0.0938</v>
      </c>
      <c r="L2968" s="15" t="n">
        <v>0.1628</v>
      </c>
      <c r="M2968" s="17" t="n">
        <v>37.12</v>
      </c>
      <c r="N2968" s="16" t="n">
        <v>5</v>
      </c>
      <c r="O2968" s="16" t="n">
        <v>6</v>
      </c>
      <c r="P2968" s="16" t="n">
        <v>11</v>
      </c>
    </row>
    <row r="2969" customFormat="false" ht="15" hidden="false" customHeight="false" outlineLevel="0" collapsed="false">
      <c r="A2969" s="11" t="s">
        <v>35</v>
      </c>
      <c r="B2969" s="11" t="n">
        <v>741</v>
      </c>
      <c r="C2969" s="11" t="s">
        <v>3387</v>
      </c>
      <c r="D2969" s="11" t="n">
        <v>6</v>
      </c>
      <c r="E2969" s="11" t="s">
        <v>118</v>
      </c>
      <c r="F2969" s="16" t="n">
        <v>192</v>
      </c>
      <c r="G2969" s="35" t="n">
        <f aca="false">F2969/1485</f>
        <v>0.129292929292929</v>
      </c>
      <c r="H2969" s="14" t="n">
        <v>0.4271</v>
      </c>
      <c r="I2969" s="14" t="n">
        <v>0.6667</v>
      </c>
      <c r="J2969" s="15" t="n">
        <v>0.2081</v>
      </c>
      <c r="K2969" s="15" t="n">
        <v>0.1027</v>
      </c>
      <c r="L2969" s="15" t="n">
        <v>0.1554</v>
      </c>
      <c r="M2969" s="17" t="n">
        <v>29.84</v>
      </c>
      <c r="N2969" s="16" t="n">
        <v>6</v>
      </c>
      <c r="O2969" s="16" t="n">
        <v>9</v>
      </c>
      <c r="P2969" s="16" t="n">
        <v>8</v>
      </c>
    </row>
    <row r="2970" customFormat="false" ht="15" hidden="false" customHeight="false" outlineLevel="0" collapsed="false">
      <c r="A2970" s="11" t="s">
        <v>35</v>
      </c>
      <c r="B2970" s="11" t="n">
        <v>742</v>
      </c>
      <c r="C2970" s="11" t="s">
        <v>3388</v>
      </c>
      <c r="D2970" s="11" t="n">
        <v>5</v>
      </c>
      <c r="E2970" s="11" t="s">
        <v>118</v>
      </c>
      <c r="F2970" s="16" t="n">
        <v>193</v>
      </c>
      <c r="G2970" s="35" t="n">
        <f aca="false">F2970/1485</f>
        <v>0.12996632996633</v>
      </c>
      <c r="H2970" s="14" t="n">
        <v>0.4197</v>
      </c>
      <c r="I2970" s="14" t="n">
        <v>0.6736</v>
      </c>
      <c r="J2970" s="15" t="n">
        <v>0.1956</v>
      </c>
      <c r="K2970" s="15" t="n">
        <v>0.1026</v>
      </c>
      <c r="L2970" s="15" t="n">
        <v>0.1493</v>
      </c>
      <c r="M2970" s="17" t="n">
        <v>28.82</v>
      </c>
      <c r="N2970" s="16" t="n">
        <v>6</v>
      </c>
      <c r="O2970" s="16" t="n">
        <v>9</v>
      </c>
      <c r="P2970" s="16" t="n">
        <v>8</v>
      </c>
    </row>
    <row r="2971" customFormat="false" ht="15" hidden="false" customHeight="false" outlineLevel="0" collapsed="false">
      <c r="A2971" s="11" t="s">
        <v>35</v>
      </c>
      <c r="B2971" s="11" t="n">
        <v>743</v>
      </c>
      <c r="C2971" s="11" t="s">
        <v>3389</v>
      </c>
      <c r="D2971" s="11" t="n">
        <v>5</v>
      </c>
      <c r="E2971" s="11" t="s">
        <v>96</v>
      </c>
      <c r="F2971" s="16" t="n">
        <v>206</v>
      </c>
      <c r="G2971" s="35" t="n">
        <f aca="false">F2971/1485</f>
        <v>0.138720538720539</v>
      </c>
      <c r="H2971" s="14" t="n">
        <v>0.3981</v>
      </c>
      <c r="I2971" s="14" t="n">
        <v>0.6117</v>
      </c>
      <c r="J2971" s="15" t="n">
        <v>0.2504</v>
      </c>
      <c r="K2971" s="15" t="n">
        <v>0.0991</v>
      </c>
      <c r="L2971" s="15" t="n">
        <v>0.1747</v>
      </c>
      <c r="M2971" s="17" t="n">
        <v>36</v>
      </c>
      <c r="N2971" s="16" t="n">
        <v>4</v>
      </c>
      <c r="O2971" s="16" t="n">
        <v>6</v>
      </c>
      <c r="P2971" s="16" t="n">
        <v>10</v>
      </c>
    </row>
    <row r="2972" customFormat="false" ht="15" hidden="false" customHeight="false" outlineLevel="0" collapsed="false">
      <c r="A2972" s="11" t="s">
        <v>35</v>
      </c>
      <c r="B2972" s="11" t="n">
        <v>744</v>
      </c>
      <c r="C2972" s="11" t="s">
        <v>3390</v>
      </c>
      <c r="D2972" s="11" t="n">
        <v>5</v>
      </c>
      <c r="E2972" s="11" t="s">
        <v>96</v>
      </c>
      <c r="F2972" s="16" t="n">
        <v>207</v>
      </c>
      <c r="G2972" s="35" t="n">
        <f aca="false">F2972/1485</f>
        <v>0.139393939393939</v>
      </c>
      <c r="H2972" s="14" t="n">
        <v>0.4058</v>
      </c>
      <c r="I2972" s="14" t="n">
        <v>0.6135</v>
      </c>
      <c r="J2972" s="15" t="n">
        <v>0.2955</v>
      </c>
      <c r="K2972" s="15" t="n">
        <v>0.0991</v>
      </c>
      <c r="L2972" s="15" t="n">
        <v>0.1978</v>
      </c>
      <c r="M2972" s="17" t="n">
        <v>40.94</v>
      </c>
      <c r="N2972" s="16" t="n">
        <v>4</v>
      </c>
      <c r="O2972" s="16" t="n">
        <v>6</v>
      </c>
      <c r="P2972" s="16" t="n">
        <v>10</v>
      </c>
    </row>
    <row r="2973" customFormat="false" ht="15" hidden="false" customHeight="false" outlineLevel="0" collapsed="false">
      <c r="A2973" s="11" t="s">
        <v>35</v>
      </c>
      <c r="B2973" s="11" t="n">
        <v>745</v>
      </c>
      <c r="C2973" s="11" t="s">
        <v>3391</v>
      </c>
      <c r="D2973" s="11" t="n">
        <v>6</v>
      </c>
      <c r="E2973" s="11" t="s">
        <v>118</v>
      </c>
      <c r="F2973" s="16" t="n">
        <v>204</v>
      </c>
      <c r="G2973" s="35" t="n">
        <f aca="false">F2973/1485</f>
        <v>0.137373737373737</v>
      </c>
      <c r="H2973" s="14" t="n">
        <v>0.4216</v>
      </c>
      <c r="I2973" s="14" t="n">
        <v>0.6961</v>
      </c>
      <c r="J2973" s="15" t="n">
        <v>0.3028</v>
      </c>
      <c r="K2973" s="15" t="n">
        <v>0.0995</v>
      </c>
      <c r="L2973" s="15" t="n">
        <v>0.2012</v>
      </c>
      <c r="M2973" s="17" t="n">
        <v>41.04</v>
      </c>
      <c r="N2973" s="16" t="n">
        <v>6</v>
      </c>
      <c r="O2973" s="16" t="n">
        <v>7</v>
      </c>
      <c r="P2973" s="16" t="n">
        <v>11</v>
      </c>
    </row>
    <row r="2974" customFormat="false" ht="15" hidden="false" customHeight="false" outlineLevel="0" collapsed="false">
      <c r="A2974" s="11" t="s">
        <v>35</v>
      </c>
      <c r="B2974" s="11" t="n">
        <v>746</v>
      </c>
      <c r="C2974" s="11" t="s">
        <v>3392</v>
      </c>
      <c r="D2974" s="11" t="n">
        <v>5</v>
      </c>
      <c r="E2974" s="11" t="s">
        <v>118</v>
      </c>
      <c r="F2974" s="16" t="n">
        <v>206</v>
      </c>
      <c r="G2974" s="35" t="n">
        <f aca="false">F2974/1485</f>
        <v>0.138720538720539</v>
      </c>
      <c r="H2974" s="14" t="n">
        <v>0.4126</v>
      </c>
      <c r="I2974" s="14" t="n">
        <v>0.7039</v>
      </c>
      <c r="J2974" s="15" t="n">
        <v>0.2701</v>
      </c>
      <c r="K2974" s="15" t="n">
        <v>0.0995</v>
      </c>
      <c r="L2974" s="15" t="n">
        <v>0.1856</v>
      </c>
      <c r="M2974" s="17" t="n">
        <v>38.24</v>
      </c>
      <c r="N2974" s="16" t="n">
        <v>6</v>
      </c>
      <c r="O2974" s="16" t="n">
        <v>7</v>
      </c>
      <c r="P2974" s="16" t="n">
        <v>11</v>
      </c>
    </row>
    <row r="2975" customFormat="false" ht="15" hidden="false" customHeight="false" outlineLevel="0" collapsed="false">
      <c r="A2975" s="11" t="s">
        <v>35</v>
      </c>
      <c r="B2975" s="11" t="n">
        <v>747</v>
      </c>
      <c r="C2975" s="11" t="s">
        <v>3393</v>
      </c>
      <c r="D2975" s="11" t="n">
        <v>7</v>
      </c>
      <c r="E2975" s="11" t="s">
        <v>118</v>
      </c>
      <c r="F2975" s="16" t="n">
        <v>209</v>
      </c>
      <c r="G2975" s="35" t="n">
        <f aca="false">F2975/1485</f>
        <v>0.140740740740741</v>
      </c>
      <c r="H2975" s="14" t="n">
        <v>0.4163</v>
      </c>
      <c r="I2975" s="14" t="n">
        <v>0.6746</v>
      </c>
      <c r="J2975" s="15" t="n">
        <v>0.202</v>
      </c>
      <c r="K2975" s="15" t="n">
        <v>0.0958</v>
      </c>
      <c r="L2975" s="15" t="n">
        <v>0.1461</v>
      </c>
      <c r="M2975" s="17" t="n">
        <v>30.53</v>
      </c>
      <c r="N2975" s="16" t="n">
        <v>6</v>
      </c>
      <c r="O2975" s="16" t="n">
        <v>5</v>
      </c>
      <c r="P2975" s="16" t="n">
        <v>9</v>
      </c>
    </row>
    <row r="2976" customFormat="false" ht="15" hidden="false" customHeight="false" outlineLevel="0" collapsed="false">
      <c r="A2976" s="11" t="s">
        <v>35</v>
      </c>
      <c r="B2976" s="11" t="n">
        <v>748</v>
      </c>
      <c r="C2976" s="11" t="s">
        <v>3394</v>
      </c>
      <c r="D2976" s="11" t="n">
        <v>6</v>
      </c>
      <c r="E2976" s="11" t="s">
        <v>118</v>
      </c>
      <c r="F2976" s="16" t="n">
        <v>414</v>
      </c>
      <c r="G2976" s="35" t="n">
        <f aca="false">F2976/1485</f>
        <v>0.278787878787879</v>
      </c>
      <c r="H2976" s="14" t="n">
        <v>0.3913</v>
      </c>
      <c r="I2976" s="14" t="n">
        <v>0.6522</v>
      </c>
      <c r="J2976" s="15" t="n">
        <v>0.1085</v>
      </c>
      <c r="K2976" s="15" t="n">
        <v>0.0707</v>
      </c>
      <c r="L2976" s="15" t="n">
        <v>0.0903</v>
      </c>
      <c r="M2976" s="17" t="n">
        <v>37.36</v>
      </c>
      <c r="N2976" s="16" t="n">
        <v>6</v>
      </c>
      <c r="O2976" s="16" t="n">
        <v>4</v>
      </c>
      <c r="P2976" s="16" t="n">
        <v>9</v>
      </c>
    </row>
    <row r="2977" customFormat="false" ht="15" hidden="false" customHeight="false" outlineLevel="0" collapsed="false">
      <c r="A2977" s="11" t="s">
        <v>35</v>
      </c>
      <c r="B2977" s="11" t="n">
        <v>749</v>
      </c>
      <c r="C2977" s="11" t="s">
        <v>3395</v>
      </c>
      <c r="D2977" s="11" t="n">
        <v>9</v>
      </c>
      <c r="E2977" s="11" t="s">
        <v>118</v>
      </c>
      <c r="F2977" s="16" t="n">
        <v>212</v>
      </c>
      <c r="G2977" s="35" t="n">
        <f aca="false">F2977/1485</f>
        <v>0.142760942760943</v>
      </c>
      <c r="H2977" s="14" t="n">
        <v>0.3396</v>
      </c>
      <c r="I2977" s="14" t="n">
        <v>0.6887</v>
      </c>
      <c r="J2977" s="15" t="n">
        <v>0.3212</v>
      </c>
      <c r="K2977" s="15" t="n">
        <v>0.0971</v>
      </c>
      <c r="L2977" s="15" t="n">
        <v>0.2092</v>
      </c>
      <c r="M2977" s="17" t="n">
        <v>44.34</v>
      </c>
      <c r="N2977" s="16" t="n">
        <v>5</v>
      </c>
      <c r="O2977" s="16" t="n">
        <v>5</v>
      </c>
      <c r="P2977" s="16" t="n">
        <v>14</v>
      </c>
    </row>
    <row r="2978" customFormat="false" ht="15" hidden="false" customHeight="false" outlineLevel="0" collapsed="false">
      <c r="A2978" s="11" t="s">
        <v>35</v>
      </c>
      <c r="B2978" s="11" t="n">
        <v>750</v>
      </c>
      <c r="C2978" s="11" t="s">
        <v>3396</v>
      </c>
      <c r="D2978" s="11" t="n">
        <v>7</v>
      </c>
      <c r="E2978" s="11" t="s">
        <v>118</v>
      </c>
      <c r="F2978" s="16" t="n">
        <v>244</v>
      </c>
      <c r="G2978" s="35" t="n">
        <f aca="false">F2978/1485</f>
        <v>0.164309764309764</v>
      </c>
      <c r="H2978" s="14" t="n">
        <v>0.6721</v>
      </c>
      <c r="I2978" s="14" t="n">
        <v>0.6721</v>
      </c>
      <c r="J2978" s="15" t="n">
        <v>0.1311</v>
      </c>
      <c r="K2978" s="15" t="n">
        <v>0.0901</v>
      </c>
      <c r="L2978" s="15" t="n">
        <v>0.1104</v>
      </c>
      <c r="M2978" s="17" t="n">
        <v>26.95</v>
      </c>
      <c r="N2978" s="16" t="n">
        <v>5</v>
      </c>
      <c r="O2978" s="16" t="n">
        <v>9</v>
      </c>
      <c r="P2978" s="16" t="n">
        <v>4</v>
      </c>
    </row>
    <row r="2979" customFormat="false" ht="15" hidden="false" customHeight="false" outlineLevel="0" collapsed="false">
      <c r="A2979" s="11" t="s">
        <v>35</v>
      </c>
      <c r="B2979" s="11" t="n">
        <v>751</v>
      </c>
      <c r="C2979" s="11" t="s">
        <v>3397</v>
      </c>
      <c r="D2979" s="11" t="n">
        <v>6</v>
      </c>
      <c r="E2979" s="11" t="s">
        <v>118</v>
      </c>
      <c r="F2979" s="16" t="n">
        <v>195</v>
      </c>
      <c r="G2979" s="35" t="n">
        <f aca="false">F2979/1485</f>
        <v>0.131313131313131</v>
      </c>
      <c r="H2979" s="14" t="n">
        <v>0.6923</v>
      </c>
      <c r="I2979" s="14" t="n">
        <v>0.6923</v>
      </c>
      <c r="J2979" s="15" t="n">
        <v>0.1903</v>
      </c>
      <c r="K2979" s="15" t="n">
        <v>0.1004</v>
      </c>
      <c r="L2979" s="15" t="n">
        <v>0.1446</v>
      </c>
      <c r="M2979" s="17" t="n">
        <v>28.2</v>
      </c>
      <c r="N2979" s="16" t="n">
        <v>5</v>
      </c>
      <c r="O2979" s="16" t="n">
        <v>11</v>
      </c>
      <c r="P2979" s="16" t="n">
        <v>4</v>
      </c>
    </row>
    <row r="2980" customFormat="false" ht="15" hidden="false" customHeight="false" outlineLevel="0" collapsed="false">
      <c r="A2980" s="11" t="s">
        <v>35</v>
      </c>
      <c r="B2980" s="11" t="n">
        <v>752</v>
      </c>
      <c r="C2980" s="11" t="s">
        <v>3398</v>
      </c>
      <c r="D2980" s="11" t="n">
        <v>3</v>
      </c>
      <c r="E2980" s="11" t="s">
        <v>96</v>
      </c>
      <c r="F2980" s="16" t="n">
        <v>493</v>
      </c>
      <c r="G2980" s="35" t="n">
        <f aca="false">F2980/1485</f>
        <v>0.331986531986532</v>
      </c>
      <c r="H2980" s="14" t="n">
        <v>0.3631</v>
      </c>
      <c r="I2980" s="14" t="n">
        <v>0.6166</v>
      </c>
      <c r="J2980" s="15" t="n">
        <v>0.0738</v>
      </c>
      <c r="K2980" s="15" t="n">
        <v>0.0633</v>
      </c>
      <c r="L2980" s="15" t="n">
        <v>0.0685</v>
      </c>
      <c r="M2980" s="17" t="n">
        <v>33.76</v>
      </c>
      <c r="N2980" s="16" t="n">
        <v>4</v>
      </c>
      <c r="O2980" s="16" t="n">
        <v>6</v>
      </c>
      <c r="P2980" s="16" t="n">
        <v>10</v>
      </c>
    </row>
    <row r="2981" customFormat="false" ht="15" hidden="false" customHeight="false" outlineLevel="0" collapsed="false">
      <c r="A2981" s="11" t="s">
        <v>35</v>
      </c>
      <c r="B2981" s="11" t="n">
        <v>753</v>
      </c>
      <c r="C2981" s="11" t="s">
        <v>3399</v>
      </c>
      <c r="D2981" s="11" t="n">
        <v>7</v>
      </c>
      <c r="E2981" s="11" t="s">
        <v>118</v>
      </c>
      <c r="F2981" s="16" t="n">
        <v>201</v>
      </c>
      <c r="G2981" s="35" t="n">
        <f aca="false">F2981/1485</f>
        <v>0.135353535353535</v>
      </c>
      <c r="H2981" s="14" t="n">
        <v>0.4279</v>
      </c>
      <c r="I2981" s="14" t="n">
        <v>0.6567</v>
      </c>
      <c r="J2981" s="15" t="n">
        <v>0.1947</v>
      </c>
      <c r="K2981" s="15" t="n">
        <v>0.1002</v>
      </c>
      <c r="L2981" s="15" t="n">
        <v>0.1482</v>
      </c>
      <c r="M2981" s="17" t="n">
        <v>29.78</v>
      </c>
      <c r="N2981" s="16" t="n">
        <v>5</v>
      </c>
      <c r="O2981" s="16" t="n">
        <v>5</v>
      </c>
      <c r="P2981" s="16" t="n">
        <v>9</v>
      </c>
    </row>
    <row r="2982" customFormat="false" ht="15" hidden="false" customHeight="false" outlineLevel="0" collapsed="false">
      <c r="A2982" s="11" t="s">
        <v>35</v>
      </c>
      <c r="B2982" s="11" t="n">
        <v>754</v>
      </c>
      <c r="C2982" s="11" t="s">
        <v>3400</v>
      </c>
      <c r="D2982" s="11" t="n">
        <v>6</v>
      </c>
      <c r="E2982" s="11" t="s">
        <v>118</v>
      </c>
      <c r="F2982" s="16" t="n">
        <v>235</v>
      </c>
      <c r="G2982" s="35" t="n">
        <f aca="false">F2982/1485</f>
        <v>0.158249158249158</v>
      </c>
      <c r="H2982" s="14" t="n">
        <v>0.6723</v>
      </c>
      <c r="I2982" s="14" t="n">
        <v>0.6723</v>
      </c>
      <c r="J2982" s="15" t="n">
        <v>0.0922</v>
      </c>
      <c r="K2982" s="15" t="n">
        <v>0.1041</v>
      </c>
      <c r="L2982" s="15" t="n">
        <v>0.0982</v>
      </c>
      <c r="M2982" s="17" t="n">
        <v>23.07</v>
      </c>
      <c r="N2982" s="16" t="n">
        <v>5</v>
      </c>
      <c r="O2982" s="16" t="n">
        <v>10</v>
      </c>
      <c r="P2982" s="16" t="n">
        <v>4</v>
      </c>
    </row>
    <row r="2983" customFormat="false" ht="15" hidden="false" customHeight="false" outlineLevel="0" collapsed="false">
      <c r="A2983" s="11" t="s">
        <v>35</v>
      </c>
      <c r="B2983" s="11" t="n">
        <v>755</v>
      </c>
      <c r="C2983" s="11" t="s">
        <v>3401</v>
      </c>
      <c r="D2983" s="11" t="n">
        <v>5</v>
      </c>
      <c r="E2983" s="11" t="s">
        <v>96</v>
      </c>
      <c r="F2983" s="16" t="n">
        <v>413</v>
      </c>
      <c r="G2983" s="35" t="n">
        <f aca="false">F2983/1485</f>
        <v>0.278114478114478</v>
      </c>
      <c r="H2983" s="14" t="n">
        <v>0.2906</v>
      </c>
      <c r="I2983" s="14" t="n">
        <v>0.6416</v>
      </c>
      <c r="J2983" s="15" t="n">
        <v>0.099</v>
      </c>
      <c r="K2983" s="15" t="n">
        <v>0.0688</v>
      </c>
      <c r="L2983" s="15" t="n">
        <v>0.0837</v>
      </c>
      <c r="M2983" s="17" t="n">
        <v>34.57</v>
      </c>
      <c r="N2983" s="16" t="n">
        <v>5</v>
      </c>
      <c r="O2983" s="16" t="n">
        <v>4</v>
      </c>
      <c r="P2983" s="16" t="n">
        <v>7</v>
      </c>
    </row>
    <row r="2984" customFormat="false" ht="15" hidden="false" customHeight="false" outlineLevel="0" collapsed="false">
      <c r="A2984" s="11" t="s">
        <v>35</v>
      </c>
      <c r="B2984" s="11" t="n">
        <v>756</v>
      </c>
      <c r="C2984" s="11" t="s">
        <v>3402</v>
      </c>
      <c r="D2984" s="11" t="n">
        <v>7</v>
      </c>
      <c r="E2984" s="11" t="s">
        <v>118</v>
      </c>
      <c r="F2984" s="16" t="n">
        <v>491</v>
      </c>
      <c r="G2984" s="35" t="n">
        <f aca="false">F2984/1485</f>
        <v>0.330639730639731</v>
      </c>
      <c r="H2984" s="14" t="n">
        <v>0.2851</v>
      </c>
      <c r="I2984" s="14" t="n">
        <v>0.6497</v>
      </c>
      <c r="J2984" s="15" t="n">
        <v>0.1178</v>
      </c>
      <c r="K2984" s="15" t="n">
        <v>0.0646</v>
      </c>
      <c r="L2984" s="15" t="n">
        <v>0.0922</v>
      </c>
      <c r="M2984" s="17" t="n">
        <v>45.29</v>
      </c>
      <c r="N2984" s="16" t="n">
        <v>4</v>
      </c>
      <c r="O2984" s="16" t="n">
        <v>4</v>
      </c>
      <c r="P2984" s="16" t="n">
        <v>15</v>
      </c>
    </row>
    <row r="2985" customFormat="false" ht="15" hidden="false" customHeight="false" outlineLevel="0" collapsed="false">
      <c r="A2985" s="11" t="s">
        <v>35</v>
      </c>
      <c r="B2985" s="11" t="n">
        <v>757</v>
      </c>
      <c r="C2985" s="11" t="s">
        <v>3403</v>
      </c>
      <c r="D2985" s="11" t="n">
        <v>6</v>
      </c>
      <c r="E2985" s="11" t="s">
        <v>118</v>
      </c>
      <c r="F2985" s="16" t="n">
        <v>222</v>
      </c>
      <c r="G2985" s="35" t="n">
        <f aca="false">F2985/1485</f>
        <v>0.14949494949495</v>
      </c>
      <c r="H2985" s="14" t="n">
        <v>0.6712</v>
      </c>
      <c r="I2985" s="14" t="n">
        <v>0.6712</v>
      </c>
      <c r="J2985" s="15" t="n">
        <v>0.1681</v>
      </c>
      <c r="K2985" s="15" t="n">
        <v>0.0938</v>
      </c>
      <c r="L2985" s="15" t="n">
        <v>0.1306</v>
      </c>
      <c r="M2985" s="17" t="n">
        <v>29</v>
      </c>
      <c r="N2985" s="16" t="n">
        <v>6</v>
      </c>
      <c r="O2985" s="16" t="n">
        <v>13</v>
      </c>
      <c r="P2985" s="16" t="n">
        <v>6</v>
      </c>
    </row>
    <row r="2986" customFormat="false" ht="15" hidden="false" customHeight="false" outlineLevel="0" collapsed="false">
      <c r="A2986" s="11" t="s">
        <v>35</v>
      </c>
      <c r="B2986" s="11" t="n">
        <v>758</v>
      </c>
      <c r="C2986" s="11" t="s">
        <v>3404</v>
      </c>
      <c r="D2986" s="11" t="n">
        <v>6</v>
      </c>
      <c r="E2986" s="11" t="s">
        <v>118</v>
      </c>
      <c r="F2986" s="16" t="n">
        <v>202</v>
      </c>
      <c r="G2986" s="35" t="n">
        <f aca="false">F2986/1485</f>
        <v>0.136026936026936</v>
      </c>
      <c r="H2986" s="14" t="n">
        <v>0.4059</v>
      </c>
      <c r="I2986" s="14" t="n">
        <v>0.6485</v>
      </c>
      <c r="J2986" s="15" t="n">
        <v>0.1829</v>
      </c>
      <c r="K2986" s="15" t="n">
        <v>0.1012</v>
      </c>
      <c r="L2986" s="15" t="n">
        <v>0.144</v>
      </c>
      <c r="M2986" s="17" t="n">
        <v>29.1</v>
      </c>
      <c r="N2986" s="16" t="n">
        <v>4</v>
      </c>
      <c r="O2986" s="16" t="n">
        <v>6</v>
      </c>
      <c r="P2986" s="16" t="n">
        <v>11</v>
      </c>
    </row>
    <row r="2987" customFormat="false" ht="15" hidden="false" customHeight="false" outlineLevel="0" collapsed="false">
      <c r="A2987" s="11" t="s">
        <v>35</v>
      </c>
      <c r="B2987" s="11" t="n">
        <v>759</v>
      </c>
      <c r="C2987" s="11" t="s">
        <v>3405</v>
      </c>
      <c r="D2987" s="11" t="n">
        <v>7</v>
      </c>
      <c r="E2987" s="11" t="s">
        <v>118</v>
      </c>
      <c r="F2987" s="16" t="n">
        <v>211</v>
      </c>
      <c r="G2987" s="35" t="n">
        <f aca="false">F2987/1485</f>
        <v>0.142087542087542</v>
      </c>
      <c r="H2987" s="14" t="n">
        <v>0.4218</v>
      </c>
      <c r="I2987" s="14" t="n">
        <v>0.6825</v>
      </c>
      <c r="J2987" s="15" t="n">
        <v>0.2979</v>
      </c>
      <c r="K2987" s="15" t="n">
        <v>0.0958</v>
      </c>
      <c r="L2987" s="15" t="n">
        <v>0.1954</v>
      </c>
      <c r="M2987" s="17" t="n">
        <v>41.23</v>
      </c>
      <c r="N2987" s="16" t="n">
        <v>6</v>
      </c>
      <c r="O2987" s="16" t="n">
        <v>8</v>
      </c>
      <c r="P2987" s="16" t="n">
        <v>9</v>
      </c>
    </row>
    <row r="2988" customFormat="false" ht="15" hidden="false" customHeight="false" outlineLevel="0" collapsed="false">
      <c r="A2988" s="11" t="s">
        <v>35</v>
      </c>
      <c r="B2988" s="11" t="n">
        <v>760</v>
      </c>
      <c r="C2988" s="11" t="s">
        <v>3406</v>
      </c>
      <c r="D2988" s="11" t="n">
        <v>6</v>
      </c>
      <c r="E2988" s="11" t="s">
        <v>118</v>
      </c>
      <c r="F2988" s="16" t="n">
        <v>528</v>
      </c>
      <c r="G2988" s="35" t="n">
        <f aca="false">F2988/1485</f>
        <v>0.355555555555556</v>
      </c>
      <c r="H2988" s="14" t="n">
        <v>0.286</v>
      </c>
      <c r="I2988" s="14" t="n">
        <v>0.6402</v>
      </c>
      <c r="J2988" s="15" t="n">
        <v>0.0708</v>
      </c>
      <c r="K2988" s="15" t="n">
        <v>0.0618</v>
      </c>
      <c r="L2988" s="15" t="n">
        <v>0.0664</v>
      </c>
      <c r="M2988" s="17" t="n">
        <v>35.07</v>
      </c>
      <c r="N2988" s="16" t="n">
        <v>4</v>
      </c>
      <c r="O2988" s="16" t="n">
        <v>4</v>
      </c>
      <c r="P2988" s="16" t="n">
        <v>17</v>
      </c>
    </row>
    <row r="2989" customFormat="false" ht="15" hidden="false" customHeight="false" outlineLevel="0" collapsed="false">
      <c r="A2989" s="11" t="s">
        <v>35</v>
      </c>
      <c r="B2989" s="11" t="n">
        <v>761</v>
      </c>
      <c r="C2989" s="11" t="s">
        <v>3407</v>
      </c>
      <c r="D2989" s="11" t="n">
        <v>5</v>
      </c>
      <c r="E2989" s="11" t="s">
        <v>118</v>
      </c>
      <c r="F2989" s="16" t="n">
        <v>463</v>
      </c>
      <c r="G2989" s="35" t="n">
        <f aca="false">F2989/1485</f>
        <v>0.311784511784512</v>
      </c>
      <c r="H2989" s="14" t="n">
        <v>0.3888</v>
      </c>
      <c r="I2989" s="14" t="n">
        <v>0.6631</v>
      </c>
      <c r="J2989" s="15" t="n">
        <v>0.0645</v>
      </c>
      <c r="K2989" s="15" t="n">
        <v>0.1281</v>
      </c>
      <c r="L2989" s="15" t="n">
        <v>0.0958</v>
      </c>
      <c r="M2989" s="17" t="n">
        <v>44.35</v>
      </c>
      <c r="N2989" s="16" t="n">
        <v>5</v>
      </c>
      <c r="O2989" s="16" t="n">
        <v>8</v>
      </c>
      <c r="P2989" s="16" t="n">
        <v>9</v>
      </c>
    </row>
    <row r="2990" customFormat="false" ht="15" hidden="false" customHeight="false" outlineLevel="0" collapsed="false">
      <c r="A2990" s="11" t="s">
        <v>35</v>
      </c>
      <c r="B2990" s="11" t="n">
        <v>762</v>
      </c>
      <c r="C2990" s="11" t="s">
        <v>3408</v>
      </c>
      <c r="D2990" s="11" t="n">
        <v>3</v>
      </c>
      <c r="E2990" s="11" t="s">
        <v>96</v>
      </c>
      <c r="F2990" s="16" t="n">
        <v>268</v>
      </c>
      <c r="G2990" s="35" t="n">
        <f aca="false">F2990/1485</f>
        <v>0.18047138047138</v>
      </c>
      <c r="H2990" s="14" t="n">
        <v>0.3993</v>
      </c>
      <c r="I2990" s="14" t="n">
        <v>0.6231</v>
      </c>
      <c r="J2990" s="15" t="n">
        <v>0.2768</v>
      </c>
      <c r="K2990" s="15" t="n">
        <v>0.0834</v>
      </c>
      <c r="L2990" s="15" t="n">
        <v>0.1758</v>
      </c>
      <c r="M2990" s="17" t="n">
        <v>47.11</v>
      </c>
      <c r="N2990" s="16" t="n">
        <v>5</v>
      </c>
      <c r="O2990" s="16" t="n">
        <v>5</v>
      </c>
      <c r="P2990" s="16" t="n">
        <v>11</v>
      </c>
    </row>
    <row r="2991" customFormat="false" ht="15" hidden="false" customHeight="false" outlineLevel="0" collapsed="false">
      <c r="A2991" s="11" t="s">
        <v>35</v>
      </c>
      <c r="B2991" s="11" t="n">
        <v>763</v>
      </c>
      <c r="C2991" s="11" t="s">
        <v>3409</v>
      </c>
      <c r="D2991" s="11" t="n">
        <v>7</v>
      </c>
      <c r="E2991" s="11" t="s">
        <v>118</v>
      </c>
      <c r="F2991" s="16" t="n">
        <v>246</v>
      </c>
      <c r="G2991" s="35" t="n">
        <f aca="false">F2991/1485</f>
        <v>0.165656565656566</v>
      </c>
      <c r="H2991" s="14" t="n">
        <v>0.4309</v>
      </c>
      <c r="I2991" s="14" t="n">
        <v>0.6829</v>
      </c>
      <c r="J2991" s="15" t="n">
        <v>0.3473</v>
      </c>
      <c r="K2991" s="15" t="n">
        <v>0.0878</v>
      </c>
      <c r="L2991" s="15" t="n">
        <v>0.2144</v>
      </c>
      <c r="M2991" s="17" t="n">
        <v>52.74</v>
      </c>
      <c r="N2991" s="16" t="n">
        <v>6</v>
      </c>
      <c r="O2991" s="16" t="n">
        <v>5</v>
      </c>
      <c r="P2991" s="16" t="n">
        <v>11</v>
      </c>
    </row>
    <row r="2992" customFormat="false" ht="15" hidden="false" customHeight="false" outlineLevel="0" collapsed="false">
      <c r="A2992" s="11" t="s">
        <v>35</v>
      </c>
      <c r="B2992" s="11" t="n">
        <v>764</v>
      </c>
      <c r="C2992" s="11" t="s">
        <v>3410</v>
      </c>
      <c r="D2992" s="11" t="n">
        <v>5</v>
      </c>
      <c r="E2992" s="11" t="s">
        <v>96</v>
      </c>
      <c r="F2992" s="16" t="n">
        <v>201</v>
      </c>
      <c r="G2992" s="35" t="n">
        <f aca="false">F2992/1485</f>
        <v>0.135353535353535</v>
      </c>
      <c r="H2992" s="14" t="n">
        <v>0.393</v>
      </c>
      <c r="I2992" s="14" t="n">
        <v>0.602</v>
      </c>
      <c r="J2992" s="15" t="n">
        <v>0.2336</v>
      </c>
      <c r="K2992" s="15" t="n">
        <v>0.0957</v>
      </c>
      <c r="L2992" s="15" t="n">
        <v>0.1609</v>
      </c>
      <c r="M2992" s="17" t="n">
        <v>32.34</v>
      </c>
      <c r="N2992" s="16" t="n">
        <v>5</v>
      </c>
      <c r="O2992" s="16" t="n">
        <v>6</v>
      </c>
      <c r="P2992" s="16" t="n">
        <v>11</v>
      </c>
    </row>
    <row r="2993" customFormat="false" ht="15" hidden="false" customHeight="false" outlineLevel="0" collapsed="false">
      <c r="A2993" s="11" t="s">
        <v>35</v>
      </c>
      <c r="B2993" s="11" t="n">
        <v>765</v>
      </c>
      <c r="C2993" s="11" t="s">
        <v>3411</v>
      </c>
      <c r="D2993" s="11" t="n">
        <v>7</v>
      </c>
      <c r="E2993" s="11" t="s">
        <v>118</v>
      </c>
      <c r="F2993" s="16" t="n">
        <v>227</v>
      </c>
      <c r="G2993" s="35" t="n">
        <f aca="false">F2993/1485</f>
        <v>0.152861952861953</v>
      </c>
      <c r="H2993" s="14" t="n">
        <v>0.4317</v>
      </c>
      <c r="I2993" s="14" t="n">
        <v>0.6079</v>
      </c>
      <c r="J2993" s="15" t="n">
        <v>0.3501</v>
      </c>
      <c r="K2993" s="15" t="n">
        <v>0.091</v>
      </c>
      <c r="L2993" s="15" t="n">
        <v>0.2165</v>
      </c>
      <c r="M2993" s="17" t="n">
        <v>49.16</v>
      </c>
      <c r="N2993" s="16" t="n">
        <v>6</v>
      </c>
      <c r="O2993" s="16" t="n">
        <v>5</v>
      </c>
      <c r="P2993" s="16" t="n">
        <v>9</v>
      </c>
    </row>
    <row r="2994" customFormat="false" ht="15" hidden="false" customHeight="false" outlineLevel="0" collapsed="false">
      <c r="A2994" s="11" t="s">
        <v>35</v>
      </c>
      <c r="B2994" s="11" t="n">
        <v>766</v>
      </c>
      <c r="C2994" s="11" t="s">
        <v>3412</v>
      </c>
      <c r="D2994" s="11" t="n">
        <v>6</v>
      </c>
      <c r="E2994" s="11" t="s">
        <v>118</v>
      </c>
      <c r="F2994" s="16" t="n">
        <v>535</v>
      </c>
      <c r="G2994" s="35" t="n">
        <f aca="false">F2994/1485</f>
        <v>0.36026936026936</v>
      </c>
      <c r="H2994" s="14" t="n">
        <v>0.3757</v>
      </c>
      <c r="I2994" s="14" t="n">
        <v>0.6598</v>
      </c>
      <c r="J2994" s="15" t="n">
        <v>0.0598</v>
      </c>
      <c r="K2994" s="15" t="n">
        <v>0.0878</v>
      </c>
      <c r="L2994" s="15" t="n">
        <v>0.0736</v>
      </c>
      <c r="M2994" s="17" t="n">
        <v>39.36</v>
      </c>
      <c r="N2994" s="16" t="n">
        <v>5</v>
      </c>
      <c r="O2994" s="16" t="n">
        <v>8</v>
      </c>
      <c r="P2994" s="16" t="n">
        <v>10</v>
      </c>
    </row>
    <row r="2995" customFormat="false" ht="15" hidden="false" customHeight="false" outlineLevel="0" collapsed="false">
      <c r="A2995" s="11" t="s">
        <v>35</v>
      </c>
      <c r="B2995" s="11" t="n">
        <v>767</v>
      </c>
      <c r="C2995" s="11" t="s">
        <v>3413</v>
      </c>
      <c r="D2995" s="11" t="n">
        <v>7</v>
      </c>
      <c r="E2995" s="11" t="s">
        <v>118</v>
      </c>
      <c r="F2995" s="16" t="n">
        <v>196</v>
      </c>
      <c r="G2995" s="35" t="n">
        <f aca="false">F2995/1485</f>
        <v>0.131986531986532</v>
      </c>
      <c r="H2995" s="14" t="n">
        <v>0.3878</v>
      </c>
      <c r="I2995" s="14" t="n">
        <v>0.6429</v>
      </c>
      <c r="J2995" s="15" t="n">
        <v>0.1128</v>
      </c>
      <c r="K2995" s="15" t="n">
        <v>0.0967</v>
      </c>
      <c r="L2995" s="15" t="n">
        <v>0.1043</v>
      </c>
      <c r="M2995" s="17" t="n">
        <v>20.45</v>
      </c>
      <c r="N2995" s="16" t="n">
        <v>4</v>
      </c>
      <c r="O2995" s="16" t="n">
        <v>4</v>
      </c>
      <c r="P2995" s="16" t="n">
        <v>10</v>
      </c>
    </row>
    <row r="2996" customFormat="false" ht="15" hidden="false" customHeight="false" outlineLevel="0" collapsed="false">
      <c r="A2996" s="11" t="s">
        <v>35</v>
      </c>
      <c r="B2996" s="11" t="n">
        <v>768</v>
      </c>
      <c r="C2996" s="11" t="s">
        <v>3414</v>
      </c>
      <c r="D2996" s="11" t="n">
        <v>7</v>
      </c>
      <c r="E2996" s="11" t="s">
        <v>118</v>
      </c>
      <c r="F2996" s="16" t="n">
        <v>428</v>
      </c>
      <c r="G2996" s="35" t="n">
        <f aca="false">F2996/1485</f>
        <v>0.288215488215488</v>
      </c>
      <c r="H2996" s="14" t="n">
        <v>0.2897</v>
      </c>
      <c r="I2996" s="14" t="n">
        <v>0.6449</v>
      </c>
      <c r="J2996" s="15" t="n">
        <v>0.1337</v>
      </c>
      <c r="K2996" s="15" t="n">
        <v>0.0684</v>
      </c>
      <c r="L2996" s="15" t="n">
        <v>0.1024</v>
      </c>
      <c r="M2996" s="17" t="n">
        <v>43.84</v>
      </c>
      <c r="N2996" s="16" t="n">
        <v>4</v>
      </c>
      <c r="O2996" s="16" t="n">
        <v>4</v>
      </c>
      <c r="P2996" s="16" t="n">
        <v>12</v>
      </c>
    </row>
    <row r="2997" customFormat="false" ht="15" hidden="false" customHeight="false" outlineLevel="0" collapsed="false">
      <c r="A2997" s="11" t="s">
        <v>35</v>
      </c>
      <c r="B2997" s="11" t="n">
        <v>769</v>
      </c>
      <c r="C2997" s="11" t="s">
        <v>3415</v>
      </c>
      <c r="D2997" s="11" t="n">
        <v>3</v>
      </c>
      <c r="E2997" s="11" t="s">
        <v>96</v>
      </c>
      <c r="F2997" s="16" t="n">
        <v>236</v>
      </c>
      <c r="G2997" s="35" t="n">
        <f aca="false">F2997/1485</f>
        <v>0.158922558922559</v>
      </c>
      <c r="H2997" s="14" t="n">
        <v>0.3856</v>
      </c>
      <c r="I2997" s="14" t="n">
        <v>0.6229</v>
      </c>
      <c r="J2997" s="15" t="n">
        <v>0.1867</v>
      </c>
      <c r="K2997" s="15" t="n">
        <v>0.0883</v>
      </c>
      <c r="L2997" s="15" t="n">
        <v>0.1354</v>
      </c>
      <c r="M2997" s="17" t="n">
        <v>31.95</v>
      </c>
      <c r="N2997" s="16" t="n">
        <v>5</v>
      </c>
      <c r="O2997" s="16" t="n">
        <v>4</v>
      </c>
      <c r="P2997" s="16" t="n">
        <v>12</v>
      </c>
    </row>
    <row r="2998" customFormat="false" ht="15" hidden="false" customHeight="false" outlineLevel="0" collapsed="false">
      <c r="A2998" s="11" t="s">
        <v>35</v>
      </c>
      <c r="B2998" s="11" t="n">
        <v>770</v>
      </c>
      <c r="C2998" s="11" t="s">
        <v>3416</v>
      </c>
      <c r="D2998" s="11" t="n">
        <v>7</v>
      </c>
      <c r="E2998" s="11" t="s">
        <v>118</v>
      </c>
      <c r="F2998" s="16" t="n">
        <v>246</v>
      </c>
      <c r="G2998" s="35" t="n">
        <f aca="false">F2998/1485</f>
        <v>0.165656565656566</v>
      </c>
      <c r="H2998" s="14" t="n">
        <v>0.4187</v>
      </c>
      <c r="I2998" s="14" t="n">
        <v>0.6707</v>
      </c>
      <c r="J2998" s="15" t="n">
        <v>0.2904</v>
      </c>
      <c r="K2998" s="15" t="n">
        <v>0.0862</v>
      </c>
      <c r="L2998" s="15" t="n">
        <v>0.1833</v>
      </c>
      <c r="M2998" s="17" t="n">
        <v>45.1</v>
      </c>
      <c r="N2998" s="16" t="n">
        <v>6</v>
      </c>
      <c r="O2998" s="16" t="n">
        <v>5</v>
      </c>
      <c r="P2998" s="16" t="n">
        <v>10</v>
      </c>
    </row>
    <row r="2999" customFormat="false" ht="15" hidden="false" customHeight="false" outlineLevel="0" collapsed="false">
      <c r="A2999" s="11" t="s">
        <v>35</v>
      </c>
      <c r="B2999" s="11" t="n">
        <v>771</v>
      </c>
      <c r="C2999" s="11" t="s">
        <v>3417</v>
      </c>
      <c r="D2999" s="11" t="n">
        <v>7</v>
      </c>
      <c r="E2999" s="11" t="s">
        <v>118</v>
      </c>
      <c r="F2999" s="16" t="n">
        <v>241</v>
      </c>
      <c r="G2999" s="35" t="n">
        <f aca="false">F2999/1485</f>
        <v>0.162289562289562</v>
      </c>
      <c r="H2999" s="14" t="n">
        <v>0.4025</v>
      </c>
      <c r="I2999" s="14" t="n">
        <v>0.639</v>
      </c>
      <c r="J2999" s="15" t="n">
        <v>0.0868</v>
      </c>
      <c r="K2999" s="15" t="n">
        <v>0.1019</v>
      </c>
      <c r="L2999" s="15" t="n">
        <v>0.0939</v>
      </c>
      <c r="M2999" s="17" t="n">
        <v>22.64</v>
      </c>
      <c r="N2999" s="16" t="n">
        <v>4</v>
      </c>
      <c r="O2999" s="16" t="n">
        <v>5</v>
      </c>
      <c r="P2999" s="16" t="n">
        <v>9</v>
      </c>
    </row>
    <row r="3000" customFormat="false" ht="15" hidden="false" customHeight="false" outlineLevel="0" collapsed="false">
      <c r="A3000" s="11" t="s">
        <v>35</v>
      </c>
      <c r="B3000" s="11" t="n">
        <v>772</v>
      </c>
      <c r="C3000" s="11" t="s">
        <v>3418</v>
      </c>
      <c r="D3000" s="11" t="n">
        <v>5</v>
      </c>
      <c r="E3000" s="11" t="s">
        <v>96</v>
      </c>
      <c r="F3000" s="16" t="n">
        <v>219</v>
      </c>
      <c r="G3000" s="35" t="n">
        <f aca="false">F3000/1485</f>
        <v>0.147474747474747</v>
      </c>
      <c r="H3000" s="14" t="n">
        <v>0.4247</v>
      </c>
      <c r="I3000" s="14" t="n">
        <v>0.6667</v>
      </c>
      <c r="J3000" s="15" t="n">
        <v>0.4184</v>
      </c>
      <c r="K3000" s="15" t="n">
        <v>0.0936</v>
      </c>
      <c r="L3000" s="15" t="n">
        <v>0.2567</v>
      </c>
      <c r="M3000" s="17" t="n">
        <v>56.23</v>
      </c>
      <c r="N3000" s="16" t="n">
        <v>6</v>
      </c>
      <c r="O3000" s="16" t="n">
        <v>5</v>
      </c>
      <c r="P3000" s="16" t="n">
        <v>10</v>
      </c>
    </row>
    <row r="3001" customFormat="false" ht="15" hidden="false" customHeight="false" outlineLevel="0" collapsed="false">
      <c r="A3001" s="11" t="s">
        <v>35</v>
      </c>
      <c r="B3001" s="11" t="n">
        <v>773</v>
      </c>
      <c r="C3001" s="11" t="s">
        <v>3419</v>
      </c>
      <c r="D3001" s="11" t="n">
        <v>7</v>
      </c>
      <c r="E3001" s="11" t="s">
        <v>118</v>
      </c>
      <c r="F3001" s="16" t="n">
        <v>187</v>
      </c>
      <c r="G3001" s="35" t="n">
        <f aca="false">F3001/1485</f>
        <v>0.125925925925926</v>
      </c>
      <c r="H3001" s="14" t="n">
        <v>0.4225</v>
      </c>
      <c r="I3001" s="14" t="n">
        <v>0.631</v>
      </c>
      <c r="J3001" s="15" t="n">
        <v>0.235</v>
      </c>
      <c r="K3001" s="15" t="n">
        <v>0.1025</v>
      </c>
      <c r="L3001" s="15" t="n">
        <v>0.1705</v>
      </c>
      <c r="M3001" s="17" t="n">
        <v>31.88</v>
      </c>
      <c r="N3001" s="16" t="n">
        <v>5</v>
      </c>
      <c r="O3001" s="16" t="n">
        <v>6</v>
      </c>
      <c r="P3001" s="16" t="n">
        <v>9</v>
      </c>
    </row>
    <row r="3002" customFormat="false" ht="15" hidden="false" customHeight="false" outlineLevel="0" collapsed="false">
      <c r="A3002" s="11" t="s">
        <v>35</v>
      </c>
      <c r="B3002" s="11" t="n">
        <v>774</v>
      </c>
      <c r="C3002" s="11" t="s">
        <v>3420</v>
      </c>
      <c r="D3002" s="11" t="n">
        <v>8</v>
      </c>
      <c r="E3002" s="11" t="s">
        <v>96</v>
      </c>
      <c r="F3002" s="16" t="n">
        <v>185</v>
      </c>
      <c r="G3002" s="35" t="n">
        <f aca="false">F3002/1485</f>
        <v>0.124579124579125</v>
      </c>
      <c r="H3002" s="14" t="n">
        <v>0.3351</v>
      </c>
      <c r="I3002" s="14" t="n">
        <v>0.6378</v>
      </c>
      <c r="J3002" s="15" t="n">
        <v>0.5274</v>
      </c>
      <c r="K3002" s="15" t="n">
        <v>0.103</v>
      </c>
      <c r="L3002" s="15" t="n">
        <v>0.3209</v>
      </c>
      <c r="M3002" s="17" t="n">
        <v>59.37</v>
      </c>
      <c r="N3002" s="16" t="n">
        <v>4</v>
      </c>
      <c r="O3002" s="16" t="n">
        <v>5</v>
      </c>
      <c r="P3002" s="16" t="n">
        <v>12</v>
      </c>
    </row>
    <row r="3003" customFormat="false" ht="15" hidden="false" customHeight="false" outlineLevel="0" collapsed="false">
      <c r="A3003" s="11" t="s">
        <v>35</v>
      </c>
      <c r="B3003" s="11" t="n">
        <v>775</v>
      </c>
      <c r="C3003" s="11" t="s">
        <v>3421</v>
      </c>
      <c r="D3003" s="11" t="n">
        <v>6</v>
      </c>
      <c r="E3003" s="11" t="s">
        <v>118</v>
      </c>
      <c r="F3003" s="16" t="n">
        <v>205</v>
      </c>
      <c r="G3003" s="35" t="n">
        <f aca="false">F3003/1485</f>
        <v>0.138047138047138</v>
      </c>
      <c r="H3003" s="14" t="n">
        <v>0.4293</v>
      </c>
      <c r="I3003" s="14" t="n">
        <v>0.6927</v>
      </c>
      <c r="J3003" s="15" t="n">
        <v>0.2637</v>
      </c>
      <c r="K3003" s="15" t="n">
        <v>0.0962</v>
      </c>
      <c r="L3003" s="15" t="n">
        <v>0.1795</v>
      </c>
      <c r="M3003" s="17" t="n">
        <v>36.81</v>
      </c>
      <c r="N3003" s="16" t="n">
        <v>6</v>
      </c>
      <c r="O3003" s="16" t="n">
        <v>10</v>
      </c>
      <c r="P3003" s="16" t="n">
        <v>8</v>
      </c>
    </row>
    <row r="3004" customFormat="false" ht="15" hidden="false" customHeight="false" outlineLevel="0" collapsed="false">
      <c r="A3004" s="11" t="s">
        <v>35</v>
      </c>
      <c r="B3004" s="11" t="n">
        <v>776</v>
      </c>
      <c r="C3004" s="11" t="s">
        <v>3422</v>
      </c>
      <c r="D3004" s="11" t="n">
        <v>5</v>
      </c>
      <c r="E3004" s="11" t="s">
        <v>118</v>
      </c>
      <c r="F3004" s="16" t="n">
        <v>208</v>
      </c>
      <c r="G3004" s="35" t="n">
        <f aca="false">F3004/1485</f>
        <v>0.14006734006734</v>
      </c>
      <c r="H3004" s="14" t="n">
        <v>0.4183</v>
      </c>
      <c r="I3004" s="14" t="n">
        <v>0.6971</v>
      </c>
      <c r="J3004" s="15" t="n">
        <v>0.2346</v>
      </c>
      <c r="K3004" s="15" t="n">
        <v>0.0962</v>
      </c>
      <c r="L3004" s="15" t="n">
        <v>0.1661</v>
      </c>
      <c r="M3004" s="17" t="n">
        <v>34.54</v>
      </c>
      <c r="N3004" s="16" t="n">
        <v>6</v>
      </c>
      <c r="O3004" s="16" t="n">
        <v>10</v>
      </c>
      <c r="P3004" s="16" t="n">
        <v>8</v>
      </c>
    </row>
    <row r="3005" customFormat="false" ht="15" hidden="false" customHeight="false" outlineLevel="0" collapsed="false">
      <c r="A3005" s="11" t="s">
        <v>35</v>
      </c>
      <c r="B3005" s="11" t="n">
        <v>777</v>
      </c>
      <c r="C3005" s="11" t="s">
        <v>3423</v>
      </c>
      <c r="D3005" s="11" t="n">
        <v>6</v>
      </c>
      <c r="E3005" s="11" t="s">
        <v>96</v>
      </c>
      <c r="F3005" s="16" t="n">
        <v>224</v>
      </c>
      <c r="G3005" s="35" t="n">
        <f aca="false">F3005/1485</f>
        <v>0.150841750841751</v>
      </c>
      <c r="H3005" s="14" t="n">
        <v>0.4554</v>
      </c>
      <c r="I3005" s="14" t="n">
        <v>0.6205</v>
      </c>
      <c r="J3005" s="15" t="n">
        <v>0.1426</v>
      </c>
      <c r="K3005" s="15" t="n">
        <v>0.0935</v>
      </c>
      <c r="L3005" s="15" t="n">
        <v>0.1187</v>
      </c>
      <c r="M3005" s="17" t="n">
        <v>26.6</v>
      </c>
      <c r="N3005" s="16" t="n">
        <v>4</v>
      </c>
      <c r="O3005" s="16" t="n">
        <v>10</v>
      </c>
      <c r="P3005" s="16" t="n">
        <v>7</v>
      </c>
    </row>
    <row r="3006" customFormat="false" ht="15" hidden="false" customHeight="false" outlineLevel="0" collapsed="false">
      <c r="A3006" s="11" t="s">
        <v>35</v>
      </c>
      <c r="B3006" s="11" t="n">
        <v>778</v>
      </c>
      <c r="C3006" s="11" t="s">
        <v>3424</v>
      </c>
      <c r="D3006" s="11" t="n">
        <v>6</v>
      </c>
      <c r="E3006" s="11" t="s">
        <v>96</v>
      </c>
      <c r="F3006" s="16" t="n">
        <v>239</v>
      </c>
      <c r="G3006" s="35" t="n">
        <f aca="false">F3006/1485</f>
        <v>0.160942760942761</v>
      </c>
      <c r="H3006" s="14" t="n">
        <v>0.4603</v>
      </c>
      <c r="I3006" s="14" t="n">
        <v>0.6695</v>
      </c>
      <c r="J3006" s="15" t="n">
        <v>0.2448</v>
      </c>
      <c r="K3006" s="15" t="n">
        <v>0.0869</v>
      </c>
      <c r="L3006" s="15" t="n">
        <v>0.1615</v>
      </c>
      <c r="M3006" s="17" t="n">
        <v>38.61</v>
      </c>
      <c r="N3006" s="16" t="n">
        <v>6</v>
      </c>
      <c r="O3006" s="16" t="n">
        <v>6</v>
      </c>
      <c r="P3006" s="16" t="n">
        <v>9</v>
      </c>
    </row>
    <row r="3007" customFormat="false" ht="15" hidden="false" customHeight="false" outlineLevel="0" collapsed="false">
      <c r="A3007" s="11" t="s">
        <v>35</v>
      </c>
      <c r="B3007" s="11" t="n">
        <v>779</v>
      </c>
      <c r="C3007" s="11" t="s">
        <v>3425</v>
      </c>
      <c r="D3007" s="11" t="n">
        <v>6</v>
      </c>
      <c r="E3007" s="11" t="s">
        <v>118</v>
      </c>
      <c r="F3007" s="16" t="n">
        <v>212</v>
      </c>
      <c r="G3007" s="35" t="n">
        <f aca="false">F3007/1485</f>
        <v>0.142760942760943</v>
      </c>
      <c r="H3007" s="14" t="n">
        <v>0.4245</v>
      </c>
      <c r="I3007" s="14" t="n">
        <v>0.6887</v>
      </c>
      <c r="J3007" s="15" t="n">
        <v>0.2447</v>
      </c>
      <c r="K3007" s="15" t="n">
        <v>0.0942</v>
      </c>
      <c r="L3007" s="15" t="n">
        <v>0.1694</v>
      </c>
      <c r="M3007" s="17" t="n">
        <v>35.92</v>
      </c>
      <c r="N3007" s="16" t="n">
        <v>6</v>
      </c>
      <c r="O3007" s="16" t="n">
        <v>10</v>
      </c>
      <c r="P3007" s="16" t="n">
        <v>9</v>
      </c>
    </row>
    <row r="3008" customFormat="false" ht="15" hidden="false" customHeight="false" outlineLevel="0" collapsed="false">
      <c r="A3008" s="11" t="s">
        <v>35</v>
      </c>
      <c r="B3008" s="11" t="n">
        <v>780</v>
      </c>
      <c r="C3008" s="11" t="s">
        <v>3426</v>
      </c>
      <c r="D3008" s="11" t="n">
        <v>5</v>
      </c>
      <c r="E3008" s="11" t="s">
        <v>118</v>
      </c>
      <c r="F3008" s="16" t="n">
        <v>491</v>
      </c>
      <c r="G3008" s="35" t="n">
        <f aca="false">F3008/1485</f>
        <v>0.330639730639731</v>
      </c>
      <c r="H3008" s="14" t="n">
        <v>0.3809</v>
      </c>
      <c r="I3008" s="14" t="n">
        <v>0.664</v>
      </c>
      <c r="J3008" s="15" t="n">
        <v>0.0613</v>
      </c>
      <c r="K3008" s="15" t="n">
        <v>0.1091</v>
      </c>
      <c r="L3008" s="15" t="n">
        <v>0.0848</v>
      </c>
      <c r="M3008" s="17" t="n">
        <v>41.62</v>
      </c>
      <c r="N3008" s="16" t="n">
        <v>5</v>
      </c>
      <c r="O3008" s="16" t="n">
        <v>8</v>
      </c>
      <c r="P3008" s="16" t="n">
        <v>9</v>
      </c>
    </row>
    <row r="3009" customFormat="false" ht="15" hidden="false" customHeight="false" outlineLevel="0" collapsed="false">
      <c r="A3009" s="11" t="s">
        <v>35</v>
      </c>
      <c r="B3009" s="11" t="n">
        <v>781</v>
      </c>
      <c r="C3009" s="11" t="s">
        <v>3427</v>
      </c>
      <c r="D3009" s="11" t="n">
        <v>5</v>
      </c>
      <c r="E3009" s="11" t="s">
        <v>118</v>
      </c>
      <c r="F3009" s="16" t="n">
        <v>214</v>
      </c>
      <c r="G3009" s="35" t="n">
        <f aca="false">F3009/1485</f>
        <v>0.144107744107744</v>
      </c>
      <c r="H3009" s="14" t="n">
        <v>0.4159</v>
      </c>
      <c r="I3009" s="14" t="n">
        <v>0.6963</v>
      </c>
      <c r="J3009" s="15" t="n">
        <v>0.2287</v>
      </c>
      <c r="K3009" s="15" t="n">
        <v>0.0941</v>
      </c>
      <c r="L3009" s="15" t="n">
        <v>0.1621</v>
      </c>
      <c r="M3009" s="17" t="n">
        <v>34.68</v>
      </c>
      <c r="N3009" s="16" t="n">
        <v>6</v>
      </c>
      <c r="O3009" s="16" t="n">
        <v>10</v>
      </c>
      <c r="P3009" s="16" t="n">
        <v>8</v>
      </c>
    </row>
    <row r="3010" customFormat="false" ht="15" hidden="false" customHeight="false" outlineLevel="0" collapsed="false">
      <c r="A3010" s="11" t="s">
        <v>35</v>
      </c>
      <c r="B3010" s="11" t="n">
        <v>782</v>
      </c>
      <c r="C3010" s="11" t="s">
        <v>3428</v>
      </c>
      <c r="D3010" s="11" t="n">
        <v>7</v>
      </c>
      <c r="E3010" s="11" t="s">
        <v>118</v>
      </c>
      <c r="F3010" s="16" t="n">
        <v>232</v>
      </c>
      <c r="G3010" s="35" t="n">
        <f aca="false">F3010/1485</f>
        <v>0.156228956228956</v>
      </c>
      <c r="H3010" s="14" t="n">
        <v>0.4267</v>
      </c>
      <c r="I3010" s="14" t="n">
        <v>0.6681</v>
      </c>
      <c r="J3010" s="15" t="n">
        <v>0.3094</v>
      </c>
      <c r="K3010" s="15" t="n">
        <v>0.0896</v>
      </c>
      <c r="L3010" s="15" t="n">
        <v>0.1985</v>
      </c>
      <c r="M3010" s="17" t="n">
        <v>46.06</v>
      </c>
      <c r="N3010" s="16" t="n">
        <v>6</v>
      </c>
      <c r="O3010" s="16" t="n">
        <v>5</v>
      </c>
      <c r="P3010" s="16" t="n">
        <v>11</v>
      </c>
    </row>
    <row r="3011" customFormat="false" ht="15" hidden="false" customHeight="false" outlineLevel="0" collapsed="false">
      <c r="A3011" s="11" t="s">
        <v>35</v>
      </c>
      <c r="B3011" s="11" t="n">
        <v>783</v>
      </c>
      <c r="C3011" s="11" t="s">
        <v>3429</v>
      </c>
      <c r="D3011" s="11" t="n">
        <v>6</v>
      </c>
      <c r="E3011" s="11" t="s">
        <v>118</v>
      </c>
      <c r="F3011" s="16" t="n">
        <v>206</v>
      </c>
      <c r="G3011" s="35" t="n">
        <f aca="false">F3011/1485</f>
        <v>0.138720538720539</v>
      </c>
      <c r="H3011" s="14" t="n">
        <v>0.4126</v>
      </c>
      <c r="I3011" s="14" t="n">
        <v>0.6893</v>
      </c>
      <c r="J3011" s="15" t="n">
        <v>0.2147</v>
      </c>
      <c r="K3011" s="15" t="n">
        <v>0.0941</v>
      </c>
      <c r="L3011" s="15" t="n">
        <v>0.1526</v>
      </c>
      <c r="M3011" s="17" t="n">
        <v>31.44</v>
      </c>
      <c r="N3011" s="16" t="n">
        <v>5</v>
      </c>
      <c r="O3011" s="16" t="n">
        <v>10</v>
      </c>
      <c r="P3011" s="16" t="n">
        <v>11</v>
      </c>
    </row>
    <row r="3012" customFormat="false" ht="15" hidden="false" customHeight="false" outlineLevel="0" collapsed="false">
      <c r="A3012" s="11" t="s">
        <v>35</v>
      </c>
      <c r="B3012" s="11" t="n">
        <v>784</v>
      </c>
      <c r="C3012" s="11" t="s">
        <v>3430</v>
      </c>
      <c r="D3012" s="11" t="n">
        <v>7</v>
      </c>
      <c r="E3012" s="11" t="s">
        <v>118</v>
      </c>
      <c r="F3012" s="16" t="n">
        <v>227</v>
      </c>
      <c r="G3012" s="35" t="n">
        <f aca="false">F3012/1485</f>
        <v>0.152861952861953</v>
      </c>
      <c r="H3012" s="14" t="n">
        <v>0.4317</v>
      </c>
      <c r="I3012" s="14" t="n">
        <v>0.7093</v>
      </c>
      <c r="J3012" s="15" t="n">
        <v>0.3329</v>
      </c>
      <c r="K3012" s="15" t="n">
        <v>0.0895</v>
      </c>
      <c r="L3012" s="15" t="n">
        <v>0.2074</v>
      </c>
      <c r="M3012" s="17" t="n">
        <v>47.09</v>
      </c>
      <c r="N3012" s="16" t="n">
        <v>6</v>
      </c>
      <c r="O3012" s="16" t="n">
        <v>5</v>
      </c>
      <c r="P3012" s="16" t="n">
        <v>9</v>
      </c>
    </row>
    <row r="3013" customFormat="false" ht="15" hidden="false" customHeight="false" outlineLevel="0" collapsed="false">
      <c r="A3013" s="11" t="s">
        <v>35</v>
      </c>
      <c r="B3013" s="11" t="n">
        <v>785</v>
      </c>
      <c r="C3013" s="11" t="s">
        <v>3431</v>
      </c>
      <c r="D3013" s="11" t="n">
        <v>6</v>
      </c>
      <c r="E3013" s="11" t="s">
        <v>118</v>
      </c>
      <c r="F3013" s="16" t="n">
        <v>189</v>
      </c>
      <c r="G3013" s="35" t="n">
        <f aca="false">F3013/1485</f>
        <v>0.127272727272727</v>
      </c>
      <c r="H3013" s="14" t="n">
        <v>0.6878</v>
      </c>
      <c r="I3013" s="14" t="n">
        <v>0.6878</v>
      </c>
      <c r="J3013" s="15" t="n">
        <v>0.1843</v>
      </c>
      <c r="K3013" s="15" t="n">
        <v>0.0996</v>
      </c>
      <c r="L3013" s="15" t="n">
        <v>0.1422</v>
      </c>
      <c r="M3013" s="17" t="n">
        <v>26.87</v>
      </c>
      <c r="N3013" s="16" t="n">
        <v>5</v>
      </c>
      <c r="O3013" s="16" t="n">
        <v>10</v>
      </c>
      <c r="P3013" s="16" t="n">
        <v>4</v>
      </c>
    </row>
    <row r="3014" customFormat="false" ht="15" hidden="false" customHeight="false" outlineLevel="0" collapsed="false">
      <c r="A3014" s="11" t="s">
        <v>35</v>
      </c>
      <c r="B3014" s="11" t="n">
        <v>786</v>
      </c>
      <c r="C3014" s="11" t="s">
        <v>3432</v>
      </c>
      <c r="D3014" s="11" t="n">
        <v>4</v>
      </c>
      <c r="E3014" s="11" t="s">
        <v>118</v>
      </c>
      <c r="F3014" s="16" t="n">
        <v>468</v>
      </c>
      <c r="G3014" s="35" t="n">
        <f aca="false">F3014/1485</f>
        <v>0.315151515151515</v>
      </c>
      <c r="H3014" s="14" t="n">
        <v>0.3825</v>
      </c>
      <c r="I3014" s="14" t="n">
        <v>0.6667</v>
      </c>
      <c r="J3014" s="15" t="n">
        <v>0.0624</v>
      </c>
      <c r="K3014" s="15" t="n">
        <v>0.1498</v>
      </c>
      <c r="L3014" s="15" t="n">
        <v>0.1052</v>
      </c>
      <c r="M3014" s="17" t="n">
        <v>49.22</v>
      </c>
      <c r="N3014" s="16" t="n">
        <v>5</v>
      </c>
      <c r="O3014" s="16" t="n">
        <v>8</v>
      </c>
      <c r="P3014" s="16" t="n">
        <v>9</v>
      </c>
    </row>
    <row r="3015" customFormat="false" ht="15" hidden="false" customHeight="false" outlineLevel="0" collapsed="false">
      <c r="A3015" s="11" t="s">
        <v>35</v>
      </c>
      <c r="B3015" s="11" t="n">
        <v>787</v>
      </c>
      <c r="C3015" s="11" t="s">
        <v>3433</v>
      </c>
      <c r="D3015" s="11" t="n">
        <v>4</v>
      </c>
      <c r="E3015" s="11" t="s">
        <v>96</v>
      </c>
      <c r="F3015" s="16" t="n">
        <v>526</v>
      </c>
      <c r="G3015" s="35" t="n">
        <f aca="false">F3015/1485</f>
        <v>0.354208754208754</v>
      </c>
      <c r="H3015" s="14" t="n">
        <v>0.3593</v>
      </c>
      <c r="I3015" s="14" t="n">
        <v>0.6388</v>
      </c>
      <c r="J3015" s="15" t="n">
        <v>0.0592</v>
      </c>
      <c r="K3015" s="15" t="n">
        <v>0.0614</v>
      </c>
      <c r="L3015" s="15" t="n">
        <v>0.0603</v>
      </c>
      <c r="M3015" s="17" t="n">
        <v>31.71</v>
      </c>
      <c r="N3015" s="16" t="n">
        <v>5</v>
      </c>
      <c r="O3015" s="16" t="n">
        <v>4</v>
      </c>
      <c r="P3015" s="16" t="n">
        <v>13</v>
      </c>
    </row>
    <row r="3016" customFormat="false" ht="15" hidden="false" customHeight="false" outlineLevel="0" collapsed="false">
      <c r="A3016" s="11" t="s">
        <v>35</v>
      </c>
      <c r="B3016" s="11" t="n">
        <v>788</v>
      </c>
      <c r="C3016" s="11" t="s">
        <v>3434</v>
      </c>
      <c r="D3016" s="11" t="n">
        <v>6</v>
      </c>
      <c r="E3016" s="11" t="s">
        <v>118</v>
      </c>
      <c r="F3016" s="16" t="n">
        <v>202</v>
      </c>
      <c r="G3016" s="35" t="n">
        <f aca="false">F3016/1485</f>
        <v>0.136026936026936</v>
      </c>
      <c r="H3016" s="14" t="n">
        <v>0.698</v>
      </c>
      <c r="I3016" s="14" t="n">
        <v>0.698</v>
      </c>
      <c r="J3016" s="15" t="n">
        <v>0.2046</v>
      </c>
      <c r="K3016" s="15" t="n">
        <v>0.096</v>
      </c>
      <c r="L3016" s="15" t="n">
        <v>0.1509</v>
      </c>
      <c r="M3016" s="17" t="n">
        <v>30.47</v>
      </c>
      <c r="N3016" s="16" t="n">
        <v>5</v>
      </c>
      <c r="O3016" s="16" t="n">
        <v>13</v>
      </c>
      <c r="P3016" s="16" t="n">
        <v>4</v>
      </c>
    </row>
    <row r="3017" customFormat="false" ht="15" hidden="false" customHeight="false" outlineLevel="0" collapsed="false">
      <c r="A3017" s="11" t="s">
        <v>35</v>
      </c>
      <c r="B3017" s="11" t="n">
        <v>789</v>
      </c>
      <c r="C3017" s="11" t="s">
        <v>3435</v>
      </c>
      <c r="D3017" s="11" t="n">
        <v>5</v>
      </c>
      <c r="E3017" s="11" t="s">
        <v>118</v>
      </c>
      <c r="F3017" s="16" t="n">
        <v>204</v>
      </c>
      <c r="G3017" s="35" t="n">
        <f aca="false">F3017/1485</f>
        <v>0.137373737373737</v>
      </c>
      <c r="H3017" s="14" t="n">
        <v>0.7059</v>
      </c>
      <c r="I3017" s="14" t="n">
        <v>0.7059</v>
      </c>
      <c r="J3017" s="15" t="n">
        <v>0.2038</v>
      </c>
      <c r="K3017" s="15" t="n">
        <v>0.096</v>
      </c>
      <c r="L3017" s="15" t="n">
        <v>0.151</v>
      </c>
      <c r="M3017" s="17" t="n">
        <v>30.8</v>
      </c>
      <c r="N3017" s="16" t="n">
        <v>5</v>
      </c>
      <c r="O3017" s="16" t="n">
        <v>13</v>
      </c>
      <c r="P3017" s="16" t="n">
        <v>5</v>
      </c>
    </row>
    <row r="3018" customFormat="false" ht="15" hidden="false" customHeight="false" outlineLevel="0" collapsed="false">
      <c r="A3018" s="11" t="s">
        <v>35</v>
      </c>
      <c r="B3018" s="11" t="n">
        <v>790</v>
      </c>
      <c r="C3018" s="11" t="s">
        <v>3436</v>
      </c>
      <c r="D3018" s="11" t="n">
        <v>6</v>
      </c>
      <c r="E3018" s="11" t="s">
        <v>118</v>
      </c>
      <c r="F3018" s="16" t="n">
        <v>370</v>
      </c>
      <c r="G3018" s="35" t="n">
        <f aca="false">F3018/1485</f>
        <v>0.249158249158249</v>
      </c>
      <c r="H3018" s="14" t="n">
        <v>0.3865</v>
      </c>
      <c r="I3018" s="14" t="n">
        <v>0.6541</v>
      </c>
      <c r="J3018" s="15" t="n">
        <v>0.1406</v>
      </c>
      <c r="K3018" s="15" t="n">
        <v>0.0715</v>
      </c>
      <c r="L3018" s="15" t="n">
        <v>0.107</v>
      </c>
      <c r="M3018" s="17" t="n">
        <v>39.57</v>
      </c>
      <c r="N3018" s="16" t="n">
        <v>6</v>
      </c>
      <c r="O3018" s="16" t="n">
        <v>5</v>
      </c>
      <c r="P3018" s="16" t="n">
        <v>10</v>
      </c>
    </row>
    <row r="3019" customFormat="false" ht="15" hidden="false" customHeight="false" outlineLevel="0" collapsed="false">
      <c r="A3019" s="11" t="s">
        <v>35</v>
      </c>
      <c r="B3019" s="11" t="n">
        <v>791</v>
      </c>
      <c r="C3019" s="11" t="s">
        <v>3437</v>
      </c>
      <c r="D3019" s="11" t="n">
        <v>7</v>
      </c>
      <c r="E3019" s="11" t="s">
        <v>118</v>
      </c>
      <c r="F3019" s="16" t="n">
        <v>229</v>
      </c>
      <c r="G3019" s="35" t="n">
        <f aca="false">F3019/1485</f>
        <v>0.154208754208754</v>
      </c>
      <c r="H3019" s="14" t="n">
        <v>0.4367</v>
      </c>
      <c r="I3019" s="14" t="n">
        <v>0.6769</v>
      </c>
      <c r="J3019" s="15" t="n">
        <v>0.2712</v>
      </c>
      <c r="K3019" s="15" t="n">
        <v>0.0886</v>
      </c>
      <c r="L3019" s="15" t="n">
        <v>0.1779</v>
      </c>
      <c r="M3019" s="17" t="n">
        <v>40.74</v>
      </c>
      <c r="N3019" s="16" t="n">
        <v>6</v>
      </c>
      <c r="O3019" s="16" t="n">
        <v>5</v>
      </c>
      <c r="P3019" s="16" t="n">
        <v>9</v>
      </c>
    </row>
    <row r="3020" customFormat="false" ht="15" hidden="false" customHeight="false" outlineLevel="0" collapsed="false">
      <c r="A3020" s="11" t="s">
        <v>35</v>
      </c>
      <c r="B3020" s="11" t="n">
        <v>792</v>
      </c>
      <c r="C3020" s="11" t="s">
        <v>3438</v>
      </c>
      <c r="D3020" s="11" t="n">
        <v>6</v>
      </c>
      <c r="E3020" s="11" t="s">
        <v>118</v>
      </c>
      <c r="F3020" s="16" t="n">
        <v>203</v>
      </c>
      <c r="G3020" s="35" t="n">
        <f aca="false">F3020/1485</f>
        <v>0.136700336700337</v>
      </c>
      <c r="H3020" s="14" t="n">
        <v>0.4286</v>
      </c>
      <c r="I3020" s="14" t="n">
        <v>0.6946</v>
      </c>
      <c r="J3020" s="15" t="n">
        <v>0.2637</v>
      </c>
      <c r="K3020" s="15" t="n">
        <v>0.0953</v>
      </c>
      <c r="L3020" s="15" t="n">
        <v>0.1799</v>
      </c>
      <c r="M3020" s="17" t="n">
        <v>36.53</v>
      </c>
      <c r="N3020" s="16" t="n">
        <v>6</v>
      </c>
      <c r="O3020" s="16" t="n">
        <v>10</v>
      </c>
      <c r="P3020" s="16" t="n">
        <v>8</v>
      </c>
    </row>
    <row r="3021" customFormat="false" ht="15" hidden="false" customHeight="false" outlineLevel="0" collapsed="false">
      <c r="A3021" s="11" t="s">
        <v>35</v>
      </c>
      <c r="B3021" s="11" t="n">
        <v>793</v>
      </c>
      <c r="C3021" s="11" t="s">
        <v>3439</v>
      </c>
      <c r="D3021" s="11" t="n">
        <v>5</v>
      </c>
      <c r="E3021" s="11" t="s">
        <v>118</v>
      </c>
      <c r="F3021" s="16" t="n">
        <v>206</v>
      </c>
      <c r="G3021" s="35" t="n">
        <f aca="false">F3021/1485</f>
        <v>0.138720538720539</v>
      </c>
      <c r="H3021" s="14" t="n">
        <v>0.4175</v>
      </c>
      <c r="I3021" s="14" t="n">
        <v>0.699</v>
      </c>
      <c r="J3021" s="15" t="n">
        <v>0.2346</v>
      </c>
      <c r="K3021" s="15" t="n">
        <v>0.0953</v>
      </c>
      <c r="L3021" s="15" t="n">
        <v>0.1663</v>
      </c>
      <c r="M3021" s="17" t="n">
        <v>34.26</v>
      </c>
      <c r="N3021" s="16" t="n">
        <v>6</v>
      </c>
      <c r="O3021" s="16" t="n">
        <v>10</v>
      </c>
      <c r="P3021" s="16" t="n">
        <v>8</v>
      </c>
    </row>
    <row r="3022" customFormat="false" ht="15" hidden="false" customHeight="false" outlineLevel="0" collapsed="false">
      <c r="A3022" s="11" t="s">
        <v>35</v>
      </c>
      <c r="B3022" s="11" t="n">
        <v>794</v>
      </c>
      <c r="C3022" s="11" t="s">
        <v>3440</v>
      </c>
      <c r="D3022" s="11" t="n">
        <v>6</v>
      </c>
      <c r="E3022" s="11" t="s">
        <v>96</v>
      </c>
      <c r="F3022" s="16" t="n">
        <v>217</v>
      </c>
      <c r="G3022" s="35" t="n">
        <f aca="false">F3022/1485</f>
        <v>0.146127946127946</v>
      </c>
      <c r="H3022" s="14" t="n">
        <v>0.4332</v>
      </c>
      <c r="I3022" s="14" t="n">
        <v>0.682</v>
      </c>
      <c r="J3022" s="15" t="n">
        <v>0.4847</v>
      </c>
      <c r="K3022" s="15" t="n">
        <v>0.0905</v>
      </c>
      <c r="L3022" s="15" t="n">
        <v>0.2812</v>
      </c>
      <c r="M3022" s="17" t="n">
        <v>61.03</v>
      </c>
      <c r="N3022" s="16" t="n">
        <v>6</v>
      </c>
      <c r="O3022" s="16" t="n">
        <v>6</v>
      </c>
      <c r="P3022" s="16" t="n">
        <v>9</v>
      </c>
    </row>
    <row r="3023" customFormat="false" ht="15" hidden="false" customHeight="false" outlineLevel="0" collapsed="false">
      <c r="A3023" s="11" t="s">
        <v>35</v>
      </c>
      <c r="B3023" s="11" t="n">
        <v>795</v>
      </c>
      <c r="C3023" s="11" t="s">
        <v>3441</v>
      </c>
      <c r="D3023" s="11" t="n">
        <v>7</v>
      </c>
      <c r="E3023" s="11" t="s">
        <v>118</v>
      </c>
      <c r="F3023" s="16" t="n">
        <v>218</v>
      </c>
      <c r="G3023" s="35" t="n">
        <f aca="false">F3023/1485</f>
        <v>0.146801346801347</v>
      </c>
      <c r="H3023" s="14" t="n">
        <v>0.3807</v>
      </c>
      <c r="I3023" s="14" t="n">
        <v>0.6743</v>
      </c>
      <c r="J3023" s="15" t="n">
        <v>0.4046</v>
      </c>
      <c r="K3023" s="15" t="n">
        <v>0.0891</v>
      </c>
      <c r="L3023" s="15" t="n">
        <v>0.2382</v>
      </c>
      <c r="M3023" s="17" t="n">
        <v>51.92</v>
      </c>
      <c r="N3023" s="16" t="n">
        <v>5</v>
      </c>
      <c r="O3023" s="16" t="n">
        <v>7</v>
      </c>
      <c r="P3023" s="16" t="n">
        <v>9</v>
      </c>
    </row>
    <row r="3024" customFormat="false" ht="15" hidden="false" customHeight="false" outlineLevel="0" collapsed="false">
      <c r="A3024" s="11" t="s">
        <v>35</v>
      </c>
      <c r="B3024" s="11" t="n">
        <v>796</v>
      </c>
      <c r="C3024" s="11" t="s">
        <v>3442</v>
      </c>
      <c r="D3024" s="11" t="n">
        <v>6</v>
      </c>
      <c r="E3024" s="11" t="s">
        <v>118</v>
      </c>
      <c r="F3024" s="16" t="n">
        <v>204</v>
      </c>
      <c r="G3024" s="35" t="n">
        <f aca="false">F3024/1485</f>
        <v>0.137373737373737</v>
      </c>
      <c r="H3024" s="14" t="n">
        <v>0.4216</v>
      </c>
      <c r="I3024" s="14" t="n">
        <v>0.6912</v>
      </c>
      <c r="J3024" s="15" t="n">
        <v>0.2443</v>
      </c>
      <c r="K3024" s="15" t="n">
        <v>0.0934</v>
      </c>
      <c r="L3024" s="15" t="n">
        <v>0.1674</v>
      </c>
      <c r="M3024" s="17" t="n">
        <v>34.15</v>
      </c>
      <c r="N3024" s="16" t="n">
        <v>5</v>
      </c>
      <c r="O3024" s="16" t="n">
        <v>10</v>
      </c>
      <c r="P3024" s="16" t="n">
        <v>8</v>
      </c>
    </row>
    <row r="3025" customFormat="false" ht="15" hidden="false" customHeight="false" outlineLevel="0" collapsed="false">
      <c r="A3025" s="11" t="s">
        <v>35</v>
      </c>
      <c r="B3025" s="11" t="n">
        <v>797</v>
      </c>
      <c r="C3025" s="11" t="s">
        <v>3443</v>
      </c>
      <c r="D3025" s="11" t="n">
        <v>6</v>
      </c>
      <c r="E3025" s="11" t="s">
        <v>96</v>
      </c>
      <c r="F3025" s="16" t="n">
        <v>271</v>
      </c>
      <c r="G3025" s="35" t="n">
        <f aca="false">F3025/1485</f>
        <v>0.182491582491582</v>
      </c>
      <c r="H3025" s="14" t="n">
        <v>0.3026</v>
      </c>
      <c r="I3025" s="14" t="n">
        <v>0.6162</v>
      </c>
      <c r="J3025" s="15" t="n">
        <v>0.3006</v>
      </c>
      <c r="K3025" s="15" t="n">
        <v>0.0797</v>
      </c>
      <c r="L3025" s="15" t="n">
        <v>0.184</v>
      </c>
      <c r="M3025" s="17" t="n">
        <v>49.87</v>
      </c>
      <c r="N3025" s="16" t="n">
        <v>5</v>
      </c>
      <c r="O3025" s="16" t="n">
        <v>3</v>
      </c>
      <c r="P3025" s="16" t="n">
        <v>14</v>
      </c>
    </row>
    <row r="3026" customFormat="false" ht="15" hidden="false" customHeight="false" outlineLevel="0" collapsed="false">
      <c r="A3026" s="11" t="s">
        <v>35</v>
      </c>
      <c r="B3026" s="11" t="n">
        <v>798</v>
      </c>
      <c r="C3026" s="11" t="s">
        <v>3444</v>
      </c>
      <c r="D3026" s="11" t="n">
        <v>7</v>
      </c>
      <c r="E3026" s="11" t="s">
        <v>118</v>
      </c>
      <c r="F3026" s="16" t="n">
        <v>542</v>
      </c>
      <c r="G3026" s="35" t="n">
        <f aca="false">F3026/1485</f>
        <v>0.364983164983165</v>
      </c>
      <c r="H3026" s="14" t="n">
        <v>0.2841</v>
      </c>
      <c r="I3026" s="14" t="n">
        <v>0.6402</v>
      </c>
      <c r="J3026" s="15" t="n">
        <v>0.1095</v>
      </c>
      <c r="K3026" s="15" t="n">
        <v>0.0589</v>
      </c>
      <c r="L3026" s="15" t="n">
        <v>0.085</v>
      </c>
      <c r="M3026" s="17" t="n">
        <v>46.09</v>
      </c>
      <c r="N3026" s="16" t="n">
        <v>5</v>
      </c>
      <c r="O3026" s="16" t="n">
        <v>4</v>
      </c>
      <c r="P3026" s="16" t="n">
        <v>16</v>
      </c>
    </row>
    <row r="3027" customFormat="false" ht="15" hidden="false" customHeight="false" outlineLevel="0" collapsed="false">
      <c r="A3027" s="11" t="s">
        <v>35</v>
      </c>
      <c r="B3027" s="11" t="n">
        <v>799</v>
      </c>
      <c r="C3027" s="11" t="s">
        <v>3445</v>
      </c>
      <c r="D3027" s="11" t="n">
        <v>7</v>
      </c>
      <c r="E3027" s="11" t="s">
        <v>118</v>
      </c>
      <c r="F3027" s="16" t="n">
        <v>233</v>
      </c>
      <c r="G3027" s="35" t="n">
        <f aca="false">F3027/1485</f>
        <v>0.156902356902357</v>
      </c>
      <c r="H3027" s="14" t="n">
        <v>0.4335</v>
      </c>
      <c r="I3027" s="14" t="n">
        <v>0.6695</v>
      </c>
      <c r="J3027" s="15" t="n">
        <v>0.253</v>
      </c>
      <c r="K3027" s="15" t="n">
        <v>0.087</v>
      </c>
      <c r="L3027" s="15" t="n">
        <v>0.1675</v>
      </c>
      <c r="M3027" s="17" t="n">
        <v>39.03</v>
      </c>
      <c r="N3027" s="16" t="n">
        <v>6</v>
      </c>
      <c r="O3027" s="16" t="n">
        <v>5</v>
      </c>
      <c r="P3027" s="16" t="n">
        <v>9</v>
      </c>
    </row>
    <row r="3028" customFormat="false" ht="15" hidden="false" customHeight="false" outlineLevel="0" collapsed="false">
      <c r="A3028" s="11" t="s">
        <v>35</v>
      </c>
      <c r="B3028" s="11" t="n">
        <v>800</v>
      </c>
      <c r="C3028" s="11" t="s">
        <v>3446</v>
      </c>
      <c r="D3028" s="11" t="n">
        <v>6</v>
      </c>
      <c r="E3028" s="11" t="s">
        <v>118</v>
      </c>
      <c r="F3028" s="16" t="n">
        <v>202</v>
      </c>
      <c r="G3028" s="35" t="n">
        <f aca="false">F3028/1485</f>
        <v>0.136026936026936</v>
      </c>
      <c r="H3028" s="14" t="n">
        <v>0.698</v>
      </c>
      <c r="I3028" s="14" t="n">
        <v>0.698</v>
      </c>
      <c r="J3028" s="15" t="n">
        <v>0.2105</v>
      </c>
      <c r="K3028" s="15" t="n">
        <v>0.0943</v>
      </c>
      <c r="L3028" s="15" t="n">
        <v>0.1518</v>
      </c>
      <c r="M3028" s="17" t="n">
        <v>30.66</v>
      </c>
      <c r="N3028" s="16" t="n">
        <v>6</v>
      </c>
      <c r="O3028" s="16" t="n">
        <v>11</v>
      </c>
      <c r="P3028" s="16" t="n">
        <v>4</v>
      </c>
    </row>
    <row r="3029" customFormat="false" ht="15" hidden="false" customHeight="false" outlineLevel="0" collapsed="false">
      <c r="A3029" s="11" t="s">
        <v>35</v>
      </c>
      <c r="B3029" s="11" t="n">
        <v>801</v>
      </c>
      <c r="C3029" s="11" t="s">
        <v>3447</v>
      </c>
      <c r="D3029" s="11" t="n">
        <v>5</v>
      </c>
      <c r="E3029" s="11" t="s">
        <v>118</v>
      </c>
      <c r="F3029" s="16" t="n">
        <v>203</v>
      </c>
      <c r="G3029" s="35" t="n">
        <f aca="false">F3029/1485</f>
        <v>0.136700336700337</v>
      </c>
      <c r="H3029" s="14" t="n">
        <v>0.7094</v>
      </c>
      <c r="I3029" s="14" t="n">
        <v>0.7094</v>
      </c>
      <c r="J3029" s="15" t="n">
        <v>0.2225</v>
      </c>
      <c r="K3029" s="15" t="n">
        <v>0.0942</v>
      </c>
      <c r="L3029" s="15" t="n">
        <v>0.158</v>
      </c>
      <c r="M3029" s="17" t="n">
        <v>32.08</v>
      </c>
      <c r="N3029" s="16" t="n">
        <v>6</v>
      </c>
      <c r="O3029" s="16" t="n">
        <v>11</v>
      </c>
      <c r="P3029" s="16" t="n">
        <v>4</v>
      </c>
    </row>
    <row r="3030" customFormat="false" ht="15" hidden="false" customHeight="false" outlineLevel="0" collapsed="false">
      <c r="A3030" s="11" t="s">
        <v>35</v>
      </c>
      <c r="B3030" s="11" t="n">
        <v>802</v>
      </c>
      <c r="C3030" s="11" t="s">
        <v>3448</v>
      </c>
      <c r="D3030" s="11" t="n">
        <v>5</v>
      </c>
      <c r="E3030" s="11" t="s">
        <v>118</v>
      </c>
      <c r="F3030" s="16" t="n">
        <v>193</v>
      </c>
      <c r="G3030" s="35" t="n">
        <f aca="false">F3030/1485</f>
        <v>0.12996632996633</v>
      </c>
      <c r="H3030" s="14" t="n">
        <v>0.7047</v>
      </c>
      <c r="I3030" s="14" t="n">
        <v>0.7047</v>
      </c>
      <c r="J3030" s="15" t="n">
        <v>0.213</v>
      </c>
      <c r="K3030" s="15" t="n">
        <v>0.0956</v>
      </c>
      <c r="L3030" s="15" t="n">
        <v>0.1527</v>
      </c>
      <c r="M3030" s="17" t="n">
        <v>29.48</v>
      </c>
      <c r="N3030" s="16" t="n">
        <v>4</v>
      </c>
      <c r="O3030" s="16" t="n">
        <v>13</v>
      </c>
      <c r="P3030" s="16" t="n">
        <v>4</v>
      </c>
    </row>
    <row r="3031" customFormat="false" ht="15" hidden="false" customHeight="false" outlineLevel="0" collapsed="false">
      <c r="A3031" s="11" t="s">
        <v>35</v>
      </c>
      <c r="B3031" s="11" t="n">
        <v>803</v>
      </c>
      <c r="C3031" s="11" t="s">
        <v>3449</v>
      </c>
      <c r="D3031" s="11" t="n">
        <v>4</v>
      </c>
      <c r="E3031" s="11" t="s">
        <v>96</v>
      </c>
      <c r="F3031" s="16" t="n">
        <v>274</v>
      </c>
      <c r="G3031" s="35" t="n">
        <f aca="false">F3031/1485</f>
        <v>0.184511784511785</v>
      </c>
      <c r="H3031" s="14" t="n">
        <v>0.3942</v>
      </c>
      <c r="I3031" s="14" t="n">
        <v>0.6022</v>
      </c>
      <c r="J3031" s="15" t="n">
        <v>0.0818</v>
      </c>
      <c r="K3031" s="15" t="n">
        <v>0.244</v>
      </c>
      <c r="L3031" s="15" t="n">
        <v>0.1641</v>
      </c>
      <c r="M3031" s="17" t="n">
        <v>44.97</v>
      </c>
      <c r="N3031" s="16" t="n">
        <v>5</v>
      </c>
      <c r="O3031" s="16" t="n">
        <v>6</v>
      </c>
      <c r="P3031" s="16" t="n">
        <v>10</v>
      </c>
    </row>
    <row r="3032" customFormat="false" ht="15" hidden="false" customHeight="false" outlineLevel="0" collapsed="false">
      <c r="A3032" s="11" t="s">
        <v>35</v>
      </c>
      <c r="B3032" s="11" t="n">
        <v>804</v>
      </c>
      <c r="C3032" s="11" t="s">
        <v>3450</v>
      </c>
      <c r="D3032" s="11" t="n">
        <v>4</v>
      </c>
      <c r="E3032" s="11" t="s">
        <v>118</v>
      </c>
      <c r="F3032" s="16" t="n">
        <v>427</v>
      </c>
      <c r="G3032" s="35" t="n">
        <f aca="false">F3032/1485</f>
        <v>0.287542087542088</v>
      </c>
      <c r="H3032" s="14" t="n">
        <v>0.6581</v>
      </c>
      <c r="I3032" s="14" t="n">
        <v>0.6581</v>
      </c>
      <c r="J3032" s="15" t="n">
        <v>0.0671</v>
      </c>
      <c r="K3032" s="15" t="n">
        <v>0.0662</v>
      </c>
      <c r="L3032" s="15" t="n">
        <v>0.0666</v>
      </c>
      <c r="M3032" s="17" t="n">
        <v>28.45</v>
      </c>
      <c r="N3032" s="16" t="n">
        <v>5</v>
      </c>
      <c r="O3032" s="16" t="n">
        <v>16</v>
      </c>
      <c r="P3032" s="16" t="n">
        <v>8</v>
      </c>
    </row>
    <row r="3033" customFormat="false" ht="15" hidden="false" customHeight="false" outlineLevel="0" collapsed="false">
      <c r="A3033" s="11" t="s">
        <v>35</v>
      </c>
      <c r="B3033" s="11" t="n">
        <v>805</v>
      </c>
      <c r="C3033" s="11" t="s">
        <v>3451</v>
      </c>
      <c r="D3033" s="11" t="n">
        <v>7</v>
      </c>
      <c r="E3033" s="11" t="s">
        <v>118</v>
      </c>
      <c r="F3033" s="16" t="n">
        <v>234</v>
      </c>
      <c r="G3033" s="35" t="n">
        <f aca="false">F3033/1485</f>
        <v>0.157575757575758</v>
      </c>
      <c r="H3033" s="14" t="n">
        <v>0.4103</v>
      </c>
      <c r="I3033" s="14" t="n">
        <v>0.6368</v>
      </c>
      <c r="J3033" s="15" t="n">
        <v>0.2035</v>
      </c>
      <c r="K3033" s="15" t="n">
        <v>0.0889</v>
      </c>
      <c r="L3033" s="15" t="n">
        <v>0.1477</v>
      </c>
      <c r="M3033" s="17" t="n">
        <v>34.56</v>
      </c>
      <c r="N3033" s="16" t="n">
        <v>5</v>
      </c>
      <c r="O3033" s="16" t="n">
        <v>7</v>
      </c>
      <c r="P3033" s="16" t="n">
        <v>7</v>
      </c>
    </row>
    <row r="3034" customFormat="false" ht="15" hidden="false" customHeight="false" outlineLevel="0" collapsed="false">
      <c r="A3034" s="11" t="s">
        <v>35</v>
      </c>
      <c r="B3034" s="11" t="n">
        <v>806</v>
      </c>
      <c r="C3034" s="11" t="s">
        <v>3452</v>
      </c>
      <c r="D3034" s="11" t="n">
        <v>5</v>
      </c>
      <c r="E3034" s="11" t="s">
        <v>118</v>
      </c>
      <c r="F3034" s="16" t="n">
        <v>198</v>
      </c>
      <c r="G3034" s="35" t="n">
        <f aca="false">F3034/1485</f>
        <v>0.133333333333333</v>
      </c>
      <c r="H3034" s="14" t="n">
        <v>0.4192</v>
      </c>
      <c r="I3034" s="14" t="n">
        <v>0.6869</v>
      </c>
      <c r="J3034" s="15" t="n">
        <v>0.2274</v>
      </c>
      <c r="K3034" s="15" t="n">
        <v>0.0942</v>
      </c>
      <c r="L3034" s="15" t="n">
        <v>0.1594</v>
      </c>
      <c r="M3034" s="17" t="n">
        <v>31.57</v>
      </c>
      <c r="N3034" s="16" t="n">
        <v>6</v>
      </c>
      <c r="O3034" s="16" t="n">
        <v>10</v>
      </c>
      <c r="P3034" s="16" t="n">
        <v>7</v>
      </c>
    </row>
    <row r="3035" customFormat="false" ht="15" hidden="false" customHeight="false" outlineLevel="0" collapsed="false">
      <c r="A3035" s="11" t="s">
        <v>35</v>
      </c>
      <c r="B3035" s="11" t="n">
        <v>807</v>
      </c>
      <c r="C3035" s="11" t="s">
        <v>3453</v>
      </c>
      <c r="D3035" s="11" t="n">
        <v>6</v>
      </c>
      <c r="E3035" s="11" t="s">
        <v>118</v>
      </c>
      <c r="F3035" s="16" t="n">
        <v>214</v>
      </c>
      <c r="G3035" s="35" t="n">
        <f aca="false">F3035/1485</f>
        <v>0.144107744107744</v>
      </c>
      <c r="H3035" s="14" t="n">
        <v>0.4206</v>
      </c>
      <c r="I3035" s="14" t="n">
        <v>0.6916</v>
      </c>
      <c r="J3035" s="15" t="n">
        <v>0.2967</v>
      </c>
      <c r="K3035" s="15" t="n">
        <v>0.0922</v>
      </c>
      <c r="L3035" s="15" t="n">
        <v>0.1963</v>
      </c>
      <c r="M3035" s="17" t="n">
        <v>42.02</v>
      </c>
      <c r="N3035" s="16" t="n">
        <v>5</v>
      </c>
      <c r="O3035" s="16" t="n">
        <v>10</v>
      </c>
      <c r="P3035" s="16" t="n">
        <v>8</v>
      </c>
    </row>
    <row r="3036" customFormat="false" ht="15" hidden="false" customHeight="false" outlineLevel="0" collapsed="false">
      <c r="A3036" s="11" t="s">
        <v>35</v>
      </c>
      <c r="B3036" s="11" t="n">
        <v>808</v>
      </c>
      <c r="C3036" s="11" t="s">
        <v>3454</v>
      </c>
      <c r="D3036" s="11" t="n">
        <v>5</v>
      </c>
      <c r="E3036" s="11" t="s">
        <v>118</v>
      </c>
      <c r="F3036" s="16" t="n">
        <v>217</v>
      </c>
      <c r="G3036" s="35" t="n">
        <f aca="false">F3036/1485</f>
        <v>0.146127946127946</v>
      </c>
      <c r="H3036" s="14" t="n">
        <v>0.4101</v>
      </c>
      <c r="I3036" s="14" t="n">
        <v>0.6959</v>
      </c>
      <c r="J3036" s="15" t="n">
        <v>0.2546</v>
      </c>
      <c r="K3036" s="15" t="n">
        <v>0.0922</v>
      </c>
      <c r="L3036" s="15" t="n">
        <v>0.176</v>
      </c>
      <c r="M3036" s="17" t="n">
        <v>38.19</v>
      </c>
      <c r="N3036" s="16" t="n">
        <v>5</v>
      </c>
      <c r="O3036" s="16" t="n">
        <v>10</v>
      </c>
      <c r="P3036" s="16" t="n">
        <v>9</v>
      </c>
    </row>
    <row r="3037" customFormat="false" ht="15" hidden="false" customHeight="false" outlineLevel="0" collapsed="false">
      <c r="A3037" s="11" t="s">
        <v>35</v>
      </c>
      <c r="B3037" s="11" t="n">
        <v>809</v>
      </c>
      <c r="C3037" s="11" t="s">
        <v>3455</v>
      </c>
      <c r="D3037" s="11" t="n">
        <v>5</v>
      </c>
      <c r="E3037" s="11" t="s">
        <v>118</v>
      </c>
      <c r="F3037" s="16" t="n">
        <v>423</v>
      </c>
      <c r="G3037" s="35" t="n">
        <f aca="false">F3037/1485</f>
        <v>0.284848484848485</v>
      </c>
      <c r="H3037" s="14" t="n">
        <v>0.6548</v>
      </c>
      <c r="I3037" s="14" t="n">
        <v>0.6548</v>
      </c>
      <c r="J3037" s="15" t="n">
        <v>0.0712</v>
      </c>
      <c r="K3037" s="15" t="n">
        <v>0.0659</v>
      </c>
      <c r="L3037" s="15" t="n">
        <v>0.0687</v>
      </c>
      <c r="M3037" s="17" t="n">
        <v>29.04</v>
      </c>
      <c r="N3037" s="16" t="n">
        <v>5</v>
      </c>
      <c r="O3037" s="16" t="n">
        <v>16</v>
      </c>
      <c r="P3037" s="16" t="n">
        <v>7</v>
      </c>
    </row>
    <row r="3038" customFormat="false" ht="15" hidden="false" customHeight="false" outlineLevel="0" collapsed="false">
      <c r="A3038" s="11" t="s">
        <v>35</v>
      </c>
      <c r="B3038" s="11" t="n">
        <v>810</v>
      </c>
      <c r="C3038" s="11" t="s">
        <v>3456</v>
      </c>
      <c r="D3038" s="11" t="n">
        <v>5</v>
      </c>
      <c r="E3038" s="11" t="s">
        <v>118</v>
      </c>
      <c r="F3038" s="16" t="n">
        <v>363</v>
      </c>
      <c r="G3038" s="35" t="n">
        <f aca="false">F3038/1485</f>
        <v>0.244444444444444</v>
      </c>
      <c r="H3038" s="14" t="n">
        <v>0.3857</v>
      </c>
      <c r="I3038" s="14" t="n">
        <v>0.6419</v>
      </c>
      <c r="J3038" s="15" t="n">
        <v>0.0772</v>
      </c>
      <c r="K3038" s="15" t="n">
        <v>0.0702</v>
      </c>
      <c r="L3038" s="15" t="n">
        <v>0.0737</v>
      </c>
      <c r="M3038" s="17" t="n">
        <v>26.77</v>
      </c>
      <c r="N3038" s="16" t="n">
        <v>4</v>
      </c>
      <c r="O3038" s="16" t="n">
        <v>5</v>
      </c>
      <c r="P3038" s="16" t="n">
        <v>9</v>
      </c>
    </row>
    <row r="3039" customFormat="false" ht="15" hidden="false" customHeight="false" outlineLevel="0" collapsed="false">
      <c r="A3039" s="11" t="s">
        <v>35</v>
      </c>
      <c r="B3039" s="11" t="n">
        <v>811</v>
      </c>
      <c r="C3039" s="11" t="s">
        <v>3457</v>
      </c>
      <c r="D3039" s="11" t="n">
        <v>6</v>
      </c>
      <c r="E3039" s="11" t="s">
        <v>118</v>
      </c>
      <c r="F3039" s="16" t="n">
        <v>206</v>
      </c>
      <c r="G3039" s="35" t="n">
        <f aca="false">F3039/1485</f>
        <v>0.138720538720539</v>
      </c>
      <c r="H3039" s="14" t="n">
        <v>0.6942</v>
      </c>
      <c r="I3039" s="14" t="n">
        <v>0.6942</v>
      </c>
      <c r="J3039" s="15" t="n">
        <v>0.204</v>
      </c>
      <c r="K3039" s="15" t="n">
        <v>0.0923</v>
      </c>
      <c r="L3039" s="15" t="n">
        <v>0.1476</v>
      </c>
      <c r="M3039" s="17" t="n">
        <v>30.41</v>
      </c>
      <c r="N3039" s="16" t="n">
        <v>5</v>
      </c>
      <c r="O3039" s="16" t="n">
        <v>12</v>
      </c>
      <c r="P3039" s="16" t="n">
        <v>4</v>
      </c>
    </row>
    <row r="3040" customFormat="false" ht="15" hidden="false" customHeight="false" outlineLevel="0" collapsed="false">
      <c r="A3040" s="11" t="s">
        <v>35</v>
      </c>
      <c r="B3040" s="11" t="n">
        <v>812</v>
      </c>
      <c r="C3040" s="11" t="s">
        <v>3458</v>
      </c>
      <c r="D3040" s="11" t="n">
        <v>5</v>
      </c>
      <c r="E3040" s="11" t="s">
        <v>118</v>
      </c>
      <c r="F3040" s="16" t="n">
        <v>208</v>
      </c>
      <c r="G3040" s="35" t="n">
        <f aca="false">F3040/1485</f>
        <v>0.14006734006734</v>
      </c>
      <c r="H3040" s="14" t="n">
        <v>0.7019</v>
      </c>
      <c r="I3040" s="14" t="n">
        <v>0.7019</v>
      </c>
      <c r="J3040" s="15" t="n">
        <v>0.2032</v>
      </c>
      <c r="K3040" s="15" t="n">
        <v>0.0923</v>
      </c>
      <c r="L3040" s="15" t="n">
        <v>0.1477</v>
      </c>
      <c r="M3040" s="17" t="n">
        <v>30.73</v>
      </c>
      <c r="N3040" s="16" t="n">
        <v>5</v>
      </c>
      <c r="O3040" s="16" t="n">
        <v>12</v>
      </c>
      <c r="P3040" s="16" t="n">
        <v>5</v>
      </c>
    </row>
    <row r="3041" customFormat="false" ht="15" hidden="false" customHeight="false" outlineLevel="0" collapsed="false">
      <c r="A3041" s="11" t="s">
        <v>35</v>
      </c>
      <c r="B3041" s="11" t="n">
        <v>813</v>
      </c>
      <c r="C3041" s="11" t="s">
        <v>3459</v>
      </c>
      <c r="D3041" s="11" t="n">
        <v>7</v>
      </c>
      <c r="E3041" s="11" t="s">
        <v>118</v>
      </c>
      <c r="F3041" s="16" t="n">
        <v>208</v>
      </c>
      <c r="G3041" s="35" t="n">
        <f aca="false">F3041/1485</f>
        <v>0.14006734006734</v>
      </c>
      <c r="H3041" s="14" t="n">
        <v>0.4279</v>
      </c>
      <c r="I3041" s="14" t="n">
        <v>0.6442</v>
      </c>
      <c r="J3041" s="15" t="n">
        <v>0.2795</v>
      </c>
      <c r="K3041" s="15" t="n">
        <v>0.0936</v>
      </c>
      <c r="L3041" s="15" t="n">
        <v>0.1893</v>
      </c>
      <c r="M3041" s="17" t="n">
        <v>39.37</v>
      </c>
      <c r="N3041" s="16" t="n">
        <v>5</v>
      </c>
      <c r="O3041" s="16" t="n">
        <v>9</v>
      </c>
      <c r="P3041" s="16" t="n">
        <v>9</v>
      </c>
    </row>
    <row r="3042" customFormat="false" ht="15" hidden="false" customHeight="false" outlineLevel="0" collapsed="false">
      <c r="A3042" s="11" t="s">
        <v>35</v>
      </c>
      <c r="B3042" s="11" t="n">
        <v>814</v>
      </c>
      <c r="C3042" s="11" t="s">
        <v>3460</v>
      </c>
      <c r="D3042" s="11" t="n">
        <v>7</v>
      </c>
      <c r="E3042" s="11" t="s">
        <v>118</v>
      </c>
      <c r="F3042" s="16" t="n">
        <v>221</v>
      </c>
      <c r="G3042" s="35" t="n">
        <f aca="false">F3042/1485</f>
        <v>0.148821548821549</v>
      </c>
      <c r="H3042" s="14" t="n">
        <v>0.4299</v>
      </c>
      <c r="I3042" s="14" t="n">
        <v>0.6742</v>
      </c>
      <c r="J3042" s="15" t="n">
        <v>0.251</v>
      </c>
      <c r="K3042" s="15" t="n">
        <v>0.0877</v>
      </c>
      <c r="L3042" s="15" t="n">
        <v>0.1661</v>
      </c>
      <c r="M3042" s="17" t="n">
        <v>36.7</v>
      </c>
      <c r="N3042" s="16" t="n">
        <v>6</v>
      </c>
      <c r="O3042" s="16" t="n">
        <v>5</v>
      </c>
      <c r="P3042" s="16" t="n">
        <v>9</v>
      </c>
    </row>
    <row r="3043" customFormat="false" ht="15" hidden="false" customHeight="false" outlineLevel="0" collapsed="false">
      <c r="A3043" s="11" t="s">
        <v>35</v>
      </c>
      <c r="B3043" s="11" t="n">
        <v>815</v>
      </c>
      <c r="C3043" s="11" t="s">
        <v>3461</v>
      </c>
      <c r="D3043" s="11" t="n">
        <v>6</v>
      </c>
      <c r="E3043" s="11" t="s">
        <v>118</v>
      </c>
      <c r="F3043" s="16" t="n">
        <v>196</v>
      </c>
      <c r="G3043" s="35" t="n">
        <f aca="false">F3043/1485</f>
        <v>0.131986531986532</v>
      </c>
      <c r="H3043" s="14" t="n">
        <v>0.4337</v>
      </c>
      <c r="I3043" s="14" t="n">
        <v>0.699</v>
      </c>
      <c r="J3043" s="15" t="n">
        <v>0.2902</v>
      </c>
      <c r="K3043" s="15" t="n">
        <v>0.0945</v>
      </c>
      <c r="L3043" s="15" t="n">
        <v>0.1914</v>
      </c>
      <c r="M3043" s="17" t="n">
        <v>37.51</v>
      </c>
      <c r="N3043" s="16" t="n">
        <v>6</v>
      </c>
      <c r="O3043" s="16" t="n">
        <v>7</v>
      </c>
      <c r="P3043" s="16" t="n">
        <v>8</v>
      </c>
    </row>
    <row r="3044" customFormat="false" ht="15" hidden="false" customHeight="false" outlineLevel="0" collapsed="false">
      <c r="A3044" s="11" t="s">
        <v>35</v>
      </c>
      <c r="B3044" s="11" t="n">
        <v>816</v>
      </c>
      <c r="C3044" s="11" t="s">
        <v>3462</v>
      </c>
      <c r="D3044" s="11" t="n">
        <v>5</v>
      </c>
      <c r="E3044" s="11" t="s">
        <v>118</v>
      </c>
      <c r="F3044" s="16" t="n">
        <v>197</v>
      </c>
      <c r="G3044" s="35" t="n">
        <f aca="false">F3044/1485</f>
        <v>0.132659932659933</v>
      </c>
      <c r="H3044" s="14" t="n">
        <v>0.4264</v>
      </c>
      <c r="I3044" s="14" t="n">
        <v>0.7056</v>
      </c>
      <c r="J3044" s="15" t="n">
        <v>0.277</v>
      </c>
      <c r="K3044" s="15" t="n">
        <v>0.0945</v>
      </c>
      <c r="L3044" s="15" t="n">
        <v>0.1853</v>
      </c>
      <c r="M3044" s="17" t="n">
        <v>36.5</v>
      </c>
      <c r="N3044" s="16" t="n">
        <v>6</v>
      </c>
      <c r="O3044" s="16" t="n">
        <v>7</v>
      </c>
      <c r="P3044" s="16" t="n">
        <v>8</v>
      </c>
    </row>
    <row r="3045" customFormat="false" ht="15" hidden="false" customHeight="false" outlineLevel="0" collapsed="false">
      <c r="A3045" s="11" t="s">
        <v>35</v>
      </c>
      <c r="B3045" s="11" t="n">
        <v>817</v>
      </c>
      <c r="C3045" s="11" t="s">
        <v>3463</v>
      </c>
      <c r="D3045" s="11" t="n">
        <v>7</v>
      </c>
      <c r="E3045" s="11" t="s">
        <v>118</v>
      </c>
      <c r="F3045" s="16" t="n">
        <v>396</v>
      </c>
      <c r="G3045" s="35" t="n">
        <f aca="false">F3045/1485</f>
        <v>0.266666666666667</v>
      </c>
      <c r="H3045" s="14" t="n">
        <v>0.298</v>
      </c>
      <c r="I3045" s="14" t="n">
        <v>0.6515</v>
      </c>
      <c r="J3045" s="15" t="n">
        <v>0.1822</v>
      </c>
      <c r="K3045" s="15" t="n">
        <v>0.0687</v>
      </c>
      <c r="L3045" s="15" t="n">
        <v>0.1286</v>
      </c>
      <c r="M3045" s="17" t="n">
        <v>50.93</v>
      </c>
      <c r="N3045" s="16" t="n">
        <v>5</v>
      </c>
      <c r="O3045" s="16" t="n">
        <v>4</v>
      </c>
      <c r="P3045" s="16" t="n">
        <v>12</v>
      </c>
    </row>
    <row r="3046" customFormat="false" ht="15" hidden="false" customHeight="false" outlineLevel="0" collapsed="false">
      <c r="A3046" s="11" t="s">
        <v>35</v>
      </c>
      <c r="B3046" s="11" t="n">
        <v>818</v>
      </c>
      <c r="C3046" s="11" t="s">
        <v>3464</v>
      </c>
      <c r="D3046" s="11" t="n">
        <v>7</v>
      </c>
      <c r="E3046" s="11" t="s">
        <v>96</v>
      </c>
      <c r="F3046" s="16" t="n">
        <v>212</v>
      </c>
      <c r="G3046" s="35" t="n">
        <f aca="false">F3046/1485</f>
        <v>0.142760942760943</v>
      </c>
      <c r="H3046" s="14" t="n">
        <v>0.4104</v>
      </c>
      <c r="I3046" s="14" t="n">
        <v>0.6274</v>
      </c>
      <c r="J3046" s="15" t="n">
        <v>0.3116</v>
      </c>
      <c r="K3046" s="15" t="n">
        <v>0.0949</v>
      </c>
      <c r="L3046" s="15" t="n">
        <v>0.2114</v>
      </c>
      <c r="M3046" s="17" t="n">
        <v>44.82</v>
      </c>
      <c r="N3046" s="16" t="n">
        <v>5</v>
      </c>
      <c r="O3046" s="16" t="n">
        <v>6</v>
      </c>
      <c r="P3046" s="16" t="n">
        <v>7</v>
      </c>
    </row>
    <row r="3047" customFormat="false" ht="15" hidden="false" customHeight="false" outlineLevel="0" collapsed="false">
      <c r="A3047" s="11" t="s">
        <v>35</v>
      </c>
      <c r="B3047" s="11" t="n">
        <v>819</v>
      </c>
      <c r="C3047" s="11" t="s">
        <v>3465</v>
      </c>
      <c r="D3047" s="11" t="n">
        <v>5</v>
      </c>
      <c r="E3047" s="11" t="s">
        <v>118</v>
      </c>
      <c r="F3047" s="16" t="n">
        <v>223</v>
      </c>
      <c r="G3047" s="35" t="n">
        <f aca="false">F3047/1485</f>
        <v>0.15016835016835</v>
      </c>
      <c r="H3047" s="14" t="n">
        <v>0.6861</v>
      </c>
      <c r="I3047" s="14" t="n">
        <v>0.6861</v>
      </c>
      <c r="J3047" s="15" t="n">
        <v>0.1433</v>
      </c>
      <c r="K3047" s="15" t="n">
        <v>0.0895</v>
      </c>
      <c r="L3047" s="15" t="n">
        <v>0.1168</v>
      </c>
      <c r="M3047" s="17" t="n">
        <v>26.04</v>
      </c>
      <c r="N3047" s="16" t="n">
        <v>5</v>
      </c>
      <c r="O3047" s="16" t="n">
        <v>11</v>
      </c>
      <c r="P3047" s="16" t="n">
        <v>5</v>
      </c>
    </row>
    <row r="3048" customFormat="false" ht="15" hidden="false" customHeight="false" outlineLevel="0" collapsed="false">
      <c r="A3048" s="11" t="s">
        <v>35</v>
      </c>
      <c r="B3048" s="11" t="n">
        <v>820</v>
      </c>
      <c r="C3048" s="11" t="s">
        <v>3466</v>
      </c>
      <c r="D3048" s="11" t="n">
        <v>5</v>
      </c>
      <c r="E3048" s="11" t="s">
        <v>118</v>
      </c>
      <c r="F3048" s="16" t="n">
        <v>210</v>
      </c>
      <c r="G3048" s="35" t="n">
        <f aca="false">F3048/1485</f>
        <v>0.141414141414141</v>
      </c>
      <c r="H3048" s="14" t="n">
        <v>0.6905</v>
      </c>
      <c r="I3048" s="14" t="n">
        <v>0.6905</v>
      </c>
      <c r="J3048" s="15" t="n">
        <v>0.1582</v>
      </c>
      <c r="K3048" s="15" t="n">
        <v>0.0906</v>
      </c>
      <c r="L3048" s="15" t="n">
        <v>0.1237</v>
      </c>
      <c r="M3048" s="17" t="n">
        <v>25.98</v>
      </c>
      <c r="N3048" s="16" t="n">
        <v>5</v>
      </c>
      <c r="O3048" s="16" t="n">
        <v>10</v>
      </c>
      <c r="P3048" s="16" t="n">
        <v>5</v>
      </c>
    </row>
    <row r="3049" customFormat="false" ht="15" hidden="false" customHeight="false" outlineLevel="0" collapsed="false">
      <c r="A3049" s="11" t="s">
        <v>35</v>
      </c>
      <c r="B3049" s="11" t="n">
        <v>821</v>
      </c>
      <c r="C3049" s="11" t="s">
        <v>3467</v>
      </c>
      <c r="D3049" s="11" t="n">
        <v>5</v>
      </c>
      <c r="E3049" s="11" t="s">
        <v>118</v>
      </c>
      <c r="F3049" s="16" t="n">
        <v>207</v>
      </c>
      <c r="G3049" s="35" t="n">
        <f aca="false">F3049/1485</f>
        <v>0.139393939393939</v>
      </c>
      <c r="H3049" s="14" t="n">
        <v>0.7005</v>
      </c>
      <c r="I3049" s="14" t="n">
        <v>0.7005</v>
      </c>
      <c r="J3049" s="15" t="n">
        <v>0.2041</v>
      </c>
      <c r="K3049" s="15" t="n">
        <v>0.0921</v>
      </c>
      <c r="L3049" s="15" t="n">
        <v>0.1484</v>
      </c>
      <c r="M3049" s="17" t="n">
        <v>30.72</v>
      </c>
      <c r="N3049" s="16" t="n">
        <v>5</v>
      </c>
      <c r="O3049" s="16" t="n">
        <v>12</v>
      </c>
      <c r="P3049" s="16" t="n">
        <v>5</v>
      </c>
    </row>
    <row r="3050" customFormat="false" ht="15" hidden="false" customHeight="false" outlineLevel="0" collapsed="false">
      <c r="A3050" s="11" t="s">
        <v>35</v>
      </c>
      <c r="B3050" s="11" t="n">
        <v>822</v>
      </c>
      <c r="C3050" s="11" t="s">
        <v>3468</v>
      </c>
      <c r="D3050" s="11" t="n">
        <v>4</v>
      </c>
      <c r="E3050" s="11" t="s">
        <v>118</v>
      </c>
      <c r="F3050" s="16" t="n">
        <v>497</v>
      </c>
      <c r="G3050" s="35" t="n">
        <f aca="false">F3050/1485</f>
        <v>0.334680134680135</v>
      </c>
      <c r="H3050" s="14" t="n">
        <v>0.3742</v>
      </c>
      <c r="I3050" s="14" t="n">
        <v>0.668</v>
      </c>
      <c r="J3050" s="15" t="n">
        <v>0.0586</v>
      </c>
      <c r="K3050" s="15" t="n">
        <v>0.1201</v>
      </c>
      <c r="L3050" s="15" t="n">
        <v>0.0887</v>
      </c>
      <c r="M3050" s="17" t="n">
        <v>44.08</v>
      </c>
      <c r="N3050" s="16" t="n">
        <v>5</v>
      </c>
      <c r="O3050" s="16" t="n">
        <v>8</v>
      </c>
      <c r="P3050" s="16" t="n">
        <v>10</v>
      </c>
    </row>
    <row r="3051" customFormat="false" ht="15" hidden="false" customHeight="false" outlineLevel="0" collapsed="false">
      <c r="A3051" s="11" t="s">
        <v>35</v>
      </c>
      <c r="B3051" s="11" t="n">
        <v>823</v>
      </c>
      <c r="C3051" s="11" t="s">
        <v>3469</v>
      </c>
      <c r="D3051" s="11" t="n">
        <v>6</v>
      </c>
      <c r="E3051" s="11" t="s">
        <v>118</v>
      </c>
      <c r="F3051" s="16" t="n">
        <v>204</v>
      </c>
      <c r="G3051" s="35" t="n">
        <f aca="false">F3051/1485</f>
        <v>0.137373737373737</v>
      </c>
      <c r="H3051" s="14" t="n">
        <v>0.4216</v>
      </c>
      <c r="I3051" s="14" t="n">
        <v>0.6961</v>
      </c>
      <c r="J3051" s="15" t="n">
        <v>0.2495</v>
      </c>
      <c r="K3051" s="15" t="n">
        <v>0.0925</v>
      </c>
      <c r="L3051" s="15" t="n">
        <v>0.171</v>
      </c>
      <c r="M3051" s="17" t="n">
        <v>34.88</v>
      </c>
      <c r="N3051" s="16" t="n">
        <v>6</v>
      </c>
      <c r="O3051" s="16" t="n">
        <v>7</v>
      </c>
      <c r="P3051" s="16" t="n">
        <v>11</v>
      </c>
    </row>
    <row r="3052" customFormat="false" ht="15" hidden="false" customHeight="false" outlineLevel="0" collapsed="false">
      <c r="A3052" s="11" t="s">
        <v>35</v>
      </c>
      <c r="B3052" s="11" t="n">
        <v>824</v>
      </c>
      <c r="C3052" s="11" t="s">
        <v>3470</v>
      </c>
      <c r="D3052" s="11" t="n">
        <v>5</v>
      </c>
      <c r="E3052" s="11" t="s">
        <v>118</v>
      </c>
      <c r="F3052" s="16" t="n">
        <v>206</v>
      </c>
      <c r="G3052" s="35" t="n">
        <f aca="false">F3052/1485</f>
        <v>0.138720538720539</v>
      </c>
      <c r="H3052" s="14" t="n">
        <v>0.4126</v>
      </c>
      <c r="I3052" s="14" t="n">
        <v>0.7039</v>
      </c>
      <c r="J3052" s="15" t="n">
        <v>0.2328</v>
      </c>
      <c r="K3052" s="15" t="n">
        <v>0.0924</v>
      </c>
      <c r="L3052" s="15" t="n">
        <v>0.1633</v>
      </c>
      <c r="M3052" s="17" t="n">
        <v>33.64</v>
      </c>
      <c r="N3052" s="16" t="n">
        <v>5</v>
      </c>
      <c r="O3052" s="16" t="n">
        <v>7</v>
      </c>
      <c r="P3052" s="16" t="n">
        <v>11</v>
      </c>
    </row>
    <row r="3053" customFormat="false" ht="15" hidden="false" customHeight="false" outlineLevel="0" collapsed="false">
      <c r="A3053" s="11" t="s">
        <v>35</v>
      </c>
      <c r="B3053" s="11" t="n">
        <v>825</v>
      </c>
      <c r="C3053" s="11" t="s">
        <v>3471</v>
      </c>
      <c r="D3053" s="11" t="n">
        <v>4</v>
      </c>
      <c r="E3053" s="11" t="s">
        <v>96</v>
      </c>
      <c r="F3053" s="16" t="n">
        <v>497</v>
      </c>
      <c r="G3053" s="35" t="n">
        <f aca="false">F3053/1485</f>
        <v>0.334680134680135</v>
      </c>
      <c r="H3053" s="14" t="n">
        <v>0.3662</v>
      </c>
      <c r="I3053" s="14" t="n">
        <v>0.6177</v>
      </c>
      <c r="J3053" s="15" t="n">
        <v>0.0967</v>
      </c>
      <c r="K3053" s="15" t="n">
        <v>0.059</v>
      </c>
      <c r="L3053" s="15" t="n">
        <v>0.0777</v>
      </c>
      <c r="M3053" s="17" t="n">
        <v>38.63</v>
      </c>
      <c r="N3053" s="16" t="n">
        <v>4</v>
      </c>
      <c r="O3053" s="16" t="n">
        <v>6</v>
      </c>
      <c r="P3053" s="16" t="n">
        <v>10</v>
      </c>
    </row>
    <row r="3054" customFormat="false" ht="15" hidden="false" customHeight="false" outlineLevel="0" collapsed="false">
      <c r="A3054" s="11" t="s">
        <v>35</v>
      </c>
      <c r="B3054" s="11" t="n">
        <v>826</v>
      </c>
      <c r="C3054" s="11" t="s">
        <v>3472</v>
      </c>
      <c r="D3054" s="11" t="n">
        <v>4</v>
      </c>
      <c r="E3054" s="11" t="s">
        <v>96</v>
      </c>
      <c r="F3054" s="16" t="n">
        <v>480</v>
      </c>
      <c r="G3054" s="35" t="n">
        <f aca="false">F3054/1485</f>
        <v>0.323232323232323</v>
      </c>
      <c r="H3054" s="14" t="n">
        <v>0.3604</v>
      </c>
      <c r="I3054" s="14" t="n">
        <v>0.6354</v>
      </c>
      <c r="J3054" s="15" t="n">
        <v>0.0602</v>
      </c>
      <c r="K3054" s="15" t="n">
        <v>0.0675</v>
      </c>
      <c r="L3054" s="15" t="n">
        <v>0.0639</v>
      </c>
      <c r="M3054" s="17" t="n">
        <v>30.65</v>
      </c>
      <c r="N3054" s="16" t="n">
        <v>4</v>
      </c>
      <c r="O3054" s="16" t="n">
        <v>4</v>
      </c>
      <c r="P3054" s="16" t="n">
        <v>10</v>
      </c>
    </row>
    <row r="3055" customFormat="false" ht="15" hidden="false" customHeight="false" outlineLevel="0" collapsed="false">
      <c r="A3055" s="11" t="s">
        <v>35</v>
      </c>
      <c r="B3055" s="11" t="n">
        <v>827</v>
      </c>
      <c r="C3055" s="11" t="s">
        <v>3473</v>
      </c>
      <c r="D3055" s="11" t="n">
        <v>6</v>
      </c>
      <c r="E3055" s="11" t="s">
        <v>118</v>
      </c>
      <c r="F3055" s="16" t="n">
        <v>204</v>
      </c>
      <c r="G3055" s="35" t="n">
        <f aca="false">F3055/1485</f>
        <v>0.137373737373737</v>
      </c>
      <c r="H3055" s="14" t="n">
        <v>0.6912</v>
      </c>
      <c r="I3055" s="14" t="n">
        <v>0.6912</v>
      </c>
      <c r="J3055" s="15" t="n">
        <v>0.205</v>
      </c>
      <c r="K3055" s="15" t="n">
        <v>0.092</v>
      </c>
      <c r="L3055" s="15" t="n">
        <v>0.1485</v>
      </c>
      <c r="M3055" s="17" t="n">
        <v>30.3</v>
      </c>
      <c r="N3055" s="16" t="n">
        <v>5</v>
      </c>
      <c r="O3055" s="16" t="n">
        <v>12</v>
      </c>
      <c r="P3055" s="16" t="n">
        <v>4</v>
      </c>
    </row>
    <row r="3056" customFormat="false" ht="15" hidden="false" customHeight="false" outlineLevel="0" collapsed="false">
      <c r="A3056" s="11" t="s">
        <v>35</v>
      </c>
      <c r="B3056" s="11" t="n">
        <v>828</v>
      </c>
      <c r="C3056" s="11" t="s">
        <v>3474</v>
      </c>
      <c r="D3056" s="11" t="n">
        <v>5</v>
      </c>
      <c r="E3056" s="11" t="s">
        <v>118</v>
      </c>
      <c r="F3056" s="16" t="n">
        <v>206</v>
      </c>
      <c r="G3056" s="35" t="n">
        <f aca="false">F3056/1485</f>
        <v>0.138720538720539</v>
      </c>
      <c r="H3056" s="14" t="n">
        <v>0.699</v>
      </c>
      <c r="I3056" s="14" t="n">
        <v>0.699</v>
      </c>
      <c r="J3056" s="15" t="n">
        <v>0.2041</v>
      </c>
      <c r="K3056" s="15" t="n">
        <v>0.092</v>
      </c>
      <c r="L3056" s="15" t="n">
        <v>0.1486</v>
      </c>
      <c r="M3056" s="17" t="n">
        <v>30.62</v>
      </c>
      <c r="N3056" s="16" t="n">
        <v>5</v>
      </c>
      <c r="O3056" s="16" t="n">
        <v>12</v>
      </c>
      <c r="P3056" s="16" t="n">
        <v>5</v>
      </c>
    </row>
    <row r="3057" customFormat="false" ht="15" hidden="false" customHeight="false" outlineLevel="0" collapsed="false">
      <c r="A3057" s="11" t="s">
        <v>35</v>
      </c>
      <c r="B3057" s="11" t="n">
        <v>829</v>
      </c>
      <c r="C3057" s="11" t="s">
        <v>3475</v>
      </c>
      <c r="D3057" s="11" t="n">
        <v>7</v>
      </c>
      <c r="E3057" s="11" t="s">
        <v>118</v>
      </c>
      <c r="F3057" s="16" t="n">
        <v>187</v>
      </c>
      <c r="G3057" s="35" t="n">
        <f aca="false">F3057/1485</f>
        <v>0.125925925925926</v>
      </c>
      <c r="H3057" s="14" t="n">
        <v>0.4064</v>
      </c>
      <c r="I3057" s="14" t="n">
        <v>0.6203</v>
      </c>
      <c r="J3057" s="15" t="n">
        <v>0.1639</v>
      </c>
      <c r="K3057" s="15" t="n">
        <v>0.0974</v>
      </c>
      <c r="L3057" s="15" t="n">
        <v>0.1316</v>
      </c>
      <c r="M3057" s="17" t="n">
        <v>24.6</v>
      </c>
      <c r="N3057" s="16" t="n">
        <v>4</v>
      </c>
      <c r="O3057" s="16" t="n">
        <v>7</v>
      </c>
      <c r="P3057" s="16" t="n">
        <v>11</v>
      </c>
    </row>
    <row r="3058" customFormat="false" ht="15" hidden="false" customHeight="false" outlineLevel="0" collapsed="false">
      <c r="A3058" s="11" t="s">
        <v>35</v>
      </c>
      <c r="B3058" s="11" t="n">
        <v>830</v>
      </c>
      <c r="C3058" s="11" t="s">
        <v>3476</v>
      </c>
      <c r="D3058" s="11" t="n">
        <v>6</v>
      </c>
      <c r="E3058" s="11" t="s">
        <v>96</v>
      </c>
      <c r="F3058" s="16" t="n">
        <v>228</v>
      </c>
      <c r="G3058" s="35" t="n">
        <f aca="false">F3058/1485</f>
        <v>0.153535353535354</v>
      </c>
      <c r="H3058" s="14" t="n">
        <v>0.4211</v>
      </c>
      <c r="I3058" s="14" t="n">
        <v>0.6711</v>
      </c>
      <c r="J3058" s="15" t="n">
        <v>0.4165</v>
      </c>
      <c r="K3058" s="15" t="n">
        <v>0.0855</v>
      </c>
      <c r="L3058" s="15" t="n">
        <v>0.2452</v>
      </c>
      <c r="M3058" s="17" t="n">
        <v>55.89</v>
      </c>
      <c r="N3058" s="16" t="n">
        <v>6</v>
      </c>
      <c r="O3058" s="16" t="n">
        <v>5</v>
      </c>
      <c r="P3058" s="16" t="n">
        <v>9</v>
      </c>
    </row>
    <row r="3059" customFormat="false" ht="15" hidden="false" customHeight="false" outlineLevel="0" collapsed="false">
      <c r="A3059" s="11" t="s">
        <v>35</v>
      </c>
      <c r="B3059" s="11" t="n">
        <v>831</v>
      </c>
      <c r="C3059" s="11" t="s">
        <v>3477</v>
      </c>
      <c r="D3059" s="11" t="n">
        <v>3</v>
      </c>
      <c r="E3059" s="11" t="s">
        <v>96</v>
      </c>
      <c r="F3059" s="16" t="n">
        <v>220</v>
      </c>
      <c r="G3059" s="35" t="n">
        <f aca="false">F3059/1485</f>
        <v>0.148148148148148</v>
      </c>
      <c r="H3059" s="14" t="n">
        <v>0.4</v>
      </c>
      <c r="I3059" s="14" t="n">
        <v>0.6045</v>
      </c>
      <c r="J3059" s="15" t="n">
        <v>0.2778</v>
      </c>
      <c r="K3059" s="15" t="n">
        <v>0.0864</v>
      </c>
      <c r="L3059" s="15" t="n">
        <v>0.1777</v>
      </c>
      <c r="M3059" s="17" t="n">
        <v>39.1</v>
      </c>
      <c r="N3059" s="16" t="n">
        <v>6</v>
      </c>
      <c r="O3059" s="16" t="n">
        <v>5</v>
      </c>
      <c r="P3059" s="16" t="n">
        <v>7</v>
      </c>
    </row>
    <row r="3060" customFormat="false" ht="15" hidden="false" customHeight="false" outlineLevel="0" collapsed="false">
      <c r="A3060" s="11" t="s">
        <v>35</v>
      </c>
      <c r="B3060" s="11" t="n">
        <v>832</v>
      </c>
      <c r="C3060" s="11" t="s">
        <v>3478</v>
      </c>
      <c r="D3060" s="11" t="n">
        <v>7</v>
      </c>
      <c r="E3060" s="11" t="s">
        <v>118</v>
      </c>
      <c r="F3060" s="16" t="n">
        <v>224</v>
      </c>
      <c r="G3060" s="35" t="n">
        <f aca="false">F3060/1485</f>
        <v>0.150841750841751</v>
      </c>
      <c r="H3060" s="14" t="n">
        <v>0.433</v>
      </c>
      <c r="I3060" s="14" t="n">
        <v>0.683</v>
      </c>
      <c r="J3060" s="15" t="n">
        <v>0.3528</v>
      </c>
      <c r="K3060" s="15" t="n">
        <v>0.0871</v>
      </c>
      <c r="L3060" s="15" t="n">
        <v>0.2188</v>
      </c>
      <c r="M3060" s="17" t="n">
        <v>49</v>
      </c>
      <c r="N3060" s="16" t="n">
        <v>6</v>
      </c>
      <c r="O3060" s="16" t="n">
        <v>5</v>
      </c>
      <c r="P3060" s="16" t="n">
        <v>9</v>
      </c>
    </row>
    <row r="3061" customFormat="false" ht="15" hidden="false" customHeight="false" outlineLevel="0" collapsed="false">
      <c r="A3061" s="11" t="s">
        <v>35</v>
      </c>
      <c r="B3061" s="11" t="n">
        <v>833</v>
      </c>
      <c r="C3061" s="11" t="s">
        <v>3479</v>
      </c>
      <c r="D3061" s="11" t="n">
        <v>6</v>
      </c>
      <c r="E3061" s="11" t="s">
        <v>96</v>
      </c>
      <c r="F3061" s="16" t="n">
        <v>208</v>
      </c>
      <c r="G3061" s="35" t="n">
        <f aca="false">F3061/1485</f>
        <v>0.14006734006734</v>
      </c>
      <c r="H3061" s="14" t="n">
        <v>0.4135</v>
      </c>
      <c r="I3061" s="14" t="n">
        <v>0.625</v>
      </c>
      <c r="J3061" s="15" t="n">
        <v>0.3426</v>
      </c>
      <c r="K3061" s="15" t="n">
        <v>0.092</v>
      </c>
      <c r="L3061" s="15" t="n">
        <v>0.2209</v>
      </c>
      <c r="M3061" s="17" t="n">
        <v>45.95</v>
      </c>
      <c r="N3061" s="16" t="n">
        <v>5</v>
      </c>
      <c r="O3061" s="16" t="n">
        <v>7</v>
      </c>
      <c r="P3061" s="16" t="n">
        <v>9</v>
      </c>
    </row>
    <row r="3062" customFormat="false" ht="15" hidden="false" customHeight="false" outlineLevel="0" collapsed="false">
      <c r="A3062" s="11" t="s">
        <v>35</v>
      </c>
      <c r="B3062" s="11" t="n">
        <v>834</v>
      </c>
      <c r="C3062" s="11" t="s">
        <v>3480</v>
      </c>
      <c r="D3062" s="11" t="n">
        <v>3</v>
      </c>
      <c r="E3062" s="11" t="s">
        <v>96</v>
      </c>
      <c r="F3062" s="16" t="n">
        <v>256</v>
      </c>
      <c r="G3062" s="35" t="n">
        <f aca="false">F3062/1485</f>
        <v>0.172390572390572</v>
      </c>
      <c r="H3062" s="14" t="n">
        <v>0.3945</v>
      </c>
      <c r="I3062" s="14" t="n">
        <v>0.625</v>
      </c>
      <c r="J3062" s="15" t="n">
        <v>0.2535</v>
      </c>
      <c r="K3062" s="15" t="n">
        <v>0.0795</v>
      </c>
      <c r="L3062" s="15" t="n">
        <v>0.1617</v>
      </c>
      <c r="M3062" s="17" t="n">
        <v>41.4</v>
      </c>
      <c r="N3062" s="16" t="n">
        <v>5</v>
      </c>
      <c r="O3062" s="16" t="n">
        <v>4</v>
      </c>
      <c r="P3062" s="16" t="n">
        <v>9</v>
      </c>
    </row>
    <row r="3063" customFormat="false" ht="15" hidden="false" customHeight="false" outlineLevel="0" collapsed="false">
      <c r="A3063" s="11" t="s">
        <v>35</v>
      </c>
      <c r="B3063" s="11" t="n">
        <v>835</v>
      </c>
      <c r="C3063" s="11" t="s">
        <v>3481</v>
      </c>
      <c r="D3063" s="11" t="n">
        <v>6</v>
      </c>
      <c r="E3063" s="11" t="s">
        <v>118</v>
      </c>
      <c r="F3063" s="16" t="n">
        <v>501</v>
      </c>
      <c r="G3063" s="35" t="n">
        <f aca="false">F3063/1485</f>
        <v>0.337373737373737</v>
      </c>
      <c r="H3063" s="14" t="n">
        <v>0.3832</v>
      </c>
      <c r="I3063" s="14" t="n">
        <v>0.6587</v>
      </c>
      <c r="J3063" s="15" t="n">
        <v>0.0578</v>
      </c>
      <c r="K3063" s="15" t="n">
        <v>0.1107</v>
      </c>
      <c r="L3063" s="15" t="n">
        <v>0.0838</v>
      </c>
      <c r="M3063" s="17" t="n">
        <v>41.97</v>
      </c>
      <c r="N3063" s="16" t="n">
        <v>5</v>
      </c>
      <c r="O3063" s="16" t="n">
        <v>8</v>
      </c>
      <c r="P3063" s="16" t="n">
        <v>9</v>
      </c>
    </row>
    <row r="3064" customFormat="false" ht="15" hidden="false" customHeight="false" outlineLevel="0" collapsed="false">
      <c r="A3064" s="11" t="s">
        <v>35</v>
      </c>
      <c r="B3064" s="11" t="n">
        <v>836</v>
      </c>
      <c r="C3064" s="11" t="s">
        <v>3482</v>
      </c>
      <c r="D3064" s="11" t="n">
        <v>6</v>
      </c>
      <c r="E3064" s="11" t="s">
        <v>118</v>
      </c>
      <c r="F3064" s="16" t="n">
        <v>225</v>
      </c>
      <c r="G3064" s="35" t="n">
        <f aca="false">F3064/1485</f>
        <v>0.151515151515152</v>
      </c>
      <c r="H3064" s="14" t="n">
        <v>0.4178</v>
      </c>
      <c r="I3064" s="14" t="n">
        <v>0.6844</v>
      </c>
      <c r="J3064" s="15" t="n">
        <v>0.2894</v>
      </c>
      <c r="K3064" s="15" t="n">
        <v>0.0867</v>
      </c>
      <c r="L3064" s="15" t="n">
        <v>0.1876</v>
      </c>
      <c r="M3064" s="17" t="n">
        <v>42.21</v>
      </c>
      <c r="N3064" s="16" t="n">
        <v>6</v>
      </c>
      <c r="O3064" s="16" t="n">
        <v>7</v>
      </c>
      <c r="P3064" s="16" t="n">
        <v>9</v>
      </c>
    </row>
    <row r="3065" customFormat="false" ht="15" hidden="false" customHeight="false" outlineLevel="0" collapsed="false">
      <c r="A3065" s="11" t="s">
        <v>35</v>
      </c>
      <c r="B3065" s="11" t="n">
        <v>837</v>
      </c>
      <c r="C3065" s="11" t="s">
        <v>3483</v>
      </c>
      <c r="D3065" s="11" t="n">
        <v>5</v>
      </c>
      <c r="E3065" s="11" t="s">
        <v>118</v>
      </c>
      <c r="F3065" s="16" t="n">
        <v>227</v>
      </c>
      <c r="G3065" s="35" t="n">
        <f aca="false">F3065/1485</f>
        <v>0.152861952861953</v>
      </c>
      <c r="H3065" s="14" t="n">
        <v>0.4141</v>
      </c>
      <c r="I3065" s="14" t="n">
        <v>0.696</v>
      </c>
      <c r="J3065" s="15" t="n">
        <v>0.2824</v>
      </c>
      <c r="K3065" s="15" t="n">
        <v>0.0867</v>
      </c>
      <c r="L3065" s="15" t="n">
        <v>0.185</v>
      </c>
      <c r="M3065" s="17" t="n">
        <v>41.99</v>
      </c>
      <c r="N3065" s="16" t="n">
        <v>6</v>
      </c>
      <c r="O3065" s="16" t="n">
        <v>7</v>
      </c>
      <c r="P3065" s="16" t="n">
        <v>9</v>
      </c>
    </row>
    <row r="3066" customFormat="false" ht="15" hidden="false" customHeight="false" outlineLevel="0" collapsed="false">
      <c r="A3066" s="11" t="s">
        <v>35</v>
      </c>
      <c r="B3066" s="11" t="n">
        <v>838</v>
      </c>
      <c r="C3066" s="11" t="s">
        <v>3484</v>
      </c>
      <c r="D3066" s="11" t="n">
        <v>6</v>
      </c>
      <c r="E3066" s="11" t="s">
        <v>118</v>
      </c>
      <c r="F3066" s="16" t="n">
        <v>198</v>
      </c>
      <c r="G3066" s="35" t="n">
        <f aca="false">F3066/1485</f>
        <v>0.133333333333333</v>
      </c>
      <c r="H3066" s="14" t="n">
        <v>0.4242</v>
      </c>
      <c r="I3066" s="14" t="n">
        <v>0.6818</v>
      </c>
      <c r="J3066" s="15" t="n">
        <v>0.2403</v>
      </c>
      <c r="K3066" s="15" t="n">
        <v>0.0912</v>
      </c>
      <c r="L3066" s="15" t="n">
        <v>0.1635</v>
      </c>
      <c r="M3066" s="17" t="n">
        <v>32.37</v>
      </c>
      <c r="N3066" s="16" t="n">
        <v>6</v>
      </c>
      <c r="O3066" s="16" t="n">
        <v>10</v>
      </c>
      <c r="P3066" s="16" t="n">
        <v>8</v>
      </c>
    </row>
    <row r="3067" customFormat="false" ht="15" hidden="false" customHeight="false" outlineLevel="0" collapsed="false">
      <c r="A3067" s="11" t="s">
        <v>35</v>
      </c>
      <c r="B3067" s="11" t="n">
        <v>839</v>
      </c>
      <c r="C3067" s="11" t="s">
        <v>3485</v>
      </c>
      <c r="D3067" s="11" t="n">
        <v>7</v>
      </c>
      <c r="E3067" s="11" t="s">
        <v>118</v>
      </c>
      <c r="F3067" s="16" t="n">
        <v>184</v>
      </c>
      <c r="G3067" s="35" t="n">
        <f aca="false">F3067/1485</f>
        <v>0.123905723905724</v>
      </c>
      <c r="H3067" s="14" t="n">
        <v>0.4457</v>
      </c>
      <c r="I3067" s="14" t="n">
        <v>0.6522</v>
      </c>
      <c r="J3067" s="15" t="n">
        <v>0.2406</v>
      </c>
      <c r="K3067" s="15" t="n">
        <v>0.0971</v>
      </c>
      <c r="L3067" s="15" t="n">
        <v>0.1704</v>
      </c>
      <c r="M3067" s="17" t="n">
        <v>31.36</v>
      </c>
      <c r="N3067" s="16" t="n">
        <v>5</v>
      </c>
      <c r="O3067" s="16" t="n">
        <v>6</v>
      </c>
      <c r="P3067" s="16" t="n">
        <v>11</v>
      </c>
    </row>
    <row r="3068" customFormat="false" ht="15" hidden="false" customHeight="false" outlineLevel="0" collapsed="false">
      <c r="A3068" s="11" t="s">
        <v>35</v>
      </c>
      <c r="B3068" s="11" t="n">
        <v>840</v>
      </c>
      <c r="C3068" s="11" t="s">
        <v>3486</v>
      </c>
      <c r="D3068" s="11" t="n">
        <v>6</v>
      </c>
      <c r="E3068" s="11" t="s">
        <v>96</v>
      </c>
      <c r="F3068" s="16" t="n">
        <v>209</v>
      </c>
      <c r="G3068" s="35" t="n">
        <f aca="false">F3068/1485</f>
        <v>0.140740740740741</v>
      </c>
      <c r="H3068" s="14" t="n">
        <v>0.4163</v>
      </c>
      <c r="I3068" s="14" t="n">
        <v>0.6172</v>
      </c>
      <c r="J3068" s="15" t="n">
        <v>0.3564</v>
      </c>
      <c r="K3068" s="15" t="n">
        <v>0.0916</v>
      </c>
      <c r="L3068" s="15" t="n">
        <v>0.2285</v>
      </c>
      <c r="M3068" s="17" t="n">
        <v>47.75</v>
      </c>
      <c r="N3068" s="16" t="n">
        <v>5</v>
      </c>
      <c r="O3068" s="16" t="n">
        <v>7</v>
      </c>
      <c r="P3068" s="16" t="n">
        <v>9</v>
      </c>
    </row>
    <row r="3069" customFormat="false" ht="15" hidden="false" customHeight="false" outlineLevel="0" collapsed="false">
      <c r="A3069" s="11" t="s">
        <v>35</v>
      </c>
      <c r="B3069" s="11" t="n">
        <v>841</v>
      </c>
      <c r="C3069" s="11" t="s">
        <v>3487</v>
      </c>
      <c r="D3069" s="11" t="n">
        <v>7</v>
      </c>
      <c r="E3069" s="11" t="s">
        <v>118</v>
      </c>
      <c r="F3069" s="16" t="n">
        <v>222</v>
      </c>
      <c r="G3069" s="35" t="n">
        <f aca="false">F3069/1485</f>
        <v>0.14949494949495</v>
      </c>
      <c r="H3069" s="14" t="n">
        <v>0.6892</v>
      </c>
      <c r="I3069" s="14" t="n">
        <v>0.6892</v>
      </c>
      <c r="J3069" s="15" t="n">
        <v>0.2109</v>
      </c>
      <c r="K3069" s="15" t="n">
        <v>0.0862</v>
      </c>
      <c r="L3069" s="15" t="n">
        <v>0.1469</v>
      </c>
      <c r="M3069" s="17" t="n">
        <v>32.6</v>
      </c>
      <c r="N3069" s="16" t="n">
        <v>6</v>
      </c>
      <c r="O3069" s="16" t="n">
        <v>9</v>
      </c>
      <c r="P3069" s="16" t="n">
        <v>4</v>
      </c>
    </row>
    <row r="3070" customFormat="false" ht="15" hidden="false" customHeight="false" outlineLevel="0" collapsed="false">
      <c r="A3070" s="11" t="s">
        <v>35</v>
      </c>
      <c r="B3070" s="11" t="n">
        <v>842</v>
      </c>
      <c r="C3070" s="11" t="s">
        <v>3488</v>
      </c>
      <c r="D3070" s="11" t="n">
        <v>6</v>
      </c>
      <c r="E3070" s="11" t="s">
        <v>118</v>
      </c>
      <c r="F3070" s="16" t="n">
        <v>294</v>
      </c>
      <c r="G3070" s="35" t="n">
        <f aca="false">F3070/1485</f>
        <v>0.197979797979798</v>
      </c>
      <c r="H3070" s="14" t="n">
        <v>0.4082</v>
      </c>
      <c r="I3070" s="14" t="n">
        <v>0.6122</v>
      </c>
      <c r="J3070" s="15" t="n">
        <v>0.0751</v>
      </c>
      <c r="K3070" s="15" t="n">
        <v>0.0902</v>
      </c>
      <c r="L3070" s="15" t="n">
        <v>0.0825</v>
      </c>
      <c r="M3070" s="17" t="n">
        <v>24.25</v>
      </c>
      <c r="N3070" s="16" t="n">
        <v>5</v>
      </c>
      <c r="O3070" s="16" t="n">
        <v>6</v>
      </c>
      <c r="P3070" s="16" t="n">
        <v>10</v>
      </c>
    </row>
    <row r="3071" customFormat="false" ht="15" hidden="false" customHeight="false" outlineLevel="0" collapsed="false">
      <c r="A3071" s="11" t="s">
        <v>35</v>
      </c>
      <c r="B3071" s="11" t="n">
        <v>843</v>
      </c>
      <c r="C3071" s="11" t="s">
        <v>3489</v>
      </c>
      <c r="D3071" s="11" t="n">
        <v>6</v>
      </c>
      <c r="E3071" s="11" t="s">
        <v>96</v>
      </c>
      <c r="F3071" s="16" t="n">
        <v>205</v>
      </c>
      <c r="G3071" s="35" t="n">
        <f aca="false">F3071/1485</f>
        <v>0.138047138047138</v>
      </c>
      <c r="H3071" s="14" t="n">
        <v>0.4098</v>
      </c>
      <c r="I3071" s="14" t="n">
        <v>0.6098</v>
      </c>
      <c r="J3071" s="15" t="n">
        <v>0.3241</v>
      </c>
      <c r="K3071" s="15" t="n">
        <v>0.0915</v>
      </c>
      <c r="L3071" s="15" t="n">
        <v>0.2095</v>
      </c>
      <c r="M3071" s="17" t="n">
        <v>42.95</v>
      </c>
      <c r="N3071" s="16" t="n">
        <v>5</v>
      </c>
      <c r="O3071" s="16" t="n">
        <v>7</v>
      </c>
      <c r="P3071" s="16" t="n">
        <v>9</v>
      </c>
    </row>
    <row r="3072" customFormat="false" ht="15" hidden="false" customHeight="false" outlineLevel="0" collapsed="false">
      <c r="A3072" s="11" t="s">
        <v>35</v>
      </c>
      <c r="B3072" s="11" t="n">
        <v>844</v>
      </c>
      <c r="C3072" s="11" t="s">
        <v>3490</v>
      </c>
      <c r="D3072" s="11" t="n">
        <v>7</v>
      </c>
      <c r="E3072" s="11" t="s">
        <v>118</v>
      </c>
      <c r="F3072" s="16" t="n">
        <v>225</v>
      </c>
      <c r="G3072" s="35" t="n">
        <f aca="false">F3072/1485</f>
        <v>0.151515151515152</v>
      </c>
      <c r="H3072" s="14" t="n">
        <v>0.4267</v>
      </c>
      <c r="I3072" s="14" t="n">
        <v>0.6756</v>
      </c>
      <c r="J3072" s="15" t="n">
        <v>0.3261</v>
      </c>
      <c r="K3072" s="15" t="n">
        <v>0.0852</v>
      </c>
      <c r="L3072" s="15" t="n">
        <v>0.2019</v>
      </c>
      <c r="M3072" s="17" t="n">
        <v>45.43</v>
      </c>
      <c r="N3072" s="16" t="n">
        <v>6</v>
      </c>
      <c r="O3072" s="16" t="n">
        <v>5</v>
      </c>
      <c r="P3072" s="16" t="n">
        <v>10</v>
      </c>
    </row>
    <row r="3073" customFormat="false" ht="15" hidden="false" customHeight="false" outlineLevel="0" collapsed="false">
      <c r="A3073" s="11" t="s">
        <v>35</v>
      </c>
      <c r="B3073" s="11" t="n">
        <v>845</v>
      </c>
      <c r="C3073" s="11" t="s">
        <v>3491</v>
      </c>
      <c r="D3073" s="11" t="n">
        <v>7</v>
      </c>
      <c r="E3073" s="11" t="s">
        <v>118</v>
      </c>
      <c r="F3073" s="16" t="n">
        <v>226</v>
      </c>
      <c r="G3073" s="35" t="n">
        <f aca="false">F3073/1485</f>
        <v>0.152188552188552</v>
      </c>
      <c r="H3073" s="14" t="n">
        <v>0.4336</v>
      </c>
      <c r="I3073" s="14" t="n">
        <v>0.6814</v>
      </c>
      <c r="J3073" s="15" t="n">
        <v>0.2742</v>
      </c>
      <c r="K3073" s="15" t="n">
        <v>0.0852</v>
      </c>
      <c r="L3073" s="15" t="n">
        <v>0.1772</v>
      </c>
      <c r="M3073" s="17" t="n">
        <v>40.05</v>
      </c>
      <c r="N3073" s="16" t="n">
        <v>6</v>
      </c>
      <c r="O3073" s="16" t="n">
        <v>5</v>
      </c>
      <c r="P3073" s="16" t="n">
        <v>9</v>
      </c>
    </row>
    <row r="3074" customFormat="false" ht="15" hidden="false" customHeight="false" outlineLevel="0" collapsed="false">
      <c r="A3074" s="11" t="s">
        <v>35</v>
      </c>
      <c r="B3074" s="11" t="n">
        <v>846</v>
      </c>
      <c r="C3074" s="11" t="s">
        <v>3492</v>
      </c>
      <c r="D3074" s="11" t="n">
        <v>7</v>
      </c>
      <c r="E3074" s="11" t="s">
        <v>118</v>
      </c>
      <c r="F3074" s="16" t="n">
        <v>224</v>
      </c>
      <c r="G3074" s="35" t="n">
        <f aca="false">F3074/1485</f>
        <v>0.150841750841751</v>
      </c>
      <c r="H3074" s="14" t="n">
        <v>0.4286</v>
      </c>
      <c r="I3074" s="14" t="n">
        <v>0.6786</v>
      </c>
      <c r="J3074" s="15" t="n">
        <v>0.2557</v>
      </c>
      <c r="K3074" s="15" t="n">
        <v>0.0852</v>
      </c>
      <c r="L3074" s="15" t="n">
        <v>0.1674</v>
      </c>
      <c r="M3074" s="17" t="n">
        <v>37.5</v>
      </c>
      <c r="N3074" s="16" t="n">
        <v>6</v>
      </c>
      <c r="O3074" s="16" t="n">
        <v>5</v>
      </c>
      <c r="P3074" s="16" t="n">
        <v>9</v>
      </c>
    </row>
    <row r="3075" customFormat="false" ht="15" hidden="false" customHeight="false" outlineLevel="0" collapsed="false">
      <c r="A3075" s="11" t="s">
        <v>35</v>
      </c>
      <c r="B3075" s="11" t="n">
        <v>847</v>
      </c>
      <c r="C3075" s="11" t="s">
        <v>3493</v>
      </c>
      <c r="D3075" s="11" t="n">
        <v>5</v>
      </c>
      <c r="E3075" s="11" t="s">
        <v>118</v>
      </c>
      <c r="F3075" s="16" t="n">
        <v>230</v>
      </c>
      <c r="G3075" s="35" t="n">
        <f aca="false">F3075/1485</f>
        <v>0.154882154882155</v>
      </c>
      <c r="H3075" s="14" t="n">
        <v>0.4174</v>
      </c>
      <c r="I3075" s="14" t="n">
        <v>0.6783</v>
      </c>
      <c r="J3075" s="15" t="n">
        <v>0.2873</v>
      </c>
      <c r="K3075" s="15" t="n">
        <v>0.0844</v>
      </c>
      <c r="L3075" s="15" t="n">
        <v>0.1832</v>
      </c>
      <c r="M3075" s="17" t="n">
        <v>42.14</v>
      </c>
      <c r="N3075" s="16" t="n">
        <v>6</v>
      </c>
      <c r="O3075" s="16" t="n">
        <v>5</v>
      </c>
      <c r="P3075" s="16" t="n">
        <v>10</v>
      </c>
    </row>
    <row r="3076" customFormat="false" ht="15" hidden="false" customHeight="false" outlineLevel="0" collapsed="false">
      <c r="A3076" s="11" t="s">
        <v>35</v>
      </c>
      <c r="B3076" s="11" t="n">
        <v>848</v>
      </c>
      <c r="C3076" s="11" t="s">
        <v>3494</v>
      </c>
      <c r="D3076" s="11" t="n">
        <v>6</v>
      </c>
      <c r="E3076" s="11" t="s">
        <v>118</v>
      </c>
      <c r="F3076" s="16" t="n">
        <v>230</v>
      </c>
      <c r="G3076" s="35" t="n">
        <f aca="false">F3076/1485</f>
        <v>0.154882154882155</v>
      </c>
      <c r="H3076" s="14" t="n">
        <v>0.4174</v>
      </c>
      <c r="I3076" s="14" t="n">
        <v>0.6783</v>
      </c>
      <c r="J3076" s="15" t="n">
        <v>0.2877</v>
      </c>
      <c r="K3076" s="15" t="n">
        <v>0.0844</v>
      </c>
      <c r="L3076" s="15" t="n">
        <v>0.1834</v>
      </c>
      <c r="M3076" s="17" t="n">
        <v>42.18</v>
      </c>
      <c r="N3076" s="16" t="n">
        <v>6</v>
      </c>
      <c r="O3076" s="16" t="n">
        <v>5</v>
      </c>
      <c r="P3076" s="16" t="n">
        <v>10</v>
      </c>
    </row>
    <row r="3077" customFormat="false" ht="15" hidden="false" customHeight="false" outlineLevel="0" collapsed="false">
      <c r="A3077" s="11" t="s">
        <v>35</v>
      </c>
      <c r="B3077" s="11" t="n">
        <v>849</v>
      </c>
      <c r="C3077" s="11" t="s">
        <v>3495</v>
      </c>
      <c r="D3077" s="11" t="n">
        <v>6</v>
      </c>
      <c r="E3077" s="11" t="s">
        <v>118</v>
      </c>
      <c r="F3077" s="16" t="n">
        <v>230</v>
      </c>
      <c r="G3077" s="35" t="n">
        <f aca="false">F3077/1485</f>
        <v>0.154882154882155</v>
      </c>
      <c r="H3077" s="14" t="n">
        <v>0.4217</v>
      </c>
      <c r="I3077" s="14" t="n">
        <v>0.6783</v>
      </c>
      <c r="J3077" s="15" t="n">
        <v>0.3065</v>
      </c>
      <c r="K3077" s="15" t="n">
        <v>0.0844</v>
      </c>
      <c r="L3077" s="15" t="n">
        <v>0.1926</v>
      </c>
      <c r="M3077" s="17" t="n">
        <v>44.29</v>
      </c>
      <c r="N3077" s="16" t="n">
        <v>6</v>
      </c>
      <c r="O3077" s="16" t="n">
        <v>5</v>
      </c>
      <c r="P3077" s="16" t="n">
        <v>10</v>
      </c>
    </row>
    <row r="3078" customFormat="false" ht="15" hidden="false" customHeight="false" outlineLevel="0" collapsed="false">
      <c r="A3078" s="11" t="s">
        <v>35</v>
      </c>
      <c r="B3078" s="11" t="n">
        <v>850</v>
      </c>
      <c r="C3078" s="11" t="s">
        <v>3496</v>
      </c>
      <c r="D3078" s="11" t="n">
        <v>7</v>
      </c>
      <c r="E3078" s="11" t="s">
        <v>118</v>
      </c>
      <c r="F3078" s="16" t="n">
        <v>193</v>
      </c>
      <c r="G3078" s="35" t="n">
        <f aca="false">F3078/1485</f>
        <v>0.12996632996633</v>
      </c>
      <c r="H3078" s="14" t="n">
        <v>0.4249</v>
      </c>
      <c r="I3078" s="14" t="n">
        <v>0.6269</v>
      </c>
      <c r="J3078" s="15" t="n">
        <v>0.2598</v>
      </c>
      <c r="K3078" s="15" t="n">
        <v>0.0926</v>
      </c>
      <c r="L3078" s="15" t="n">
        <v>0.1749</v>
      </c>
      <c r="M3078" s="17" t="n">
        <v>33.76</v>
      </c>
      <c r="N3078" s="16" t="n">
        <v>4</v>
      </c>
      <c r="O3078" s="16" t="n">
        <v>6</v>
      </c>
      <c r="P3078" s="16" t="n">
        <v>8</v>
      </c>
    </row>
    <row r="3079" customFormat="false" ht="15" hidden="false" customHeight="false" outlineLevel="0" collapsed="false">
      <c r="A3079" s="11" t="s">
        <v>35</v>
      </c>
      <c r="B3079" s="11" t="n">
        <v>851</v>
      </c>
      <c r="C3079" s="11" t="s">
        <v>3497</v>
      </c>
      <c r="D3079" s="11" t="n">
        <v>7</v>
      </c>
      <c r="E3079" s="11" t="s">
        <v>118</v>
      </c>
      <c r="F3079" s="16" t="n">
        <v>230</v>
      </c>
      <c r="G3079" s="35" t="n">
        <f aca="false">F3079/1485</f>
        <v>0.154882154882155</v>
      </c>
      <c r="H3079" s="14" t="n">
        <v>0.4261</v>
      </c>
      <c r="I3079" s="14" t="n">
        <v>0.6826</v>
      </c>
      <c r="J3079" s="15" t="n">
        <v>0.3303</v>
      </c>
      <c r="K3079" s="15" t="n">
        <v>0.0843</v>
      </c>
      <c r="L3079" s="15" t="n">
        <v>0.2041</v>
      </c>
      <c r="M3079" s="17" t="n">
        <v>46.94</v>
      </c>
      <c r="N3079" s="16" t="n">
        <v>6</v>
      </c>
      <c r="O3079" s="16" t="n">
        <v>5</v>
      </c>
      <c r="P3079" s="16" t="n">
        <v>10</v>
      </c>
    </row>
    <row r="3080" customFormat="false" ht="15" hidden="false" customHeight="false" outlineLevel="0" collapsed="false">
      <c r="A3080" s="11" t="s">
        <v>35</v>
      </c>
      <c r="B3080" s="11" t="n">
        <v>852</v>
      </c>
      <c r="C3080" s="11" t="s">
        <v>3498</v>
      </c>
      <c r="D3080" s="11" t="n">
        <v>6</v>
      </c>
      <c r="E3080" s="11" t="s">
        <v>118</v>
      </c>
      <c r="F3080" s="16" t="n">
        <v>230</v>
      </c>
      <c r="G3080" s="35" t="n">
        <f aca="false">F3080/1485</f>
        <v>0.154882154882155</v>
      </c>
      <c r="H3080" s="14" t="n">
        <v>0.4261</v>
      </c>
      <c r="I3080" s="14" t="n">
        <v>0.6826</v>
      </c>
      <c r="J3080" s="15" t="n">
        <v>0.3303</v>
      </c>
      <c r="K3080" s="15" t="n">
        <v>0.0843</v>
      </c>
      <c r="L3080" s="15" t="n">
        <v>0.2041</v>
      </c>
      <c r="M3080" s="17" t="n">
        <v>46.94</v>
      </c>
      <c r="N3080" s="16" t="n">
        <v>6</v>
      </c>
      <c r="O3080" s="16" t="n">
        <v>5</v>
      </c>
      <c r="P3080" s="16" t="n">
        <v>10</v>
      </c>
    </row>
    <row r="3081" customFormat="false" ht="15" hidden="false" customHeight="false" outlineLevel="0" collapsed="false">
      <c r="A3081" s="11" t="s">
        <v>35</v>
      </c>
      <c r="B3081" s="11" t="n">
        <v>853</v>
      </c>
      <c r="C3081" s="11" t="s">
        <v>3499</v>
      </c>
      <c r="D3081" s="11" t="n">
        <v>7</v>
      </c>
      <c r="E3081" s="11" t="s">
        <v>118</v>
      </c>
      <c r="F3081" s="16" t="n">
        <v>227</v>
      </c>
      <c r="G3081" s="35" t="n">
        <f aca="false">F3081/1485</f>
        <v>0.152861952861953</v>
      </c>
      <c r="H3081" s="14" t="n">
        <v>0.4273</v>
      </c>
      <c r="I3081" s="14" t="n">
        <v>0.674</v>
      </c>
      <c r="J3081" s="15" t="n">
        <v>0.3306</v>
      </c>
      <c r="K3081" s="15" t="n">
        <v>0.0842</v>
      </c>
      <c r="L3081" s="15" t="n">
        <v>0.2025</v>
      </c>
      <c r="M3081" s="17" t="n">
        <v>45.98</v>
      </c>
      <c r="N3081" s="16" t="n">
        <v>6</v>
      </c>
      <c r="O3081" s="16" t="n">
        <v>5</v>
      </c>
      <c r="P3081" s="16" t="n">
        <v>9</v>
      </c>
    </row>
    <row r="3082" customFormat="false" ht="15" hidden="false" customHeight="false" outlineLevel="0" collapsed="false">
      <c r="A3082" s="11" t="s">
        <v>35</v>
      </c>
      <c r="B3082" s="11" t="n">
        <v>854</v>
      </c>
      <c r="C3082" s="11" t="s">
        <v>3500</v>
      </c>
      <c r="D3082" s="11" t="n">
        <v>7</v>
      </c>
      <c r="E3082" s="11" t="s">
        <v>118</v>
      </c>
      <c r="F3082" s="16" t="n">
        <v>204</v>
      </c>
      <c r="G3082" s="35" t="n">
        <f aca="false">F3082/1485</f>
        <v>0.137373737373737</v>
      </c>
      <c r="H3082" s="14" t="n">
        <v>0.4265</v>
      </c>
      <c r="I3082" s="14" t="n">
        <v>0.6667</v>
      </c>
      <c r="J3082" s="15" t="n">
        <v>0.224</v>
      </c>
      <c r="K3082" s="15" t="n">
        <v>0.0893</v>
      </c>
      <c r="L3082" s="15" t="n">
        <v>0.1547</v>
      </c>
      <c r="M3082" s="17" t="n">
        <v>31.55</v>
      </c>
      <c r="N3082" s="16" t="n">
        <v>6</v>
      </c>
      <c r="O3082" s="16" t="n">
        <v>5</v>
      </c>
      <c r="P3082" s="16" t="n">
        <v>8</v>
      </c>
    </row>
    <row r="3083" customFormat="false" ht="15" hidden="false" customHeight="false" outlineLevel="0" collapsed="false">
      <c r="A3083" s="11" t="s">
        <v>35</v>
      </c>
      <c r="B3083" s="11" t="n">
        <v>855</v>
      </c>
      <c r="C3083" s="11" t="s">
        <v>3501</v>
      </c>
      <c r="D3083" s="11" t="n">
        <v>6</v>
      </c>
      <c r="E3083" s="11" t="s">
        <v>118</v>
      </c>
      <c r="F3083" s="16" t="n">
        <v>230</v>
      </c>
      <c r="G3083" s="35" t="n">
        <f aca="false">F3083/1485</f>
        <v>0.154882154882155</v>
      </c>
      <c r="H3083" s="14" t="n">
        <v>0.4261</v>
      </c>
      <c r="I3083" s="14" t="n">
        <v>0.6739</v>
      </c>
      <c r="J3083" s="15" t="n">
        <v>0.3216</v>
      </c>
      <c r="K3083" s="15" t="n">
        <v>0.0842</v>
      </c>
      <c r="L3083" s="15" t="n">
        <v>0.1998</v>
      </c>
      <c r="M3083" s="17" t="n">
        <v>45.96</v>
      </c>
      <c r="N3083" s="16" t="n">
        <v>6</v>
      </c>
      <c r="O3083" s="16" t="n">
        <v>5</v>
      </c>
      <c r="P3083" s="16" t="n">
        <v>9</v>
      </c>
    </row>
    <row r="3084" customFormat="false" ht="15" hidden="false" customHeight="false" outlineLevel="0" collapsed="false">
      <c r="A3084" s="11" t="s">
        <v>35</v>
      </c>
      <c r="B3084" s="11" t="n">
        <v>856</v>
      </c>
      <c r="C3084" s="11" t="s">
        <v>3502</v>
      </c>
      <c r="D3084" s="11" t="n">
        <v>7</v>
      </c>
      <c r="E3084" s="11" t="s">
        <v>118</v>
      </c>
      <c r="F3084" s="16" t="n">
        <v>228</v>
      </c>
      <c r="G3084" s="35" t="n">
        <f aca="false">F3084/1485</f>
        <v>0.153535353535354</v>
      </c>
      <c r="H3084" s="14" t="n">
        <v>0.4298</v>
      </c>
      <c r="I3084" s="14" t="n">
        <v>0.6754</v>
      </c>
      <c r="J3084" s="15" t="n">
        <v>0.3415</v>
      </c>
      <c r="K3084" s="15" t="n">
        <v>0.0841</v>
      </c>
      <c r="L3084" s="15" t="n">
        <v>0.2083</v>
      </c>
      <c r="M3084" s="17" t="n">
        <v>47.49</v>
      </c>
      <c r="N3084" s="16" t="n">
        <v>6</v>
      </c>
      <c r="O3084" s="16" t="n">
        <v>5</v>
      </c>
      <c r="P3084" s="16" t="n">
        <v>9</v>
      </c>
    </row>
    <row r="3085" customFormat="false" ht="15" hidden="false" customHeight="false" outlineLevel="0" collapsed="false">
      <c r="A3085" s="11" t="s">
        <v>35</v>
      </c>
      <c r="B3085" s="11" t="n">
        <v>857</v>
      </c>
      <c r="C3085" s="11" t="s">
        <v>3503</v>
      </c>
      <c r="D3085" s="11" t="n">
        <v>6</v>
      </c>
      <c r="E3085" s="11" t="s">
        <v>118</v>
      </c>
      <c r="F3085" s="16" t="n">
        <v>290</v>
      </c>
      <c r="G3085" s="35" t="n">
        <f aca="false">F3085/1485</f>
        <v>0.195286195286195</v>
      </c>
      <c r="H3085" s="14" t="n">
        <v>0.4069</v>
      </c>
      <c r="I3085" s="14" t="n">
        <v>0.6586</v>
      </c>
      <c r="J3085" s="15" t="n">
        <v>0.1638</v>
      </c>
      <c r="K3085" s="15" t="n">
        <v>0.0753</v>
      </c>
      <c r="L3085" s="15" t="n">
        <v>0.119</v>
      </c>
      <c r="M3085" s="17" t="n">
        <v>34.5</v>
      </c>
      <c r="N3085" s="16" t="n">
        <v>6</v>
      </c>
      <c r="O3085" s="16" t="n">
        <v>5</v>
      </c>
      <c r="P3085" s="16" t="n">
        <v>9</v>
      </c>
    </row>
    <row r="3086" customFormat="false" ht="15" hidden="false" customHeight="false" outlineLevel="0" collapsed="false">
      <c r="A3086" s="11" t="s">
        <v>35</v>
      </c>
      <c r="B3086" s="11" t="n">
        <v>858</v>
      </c>
      <c r="C3086" s="11" t="s">
        <v>3504</v>
      </c>
      <c r="D3086" s="11" t="n">
        <v>7</v>
      </c>
      <c r="E3086" s="11" t="s">
        <v>118</v>
      </c>
      <c r="F3086" s="16" t="n">
        <v>190</v>
      </c>
      <c r="G3086" s="35" t="n">
        <f aca="false">F3086/1485</f>
        <v>0.127946127946128</v>
      </c>
      <c r="H3086" s="14" t="n">
        <v>0.4263</v>
      </c>
      <c r="I3086" s="14" t="n">
        <v>0.6737</v>
      </c>
      <c r="J3086" s="15" t="n">
        <v>0.2307</v>
      </c>
      <c r="K3086" s="15" t="n">
        <v>0.0926</v>
      </c>
      <c r="L3086" s="15" t="n">
        <v>0.1602</v>
      </c>
      <c r="M3086" s="17" t="n">
        <v>30.44</v>
      </c>
      <c r="N3086" s="16" t="n">
        <v>5</v>
      </c>
      <c r="O3086" s="16" t="n">
        <v>5</v>
      </c>
      <c r="P3086" s="16" t="n">
        <v>9</v>
      </c>
    </row>
    <row r="3087" customFormat="false" ht="15" hidden="false" customHeight="false" outlineLevel="0" collapsed="false">
      <c r="A3087" s="11" t="s">
        <v>35</v>
      </c>
      <c r="B3087" s="11" t="n">
        <v>859</v>
      </c>
      <c r="C3087" s="11" t="s">
        <v>3505</v>
      </c>
      <c r="D3087" s="11" t="n">
        <v>7</v>
      </c>
      <c r="E3087" s="11" t="s">
        <v>96</v>
      </c>
      <c r="F3087" s="16" t="n">
        <v>195</v>
      </c>
      <c r="G3087" s="35" t="n">
        <f aca="false">F3087/1485</f>
        <v>0.131313131313131</v>
      </c>
      <c r="H3087" s="14" t="n">
        <v>0.3282</v>
      </c>
      <c r="I3087" s="14" t="n">
        <v>0.6718</v>
      </c>
      <c r="J3087" s="15" t="n">
        <v>0.5196</v>
      </c>
      <c r="K3087" s="15" t="n">
        <v>0.0902</v>
      </c>
      <c r="L3087" s="15" t="n">
        <v>0.295</v>
      </c>
      <c r="M3087" s="17" t="n">
        <v>57.52</v>
      </c>
      <c r="N3087" s="16" t="n">
        <v>5</v>
      </c>
      <c r="O3087" s="16" t="n">
        <v>4</v>
      </c>
      <c r="P3087" s="16" t="n">
        <v>10</v>
      </c>
    </row>
    <row r="3088" customFormat="false" ht="15" hidden="false" customHeight="false" outlineLevel="0" collapsed="false">
      <c r="A3088" s="11" t="s">
        <v>35</v>
      </c>
      <c r="B3088" s="11" t="n">
        <v>860</v>
      </c>
      <c r="C3088" s="11" t="s">
        <v>3506</v>
      </c>
      <c r="D3088" s="11" t="n">
        <v>6</v>
      </c>
      <c r="E3088" s="11" t="s">
        <v>96</v>
      </c>
      <c r="F3088" s="16" t="n">
        <v>232</v>
      </c>
      <c r="G3088" s="35" t="n">
        <f aca="false">F3088/1485</f>
        <v>0.156228956228956</v>
      </c>
      <c r="H3088" s="14" t="n">
        <v>0.4095</v>
      </c>
      <c r="I3088" s="14" t="n">
        <v>0.6638</v>
      </c>
      <c r="J3088" s="15" t="n">
        <v>0.35</v>
      </c>
      <c r="K3088" s="15" t="n">
        <v>0.0828</v>
      </c>
      <c r="L3088" s="15" t="n">
        <v>0.2106</v>
      </c>
      <c r="M3088" s="17" t="n">
        <v>48.86</v>
      </c>
      <c r="N3088" s="16" t="n">
        <v>5</v>
      </c>
      <c r="O3088" s="16" t="n">
        <v>5</v>
      </c>
      <c r="P3088" s="16" t="n">
        <v>12</v>
      </c>
    </row>
    <row r="3089" customFormat="false" ht="15" hidden="false" customHeight="false" outlineLevel="0" collapsed="false">
      <c r="A3089" s="11" t="s">
        <v>35</v>
      </c>
      <c r="B3089" s="11" t="n">
        <v>861</v>
      </c>
      <c r="C3089" s="11" t="s">
        <v>3507</v>
      </c>
      <c r="D3089" s="11" t="n">
        <v>7</v>
      </c>
      <c r="E3089" s="11" t="s">
        <v>118</v>
      </c>
      <c r="F3089" s="16" t="n">
        <v>227</v>
      </c>
      <c r="G3089" s="35" t="n">
        <f aca="false">F3089/1485</f>
        <v>0.152861952861953</v>
      </c>
      <c r="H3089" s="14" t="n">
        <v>0.4229</v>
      </c>
      <c r="I3089" s="14" t="n">
        <v>0.6784</v>
      </c>
      <c r="J3089" s="15" t="n">
        <v>0.3139</v>
      </c>
      <c r="K3089" s="15" t="n">
        <v>0.084</v>
      </c>
      <c r="L3089" s="15" t="n">
        <v>0.1954</v>
      </c>
      <c r="M3089" s="17" t="n">
        <v>44.35</v>
      </c>
      <c r="N3089" s="16" t="n">
        <v>6</v>
      </c>
      <c r="O3089" s="16" t="n">
        <v>5</v>
      </c>
      <c r="P3089" s="16" t="n">
        <v>10</v>
      </c>
    </row>
    <row r="3090" customFormat="false" ht="15" hidden="false" customHeight="false" outlineLevel="0" collapsed="false">
      <c r="A3090" s="11" t="s">
        <v>35</v>
      </c>
      <c r="B3090" s="11" t="n">
        <v>862</v>
      </c>
      <c r="C3090" s="11" t="s">
        <v>3508</v>
      </c>
      <c r="D3090" s="11" t="n">
        <v>7</v>
      </c>
      <c r="E3090" s="11" t="s">
        <v>118</v>
      </c>
      <c r="F3090" s="16" t="n">
        <v>208</v>
      </c>
      <c r="G3090" s="35" t="n">
        <f aca="false">F3090/1485</f>
        <v>0.14006734006734</v>
      </c>
      <c r="H3090" s="14" t="n">
        <v>0.4279</v>
      </c>
      <c r="I3090" s="14" t="n">
        <v>0.6298</v>
      </c>
      <c r="J3090" s="15" t="n">
        <v>0.2662</v>
      </c>
      <c r="K3090" s="15" t="n">
        <v>0.0905</v>
      </c>
      <c r="L3090" s="15" t="n">
        <v>0.1818</v>
      </c>
      <c r="M3090" s="17" t="n">
        <v>37.81</v>
      </c>
      <c r="N3090" s="16" t="n">
        <v>5</v>
      </c>
      <c r="O3090" s="16" t="n">
        <v>7</v>
      </c>
      <c r="P3090" s="16" t="n">
        <v>9</v>
      </c>
    </row>
    <row r="3091" customFormat="false" ht="15" hidden="false" customHeight="false" outlineLevel="0" collapsed="false">
      <c r="A3091" s="11" t="s">
        <v>35</v>
      </c>
      <c r="B3091" s="11" t="n">
        <v>863</v>
      </c>
      <c r="C3091" s="11" t="s">
        <v>3509</v>
      </c>
      <c r="D3091" s="11" t="n">
        <v>5</v>
      </c>
      <c r="E3091" s="11" t="s">
        <v>118</v>
      </c>
      <c r="F3091" s="16" t="n">
        <v>345</v>
      </c>
      <c r="G3091" s="35" t="n">
        <f aca="false">F3091/1485</f>
        <v>0.232323232323232</v>
      </c>
      <c r="H3091" s="14" t="n">
        <v>0.3826</v>
      </c>
      <c r="I3091" s="14" t="n">
        <v>0.6551</v>
      </c>
      <c r="J3091" s="15" t="n">
        <v>0.0884</v>
      </c>
      <c r="K3091" s="15" t="n">
        <v>0.0697</v>
      </c>
      <c r="L3091" s="15" t="n">
        <v>0.0793</v>
      </c>
      <c r="M3091" s="17" t="n">
        <v>27.37</v>
      </c>
      <c r="N3091" s="16" t="n">
        <v>4</v>
      </c>
      <c r="O3091" s="16" t="n">
        <v>9</v>
      </c>
      <c r="P3091" s="16" t="n">
        <v>10</v>
      </c>
    </row>
    <row r="3092" customFormat="false" ht="15" hidden="false" customHeight="false" outlineLevel="0" collapsed="false">
      <c r="A3092" s="11" t="s">
        <v>35</v>
      </c>
      <c r="B3092" s="11" t="n">
        <v>864</v>
      </c>
      <c r="C3092" s="11" t="s">
        <v>3510</v>
      </c>
      <c r="D3092" s="11" t="n">
        <v>5</v>
      </c>
      <c r="E3092" s="11" t="s">
        <v>96</v>
      </c>
      <c r="F3092" s="16" t="n">
        <v>205</v>
      </c>
      <c r="G3092" s="35" t="n">
        <f aca="false">F3092/1485</f>
        <v>0.138047138047138</v>
      </c>
      <c r="H3092" s="14" t="n">
        <v>0.3951</v>
      </c>
      <c r="I3092" s="14" t="n">
        <v>0.6</v>
      </c>
      <c r="J3092" s="15" t="n">
        <v>0.2453</v>
      </c>
      <c r="K3092" s="15" t="n">
        <v>0.0885</v>
      </c>
      <c r="L3092" s="15" t="n">
        <v>0.1658</v>
      </c>
      <c r="M3092" s="17" t="n">
        <v>33.98</v>
      </c>
      <c r="N3092" s="16" t="n">
        <v>4</v>
      </c>
      <c r="O3092" s="16" t="n">
        <v>4</v>
      </c>
      <c r="P3092" s="16" t="n">
        <v>10</v>
      </c>
    </row>
    <row r="3093" customFormat="false" ht="15" hidden="false" customHeight="false" outlineLevel="0" collapsed="false">
      <c r="A3093" s="11" t="s">
        <v>35</v>
      </c>
      <c r="B3093" s="11" t="n">
        <v>865</v>
      </c>
      <c r="C3093" s="11" t="s">
        <v>3511</v>
      </c>
      <c r="D3093" s="11" t="n">
        <v>7</v>
      </c>
      <c r="E3093" s="11" t="s">
        <v>118</v>
      </c>
      <c r="F3093" s="16" t="n">
        <v>215</v>
      </c>
      <c r="G3093" s="35" t="n">
        <f aca="false">F3093/1485</f>
        <v>0.144781144781145</v>
      </c>
      <c r="H3093" s="14" t="n">
        <v>0.4279</v>
      </c>
      <c r="I3093" s="14" t="n">
        <v>0.6791</v>
      </c>
      <c r="J3093" s="15" t="n">
        <v>0.2527</v>
      </c>
      <c r="K3093" s="15" t="n">
        <v>0.0856</v>
      </c>
      <c r="L3093" s="15" t="n">
        <v>0.1664</v>
      </c>
      <c r="M3093" s="17" t="n">
        <v>35.78</v>
      </c>
      <c r="N3093" s="16" t="n">
        <v>5</v>
      </c>
      <c r="O3093" s="16" t="n">
        <v>6</v>
      </c>
      <c r="P3093" s="16" t="n">
        <v>9</v>
      </c>
    </row>
    <row r="3094" customFormat="false" ht="15" hidden="false" customHeight="false" outlineLevel="0" collapsed="false">
      <c r="A3094" s="11" t="s">
        <v>35</v>
      </c>
      <c r="B3094" s="11" t="n">
        <v>866</v>
      </c>
      <c r="C3094" s="11" t="s">
        <v>3512</v>
      </c>
      <c r="D3094" s="11" t="n">
        <v>5</v>
      </c>
      <c r="E3094" s="11" t="s">
        <v>96</v>
      </c>
      <c r="F3094" s="16" t="n">
        <v>207</v>
      </c>
      <c r="G3094" s="35" t="n">
        <f aca="false">F3094/1485</f>
        <v>0.139393939393939</v>
      </c>
      <c r="H3094" s="14" t="n">
        <v>0.4058</v>
      </c>
      <c r="I3094" s="14" t="n">
        <v>0.599</v>
      </c>
      <c r="J3094" s="15" t="n">
        <v>0.3086</v>
      </c>
      <c r="K3094" s="15" t="n">
        <v>0.0884</v>
      </c>
      <c r="L3094" s="15" t="n">
        <v>0.1979</v>
      </c>
      <c r="M3094" s="17" t="n">
        <v>40.97</v>
      </c>
      <c r="N3094" s="16" t="n">
        <v>4</v>
      </c>
      <c r="O3094" s="16" t="n">
        <v>6</v>
      </c>
      <c r="P3094" s="16" t="n">
        <v>12</v>
      </c>
    </row>
    <row r="3095" customFormat="false" ht="15" hidden="false" customHeight="false" outlineLevel="0" collapsed="false">
      <c r="A3095" s="11" t="s">
        <v>35</v>
      </c>
      <c r="B3095" s="11" t="n">
        <v>867</v>
      </c>
      <c r="C3095" s="11" t="s">
        <v>3513</v>
      </c>
      <c r="D3095" s="11" t="n">
        <v>5</v>
      </c>
      <c r="E3095" s="11" t="s">
        <v>118</v>
      </c>
      <c r="F3095" s="16" t="n">
        <v>198</v>
      </c>
      <c r="G3095" s="35" t="n">
        <f aca="false">F3095/1485</f>
        <v>0.133333333333333</v>
      </c>
      <c r="H3095" s="14" t="n">
        <v>0.697</v>
      </c>
      <c r="I3095" s="14" t="n">
        <v>0.697</v>
      </c>
      <c r="J3095" s="15" t="n">
        <v>0.1891</v>
      </c>
      <c r="K3095" s="15" t="n">
        <v>0.0894</v>
      </c>
      <c r="L3095" s="15" t="n">
        <v>0.1382</v>
      </c>
      <c r="M3095" s="17" t="n">
        <v>27.37</v>
      </c>
      <c r="N3095" s="16" t="n">
        <v>5</v>
      </c>
      <c r="O3095" s="16" t="n">
        <v>12</v>
      </c>
      <c r="P3095" s="16" t="n">
        <v>5</v>
      </c>
    </row>
    <row r="3096" customFormat="false" ht="15" hidden="false" customHeight="false" outlineLevel="0" collapsed="false">
      <c r="A3096" s="11" t="s">
        <v>35</v>
      </c>
      <c r="B3096" s="11" t="n">
        <v>868</v>
      </c>
      <c r="C3096" s="11" t="s">
        <v>3514</v>
      </c>
      <c r="D3096" s="11" t="n">
        <v>8</v>
      </c>
      <c r="E3096" s="11" t="s">
        <v>118</v>
      </c>
      <c r="F3096" s="16" t="n">
        <v>199</v>
      </c>
      <c r="G3096" s="35" t="n">
        <f aca="false">F3096/1485</f>
        <v>0.134006734006734</v>
      </c>
      <c r="H3096" s="14" t="n">
        <v>0.392</v>
      </c>
      <c r="I3096" s="14" t="n">
        <v>0.6633</v>
      </c>
      <c r="J3096" s="15" t="n">
        <v>0.1667</v>
      </c>
      <c r="K3096" s="15" t="n">
        <v>0.0868</v>
      </c>
      <c r="L3096" s="15" t="n">
        <v>0.1238</v>
      </c>
      <c r="M3096" s="17" t="n">
        <v>24.63</v>
      </c>
      <c r="N3096" s="16" t="n">
        <v>6</v>
      </c>
      <c r="O3096" s="16" t="n">
        <v>3</v>
      </c>
      <c r="P3096" s="16" t="n">
        <v>8</v>
      </c>
    </row>
    <row r="3097" customFormat="false" ht="15" hidden="false" customHeight="false" outlineLevel="0" collapsed="false">
      <c r="A3097" s="11" t="s">
        <v>35</v>
      </c>
      <c r="B3097" s="11" t="n">
        <v>869</v>
      </c>
      <c r="C3097" s="11" t="s">
        <v>3515</v>
      </c>
      <c r="D3097" s="11" t="n">
        <v>7</v>
      </c>
      <c r="E3097" s="11" t="s">
        <v>118</v>
      </c>
      <c r="F3097" s="16" t="n">
        <v>208</v>
      </c>
      <c r="G3097" s="35" t="n">
        <f aca="false">F3097/1485</f>
        <v>0.14006734006734</v>
      </c>
      <c r="H3097" s="14" t="n">
        <v>0.4279</v>
      </c>
      <c r="I3097" s="14" t="n">
        <v>0.6394</v>
      </c>
      <c r="J3097" s="15" t="n">
        <v>0.2797</v>
      </c>
      <c r="K3097" s="15" t="n">
        <v>0.0892</v>
      </c>
      <c r="L3097" s="15" t="n">
        <v>0.1872</v>
      </c>
      <c r="M3097" s="17" t="n">
        <v>38.94</v>
      </c>
      <c r="N3097" s="16" t="n">
        <v>5</v>
      </c>
      <c r="O3097" s="16" t="n">
        <v>9</v>
      </c>
      <c r="P3097" s="16" t="n">
        <v>9</v>
      </c>
    </row>
    <row r="3098" customFormat="false" ht="15" hidden="false" customHeight="false" outlineLevel="0" collapsed="false">
      <c r="A3098" s="11" t="s">
        <v>35</v>
      </c>
      <c r="B3098" s="11" t="n">
        <v>870</v>
      </c>
      <c r="C3098" s="11" t="s">
        <v>3516</v>
      </c>
      <c r="D3098" s="11" t="n">
        <v>6</v>
      </c>
      <c r="E3098" s="11" t="s">
        <v>96</v>
      </c>
      <c r="F3098" s="16" t="n">
        <v>459</v>
      </c>
      <c r="G3098" s="35" t="n">
        <f aca="false">F3098/1485</f>
        <v>0.309090909090909</v>
      </c>
      <c r="H3098" s="14" t="n">
        <v>0.2854</v>
      </c>
      <c r="I3098" s="14" t="n">
        <v>0.6449</v>
      </c>
      <c r="J3098" s="15" t="n">
        <v>0.1823</v>
      </c>
      <c r="K3098" s="15" t="n">
        <v>0.0602</v>
      </c>
      <c r="L3098" s="15" t="n">
        <v>0.1235</v>
      </c>
      <c r="M3098" s="17" t="n">
        <v>56.69</v>
      </c>
      <c r="N3098" s="16" t="n">
        <v>4</v>
      </c>
      <c r="O3098" s="16" t="n">
        <v>4</v>
      </c>
      <c r="P3098" s="16" t="n">
        <v>14</v>
      </c>
    </row>
    <row r="3099" customFormat="false" ht="15" hidden="false" customHeight="false" outlineLevel="0" collapsed="false">
      <c r="A3099" s="11" t="s">
        <v>35</v>
      </c>
      <c r="B3099" s="11" t="n">
        <v>871</v>
      </c>
      <c r="C3099" s="11" t="s">
        <v>3517</v>
      </c>
      <c r="D3099" s="11" t="n">
        <v>6</v>
      </c>
      <c r="E3099" s="11" t="s">
        <v>96</v>
      </c>
      <c r="F3099" s="16" t="n">
        <v>360</v>
      </c>
      <c r="G3099" s="35" t="n">
        <f aca="false">F3099/1485</f>
        <v>0.242424242424242</v>
      </c>
      <c r="H3099" s="14" t="n">
        <v>0.2972</v>
      </c>
      <c r="I3099" s="14" t="n">
        <v>0.6444</v>
      </c>
      <c r="J3099" s="15" t="n">
        <v>0.2624</v>
      </c>
      <c r="K3099" s="15" t="n">
        <v>0.0683</v>
      </c>
      <c r="L3099" s="15" t="n">
        <v>0.1702</v>
      </c>
      <c r="M3099" s="17" t="n">
        <v>61.28</v>
      </c>
      <c r="N3099" s="16" t="n">
        <v>5</v>
      </c>
      <c r="O3099" s="16" t="n">
        <v>3</v>
      </c>
      <c r="P3099" s="16" t="n">
        <v>12</v>
      </c>
    </row>
    <row r="3100" customFormat="false" ht="15" hidden="false" customHeight="false" outlineLevel="0" collapsed="false">
      <c r="A3100" s="11" t="s">
        <v>35</v>
      </c>
      <c r="B3100" s="11" t="n">
        <v>872</v>
      </c>
      <c r="C3100" s="11" t="s">
        <v>3518</v>
      </c>
      <c r="D3100" s="11" t="n">
        <v>4</v>
      </c>
      <c r="E3100" s="11" t="s">
        <v>118</v>
      </c>
      <c r="F3100" s="16" t="n">
        <v>210</v>
      </c>
      <c r="G3100" s="35" t="n">
        <f aca="false">F3100/1485</f>
        <v>0.141414141414141</v>
      </c>
      <c r="H3100" s="14" t="n">
        <v>0.4095</v>
      </c>
      <c r="I3100" s="14" t="n">
        <v>0.6524</v>
      </c>
      <c r="J3100" s="15" t="n">
        <v>0.2261</v>
      </c>
      <c r="K3100" s="15" t="n">
        <v>0.0851</v>
      </c>
      <c r="L3100" s="15" t="n">
        <v>0.1522</v>
      </c>
      <c r="M3100" s="17" t="n">
        <v>31.97</v>
      </c>
      <c r="N3100" s="16" t="n">
        <v>5</v>
      </c>
      <c r="O3100" s="16" t="n">
        <v>6</v>
      </c>
      <c r="P3100" s="16" t="n">
        <v>11</v>
      </c>
    </row>
    <row r="3101" customFormat="false" ht="15" hidden="false" customHeight="false" outlineLevel="0" collapsed="false">
      <c r="A3101" s="11" t="s">
        <v>35</v>
      </c>
      <c r="B3101" s="11" t="n">
        <v>873</v>
      </c>
      <c r="C3101" s="11" t="s">
        <v>3519</v>
      </c>
      <c r="D3101" s="11" t="n">
        <v>3</v>
      </c>
      <c r="E3101" s="11" t="s">
        <v>118</v>
      </c>
      <c r="F3101" s="16" t="n">
        <v>498</v>
      </c>
      <c r="G3101" s="35" t="n">
        <f aca="false">F3101/1485</f>
        <v>0.335353535353535</v>
      </c>
      <c r="H3101" s="14" t="n">
        <v>0.3755</v>
      </c>
      <c r="I3101" s="14" t="n">
        <v>0.6104</v>
      </c>
      <c r="J3101" s="15" t="n">
        <v>0.0645</v>
      </c>
      <c r="K3101" s="15" t="n">
        <v>0.0559</v>
      </c>
      <c r="L3101" s="15" t="n">
        <v>0.0601</v>
      </c>
      <c r="M3101" s="17" t="n">
        <v>29.95</v>
      </c>
      <c r="N3101" s="16" t="n">
        <v>4</v>
      </c>
      <c r="O3101" s="16" t="n">
        <v>5</v>
      </c>
      <c r="P3101" s="16" t="n">
        <v>12</v>
      </c>
    </row>
    <row r="3102" customFormat="false" ht="15" hidden="false" customHeight="false" outlineLevel="0" collapsed="false">
      <c r="A3102" s="11" t="s">
        <v>35</v>
      </c>
      <c r="B3102" s="11" t="n">
        <v>874</v>
      </c>
      <c r="C3102" s="11" t="s">
        <v>3520</v>
      </c>
      <c r="D3102" s="11" t="n">
        <v>5</v>
      </c>
      <c r="E3102" s="11" t="s">
        <v>96</v>
      </c>
      <c r="F3102" s="16" t="n">
        <v>212</v>
      </c>
      <c r="G3102" s="35" t="n">
        <f aca="false">F3102/1485</f>
        <v>0.142760942760943</v>
      </c>
      <c r="H3102" s="14" t="n">
        <v>0.4151</v>
      </c>
      <c r="I3102" s="14" t="n">
        <v>0.6745</v>
      </c>
      <c r="J3102" s="15" t="n">
        <v>0.3706</v>
      </c>
      <c r="K3102" s="15" t="n">
        <v>0.0862</v>
      </c>
      <c r="L3102" s="15" t="n">
        <v>0.227</v>
      </c>
      <c r="M3102" s="17" t="n">
        <v>48.13</v>
      </c>
      <c r="N3102" s="16" t="n">
        <v>5</v>
      </c>
      <c r="O3102" s="16" t="n">
        <v>10</v>
      </c>
      <c r="P3102" s="16" t="n">
        <v>8</v>
      </c>
    </row>
    <row r="3103" customFormat="false" ht="15" hidden="false" customHeight="false" outlineLevel="0" collapsed="false">
      <c r="A3103" s="11" t="s">
        <v>35</v>
      </c>
      <c r="B3103" s="11" t="n">
        <v>875</v>
      </c>
      <c r="C3103" s="11" t="s">
        <v>3521</v>
      </c>
      <c r="D3103" s="11" t="n">
        <v>3</v>
      </c>
      <c r="E3103" s="11" t="s">
        <v>96</v>
      </c>
      <c r="F3103" s="16" t="n">
        <v>272</v>
      </c>
      <c r="G3103" s="35" t="n">
        <f aca="false">F3103/1485</f>
        <v>0.183164983164983</v>
      </c>
      <c r="H3103" s="14" t="n">
        <v>0.3897</v>
      </c>
      <c r="I3103" s="14" t="n">
        <v>0.6103</v>
      </c>
      <c r="J3103" s="15" t="n">
        <v>0.2292</v>
      </c>
      <c r="K3103" s="15" t="n">
        <v>0.0739</v>
      </c>
      <c r="L3103" s="15" t="n">
        <v>0.147</v>
      </c>
      <c r="M3103" s="17" t="n">
        <v>39.98</v>
      </c>
      <c r="N3103" s="16" t="n">
        <v>5</v>
      </c>
      <c r="O3103" s="16" t="n">
        <v>5</v>
      </c>
      <c r="P3103" s="16" t="n">
        <v>14</v>
      </c>
    </row>
    <row r="3104" customFormat="false" ht="15" hidden="false" customHeight="false" outlineLevel="0" collapsed="false">
      <c r="A3104" s="11" t="s">
        <v>35</v>
      </c>
      <c r="B3104" s="11" t="n">
        <v>876</v>
      </c>
      <c r="C3104" s="11" t="s">
        <v>3522</v>
      </c>
      <c r="D3104" s="11" t="n">
        <v>5</v>
      </c>
      <c r="E3104" s="11" t="s">
        <v>96</v>
      </c>
      <c r="F3104" s="16" t="n">
        <v>223</v>
      </c>
      <c r="G3104" s="35" t="n">
        <f aca="false">F3104/1485</f>
        <v>0.15016835016835</v>
      </c>
      <c r="H3104" s="14" t="n">
        <v>0.417</v>
      </c>
      <c r="I3104" s="14" t="n">
        <v>0.6682</v>
      </c>
      <c r="J3104" s="15" t="n">
        <v>0.3678</v>
      </c>
      <c r="K3104" s="15" t="n">
        <v>0.0857</v>
      </c>
      <c r="L3104" s="15" t="n">
        <v>0.2325</v>
      </c>
      <c r="M3104" s="17" t="n">
        <v>51.84</v>
      </c>
      <c r="N3104" s="16" t="n">
        <v>5</v>
      </c>
      <c r="O3104" s="16" t="n">
        <v>10</v>
      </c>
      <c r="P3104" s="16" t="n">
        <v>8</v>
      </c>
    </row>
    <row r="3105" customFormat="false" ht="15" hidden="false" customHeight="false" outlineLevel="0" collapsed="false">
      <c r="A3105" s="11" t="s">
        <v>35</v>
      </c>
      <c r="B3105" s="11" t="n">
        <v>877</v>
      </c>
      <c r="C3105" s="11" t="s">
        <v>3523</v>
      </c>
      <c r="D3105" s="11" t="n">
        <v>7</v>
      </c>
      <c r="E3105" s="11" t="s">
        <v>118</v>
      </c>
      <c r="F3105" s="16" t="n">
        <v>247</v>
      </c>
      <c r="G3105" s="35" t="n">
        <f aca="false">F3105/1485</f>
        <v>0.166329966329966</v>
      </c>
      <c r="H3105" s="14" t="n">
        <v>0.664</v>
      </c>
      <c r="I3105" s="14" t="n">
        <v>0.664</v>
      </c>
      <c r="J3105" s="15" t="n">
        <v>0.1655</v>
      </c>
      <c r="K3105" s="15" t="n">
        <v>0.0796</v>
      </c>
      <c r="L3105" s="15" t="n">
        <v>0.1224</v>
      </c>
      <c r="M3105" s="17" t="n">
        <v>30.23</v>
      </c>
      <c r="N3105" s="16" t="n">
        <v>6</v>
      </c>
      <c r="O3105" s="16" t="n">
        <v>10</v>
      </c>
      <c r="P3105" s="16" t="n">
        <v>6</v>
      </c>
    </row>
    <row r="3106" customFormat="false" ht="15" hidden="false" customHeight="false" outlineLevel="0" collapsed="false">
      <c r="A3106" s="11" t="s">
        <v>35</v>
      </c>
      <c r="B3106" s="11" t="n">
        <v>878</v>
      </c>
      <c r="C3106" s="11" t="s">
        <v>3524</v>
      </c>
      <c r="D3106" s="11" t="n">
        <v>3</v>
      </c>
      <c r="E3106" s="11" t="s">
        <v>96</v>
      </c>
      <c r="F3106" s="16" t="n">
        <v>205</v>
      </c>
      <c r="G3106" s="35" t="n">
        <f aca="false">F3106/1485</f>
        <v>0.138047138047138</v>
      </c>
      <c r="H3106" s="14" t="n">
        <v>0.3707</v>
      </c>
      <c r="I3106" s="14" t="n">
        <v>0.5805</v>
      </c>
      <c r="J3106" s="15" t="n">
        <v>0.0924</v>
      </c>
      <c r="K3106" s="15" t="n">
        <v>0.0869</v>
      </c>
      <c r="L3106" s="15" t="n">
        <v>0.0896</v>
      </c>
      <c r="M3106" s="17" t="n">
        <v>18.37</v>
      </c>
      <c r="N3106" s="16" t="n">
        <v>5</v>
      </c>
      <c r="O3106" s="16" t="n">
        <v>5</v>
      </c>
      <c r="P3106" s="16" t="n">
        <v>8</v>
      </c>
    </row>
    <row r="3107" customFormat="false" ht="15" hidden="false" customHeight="false" outlineLevel="0" collapsed="false">
      <c r="A3107" s="11" t="s">
        <v>35</v>
      </c>
      <c r="B3107" s="11" t="n">
        <v>879</v>
      </c>
      <c r="C3107" s="11" t="s">
        <v>3525</v>
      </c>
      <c r="D3107" s="11" t="n">
        <v>7</v>
      </c>
      <c r="E3107" s="11" t="s">
        <v>118</v>
      </c>
      <c r="F3107" s="16" t="n">
        <v>237</v>
      </c>
      <c r="G3107" s="35" t="n">
        <f aca="false">F3107/1485</f>
        <v>0.15959595959596</v>
      </c>
      <c r="H3107" s="14" t="n">
        <v>0.4219</v>
      </c>
      <c r="I3107" s="14" t="n">
        <v>0.6835</v>
      </c>
      <c r="J3107" s="15" t="n">
        <v>0.2497</v>
      </c>
      <c r="K3107" s="15" t="n">
        <v>0.0799</v>
      </c>
      <c r="L3107" s="15" t="n">
        <v>0.1616</v>
      </c>
      <c r="M3107" s="17" t="n">
        <v>38.29</v>
      </c>
      <c r="N3107" s="16" t="n">
        <v>6</v>
      </c>
      <c r="O3107" s="16" t="n">
        <v>5</v>
      </c>
      <c r="P3107" s="16" t="n">
        <v>10</v>
      </c>
    </row>
    <row r="3108" customFormat="false" ht="15" hidden="false" customHeight="false" outlineLevel="0" collapsed="false">
      <c r="A3108" s="11" t="s">
        <v>35</v>
      </c>
      <c r="B3108" s="11" t="n">
        <v>880</v>
      </c>
      <c r="C3108" s="11" t="s">
        <v>3526</v>
      </c>
      <c r="D3108" s="11" t="n">
        <v>5</v>
      </c>
      <c r="E3108" s="11" t="s">
        <v>96</v>
      </c>
      <c r="F3108" s="16" t="n">
        <v>215</v>
      </c>
      <c r="G3108" s="35" t="n">
        <f aca="false">F3108/1485</f>
        <v>0.144781144781145</v>
      </c>
      <c r="H3108" s="14" t="n">
        <v>0.4047</v>
      </c>
      <c r="I3108" s="14" t="n">
        <v>0.6093</v>
      </c>
      <c r="J3108" s="15" t="n">
        <v>0.3014</v>
      </c>
      <c r="K3108" s="15" t="n">
        <v>0.0856</v>
      </c>
      <c r="L3108" s="15" t="n">
        <v>0.194</v>
      </c>
      <c r="M3108" s="17" t="n">
        <v>41.71</v>
      </c>
      <c r="N3108" s="16" t="n">
        <v>4</v>
      </c>
      <c r="O3108" s="16" t="n">
        <v>6</v>
      </c>
      <c r="P3108" s="16" t="n">
        <v>12</v>
      </c>
    </row>
    <row r="3109" customFormat="false" ht="15" hidden="false" customHeight="false" outlineLevel="0" collapsed="false">
      <c r="A3109" s="11" t="s">
        <v>35</v>
      </c>
      <c r="B3109" s="11" t="n">
        <v>881</v>
      </c>
      <c r="C3109" s="11" t="s">
        <v>3527</v>
      </c>
      <c r="D3109" s="11" t="n">
        <v>6</v>
      </c>
      <c r="E3109" s="11" t="s">
        <v>118</v>
      </c>
      <c r="F3109" s="16" t="n">
        <v>207</v>
      </c>
      <c r="G3109" s="35" t="n">
        <f aca="false">F3109/1485</f>
        <v>0.139393939393939</v>
      </c>
      <c r="H3109" s="14" t="n">
        <v>0.4155</v>
      </c>
      <c r="I3109" s="14" t="n">
        <v>0.6135</v>
      </c>
      <c r="J3109" s="15" t="n">
        <v>0.2071</v>
      </c>
      <c r="K3109" s="15" t="n">
        <v>0.0871</v>
      </c>
      <c r="L3109" s="15" t="n">
        <v>0.1474</v>
      </c>
      <c r="M3109" s="17" t="n">
        <v>30.51</v>
      </c>
      <c r="N3109" s="16" t="n">
        <v>4</v>
      </c>
      <c r="O3109" s="16" t="n">
        <v>6</v>
      </c>
      <c r="P3109" s="16" t="n">
        <v>10</v>
      </c>
    </row>
    <row r="3110" customFormat="false" ht="15" hidden="false" customHeight="false" outlineLevel="0" collapsed="false">
      <c r="A3110" s="11" t="s">
        <v>35</v>
      </c>
      <c r="B3110" s="11" t="n">
        <v>882</v>
      </c>
      <c r="C3110" s="11" t="s">
        <v>3528</v>
      </c>
      <c r="D3110" s="11" t="n">
        <v>5</v>
      </c>
      <c r="E3110" s="11" t="s">
        <v>96</v>
      </c>
      <c r="F3110" s="16" t="n">
        <v>571</v>
      </c>
      <c r="G3110" s="35" t="n">
        <f aca="false">F3110/1485</f>
        <v>0.384511784511785</v>
      </c>
      <c r="H3110" s="14" t="n">
        <v>0.3695</v>
      </c>
      <c r="I3110" s="14" t="n">
        <v>0.6515</v>
      </c>
      <c r="J3110" s="15" t="n">
        <v>0.052</v>
      </c>
      <c r="K3110" s="15" t="n">
        <v>0.1306</v>
      </c>
      <c r="L3110" s="15" t="n">
        <v>0.0908</v>
      </c>
      <c r="M3110" s="17" t="n">
        <v>51.87</v>
      </c>
      <c r="N3110" s="16" t="n">
        <v>5</v>
      </c>
      <c r="O3110" s="16" t="n">
        <v>6</v>
      </c>
      <c r="P3110" s="16" t="n">
        <v>10</v>
      </c>
    </row>
    <row r="3111" customFormat="false" ht="15" hidden="false" customHeight="false" outlineLevel="0" collapsed="false">
      <c r="A3111" s="11" t="s">
        <v>35</v>
      </c>
      <c r="B3111" s="11" t="n">
        <v>883</v>
      </c>
      <c r="C3111" s="11" t="s">
        <v>3529</v>
      </c>
      <c r="D3111" s="11" t="n">
        <v>6</v>
      </c>
      <c r="E3111" s="11" t="s">
        <v>96</v>
      </c>
      <c r="F3111" s="16" t="n">
        <v>185</v>
      </c>
      <c r="G3111" s="35" t="n">
        <f aca="false">F3111/1485</f>
        <v>0.124579124579125</v>
      </c>
      <c r="H3111" s="14" t="n">
        <v>0.4</v>
      </c>
      <c r="I3111" s="14" t="n">
        <v>0.6216</v>
      </c>
      <c r="J3111" s="15" t="n">
        <v>0.2639</v>
      </c>
      <c r="K3111" s="15" t="n">
        <v>0.093</v>
      </c>
      <c r="L3111" s="15" t="n">
        <v>0.1808</v>
      </c>
      <c r="M3111" s="17" t="n">
        <v>33.44</v>
      </c>
      <c r="N3111" s="16" t="n">
        <v>5</v>
      </c>
      <c r="O3111" s="16" t="n">
        <v>6</v>
      </c>
      <c r="P3111" s="16" t="n">
        <v>7</v>
      </c>
    </row>
    <row r="3112" customFormat="false" ht="15" hidden="false" customHeight="false" outlineLevel="0" collapsed="false">
      <c r="A3112" s="11" t="s">
        <v>35</v>
      </c>
      <c r="B3112" s="11" t="n">
        <v>884</v>
      </c>
      <c r="C3112" s="11" t="s">
        <v>3530</v>
      </c>
      <c r="D3112" s="11" t="n">
        <v>6</v>
      </c>
      <c r="E3112" s="11" t="s">
        <v>118</v>
      </c>
      <c r="F3112" s="16" t="n">
        <v>201</v>
      </c>
      <c r="G3112" s="35" t="n">
        <f aca="false">F3112/1485</f>
        <v>0.135353535353535</v>
      </c>
      <c r="H3112" s="14" t="n">
        <v>0.4279</v>
      </c>
      <c r="I3112" s="14" t="n">
        <v>0.6915</v>
      </c>
      <c r="J3112" s="15" t="n">
        <v>0.2685</v>
      </c>
      <c r="K3112" s="15" t="n">
        <v>0.0877</v>
      </c>
      <c r="L3112" s="15" t="n">
        <v>0.1776</v>
      </c>
      <c r="M3112" s="17" t="n">
        <v>35.71</v>
      </c>
      <c r="N3112" s="16" t="n">
        <v>6</v>
      </c>
      <c r="O3112" s="16" t="n">
        <v>7</v>
      </c>
      <c r="P3112" s="16" t="n">
        <v>11</v>
      </c>
    </row>
    <row r="3113" customFormat="false" ht="15" hidden="false" customHeight="false" outlineLevel="0" collapsed="false">
      <c r="A3113" s="11" t="s">
        <v>35</v>
      </c>
      <c r="B3113" s="11" t="n">
        <v>885</v>
      </c>
      <c r="C3113" s="11" t="s">
        <v>3531</v>
      </c>
      <c r="D3113" s="11" t="n">
        <v>5</v>
      </c>
      <c r="E3113" s="11" t="s">
        <v>118</v>
      </c>
      <c r="F3113" s="16" t="n">
        <v>202</v>
      </c>
      <c r="G3113" s="35" t="n">
        <f aca="false">F3113/1485</f>
        <v>0.136026936026936</v>
      </c>
      <c r="H3113" s="14" t="n">
        <v>0.4208</v>
      </c>
      <c r="I3113" s="14" t="n">
        <v>0.703</v>
      </c>
      <c r="J3113" s="15" t="n">
        <v>0.2645</v>
      </c>
      <c r="K3113" s="15" t="n">
        <v>0.0877</v>
      </c>
      <c r="L3113" s="15" t="n">
        <v>0.1761</v>
      </c>
      <c r="M3113" s="17" t="n">
        <v>35.56</v>
      </c>
      <c r="N3113" s="16" t="n">
        <v>6</v>
      </c>
      <c r="O3113" s="16" t="n">
        <v>7</v>
      </c>
      <c r="P3113" s="16" t="n">
        <v>11</v>
      </c>
    </row>
    <row r="3114" customFormat="false" ht="15" hidden="false" customHeight="false" outlineLevel="0" collapsed="false">
      <c r="A3114" s="11" t="s">
        <v>35</v>
      </c>
      <c r="B3114" s="11" t="n">
        <v>886</v>
      </c>
      <c r="C3114" s="11" t="s">
        <v>3532</v>
      </c>
      <c r="D3114" s="11" t="n">
        <v>9</v>
      </c>
      <c r="E3114" s="11" t="s">
        <v>118</v>
      </c>
      <c r="F3114" s="16" t="n">
        <v>199</v>
      </c>
      <c r="G3114" s="35" t="n">
        <f aca="false">F3114/1485</f>
        <v>0.134006734006734</v>
      </c>
      <c r="H3114" s="14" t="n">
        <v>0.3417</v>
      </c>
      <c r="I3114" s="14" t="n">
        <v>0.6533</v>
      </c>
      <c r="J3114" s="15" t="n">
        <v>0.4342</v>
      </c>
      <c r="K3114" s="15" t="n">
        <v>0.086</v>
      </c>
      <c r="L3114" s="15" t="n">
        <v>0.2522</v>
      </c>
      <c r="M3114" s="17" t="n">
        <v>50.19</v>
      </c>
      <c r="N3114" s="16" t="n">
        <v>5</v>
      </c>
      <c r="O3114" s="16" t="n">
        <v>4</v>
      </c>
      <c r="P3114" s="16" t="n">
        <v>10</v>
      </c>
    </row>
    <row r="3115" customFormat="false" ht="15" hidden="false" customHeight="false" outlineLevel="0" collapsed="false">
      <c r="A3115" s="11" t="s">
        <v>35</v>
      </c>
      <c r="B3115" s="11" t="n">
        <v>887</v>
      </c>
      <c r="C3115" s="11" t="s">
        <v>3533</v>
      </c>
      <c r="D3115" s="11" t="n">
        <v>5</v>
      </c>
      <c r="E3115" s="11" t="s">
        <v>96</v>
      </c>
      <c r="F3115" s="16" t="n">
        <v>210</v>
      </c>
      <c r="G3115" s="35" t="n">
        <f aca="false">F3115/1485</f>
        <v>0.141414141414141</v>
      </c>
      <c r="H3115" s="14" t="n">
        <v>0.4</v>
      </c>
      <c r="I3115" s="14" t="n">
        <v>0.6762</v>
      </c>
      <c r="J3115" s="15" t="n">
        <v>0.2781</v>
      </c>
      <c r="K3115" s="15" t="n">
        <v>0.0847</v>
      </c>
      <c r="L3115" s="15" t="n">
        <v>0.1796</v>
      </c>
      <c r="M3115" s="17" t="n">
        <v>37.71</v>
      </c>
      <c r="N3115" s="16" t="n">
        <v>5</v>
      </c>
      <c r="O3115" s="16" t="n">
        <v>4</v>
      </c>
      <c r="P3115" s="16" t="n">
        <v>11</v>
      </c>
    </row>
    <row r="3116" customFormat="false" ht="15" hidden="false" customHeight="false" outlineLevel="0" collapsed="false">
      <c r="A3116" s="11" t="s">
        <v>35</v>
      </c>
      <c r="B3116" s="11" t="n">
        <v>888</v>
      </c>
      <c r="C3116" s="11" t="s">
        <v>3534</v>
      </c>
      <c r="D3116" s="11" t="n">
        <v>6</v>
      </c>
      <c r="E3116" s="11" t="s">
        <v>118</v>
      </c>
      <c r="F3116" s="16" t="n">
        <v>228</v>
      </c>
      <c r="G3116" s="35" t="n">
        <f aca="false">F3116/1485</f>
        <v>0.153535353535354</v>
      </c>
      <c r="H3116" s="14" t="n">
        <v>0.4123</v>
      </c>
      <c r="I3116" s="14" t="n">
        <v>0.6798</v>
      </c>
      <c r="J3116" s="15" t="n">
        <v>0.207</v>
      </c>
      <c r="K3116" s="15" t="n">
        <v>0.0816</v>
      </c>
      <c r="L3116" s="15" t="n">
        <v>0.1438</v>
      </c>
      <c r="M3116" s="17" t="n">
        <v>32.78</v>
      </c>
      <c r="N3116" s="16" t="n">
        <v>6</v>
      </c>
      <c r="O3116" s="16" t="n">
        <v>8</v>
      </c>
      <c r="P3116" s="16" t="n">
        <v>9</v>
      </c>
    </row>
    <row r="3117" customFormat="false" ht="15" hidden="false" customHeight="false" outlineLevel="0" collapsed="false">
      <c r="A3117" s="11" t="s">
        <v>35</v>
      </c>
      <c r="B3117" s="11" t="n">
        <v>889</v>
      </c>
      <c r="C3117" s="11" t="s">
        <v>3535</v>
      </c>
      <c r="D3117" s="11" t="n">
        <v>6</v>
      </c>
      <c r="E3117" s="11" t="s">
        <v>96</v>
      </c>
      <c r="F3117" s="16" t="n">
        <v>213</v>
      </c>
      <c r="G3117" s="35" t="n">
        <f aca="false">F3117/1485</f>
        <v>0.143434343434343</v>
      </c>
      <c r="H3117" s="14" t="n">
        <v>0.4178</v>
      </c>
      <c r="I3117" s="14" t="n">
        <v>0.662</v>
      </c>
      <c r="J3117" s="15" t="n">
        <v>0.3974</v>
      </c>
      <c r="K3117" s="15" t="n">
        <v>0.0833</v>
      </c>
      <c r="L3117" s="15" t="n">
        <v>0.2352</v>
      </c>
      <c r="M3117" s="17" t="n">
        <v>50.1</v>
      </c>
      <c r="N3117" s="16" t="n">
        <v>6</v>
      </c>
      <c r="O3117" s="16" t="n">
        <v>4</v>
      </c>
      <c r="P3117" s="16" t="n">
        <v>9</v>
      </c>
    </row>
    <row r="3118" customFormat="false" ht="15" hidden="false" customHeight="false" outlineLevel="0" collapsed="false">
      <c r="A3118" s="11" t="s">
        <v>35</v>
      </c>
      <c r="B3118" s="11" t="n">
        <v>890</v>
      </c>
      <c r="C3118" s="11" t="s">
        <v>3536</v>
      </c>
      <c r="D3118" s="11" t="n">
        <v>6</v>
      </c>
      <c r="E3118" s="11" t="s">
        <v>118</v>
      </c>
      <c r="F3118" s="16" t="n">
        <v>205</v>
      </c>
      <c r="G3118" s="35" t="n">
        <f aca="false">F3118/1485</f>
        <v>0.138047138047138</v>
      </c>
      <c r="H3118" s="14" t="n">
        <v>0.7268</v>
      </c>
      <c r="I3118" s="14" t="n">
        <v>0.7268</v>
      </c>
      <c r="J3118" s="15" t="n">
        <v>0.1854</v>
      </c>
      <c r="K3118" s="15" t="n">
        <v>0.086</v>
      </c>
      <c r="L3118" s="15" t="n">
        <v>0.1355</v>
      </c>
      <c r="M3118" s="17" t="n">
        <v>27.77</v>
      </c>
      <c r="N3118" s="16" t="n">
        <v>5</v>
      </c>
      <c r="O3118" s="16" t="n">
        <v>12</v>
      </c>
      <c r="P3118" s="16" t="n">
        <v>3</v>
      </c>
    </row>
    <row r="3119" customFormat="false" ht="15" hidden="false" customHeight="false" outlineLevel="0" collapsed="false">
      <c r="A3119" s="11" t="s">
        <v>35</v>
      </c>
      <c r="B3119" s="11" t="n">
        <v>891</v>
      </c>
      <c r="C3119" s="11" t="s">
        <v>3537</v>
      </c>
      <c r="D3119" s="11" t="n">
        <v>5</v>
      </c>
      <c r="E3119" s="11" t="s">
        <v>118</v>
      </c>
      <c r="F3119" s="16" t="n">
        <v>207</v>
      </c>
      <c r="G3119" s="35" t="n">
        <f aca="false">F3119/1485</f>
        <v>0.139393939393939</v>
      </c>
      <c r="H3119" s="14" t="n">
        <v>0.7246</v>
      </c>
      <c r="I3119" s="14" t="n">
        <v>0.7246</v>
      </c>
      <c r="J3119" s="15" t="n">
        <v>0.1627</v>
      </c>
      <c r="K3119" s="15" t="n">
        <v>0.086</v>
      </c>
      <c r="L3119" s="15" t="n">
        <v>0.1246</v>
      </c>
      <c r="M3119" s="17" t="n">
        <v>25.78</v>
      </c>
      <c r="N3119" s="16" t="n">
        <v>5</v>
      </c>
      <c r="O3119" s="16" t="n">
        <v>12</v>
      </c>
      <c r="P3119" s="16" t="n">
        <v>5</v>
      </c>
    </row>
    <row r="3120" customFormat="false" ht="15" hidden="false" customHeight="false" outlineLevel="0" collapsed="false">
      <c r="A3120" s="11" t="s">
        <v>35</v>
      </c>
      <c r="B3120" s="11" t="n">
        <v>892</v>
      </c>
      <c r="C3120" s="11" t="s">
        <v>3538</v>
      </c>
      <c r="D3120" s="11" t="n">
        <v>5</v>
      </c>
      <c r="E3120" s="11" t="s">
        <v>118</v>
      </c>
      <c r="F3120" s="16" t="n">
        <v>198</v>
      </c>
      <c r="G3120" s="35" t="n">
        <f aca="false">F3120/1485</f>
        <v>0.133333333333333</v>
      </c>
      <c r="H3120" s="14" t="n">
        <v>0.404</v>
      </c>
      <c r="I3120" s="14" t="n">
        <v>0.6768</v>
      </c>
      <c r="J3120" s="15" t="n">
        <v>0.2212</v>
      </c>
      <c r="K3120" s="15" t="n">
        <v>0.0877</v>
      </c>
      <c r="L3120" s="15" t="n">
        <v>0.1545</v>
      </c>
      <c r="M3120" s="17" t="n">
        <v>30.58</v>
      </c>
      <c r="N3120" s="16" t="n">
        <v>4</v>
      </c>
      <c r="O3120" s="16" t="n">
        <v>7</v>
      </c>
      <c r="P3120" s="16" t="n">
        <v>8</v>
      </c>
    </row>
    <row r="3121" customFormat="false" ht="15" hidden="false" customHeight="false" outlineLevel="0" collapsed="false">
      <c r="A3121" s="11" t="s">
        <v>35</v>
      </c>
      <c r="B3121" s="11" t="n">
        <v>893</v>
      </c>
      <c r="C3121" s="11" t="s">
        <v>3539</v>
      </c>
      <c r="D3121" s="11" t="n">
        <v>5</v>
      </c>
      <c r="E3121" s="11" t="s">
        <v>118</v>
      </c>
      <c r="F3121" s="16" t="n">
        <v>226</v>
      </c>
      <c r="G3121" s="35" t="n">
        <f aca="false">F3121/1485</f>
        <v>0.152188552188552</v>
      </c>
      <c r="H3121" s="14" t="n">
        <v>0.4159</v>
      </c>
      <c r="I3121" s="14" t="n">
        <v>0.6814</v>
      </c>
      <c r="J3121" s="15" t="n">
        <v>0.2881</v>
      </c>
      <c r="K3121" s="15" t="n">
        <v>0.081</v>
      </c>
      <c r="L3121" s="15" t="n">
        <v>0.1818</v>
      </c>
      <c r="M3121" s="17" t="n">
        <v>41.09</v>
      </c>
      <c r="N3121" s="16" t="n">
        <v>6</v>
      </c>
      <c r="O3121" s="16" t="n">
        <v>5</v>
      </c>
      <c r="P3121" s="16" t="n">
        <v>9</v>
      </c>
    </row>
    <row r="3122" customFormat="false" ht="15" hidden="false" customHeight="false" outlineLevel="0" collapsed="false">
      <c r="A3122" s="11" t="s">
        <v>35</v>
      </c>
      <c r="B3122" s="11" t="n">
        <v>894</v>
      </c>
      <c r="C3122" s="11" t="s">
        <v>3540</v>
      </c>
      <c r="D3122" s="11" t="n">
        <v>7</v>
      </c>
      <c r="E3122" s="11" t="s">
        <v>118</v>
      </c>
      <c r="F3122" s="16" t="n">
        <v>224</v>
      </c>
      <c r="G3122" s="35" t="n">
        <f aca="false">F3122/1485</f>
        <v>0.150841750841751</v>
      </c>
      <c r="H3122" s="14" t="n">
        <v>0.4286</v>
      </c>
      <c r="I3122" s="14" t="n">
        <v>0.6786</v>
      </c>
      <c r="J3122" s="15" t="n">
        <v>0.3444</v>
      </c>
      <c r="K3122" s="15" t="n">
        <v>0.081</v>
      </c>
      <c r="L3122" s="15" t="n">
        <v>0.208</v>
      </c>
      <c r="M3122" s="17" t="n">
        <v>46.59</v>
      </c>
      <c r="N3122" s="16" t="n">
        <v>6</v>
      </c>
      <c r="O3122" s="16" t="n">
        <v>5</v>
      </c>
      <c r="P3122" s="16" t="n">
        <v>9</v>
      </c>
    </row>
    <row r="3123" customFormat="false" ht="15" hidden="false" customHeight="false" outlineLevel="0" collapsed="false">
      <c r="A3123" s="11" t="s">
        <v>35</v>
      </c>
      <c r="B3123" s="11" t="n">
        <v>895</v>
      </c>
      <c r="C3123" s="11" t="s">
        <v>3541</v>
      </c>
      <c r="D3123" s="11" t="n">
        <v>7</v>
      </c>
      <c r="E3123" s="11" t="s">
        <v>118</v>
      </c>
      <c r="F3123" s="16" t="n">
        <v>225</v>
      </c>
      <c r="G3123" s="35" t="n">
        <f aca="false">F3123/1485</f>
        <v>0.151515151515152</v>
      </c>
      <c r="H3123" s="14" t="n">
        <v>0.4267</v>
      </c>
      <c r="I3123" s="14" t="n">
        <v>0.6756</v>
      </c>
      <c r="J3123" s="15" t="n">
        <v>0.3306</v>
      </c>
      <c r="K3123" s="15" t="n">
        <v>0.0809</v>
      </c>
      <c r="L3123" s="15" t="n">
        <v>0.2019</v>
      </c>
      <c r="M3123" s="17" t="n">
        <v>45.42</v>
      </c>
      <c r="N3123" s="16" t="n">
        <v>6</v>
      </c>
      <c r="O3123" s="16" t="n">
        <v>5</v>
      </c>
      <c r="P3123" s="16" t="n">
        <v>9</v>
      </c>
    </row>
    <row r="3124" customFormat="false" ht="15" hidden="false" customHeight="false" outlineLevel="0" collapsed="false">
      <c r="A3124" s="11" t="s">
        <v>35</v>
      </c>
      <c r="B3124" s="11" t="n">
        <v>896</v>
      </c>
      <c r="C3124" s="11" t="s">
        <v>3542</v>
      </c>
      <c r="D3124" s="11" t="n">
        <v>6</v>
      </c>
      <c r="E3124" s="11" t="s">
        <v>118</v>
      </c>
      <c r="F3124" s="16" t="n">
        <v>224</v>
      </c>
      <c r="G3124" s="35" t="n">
        <f aca="false">F3124/1485</f>
        <v>0.150841750841751</v>
      </c>
      <c r="H3124" s="14" t="n">
        <v>0.4241</v>
      </c>
      <c r="I3124" s="14" t="n">
        <v>0.6786</v>
      </c>
      <c r="J3124" s="15" t="n">
        <v>0.3238</v>
      </c>
      <c r="K3124" s="15" t="n">
        <v>0.0808</v>
      </c>
      <c r="L3124" s="15" t="n">
        <v>0.198</v>
      </c>
      <c r="M3124" s="17" t="n">
        <v>44.34</v>
      </c>
      <c r="N3124" s="16" t="n">
        <v>6</v>
      </c>
      <c r="O3124" s="16" t="n">
        <v>5</v>
      </c>
      <c r="P3124" s="16" t="n">
        <v>9</v>
      </c>
    </row>
    <row r="3125" customFormat="false" ht="15" hidden="false" customHeight="false" outlineLevel="0" collapsed="false">
      <c r="A3125" s="11" t="s">
        <v>35</v>
      </c>
      <c r="B3125" s="11" t="n">
        <v>897</v>
      </c>
      <c r="C3125" s="11" t="s">
        <v>3543</v>
      </c>
      <c r="D3125" s="11" t="n">
        <v>7</v>
      </c>
      <c r="E3125" s="11" t="s">
        <v>118</v>
      </c>
      <c r="F3125" s="16" t="n">
        <v>189</v>
      </c>
      <c r="G3125" s="35" t="n">
        <f aca="false">F3125/1485</f>
        <v>0.127272727272727</v>
      </c>
      <c r="H3125" s="14" t="n">
        <v>0.4339</v>
      </c>
      <c r="I3125" s="14" t="n">
        <v>0.6349</v>
      </c>
      <c r="J3125" s="15" t="n">
        <v>0.1841</v>
      </c>
      <c r="K3125" s="15" t="n">
        <v>0.0905</v>
      </c>
      <c r="L3125" s="15" t="n">
        <v>0.1385</v>
      </c>
      <c r="M3125" s="17" t="n">
        <v>26.18</v>
      </c>
      <c r="N3125" s="16" t="n">
        <v>4</v>
      </c>
      <c r="O3125" s="16" t="n">
        <v>8</v>
      </c>
      <c r="P3125" s="16" t="n">
        <v>8</v>
      </c>
    </row>
    <row r="3126" customFormat="false" ht="15" hidden="false" customHeight="false" outlineLevel="0" collapsed="false">
      <c r="A3126" s="11" t="s">
        <v>35</v>
      </c>
      <c r="B3126" s="11" t="n">
        <v>898</v>
      </c>
      <c r="C3126" s="11" t="s">
        <v>3544</v>
      </c>
      <c r="D3126" s="11" t="n">
        <v>7</v>
      </c>
      <c r="E3126" s="11" t="s">
        <v>118</v>
      </c>
      <c r="F3126" s="16" t="n">
        <v>211</v>
      </c>
      <c r="G3126" s="35" t="n">
        <f aca="false">F3126/1485</f>
        <v>0.142087542087542</v>
      </c>
      <c r="H3126" s="14" t="n">
        <v>0.4218</v>
      </c>
      <c r="I3126" s="14" t="n">
        <v>0.6825</v>
      </c>
      <c r="J3126" s="15" t="n">
        <v>0.2398</v>
      </c>
      <c r="K3126" s="15" t="n">
        <v>0.0838</v>
      </c>
      <c r="L3126" s="15" t="n">
        <v>0.1607</v>
      </c>
      <c r="M3126" s="17" t="n">
        <v>33.91</v>
      </c>
      <c r="N3126" s="16" t="n">
        <v>5</v>
      </c>
      <c r="O3126" s="16" t="n">
        <v>8</v>
      </c>
      <c r="P3126" s="16" t="n">
        <v>9</v>
      </c>
    </row>
    <row r="3127" customFormat="false" ht="15" hidden="false" customHeight="false" outlineLevel="0" collapsed="false">
      <c r="A3127" s="11" t="s">
        <v>35</v>
      </c>
      <c r="B3127" s="11" t="n">
        <v>899</v>
      </c>
      <c r="C3127" s="11" t="s">
        <v>3545</v>
      </c>
      <c r="D3127" s="11" t="n">
        <v>7</v>
      </c>
      <c r="E3127" s="11" t="s">
        <v>118</v>
      </c>
      <c r="F3127" s="16" t="n">
        <v>209</v>
      </c>
      <c r="G3127" s="35" t="n">
        <f aca="false">F3127/1485</f>
        <v>0.140740740740741</v>
      </c>
      <c r="H3127" s="14" t="n">
        <v>0.4402</v>
      </c>
      <c r="I3127" s="14" t="n">
        <v>0.6651</v>
      </c>
      <c r="J3127" s="15" t="n">
        <v>0.3603</v>
      </c>
      <c r="K3127" s="15" t="n">
        <v>0.0854</v>
      </c>
      <c r="L3127" s="15" t="n">
        <v>0.2248</v>
      </c>
      <c r="M3127" s="17" t="n">
        <v>46.99</v>
      </c>
      <c r="N3127" s="16" t="n">
        <v>6</v>
      </c>
      <c r="O3127" s="16" t="n">
        <v>5</v>
      </c>
      <c r="P3127" s="16" t="n">
        <v>9</v>
      </c>
    </row>
    <row r="3128" customFormat="false" ht="15" hidden="false" customHeight="false" outlineLevel="0" collapsed="false">
      <c r="A3128" s="11" t="s">
        <v>35</v>
      </c>
      <c r="B3128" s="11" t="n">
        <v>900</v>
      </c>
      <c r="C3128" s="11" t="s">
        <v>3546</v>
      </c>
      <c r="D3128" s="11" t="n">
        <v>6</v>
      </c>
      <c r="E3128" s="11" t="s">
        <v>118</v>
      </c>
      <c r="F3128" s="16" t="n">
        <v>196</v>
      </c>
      <c r="G3128" s="35" t="n">
        <f aca="false">F3128/1485</f>
        <v>0.131986531986532</v>
      </c>
      <c r="H3128" s="14" t="n">
        <v>0.699</v>
      </c>
      <c r="I3128" s="14" t="n">
        <v>0.699</v>
      </c>
      <c r="J3128" s="15" t="n">
        <v>0.2243</v>
      </c>
      <c r="K3128" s="15" t="n">
        <v>0.0868</v>
      </c>
      <c r="L3128" s="15" t="n">
        <v>0.1548</v>
      </c>
      <c r="M3128" s="17" t="n">
        <v>30.35</v>
      </c>
      <c r="N3128" s="16" t="n">
        <v>5</v>
      </c>
      <c r="O3128" s="16" t="n">
        <v>12</v>
      </c>
      <c r="P3128" s="16" t="n">
        <v>4</v>
      </c>
    </row>
    <row r="3129" customFormat="false" ht="15" hidden="false" customHeight="false" outlineLevel="0" collapsed="false">
      <c r="A3129" s="11" t="s">
        <v>35</v>
      </c>
      <c r="B3129" s="11" t="n">
        <v>901</v>
      </c>
      <c r="C3129" s="11" t="s">
        <v>3547</v>
      </c>
      <c r="D3129" s="11" t="n">
        <v>5</v>
      </c>
      <c r="E3129" s="11" t="s">
        <v>118</v>
      </c>
      <c r="F3129" s="16" t="n">
        <v>197</v>
      </c>
      <c r="G3129" s="35" t="n">
        <f aca="false">F3129/1485</f>
        <v>0.132659932659933</v>
      </c>
      <c r="H3129" s="14" t="n">
        <v>0.7056</v>
      </c>
      <c r="I3129" s="14" t="n">
        <v>0.7056</v>
      </c>
      <c r="J3129" s="15" t="n">
        <v>0.2243</v>
      </c>
      <c r="K3129" s="15" t="n">
        <v>0.0868</v>
      </c>
      <c r="L3129" s="15" t="n">
        <v>0.1552</v>
      </c>
      <c r="M3129" s="17" t="n">
        <v>30.58</v>
      </c>
      <c r="N3129" s="16" t="n">
        <v>5</v>
      </c>
      <c r="O3129" s="16" t="n">
        <v>12</v>
      </c>
      <c r="P3129" s="16" t="n">
        <v>5</v>
      </c>
    </row>
    <row r="3130" customFormat="false" ht="15" hidden="false" customHeight="false" outlineLevel="0" collapsed="false">
      <c r="A3130" s="11" t="s">
        <v>35</v>
      </c>
      <c r="B3130" s="11" t="n">
        <v>902</v>
      </c>
      <c r="C3130" s="11" t="s">
        <v>3548</v>
      </c>
      <c r="D3130" s="11" t="n">
        <v>6</v>
      </c>
      <c r="E3130" s="11" t="s">
        <v>118</v>
      </c>
      <c r="F3130" s="16" t="n">
        <v>231</v>
      </c>
      <c r="G3130" s="35" t="n">
        <f aca="false">F3130/1485</f>
        <v>0.155555555555556</v>
      </c>
      <c r="H3130" s="14" t="n">
        <v>0.4242</v>
      </c>
      <c r="I3130" s="14" t="n">
        <v>0.6797</v>
      </c>
      <c r="J3130" s="15" t="n">
        <v>0.2466</v>
      </c>
      <c r="K3130" s="15" t="n">
        <v>0.0795</v>
      </c>
      <c r="L3130" s="15" t="n">
        <v>0.1612</v>
      </c>
      <c r="M3130" s="17" t="n">
        <v>37.24</v>
      </c>
      <c r="N3130" s="16" t="n">
        <v>6</v>
      </c>
      <c r="O3130" s="16" t="n">
        <v>5</v>
      </c>
      <c r="P3130" s="16" t="n">
        <v>10</v>
      </c>
    </row>
    <row r="3131" customFormat="false" ht="15" hidden="false" customHeight="false" outlineLevel="0" collapsed="false">
      <c r="A3131" s="11" t="s">
        <v>35</v>
      </c>
      <c r="B3131" s="11" t="n">
        <v>903</v>
      </c>
      <c r="C3131" s="11" t="s">
        <v>3549</v>
      </c>
      <c r="D3131" s="11" t="n">
        <v>7</v>
      </c>
      <c r="E3131" s="11" t="s">
        <v>118</v>
      </c>
      <c r="F3131" s="16" t="n">
        <v>227</v>
      </c>
      <c r="G3131" s="35" t="n">
        <f aca="false">F3131/1485</f>
        <v>0.152861952861953</v>
      </c>
      <c r="H3131" s="14" t="n">
        <v>0.4317</v>
      </c>
      <c r="I3131" s="14" t="n">
        <v>0.7533</v>
      </c>
      <c r="J3131" s="15" t="n">
        <v>0.3375</v>
      </c>
      <c r="K3131" s="15" t="n">
        <v>0.0797</v>
      </c>
      <c r="L3131" s="15" t="n">
        <v>0.2046</v>
      </c>
      <c r="M3131" s="17" t="n">
        <v>46.46</v>
      </c>
      <c r="N3131" s="16" t="n">
        <v>6</v>
      </c>
      <c r="O3131" s="16" t="n">
        <v>5</v>
      </c>
      <c r="P3131" s="16" t="n">
        <v>9</v>
      </c>
    </row>
    <row r="3132" customFormat="false" ht="15" hidden="false" customHeight="false" outlineLevel="0" collapsed="false">
      <c r="A3132" s="11" t="s">
        <v>35</v>
      </c>
      <c r="B3132" s="11" t="n">
        <v>904</v>
      </c>
      <c r="C3132" s="11" t="s">
        <v>3550</v>
      </c>
      <c r="D3132" s="11" t="n">
        <v>6</v>
      </c>
      <c r="E3132" s="11" t="s">
        <v>118</v>
      </c>
      <c r="F3132" s="16" t="n">
        <v>204</v>
      </c>
      <c r="G3132" s="35" t="n">
        <f aca="false">F3132/1485</f>
        <v>0.137373737373737</v>
      </c>
      <c r="H3132" s="14" t="n">
        <v>0.6961</v>
      </c>
      <c r="I3132" s="14" t="n">
        <v>0.6961</v>
      </c>
      <c r="J3132" s="15" t="n">
        <v>0.1961</v>
      </c>
      <c r="K3132" s="15" t="n">
        <v>0.0854</v>
      </c>
      <c r="L3132" s="15" t="n">
        <v>0.1408</v>
      </c>
      <c r="M3132" s="17" t="n">
        <v>28.72</v>
      </c>
      <c r="N3132" s="16" t="n">
        <v>5</v>
      </c>
      <c r="O3132" s="16" t="n">
        <v>12</v>
      </c>
      <c r="P3132" s="16" t="n">
        <v>4</v>
      </c>
    </row>
    <row r="3133" customFormat="false" ht="15" hidden="false" customHeight="false" outlineLevel="0" collapsed="false">
      <c r="A3133" s="11" t="s">
        <v>35</v>
      </c>
      <c r="B3133" s="11" t="n">
        <v>905</v>
      </c>
      <c r="C3133" s="11" t="s">
        <v>3551</v>
      </c>
      <c r="D3133" s="11" t="n">
        <v>5</v>
      </c>
      <c r="E3133" s="11" t="s">
        <v>118</v>
      </c>
      <c r="F3133" s="16" t="n">
        <v>206</v>
      </c>
      <c r="G3133" s="35" t="n">
        <f aca="false">F3133/1485</f>
        <v>0.138720538720539</v>
      </c>
      <c r="H3133" s="14" t="n">
        <v>0.7039</v>
      </c>
      <c r="I3133" s="14" t="n">
        <v>0.7039</v>
      </c>
      <c r="J3133" s="15" t="n">
        <v>0.1955</v>
      </c>
      <c r="K3133" s="15" t="n">
        <v>0.0854</v>
      </c>
      <c r="L3133" s="15" t="n">
        <v>0.141</v>
      </c>
      <c r="M3133" s="17" t="n">
        <v>29.04</v>
      </c>
      <c r="N3133" s="16" t="n">
        <v>5</v>
      </c>
      <c r="O3133" s="16" t="n">
        <v>12</v>
      </c>
      <c r="P3133" s="16" t="n">
        <v>5</v>
      </c>
    </row>
    <row r="3134" customFormat="false" ht="15" hidden="false" customHeight="false" outlineLevel="0" collapsed="false">
      <c r="A3134" s="11" t="s">
        <v>35</v>
      </c>
      <c r="B3134" s="11" t="n">
        <v>906</v>
      </c>
      <c r="C3134" s="11" t="s">
        <v>3552</v>
      </c>
      <c r="D3134" s="11" t="n">
        <v>7</v>
      </c>
      <c r="E3134" s="11" t="s">
        <v>118</v>
      </c>
      <c r="F3134" s="16" t="n">
        <v>230</v>
      </c>
      <c r="G3134" s="35" t="n">
        <f aca="false">F3134/1485</f>
        <v>0.154882154882155</v>
      </c>
      <c r="H3134" s="14" t="n">
        <v>0.4087</v>
      </c>
      <c r="I3134" s="14" t="n">
        <v>0.6739</v>
      </c>
      <c r="J3134" s="15" t="n">
        <v>0.2466</v>
      </c>
      <c r="K3134" s="15" t="n">
        <v>0.0794</v>
      </c>
      <c r="L3134" s="15" t="n">
        <v>0.1608</v>
      </c>
      <c r="M3134" s="17" t="n">
        <v>36.98</v>
      </c>
      <c r="N3134" s="16" t="n">
        <v>6</v>
      </c>
      <c r="O3134" s="16" t="n">
        <v>5</v>
      </c>
      <c r="P3134" s="16" t="n">
        <v>10</v>
      </c>
    </row>
    <row r="3135" customFormat="false" ht="15" hidden="false" customHeight="false" outlineLevel="0" collapsed="false">
      <c r="A3135" s="11" t="s">
        <v>35</v>
      </c>
      <c r="B3135" s="11" t="n">
        <v>907</v>
      </c>
      <c r="C3135" s="11" t="s">
        <v>3553</v>
      </c>
      <c r="D3135" s="11" t="n">
        <v>6</v>
      </c>
      <c r="E3135" s="11" t="s">
        <v>96</v>
      </c>
      <c r="F3135" s="16" t="n">
        <v>193</v>
      </c>
      <c r="G3135" s="35" t="n">
        <f aca="false">F3135/1485</f>
        <v>0.12996632996633</v>
      </c>
      <c r="H3135" s="14" t="n">
        <v>0.4041</v>
      </c>
      <c r="I3135" s="14" t="n">
        <v>0.6166</v>
      </c>
      <c r="J3135" s="15" t="n">
        <v>0.2884</v>
      </c>
      <c r="K3135" s="15" t="n">
        <v>0.0893</v>
      </c>
      <c r="L3135" s="15" t="n">
        <v>0.1925</v>
      </c>
      <c r="M3135" s="17" t="n">
        <v>37.15</v>
      </c>
      <c r="N3135" s="16" t="n">
        <v>5</v>
      </c>
      <c r="O3135" s="16" t="n">
        <v>7</v>
      </c>
      <c r="P3135" s="16" t="n">
        <v>9</v>
      </c>
    </row>
    <row r="3136" customFormat="false" ht="15" hidden="false" customHeight="false" outlineLevel="0" collapsed="false">
      <c r="A3136" s="11" t="s">
        <v>35</v>
      </c>
      <c r="B3136" s="11" t="n">
        <v>908</v>
      </c>
      <c r="C3136" s="11" t="s">
        <v>3554</v>
      </c>
      <c r="D3136" s="11" t="n">
        <v>8</v>
      </c>
      <c r="E3136" s="11" t="s">
        <v>118</v>
      </c>
      <c r="F3136" s="16" t="n">
        <v>230</v>
      </c>
      <c r="G3136" s="35" t="n">
        <f aca="false">F3136/1485</f>
        <v>0.154882154882155</v>
      </c>
      <c r="H3136" s="14" t="n">
        <v>0.3043</v>
      </c>
      <c r="I3136" s="14" t="n">
        <v>0.6435</v>
      </c>
      <c r="J3136" s="15" t="n">
        <v>0.131</v>
      </c>
      <c r="K3136" s="15" t="n">
        <v>0.0795</v>
      </c>
      <c r="L3136" s="15" t="n">
        <v>0.1048</v>
      </c>
      <c r="M3136" s="17" t="n">
        <v>24.1</v>
      </c>
      <c r="N3136" s="16" t="n">
        <v>4</v>
      </c>
      <c r="O3136" s="16" t="n">
        <v>6</v>
      </c>
      <c r="P3136" s="16" t="n">
        <v>13</v>
      </c>
    </row>
    <row r="3137" customFormat="false" ht="15" hidden="false" customHeight="false" outlineLevel="0" collapsed="false">
      <c r="A3137" s="11" t="s">
        <v>35</v>
      </c>
      <c r="B3137" s="11" t="n">
        <v>909</v>
      </c>
      <c r="C3137" s="11" t="s">
        <v>3555</v>
      </c>
      <c r="D3137" s="11" t="n">
        <v>6</v>
      </c>
      <c r="E3137" s="11" t="s">
        <v>118</v>
      </c>
      <c r="F3137" s="16" t="n">
        <v>205</v>
      </c>
      <c r="G3137" s="35" t="n">
        <f aca="false">F3137/1485</f>
        <v>0.138047138047138</v>
      </c>
      <c r="H3137" s="14" t="n">
        <v>0.4341</v>
      </c>
      <c r="I3137" s="14" t="n">
        <v>0.7707</v>
      </c>
      <c r="J3137" s="15" t="n">
        <v>0.2609</v>
      </c>
      <c r="K3137" s="15" t="n">
        <v>0.0846</v>
      </c>
      <c r="L3137" s="15" t="n">
        <v>0.1723</v>
      </c>
      <c r="M3137" s="17" t="n">
        <v>35.32</v>
      </c>
      <c r="N3137" s="16" t="n">
        <v>6</v>
      </c>
      <c r="O3137" s="16" t="n">
        <v>10</v>
      </c>
      <c r="P3137" s="16" t="n">
        <v>8</v>
      </c>
    </row>
    <row r="3138" customFormat="false" ht="15" hidden="false" customHeight="false" outlineLevel="0" collapsed="false">
      <c r="A3138" s="11" t="s">
        <v>35</v>
      </c>
      <c r="B3138" s="11" t="n">
        <v>910</v>
      </c>
      <c r="C3138" s="11" t="s">
        <v>3556</v>
      </c>
      <c r="D3138" s="11" t="n">
        <v>5</v>
      </c>
      <c r="E3138" s="11" t="s">
        <v>118</v>
      </c>
      <c r="F3138" s="16" t="n">
        <v>207</v>
      </c>
      <c r="G3138" s="35" t="n">
        <f aca="false">F3138/1485</f>
        <v>0.139393939393939</v>
      </c>
      <c r="H3138" s="14" t="n">
        <v>0.4251</v>
      </c>
      <c r="I3138" s="14" t="n">
        <v>0.7681</v>
      </c>
      <c r="J3138" s="15" t="n">
        <v>0.2276</v>
      </c>
      <c r="K3138" s="15" t="n">
        <v>0.0846</v>
      </c>
      <c r="L3138" s="15" t="n">
        <v>0.1564</v>
      </c>
      <c r="M3138" s="17" t="n">
        <v>32.38</v>
      </c>
      <c r="N3138" s="16" t="n">
        <v>6</v>
      </c>
      <c r="O3138" s="16" t="n">
        <v>10</v>
      </c>
      <c r="P3138" s="16" t="n">
        <v>8</v>
      </c>
    </row>
    <row r="3139" customFormat="false" ht="15" hidden="false" customHeight="false" outlineLevel="0" collapsed="false">
      <c r="A3139" s="11" t="s">
        <v>35</v>
      </c>
      <c r="B3139" s="11" t="n">
        <v>911</v>
      </c>
      <c r="C3139" s="11" t="s">
        <v>3557</v>
      </c>
      <c r="D3139" s="11" t="n">
        <v>6</v>
      </c>
      <c r="E3139" s="11" t="s">
        <v>118</v>
      </c>
      <c r="F3139" s="16" t="n">
        <v>204</v>
      </c>
      <c r="G3139" s="35" t="n">
        <f aca="false">F3139/1485</f>
        <v>0.137373737373737</v>
      </c>
      <c r="H3139" s="14" t="n">
        <v>0.6912</v>
      </c>
      <c r="I3139" s="14" t="n">
        <v>0.6912</v>
      </c>
      <c r="J3139" s="15" t="n">
        <v>0.1895</v>
      </c>
      <c r="K3139" s="15" t="n">
        <v>0.0838</v>
      </c>
      <c r="L3139" s="15" t="n">
        <v>0.1356</v>
      </c>
      <c r="M3139" s="17" t="n">
        <v>27.67</v>
      </c>
      <c r="N3139" s="16" t="n">
        <v>5</v>
      </c>
      <c r="O3139" s="16" t="n">
        <v>10</v>
      </c>
      <c r="P3139" s="16" t="n">
        <v>3</v>
      </c>
    </row>
    <row r="3140" customFormat="false" ht="15" hidden="false" customHeight="false" outlineLevel="0" collapsed="false">
      <c r="A3140" s="11" t="s">
        <v>35</v>
      </c>
      <c r="B3140" s="11" t="n">
        <v>912</v>
      </c>
      <c r="C3140" s="11" t="s">
        <v>3558</v>
      </c>
      <c r="D3140" s="11" t="n">
        <v>6</v>
      </c>
      <c r="E3140" s="11" t="s">
        <v>118</v>
      </c>
      <c r="F3140" s="16" t="n">
        <v>203</v>
      </c>
      <c r="G3140" s="35" t="n">
        <f aca="false">F3140/1485</f>
        <v>0.136700336700337</v>
      </c>
      <c r="H3140" s="14" t="n">
        <v>0.6946</v>
      </c>
      <c r="I3140" s="14" t="n">
        <v>0.6946</v>
      </c>
      <c r="J3140" s="15" t="n">
        <v>0.2045</v>
      </c>
      <c r="K3140" s="15" t="n">
        <v>0.085</v>
      </c>
      <c r="L3140" s="15" t="n">
        <v>0.1451</v>
      </c>
      <c r="M3140" s="17" t="n">
        <v>29.45</v>
      </c>
      <c r="N3140" s="16" t="n">
        <v>5</v>
      </c>
      <c r="O3140" s="16" t="n">
        <v>12</v>
      </c>
      <c r="P3140" s="16" t="n">
        <v>4</v>
      </c>
    </row>
    <row r="3141" customFormat="false" ht="15" hidden="false" customHeight="false" outlineLevel="0" collapsed="false">
      <c r="A3141" s="11" t="s">
        <v>35</v>
      </c>
      <c r="B3141" s="11" t="n">
        <v>913</v>
      </c>
      <c r="C3141" s="11" t="s">
        <v>3559</v>
      </c>
      <c r="D3141" s="11" t="n">
        <v>5</v>
      </c>
      <c r="E3141" s="11" t="s">
        <v>118</v>
      </c>
      <c r="F3141" s="16" t="n">
        <v>206</v>
      </c>
      <c r="G3141" s="35" t="n">
        <f aca="false">F3141/1485</f>
        <v>0.138720538720539</v>
      </c>
      <c r="H3141" s="14" t="n">
        <v>0.699</v>
      </c>
      <c r="I3141" s="14" t="n">
        <v>0.699</v>
      </c>
      <c r="J3141" s="15" t="n">
        <v>0.1919</v>
      </c>
      <c r="K3141" s="15" t="n">
        <v>0.085</v>
      </c>
      <c r="L3141" s="15" t="n">
        <v>0.1395</v>
      </c>
      <c r="M3141" s="17" t="n">
        <v>28.74</v>
      </c>
      <c r="N3141" s="16" t="n">
        <v>5</v>
      </c>
      <c r="O3141" s="16" t="n">
        <v>12</v>
      </c>
      <c r="P3141" s="16" t="n">
        <v>5</v>
      </c>
    </row>
    <row r="3142" customFormat="false" ht="15" hidden="false" customHeight="false" outlineLevel="0" collapsed="false">
      <c r="A3142" s="11" t="s">
        <v>35</v>
      </c>
      <c r="B3142" s="11" t="n">
        <v>914</v>
      </c>
      <c r="C3142" s="11" t="s">
        <v>3560</v>
      </c>
      <c r="D3142" s="11" t="n">
        <v>7</v>
      </c>
      <c r="E3142" s="11" t="s">
        <v>118</v>
      </c>
      <c r="F3142" s="16" t="n">
        <v>206</v>
      </c>
      <c r="G3142" s="35" t="n">
        <f aca="false">F3142/1485</f>
        <v>0.138720538720539</v>
      </c>
      <c r="H3142" s="14" t="n">
        <v>0.4272</v>
      </c>
      <c r="I3142" s="14" t="n">
        <v>0.6311</v>
      </c>
      <c r="J3142" s="15" t="n">
        <v>0.2655</v>
      </c>
      <c r="K3142" s="15" t="n">
        <v>0.0862</v>
      </c>
      <c r="L3142" s="15" t="n">
        <v>0.1802</v>
      </c>
      <c r="M3142" s="17" t="n">
        <v>37.11</v>
      </c>
      <c r="N3142" s="16" t="n">
        <v>4</v>
      </c>
      <c r="O3142" s="16" t="n">
        <v>7</v>
      </c>
      <c r="P3142" s="16" t="n">
        <v>9</v>
      </c>
    </row>
    <row r="3143" customFormat="false" ht="15" hidden="false" customHeight="false" outlineLevel="0" collapsed="false">
      <c r="A3143" s="11" t="s">
        <v>35</v>
      </c>
      <c r="B3143" s="11" t="n">
        <v>915</v>
      </c>
      <c r="C3143" s="11" t="s">
        <v>3561</v>
      </c>
      <c r="D3143" s="11" t="n">
        <v>8</v>
      </c>
      <c r="E3143" s="11" t="s">
        <v>96</v>
      </c>
      <c r="F3143" s="16" t="n">
        <v>259</v>
      </c>
      <c r="G3143" s="35" t="n">
        <f aca="false">F3143/1485</f>
        <v>0.174410774410774</v>
      </c>
      <c r="H3143" s="14" t="n">
        <v>0.4595</v>
      </c>
      <c r="I3143" s="14" t="n">
        <v>0.6641</v>
      </c>
      <c r="J3143" s="15" t="n">
        <v>0.3094</v>
      </c>
      <c r="K3143" s="15" t="n">
        <v>0.0732</v>
      </c>
      <c r="L3143" s="15" t="n">
        <v>0.1863</v>
      </c>
      <c r="M3143" s="17" t="n">
        <v>48.25</v>
      </c>
      <c r="N3143" s="16" t="n">
        <v>5</v>
      </c>
      <c r="O3143" s="16" t="n">
        <v>6</v>
      </c>
      <c r="P3143" s="16" t="n">
        <v>11</v>
      </c>
    </row>
    <row r="3144" customFormat="false" ht="15" hidden="false" customHeight="false" outlineLevel="0" collapsed="false">
      <c r="A3144" s="11" t="s">
        <v>35</v>
      </c>
      <c r="B3144" s="11" t="n">
        <v>916</v>
      </c>
      <c r="C3144" s="11" t="s">
        <v>3562</v>
      </c>
      <c r="D3144" s="11" t="n">
        <v>5</v>
      </c>
      <c r="E3144" s="11" t="s">
        <v>96</v>
      </c>
      <c r="F3144" s="16" t="n">
        <v>271</v>
      </c>
      <c r="G3144" s="35" t="n">
        <f aca="false">F3144/1485</f>
        <v>0.182491582491582</v>
      </c>
      <c r="H3144" s="14" t="n">
        <v>0.3727</v>
      </c>
      <c r="I3144" s="14" t="n">
        <v>0.6015</v>
      </c>
      <c r="J3144" s="15" t="n">
        <v>0.1261</v>
      </c>
      <c r="K3144" s="15" t="n">
        <v>0.073</v>
      </c>
      <c r="L3144" s="15" t="n">
        <v>0.0994</v>
      </c>
      <c r="M3144" s="17" t="n">
        <v>26.94</v>
      </c>
      <c r="N3144" s="16" t="n">
        <v>4</v>
      </c>
      <c r="O3144" s="16" t="n">
        <v>5</v>
      </c>
      <c r="P3144" s="16" t="n">
        <v>13</v>
      </c>
    </row>
    <row r="3145" customFormat="false" ht="15" hidden="false" customHeight="false" outlineLevel="0" collapsed="false">
      <c r="A3145" s="11" t="s">
        <v>35</v>
      </c>
      <c r="B3145" s="11" t="n">
        <v>917</v>
      </c>
      <c r="C3145" s="11" t="s">
        <v>3563</v>
      </c>
      <c r="D3145" s="11" t="n">
        <v>7</v>
      </c>
      <c r="E3145" s="11" t="s">
        <v>96</v>
      </c>
      <c r="F3145" s="16" t="n">
        <v>504</v>
      </c>
      <c r="G3145" s="35" t="n">
        <f aca="false">F3145/1485</f>
        <v>0.339393939393939</v>
      </c>
      <c r="H3145" s="14" t="n">
        <v>0.2817</v>
      </c>
      <c r="I3145" s="14" t="n">
        <v>0.6488</v>
      </c>
      <c r="J3145" s="15" t="n">
        <v>0.1583</v>
      </c>
      <c r="K3145" s="15" t="n">
        <v>0.0547</v>
      </c>
      <c r="L3145" s="15" t="n">
        <v>0.1088</v>
      </c>
      <c r="M3145" s="17" t="n">
        <v>54.84</v>
      </c>
      <c r="N3145" s="16" t="n">
        <v>4</v>
      </c>
      <c r="O3145" s="16" t="n">
        <v>3</v>
      </c>
      <c r="P3145" s="16" t="n">
        <v>14</v>
      </c>
    </row>
    <row r="3146" customFormat="false" ht="15" hidden="false" customHeight="false" outlineLevel="0" collapsed="false">
      <c r="A3146" s="11" t="s">
        <v>35</v>
      </c>
      <c r="B3146" s="11" t="n">
        <v>918</v>
      </c>
      <c r="C3146" s="11" t="s">
        <v>3564</v>
      </c>
      <c r="D3146" s="11" t="n">
        <v>4</v>
      </c>
      <c r="E3146" s="11" t="s">
        <v>96</v>
      </c>
      <c r="F3146" s="16" t="n">
        <v>198</v>
      </c>
      <c r="G3146" s="35" t="n">
        <f aca="false">F3146/1485</f>
        <v>0.133333333333333</v>
      </c>
      <c r="H3146" s="14" t="n">
        <v>0.4141</v>
      </c>
      <c r="I3146" s="14" t="n">
        <v>0.6818</v>
      </c>
      <c r="J3146" s="15" t="n">
        <v>0.3551</v>
      </c>
      <c r="K3146" s="15" t="n">
        <v>0.0867</v>
      </c>
      <c r="L3146" s="15" t="n">
        <v>0.225</v>
      </c>
      <c r="M3146" s="17" t="n">
        <v>44.54</v>
      </c>
      <c r="N3146" s="16" t="n">
        <v>5</v>
      </c>
      <c r="O3146" s="16" t="n">
        <v>8</v>
      </c>
      <c r="P3146" s="16" t="n">
        <v>8</v>
      </c>
    </row>
    <row r="3147" customFormat="false" ht="15" hidden="false" customHeight="false" outlineLevel="0" collapsed="false">
      <c r="A3147" s="11" t="s">
        <v>35</v>
      </c>
      <c r="B3147" s="11" t="n">
        <v>919</v>
      </c>
      <c r="C3147" s="11" t="s">
        <v>3565</v>
      </c>
      <c r="D3147" s="11" t="n">
        <v>3</v>
      </c>
      <c r="E3147" s="11" t="s">
        <v>96</v>
      </c>
      <c r="F3147" s="16" t="n">
        <v>200</v>
      </c>
      <c r="G3147" s="35" t="n">
        <f aca="false">F3147/1485</f>
        <v>0.134680134680135</v>
      </c>
      <c r="H3147" s="14" t="n">
        <v>0.4</v>
      </c>
      <c r="I3147" s="14" t="n">
        <v>0.685</v>
      </c>
      <c r="J3147" s="15" t="n">
        <v>0.2701</v>
      </c>
      <c r="K3147" s="15" t="n">
        <v>0.0867</v>
      </c>
      <c r="L3147" s="15" t="n">
        <v>0.1821</v>
      </c>
      <c r="M3147" s="17" t="n">
        <v>36.41</v>
      </c>
      <c r="N3147" s="16" t="n">
        <v>5</v>
      </c>
      <c r="O3147" s="16" t="n">
        <v>8</v>
      </c>
      <c r="P3147" s="16" t="n">
        <v>9</v>
      </c>
    </row>
    <row r="3148" customFormat="false" ht="15" hidden="false" customHeight="false" outlineLevel="0" collapsed="false">
      <c r="A3148" s="11" t="s">
        <v>35</v>
      </c>
      <c r="B3148" s="11" t="n">
        <v>920</v>
      </c>
      <c r="C3148" s="11" t="s">
        <v>3566</v>
      </c>
      <c r="D3148" s="11" t="n">
        <v>5</v>
      </c>
      <c r="E3148" s="11" t="s">
        <v>118</v>
      </c>
      <c r="F3148" s="16" t="n">
        <v>248</v>
      </c>
      <c r="G3148" s="35" t="n">
        <f aca="false">F3148/1485</f>
        <v>0.167003367003367</v>
      </c>
      <c r="H3148" s="14" t="n">
        <v>0.4032</v>
      </c>
      <c r="I3148" s="14" t="n">
        <v>0.621</v>
      </c>
      <c r="J3148" s="15" t="n">
        <v>0.0781</v>
      </c>
      <c r="K3148" s="15" t="n">
        <v>0.1709</v>
      </c>
      <c r="L3148" s="15" t="n">
        <v>0.1268</v>
      </c>
      <c r="M3148" s="17" t="n">
        <v>31.44</v>
      </c>
      <c r="N3148" s="16" t="n">
        <v>4</v>
      </c>
      <c r="O3148" s="16" t="n">
        <v>5</v>
      </c>
      <c r="P3148" s="16" t="n">
        <v>7</v>
      </c>
    </row>
    <row r="3149" customFormat="false" ht="15" hidden="false" customHeight="false" outlineLevel="0" collapsed="false">
      <c r="A3149" s="11" t="s">
        <v>35</v>
      </c>
      <c r="B3149" s="11" t="n">
        <v>921</v>
      </c>
      <c r="C3149" s="11" t="s">
        <v>3567</v>
      </c>
      <c r="D3149" s="11" t="n">
        <v>7</v>
      </c>
      <c r="E3149" s="11" t="s">
        <v>118</v>
      </c>
      <c r="F3149" s="16" t="n">
        <v>203</v>
      </c>
      <c r="G3149" s="35" t="n">
        <f aca="false">F3149/1485</f>
        <v>0.136700336700337</v>
      </c>
      <c r="H3149" s="14" t="n">
        <v>0.4138</v>
      </c>
      <c r="I3149" s="14" t="n">
        <v>0.6847</v>
      </c>
      <c r="J3149" s="15" t="n">
        <v>0.2821</v>
      </c>
      <c r="K3149" s="15" t="n">
        <v>0.0828</v>
      </c>
      <c r="L3149" s="15" t="n">
        <v>0.179</v>
      </c>
      <c r="M3149" s="17" t="n">
        <v>36.34</v>
      </c>
      <c r="N3149" s="16" t="n">
        <v>5</v>
      </c>
      <c r="O3149" s="16" t="n">
        <v>5</v>
      </c>
      <c r="P3149" s="16" t="n">
        <v>9</v>
      </c>
    </row>
    <row r="3150" customFormat="false" ht="15" hidden="false" customHeight="false" outlineLevel="0" collapsed="false">
      <c r="A3150" s="11" t="s">
        <v>35</v>
      </c>
      <c r="B3150" s="11" t="n">
        <v>922</v>
      </c>
      <c r="C3150" s="11" t="s">
        <v>3568</v>
      </c>
      <c r="D3150" s="11" t="n">
        <v>6</v>
      </c>
      <c r="E3150" s="11" t="s">
        <v>118</v>
      </c>
      <c r="F3150" s="16" t="n">
        <v>214</v>
      </c>
      <c r="G3150" s="35" t="n">
        <f aca="false">F3150/1485</f>
        <v>0.144107744107744</v>
      </c>
      <c r="H3150" s="14" t="n">
        <v>0.4206</v>
      </c>
      <c r="I3150" s="14" t="n">
        <v>0.6916</v>
      </c>
      <c r="J3150" s="15" t="n">
        <v>0.245</v>
      </c>
      <c r="K3150" s="15" t="n">
        <v>0.0826</v>
      </c>
      <c r="L3150" s="15" t="n">
        <v>0.1653</v>
      </c>
      <c r="M3150" s="17" t="n">
        <v>35.38</v>
      </c>
      <c r="N3150" s="16" t="n">
        <v>5</v>
      </c>
      <c r="O3150" s="16" t="n">
        <v>10</v>
      </c>
      <c r="P3150" s="16" t="n">
        <v>8</v>
      </c>
    </row>
    <row r="3151" customFormat="false" ht="15" hidden="false" customHeight="false" outlineLevel="0" collapsed="false">
      <c r="A3151" s="11" t="s">
        <v>35</v>
      </c>
      <c r="B3151" s="11" t="n">
        <v>923</v>
      </c>
      <c r="C3151" s="11" t="s">
        <v>3569</v>
      </c>
      <c r="D3151" s="11" t="n">
        <v>5</v>
      </c>
      <c r="E3151" s="11" t="s">
        <v>118</v>
      </c>
      <c r="F3151" s="16" t="n">
        <v>217</v>
      </c>
      <c r="G3151" s="35" t="n">
        <f aca="false">F3151/1485</f>
        <v>0.146127946127946</v>
      </c>
      <c r="H3151" s="14" t="n">
        <v>0.4101</v>
      </c>
      <c r="I3151" s="14" t="n">
        <v>0.6959</v>
      </c>
      <c r="J3151" s="15" t="n">
        <v>0.2182</v>
      </c>
      <c r="K3151" s="15" t="n">
        <v>0.0826</v>
      </c>
      <c r="L3151" s="15" t="n">
        <v>0.1526</v>
      </c>
      <c r="M3151" s="17" t="n">
        <v>33.11</v>
      </c>
      <c r="N3151" s="16" t="n">
        <v>5</v>
      </c>
      <c r="O3151" s="16" t="n">
        <v>10</v>
      </c>
      <c r="P3151" s="16" t="n">
        <v>9</v>
      </c>
    </row>
    <row r="3152" customFormat="false" ht="15" hidden="false" customHeight="false" outlineLevel="0" collapsed="false">
      <c r="A3152" s="11" t="s">
        <v>35</v>
      </c>
      <c r="B3152" s="11" t="n">
        <v>924</v>
      </c>
      <c r="C3152" s="11" t="s">
        <v>3570</v>
      </c>
      <c r="D3152" s="11" t="n">
        <v>6</v>
      </c>
      <c r="E3152" s="11" t="s">
        <v>118</v>
      </c>
      <c r="F3152" s="16" t="n">
        <v>205</v>
      </c>
      <c r="G3152" s="35" t="n">
        <f aca="false">F3152/1485</f>
        <v>0.138047138047138</v>
      </c>
      <c r="H3152" s="14" t="n">
        <v>0.6927</v>
      </c>
      <c r="I3152" s="14" t="n">
        <v>0.6927</v>
      </c>
      <c r="J3152" s="15" t="n">
        <v>0.2045</v>
      </c>
      <c r="K3152" s="15" t="n">
        <v>0.0834</v>
      </c>
      <c r="L3152" s="15" t="n">
        <v>0.1436</v>
      </c>
      <c r="M3152" s="17" t="n">
        <v>29.45</v>
      </c>
      <c r="N3152" s="16" t="n">
        <v>5</v>
      </c>
      <c r="O3152" s="16" t="n">
        <v>12</v>
      </c>
      <c r="P3152" s="16" t="n">
        <v>4</v>
      </c>
    </row>
    <row r="3153" customFormat="false" ht="15" hidden="false" customHeight="false" outlineLevel="0" collapsed="false">
      <c r="A3153" s="11" t="s">
        <v>35</v>
      </c>
      <c r="B3153" s="11" t="n">
        <v>925</v>
      </c>
      <c r="C3153" s="11" t="s">
        <v>3571</v>
      </c>
      <c r="D3153" s="11" t="n">
        <v>5</v>
      </c>
      <c r="E3153" s="11" t="s">
        <v>118</v>
      </c>
      <c r="F3153" s="16" t="n">
        <v>208</v>
      </c>
      <c r="G3153" s="35" t="n">
        <f aca="false">F3153/1485</f>
        <v>0.14006734006734</v>
      </c>
      <c r="H3153" s="14" t="n">
        <v>0.6971</v>
      </c>
      <c r="I3153" s="14" t="n">
        <v>0.6971</v>
      </c>
      <c r="J3153" s="15" t="n">
        <v>0.1919</v>
      </c>
      <c r="K3153" s="15" t="n">
        <v>0.0834</v>
      </c>
      <c r="L3153" s="15" t="n">
        <v>0.1382</v>
      </c>
      <c r="M3153" s="17" t="n">
        <v>28.74</v>
      </c>
      <c r="N3153" s="16" t="n">
        <v>5</v>
      </c>
      <c r="O3153" s="16" t="n">
        <v>12</v>
      </c>
      <c r="P3153" s="16" t="n">
        <v>5</v>
      </c>
    </row>
    <row r="3154" customFormat="false" ht="15" hidden="false" customHeight="false" outlineLevel="0" collapsed="false">
      <c r="A3154" s="11" t="s">
        <v>35</v>
      </c>
      <c r="B3154" s="11" t="n">
        <v>926</v>
      </c>
      <c r="C3154" s="11" t="s">
        <v>3572</v>
      </c>
      <c r="D3154" s="11" t="n">
        <v>6</v>
      </c>
      <c r="E3154" s="11" t="s">
        <v>118</v>
      </c>
      <c r="F3154" s="16" t="n">
        <v>212</v>
      </c>
      <c r="G3154" s="35" t="n">
        <f aca="false">F3154/1485</f>
        <v>0.142760942760943</v>
      </c>
      <c r="H3154" s="14" t="n">
        <v>0.6887</v>
      </c>
      <c r="I3154" s="14" t="n">
        <v>0.6887</v>
      </c>
      <c r="J3154" s="15" t="n">
        <v>0.1881</v>
      </c>
      <c r="K3154" s="15" t="n">
        <v>0.0821</v>
      </c>
      <c r="L3154" s="15" t="n">
        <v>0.1351</v>
      </c>
      <c r="M3154" s="17" t="n">
        <v>28.64</v>
      </c>
      <c r="N3154" s="16" t="n">
        <v>5</v>
      </c>
      <c r="O3154" s="16" t="n">
        <v>10</v>
      </c>
      <c r="P3154" s="16" t="n">
        <v>4</v>
      </c>
    </row>
    <row r="3155" customFormat="false" ht="15" hidden="false" customHeight="false" outlineLevel="0" collapsed="false">
      <c r="A3155" s="11" t="s">
        <v>35</v>
      </c>
      <c r="B3155" s="11" t="n">
        <v>927</v>
      </c>
      <c r="C3155" s="11" t="s">
        <v>3573</v>
      </c>
      <c r="D3155" s="11" t="n">
        <v>5</v>
      </c>
      <c r="E3155" s="11" t="s">
        <v>118</v>
      </c>
      <c r="F3155" s="16" t="n">
        <v>214</v>
      </c>
      <c r="G3155" s="35" t="n">
        <f aca="false">F3155/1485</f>
        <v>0.144107744107744</v>
      </c>
      <c r="H3155" s="14" t="n">
        <v>0.6963</v>
      </c>
      <c r="I3155" s="14" t="n">
        <v>0.6963</v>
      </c>
      <c r="J3155" s="15" t="n">
        <v>0.1876</v>
      </c>
      <c r="K3155" s="15" t="n">
        <v>0.0821</v>
      </c>
      <c r="L3155" s="15" t="n">
        <v>0.1353</v>
      </c>
      <c r="M3155" s="17" t="n">
        <v>28.96</v>
      </c>
      <c r="N3155" s="16" t="n">
        <v>4</v>
      </c>
      <c r="O3155" s="16" t="n">
        <v>10</v>
      </c>
      <c r="P3155" s="16" t="n">
        <v>5</v>
      </c>
    </row>
    <row r="3156" customFormat="false" ht="15" hidden="false" customHeight="false" outlineLevel="0" collapsed="false">
      <c r="A3156" s="11" t="s">
        <v>35</v>
      </c>
      <c r="B3156" s="11" t="n">
        <v>928</v>
      </c>
      <c r="C3156" s="11" t="s">
        <v>3574</v>
      </c>
      <c r="D3156" s="11" t="n">
        <v>6</v>
      </c>
      <c r="E3156" s="11" t="s">
        <v>118</v>
      </c>
      <c r="F3156" s="16" t="n">
        <v>226</v>
      </c>
      <c r="G3156" s="35" t="n">
        <f aca="false">F3156/1485</f>
        <v>0.152188552188552</v>
      </c>
      <c r="H3156" s="14" t="n">
        <v>0.4336</v>
      </c>
      <c r="I3156" s="14" t="n">
        <v>0.615</v>
      </c>
      <c r="J3156" s="15" t="n">
        <v>0.2796</v>
      </c>
      <c r="K3156" s="15" t="n">
        <v>0.0817</v>
      </c>
      <c r="L3156" s="15" t="n">
        <v>0.1859</v>
      </c>
      <c r="M3156" s="17" t="n">
        <v>42.01</v>
      </c>
      <c r="N3156" s="16" t="n">
        <v>5</v>
      </c>
      <c r="O3156" s="16" t="n">
        <v>7</v>
      </c>
      <c r="P3156" s="16" t="n">
        <v>9</v>
      </c>
    </row>
    <row r="3157" customFormat="false" ht="15" hidden="false" customHeight="false" outlineLevel="0" collapsed="false">
      <c r="A3157" s="11" t="s">
        <v>35</v>
      </c>
      <c r="B3157" s="11" t="n">
        <v>929</v>
      </c>
      <c r="C3157" s="11" t="s">
        <v>3575</v>
      </c>
      <c r="D3157" s="11" t="n">
        <v>6</v>
      </c>
      <c r="E3157" s="11" t="s">
        <v>96</v>
      </c>
      <c r="F3157" s="16" t="n">
        <v>226</v>
      </c>
      <c r="G3157" s="35" t="n">
        <f aca="false">F3157/1485</f>
        <v>0.152188552188552</v>
      </c>
      <c r="H3157" s="14" t="n">
        <v>0.4204</v>
      </c>
      <c r="I3157" s="14" t="n">
        <v>0.677</v>
      </c>
      <c r="J3157" s="15" t="n">
        <v>0.4163</v>
      </c>
      <c r="K3157" s="15" t="n">
        <v>0.0784</v>
      </c>
      <c r="L3157" s="15" t="n">
        <v>0.2429</v>
      </c>
      <c r="M3157" s="17" t="n">
        <v>54.89</v>
      </c>
      <c r="N3157" s="16" t="n">
        <v>6</v>
      </c>
      <c r="O3157" s="16" t="n">
        <v>5</v>
      </c>
      <c r="P3157" s="16" t="n">
        <v>9</v>
      </c>
    </row>
    <row r="3158" customFormat="false" ht="15" hidden="false" customHeight="false" outlineLevel="0" collapsed="false">
      <c r="A3158" s="11" t="s">
        <v>35</v>
      </c>
      <c r="B3158" s="11" t="n">
        <v>930</v>
      </c>
      <c r="C3158" s="11" t="s">
        <v>3576</v>
      </c>
      <c r="D3158" s="11" t="n">
        <v>6</v>
      </c>
      <c r="E3158" s="11" t="s">
        <v>118</v>
      </c>
      <c r="F3158" s="16" t="n">
        <v>206</v>
      </c>
      <c r="G3158" s="35" t="n">
        <f aca="false">F3158/1485</f>
        <v>0.138720538720539</v>
      </c>
      <c r="H3158" s="14" t="n">
        <v>0.6893</v>
      </c>
      <c r="I3158" s="14" t="n">
        <v>0.6893</v>
      </c>
      <c r="J3158" s="15" t="n">
        <v>0.1719</v>
      </c>
      <c r="K3158" s="15" t="n">
        <v>0.082</v>
      </c>
      <c r="L3158" s="15" t="n">
        <v>0.1256</v>
      </c>
      <c r="M3158" s="17" t="n">
        <v>25.88</v>
      </c>
      <c r="N3158" s="16" t="n">
        <v>5</v>
      </c>
      <c r="O3158" s="16" t="n">
        <v>10</v>
      </c>
      <c r="P3158" s="16" t="n">
        <v>3</v>
      </c>
    </row>
    <row r="3159" customFormat="false" ht="15" hidden="false" customHeight="false" outlineLevel="0" collapsed="false">
      <c r="A3159" s="11" t="s">
        <v>35</v>
      </c>
      <c r="B3159" s="11" t="n">
        <v>931</v>
      </c>
      <c r="C3159" s="11" t="s">
        <v>3577</v>
      </c>
      <c r="D3159" s="11" t="n">
        <v>7</v>
      </c>
      <c r="E3159" s="11" t="s">
        <v>118</v>
      </c>
      <c r="F3159" s="16" t="n">
        <v>226</v>
      </c>
      <c r="G3159" s="35" t="n">
        <f aca="false">F3159/1485</f>
        <v>0.152188552188552</v>
      </c>
      <c r="H3159" s="14" t="n">
        <v>0.4336</v>
      </c>
      <c r="I3159" s="14" t="n">
        <v>0.677</v>
      </c>
      <c r="J3159" s="15" t="n">
        <v>0.2742</v>
      </c>
      <c r="K3159" s="15" t="n">
        <v>0.0783</v>
      </c>
      <c r="L3159" s="15" t="n">
        <v>0.1737</v>
      </c>
      <c r="M3159" s="17" t="n">
        <v>39.25</v>
      </c>
      <c r="N3159" s="16" t="n">
        <v>6</v>
      </c>
      <c r="O3159" s="16" t="n">
        <v>5</v>
      </c>
      <c r="P3159" s="16" t="n">
        <v>9</v>
      </c>
    </row>
    <row r="3160" customFormat="false" ht="15" hidden="false" customHeight="false" outlineLevel="0" collapsed="false">
      <c r="A3160" s="11" t="s">
        <v>35</v>
      </c>
      <c r="B3160" s="11" t="n">
        <v>932</v>
      </c>
      <c r="C3160" s="11" t="s">
        <v>3578</v>
      </c>
      <c r="D3160" s="11" t="n">
        <v>5</v>
      </c>
      <c r="E3160" s="11" t="s">
        <v>96</v>
      </c>
      <c r="F3160" s="16" t="n">
        <v>231</v>
      </c>
      <c r="G3160" s="35" t="n">
        <f aca="false">F3160/1485</f>
        <v>0.155555555555556</v>
      </c>
      <c r="H3160" s="14" t="n">
        <v>0.381</v>
      </c>
      <c r="I3160" s="14" t="n">
        <v>0.5887</v>
      </c>
      <c r="J3160" s="15" t="n">
        <v>0.1696</v>
      </c>
      <c r="K3160" s="15" t="n">
        <v>0.0783</v>
      </c>
      <c r="L3160" s="15" t="n">
        <v>0.1237</v>
      </c>
      <c r="M3160" s="17" t="n">
        <v>28.59</v>
      </c>
      <c r="N3160" s="16" t="n">
        <v>5</v>
      </c>
      <c r="O3160" s="16" t="n">
        <v>4</v>
      </c>
      <c r="P3160" s="16" t="n">
        <v>13</v>
      </c>
    </row>
    <row r="3161" customFormat="false" ht="15" hidden="false" customHeight="false" outlineLevel="0" collapsed="false">
      <c r="A3161" s="11" t="s">
        <v>35</v>
      </c>
      <c r="B3161" s="11" t="n">
        <v>933</v>
      </c>
      <c r="C3161" s="11" t="s">
        <v>3579</v>
      </c>
      <c r="D3161" s="11" t="n">
        <v>6</v>
      </c>
      <c r="E3161" s="11" t="s">
        <v>118</v>
      </c>
      <c r="F3161" s="16" t="n">
        <v>185</v>
      </c>
      <c r="G3161" s="35" t="n">
        <f aca="false">F3161/1485</f>
        <v>0.124579124579125</v>
      </c>
      <c r="H3161" s="14" t="n">
        <v>0.4324</v>
      </c>
      <c r="I3161" s="14" t="n">
        <v>0.6486</v>
      </c>
      <c r="J3161" s="15" t="n">
        <v>0.2116</v>
      </c>
      <c r="K3161" s="15" t="n">
        <v>0.0869</v>
      </c>
      <c r="L3161" s="15" t="n">
        <v>0.1489</v>
      </c>
      <c r="M3161" s="17" t="n">
        <v>27.54</v>
      </c>
      <c r="N3161" s="16" t="n">
        <v>5</v>
      </c>
      <c r="O3161" s="16" t="n">
        <v>5</v>
      </c>
      <c r="P3161" s="16" t="n">
        <v>9</v>
      </c>
    </row>
    <row r="3162" customFormat="false" ht="15" hidden="false" customHeight="false" outlineLevel="0" collapsed="false">
      <c r="A3162" s="11" t="s">
        <v>35</v>
      </c>
      <c r="B3162" s="11" t="n">
        <v>934</v>
      </c>
      <c r="C3162" s="11" t="s">
        <v>3580</v>
      </c>
      <c r="D3162" s="11" t="n">
        <v>5</v>
      </c>
      <c r="E3162" s="11" t="s">
        <v>118</v>
      </c>
      <c r="F3162" s="16" t="n">
        <v>384</v>
      </c>
      <c r="G3162" s="35" t="n">
        <f aca="false">F3162/1485</f>
        <v>0.258585858585859</v>
      </c>
      <c r="H3162" s="14" t="n">
        <v>0.3776</v>
      </c>
      <c r="I3162" s="14" t="n">
        <v>0.6146</v>
      </c>
      <c r="J3162" s="15" t="n">
        <v>0.0589</v>
      </c>
      <c r="K3162" s="15" t="n">
        <v>0.0782</v>
      </c>
      <c r="L3162" s="15" t="n">
        <v>0.0681</v>
      </c>
      <c r="M3162" s="17" t="n">
        <v>26.13</v>
      </c>
      <c r="N3162" s="16" t="n">
        <v>5</v>
      </c>
      <c r="O3162" s="16" t="n">
        <v>5</v>
      </c>
      <c r="P3162" s="16" t="n">
        <v>13</v>
      </c>
    </row>
    <row r="3163" customFormat="false" ht="15" hidden="false" customHeight="false" outlineLevel="0" collapsed="false">
      <c r="A3163" s="11" t="s">
        <v>35</v>
      </c>
      <c r="B3163" s="11" t="n">
        <v>935</v>
      </c>
      <c r="C3163" s="11" t="s">
        <v>3581</v>
      </c>
      <c r="D3163" s="11" t="n">
        <v>6</v>
      </c>
      <c r="E3163" s="11" t="s">
        <v>118</v>
      </c>
      <c r="F3163" s="16" t="n">
        <v>192</v>
      </c>
      <c r="G3163" s="35" t="n">
        <f aca="false">F3163/1485</f>
        <v>0.129292929292929</v>
      </c>
      <c r="H3163" s="14" t="n">
        <v>0.4167</v>
      </c>
      <c r="I3163" s="14" t="n">
        <v>0.6771</v>
      </c>
      <c r="J3163" s="15" t="n">
        <v>0.2134</v>
      </c>
      <c r="K3163" s="15" t="n">
        <v>0.0844</v>
      </c>
      <c r="L3163" s="15" t="n">
        <v>0.1482</v>
      </c>
      <c r="M3163" s="17" t="n">
        <v>28.46</v>
      </c>
      <c r="N3163" s="16" t="n">
        <v>4</v>
      </c>
      <c r="O3163" s="16" t="n">
        <v>7</v>
      </c>
      <c r="P3163" s="16" t="n">
        <v>8</v>
      </c>
    </row>
    <row r="3164" customFormat="false" ht="15" hidden="false" customHeight="false" outlineLevel="0" collapsed="false">
      <c r="A3164" s="11" t="s">
        <v>35</v>
      </c>
      <c r="B3164" s="11" t="n">
        <v>936</v>
      </c>
      <c r="C3164" s="11" t="s">
        <v>3582</v>
      </c>
      <c r="D3164" s="11" t="n">
        <v>7</v>
      </c>
      <c r="E3164" s="11" t="s">
        <v>118</v>
      </c>
      <c r="F3164" s="16" t="n">
        <v>227</v>
      </c>
      <c r="G3164" s="35" t="n">
        <f aca="false">F3164/1485</f>
        <v>0.152861952861953</v>
      </c>
      <c r="H3164" s="14" t="n">
        <v>0.4229</v>
      </c>
      <c r="I3164" s="14" t="n">
        <v>0.6784</v>
      </c>
      <c r="J3164" s="15" t="n">
        <v>0.2459</v>
      </c>
      <c r="K3164" s="15" t="n">
        <v>0.0768</v>
      </c>
      <c r="L3164" s="15" t="n">
        <v>0.1587</v>
      </c>
      <c r="M3164" s="17" t="n">
        <v>36.03</v>
      </c>
      <c r="N3164" s="16" t="n">
        <v>5</v>
      </c>
      <c r="O3164" s="16" t="n">
        <v>5</v>
      </c>
      <c r="P3164" s="16" t="n">
        <v>10</v>
      </c>
    </row>
    <row r="3165" customFormat="false" ht="15" hidden="false" customHeight="false" outlineLevel="0" collapsed="false">
      <c r="A3165" s="11" t="s">
        <v>35</v>
      </c>
      <c r="B3165" s="11" t="n">
        <v>937</v>
      </c>
      <c r="C3165" s="11" t="s">
        <v>3583</v>
      </c>
      <c r="D3165" s="11" t="n">
        <v>5</v>
      </c>
      <c r="E3165" s="11" t="s">
        <v>118</v>
      </c>
      <c r="F3165" s="16" t="n">
        <v>213</v>
      </c>
      <c r="G3165" s="35" t="n">
        <f aca="false">F3165/1485</f>
        <v>0.143434343434343</v>
      </c>
      <c r="H3165" s="14" t="n">
        <v>0.4178</v>
      </c>
      <c r="I3165" s="14" t="n">
        <v>0.6808</v>
      </c>
      <c r="J3165" s="15" t="n">
        <v>0.2185</v>
      </c>
      <c r="K3165" s="15" t="n">
        <v>0.081</v>
      </c>
      <c r="L3165" s="15" t="n">
        <v>0.1507</v>
      </c>
      <c r="M3165" s="17" t="n">
        <v>32.1</v>
      </c>
      <c r="N3165" s="16" t="n">
        <v>6</v>
      </c>
      <c r="O3165" s="16" t="n">
        <v>8</v>
      </c>
      <c r="P3165" s="16" t="n">
        <v>7</v>
      </c>
    </row>
    <row r="3166" customFormat="false" ht="15" hidden="false" customHeight="false" outlineLevel="0" collapsed="false">
      <c r="A3166" s="11" t="s">
        <v>35</v>
      </c>
      <c r="B3166" s="11" t="n">
        <v>938</v>
      </c>
      <c r="C3166" s="11" t="s">
        <v>3584</v>
      </c>
      <c r="D3166" s="11" t="n">
        <v>6</v>
      </c>
      <c r="E3166" s="11" t="s">
        <v>96</v>
      </c>
      <c r="F3166" s="16" t="n">
        <v>234</v>
      </c>
      <c r="G3166" s="35" t="n">
        <f aca="false">F3166/1485</f>
        <v>0.157575757575758</v>
      </c>
      <c r="H3166" s="14" t="n">
        <v>0.4188</v>
      </c>
      <c r="I3166" s="14" t="n">
        <v>0.6624</v>
      </c>
      <c r="J3166" s="15" t="n">
        <v>0.4059</v>
      </c>
      <c r="K3166" s="15" t="n">
        <v>0.076</v>
      </c>
      <c r="L3166" s="15" t="n">
        <v>0.2382</v>
      </c>
      <c r="M3166" s="17" t="n">
        <v>55.73</v>
      </c>
      <c r="N3166" s="16" t="n">
        <v>5</v>
      </c>
      <c r="O3166" s="16" t="n">
        <v>5</v>
      </c>
      <c r="P3166" s="16" t="n">
        <v>12</v>
      </c>
    </row>
    <row r="3167" customFormat="false" ht="15" hidden="false" customHeight="false" outlineLevel="0" collapsed="false">
      <c r="A3167" s="11" t="s">
        <v>35</v>
      </c>
      <c r="B3167" s="11" t="n">
        <v>939</v>
      </c>
      <c r="C3167" s="11" t="s">
        <v>3585</v>
      </c>
      <c r="D3167" s="11" t="n">
        <v>7</v>
      </c>
      <c r="E3167" s="11" t="s">
        <v>118</v>
      </c>
      <c r="F3167" s="16" t="n">
        <v>209</v>
      </c>
      <c r="G3167" s="35" t="n">
        <f aca="false">F3167/1485</f>
        <v>0.140740740740741</v>
      </c>
      <c r="H3167" s="14" t="n">
        <v>0.6746</v>
      </c>
      <c r="I3167" s="14" t="n">
        <v>0.6746</v>
      </c>
      <c r="J3167" s="15" t="n">
        <v>0.149</v>
      </c>
      <c r="K3167" s="15" t="n">
        <v>0.0791</v>
      </c>
      <c r="L3167" s="15" t="n">
        <v>0.1122</v>
      </c>
      <c r="M3167" s="17" t="n">
        <v>23.45</v>
      </c>
      <c r="N3167" s="16" t="n">
        <v>6</v>
      </c>
      <c r="O3167" s="16" t="n">
        <v>8</v>
      </c>
      <c r="P3167" s="16" t="n">
        <v>4</v>
      </c>
    </row>
    <row r="3168" customFormat="false" ht="15" hidden="false" customHeight="false" outlineLevel="0" collapsed="false">
      <c r="A3168" s="11" t="s">
        <v>35</v>
      </c>
      <c r="B3168" s="11" t="n">
        <v>940</v>
      </c>
      <c r="C3168" s="11" t="s">
        <v>3586</v>
      </c>
      <c r="D3168" s="11" t="n">
        <v>6</v>
      </c>
      <c r="E3168" s="11" t="s">
        <v>96</v>
      </c>
      <c r="F3168" s="16" t="n">
        <v>236</v>
      </c>
      <c r="G3168" s="35" t="n">
        <f aca="false">F3168/1485</f>
        <v>0.158922558922559</v>
      </c>
      <c r="H3168" s="14" t="n">
        <v>0.4195</v>
      </c>
      <c r="I3168" s="14" t="n">
        <v>0.6737</v>
      </c>
      <c r="J3168" s="15" t="n">
        <v>0.4065</v>
      </c>
      <c r="K3168" s="15" t="n">
        <v>0.076</v>
      </c>
      <c r="L3168" s="15" t="n">
        <v>0.2398</v>
      </c>
      <c r="M3168" s="17" t="n">
        <v>56.6</v>
      </c>
      <c r="N3168" s="16" t="n">
        <v>6</v>
      </c>
      <c r="O3168" s="16" t="n">
        <v>7</v>
      </c>
      <c r="P3168" s="16" t="n">
        <v>10</v>
      </c>
    </row>
    <row r="3169" customFormat="false" ht="15" hidden="false" customHeight="false" outlineLevel="0" collapsed="false">
      <c r="A3169" s="11" t="s">
        <v>35</v>
      </c>
      <c r="B3169" s="11" t="n">
        <v>941</v>
      </c>
      <c r="C3169" s="11" t="s">
        <v>3587</v>
      </c>
      <c r="D3169" s="11" t="n">
        <v>8</v>
      </c>
      <c r="E3169" s="11" t="s">
        <v>96</v>
      </c>
      <c r="F3169" s="16" t="n">
        <v>195</v>
      </c>
      <c r="G3169" s="35" t="n">
        <f aca="false">F3169/1485</f>
        <v>0.131313131313131</v>
      </c>
      <c r="H3169" s="14" t="n">
        <v>0.3231</v>
      </c>
      <c r="I3169" s="14" t="n">
        <v>0.6462</v>
      </c>
      <c r="J3169" s="15" t="n">
        <v>0.4697</v>
      </c>
      <c r="K3169" s="15" t="n">
        <v>0.0832</v>
      </c>
      <c r="L3169" s="15" t="n">
        <v>0.2735</v>
      </c>
      <c r="M3169" s="17" t="n">
        <v>53.33</v>
      </c>
      <c r="N3169" s="16" t="n">
        <v>4</v>
      </c>
      <c r="O3169" s="16" t="n">
        <v>4</v>
      </c>
      <c r="P3169" s="16" t="n">
        <v>11</v>
      </c>
    </row>
    <row r="3170" customFormat="false" ht="15" hidden="false" customHeight="false" outlineLevel="0" collapsed="false">
      <c r="A3170" s="11" t="s">
        <v>35</v>
      </c>
      <c r="B3170" s="11" t="n">
        <v>942</v>
      </c>
      <c r="C3170" s="11" t="s">
        <v>3588</v>
      </c>
      <c r="D3170" s="11" t="n">
        <v>7</v>
      </c>
      <c r="E3170" s="11" t="s">
        <v>118</v>
      </c>
      <c r="F3170" s="16" t="n">
        <v>204</v>
      </c>
      <c r="G3170" s="35" t="n">
        <f aca="false">F3170/1485</f>
        <v>0.137373737373737</v>
      </c>
      <c r="H3170" s="14" t="n">
        <v>0.6814</v>
      </c>
      <c r="I3170" s="14" t="n">
        <v>0.6814</v>
      </c>
      <c r="J3170" s="15" t="n">
        <v>0.1774</v>
      </c>
      <c r="K3170" s="15" t="n">
        <v>0.081</v>
      </c>
      <c r="L3170" s="15" t="n">
        <v>0.1288</v>
      </c>
      <c r="M3170" s="17" t="n">
        <v>26.27</v>
      </c>
      <c r="N3170" s="16" t="n">
        <v>5</v>
      </c>
      <c r="O3170" s="16" t="n">
        <v>11</v>
      </c>
      <c r="P3170" s="16" t="n">
        <v>4</v>
      </c>
    </row>
    <row r="3171" customFormat="false" ht="15" hidden="false" customHeight="false" outlineLevel="0" collapsed="false">
      <c r="A3171" s="11" t="s">
        <v>35</v>
      </c>
      <c r="B3171" s="11" t="n">
        <v>943</v>
      </c>
      <c r="C3171" s="11" t="s">
        <v>3589</v>
      </c>
      <c r="D3171" s="11" t="n">
        <v>7</v>
      </c>
      <c r="E3171" s="11" t="s">
        <v>118</v>
      </c>
      <c r="F3171" s="16" t="n">
        <v>223</v>
      </c>
      <c r="G3171" s="35" t="n">
        <f aca="false">F3171/1485</f>
        <v>0.15016835016835</v>
      </c>
      <c r="H3171" s="14" t="n">
        <v>0.6816</v>
      </c>
      <c r="I3171" s="14" t="n">
        <v>0.6816</v>
      </c>
      <c r="J3171" s="15" t="n">
        <v>0.1921</v>
      </c>
      <c r="K3171" s="15" t="n">
        <v>0.0767</v>
      </c>
      <c r="L3171" s="15" t="n">
        <v>0.1326</v>
      </c>
      <c r="M3171" s="17" t="n">
        <v>29.56</v>
      </c>
      <c r="N3171" s="16" t="n">
        <v>5</v>
      </c>
      <c r="O3171" s="16" t="n">
        <v>8</v>
      </c>
      <c r="P3171" s="16" t="n">
        <v>4</v>
      </c>
    </row>
    <row r="3172" customFormat="false" ht="15" hidden="false" customHeight="false" outlineLevel="0" collapsed="false">
      <c r="A3172" s="11" t="s">
        <v>35</v>
      </c>
      <c r="B3172" s="11" t="n">
        <v>944</v>
      </c>
      <c r="C3172" s="11" t="s">
        <v>3590</v>
      </c>
      <c r="D3172" s="11" t="n">
        <v>7</v>
      </c>
      <c r="E3172" s="11" t="s">
        <v>118</v>
      </c>
      <c r="F3172" s="16" t="n">
        <v>222</v>
      </c>
      <c r="G3172" s="35" t="n">
        <f aca="false">F3172/1485</f>
        <v>0.14949494949495</v>
      </c>
      <c r="H3172" s="14" t="n">
        <v>0.6847</v>
      </c>
      <c r="I3172" s="14" t="n">
        <v>0.6847</v>
      </c>
      <c r="J3172" s="15" t="n">
        <v>0.1951</v>
      </c>
      <c r="K3172" s="15" t="n">
        <v>0.0767</v>
      </c>
      <c r="L3172" s="15" t="n">
        <v>0.1338</v>
      </c>
      <c r="M3172" s="17" t="n">
        <v>29.7</v>
      </c>
      <c r="N3172" s="16" t="n">
        <v>5</v>
      </c>
      <c r="O3172" s="16" t="n">
        <v>8</v>
      </c>
      <c r="P3172" s="16" t="n">
        <v>4</v>
      </c>
    </row>
    <row r="3173" customFormat="false" ht="15" hidden="false" customHeight="false" outlineLevel="0" collapsed="false">
      <c r="A3173" s="11" t="s">
        <v>35</v>
      </c>
      <c r="B3173" s="11" t="n">
        <v>945</v>
      </c>
      <c r="C3173" s="11" t="s">
        <v>3591</v>
      </c>
      <c r="D3173" s="11" t="n">
        <v>7</v>
      </c>
      <c r="E3173" s="11" t="s">
        <v>118</v>
      </c>
      <c r="F3173" s="16" t="n">
        <v>223</v>
      </c>
      <c r="G3173" s="35" t="n">
        <f aca="false">F3173/1485</f>
        <v>0.15016835016835</v>
      </c>
      <c r="H3173" s="14" t="n">
        <v>0.6861</v>
      </c>
      <c r="I3173" s="14" t="n">
        <v>0.6861</v>
      </c>
      <c r="J3173" s="15" t="n">
        <v>0.194</v>
      </c>
      <c r="K3173" s="15" t="n">
        <v>0.0767</v>
      </c>
      <c r="L3173" s="15" t="n">
        <v>0.1335</v>
      </c>
      <c r="M3173" s="17" t="n">
        <v>29.77</v>
      </c>
      <c r="N3173" s="16" t="n">
        <v>5</v>
      </c>
      <c r="O3173" s="16" t="n">
        <v>8</v>
      </c>
      <c r="P3173" s="16" t="n">
        <v>4</v>
      </c>
    </row>
    <row r="3174" customFormat="false" ht="15" hidden="false" customHeight="false" outlineLevel="0" collapsed="false">
      <c r="A3174" s="11" t="s">
        <v>35</v>
      </c>
      <c r="B3174" s="11" t="n">
        <v>946</v>
      </c>
      <c r="C3174" s="11" t="s">
        <v>3592</v>
      </c>
      <c r="D3174" s="11" t="n">
        <v>7</v>
      </c>
      <c r="E3174" s="11" t="s">
        <v>118</v>
      </c>
      <c r="F3174" s="16" t="n">
        <v>222</v>
      </c>
      <c r="G3174" s="35" t="n">
        <f aca="false">F3174/1485</f>
        <v>0.14949494949495</v>
      </c>
      <c r="H3174" s="14" t="n">
        <v>0.6802</v>
      </c>
      <c r="I3174" s="14" t="n">
        <v>0.6802</v>
      </c>
      <c r="J3174" s="15" t="n">
        <v>0.1846</v>
      </c>
      <c r="K3174" s="15" t="n">
        <v>0.0767</v>
      </c>
      <c r="L3174" s="15" t="n">
        <v>0.1287</v>
      </c>
      <c r="M3174" s="17" t="n">
        <v>28.57</v>
      </c>
      <c r="N3174" s="16" t="n">
        <v>5</v>
      </c>
      <c r="O3174" s="16" t="n">
        <v>8</v>
      </c>
      <c r="P3174" s="16" t="n">
        <v>4</v>
      </c>
    </row>
    <row r="3175" customFormat="false" ht="15" hidden="false" customHeight="false" outlineLevel="0" collapsed="false">
      <c r="A3175" s="11" t="s">
        <v>35</v>
      </c>
      <c r="B3175" s="11" t="n">
        <v>947</v>
      </c>
      <c r="C3175" s="11" t="s">
        <v>3593</v>
      </c>
      <c r="D3175" s="11" t="n">
        <v>6</v>
      </c>
      <c r="E3175" s="11" t="s">
        <v>118</v>
      </c>
      <c r="F3175" s="16" t="n">
        <v>205</v>
      </c>
      <c r="G3175" s="35" t="n">
        <f aca="false">F3175/1485</f>
        <v>0.138047138047138</v>
      </c>
      <c r="H3175" s="14" t="n">
        <v>0.6927</v>
      </c>
      <c r="I3175" s="14" t="n">
        <v>0.6927</v>
      </c>
      <c r="J3175" s="15" t="n">
        <v>0.1895</v>
      </c>
      <c r="K3175" s="15" t="n">
        <v>0.081</v>
      </c>
      <c r="L3175" s="15" t="n">
        <v>0.135</v>
      </c>
      <c r="M3175" s="17" t="n">
        <v>27.68</v>
      </c>
      <c r="N3175" s="16" t="n">
        <v>5</v>
      </c>
      <c r="O3175" s="16" t="n">
        <v>11</v>
      </c>
      <c r="P3175" s="16" t="n">
        <v>4</v>
      </c>
    </row>
    <row r="3176" customFormat="false" ht="15" hidden="false" customHeight="false" outlineLevel="0" collapsed="false">
      <c r="A3176" s="11" t="s">
        <v>35</v>
      </c>
      <c r="B3176" s="11" t="n">
        <v>948</v>
      </c>
      <c r="C3176" s="11" t="s">
        <v>3594</v>
      </c>
      <c r="D3176" s="11" t="n">
        <v>7</v>
      </c>
      <c r="E3176" s="11" t="s">
        <v>118</v>
      </c>
      <c r="F3176" s="16" t="n">
        <v>219</v>
      </c>
      <c r="G3176" s="35" t="n">
        <f aca="false">F3176/1485</f>
        <v>0.147474747474747</v>
      </c>
      <c r="H3176" s="14" t="n">
        <v>0.6804</v>
      </c>
      <c r="I3176" s="14" t="n">
        <v>0.6804</v>
      </c>
      <c r="J3176" s="15" t="n">
        <v>0.1845</v>
      </c>
      <c r="K3176" s="15" t="n">
        <v>0.0777</v>
      </c>
      <c r="L3176" s="15" t="n">
        <v>0.1299</v>
      </c>
      <c r="M3176" s="17" t="n">
        <v>28.45</v>
      </c>
      <c r="N3176" s="16" t="n">
        <v>5</v>
      </c>
      <c r="O3176" s="16" t="n">
        <v>7</v>
      </c>
      <c r="P3176" s="16" t="n">
        <v>4</v>
      </c>
    </row>
    <row r="3177" customFormat="false" ht="15" hidden="false" customHeight="false" outlineLevel="0" collapsed="false">
      <c r="A3177" s="11" t="s">
        <v>35</v>
      </c>
      <c r="B3177" s="11" t="n">
        <v>949</v>
      </c>
      <c r="C3177" s="11" t="s">
        <v>3595</v>
      </c>
      <c r="D3177" s="11" t="n">
        <v>7</v>
      </c>
      <c r="E3177" s="11" t="s">
        <v>118</v>
      </c>
      <c r="F3177" s="16" t="n">
        <v>225</v>
      </c>
      <c r="G3177" s="35" t="n">
        <f aca="false">F3177/1485</f>
        <v>0.151515151515152</v>
      </c>
      <c r="H3177" s="14" t="n">
        <v>0.4311</v>
      </c>
      <c r="I3177" s="14" t="n">
        <v>0.68</v>
      </c>
      <c r="J3177" s="15" t="n">
        <v>0.2781</v>
      </c>
      <c r="K3177" s="15" t="n">
        <v>0.0759</v>
      </c>
      <c r="L3177" s="15" t="n">
        <v>0.173</v>
      </c>
      <c r="M3177" s="17" t="n">
        <v>38.92</v>
      </c>
      <c r="N3177" s="16" t="n">
        <v>6</v>
      </c>
      <c r="O3177" s="16" t="n">
        <v>5</v>
      </c>
      <c r="P3177" s="16" t="n">
        <v>9</v>
      </c>
    </row>
    <row r="3178" customFormat="false" ht="15" hidden="false" customHeight="false" outlineLevel="0" collapsed="false">
      <c r="A3178" s="11" t="s">
        <v>35</v>
      </c>
      <c r="B3178" s="11" t="n">
        <v>950</v>
      </c>
      <c r="C3178" s="11" t="s">
        <v>3596</v>
      </c>
      <c r="D3178" s="11" t="n">
        <v>3</v>
      </c>
      <c r="E3178" s="11" t="s">
        <v>96</v>
      </c>
      <c r="F3178" s="16" t="n">
        <v>263</v>
      </c>
      <c r="G3178" s="35" t="n">
        <f aca="false">F3178/1485</f>
        <v>0.177104377104377</v>
      </c>
      <c r="H3178" s="14" t="n">
        <v>0.3878</v>
      </c>
      <c r="I3178" s="14" t="n">
        <v>0.6084</v>
      </c>
      <c r="J3178" s="15" t="n">
        <v>0.2224</v>
      </c>
      <c r="K3178" s="15" t="n">
        <v>0.0696</v>
      </c>
      <c r="L3178" s="15" t="n">
        <v>0.1416</v>
      </c>
      <c r="M3178" s="17" t="n">
        <v>37.25</v>
      </c>
      <c r="N3178" s="16" t="n">
        <v>5</v>
      </c>
      <c r="O3178" s="16" t="n">
        <v>5</v>
      </c>
      <c r="P3178" s="16" t="n">
        <v>13</v>
      </c>
    </row>
    <row r="3179" customFormat="false" ht="15" hidden="false" customHeight="false" outlineLevel="0" collapsed="false">
      <c r="A3179" s="11" t="s">
        <v>35</v>
      </c>
      <c r="B3179" s="11" t="n">
        <v>951</v>
      </c>
      <c r="C3179" s="11" t="s">
        <v>3597</v>
      </c>
      <c r="D3179" s="11" t="n">
        <v>7</v>
      </c>
      <c r="E3179" s="11" t="s">
        <v>118</v>
      </c>
      <c r="F3179" s="16" t="n">
        <v>219</v>
      </c>
      <c r="G3179" s="35" t="n">
        <f aca="false">F3179/1485</f>
        <v>0.147474747474747</v>
      </c>
      <c r="H3179" s="14" t="n">
        <v>0.6895</v>
      </c>
      <c r="I3179" s="14" t="n">
        <v>0.6895</v>
      </c>
      <c r="J3179" s="15" t="n">
        <v>0.2166</v>
      </c>
      <c r="K3179" s="15" t="n">
        <v>0.0786</v>
      </c>
      <c r="L3179" s="15" t="n">
        <v>0.1479</v>
      </c>
      <c r="M3179" s="17" t="n">
        <v>32.39</v>
      </c>
      <c r="N3179" s="16" t="n">
        <v>6</v>
      </c>
      <c r="O3179" s="16" t="n">
        <v>9</v>
      </c>
      <c r="P3179" s="16" t="n">
        <v>4</v>
      </c>
    </row>
    <row r="3180" customFormat="false" ht="15" hidden="false" customHeight="false" outlineLevel="0" collapsed="false">
      <c r="A3180" s="11" t="s">
        <v>35</v>
      </c>
      <c r="B3180" s="11" t="n">
        <v>952</v>
      </c>
      <c r="C3180" s="11" t="s">
        <v>3598</v>
      </c>
      <c r="D3180" s="11" t="n">
        <v>5</v>
      </c>
      <c r="E3180" s="11" t="s">
        <v>118</v>
      </c>
      <c r="F3180" s="16" t="n">
        <v>233</v>
      </c>
      <c r="G3180" s="35" t="n">
        <f aca="false">F3180/1485</f>
        <v>0.156902356902357</v>
      </c>
      <c r="H3180" s="14" t="n">
        <v>0.412</v>
      </c>
      <c r="I3180" s="14" t="n">
        <v>0.6738</v>
      </c>
      <c r="J3180" s="15" t="n">
        <v>0.2684</v>
      </c>
      <c r="K3180" s="15" t="n">
        <v>0.0752</v>
      </c>
      <c r="L3180" s="15" t="n">
        <v>0.1697</v>
      </c>
      <c r="M3180" s="17" t="n">
        <v>39.54</v>
      </c>
      <c r="N3180" s="16" t="n">
        <v>6</v>
      </c>
      <c r="O3180" s="16" t="n">
        <v>5</v>
      </c>
      <c r="P3180" s="16" t="n">
        <v>10</v>
      </c>
    </row>
    <row r="3181" customFormat="false" ht="15" hidden="false" customHeight="false" outlineLevel="0" collapsed="false">
      <c r="A3181" s="11" t="s">
        <v>35</v>
      </c>
      <c r="B3181" s="11" t="n">
        <v>953</v>
      </c>
      <c r="C3181" s="11" t="s">
        <v>3599</v>
      </c>
      <c r="D3181" s="11" t="n">
        <v>7</v>
      </c>
      <c r="E3181" s="11" t="s">
        <v>118</v>
      </c>
      <c r="F3181" s="16" t="n">
        <v>234</v>
      </c>
      <c r="G3181" s="35" t="n">
        <f aca="false">F3181/1485</f>
        <v>0.157575757575758</v>
      </c>
      <c r="H3181" s="14" t="n">
        <v>0.4231</v>
      </c>
      <c r="I3181" s="14" t="n">
        <v>0.6709</v>
      </c>
      <c r="J3181" s="15" t="n">
        <v>0.2296</v>
      </c>
      <c r="K3181" s="15" t="n">
        <v>0.0758</v>
      </c>
      <c r="L3181" s="15" t="n">
        <v>0.1527</v>
      </c>
      <c r="M3181" s="17" t="n">
        <v>35.73</v>
      </c>
      <c r="N3181" s="16" t="n">
        <v>6</v>
      </c>
      <c r="O3181" s="16" t="n">
        <v>5</v>
      </c>
      <c r="P3181" s="16" t="n">
        <v>9</v>
      </c>
    </row>
    <row r="3182" customFormat="false" ht="15" hidden="false" customHeight="false" outlineLevel="0" collapsed="false">
      <c r="A3182" s="11" t="s">
        <v>35</v>
      </c>
      <c r="B3182" s="11" t="n">
        <v>954</v>
      </c>
      <c r="C3182" s="11" t="s">
        <v>3600</v>
      </c>
      <c r="D3182" s="11" t="n">
        <v>6</v>
      </c>
      <c r="E3182" s="11" t="s">
        <v>118</v>
      </c>
      <c r="F3182" s="16" t="n">
        <v>227</v>
      </c>
      <c r="G3182" s="35" t="n">
        <f aca="false">F3182/1485</f>
        <v>0.152861952861953</v>
      </c>
      <c r="H3182" s="14" t="n">
        <v>0.4317</v>
      </c>
      <c r="I3182" s="14" t="n">
        <v>0.6784</v>
      </c>
      <c r="J3182" s="15" t="n">
        <v>0.2742</v>
      </c>
      <c r="K3182" s="15" t="n">
        <v>0.0758</v>
      </c>
      <c r="L3182" s="15" t="n">
        <v>0.172</v>
      </c>
      <c r="M3182" s="17" t="n">
        <v>39.04</v>
      </c>
      <c r="N3182" s="16" t="n">
        <v>6</v>
      </c>
      <c r="O3182" s="16" t="n">
        <v>5</v>
      </c>
      <c r="P3182" s="16" t="n">
        <v>9</v>
      </c>
    </row>
    <row r="3183" customFormat="false" ht="15" hidden="false" customHeight="false" outlineLevel="0" collapsed="false">
      <c r="A3183" s="11" t="s">
        <v>35</v>
      </c>
      <c r="B3183" s="11" t="n">
        <v>955</v>
      </c>
      <c r="C3183" s="11" t="s">
        <v>3601</v>
      </c>
      <c r="D3183" s="11" t="n">
        <v>7</v>
      </c>
      <c r="E3183" s="11" t="s">
        <v>118</v>
      </c>
      <c r="F3183" s="16" t="n">
        <v>231</v>
      </c>
      <c r="G3183" s="35" t="n">
        <f aca="false">F3183/1485</f>
        <v>0.155555555555556</v>
      </c>
      <c r="H3183" s="14" t="n">
        <v>0.4286</v>
      </c>
      <c r="I3183" s="14" t="n">
        <v>0.6753</v>
      </c>
      <c r="J3183" s="15" t="n">
        <v>0.2544</v>
      </c>
      <c r="K3183" s="15" t="n">
        <v>0.0758</v>
      </c>
      <c r="L3183" s="15" t="n">
        <v>0.1639</v>
      </c>
      <c r="M3183" s="17" t="n">
        <v>37.87</v>
      </c>
      <c r="N3183" s="16" t="n">
        <v>6</v>
      </c>
      <c r="O3183" s="16" t="n">
        <v>5</v>
      </c>
      <c r="P3183" s="16" t="n">
        <v>9</v>
      </c>
    </row>
    <row r="3184" customFormat="false" ht="15" hidden="false" customHeight="false" outlineLevel="0" collapsed="false">
      <c r="A3184" s="11" t="s">
        <v>35</v>
      </c>
      <c r="B3184" s="11" t="n">
        <v>956</v>
      </c>
      <c r="C3184" s="11" t="s">
        <v>3602</v>
      </c>
      <c r="D3184" s="11" t="n">
        <v>7</v>
      </c>
      <c r="E3184" s="11" t="s">
        <v>118</v>
      </c>
      <c r="F3184" s="16" t="n">
        <v>226</v>
      </c>
      <c r="G3184" s="35" t="n">
        <f aca="false">F3184/1485</f>
        <v>0.152188552188552</v>
      </c>
      <c r="H3184" s="14" t="n">
        <v>0.4336</v>
      </c>
      <c r="I3184" s="14" t="n">
        <v>0.677</v>
      </c>
      <c r="J3184" s="15" t="n">
        <v>0.2787</v>
      </c>
      <c r="K3184" s="15" t="n">
        <v>0.0758</v>
      </c>
      <c r="L3184" s="15" t="n">
        <v>0.1736</v>
      </c>
      <c r="M3184" s="17" t="n">
        <v>39.24</v>
      </c>
      <c r="N3184" s="16" t="n">
        <v>6</v>
      </c>
      <c r="O3184" s="16" t="n">
        <v>5</v>
      </c>
      <c r="P3184" s="16" t="n">
        <v>9</v>
      </c>
    </row>
    <row r="3185" customFormat="false" ht="15" hidden="false" customHeight="false" outlineLevel="0" collapsed="false">
      <c r="A3185" s="11" t="s">
        <v>35</v>
      </c>
      <c r="B3185" s="11" t="n">
        <v>957</v>
      </c>
      <c r="C3185" s="11" t="s">
        <v>3603</v>
      </c>
      <c r="D3185" s="11" t="n">
        <v>7</v>
      </c>
      <c r="E3185" s="11" t="s">
        <v>118</v>
      </c>
      <c r="F3185" s="16" t="n">
        <v>224</v>
      </c>
      <c r="G3185" s="35" t="n">
        <f aca="false">F3185/1485</f>
        <v>0.150841750841751</v>
      </c>
      <c r="H3185" s="14" t="n">
        <v>0.4375</v>
      </c>
      <c r="I3185" s="14" t="n">
        <v>0.683</v>
      </c>
      <c r="J3185" s="15" t="n">
        <v>0.3031</v>
      </c>
      <c r="K3185" s="15" t="n">
        <v>0.0758</v>
      </c>
      <c r="L3185" s="15" t="n">
        <v>0.1844</v>
      </c>
      <c r="M3185" s="17" t="n">
        <v>41.31</v>
      </c>
      <c r="N3185" s="16" t="n">
        <v>6</v>
      </c>
      <c r="O3185" s="16" t="n">
        <v>5</v>
      </c>
      <c r="P3185" s="16" t="n">
        <v>9</v>
      </c>
    </row>
    <row r="3186" customFormat="false" ht="15" hidden="false" customHeight="false" outlineLevel="0" collapsed="false">
      <c r="A3186" s="11" t="s">
        <v>35</v>
      </c>
      <c r="B3186" s="11" t="n">
        <v>958</v>
      </c>
      <c r="C3186" s="11" t="s">
        <v>3604</v>
      </c>
      <c r="D3186" s="11" t="n">
        <v>7</v>
      </c>
      <c r="E3186" s="11" t="s">
        <v>118</v>
      </c>
      <c r="F3186" s="16" t="n">
        <v>220</v>
      </c>
      <c r="G3186" s="35" t="n">
        <f aca="false">F3186/1485</f>
        <v>0.148148148148148</v>
      </c>
      <c r="H3186" s="14" t="n">
        <v>0.6909</v>
      </c>
      <c r="I3186" s="14" t="n">
        <v>0.6909</v>
      </c>
      <c r="J3186" s="15" t="n">
        <v>0.2209</v>
      </c>
      <c r="K3186" s="15" t="n">
        <v>0.0775</v>
      </c>
      <c r="L3186" s="15" t="n">
        <v>0.1479</v>
      </c>
      <c r="M3186" s="17" t="n">
        <v>32.53</v>
      </c>
      <c r="N3186" s="16" t="n">
        <v>6</v>
      </c>
      <c r="O3186" s="16" t="n">
        <v>9</v>
      </c>
      <c r="P3186" s="16" t="n">
        <v>4</v>
      </c>
    </row>
    <row r="3187" customFormat="false" ht="15" hidden="false" customHeight="false" outlineLevel="0" collapsed="false">
      <c r="A3187" s="11" t="s">
        <v>35</v>
      </c>
      <c r="B3187" s="11" t="n">
        <v>959</v>
      </c>
      <c r="C3187" s="11" t="s">
        <v>3605</v>
      </c>
      <c r="D3187" s="11" t="n">
        <v>4</v>
      </c>
      <c r="E3187" s="11" t="s">
        <v>118</v>
      </c>
      <c r="F3187" s="16" t="n">
        <v>468</v>
      </c>
      <c r="G3187" s="35" t="n">
        <f aca="false">F3187/1485</f>
        <v>0.315151515151515</v>
      </c>
      <c r="H3187" s="14" t="n">
        <v>0.3825</v>
      </c>
      <c r="I3187" s="14" t="n">
        <v>0.6667</v>
      </c>
      <c r="J3187" s="15" t="n">
        <v>0.053</v>
      </c>
      <c r="K3187" s="15" t="n">
        <v>0.1266</v>
      </c>
      <c r="L3187" s="15" t="n">
        <v>0.089</v>
      </c>
      <c r="M3187" s="17" t="n">
        <v>41.66</v>
      </c>
      <c r="N3187" s="16" t="n">
        <v>5</v>
      </c>
      <c r="O3187" s="16" t="n">
        <v>8</v>
      </c>
      <c r="P3187" s="16" t="n">
        <v>9</v>
      </c>
    </row>
    <row r="3188" customFormat="false" ht="15" hidden="false" customHeight="false" outlineLevel="0" collapsed="false">
      <c r="A3188" s="11" t="s">
        <v>35</v>
      </c>
      <c r="B3188" s="11" t="n">
        <v>960</v>
      </c>
      <c r="C3188" s="11" t="s">
        <v>3606</v>
      </c>
      <c r="D3188" s="11" t="n">
        <v>9</v>
      </c>
      <c r="E3188" s="11" t="s">
        <v>118</v>
      </c>
      <c r="F3188" s="16" t="n">
        <v>253</v>
      </c>
      <c r="G3188" s="35" t="n">
        <f aca="false">F3188/1485</f>
        <v>0.17037037037037</v>
      </c>
      <c r="H3188" s="14" t="n">
        <v>0.3123</v>
      </c>
      <c r="I3188" s="14" t="n">
        <v>0.6561</v>
      </c>
      <c r="J3188" s="15" t="n">
        <v>0.1966</v>
      </c>
      <c r="K3188" s="15" t="n">
        <v>0.0712</v>
      </c>
      <c r="L3188" s="15" t="n">
        <v>0.1311</v>
      </c>
      <c r="M3188" s="17" t="n">
        <v>33.18</v>
      </c>
      <c r="N3188" s="16" t="n">
        <v>5</v>
      </c>
      <c r="O3188" s="16" t="n">
        <v>7</v>
      </c>
      <c r="P3188" s="16" t="n">
        <v>12</v>
      </c>
    </row>
    <row r="3189" customFormat="false" ht="15" hidden="false" customHeight="false" outlineLevel="0" collapsed="false">
      <c r="A3189" s="11" t="s">
        <v>35</v>
      </c>
      <c r="B3189" s="11" t="n">
        <v>961</v>
      </c>
      <c r="C3189" s="11" t="s">
        <v>3607</v>
      </c>
      <c r="D3189" s="11" t="n">
        <v>4</v>
      </c>
      <c r="E3189" s="11" t="s">
        <v>118</v>
      </c>
      <c r="F3189" s="16" t="n">
        <v>382</v>
      </c>
      <c r="G3189" s="35" t="n">
        <f aca="false">F3189/1485</f>
        <v>0.257239057239057</v>
      </c>
      <c r="H3189" s="14" t="n">
        <v>0.6545</v>
      </c>
      <c r="I3189" s="14" t="n">
        <v>0.6545</v>
      </c>
      <c r="J3189" s="15" t="n">
        <v>0.0664</v>
      </c>
      <c r="K3189" s="15" t="n">
        <v>0.0598</v>
      </c>
      <c r="L3189" s="15" t="n">
        <v>0.0632</v>
      </c>
      <c r="M3189" s="17" t="n">
        <v>24.14</v>
      </c>
      <c r="N3189" s="16" t="n">
        <v>4</v>
      </c>
      <c r="O3189" s="16" t="n">
        <v>13</v>
      </c>
      <c r="P3189" s="16" t="n">
        <v>8</v>
      </c>
    </row>
    <row r="3190" customFormat="false" ht="15" hidden="false" customHeight="false" outlineLevel="0" collapsed="false">
      <c r="A3190" s="11" t="s">
        <v>35</v>
      </c>
      <c r="B3190" s="11" t="n">
        <v>962</v>
      </c>
      <c r="C3190" s="11" t="s">
        <v>3608</v>
      </c>
      <c r="D3190" s="11" t="n">
        <v>5</v>
      </c>
      <c r="E3190" s="11" t="s">
        <v>118</v>
      </c>
      <c r="F3190" s="16" t="n">
        <v>377</v>
      </c>
      <c r="G3190" s="35" t="n">
        <f aca="false">F3190/1485</f>
        <v>0.253872053872054</v>
      </c>
      <c r="H3190" s="14" t="n">
        <v>0.6525</v>
      </c>
      <c r="I3190" s="14" t="n">
        <v>0.6525</v>
      </c>
      <c r="J3190" s="15" t="n">
        <v>0.0616</v>
      </c>
      <c r="K3190" s="15" t="n">
        <v>0.0602</v>
      </c>
      <c r="L3190" s="15" t="n">
        <v>0.061</v>
      </c>
      <c r="M3190" s="17" t="n">
        <v>22.98</v>
      </c>
      <c r="N3190" s="16" t="n">
        <v>4</v>
      </c>
      <c r="O3190" s="16" t="n">
        <v>14</v>
      </c>
      <c r="P3190" s="16" t="n">
        <v>8</v>
      </c>
    </row>
    <row r="3191" customFormat="false" ht="15" hidden="false" customHeight="false" outlineLevel="0" collapsed="false">
      <c r="A3191" s="11" t="s">
        <v>35</v>
      </c>
      <c r="B3191" s="11" t="n">
        <v>963</v>
      </c>
      <c r="C3191" s="11" t="s">
        <v>3609</v>
      </c>
      <c r="D3191" s="11" t="n">
        <v>7</v>
      </c>
      <c r="E3191" s="11" t="s">
        <v>118</v>
      </c>
      <c r="F3191" s="16" t="n">
        <v>219</v>
      </c>
      <c r="G3191" s="35" t="n">
        <f aca="false">F3191/1485</f>
        <v>0.147474747474747</v>
      </c>
      <c r="H3191" s="14" t="n">
        <v>0.6758</v>
      </c>
      <c r="I3191" s="14" t="n">
        <v>0.6758</v>
      </c>
      <c r="J3191" s="15" t="n">
        <v>0.1781</v>
      </c>
      <c r="K3191" s="15" t="n">
        <v>0.0763</v>
      </c>
      <c r="L3191" s="15" t="n">
        <v>0.1251</v>
      </c>
      <c r="M3191" s="17" t="n">
        <v>27.39</v>
      </c>
      <c r="N3191" s="16" t="n">
        <v>6</v>
      </c>
      <c r="O3191" s="16" t="n">
        <v>9</v>
      </c>
      <c r="P3191" s="16" t="n">
        <v>4</v>
      </c>
    </row>
    <row r="3192" customFormat="false" ht="15" hidden="false" customHeight="false" outlineLevel="0" collapsed="false">
      <c r="A3192" s="11" t="s">
        <v>35</v>
      </c>
      <c r="B3192" s="11" t="n">
        <v>964</v>
      </c>
      <c r="C3192" s="11" t="s">
        <v>3610</v>
      </c>
      <c r="D3192" s="11" t="n">
        <v>5</v>
      </c>
      <c r="E3192" s="11" t="s">
        <v>96</v>
      </c>
      <c r="F3192" s="16" t="n">
        <v>206</v>
      </c>
      <c r="G3192" s="35" t="n">
        <f aca="false">F3192/1485</f>
        <v>0.138720538720539</v>
      </c>
      <c r="H3192" s="14" t="n">
        <v>0.4029</v>
      </c>
      <c r="I3192" s="14" t="n">
        <v>0.6068</v>
      </c>
      <c r="J3192" s="15" t="n">
        <v>0.2959</v>
      </c>
      <c r="K3192" s="15" t="n">
        <v>0.0804</v>
      </c>
      <c r="L3192" s="15" t="n">
        <v>0.1892</v>
      </c>
      <c r="M3192" s="17" t="n">
        <v>38.98</v>
      </c>
      <c r="N3192" s="16" t="n">
        <v>4</v>
      </c>
      <c r="O3192" s="16" t="n">
        <v>5</v>
      </c>
      <c r="P3192" s="16" t="n">
        <v>12</v>
      </c>
    </row>
    <row r="3193" customFormat="false" ht="15" hidden="false" customHeight="false" outlineLevel="0" collapsed="false">
      <c r="A3193" s="11" t="s">
        <v>35</v>
      </c>
      <c r="B3193" s="11" t="n">
        <v>965</v>
      </c>
      <c r="C3193" s="11" t="s">
        <v>3611</v>
      </c>
      <c r="D3193" s="11" t="n">
        <v>3</v>
      </c>
      <c r="E3193" s="11" t="s">
        <v>96</v>
      </c>
      <c r="F3193" s="16" t="n">
        <v>196</v>
      </c>
      <c r="G3193" s="35" t="n">
        <f aca="false">F3193/1485</f>
        <v>0.131986531986532</v>
      </c>
      <c r="H3193" s="14" t="n">
        <v>0.4031</v>
      </c>
      <c r="I3193" s="14" t="n">
        <v>0.6071</v>
      </c>
      <c r="J3193" s="15" t="n">
        <v>0.2939</v>
      </c>
      <c r="K3193" s="15" t="n">
        <v>0.0816</v>
      </c>
      <c r="L3193" s="15" t="n">
        <v>0.1867</v>
      </c>
      <c r="M3193" s="17" t="n">
        <v>36.59</v>
      </c>
      <c r="N3193" s="16" t="n">
        <v>5</v>
      </c>
      <c r="O3193" s="16" t="n">
        <v>5</v>
      </c>
      <c r="P3193" s="16" t="n">
        <v>7</v>
      </c>
    </row>
    <row r="3194" customFormat="false" ht="15" hidden="false" customHeight="false" outlineLevel="0" collapsed="false">
      <c r="A3194" s="11" t="s">
        <v>35</v>
      </c>
      <c r="B3194" s="11" t="n">
        <v>966</v>
      </c>
      <c r="C3194" s="11" t="s">
        <v>3612</v>
      </c>
      <c r="D3194" s="11" t="n">
        <v>7</v>
      </c>
      <c r="E3194" s="11" t="s">
        <v>118</v>
      </c>
      <c r="F3194" s="16" t="n">
        <v>246</v>
      </c>
      <c r="G3194" s="35" t="n">
        <f aca="false">F3194/1485</f>
        <v>0.165656565656566</v>
      </c>
      <c r="H3194" s="14" t="n">
        <v>0.4309</v>
      </c>
      <c r="I3194" s="14" t="n">
        <v>0.6829</v>
      </c>
      <c r="J3194" s="15" t="n">
        <v>0.2816</v>
      </c>
      <c r="K3194" s="15" t="n">
        <v>0.0723</v>
      </c>
      <c r="L3194" s="15" t="n">
        <v>0.1744</v>
      </c>
      <c r="M3194" s="17" t="n">
        <v>42.9</v>
      </c>
      <c r="N3194" s="16" t="n">
        <v>6</v>
      </c>
      <c r="O3194" s="16" t="n">
        <v>5</v>
      </c>
      <c r="P3194" s="16" t="n">
        <v>11</v>
      </c>
    </row>
    <row r="3195" customFormat="false" ht="15" hidden="false" customHeight="false" outlineLevel="0" collapsed="false">
      <c r="A3195" s="11" t="s">
        <v>35</v>
      </c>
      <c r="B3195" s="11" t="n">
        <v>967</v>
      </c>
      <c r="C3195" s="11" t="s">
        <v>3613</v>
      </c>
      <c r="D3195" s="11" t="n">
        <v>7</v>
      </c>
      <c r="E3195" s="11" t="s">
        <v>96</v>
      </c>
      <c r="F3195" s="16" t="n">
        <v>195</v>
      </c>
      <c r="G3195" s="35" t="n">
        <f aca="false">F3195/1485</f>
        <v>0.131313131313131</v>
      </c>
      <c r="H3195" s="14" t="n">
        <v>0.3333</v>
      </c>
      <c r="I3195" s="14" t="n">
        <v>0.6564</v>
      </c>
      <c r="J3195" s="15" t="n">
        <v>0.5804</v>
      </c>
      <c r="K3195" s="15" t="n">
        <v>0.0799</v>
      </c>
      <c r="L3195" s="15" t="n">
        <v>0.316</v>
      </c>
      <c r="M3195" s="17" t="n">
        <v>61.63</v>
      </c>
      <c r="N3195" s="16" t="n">
        <v>4</v>
      </c>
      <c r="O3195" s="16" t="n">
        <v>4</v>
      </c>
      <c r="P3195" s="16" t="n">
        <v>10</v>
      </c>
    </row>
    <row r="3196" customFormat="false" ht="15" hidden="false" customHeight="false" outlineLevel="0" collapsed="false">
      <c r="A3196" s="11" t="s">
        <v>35</v>
      </c>
      <c r="B3196" s="11" t="n">
        <v>968</v>
      </c>
      <c r="C3196" s="11" t="s">
        <v>3614</v>
      </c>
      <c r="D3196" s="11" t="n">
        <v>3</v>
      </c>
      <c r="E3196" s="11" t="s">
        <v>96</v>
      </c>
      <c r="F3196" s="16" t="n">
        <v>266</v>
      </c>
      <c r="G3196" s="35" t="n">
        <f aca="false">F3196/1485</f>
        <v>0.179124579124579</v>
      </c>
      <c r="H3196" s="14" t="n">
        <v>0.391</v>
      </c>
      <c r="I3196" s="14" t="n">
        <v>0.6128</v>
      </c>
      <c r="J3196" s="15" t="n">
        <v>0.2463</v>
      </c>
      <c r="K3196" s="15" t="n">
        <v>0.068</v>
      </c>
      <c r="L3196" s="15" t="n">
        <v>0.1511</v>
      </c>
      <c r="M3196" s="17" t="n">
        <v>40.19</v>
      </c>
      <c r="N3196" s="16" t="n">
        <v>5</v>
      </c>
      <c r="O3196" s="16" t="n">
        <v>5</v>
      </c>
      <c r="P3196" s="16" t="n">
        <v>13</v>
      </c>
    </row>
    <row r="3197" customFormat="false" ht="15" hidden="false" customHeight="false" outlineLevel="0" collapsed="false">
      <c r="A3197" s="11" t="s">
        <v>35</v>
      </c>
      <c r="B3197" s="11" t="n">
        <v>969</v>
      </c>
      <c r="C3197" s="11" t="s">
        <v>3615</v>
      </c>
      <c r="D3197" s="11" t="n">
        <v>7</v>
      </c>
      <c r="E3197" s="11" t="s">
        <v>118</v>
      </c>
      <c r="F3197" s="16" t="n">
        <v>246</v>
      </c>
      <c r="G3197" s="35" t="n">
        <f aca="false">F3197/1485</f>
        <v>0.165656565656566</v>
      </c>
      <c r="H3197" s="14" t="n">
        <v>0.4187</v>
      </c>
      <c r="I3197" s="14" t="n">
        <v>0.6707</v>
      </c>
      <c r="J3197" s="15" t="n">
        <v>0.2299</v>
      </c>
      <c r="K3197" s="15" t="n">
        <v>0.0713</v>
      </c>
      <c r="L3197" s="15" t="n">
        <v>0.1467</v>
      </c>
      <c r="M3197" s="17" t="n">
        <v>36.1</v>
      </c>
      <c r="N3197" s="16" t="n">
        <v>6</v>
      </c>
      <c r="O3197" s="16" t="n">
        <v>5</v>
      </c>
      <c r="P3197" s="16" t="n">
        <v>10</v>
      </c>
    </row>
    <row r="3198" customFormat="false" ht="15" hidden="false" customHeight="false" outlineLevel="0" collapsed="false">
      <c r="A3198" s="11" t="s">
        <v>35</v>
      </c>
      <c r="B3198" s="11" t="n">
        <v>970</v>
      </c>
      <c r="C3198" s="11" t="s">
        <v>3616</v>
      </c>
      <c r="D3198" s="11" t="n">
        <v>5</v>
      </c>
      <c r="E3198" s="11" t="s">
        <v>118</v>
      </c>
      <c r="F3198" s="16" t="n">
        <v>378</v>
      </c>
      <c r="G3198" s="35" t="n">
        <f aca="false">F3198/1485</f>
        <v>0.254545454545455</v>
      </c>
      <c r="H3198" s="14" t="n">
        <v>0.6508</v>
      </c>
      <c r="I3198" s="14" t="n">
        <v>0.6508</v>
      </c>
      <c r="J3198" s="15" t="n">
        <v>0.0711</v>
      </c>
      <c r="K3198" s="15" t="n">
        <v>0.0595</v>
      </c>
      <c r="L3198" s="15" t="n">
        <v>0.0654</v>
      </c>
      <c r="M3198" s="17" t="n">
        <v>24.73</v>
      </c>
      <c r="N3198" s="16" t="n">
        <v>4</v>
      </c>
      <c r="O3198" s="16" t="n">
        <v>13</v>
      </c>
      <c r="P3198" s="16" t="n">
        <v>7</v>
      </c>
    </row>
    <row r="3199" customFormat="false" ht="15" hidden="false" customHeight="false" outlineLevel="0" collapsed="false">
      <c r="A3199" s="11" t="s">
        <v>35</v>
      </c>
      <c r="B3199" s="11" t="n">
        <v>971</v>
      </c>
      <c r="C3199" s="11" t="s">
        <v>3617</v>
      </c>
      <c r="D3199" s="11" t="n">
        <v>7</v>
      </c>
      <c r="E3199" s="11" t="s">
        <v>118</v>
      </c>
      <c r="F3199" s="16" t="n">
        <v>228</v>
      </c>
      <c r="G3199" s="35" t="n">
        <f aca="false">F3199/1485</f>
        <v>0.153535353535354</v>
      </c>
      <c r="H3199" s="14" t="n">
        <v>0.6886</v>
      </c>
      <c r="I3199" s="14" t="n">
        <v>0.6886</v>
      </c>
      <c r="J3199" s="15" t="n">
        <v>0.2283</v>
      </c>
      <c r="K3199" s="15" t="n">
        <v>0.0741</v>
      </c>
      <c r="L3199" s="15" t="n">
        <v>0.1478</v>
      </c>
      <c r="M3199" s="17" t="n">
        <v>33.69</v>
      </c>
      <c r="N3199" s="16" t="n">
        <v>6</v>
      </c>
      <c r="O3199" s="16" t="n">
        <v>9</v>
      </c>
      <c r="P3199" s="16" t="n">
        <v>4</v>
      </c>
    </row>
    <row r="3200" customFormat="false" ht="15" hidden="false" customHeight="false" outlineLevel="0" collapsed="false">
      <c r="A3200" s="11" t="s">
        <v>35</v>
      </c>
      <c r="B3200" s="11" t="n">
        <v>972</v>
      </c>
      <c r="C3200" s="11" t="s">
        <v>3618</v>
      </c>
      <c r="D3200" s="11" t="n">
        <v>4</v>
      </c>
      <c r="E3200" s="11" t="s">
        <v>118</v>
      </c>
      <c r="F3200" s="16" t="n">
        <v>497</v>
      </c>
      <c r="G3200" s="35" t="n">
        <f aca="false">F3200/1485</f>
        <v>0.334680134680135</v>
      </c>
      <c r="H3200" s="14" t="n">
        <v>0.3742</v>
      </c>
      <c r="I3200" s="14" t="n">
        <v>0.668</v>
      </c>
      <c r="J3200" s="15" t="n">
        <v>0.0506</v>
      </c>
      <c r="K3200" s="15" t="n">
        <v>0.1065</v>
      </c>
      <c r="L3200" s="15" t="n">
        <v>0.0779</v>
      </c>
      <c r="M3200" s="17" t="n">
        <v>38.72</v>
      </c>
      <c r="N3200" s="16" t="n">
        <v>5</v>
      </c>
      <c r="O3200" s="16" t="n">
        <v>8</v>
      </c>
      <c r="P3200" s="16" t="n">
        <v>10</v>
      </c>
    </row>
    <row r="3201" customFormat="false" ht="15" hidden="false" customHeight="false" outlineLevel="0" collapsed="false">
      <c r="A3201" s="11" t="s">
        <v>35</v>
      </c>
      <c r="B3201" s="11" t="n">
        <v>973</v>
      </c>
      <c r="C3201" s="11" t="s">
        <v>3619</v>
      </c>
      <c r="D3201" s="11" t="n">
        <v>5</v>
      </c>
      <c r="E3201" s="11" t="s">
        <v>96</v>
      </c>
      <c r="F3201" s="16" t="n">
        <v>211</v>
      </c>
      <c r="G3201" s="35" t="n">
        <f aca="false">F3201/1485</f>
        <v>0.142087542087542</v>
      </c>
      <c r="H3201" s="14" t="n">
        <v>0.3697</v>
      </c>
      <c r="I3201" s="14" t="n">
        <v>0.5972</v>
      </c>
      <c r="J3201" s="15" t="n">
        <v>0.095</v>
      </c>
      <c r="K3201" s="15" t="n">
        <v>0.0796</v>
      </c>
      <c r="L3201" s="15" t="n">
        <v>0.0876</v>
      </c>
      <c r="M3201" s="17" t="n">
        <v>18.48</v>
      </c>
      <c r="N3201" s="16" t="n">
        <v>4</v>
      </c>
      <c r="O3201" s="16" t="n">
        <v>4</v>
      </c>
      <c r="P3201" s="16" t="n">
        <v>9</v>
      </c>
    </row>
    <row r="3202" customFormat="false" ht="15" hidden="false" customHeight="false" outlineLevel="0" collapsed="false">
      <c r="A3202" s="11" t="s">
        <v>35</v>
      </c>
      <c r="B3202" s="11" t="n">
        <v>974</v>
      </c>
      <c r="C3202" s="11" t="s">
        <v>3620</v>
      </c>
      <c r="D3202" s="11" t="n">
        <v>6</v>
      </c>
      <c r="E3202" s="11" t="s">
        <v>96</v>
      </c>
      <c r="F3202" s="16" t="n">
        <v>217</v>
      </c>
      <c r="G3202" s="35" t="n">
        <f aca="false">F3202/1485</f>
        <v>0.146127946127946</v>
      </c>
      <c r="H3202" s="14" t="n">
        <v>0.4101</v>
      </c>
      <c r="I3202" s="14" t="n">
        <v>0.6267</v>
      </c>
      <c r="J3202" s="15" t="n">
        <v>0.3355</v>
      </c>
      <c r="K3202" s="15" t="n">
        <v>0.0782</v>
      </c>
      <c r="L3202" s="15" t="n">
        <v>0.211</v>
      </c>
      <c r="M3202" s="17" t="n">
        <v>45.79</v>
      </c>
      <c r="N3202" s="16" t="n">
        <v>4</v>
      </c>
      <c r="O3202" s="16" t="n">
        <v>8</v>
      </c>
      <c r="P3202" s="16" t="n">
        <v>7</v>
      </c>
    </row>
    <row r="3203" customFormat="false" ht="15" hidden="false" customHeight="false" outlineLevel="0" collapsed="false">
      <c r="A3203" s="11" t="s">
        <v>35</v>
      </c>
      <c r="B3203" s="11" t="n">
        <v>975</v>
      </c>
      <c r="C3203" s="11" t="s">
        <v>3621</v>
      </c>
      <c r="D3203" s="11" t="n">
        <v>7</v>
      </c>
      <c r="E3203" s="11" t="s">
        <v>118</v>
      </c>
      <c r="F3203" s="16" t="n">
        <v>238</v>
      </c>
      <c r="G3203" s="35" t="n">
        <f aca="false">F3203/1485</f>
        <v>0.16026936026936</v>
      </c>
      <c r="H3203" s="14" t="n">
        <v>0.6555</v>
      </c>
      <c r="I3203" s="14" t="n">
        <v>0.6555</v>
      </c>
      <c r="J3203" s="15" t="n">
        <v>0.131</v>
      </c>
      <c r="K3203" s="15" t="n">
        <v>0.0728</v>
      </c>
      <c r="L3203" s="15" t="n">
        <v>0.1014</v>
      </c>
      <c r="M3203" s="17" t="n">
        <v>24.14</v>
      </c>
      <c r="N3203" s="16" t="n">
        <v>6</v>
      </c>
      <c r="O3203" s="16" t="n">
        <v>10</v>
      </c>
      <c r="P3203" s="16" t="n">
        <v>5</v>
      </c>
    </row>
    <row r="3204" customFormat="false" ht="15" hidden="false" customHeight="false" outlineLevel="0" collapsed="false">
      <c r="A3204" s="11" t="s">
        <v>35</v>
      </c>
      <c r="B3204" s="11" t="n">
        <v>976</v>
      </c>
      <c r="C3204" s="11" t="s">
        <v>3622</v>
      </c>
      <c r="D3204" s="11" t="n">
        <v>6</v>
      </c>
      <c r="E3204" s="11" t="s">
        <v>118</v>
      </c>
      <c r="F3204" s="16" t="n">
        <v>460</v>
      </c>
      <c r="G3204" s="35" t="n">
        <f aca="false">F3204/1485</f>
        <v>0.30976430976431</v>
      </c>
      <c r="H3204" s="14" t="n">
        <v>0.6543</v>
      </c>
      <c r="I3204" s="14" t="n">
        <v>0.6543</v>
      </c>
      <c r="J3204" s="15" t="n">
        <v>0.0757</v>
      </c>
      <c r="K3204" s="15" t="n">
        <v>0.0536</v>
      </c>
      <c r="L3204" s="15" t="n">
        <v>0.065</v>
      </c>
      <c r="M3204" s="17" t="n">
        <v>29.88</v>
      </c>
      <c r="N3204" s="16" t="n">
        <v>5</v>
      </c>
      <c r="O3204" s="16" t="n">
        <v>12</v>
      </c>
      <c r="P3204" s="16" t="n">
        <v>6</v>
      </c>
    </row>
    <row r="3205" customFormat="false" ht="15" hidden="false" customHeight="false" outlineLevel="0" collapsed="false">
      <c r="A3205" s="11" t="s">
        <v>35</v>
      </c>
      <c r="B3205" s="11" t="n">
        <v>977</v>
      </c>
      <c r="C3205" s="11" t="s">
        <v>3623</v>
      </c>
      <c r="D3205" s="11" t="n">
        <v>5</v>
      </c>
      <c r="E3205" s="11" t="s">
        <v>118</v>
      </c>
      <c r="F3205" s="16" t="n">
        <v>434</v>
      </c>
      <c r="G3205" s="35" t="n">
        <f aca="false">F3205/1485</f>
        <v>0.292255892255892</v>
      </c>
      <c r="H3205" s="14" t="n">
        <v>0.5207</v>
      </c>
      <c r="I3205" s="14" t="n">
        <v>0.6498</v>
      </c>
      <c r="J3205" s="15" t="n">
        <v>0.081</v>
      </c>
      <c r="K3205" s="15" t="n">
        <v>0.0545</v>
      </c>
      <c r="L3205" s="15" t="n">
        <v>0.0679</v>
      </c>
      <c r="M3205" s="17" t="n">
        <v>29.46</v>
      </c>
      <c r="N3205" s="16" t="n">
        <v>4</v>
      </c>
      <c r="O3205" s="16" t="n">
        <v>7</v>
      </c>
      <c r="P3205" s="16" t="n">
        <v>8</v>
      </c>
    </row>
    <row r="3206" customFormat="false" ht="15" hidden="false" customHeight="false" outlineLevel="0" collapsed="false">
      <c r="A3206" s="11" t="s">
        <v>35</v>
      </c>
      <c r="B3206" s="11" t="n">
        <v>978</v>
      </c>
      <c r="C3206" s="11" t="s">
        <v>3624</v>
      </c>
      <c r="D3206" s="11" t="n">
        <v>3</v>
      </c>
      <c r="E3206" s="11" t="s">
        <v>96</v>
      </c>
      <c r="F3206" s="16" t="n">
        <v>276</v>
      </c>
      <c r="G3206" s="35" t="n">
        <f aca="false">F3206/1485</f>
        <v>0.185858585858586</v>
      </c>
      <c r="H3206" s="14" t="n">
        <v>0.3841</v>
      </c>
      <c r="I3206" s="14" t="n">
        <v>0.6087</v>
      </c>
      <c r="J3206" s="15" t="n">
        <v>0.2001</v>
      </c>
      <c r="K3206" s="15" t="n">
        <v>0.0664</v>
      </c>
      <c r="L3206" s="15" t="n">
        <v>0.1299</v>
      </c>
      <c r="M3206" s="17" t="n">
        <v>35.84</v>
      </c>
      <c r="N3206" s="16" t="n">
        <v>5</v>
      </c>
      <c r="O3206" s="16" t="n">
        <v>5</v>
      </c>
      <c r="P3206" s="16" t="n">
        <v>14</v>
      </c>
    </row>
    <row r="3207" customFormat="false" ht="15" hidden="false" customHeight="false" outlineLevel="0" collapsed="false">
      <c r="A3207" s="11" t="s">
        <v>35</v>
      </c>
      <c r="B3207" s="11" t="n">
        <v>979</v>
      </c>
      <c r="C3207" s="11" t="s">
        <v>3625</v>
      </c>
      <c r="D3207" s="11" t="n">
        <v>5</v>
      </c>
      <c r="E3207" s="11" t="s">
        <v>96</v>
      </c>
      <c r="F3207" s="16" t="n">
        <v>209</v>
      </c>
      <c r="G3207" s="35" t="n">
        <f aca="false">F3207/1485</f>
        <v>0.140740740740741</v>
      </c>
      <c r="H3207" s="14" t="n">
        <v>0.4019</v>
      </c>
      <c r="I3207" s="14" t="n">
        <v>0.5981</v>
      </c>
      <c r="J3207" s="15" t="n">
        <v>0.2959</v>
      </c>
      <c r="K3207" s="15" t="n">
        <v>0.0778</v>
      </c>
      <c r="L3207" s="15" t="n">
        <v>0.1864</v>
      </c>
      <c r="M3207" s="17" t="n">
        <v>38.95</v>
      </c>
      <c r="N3207" s="16" t="n">
        <v>4</v>
      </c>
      <c r="O3207" s="16" t="n">
        <v>6</v>
      </c>
      <c r="P3207" s="16" t="n">
        <v>12</v>
      </c>
    </row>
    <row r="3208" customFormat="false" ht="15" hidden="false" customHeight="false" outlineLevel="0" collapsed="false">
      <c r="A3208" s="11" t="s">
        <v>35</v>
      </c>
      <c r="B3208" s="11" t="n">
        <v>980</v>
      </c>
      <c r="C3208" s="11" t="s">
        <v>3626</v>
      </c>
      <c r="D3208" s="11" t="n">
        <v>4</v>
      </c>
      <c r="E3208" s="11" t="s">
        <v>96</v>
      </c>
      <c r="F3208" s="16" t="n">
        <v>209</v>
      </c>
      <c r="G3208" s="35" t="n">
        <f aca="false">F3208/1485</f>
        <v>0.140740740740741</v>
      </c>
      <c r="H3208" s="14" t="n">
        <v>0.4019</v>
      </c>
      <c r="I3208" s="14" t="n">
        <v>0.6029</v>
      </c>
      <c r="J3208" s="15" t="n">
        <v>0.2959</v>
      </c>
      <c r="K3208" s="15" t="n">
        <v>0.0778</v>
      </c>
      <c r="L3208" s="15" t="n">
        <v>0.1864</v>
      </c>
      <c r="M3208" s="17" t="n">
        <v>38.95</v>
      </c>
      <c r="N3208" s="16" t="n">
        <v>4</v>
      </c>
      <c r="O3208" s="16" t="n">
        <v>6</v>
      </c>
      <c r="P3208" s="16" t="n">
        <v>12</v>
      </c>
    </row>
    <row r="3209" customFormat="false" ht="15" hidden="false" customHeight="false" outlineLevel="0" collapsed="false">
      <c r="A3209" s="11" t="s">
        <v>35</v>
      </c>
      <c r="B3209" s="11" t="n">
        <v>981</v>
      </c>
      <c r="C3209" s="11" t="s">
        <v>3627</v>
      </c>
      <c r="D3209" s="11" t="n">
        <v>5</v>
      </c>
      <c r="E3209" s="11" t="s">
        <v>96</v>
      </c>
      <c r="F3209" s="16" t="n">
        <v>208</v>
      </c>
      <c r="G3209" s="35" t="n">
        <f aca="false">F3209/1485</f>
        <v>0.14006734006734</v>
      </c>
      <c r="H3209" s="14" t="n">
        <v>0.399</v>
      </c>
      <c r="I3209" s="14" t="n">
        <v>0.601</v>
      </c>
      <c r="J3209" s="15" t="n">
        <v>0.2795</v>
      </c>
      <c r="K3209" s="15" t="n">
        <v>0.0778</v>
      </c>
      <c r="L3209" s="15" t="n">
        <v>0.1777</v>
      </c>
      <c r="M3209" s="17" t="n">
        <v>36.96</v>
      </c>
      <c r="N3209" s="16" t="n">
        <v>4</v>
      </c>
      <c r="O3209" s="16" t="n">
        <v>6</v>
      </c>
      <c r="P3209" s="16" t="n">
        <v>12</v>
      </c>
    </row>
    <row r="3210" customFormat="false" ht="15" hidden="false" customHeight="false" outlineLevel="0" collapsed="false">
      <c r="A3210" s="11" t="s">
        <v>35</v>
      </c>
      <c r="B3210" s="11" t="n">
        <v>982</v>
      </c>
      <c r="C3210" s="11" t="s">
        <v>3628</v>
      </c>
      <c r="D3210" s="11" t="n">
        <v>7</v>
      </c>
      <c r="E3210" s="11" t="s">
        <v>96</v>
      </c>
      <c r="F3210" s="16" t="n">
        <v>239</v>
      </c>
      <c r="G3210" s="35" t="n">
        <f aca="false">F3210/1485</f>
        <v>0.160942760942761</v>
      </c>
      <c r="H3210" s="14" t="n">
        <v>0.4561</v>
      </c>
      <c r="I3210" s="14" t="n">
        <v>0.6653</v>
      </c>
      <c r="J3210" s="15" t="n">
        <v>0.2625</v>
      </c>
      <c r="K3210" s="15" t="n">
        <v>0.071</v>
      </c>
      <c r="L3210" s="15" t="n">
        <v>0.1616</v>
      </c>
      <c r="M3210" s="17" t="n">
        <v>38.61</v>
      </c>
      <c r="N3210" s="16" t="n">
        <v>5</v>
      </c>
      <c r="O3210" s="16" t="n">
        <v>6</v>
      </c>
      <c r="P3210" s="16" t="n">
        <v>9</v>
      </c>
    </row>
    <row r="3211" customFormat="false" ht="15" hidden="false" customHeight="false" outlineLevel="0" collapsed="false">
      <c r="A3211" s="11" t="s">
        <v>35</v>
      </c>
      <c r="B3211" s="11" t="n">
        <v>983</v>
      </c>
      <c r="C3211" s="11" t="s">
        <v>3629</v>
      </c>
      <c r="D3211" s="11" t="n">
        <v>6</v>
      </c>
      <c r="E3211" s="11" t="s">
        <v>96</v>
      </c>
      <c r="F3211" s="16" t="n">
        <v>207</v>
      </c>
      <c r="G3211" s="35" t="n">
        <f aca="false">F3211/1485</f>
        <v>0.139393939393939</v>
      </c>
      <c r="H3211" s="14" t="n">
        <v>0.4058</v>
      </c>
      <c r="I3211" s="14" t="n">
        <v>0.6329</v>
      </c>
      <c r="J3211" s="15" t="n">
        <v>0.3234</v>
      </c>
      <c r="K3211" s="15" t="n">
        <v>0.0777</v>
      </c>
      <c r="L3211" s="15" t="n">
        <v>0.1988</v>
      </c>
      <c r="M3211" s="17" t="n">
        <v>41.15</v>
      </c>
      <c r="N3211" s="16" t="n">
        <v>6</v>
      </c>
      <c r="O3211" s="16" t="n">
        <v>4</v>
      </c>
      <c r="P3211" s="16" t="n">
        <v>8</v>
      </c>
    </row>
    <row r="3212" customFormat="false" ht="15" hidden="false" customHeight="false" outlineLevel="0" collapsed="false">
      <c r="A3212" s="11" t="s">
        <v>35</v>
      </c>
      <c r="B3212" s="11" t="n">
        <v>984</v>
      </c>
      <c r="C3212" s="11" t="s">
        <v>3630</v>
      </c>
      <c r="D3212" s="11" t="n">
        <v>5</v>
      </c>
      <c r="E3212" s="11" t="s">
        <v>96</v>
      </c>
      <c r="F3212" s="16" t="n">
        <v>209</v>
      </c>
      <c r="G3212" s="35" t="n">
        <f aca="false">F3212/1485</f>
        <v>0.140740740740741</v>
      </c>
      <c r="H3212" s="14" t="n">
        <v>0.4019</v>
      </c>
      <c r="I3212" s="14" t="n">
        <v>0.6029</v>
      </c>
      <c r="J3212" s="15" t="n">
        <v>0.2959</v>
      </c>
      <c r="K3212" s="15" t="n">
        <v>0.0776</v>
      </c>
      <c r="L3212" s="15" t="n">
        <v>0.1863</v>
      </c>
      <c r="M3212" s="17" t="n">
        <v>38.93</v>
      </c>
      <c r="N3212" s="16" t="n">
        <v>4</v>
      </c>
      <c r="O3212" s="16" t="n">
        <v>6</v>
      </c>
      <c r="P3212" s="16" t="n">
        <v>12</v>
      </c>
    </row>
    <row r="3213" customFormat="false" ht="15" hidden="false" customHeight="false" outlineLevel="0" collapsed="false">
      <c r="A3213" s="11" t="s">
        <v>35</v>
      </c>
      <c r="B3213" s="11" t="n">
        <v>985</v>
      </c>
      <c r="C3213" s="11" t="s">
        <v>3631</v>
      </c>
      <c r="D3213" s="11" t="n">
        <v>5</v>
      </c>
      <c r="E3213" s="11" t="s">
        <v>118</v>
      </c>
      <c r="F3213" s="16" t="n">
        <v>528</v>
      </c>
      <c r="G3213" s="35" t="n">
        <f aca="false">F3213/1485</f>
        <v>0.355555555555556</v>
      </c>
      <c r="H3213" s="14" t="n">
        <v>0.3731</v>
      </c>
      <c r="I3213" s="14" t="n">
        <v>0.6534</v>
      </c>
      <c r="J3213" s="15" t="n">
        <v>0.0487</v>
      </c>
      <c r="K3213" s="15" t="n">
        <v>0.111</v>
      </c>
      <c r="L3213" s="15" t="n">
        <v>0.0796</v>
      </c>
      <c r="M3213" s="17" t="n">
        <v>42.03</v>
      </c>
      <c r="N3213" s="16" t="n">
        <v>4</v>
      </c>
      <c r="O3213" s="16" t="n">
        <v>6</v>
      </c>
      <c r="P3213" s="16" t="n">
        <v>10</v>
      </c>
    </row>
    <row r="3214" customFormat="false" ht="15" hidden="false" customHeight="false" outlineLevel="0" collapsed="false">
      <c r="A3214" s="11" t="s">
        <v>35</v>
      </c>
      <c r="B3214" s="11" t="n">
        <v>986</v>
      </c>
      <c r="C3214" s="11" t="s">
        <v>3632</v>
      </c>
      <c r="D3214" s="11" t="n">
        <v>9</v>
      </c>
      <c r="E3214" s="11" t="s">
        <v>96</v>
      </c>
      <c r="F3214" s="16" t="n">
        <v>210</v>
      </c>
      <c r="G3214" s="35" t="n">
        <f aca="false">F3214/1485</f>
        <v>0.141414141414141</v>
      </c>
      <c r="H3214" s="14" t="n">
        <v>0.3333</v>
      </c>
      <c r="I3214" s="14" t="n">
        <v>0.6571</v>
      </c>
      <c r="J3214" s="15" t="n">
        <v>0.5627</v>
      </c>
      <c r="K3214" s="15" t="n">
        <v>0.0763</v>
      </c>
      <c r="L3214" s="15" t="n">
        <v>0.3149</v>
      </c>
      <c r="M3214" s="17" t="n">
        <v>66.12</v>
      </c>
      <c r="N3214" s="16" t="n">
        <v>5</v>
      </c>
      <c r="O3214" s="16" t="n">
        <v>4</v>
      </c>
      <c r="P3214" s="16" t="n">
        <v>14</v>
      </c>
    </row>
    <row r="3215" customFormat="false" ht="15" hidden="false" customHeight="false" outlineLevel="0" collapsed="false">
      <c r="A3215" s="11" t="s">
        <v>35</v>
      </c>
      <c r="B3215" s="11" t="n">
        <v>987</v>
      </c>
      <c r="C3215" s="11" t="s">
        <v>3633</v>
      </c>
      <c r="D3215" s="11" t="n">
        <v>5</v>
      </c>
      <c r="E3215" s="11" t="s">
        <v>96</v>
      </c>
      <c r="F3215" s="16" t="n">
        <v>213</v>
      </c>
      <c r="G3215" s="35" t="n">
        <f aca="false">F3215/1485</f>
        <v>0.143434343434343</v>
      </c>
      <c r="H3215" s="14" t="n">
        <v>0.3897</v>
      </c>
      <c r="I3215" s="14" t="n">
        <v>0.6056</v>
      </c>
      <c r="J3215" s="15" t="n">
        <v>0.224</v>
      </c>
      <c r="K3215" s="15" t="n">
        <v>0.0759</v>
      </c>
      <c r="L3215" s="15" t="n">
        <v>0.1489</v>
      </c>
      <c r="M3215" s="17" t="n">
        <v>31.71</v>
      </c>
      <c r="N3215" s="16" t="n">
        <v>4</v>
      </c>
      <c r="O3215" s="16" t="n">
        <v>8</v>
      </c>
      <c r="P3215" s="16" t="n">
        <v>12</v>
      </c>
    </row>
    <row r="3216" customFormat="false" ht="15" hidden="false" customHeight="false" outlineLevel="0" collapsed="false">
      <c r="A3216" s="11" t="s">
        <v>35</v>
      </c>
      <c r="B3216" s="11" t="n">
        <v>988</v>
      </c>
      <c r="C3216" s="11" t="s">
        <v>3634</v>
      </c>
      <c r="D3216" s="11" t="n">
        <v>7</v>
      </c>
      <c r="E3216" s="11" t="s">
        <v>96</v>
      </c>
      <c r="F3216" s="16" t="n">
        <v>443</v>
      </c>
      <c r="G3216" s="35" t="n">
        <f aca="false">F3216/1485</f>
        <v>0.298316498316498</v>
      </c>
      <c r="H3216" s="14" t="n">
        <v>0.2889</v>
      </c>
      <c r="I3216" s="14" t="n">
        <v>0.6501</v>
      </c>
      <c r="J3216" s="15" t="n">
        <v>0.2128</v>
      </c>
      <c r="K3216" s="15" t="n">
        <v>0.0541</v>
      </c>
      <c r="L3216" s="15" t="n">
        <v>0.1372</v>
      </c>
      <c r="M3216" s="17" t="n">
        <v>60.8</v>
      </c>
      <c r="N3216" s="16" t="n">
        <v>5</v>
      </c>
      <c r="O3216" s="16" t="n">
        <v>3</v>
      </c>
      <c r="P3216" s="16" t="n">
        <v>14</v>
      </c>
    </row>
    <row r="3217" customFormat="false" ht="15" hidden="false" customHeight="false" outlineLevel="0" collapsed="false">
      <c r="A3217" s="11" t="s">
        <v>35</v>
      </c>
      <c r="B3217" s="11" t="n">
        <v>989</v>
      </c>
      <c r="C3217" s="11" t="s">
        <v>3635</v>
      </c>
      <c r="D3217" s="11" t="n">
        <v>7</v>
      </c>
      <c r="E3217" s="11" t="s">
        <v>118</v>
      </c>
      <c r="F3217" s="16" t="n">
        <v>224</v>
      </c>
      <c r="G3217" s="35" t="n">
        <f aca="false">F3217/1485</f>
        <v>0.150841750841751</v>
      </c>
      <c r="H3217" s="14" t="n">
        <v>0.433</v>
      </c>
      <c r="I3217" s="14" t="n">
        <v>0.683</v>
      </c>
      <c r="J3217" s="15" t="n">
        <v>0.2832</v>
      </c>
      <c r="K3217" s="15" t="n">
        <v>0.0736</v>
      </c>
      <c r="L3217" s="15" t="n">
        <v>0.1775</v>
      </c>
      <c r="M3217" s="17" t="n">
        <v>39.76</v>
      </c>
      <c r="N3217" s="16" t="n">
        <v>6</v>
      </c>
      <c r="O3217" s="16" t="n">
        <v>5</v>
      </c>
      <c r="P3217" s="16" t="n">
        <v>9</v>
      </c>
    </row>
    <row r="3218" customFormat="false" ht="15" hidden="false" customHeight="false" outlineLevel="0" collapsed="false">
      <c r="A3218" s="11" t="s">
        <v>35</v>
      </c>
      <c r="B3218" s="11" t="n">
        <v>990</v>
      </c>
      <c r="C3218" s="11" t="s">
        <v>3636</v>
      </c>
      <c r="D3218" s="11" t="n">
        <v>6</v>
      </c>
      <c r="E3218" s="11" t="s">
        <v>118</v>
      </c>
      <c r="F3218" s="16" t="n">
        <v>535</v>
      </c>
      <c r="G3218" s="35" t="n">
        <f aca="false">F3218/1485</f>
        <v>0.36026936026936</v>
      </c>
      <c r="H3218" s="14" t="n">
        <v>0.6598</v>
      </c>
      <c r="I3218" s="14" t="n">
        <v>0.6598</v>
      </c>
      <c r="J3218" s="15" t="n">
        <v>0.0475</v>
      </c>
      <c r="K3218" s="15" t="n">
        <v>0.0714</v>
      </c>
      <c r="L3218" s="15" t="n">
        <v>0.0593</v>
      </c>
      <c r="M3218" s="17" t="n">
        <v>31.72</v>
      </c>
      <c r="N3218" s="16" t="n">
        <v>5</v>
      </c>
      <c r="O3218" s="16" t="n">
        <v>13</v>
      </c>
      <c r="P3218" s="16" t="n">
        <v>6</v>
      </c>
    </row>
    <row r="3219" customFormat="false" ht="15" hidden="false" customHeight="false" outlineLevel="0" collapsed="false">
      <c r="A3219" s="11" t="s">
        <v>35</v>
      </c>
      <c r="B3219" s="11" t="n">
        <v>991</v>
      </c>
      <c r="C3219" s="11" t="s">
        <v>3637</v>
      </c>
      <c r="D3219" s="11" t="n">
        <v>7</v>
      </c>
      <c r="E3219" s="11" t="s">
        <v>118</v>
      </c>
      <c r="F3219" s="16" t="n">
        <v>217</v>
      </c>
      <c r="G3219" s="35" t="n">
        <f aca="false">F3219/1485</f>
        <v>0.146127946127946</v>
      </c>
      <c r="H3219" s="14" t="n">
        <v>0.4332</v>
      </c>
      <c r="I3219" s="14" t="n">
        <v>0.682</v>
      </c>
      <c r="J3219" s="15" t="n">
        <v>0.3733</v>
      </c>
      <c r="K3219" s="15" t="n">
        <v>0.0738</v>
      </c>
      <c r="L3219" s="15" t="n">
        <v>0.2188</v>
      </c>
      <c r="M3219" s="17" t="n">
        <v>47.47</v>
      </c>
      <c r="N3219" s="16" t="n">
        <v>6</v>
      </c>
      <c r="O3219" s="16" t="n">
        <v>6</v>
      </c>
      <c r="P3219" s="16" t="n">
        <v>9</v>
      </c>
    </row>
    <row r="3220" customFormat="false" ht="15" hidden="false" customHeight="false" outlineLevel="0" collapsed="false">
      <c r="A3220" s="11" t="s">
        <v>35</v>
      </c>
      <c r="B3220" s="11" t="n">
        <v>992</v>
      </c>
      <c r="C3220" s="11" t="s">
        <v>3638</v>
      </c>
      <c r="D3220" s="11" t="n">
        <v>5</v>
      </c>
      <c r="E3220" s="11" t="s">
        <v>96</v>
      </c>
      <c r="F3220" s="16" t="n">
        <v>245</v>
      </c>
      <c r="G3220" s="35" t="n">
        <f aca="false">F3220/1485</f>
        <v>0.164983164983165</v>
      </c>
      <c r="H3220" s="14" t="n">
        <v>0.4</v>
      </c>
      <c r="I3220" s="14" t="n">
        <v>0.649</v>
      </c>
      <c r="J3220" s="15" t="n">
        <v>0.3012</v>
      </c>
      <c r="K3220" s="15" t="n">
        <v>0.0691</v>
      </c>
      <c r="L3220" s="15" t="n">
        <v>0.1799</v>
      </c>
      <c r="M3220" s="17" t="n">
        <v>44.09</v>
      </c>
      <c r="N3220" s="16" t="n">
        <v>5</v>
      </c>
      <c r="O3220" s="16" t="n">
        <v>4</v>
      </c>
      <c r="P3220" s="16" t="n">
        <v>12</v>
      </c>
    </row>
    <row r="3221" customFormat="false" ht="15" hidden="false" customHeight="false" outlineLevel="0" collapsed="false">
      <c r="A3221" s="11" t="s">
        <v>35</v>
      </c>
      <c r="B3221" s="11" t="n">
        <v>993</v>
      </c>
      <c r="C3221" s="11" t="s">
        <v>3639</v>
      </c>
      <c r="D3221" s="11" t="n">
        <v>7</v>
      </c>
      <c r="E3221" s="11" t="s">
        <v>118</v>
      </c>
      <c r="F3221" s="16" t="n">
        <v>225</v>
      </c>
      <c r="G3221" s="35" t="n">
        <f aca="false">F3221/1485</f>
        <v>0.151515151515152</v>
      </c>
      <c r="H3221" s="14" t="n">
        <v>0.4267</v>
      </c>
      <c r="I3221" s="14" t="n">
        <v>0.6756</v>
      </c>
      <c r="J3221" s="15" t="n">
        <v>0.2575</v>
      </c>
      <c r="K3221" s="15" t="n">
        <v>0.0724</v>
      </c>
      <c r="L3221" s="15" t="n">
        <v>0.1621</v>
      </c>
      <c r="M3221" s="17" t="n">
        <v>36.47</v>
      </c>
      <c r="N3221" s="16" t="n">
        <v>5</v>
      </c>
      <c r="O3221" s="16" t="n">
        <v>5</v>
      </c>
      <c r="P3221" s="16" t="n">
        <v>10</v>
      </c>
    </row>
    <row r="3222" customFormat="false" ht="15" hidden="false" customHeight="false" outlineLevel="0" collapsed="false">
      <c r="A3222" s="11" t="s">
        <v>35</v>
      </c>
      <c r="B3222" s="11" t="n">
        <v>994</v>
      </c>
      <c r="C3222" s="11" t="s">
        <v>3640</v>
      </c>
      <c r="D3222" s="11" t="n">
        <v>6</v>
      </c>
      <c r="E3222" s="11" t="s">
        <v>118</v>
      </c>
      <c r="F3222" s="16" t="n">
        <v>225</v>
      </c>
      <c r="G3222" s="35" t="n">
        <f aca="false">F3222/1485</f>
        <v>0.151515151515152</v>
      </c>
      <c r="H3222" s="14" t="n">
        <v>0.4178</v>
      </c>
      <c r="I3222" s="14" t="n">
        <v>0.6844</v>
      </c>
      <c r="J3222" s="15" t="n">
        <v>0.2394</v>
      </c>
      <c r="K3222" s="15" t="n">
        <v>0.0732</v>
      </c>
      <c r="L3222" s="15" t="n">
        <v>0.156</v>
      </c>
      <c r="M3222" s="17" t="n">
        <v>35.09</v>
      </c>
      <c r="N3222" s="16" t="n">
        <v>5</v>
      </c>
      <c r="O3222" s="16" t="n">
        <v>7</v>
      </c>
      <c r="P3222" s="16" t="n">
        <v>9</v>
      </c>
    </row>
    <row r="3223" customFormat="false" ht="15" hidden="false" customHeight="false" outlineLevel="0" collapsed="false">
      <c r="A3223" s="11" t="s">
        <v>35</v>
      </c>
      <c r="B3223" s="11" t="n">
        <v>995</v>
      </c>
      <c r="C3223" s="11" t="s">
        <v>3641</v>
      </c>
      <c r="D3223" s="11" t="n">
        <v>5</v>
      </c>
      <c r="E3223" s="11" t="s">
        <v>118</v>
      </c>
      <c r="F3223" s="16" t="n">
        <v>227</v>
      </c>
      <c r="G3223" s="35" t="n">
        <f aca="false">F3223/1485</f>
        <v>0.152861952861953</v>
      </c>
      <c r="H3223" s="14" t="n">
        <v>0.4141</v>
      </c>
      <c r="I3223" s="14" t="n">
        <v>0.696</v>
      </c>
      <c r="J3223" s="15" t="n">
        <v>0.2445</v>
      </c>
      <c r="K3223" s="15" t="n">
        <v>0.0732</v>
      </c>
      <c r="L3223" s="15" t="n">
        <v>0.1593</v>
      </c>
      <c r="M3223" s="17" t="n">
        <v>36.15</v>
      </c>
      <c r="N3223" s="16" t="n">
        <v>5</v>
      </c>
      <c r="O3223" s="16" t="n">
        <v>7</v>
      </c>
      <c r="P3223" s="16" t="n">
        <v>9</v>
      </c>
    </row>
    <row r="3224" customFormat="false" ht="15" hidden="false" customHeight="false" outlineLevel="0" collapsed="false">
      <c r="A3224" s="11" t="s">
        <v>35</v>
      </c>
      <c r="B3224" s="11" t="n">
        <v>996</v>
      </c>
      <c r="C3224" s="11" t="s">
        <v>3642</v>
      </c>
      <c r="D3224" s="11" t="n">
        <v>3</v>
      </c>
      <c r="E3224" s="11" t="s">
        <v>96</v>
      </c>
      <c r="F3224" s="16" t="n">
        <v>252</v>
      </c>
      <c r="G3224" s="35" t="n">
        <f aca="false">F3224/1485</f>
        <v>0.16969696969697</v>
      </c>
      <c r="H3224" s="14" t="n">
        <v>0.3929</v>
      </c>
      <c r="I3224" s="14" t="n">
        <v>0.619</v>
      </c>
      <c r="J3224" s="15" t="n">
        <v>0.2469</v>
      </c>
      <c r="K3224" s="15" t="n">
        <v>0.0688</v>
      </c>
      <c r="L3224" s="15" t="n">
        <v>0.1564</v>
      </c>
      <c r="M3224" s="17" t="n">
        <v>39.42</v>
      </c>
      <c r="N3224" s="16" t="n">
        <v>5</v>
      </c>
      <c r="O3224" s="16" t="n">
        <v>5</v>
      </c>
      <c r="P3224" s="16" t="n">
        <v>12</v>
      </c>
    </row>
    <row r="3225" customFormat="false" ht="15" hidden="false" customHeight="false" outlineLevel="0" collapsed="false">
      <c r="A3225" s="11" t="s">
        <v>35</v>
      </c>
      <c r="B3225" s="11" t="n">
        <v>997</v>
      </c>
      <c r="C3225" s="11" t="s">
        <v>3643</v>
      </c>
      <c r="D3225" s="11" t="n">
        <v>4</v>
      </c>
      <c r="E3225" s="11" t="s">
        <v>118</v>
      </c>
      <c r="F3225" s="16" t="n">
        <v>215</v>
      </c>
      <c r="G3225" s="35" t="n">
        <f aca="false">F3225/1485</f>
        <v>0.144781144781145</v>
      </c>
      <c r="H3225" s="14" t="n">
        <v>0.4</v>
      </c>
      <c r="I3225" s="14" t="n">
        <v>0.6326</v>
      </c>
      <c r="J3225" s="15" t="n">
        <v>0.0944</v>
      </c>
      <c r="K3225" s="15" t="n">
        <v>0.0743</v>
      </c>
      <c r="L3225" s="15" t="n">
        <v>0.0842</v>
      </c>
      <c r="M3225" s="17" t="n">
        <v>18.1</v>
      </c>
      <c r="N3225" s="16" t="n">
        <v>4</v>
      </c>
      <c r="O3225" s="16" t="n">
        <v>5</v>
      </c>
      <c r="P3225" s="16" t="n">
        <v>8</v>
      </c>
    </row>
    <row r="3226" customFormat="false" ht="15" hidden="false" customHeight="false" outlineLevel="0" collapsed="false">
      <c r="A3226" s="11" t="s">
        <v>35</v>
      </c>
      <c r="B3226" s="11" t="n">
        <v>998</v>
      </c>
      <c r="C3226" s="11" t="s">
        <v>3644</v>
      </c>
      <c r="D3226" s="11" t="n">
        <v>6</v>
      </c>
      <c r="E3226" s="11" t="s">
        <v>118</v>
      </c>
      <c r="F3226" s="16" t="n">
        <v>370</v>
      </c>
      <c r="G3226" s="35" t="n">
        <f aca="false">F3226/1485</f>
        <v>0.249158249158249</v>
      </c>
      <c r="H3226" s="14" t="n">
        <v>0.3865</v>
      </c>
      <c r="I3226" s="14" t="n">
        <v>0.6541</v>
      </c>
      <c r="J3226" s="15" t="n">
        <v>0.1096</v>
      </c>
      <c r="K3226" s="15" t="n">
        <v>0.0577</v>
      </c>
      <c r="L3226" s="15" t="n">
        <v>0.0844</v>
      </c>
      <c r="M3226" s="17" t="n">
        <v>31.21</v>
      </c>
      <c r="N3226" s="16" t="n">
        <v>5</v>
      </c>
      <c r="O3226" s="16" t="n">
        <v>5</v>
      </c>
      <c r="P3226" s="16" t="n">
        <v>10</v>
      </c>
    </row>
    <row r="3227" customFormat="false" ht="15" hidden="false" customHeight="false" outlineLevel="0" collapsed="false">
      <c r="A3227" s="11" t="s">
        <v>35</v>
      </c>
      <c r="B3227" s="11" t="n">
        <v>999</v>
      </c>
      <c r="C3227" s="11" t="s">
        <v>3645</v>
      </c>
      <c r="D3227" s="11" t="n">
        <v>7</v>
      </c>
      <c r="E3227" s="11" t="s">
        <v>118</v>
      </c>
      <c r="F3227" s="16" t="n">
        <v>255</v>
      </c>
      <c r="G3227" s="35" t="n">
        <f aca="false">F3227/1485</f>
        <v>0.171717171717172</v>
      </c>
      <c r="H3227" s="14" t="n">
        <v>0.6706</v>
      </c>
      <c r="I3227" s="14" t="n">
        <v>0.6706</v>
      </c>
      <c r="J3227" s="15" t="n">
        <v>0.0689</v>
      </c>
      <c r="K3227" s="15" t="n">
        <v>0.129</v>
      </c>
      <c r="L3227" s="15" t="n">
        <v>0.0993</v>
      </c>
      <c r="M3227" s="17" t="n">
        <v>25.33</v>
      </c>
      <c r="N3227" s="16" t="n">
        <v>5</v>
      </c>
      <c r="O3227" s="16" t="n">
        <v>9</v>
      </c>
      <c r="P3227" s="16" t="n">
        <v>4</v>
      </c>
    </row>
    <row r="3228" customFormat="false" ht="15" hidden="false" customHeight="false" outlineLevel="0" collapsed="false">
      <c r="A3228" s="11" t="s">
        <v>35</v>
      </c>
      <c r="B3228" s="11" t="n">
        <v>1000</v>
      </c>
      <c r="C3228" s="11" t="s">
        <v>3646</v>
      </c>
      <c r="D3228" s="11" t="n">
        <v>7</v>
      </c>
      <c r="E3228" s="11" t="s">
        <v>118</v>
      </c>
      <c r="F3228" s="16" t="n">
        <v>227</v>
      </c>
      <c r="G3228" s="35" t="n">
        <f aca="false">F3228/1485</f>
        <v>0.152861952861953</v>
      </c>
      <c r="H3228" s="14" t="n">
        <v>0.4317</v>
      </c>
      <c r="I3228" s="14" t="n">
        <v>0.6079</v>
      </c>
      <c r="J3228" s="15" t="n">
        <v>0.2879</v>
      </c>
      <c r="K3228" s="15" t="n">
        <v>0.0715</v>
      </c>
      <c r="L3228" s="15" t="n">
        <v>0.1764</v>
      </c>
      <c r="M3228" s="17" t="n">
        <v>40.04</v>
      </c>
      <c r="N3228" s="16" t="n">
        <v>6</v>
      </c>
      <c r="O3228" s="16" t="n">
        <v>5</v>
      </c>
      <c r="P3228" s="16" t="n">
        <v>9</v>
      </c>
    </row>
    <row r="3229" customFormat="false" ht="15" hidden="false" customHeight="false" outlineLevel="0" collapsed="false">
      <c r="A3229" s="11" t="s">
        <v>35</v>
      </c>
      <c r="B3229" s="11" t="n">
        <v>1001</v>
      </c>
      <c r="C3229" s="11" t="s">
        <v>3647</v>
      </c>
      <c r="D3229" s="11" t="n">
        <v>3</v>
      </c>
      <c r="E3229" s="11" t="s">
        <v>96</v>
      </c>
      <c r="F3229" s="16" t="n">
        <v>205</v>
      </c>
      <c r="G3229" s="35" t="n">
        <f aca="false">F3229/1485</f>
        <v>0.138047138047138</v>
      </c>
      <c r="H3229" s="14" t="n">
        <v>0.3902</v>
      </c>
      <c r="I3229" s="14" t="n">
        <v>0.6098</v>
      </c>
      <c r="J3229" s="15" t="n">
        <v>0.2315</v>
      </c>
      <c r="K3229" s="15" t="n">
        <v>0.0744</v>
      </c>
      <c r="L3229" s="15" t="n">
        <v>0.1488</v>
      </c>
      <c r="M3229" s="17" t="n">
        <v>30.5</v>
      </c>
      <c r="N3229" s="16" t="n">
        <v>4</v>
      </c>
      <c r="O3229" s="16" t="n">
        <v>5</v>
      </c>
      <c r="P3229" s="16" t="n">
        <v>13</v>
      </c>
    </row>
    <row r="3230" customFormat="false" ht="15" hidden="false" customHeight="false" outlineLevel="0" collapsed="false">
      <c r="A3230" s="11" t="s">
        <v>35</v>
      </c>
      <c r="B3230" s="11" t="n">
        <v>1002</v>
      </c>
      <c r="C3230" s="11" t="s">
        <v>3648</v>
      </c>
      <c r="D3230" s="11" t="n">
        <v>5</v>
      </c>
      <c r="E3230" s="11" t="s">
        <v>96</v>
      </c>
      <c r="F3230" s="16" t="n">
        <v>213</v>
      </c>
      <c r="G3230" s="35" t="n">
        <f aca="false">F3230/1485</f>
        <v>0.143434343434343</v>
      </c>
      <c r="H3230" s="14" t="n">
        <v>0.4601</v>
      </c>
      <c r="I3230" s="14" t="n">
        <v>0.6854</v>
      </c>
      <c r="J3230" s="15" t="n">
        <v>0.2523</v>
      </c>
      <c r="K3230" s="15" t="n">
        <v>0.0737</v>
      </c>
      <c r="L3230" s="15" t="n">
        <v>0.16</v>
      </c>
      <c r="M3230" s="17" t="n">
        <v>34.09</v>
      </c>
      <c r="N3230" s="16" t="n">
        <v>5</v>
      </c>
      <c r="O3230" s="16" t="n">
        <v>7</v>
      </c>
      <c r="P3230" s="16" t="n">
        <v>8</v>
      </c>
    </row>
    <row r="3231" customFormat="false" ht="15" hidden="false" customHeight="false" outlineLevel="0" collapsed="false">
      <c r="A3231" s="11" t="s">
        <v>35</v>
      </c>
      <c r="B3231" s="11" t="n">
        <v>1003</v>
      </c>
      <c r="C3231" s="11" t="s">
        <v>3649</v>
      </c>
      <c r="D3231" s="11" t="n">
        <v>4</v>
      </c>
      <c r="E3231" s="11" t="s">
        <v>96</v>
      </c>
      <c r="F3231" s="16" t="n">
        <v>581</v>
      </c>
      <c r="G3231" s="35" t="n">
        <f aca="false">F3231/1485</f>
        <v>0.391245791245791</v>
      </c>
      <c r="H3231" s="14" t="n">
        <v>0.3614</v>
      </c>
      <c r="I3231" s="14" t="n">
        <v>0.6179</v>
      </c>
      <c r="J3231" s="15" t="n">
        <v>0.0822</v>
      </c>
      <c r="K3231" s="15" t="n">
        <v>0.0449</v>
      </c>
      <c r="L3231" s="15" t="n">
        <v>0.0632</v>
      </c>
      <c r="M3231" s="17" t="n">
        <v>36.71</v>
      </c>
      <c r="N3231" s="16" t="n">
        <v>4</v>
      </c>
      <c r="O3231" s="16" t="n">
        <v>5</v>
      </c>
      <c r="P3231" s="16" t="n">
        <v>12</v>
      </c>
    </row>
    <row r="3232" customFormat="false" ht="15" hidden="false" customHeight="false" outlineLevel="0" collapsed="false">
      <c r="A3232" s="11" t="s">
        <v>35</v>
      </c>
      <c r="B3232" s="11" t="n">
        <v>1004</v>
      </c>
      <c r="C3232" s="11" t="s">
        <v>3650</v>
      </c>
      <c r="D3232" s="11" t="n">
        <v>6</v>
      </c>
      <c r="E3232" s="11" t="s">
        <v>96</v>
      </c>
      <c r="F3232" s="16" t="n">
        <v>261</v>
      </c>
      <c r="G3232" s="35" t="n">
        <f aca="false">F3232/1485</f>
        <v>0.175757575757576</v>
      </c>
      <c r="H3232" s="14" t="n">
        <v>0.3985</v>
      </c>
      <c r="I3232" s="14" t="n">
        <v>0.6475</v>
      </c>
      <c r="J3232" s="15" t="n">
        <v>0.2934</v>
      </c>
      <c r="K3232" s="15" t="n">
        <v>0.0667</v>
      </c>
      <c r="L3232" s="15" t="n">
        <v>0.177</v>
      </c>
      <c r="M3232" s="17" t="n">
        <v>46.2</v>
      </c>
      <c r="N3232" s="16" t="n">
        <v>5</v>
      </c>
      <c r="O3232" s="16" t="n">
        <v>6</v>
      </c>
      <c r="P3232" s="16" t="n">
        <v>11</v>
      </c>
    </row>
    <row r="3233" customFormat="false" ht="15" hidden="false" customHeight="false" outlineLevel="0" collapsed="false">
      <c r="A3233" s="11" t="s">
        <v>35</v>
      </c>
      <c r="B3233" s="11" t="n">
        <v>1005</v>
      </c>
      <c r="C3233" s="11" t="s">
        <v>3651</v>
      </c>
      <c r="D3233" s="11" t="n">
        <v>7</v>
      </c>
      <c r="E3233" s="11" t="s">
        <v>96</v>
      </c>
      <c r="F3233" s="16" t="n">
        <v>222</v>
      </c>
      <c r="G3233" s="35" t="n">
        <f aca="false">F3233/1485</f>
        <v>0.14949494949495</v>
      </c>
      <c r="H3233" s="14" t="n">
        <v>0.3108</v>
      </c>
      <c r="I3233" s="14" t="n">
        <v>0.6802</v>
      </c>
      <c r="J3233" s="15" t="n">
        <v>0.3762</v>
      </c>
      <c r="K3233" s="15" t="n">
        <v>0.0733</v>
      </c>
      <c r="L3233" s="15" t="n">
        <v>0.2247</v>
      </c>
      <c r="M3233" s="17" t="n">
        <v>49.89</v>
      </c>
      <c r="N3233" s="16" t="n">
        <v>4</v>
      </c>
      <c r="O3233" s="16" t="n">
        <v>7</v>
      </c>
      <c r="P3233" s="16" t="n">
        <v>11</v>
      </c>
    </row>
    <row r="3234" customFormat="false" ht="15" hidden="false" customHeight="false" outlineLevel="0" collapsed="false">
      <c r="A3234" s="11" t="s">
        <v>35</v>
      </c>
      <c r="B3234" s="11" t="n">
        <v>1006</v>
      </c>
      <c r="C3234" s="11" t="s">
        <v>3652</v>
      </c>
      <c r="D3234" s="11" t="n">
        <v>7</v>
      </c>
      <c r="E3234" s="11" t="s">
        <v>118</v>
      </c>
      <c r="F3234" s="16" t="n">
        <v>226</v>
      </c>
      <c r="G3234" s="35" t="n">
        <f aca="false">F3234/1485</f>
        <v>0.152188552188552</v>
      </c>
      <c r="H3234" s="14" t="n">
        <v>0.4336</v>
      </c>
      <c r="I3234" s="14" t="n">
        <v>0.6726</v>
      </c>
      <c r="J3234" s="15" t="n">
        <v>0.2746</v>
      </c>
      <c r="K3234" s="15" t="n">
        <v>0.0716</v>
      </c>
      <c r="L3234" s="15" t="n">
        <v>0.1704</v>
      </c>
      <c r="M3234" s="17" t="n">
        <v>38.51</v>
      </c>
      <c r="N3234" s="16" t="n">
        <v>6</v>
      </c>
      <c r="O3234" s="16" t="n">
        <v>5</v>
      </c>
      <c r="P3234" s="16" t="n">
        <v>9</v>
      </c>
    </row>
    <row r="3235" customFormat="false" ht="15" hidden="false" customHeight="false" outlineLevel="0" collapsed="false">
      <c r="A3235" s="11" t="s">
        <v>35</v>
      </c>
      <c r="B3235" s="11" t="n">
        <v>1007</v>
      </c>
      <c r="C3235" s="11" t="s">
        <v>3653</v>
      </c>
      <c r="D3235" s="11" t="n">
        <v>6</v>
      </c>
      <c r="E3235" s="11" t="s">
        <v>118</v>
      </c>
      <c r="F3235" s="16" t="n">
        <v>213</v>
      </c>
      <c r="G3235" s="35" t="n">
        <f aca="false">F3235/1485</f>
        <v>0.143434343434343</v>
      </c>
      <c r="H3235" s="14" t="n">
        <v>0.4085</v>
      </c>
      <c r="I3235" s="14" t="n">
        <v>0.6103</v>
      </c>
      <c r="J3235" s="15" t="n">
        <v>0.1924</v>
      </c>
      <c r="K3235" s="15" t="n">
        <v>0.0734</v>
      </c>
      <c r="L3235" s="15" t="n">
        <v>0.131</v>
      </c>
      <c r="M3235" s="17" t="n">
        <v>27.9</v>
      </c>
      <c r="N3235" s="16" t="n">
        <v>4</v>
      </c>
      <c r="O3235" s="16" t="n">
        <v>8</v>
      </c>
      <c r="P3235" s="16" t="n">
        <v>12</v>
      </c>
    </row>
    <row r="3236" customFormat="false" ht="15" hidden="false" customHeight="false" outlineLevel="0" collapsed="false">
      <c r="A3236" s="11" t="s">
        <v>35</v>
      </c>
      <c r="B3236" s="11" t="n">
        <v>1008</v>
      </c>
      <c r="C3236" s="11" t="s">
        <v>3654</v>
      </c>
      <c r="D3236" s="11" t="n">
        <v>6</v>
      </c>
      <c r="E3236" s="11" t="s">
        <v>118</v>
      </c>
      <c r="F3236" s="16" t="n">
        <v>205</v>
      </c>
      <c r="G3236" s="35" t="n">
        <f aca="false">F3236/1485</f>
        <v>0.138047138047138</v>
      </c>
      <c r="H3236" s="14" t="n">
        <v>0.6146</v>
      </c>
      <c r="I3236" s="14" t="n">
        <v>0.6146</v>
      </c>
      <c r="J3236" s="15" t="n">
        <v>0.2183</v>
      </c>
      <c r="K3236" s="15" t="n">
        <v>0.0759</v>
      </c>
      <c r="L3236" s="15" t="n">
        <v>0.1467</v>
      </c>
      <c r="M3236" s="17" t="n">
        <v>30.08</v>
      </c>
      <c r="N3236" s="16" t="n">
        <v>6</v>
      </c>
      <c r="O3236" s="16" t="n">
        <v>10</v>
      </c>
      <c r="P3236" s="16" t="n">
        <v>6</v>
      </c>
    </row>
    <row r="3237" customFormat="false" ht="15" hidden="false" customHeight="false" outlineLevel="0" collapsed="false">
      <c r="A3237" s="11" t="s">
        <v>35</v>
      </c>
      <c r="B3237" s="11" t="n">
        <v>1009</v>
      </c>
      <c r="C3237" s="11" t="s">
        <v>3655</v>
      </c>
      <c r="D3237" s="11" t="n">
        <v>5</v>
      </c>
      <c r="E3237" s="11" t="s">
        <v>118</v>
      </c>
      <c r="F3237" s="16" t="n">
        <v>198</v>
      </c>
      <c r="G3237" s="35" t="n">
        <f aca="false">F3237/1485</f>
        <v>0.133333333333333</v>
      </c>
      <c r="H3237" s="14" t="n">
        <v>0.4141</v>
      </c>
      <c r="I3237" s="14" t="n">
        <v>0.6818</v>
      </c>
      <c r="J3237" s="15" t="n">
        <v>0.2745</v>
      </c>
      <c r="K3237" s="15" t="n">
        <v>0.0786</v>
      </c>
      <c r="L3237" s="15" t="n">
        <v>0.1795</v>
      </c>
      <c r="M3237" s="17" t="n">
        <v>35.54</v>
      </c>
      <c r="N3237" s="16" t="n">
        <v>5</v>
      </c>
      <c r="O3237" s="16" t="n">
        <v>8</v>
      </c>
      <c r="P3237" s="16" t="n">
        <v>8</v>
      </c>
    </row>
    <row r="3238" customFormat="false" ht="15" hidden="false" customHeight="false" outlineLevel="0" collapsed="false">
      <c r="A3238" s="11" t="s">
        <v>35</v>
      </c>
      <c r="B3238" s="11" t="n">
        <v>1010</v>
      </c>
      <c r="C3238" s="11" t="s">
        <v>3656</v>
      </c>
      <c r="D3238" s="11" t="n">
        <v>5</v>
      </c>
      <c r="E3238" s="11" t="s">
        <v>118</v>
      </c>
      <c r="F3238" s="16" t="n">
        <v>207</v>
      </c>
      <c r="G3238" s="35" t="n">
        <f aca="false">F3238/1485</f>
        <v>0.139393939393939</v>
      </c>
      <c r="H3238" s="14" t="n">
        <v>0.6135</v>
      </c>
      <c r="I3238" s="14" t="n">
        <v>0.6135</v>
      </c>
      <c r="J3238" s="15" t="n">
        <v>0.197</v>
      </c>
      <c r="K3238" s="15" t="n">
        <v>0.0758</v>
      </c>
      <c r="L3238" s="15" t="n">
        <v>0.1367</v>
      </c>
      <c r="M3238" s="17" t="n">
        <v>28.3</v>
      </c>
      <c r="N3238" s="16" t="n">
        <v>6</v>
      </c>
      <c r="O3238" s="16" t="n">
        <v>10</v>
      </c>
      <c r="P3238" s="16" t="n">
        <v>6</v>
      </c>
    </row>
    <row r="3239" customFormat="false" ht="15" hidden="false" customHeight="false" outlineLevel="0" collapsed="false">
      <c r="A3239" s="11" t="s">
        <v>35</v>
      </c>
      <c r="B3239" s="11" t="n">
        <v>1011</v>
      </c>
      <c r="C3239" s="11" t="s">
        <v>3657</v>
      </c>
      <c r="D3239" s="11" t="n">
        <v>4</v>
      </c>
      <c r="E3239" s="11" t="s">
        <v>118</v>
      </c>
      <c r="F3239" s="16" t="n">
        <v>200</v>
      </c>
      <c r="G3239" s="35" t="n">
        <f aca="false">F3239/1485</f>
        <v>0.134680134680135</v>
      </c>
      <c r="H3239" s="14" t="n">
        <v>0.4</v>
      </c>
      <c r="I3239" s="14" t="n">
        <v>0.685</v>
      </c>
      <c r="J3239" s="15" t="n">
        <v>0.2176</v>
      </c>
      <c r="K3239" s="15" t="n">
        <v>0.0785</v>
      </c>
      <c r="L3239" s="15" t="n">
        <v>0.1509</v>
      </c>
      <c r="M3239" s="17" t="n">
        <v>30.17</v>
      </c>
      <c r="N3239" s="16" t="n">
        <v>4</v>
      </c>
      <c r="O3239" s="16" t="n">
        <v>8</v>
      </c>
      <c r="P3239" s="16" t="n">
        <v>9</v>
      </c>
    </row>
    <row r="3240" customFormat="false" ht="15" hidden="false" customHeight="false" outlineLevel="0" collapsed="false">
      <c r="A3240" s="11" t="s">
        <v>35</v>
      </c>
      <c r="B3240" s="11" t="n">
        <v>1012</v>
      </c>
      <c r="C3240" s="11" t="s">
        <v>3658</v>
      </c>
      <c r="D3240" s="11" t="n">
        <v>8</v>
      </c>
      <c r="E3240" s="11" t="s">
        <v>118</v>
      </c>
      <c r="F3240" s="16" t="n">
        <v>224</v>
      </c>
      <c r="G3240" s="35" t="n">
        <f aca="false">F3240/1485</f>
        <v>0.150841750841751</v>
      </c>
      <c r="H3240" s="14" t="n">
        <v>0.4241</v>
      </c>
      <c r="I3240" s="14" t="n">
        <v>0.6696</v>
      </c>
      <c r="J3240" s="15" t="n">
        <v>0.2424</v>
      </c>
      <c r="K3240" s="15" t="n">
        <v>0.0712</v>
      </c>
      <c r="L3240" s="15" t="n">
        <v>0.1538</v>
      </c>
      <c r="M3240" s="17" t="n">
        <v>34.44</v>
      </c>
      <c r="N3240" s="16" t="n">
        <v>6</v>
      </c>
      <c r="O3240" s="16" t="n">
        <v>5</v>
      </c>
      <c r="P3240" s="16" t="n">
        <v>9</v>
      </c>
    </row>
    <row r="3241" customFormat="false" ht="15" hidden="false" customHeight="false" outlineLevel="0" collapsed="false">
      <c r="A3241" s="11" t="s">
        <v>35</v>
      </c>
      <c r="B3241" s="11" t="n">
        <v>1013</v>
      </c>
      <c r="C3241" s="11" t="s">
        <v>3659</v>
      </c>
      <c r="D3241" s="11" t="n">
        <v>5</v>
      </c>
      <c r="E3241" s="11" t="s">
        <v>118</v>
      </c>
      <c r="F3241" s="16" t="n">
        <v>330</v>
      </c>
      <c r="G3241" s="35" t="n">
        <f aca="false">F3241/1485</f>
        <v>0.222222222222222</v>
      </c>
      <c r="H3241" s="14" t="n">
        <v>0.3788</v>
      </c>
      <c r="I3241" s="14" t="n">
        <v>0.6394</v>
      </c>
      <c r="J3241" s="15" t="n">
        <v>0.0584</v>
      </c>
      <c r="K3241" s="15" t="n">
        <v>0.0652</v>
      </c>
      <c r="L3241" s="15" t="n">
        <v>0.0617</v>
      </c>
      <c r="M3241" s="17" t="n">
        <v>20.35</v>
      </c>
      <c r="N3241" s="16" t="n">
        <v>5</v>
      </c>
      <c r="O3241" s="16" t="n">
        <v>4</v>
      </c>
      <c r="P3241" s="16" t="n">
        <v>9</v>
      </c>
    </row>
    <row r="3242" customFormat="false" ht="15" hidden="false" customHeight="false" outlineLevel="0" collapsed="false">
      <c r="A3242" s="11" t="s">
        <v>35</v>
      </c>
      <c r="B3242" s="11" t="n">
        <v>1014</v>
      </c>
      <c r="C3242" s="11" t="s">
        <v>3660</v>
      </c>
      <c r="D3242" s="11" t="n">
        <v>6</v>
      </c>
      <c r="E3242" s="11" t="s">
        <v>118</v>
      </c>
      <c r="F3242" s="16" t="n">
        <v>399</v>
      </c>
      <c r="G3242" s="35" t="n">
        <f aca="false">F3242/1485</f>
        <v>0.268686868686869</v>
      </c>
      <c r="H3242" s="14" t="n">
        <v>0.3985</v>
      </c>
      <c r="I3242" s="14" t="n">
        <v>0.6241</v>
      </c>
      <c r="J3242" s="15" t="n">
        <v>0.052</v>
      </c>
      <c r="K3242" s="15" t="n">
        <v>0.1056</v>
      </c>
      <c r="L3242" s="15" t="n">
        <v>0.0769</v>
      </c>
      <c r="M3242" s="17" t="n">
        <v>30.67</v>
      </c>
      <c r="N3242" s="16" t="n">
        <v>5</v>
      </c>
      <c r="O3242" s="16" t="n">
        <v>6</v>
      </c>
      <c r="P3242" s="16" t="n">
        <v>10</v>
      </c>
    </row>
    <row r="3243" customFormat="false" ht="15" hidden="false" customHeight="false" outlineLevel="0" collapsed="false">
      <c r="A3243" s="11" t="s">
        <v>35</v>
      </c>
      <c r="B3243" s="11" t="n">
        <v>1015</v>
      </c>
      <c r="C3243" s="11" t="s">
        <v>3661</v>
      </c>
      <c r="D3243" s="11" t="n">
        <v>7</v>
      </c>
      <c r="E3243" s="11" t="s">
        <v>118</v>
      </c>
      <c r="F3243" s="16" t="n">
        <v>250</v>
      </c>
      <c r="G3243" s="35" t="n">
        <f aca="false">F3243/1485</f>
        <v>0.168350168350168</v>
      </c>
      <c r="H3243" s="14" t="n">
        <v>0.42</v>
      </c>
      <c r="I3243" s="14" t="n">
        <v>0.66</v>
      </c>
      <c r="J3243" s="15" t="n">
        <v>0.297</v>
      </c>
      <c r="K3243" s="15" t="n">
        <v>0.0673</v>
      </c>
      <c r="L3243" s="15" t="n">
        <v>0.1803</v>
      </c>
      <c r="M3243" s="17" t="n">
        <v>45.08</v>
      </c>
      <c r="N3243" s="16" t="n">
        <v>5</v>
      </c>
      <c r="O3243" s="16" t="n">
        <v>5</v>
      </c>
      <c r="P3243" s="16" t="n">
        <v>8</v>
      </c>
    </row>
    <row r="3244" customFormat="false" ht="15" hidden="false" customHeight="false" outlineLevel="0" collapsed="false">
      <c r="A3244" s="11" t="s">
        <v>35</v>
      </c>
      <c r="B3244" s="11" t="n">
        <v>1016</v>
      </c>
      <c r="C3244" s="11" t="s">
        <v>3662</v>
      </c>
      <c r="D3244" s="11" t="n">
        <v>7</v>
      </c>
      <c r="E3244" s="11" t="s">
        <v>118</v>
      </c>
      <c r="F3244" s="16" t="n">
        <v>213</v>
      </c>
      <c r="G3244" s="35" t="n">
        <f aca="false">F3244/1485</f>
        <v>0.143434343434343</v>
      </c>
      <c r="H3244" s="14" t="n">
        <v>0.4272</v>
      </c>
      <c r="I3244" s="14" t="n">
        <v>0.6526</v>
      </c>
      <c r="J3244" s="15" t="n">
        <v>0.3114</v>
      </c>
      <c r="K3244" s="15" t="n">
        <v>0.0731</v>
      </c>
      <c r="L3244" s="15" t="n">
        <v>0.1917</v>
      </c>
      <c r="M3244" s="17" t="n">
        <v>40.83</v>
      </c>
      <c r="N3244" s="16" t="n">
        <v>6</v>
      </c>
      <c r="O3244" s="16" t="n">
        <v>5</v>
      </c>
      <c r="P3244" s="16" t="n">
        <v>9</v>
      </c>
    </row>
    <row r="3245" customFormat="false" ht="15" hidden="false" customHeight="false" outlineLevel="0" collapsed="false">
      <c r="A3245" s="11" t="s">
        <v>35</v>
      </c>
      <c r="B3245" s="11" t="n">
        <v>1017</v>
      </c>
      <c r="C3245" s="11" t="s">
        <v>3663</v>
      </c>
      <c r="D3245" s="11" t="n">
        <v>7</v>
      </c>
      <c r="E3245" s="11" t="s">
        <v>118</v>
      </c>
      <c r="F3245" s="16" t="n">
        <v>200</v>
      </c>
      <c r="G3245" s="35" t="n">
        <f aca="false">F3245/1485</f>
        <v>0.134680134680135</v>
      </c>
      <c r="H3245" s="14" t="n">
        <v>0.42</v>
      </c>
      <c r="I3245" s="14" t="n">
        <v>0.625</v>
      </c>
      <c r="J3245" s="15" t="n">
        <v>0.2406</v>
      </c>
      <c r="K3245" s="15" t="n">
        <v>0.077</v>
      </c>
      <c r="L3245" s="15" t="n">
        <v>0.1621</v>
      </c>
      <c r="M3245" s="17" t="n">
        <v>32.41</v>
      </c>
      <c r="N3245" s="16" t="n">
        <v>5</v>
      </c>
      <c r="O3245" s="16" t="n">
        <v>7</v>
      </c>
      <c r="P3245" s="16" t="n">
        <v>9</v>
      </c>
    </row>
    <row r="3246" customFormat="false" ht="15" hidden="false" customHeight="false" outlineLevel="0" collapsed="false">
      <c r="A3246" s="11" t="s">
        <v>35</v>
      </c>
      <c r="B3246" s="11" t="n">
        <v>1018</v>
      </c>
      <c r="C3246" s="11" t="s">
        <v>3664</v>
      </c>
      <c r="D3246" s="11" t="n">
        <v>3</v>
      </c>
      <c r="E3246" s="11" t="s">
        <v>96</v>
      </c>
      <c r="F3246" s="16" t="n">
        <v>501</v>
      </c>
      <c r="G3246" s="35" t="n">
        <f aca="false">F3246/1485</f>
        <v>0.337373737373737</v>
      </c>
      <c r="H3246" s="14" t="n">
        <v>0.3593</v>
      </c>
      <c r="I3246" s="14" t="n">
        <v>0.6387</v>
      </c>
      <c r="J3246" s="15" t="n">
        <v>0.0473</v>
      </c>
      <c r="K3246" s="15" t="n">
        <v>0.0736</v>
      </c>
      <c r="L3246" s="15" t="n">
        <v>0.0603</v>
      </c>
      <c r="M3246" s="17" t="n">
        <v>30.19</v>
      </c>
      <c r="N3246" s="16" t="n">
        <v>4</v>
      </c>
      <c r="O3246" s="16" t="n">
        <v>4</v>
      </c>
      <c r="P3246" s="16" t="n">
        <v>12</v>
      </c>
    </row>
    <row r="3247" customFormat="false" ht="15" hidden="false" customHeight="false" outlineLevel="0" collapsed="false">
      <c r="A3247" s="11" t="s">
        <v>35</v>
      </c>
      <c r="B3247" s="11" t="n">
        <v>1019</v>
      </c>
      <c r="C3247" s="11" t="s">
        <v>3665</v>
      </c>
      <c r="D3247" s="11" t="n">
        <v>7</v>
      </c>
      <c r="E3247" s="11" t="s">
        <v>118</v>
      </c>
      <c r="F3247" s="16" t="n">
        <v>227</v>
      </c>
      <c r="G3247" s="35" t="n">
        <f aca="false">F3247/1485</f>
        <v>0.152861952861953</v>
      </c>
      <c r="H3247" s="14" t="n">
        <v>0.6784</v>
      </c>
      <c r="I3247" s="14" t="n">
        <v>0.6784</v>
      </c>
      <c r="J3247" s="15" t="n">
        <v>0.1779</v>
      </c>
      <c r="K3247" s="15" t="n">
        <v>0.0696</v>
      </c>
      <c r="L3247" s="15" t="n">
        <v>0.1221</v>
      </c>
      <c r="M3247" s="17" t="n">
        <v>27.71</v>
      </c>
      <c r="N3247" s="16" t="n">
        <v>5</v>
      </c>
      <c r="O3247" s="16" t="n">
        <v>9</v>
      </c>
      <c r="P3247" s="16" t="n">
        <v>4</v>
      </c>
    </row>
    <row r="3248" customFormat="false" ht="15" hidden="false" customHeight="false" outlineLevel="0" collapsed="false">
      <c r="A3248" s="11" t="s">
        <v>35</v>
      </c>
      <c r="B3248" s="11" t="n">
        <v>1020</v>
      </c>
      <c r="C3248" s="11" t="s">
        <v>3666</v>
      </c>
      <c r="D3248" s="11" t="n">
        <v>6</v>
      </c>
      <c r="E3248" s="11" t="s">
        <v>118</v>
      </c>
      <c r="F3248" s="16" t="n">
        <v>192</v>
      </c>
      <c r="G3248" s="35" t="n">
        <f aca="false">F3248/1485</f>
        <v>0.129292929292929</v>
      </c>
      <c r="H3248" s="14" t="n">
        <v>0.4062</v>
      </c>
      <c r="I3248" s="14" t="n">
        <v>0.6094</v>
      </c>
      <c r="J3248" s="15" t="n">
        <v>0.1729</v>
      </c>
      <c r="K3248" s="15" t="n">
        <v>0.0776</v>
      </c>
      <c r="L3248" s="15" t="n">
        <v>0.1262</v>
      </c>
      <c r="M3248" s="17" t="n">
        <v>24.24</v>
      </c>
      <c r="N3248" s="16" t="n">
        <v>5</v>
      </c>
      <c r="O3248" s="16" t="n">
        <v>5</v>
      </c>
      <c r="P3248" s="16" t="n">
        <v>11</v>
      </c>
    </row>
    <row r="3249" customFormat="false" ht="15" hidden="false" customHeight="false" outlineLevel="0" collapsed="false">
      <c r="A3249" s="11" t="s">
        <v>35</v>
      </c>
      <c r="B3249" s="11" t="n">
        <v>1021</v>
      </c>
      <c r="C3249" s="11" t="s">
        <v>3667</v>
      </c>
      <c r="D3249" s="11" t="n">
        <v>6</v>
      </c>
      <c r="E3249" s="11" t="s">
        <v>96</v>
      </c>
      <c r="F3249" s="16" t="n">
        <v>222</v>
      </c>
      <c r="G3249" s="35" t="n">
        <f aca="false">F3249/1485</f>
        <v>0.14949494949495</v>
      </c>
      <c r="H3249" s="14" t="n">
        <v>0.3784</v>
      </c>
      <c r="I3249" s="14" t="n">
        <v>0.5766</v>
      </c>
      <c r="J3249" s="15" t="n">
        <v>0.0695</v>
      </c>
      <c r="K3249" s="15" t="n">
        <v>0.1637</v>
      </c>
      <c r="L3249" s="15" t="n">
        <v>0.114</v>
      </c>
      <c r="M3249" s="17" t="n">
        <v>25.32</v>
      </c>
      <c r="N3249" s="16" t="n">
        <v>4</v>
      </c>
      <c r="O3249" s="16" t="n">
        <v>8</v>
      </c>
      <c r="P3249" s="16" t="n">
        <v>8</v>
      </c>
    </row>
    <row r="3250" customFormat="false" ht="15" hidden="false" customHeight="false" outlineLevel="0" collapsed="false">
      <c r="A3250" s="11" t="s">
        <v>35</v>
      </c>
      <c r="B3250" s="11" t="n">
        <v>1022</v>
      </c>
      <c r="C3250" s="11" t="s">
        <v>3668</v>
      </c>
      <c r="D3250" s="11" t="n">
        <v>7</v>
      </c>
      <c r="E3250" s="11" t="s">
        <v>118</v>
      </c>
      <c r="F3250" s="16" t="n">
        <v>239</v>
      </c>
      <c r="G3250" s="35" t="n">
        <f aca="false">F3250/1485</f>
        <v>0.160942760942761</v>
      </c>
      <c r="H3250" s="14" t="n">
        <v>0.4603</v>
      </c>
      <c r="I3250" s="14" t="n">
        <v>0.6695</v>
      </c>
      <c r="J3250" s="15" t="n">
        <v>0.1981</v>
      </c>
      <c r="K3250" s="15" t="n">
        <v>0.0669</v>
      </c>
      <c r="L3250" s="15" t="n">
        <v>0.1289</v>
      </c>
      <c r="M3250" s="17" t="n">
        <v>30.81</v>
      </c>
      <c r="N3250" s="16" t="n">
        <v>5</v>
      </c>
      <c r="O3250" s="16" t="n">
        <v>6</v>
      </c>
      <c r="P3250" s="16" t="n">
        <v>9</v>
      </c>
    </row>
    <row r="3251" customFormat="false" ht="15" hidden="false" customHeight="false" outlineLevel="0" collapsed="false">
      <c r="A3251" s="11" t="s">
        <v>35</v>
      </c>
      <c r="B3251" s="11" t="n">
        <v>1023</v>
      </c>
      <c r="C3251" s="11" t="s">
        <v>3669</v>
      </c>
      <c r="D3251" s="11" t="n">
        <v>6</v>
      </c>
      <c r="E3251" s="11" t="s">
        <v>96</v>
      </c>
      <c r="F3251" s="16" t="n">
        <v>261</v>
      </c>
      <c r="G3251" s="35" t="n">
        <f aca="false">F3251/1485</f>
        <v>0.175757575757576</v>
      </c>
      <c r="H3251" s="14" t="n">
        <v>0.4061</v>
      </c>
      <c r="I3251" s="14" t="n">
        <v>0.6513</v>
      </c>
      <c r="J3251" s="15" t="n">
        <v>0.3592</v>
      </c>
      <c r="K3251" s="15" t="n">
        <v>0.0635</v>
      </c>
      <c r="L3251" s="15" t="n">
        <v>0.2006</v>
      </c>
      <c r="M3251" s="17" t="n">
        <v>52.35</v>
      </c>
      <c r="N3251" s="16" t="n">
        <v>5</v>
      </c>
      <c r="O3251" s="16" t="n">
        <v>4</v>
      </c>
      <c r="P3251" s="16" t="n">
        <v>11</v>
      </c>
    </row>
    <row r="3252" customFormat="false" ht="15" hidden="false" customHeight="false" outlineLevel="0" collapsed="false">
      <c r="A3252" s="11" t="s">
        <v>35</v>
      </c>
      <c r="B3252" s="11" t="n">
        <v>1024</v>
      </c>
      <c r="C3252" s="11" t="s">
        <v>3670</v>
      </c>
      <c r="D3252" s="11" t="n">
        <v>5</v>
      </c>
      <c r="E3252" s="11" t="s">
        <v>118</v>
      </c>
      <c r="F3252" s="16" t="n">
        <v>345</v>
      </c>
      <c r="G3252" s="35" t="n">
        <f aca="false">F3252/1485</f>
        <v>0.232323232323232</v>
      </c>
      <c r="H3252" s="14" t="n">
        <v>0.6551</v>
      </c>
      <c r="I3252" s="14" t="n">
        <v>0.6551</v>
      </c>
      <c r="J3252" s="15" t="n">
        <v>0.0609</v>
      </c>
      <c r="K3252" s="15" t="n">
        <v>0.0578</v>
      </c>
      <c r="L3252" s="15" t="n">
        <v>0.0594</v>
      </c>
      <c r="M3252" s="17" t="n">
        <v>20.49</v>
      </c>
      <c r="N3252" s="16" t="n">
        <v>4</v>
      </c>
      <c r="O3252" s="16" t="n">
        <v>12</v>
      </c>
      <c r="P3252" s="16" t="n">
        <v>7</v>
      </c>
    </row>
    <row r="3253" customFormat="false" ht="15" hidden="false" customHeight="false" outlineLevel="0" collapsed="false">
      <c r="A3253" s="11" t="s">
        <v>35</v>
      </c>
      <c r="B3253" s="11" t="n">
        <v>1025</v>
      </c>
      <c r="C3253" s="11" t="s">
        <v>3671</v>
      </c>
      <c r="D3253" s="11" t="n">
        <v>6</v>
      </c>
      <c r="E3253" s="11" t="s">
        <v>118</v>
      </c>
      <c r="F3253" s="16" t="n">
        <v>214</v>
      </c>
      <c r="G3253" s="35" t="n">
        <f aca="false">F3253/1485</f>
        <v>0.144107744107744</v>
      </c>
      <c r="H3253" s="14" t="n">
        <v>0.6916</v>
      </c>
      <c r="I3253" s="14" t="n">
        <v>0.6916</v>
      </c>
      <c r="J3253" s="15" t="n">
        <v>0.1932</v>
      </c>
      <c r="K3253" s="15" t="n">
        <v>0.0731</v>
      </c>
      <c r="L3253" s="15" t="n">
        <v>0.1343</v>
      </c>
      <c r="M3253" s="17" t="n">
        <v>28.74</v>
      </c>
      <c r="N3253" s="16" t="n">
        <v>5</v>
      </c>
      <c r="O3253" s="16" t="n">
        <v>11</v>
      </c>
      <c r="P3253" s="16" t="n">
        <v>4</v>
      </c>
    </row>
    <row r="3254" customFormat="false" ht="15" hidden="false" customHeight="false" outlineLevel="0" collapsed="false">
      <c r="A3254" s="11" t="s">
        <v>35</v>
      </c>
      <c r="B3254" s="11" t="n">
        <v>1026</v>
      </c>
      <c r="C3254" s="11" t="s">
        <v>3672</v>
      </c>
      <c r="D3254" s="11" t="n">
        <v>5</v>
      </c>
      <c r="E3254" s="11" t="s">
        <v>118</v>
      </c>
      <c r="F3254" s="16" t="n">
        <v>217</v>
      </c>
      <c r="G3254" s="35" t="n">
        <f aca="false">F3254/1485</f>
        <v>0.146127946127946</v>
      </c>
      <c r="H3254" s="14" t="n">
        <v>0.6959</v>
      </c>
      <c r="I3254" s="14" t="n">
        <v>0.6959</v>
      </c>
      <c r="J3254" s="15" t="n">
        <v>0.1817</v>
      </c>
      <c r="K3254" s="15" t="n">
        <v>0.0731</v>
      </c>
      <c r="L3254" s="15" t="n">
        <v>0.1292</v>
      </c>
      <c r="M3254" s="17" t="n">
        <v>28.03</v>
      </c>
      <c r="N3254" s="16" t="n">
        <v>4</v>
      </c>
      <c r="O3254" s="16" t="n">
        <v>11</v>
      </c>
      <c r="P3254" s="16" t="n">
        <v>5</v>
      </c>
    </row>
    <row r="3255" customFormat="false" ht="15" hidden="false" customHeight="false" outlineLevel="0" collapsed="false">
      <c r="A3255" s="11" t="s">
        <v>35</v>
      </c>
      <c r="B3255" s="11" t="n">
        <v>1027</v>
      </c>
      <c r="C3255" s="11" t="s">
        <v>3673</v>
      </c>
      <c r="D3255" s="11" t="n">
        <v>7</v>
      </c>
      <c r="E3255" s="11" t="s">
        <v>118</v>
      </c>
      <c r="F3255" s="16" t="n">
        <v>218</v>
      </c>
      <c r="G3255" s="35" t="n">
        <f aca="false">F3255/1485</f>
        <v>0.146801346801347</v>
      </c>
      <c r="H3255" s="14" t="n">
        <v>0.3807</v>
      </c>
      <c r="I3255" s="14" t="n">
        <v>0.6743</v>
      </c>
      <c r="J3255" s="15" t="n">
        <v>0.3188</v>
      </c>
      <c r="K3255" s="15" t="n">
        <v>0.0698</v>
      </c>
      <c r="L3255" s="15" t="n">
        <v>0.1874</v>
      </c>
      <c r="M3255" s="17" t="n">
        <v>40.86</v>
      </c>
      <c r="N3255" s="16" t="n">
        <v>5</v>
      </c>
      <c r="O3255" s="16" t="n">
        <v>7</v>
      </c>
      <c r="P3255" s="16" t="n">
        <v>9</v>
      </c>
    </row>
    <row r="3256" customFormat="false" ht="15" hidden="false" customHeight="false" outlineLevel="0" collapsed="false">
      <c r="A3256" s="11" t="s">
        <v>35</v>
      </c>
      <c r="B3256" s="11" t="n">
        <v>1028</v>
      </c>
      <c r="C3256" s="11" t="s">
        <v>3674</v>
      </c>
      <c r="D3256" s="11" t="n">
        <v>5</v>
      </c>
      <c r="E3256" s="11" t="s">
        <v>118</v>
      </c>
      <c r="F3256" s="16" t="n">
        <v>414</v>
      </c>
      <c r="G3256" s="35" t="n">
        <f aca="false">F3256/1485</f>
        <v>0.278787878787879</v>
      </c>
      <c r="H3256" s="14" t="n">
        <v>0.372</v>
      </c>
      <c r="I3256" s="14" t="n">
        <v>0.6159</v>
      </c>
      <c r="J3256" s="15" t="n">
        <v>0.0596</v>
      </c>
      <c r="K3256" s="15" t="n">
        <v>0.0513</v>
      </c>
      <c r="L3256" s="15" t="n">
        <v>0.0553</v>
      </c>
      <c r="M3256" s="17" t="n">
        <v>22.91</v>
      </c>
      <c r="N3256" s="16" t="n">
        <v>4</v>
      </c>
      <c r="O3256" s="16" t="n">
        <v>5</v>
      </c>
      <c r="P3256" s="16" t="n">
        <v>12</v>
      </c>
    </row>
    <row r="3257" customFormat="false" ht="15" hidden="false" customHeight="false" outlineLevel="0" collapsed="false">
      <c r="A3257" s="11" t="s">
        <v>35</v>
      </c>
      <c r="B3257" s="11" t="n">
        <v>1029</v>
      </c>
      <c r="C3257" s="11" t="s">
        <v>3675</v>
      </c>
      <c r="D3257" s="11" t="n">
        <v>6</v>
      </c>
      <c r="E3257" s="11" t="s">
        <v>118</v>
      </c>
      <c r="F3257" s="16" t="n">
        <v>219</v>
      </c>
      <c r="G3257" s="35" t="n">
        <f aca="false">F3257/1485</f>
        <v>0.147474747474747</v>
      </c>
      <c r="H3257" s="14" t="n">
        <v>0.4247</v>
      </c>
      <c r="I3257" s="14" t="n">
        <v>0.6667</v>
      </c>
      <c r="J3257" s="15" t="n">
        <v>0.3164</v>
      </c>
      <c r="K3257" s="15" t="n">
        <v>0.0716</v>
      </c>
      <c r="L3257" s="15" t="n">
        <v>0.1946</v>
      </c>
      <c r="M3257" s="17" t="n">
        <v>42.61</v>
      </c>
      <c r="N3257" s="16" t="n">
        <v>6</v>
      </c>
      <c r="O3257" s="16" t="n">
        <v>5</v>
      </c>
      <c r="P3257" s="16" t="n">
        <v>10</v>
      </c>
    </row>
    <row r="3258" customFormat="false" ht="15" hidden="false" customHeight="false" outlineLevel="0" collapsed="false">
      <c r="A3258" s="11" t="s">
        <v>35</v>
      </c>
      <c r="B3258" s="11" t="n">
        <v>1030</v>
      </c>
      <c r="C3258" s="11" t="s">
        <v>3676</v>
      </c>
      <c r="D3258" s="11" t="n">
        <v>7</v>
      </c>
      <c r="E3258" s="11" t="s">
        <v>118</v>
      </c>
      <c r="F3258" s="16" t="n">
        <v>209</v>
      </c>
      <c r="G3258" s="35" t="n">
        <f aca="false">F3258/1485</f>
        <v>0.140740740740741</v>
      </c>
      <c r="H3258" s="14" t="n">
        <v>0.4258</v>
      </c>
      <c r="I3258" s="14" t="n">
        <v>0.622</v>
      </c>
      <c r="J3258" s="15" t="n">
        <v>0.2655</v>
      </c>
      <c r="K3258" s="15" t="n">
        <v>0.0743</v>
      </c>
      <c r="L3258" s="15" t="n">
        <v>0.1731</v>
      </c>
      <c r="M3258" s="17" t="n">
        <v>36.18</v>
      </c>
      <c r="N3258" s="16" t="n">
        <v>4</v>
      </c>
      <c r="O3258" s="16" t="n">
        <v>7</v>
      </c>
      <c r="P3258" s="16" t="n">
        <v>9</v>
      </c>
    </row>
    <row r="3259" customFormat="false" ht="15" hidden="false" customHeight="false" outlineLevel="0" collapsed="false">
      <c r="A3259" s="11" t="s">
        <v>35</v>
      </c>
      <c r="B3259" s="11" t="n">
        <v>1031</v>
      </c>
      <c r="C3259" s="11" t="s">
        <v>3677</v>
      </c>
      <c r="D3259" s="11" t="n">
        <v>7</v>
      </c>
      <c r="E3259" s="11" t="s">
        <v>118</v>
      </c>
      <c r="F3259" s="16" t="n">
        <v>232</v>
      </c>
      <c r="G3259" s="35" t="n">
        <f aca="false">F3259/1485</f>
        <v>0.156228956228956</v>
      </c>
      <c r="H3259" s="14" t="n">
        <v>0.4267</v>
      </c>
      <c r="I3259" s="14" t="n">
        <v>0.6681</v>
      </c>
      <c r="J3259" s="15" t="n">
        <v>0.2451</v>
      </c>
      <c r="K3259" s="15" t="n">
        <v>0.069</v>
      </c>
      <c r="L3259" s="15" t="n">
        <v>0.1563</v>
      </c>
      <c r="M3259" s="17" t="n">
        <v>36.26</v>
      </c>
      <c r="N3259" s="16" t="n">
        <v>6</v>
      </c>
      <c r="O3259" s="16" t="n">
        <v>5</v>
      </c>
      <c r="P3259" s="16" t="n">
        <v>11</v>
      </c>
    </row>
    <row r="3260" customFormat="false" ht="15" hidden="false" customHeight="false" outlineLevel="0" collapsed="false">
      <c r="A3260" s="11" t="s">
        <v>35</v>
      </c>
      <c r="B3260" s="11" t="n">
        <v>1032</v>
      </c>
      <c r="C3260" s="11" t="s">
        <v>3678</v>
      </c>
      <c r="D3260" s="11" t="n">
        <v>7</v>
      </c>
      <c r="E3260" s="11" t="s">
        <v>118</v>
      </c>
      <c r="F3260" s="16" t="n">
        <v>227</v>
      </c>
      <c r="G3260" s="35" t="n">
        <f aca="false">F3260/1485</f>
        <v>0.152861952861953</v>
      </c>
      <c r="H3260" s="14" t="n">
        <v>0.4317</v>
      </c>
      <c r="I3260" s="14" t="n">
        <v>0.7093</v>
      </c>
      <c r="J3260" s="15" t="n">
        <v>0.2592</v>
      </c>
      <c r="K3260" s="15" t="n">
        <v>0.069</v>
      </c>
      <c r="L3260" s="15" t="n">
        <v>0.1612</v>
      </c>
      <c r="M3260" s="17" t="n">
        <v>36.59</v>
      </c>
      <c r="N3260" s="16" t="n">
        <v>6</v>
      </c>
      <c r="O3260" s="16" t="n">
        <v>5</v>
      </c>
      <c r="P3260" s="16" t="n">
        <v>9</v>
      </c>
    </row>
    <row r="3261" customFormat="false" ht="15" hidden="false" customHeight="false" outlineLevel="0" collapsed="false">
      <c r="A3261" s="11" t="s">
        <v>35</v>
      </c>
      <c r="B3261" s="11" t="n">
        <v>1033</v>
      </c>
      <c r="C3261" s="11" t="s">
        <v>3679</v>
      </c>
      <c r="D3261" s="11" t="n">
        <v>6</v>
      </c>
      <c r="E3261" s="11" t="s">
        <v>118</v>
      </c>
      <c r="F3261" s="16" t="n">
        <v>201</v>
      </c>
      <c r="G3261" s="35" t="n">
        <f aca="false">F3261/1485</f>
        <v>0.135353535353535</v>
      </c>
      <c r="H3261" s="14" t="n">
        <v>0.6915</v>
      </c>
      <c r="I3261" s="14" t="n">
        <v>0.6915</v>
      </c>
      <c r="J3261" s="15" t="n">
        <v>0.2109</v>
      </c>
      <c r="K3261" s="15" t="n">
        <v>0.0742</v>
      </c>
      <c r="L3261" s="15" t="n">
        <v>0.1422</v>
      </c>
      <c r="M3261" s="17" t="n">
        <v>28.59</v>
      </c>
      <c r="N3261" s="16" t="n">
        <v>6</v>
      </c>
      <c r="O3261" s="16" t="n">
        <v>11</v>
      </c>
      <c r="P3261" s="16" t="n">
        <v>4</v>
      </c>
    </row>
    <row r="3262" customFormat="false" ht="15" hidden="false" customHeight="false" outlineLevel="0" collapsed="false">
      <c r="A3262" s="11" t="s">
        <v>35</v>
      </c>
      <c r="B3262" s="11" t="n">
        <v>1034</v>
      </c>
      <c r="C3262" s="11" t="s">
        <v>3680</v>
      </c>
      <c r="D3262" s="11" t="n">
        <v>5</v>
      </c>
      <c r="E3262" s="11" t="s">
        <v>118</v>
      </c>
      <c r="F3262" s="16" t="n">
        <v>202</v>
      </c>
      <c r="G3262" s="35" t="n">
        <f aca="false">F3262/1485</f>
        <v>0.136026936026936</v>
      </c>
      <c r="H3262" s="14" t="n">
        <v>0.703</v>
      </c>
      <c r="I3262" s="14" t="n">
        <v>0.703</v>
      </c>
      <c r="J3262" s="15" t="n">
        <v>0.2229</v>
      </c>
      <c r="K3262" s="15" t="n">
        <v>0.0742</v>
      </c>
      <c r="L3262" s="15" t="n">
        <v>0.1485</v>
      </c>
      <c r="M3262" s="17" t="n">
        <v>30</v>
      </c>
      <c r="N3262" s="16" t="n">
        <v>6</v>
      </c>
      <c r="O3262" s="16" t="n">
        <v>11</v>
      </c>
      <c r="P3262" s="16" t="n">
        <v>4</v>
      </c>
    </row>
    <row r="3263" customFormat="false" ht="15" hidden="false" customHeight="false" outlineLevel="0" collapsed="false">
      <c r="A3263" s="11" t="s">
        <v>35</v>
      </c>
      <c r="B3263" s="11" t="n">
        <v>1035</v>
      </c>
      <c r="C3263" s="11" t="s">
        <v>3681</v>
      </c>
      <c r="D3263" s="11" t="n">
        <v>3</v>
      </c>
      <c r="E3263" s="11" t="s">
        <v>96</v>
      </c>
      <c r="F3263" s="16" t="n">
        <v>224</v>
      </c>
      <c r="G3263" s="35" t="n">
        <f aca="false">F3263/1485</f>
        <v>0.150841750841751</v>
      </c>
      <c r="H3263" s="14" t="n">
        <v>0.3929</v>
      </c>
      <c r="I3263" s="14" t="n">
        <v>0.6607</v>
      </c>
      <c r="J3263" s="15" t="n">
        <v>0.2491</v>
      </c>
      <c r="K3263" s="15" t="n">
        <v>0.0699</v>
      </c>
      <c r="L3263" s="15" t="n">
        <v>0.1579</v>
      </c>
      <c r="M3263" s="17" t="n">
        <v>35.37</v>
      </c>
      <c r="N3263" s="16" t="n">
        <v>5</v>
      </c>
      <c r="O3263" s="16" t="n">
        <v>3</v>
      </c>
      <c r="P3263" s="16" t="n">
        <v>10</v>
      </c>
    </row>
    <row r="3264" customFormat="false" ht="15" hidden="false" customHeight="false" outlineLevel="0" collapsed="false">
      <c r="A3264" s="11" t="s">
        <v>35</v>
      </c>
      <c r="B3264" s="11" t="n">
        <v>1036</v>
      </c>
      <c r="C3264" s="11" t="s">
        <v>3682</v>
      </c>
      <c r="D3264" s="11" t="n">
        <v>7</v>
      </c>
      <c r="E3264" s="11" t="s">
        <v>118</v>
      </c>
      <c r="F3264" s="16" t="n">
        <v>211</v>
      </c>
      <c r="G3264" s="35" t="n">
        <f aca="false">F3264/1485</f>
        <v>0.142087542087542</v>
      </c>
      <c r="H3264" s="14" t="n">
        <v>0.6825</v>
      </c>
      <c r="I3264" s="14" t="n">
        <v>0.6825</v>
      </c>
      <c r="J3264" s="15" t="n">
        <v>0.1817</v>
      </c>
      <c r="K3264" s="15" t="n">
        <v>0.0719</v>
      </c>
      <c r="L3264" s="15" t="n">
        <v>0.126</v>
      </c>
      <c r="M3264" s="17" t="n">
        <v>26.59</v>
      </c>
      <c r="N3264" s="16" t="n">
        <v>5</v>
      </c>
      <c r="O3264" s="16" t="n">
        <v>9</v>
      </c>
      <c r="P3264" s="16" t="n">
        <v>5</v>
      </c>
    </row>
    <row r="3265" customFormat="false" ht="15" hidden="false" customHeight="false" outlineLevel="0" collapsed="false">
      <c r="A3265" s="11" t="s">
        <v>35</v>
      </c>
      <c r="B3265" s="11" t="n">
        <v>1037</v>
      </c>
      <c r="C3265" s="11" t="s">
        <v>3683</v>
      </c>
      <c r="D3265" s="11" t="n">
        <v>7</v>
      </c>
      <c r="E3265" s="11" t="s">
        <v>118</v>
      </c>
      <c r="F3265" s="16" t="n">
        <v>317</v>
      </c>
      <c r="G3265" s="35" t="n">
        <f aca="false">F3265/1485</f>
        <v>0.213468013468013</v>
      </c>
      <c r="H3265" s="14" t="n">
        <v>0.2965</v>
      </c>
      <c r="I3265" s="14" t="n">
        <v>0.6498</v>
      </c>
      <c r="J3265" s="15" t="n">
        <v>0.1859</v>
      </c>
      <c r="K3265" s="15" t="n">
        <v>0.0595</v>
      </c>
      <c r="L3265" s="15" t="n">
        <v>0.1237</v>
      </c>
      <c r="M3265" s="17" t="n">
        <v>39.22</v>
      </c>
      <c r="N3265" s="16" t="n">
        <v>4</v>
      </c>
      <c r="O3265" s="16" t="n">
        <v>3</v>
      </c>
      <c r="P3265" s="16" t="n">
        <v>12</v>
      </c>
    </row>
    <row r="3266" customFormat="false" ht="15" hidden="false" customHeight="false" outlineLevel="0" collapsed="false">
      <c r="A3266" s="11" t="s">
        <v>35</v>
      </c>
      <c r="B3266" s="11" t="n">
        <v>1038</v>
      </c>
      <c r="C3266" s="11" t="s">
        <v>3684</v>
      </c>
      <c r="D3266" s="11" t="n">
        <v>6</v>
      </c>
      <c r="E3266" s="11" t="s">
        <v>96</v>
      </c>
      <c r="F3266" s="16" t="n">
        <v>411</v>
      </c>
      <c r="G3266" s="35" t="n">
        <f aca="false">F3266/1485</f>
        <v>0.276767676767677</v>
      </c>
      <c r="H3266" s="14" t="n">
        <v>0.3796</v>
      </c>
      <c r="I3266" s="14" t="n">
        <v>0.6472</v>
      </c>
      <c r="J3266" s="15" t="n">
        <v>0.186</v>
      </c>
      <c r="K3266" s="15" t="n">
        <v>0.0524</v>
      </c>
      <c r="L3266" s="15" t="n">
        <v>0.1206</v>
      </c>
      <c r="M3266" s="17" t="n">
        <v>49.59</v>
      </c>
      <c r="N3266" s="16" t="n">
        <v>6</v>
      </c>
      <c r="O3266" s="16" t="n">
        <v>5</v>
      </c>
      <c r="P3266" s="16" t="n">
        <v>17</v>
      </c>
    </row>
    <row r="3267" customFormat="false" ht="15" hidden="false" customHeight="false" outlineLevel="0" collapsed="false">
      <c r="A3267" s="11" t="s">
        <v>35</v>
      </c>
      <c r="B3267" s="11" t="n">
        <v>1039</v>
      </c>
      <c r="C3267" s="11" t="s">
        <v>3685</v>
      </c>
      <c r="D3267" s="11" t="n">
        <v>7</v>
      </c>
      <c r="E3267" s="11" t="s">
        <v>118</v>
      </c>
      <c r="F3267" s="16" t="n">
        <v>222</v>
      </c>
      <c r="G3267" s="35" t="n">
        <f aca="false">F3267/1485</f>
        <v>0.14949494949495</v>
      </c>
      <c r="H3267" s="14" t="n">
        <v>0.4279</v>
      </c>
      <c r="I3267" s="14" t="n">
        <v>0.6712</v>
      </c>
      <c r="J3267" s="15" t="n">
        <v>0.3448</v>
      </c>
      <c r="K3267" s="15" t="n">
        <v>0.0693</v>
      </c>
      <c r="L3267" s="15" t="n">
        <v>0.2033</v>
      </c>
      <c r="M3267" s="17" t="n">
        <v>45.14</v>
      </c>
      <c r="N3267" s="16" t="n">
        <v>6</v>
      </c>
      <c r="O3267" s="16" t="n">
        <v>5</v>
      </c>
      <c r="P3267" s="16" t="n">
        <v>9</v>
      </c>
    </row>
    <row r="3268" customFormat="false" ht="15" hidden="false" customHeight="false" outlineLevel="0" collapsed="false">
      <c r="A3268" s="11" t="s">
        <v>35</v>
      </c>
      <c r="B3268" s="11" t="n">
        <v>1040</v>
      </c>
      <c r="C3268" s="11" t="s">
        <v>3686</v>
      </c>
      <c r="D3268" s="11" t="n">
        <v>6</v>
      </c>
      <c r="E3268" s="11" t="s">
        <v>118</v>
      </c>
      <c r="F3268" s="16" t="n">
        <v>186</v>
      </c>
      <c r="G3268" s="35" t="n">
        <f aca="false">F3268/1485</f>
        <v>0.125252525252525</v>
      </c>
      <c r="H3268" s="14" t="n">
        <v>0.6559</v>
      </c>
      <c r="I3268" s="14" t="n">
        <v>0.6559</v>
      </c>
      <c r="J3268" s="15" t="n">
        <v>0.1673</v>
      </c>
      <c r="K3268" s="15" t="n">
        <v>0.0775</v>
      </c>
      <c r="L3268" s="15" t="n">
        <v>0.1234</v>
      </c>
      <c r="M3268" s="17" t="n">
        <v>22.95</v>
      </c>
      <c r="N3268" s="16" t="n">
        <v>6</v>
      </c>
      <c r="O3268" s="16" t="n">
        <v>13</v>
      </c>
      <c r="P3268" s="16" t="n">
        <v>4</v>
      </c>
    </row>
    <row r="3269" customFormat="false" ht="15" hidden="false" customHeight="false" outlineLevel="0" collapsed="false">
      <c r="A3269" s="11" t="s">
        <v>35</v>
      </c>
      <c r="B3269" s="11" t="n">
        <v>1041</v>
      </c>
      <c r="C3269" s="11" t="s">
        <v>3687</v>
      </c>
      <c r="D3269" s="11" t="n">
        <v>5</v>
      </c>
      <c r="E3269" s="11" t="s">
        <v>118</v>
      </c>
      <c r="F3269" s="16" t="n">
        <v>249</v>
      </c>
      <c r="G3269" s="35" t="n">
        <f aca="false">F3269/1485</f>
        <v>0.167676767676768</v>
      </c>
      <c r="H3269" s="14" t="n">
        <v>0.3936</v>
      </c>
      <c r="I3269" s="14" t="n">
        <v>0.5984</v>
      </c>
      <c r="J3269" s="15" t="n">
        <v>0.1223</v>
      </c>
      <c r="K3269" s="15" t="n">
        <v>0.0664</v>
      </c>
      <c r="L3269" s="15" t="n">
        <v>0.0944</v>
      </c>
      <c r="M3269" s="17" t="n">
        <v>23.52</v>
      </c>
      <c r="N3269" s="16" t="n">
        <v>4</v>
      </c>
      <c r="O3269" s="16" t="n">
        <v>4</v>
      </c>
      <c r="P3269" s="16" t="n">
        <v>13</v>
      </c>
    </row>
    <row r="3270" customFormat="false" ht="15" hidden="false" customHeight="false" outlineLevel="0" collapsed="false">
      <c r="A3270" s="11" t="s">
        <v>35</v>
      </c>
      <c r="B3270" s="11" t="n">
        <v>1042</v>
      </c>
      <c r="C3270" s="11" t="s">
        <v>3688</v>
      </c>
      <c r="D3270" s="11" t="n">
        <v>3</v>
      </c>
      <c r="E3270" s="11" t="s">
        <v>96</v>
      </c>
      <c r="F3270" s="16" t="n">
        <v>223</v>
      </c>
      <c r="G3270" s="35" t="n">
        <f aca="false">F3270/1485</f>
        <v>0.15016835016835</v>
      </c>
      <c r="H3270" s="14" t="n">
        <v>0.3991</v>
      </c>
      <c r="I3270" s="14" t="n">
        <v>0.6457</v>
      </c>
      <c r="J3270" s="15" t="n">
        <v>0.2849</v>
      </c>
      <c r="K3270" s="15" t="n">
        <v>0.0692</v>
      </c>
      <c r="L3270" s="15" t="n">
        <v>0.1746</v>
      </c>
      <c r="M3270" s="17" t="n">
        <v>38.94</v>
      </c>
      <c r="N3270" s="16" t="n">
        <v>5</v>
      </c>
      <c r="O3270" s="16" t="n">
        <v>5</v>
      </c>
      <c r="P3270" s="16" t="n">
        <v>9</v>
      </c>
    </row>
    <row r="3271" customFormat="false" ht="15" hidden="false" customHeight="false" outlineLevel="0" collapsed="false">
      <c r="A3271" s="11" t="s">
        <v>35</v>
      </c>
      <c r="B3271" s="11" t="n">
        <v>1043</v>
      </c>
      <c r="C3271" s="11" t="s">
        <v>3689</v>
      </c>
      <c r="D3271" s="11" t="n">
        <v>6</v>
      </c>
      <c r="E3271" s="11" t="s">
        <v>118</v>
      </c>
      <c r="F3271" s="16" t="n">
        <v>414</v>
      </c>
      <c r="G3271" s="35" t="n">
        <f aca="false">F3271/1485</f>
        <v>0.278787878787879</v>
      </c>
      <c r="H3271" s="14" t="n">
        <v>0.6522</v>
      </c>
      <c r="I3271" s="14" t="n">
        <v>0.6522</v>
      </c>
      <c r="J3271" s="15" t="n">
        <v>0.0754</v>
      </c>
      <c r="K3271" s="15" t="n">
        <v>0.0521</v>
      </c>
      <c r="L3271" s="15" t="n">
        <v>0.0642</v>
      </c>
      <c r="M3271" s="17" t="n">
        <v>26.56</v>
      </c>
      <c r="N3271" s="16" t="n">
        <v>5</v>
      </c>
      <c r="O3271" s="16" t="n">
        <v>12</v>
      </c>
      <c r="P3271" s="16" t="n">
        <v>6</v>
      </c>
    </row>
    <row r="3272" customFormat="false" ht="15" hidden="false" customHeight="false" outlineLevel="0" collapsed="false">
      <c r="A3272" s="11" t="s">
        <v>35</v>
      </c>
      <c r="B3272" s="11" t="n">
        <v>1044</v>
      </c>
      <c r="C3272" s="11" t="s">
        <v>3690</v>
      </c>
      <c r="D3272" s="11" t="n">
        <v>7</v>
      </c>
      <c r="E3272" s="11" t="s">
        <v>118</v>
      </c>
      <c r="F3272" s="16" t="n">
        <v>190</v>
      </c>
      <c r="G3272" s="35" t="n">
        <f aca="false">F3272/1485</f>
        <v>0.127946127946128</v>
      </c>
      <c r="H3272" s="14" t="n">
        <v>0.6737</v>
      </c>
      <c r="I3272" s="14" t="n">
        <v>0.6737</v>
      </c>
      <c r="J3272" s="15" t="n">
        <v>0.1671</v>
      </c>
      <c r="K3272" s="15" t="n">
        <v>0.0749</v>
      </c>
      <c r="L3272" s="15" t="n">
        <v>0.12</v>
      </c>
      <c r="M3272" s="17" t="n">
        <v>22.8</v>
      </c>
      <c r="N3272" s="16" t="n">
        <v>5</v>
      </c>
      <c r="O3272" s="16" t="n">
        <v>10</v>
      </c>
      <c r="P3272" s="16" t="n">
        <v>4</v>
      </c>
    </row>
    <row r="3273" customFormat="false" ht="15" hidden="false" customHeight="false" outlineLevel="0" collapsed="false">
      <c r="A3273" s="11" t="s">
        <v>35</v>
      </c>
      <c r="B3273" s="11" t="n">
        <v>1045</v>
      </c>
      <c r="C3273" s="11" t="s">
        <v>3691</v>
      </c>
      <c r="D3273" s="11" t="n">
        <v>6</v>
      </c>
      <c r="E3273" s="11" t="s">
        <v>118</v>
      </c>
      <c r="F3273" s="16" t="n">
        <v>228</v>
      </c>
      <c r="G3273" s="35" t="n">
        <f aca="false">F3273/1485</f>
        <v>0.153535353535354</v>
      </c>
      <c r="H3273" s="14" t="n">
        <v>0.6798</v>
      </c>
      <c r="I3273" s="14" t="n">
        <v>0.6798</v>
      </c>
      <c r="J3273" s="15" t="n">
        <v>0.16</v>
      </c>
      <c r="K3273" s="15" t="n">
        <v>0.0687</v>
      </c>
      <c r="L3273" s="15" t="n">
        <v>0.114</v>
      </c>
      <c r="M3273" s="17" t="n">
        <v>25.98</v>
      </c>
      <c r="N3273" s="16" t="n">
        <v>4</v>
      </c>
      <c r="O3273" s="16" t="n">
        <v>10</v>
      </c>
      <c r="P3273" s="16" t="n">
        <v>4</v>
      </c>
    </row>
    <row r="3274" customFormat="false" ht="15" hidden="false" customHeight="false" outlineLevel="0" collapsed="false">
      <c r="A3274" s="11" t="s">
        <v>35</v>
      </c>
      <c r="B3274" s="11" t="n">
        <v>1046</v>
      </c>
      <c r="C3274" s="11" t="s">
        <v>3692</v>
      </c>
      <c r="D3274" s="11" t="n">
        <v>5</v>
      </c>
      <c r="E3274" s="11" t="s">
        <v>96</v>
      </c>
      <c r="F3274" s="16" t="n">
        <v>196</v>
      </c>
      <c r="G3274" s="35" t="n">
        <f aca="false">F3274/1485</f>
        <v>0.131986531986532</v>
      </c>
      <c r="H3274" s="14" t="n">
        <v>0.4082</v>
      </c>
      <c r="I3274" s="14" t="n">
        <v>0.6582</v>
      </c>
      <c r="J3274" s="15" t="n">
        <v>0.3514</v>
      </c>
      <c r="K3274" s="15" t="n">
        <v>0.0736</v>
      </c>
      <c r="L3274" s="15" t="n">
        <v>0.2097</v>
      </c>
      <c r="M3274" s="17" t="n">
        <v>41.09</v>
      </c>
      <c r="N3274" s="16" t="n">
        <v>5</v>
      </c>
      <c r="O3274" s="16" t="n">
        <v>5</v>
      </c>
      <c r="P3274" s="16" t="n">
        <v>8</v>
      </c>
    </row>
    <row r="3275" customFormat="false" ht="15" hidden="false" customHeight="false" outlineLevel="0" collapsed="false">
      <c r="A3275" s="11" t="s">
        <v>35</v>
      </c>
      <c r="B3275" s="11" t="n">
        <v>1047</v>
      </c>
      <c r="C3275" s="11" t="s">
        <v>3693</v>
      </c>
      <c r="D3275" s="11" t="n">
        <v>9</v>
      </c>
      <c r="E3275" s="11" t="s">
        <v>118</v>
      </c>
      <c r="F3275" s="16" t="n">
        <v>212</v>
      </c>
      <c r="G3275" s="35" t="n">
        <f aca="false">F3275/1485</f>
        <v>0.142760942760943</v>
      </c>
      <c r="H3275" s="14" t="n">
        <v>0.6887</v>
      </c>
      <c r="I3275" s="14" t="n">
        <v>0.6887</v>
      </c>
      <c r="J3275" s="15" t="n">
        <v>0.2442</v>
      </c>
      <c r="K3275" s="15" t="n">
        <v>0.0715</v>
      </c>
      <c r="L3275" s="15" t="n">
        <v>0.1578</v>
      </c>
      <c r="M3275" s="17" t="n">
        <v>33.46</v>
      </c>
      <c r="N3275" s="16" t="n">
        <v>5</v>
      </c>
      <c r="O3275" s="16" t="n">
        <v>13</v>
      </c>
      <c r="P3275" s="16" t="n">
        <v>5</v>
      </c>
    </row>
    <row r="3276" customFormat="false" ht="15" hidden="false" customHeight="false" outlineLevel="0" collapsed="false">
      <c r="A3276" s="11" t="s">
        <v>35</v>
      </c>
      <c r="B3276" s="11" t="n">
        <v>1048</v>
      </c>
      <c r="C3276" s="11" t="s">
        <v>3694</v>
      </c>
      <c r="D3276" s="11" t="n">
        <v>7</v>
      </c>
      <c r="E3276" s="11" t="s">
        <v>118</v>
      </c>
      <c r="F3276" s="16" t="n">
        <v>237</v>
      </c>
      <c r="G3276" s="35" t="n">
        <f aca="false">F3276/1485</f>
        <v>0.15959595959596</v>
      </c>
      <c r="H3276" s="14" t="n">
        <v>0.6835</v>
      </c>
      <c r="I3276" s="14" t="n">
        <v>0.6835</v>
      </c>
      <c r="J3276" s="15" t="n">
        <v>0.1929</v>
      </c>
      <c r="K3276" s="15" t="n">
        <v>0.0662</v>
      </c>
      <c r="L3276" s="15" t="n">
        <v>0.1271</v>
      </c>
      <c r="M3276" s="17" t="n">
        <v>30.13</v>
      </c>
      <c r="N3276" s="16" t="n">
        <v>5</v>
      </c>
      <c r="O3276" s="16" t="n">
        <v>9</v>
      </c>
      <c r="P3276" s="16" t="n">
        <v>5</v>
      </c>
    </row>
    <row r="3277" customFormat="false" ht="15" hidden="false" customHeight="false" outlineLevel="0" collapsed="false">
      <c r="A3277" s="11" t="s">
        <v>35</v>
      </c>
      <c r="B3277" s="11" t="n">
        <v>1049</v>
      </c>
      <c r="C3277" s="11" t="s">
        <v>3695</v>
      </c>
      <c r="D3277" s="11" t="n">
        <v>5</v>
      </c>
      <c r="E3277" s="11" t="s">
        <v>118</v>
      </c>
      <c r="F3277" s="16" t="n">
        <v>452</v>
      </c>
      <c r="G3277" s="35" t="n">
        <f aca="false">F3277/1485</f>
        <v>0.304377104377104</v>
      </c>
      <c r="H3277" s="14" t="n">
        <v>0.3761</v>
      </c>
      <c r="I3277" s="14" t="n">
        <v>0.6173</v>
      </c>
      <c r="J3277" s="15" t="n">
        <v>0.0822</v>
      </c>
      <c r="K3277" s="15" t="n">
        <v>0.0479</v>
      </c>
      <c r="L3277" s="15" t="n">
        <v>0.0645</v>
      </c>
      <c r="M3277" s="17" t="n">
        <v>29.16</v>
      </c>
      <c r="N3277" s="16" t="n">
        <v>5</v>
      </c>
      <c r="O3277" s="16" t="n">
        <v>6</v>
      </c>
      <c r="P3277" s="16" t="n">
        <v>12</v>
      </c>
    </row>
    <row r="3278" customFormat="false" ht="15" hidden="false" customHeight="false" outlineLevel="0" collapsed="false">
      <c r="A3278" s="11" t="s">
        <v>35</v>
      </c>
      <c r="B3278" s="11" t="n">
        <v>1050</v>
      </c>
      <c r="C3278" s="11" t="s">
        <v>3696</v>
      </c>
      <c r="D3278" s="11" t="n">
        <v>4</v>
      </c>
      <c r="E3278" s="11" t="s">
        <v>118</v>
      </c>
      <c r="F3278" s="16" t="n">
        <v>228</v>
      </c>
      <c r="G3278" s="35" t="n">
        <f aca="false">F3278/1485</f>
        <v>0.153535353535354</v>
      </c>
      <c r="H3278" s="14" t="n">
        <v>0.4167</v>
      </c>
      <c r="I3278" s="14" t="n">
        <v>0.6316</v>
      </c>
      <c r="J3278" s="15" t="n">
        <v>0.0693</v>
      </c>
      <c r="K3278" s="15" t="n">
        <v>0.2457</v>
      </c>
      <c r="L3278" s="15" t="n">
        <v>0.1598</v>
      </c>
      <c r="M3278" s="17" t="n">
        <v>36.44</v>
      </c>
      <c r="N3278" s="16" t="n">
        <v>5</v>
      </c>
      <c r="O3278" s="16" t="n">
        <v>7</v>
      </c>
      <c r="P3278" s="16" t="n">
        <v>6</v>
      </c>
    </row>
    <row r="3279" customFormat="false" ht="15" hidden="false" customHeight="false" outlineLevel="0" collapsed="false">
      <c r="A3279" s="11" t="s">
        <v>35</v>
      </c>
      <c r="B3279" s="11" t="n">
        <v>1051</v>
      </c>
      <c r="C3279" s="11" t="s">
        <v>3697</v>
      </c>
      <c r="D3279" s="11" t="n">
        <v>5</v>
      </c>
      <c r="E3279" s="11" t="s">
        <v>118</v>
      </c>
      <c r="F3279" s="16" t="n">
        <v>477</v>
      </c>
      <c r="G3279" s="35" t="n">
        <f aca="false">F3279/1485</f>
        <v>0.321212121212121</v>
      </c>
      <c r="H3279" s="14" t="n">
        <v>0.3774</v>
      </c>
      <c r="I3279" s="14" t="n">
        <v>0.6122</v>
      </c>
      <c r="J3279" s="15" t="n">
        <v>0.0835</v>
      </c>
      <c r="K3279" s="15" t="n">
        <v>0.0467</v>
      </c>
      <c r="L3279" s="15" t="n">
        <v>0.0646</v>
      </c>
      <c r="M3279" s="17" t="n">
        <v>30.84</v>
      </c>
      <c r="N3279" s="16" t="n">
        <v>5</v>
      </c>
      <c r="O3279" s="16" t="n">
        <v>5</v>
      </c>
      <c r="P3279" s="16" t="n">
        <v>12</v>
      </c>
    </row>
    <row r="3280" customFormat="false" ht="15" hidden="false" customHeight="false" outlineLevel="0" collapsed="false">
      <c r="A3280" s="11" t="s">
        <v>35</v>
      </c>
      <c r="B3280" s="11" t="n">
        <v>1052</v>
      </c>
      <c r="C3280" s="11" t="s">
        <v>3698</v>
      </c>
      <c r="D3280" s="11" t="n">
        <v>7</v>
      </c>
      <c r="E3280" s="11" t="s">
        <v>118</v>
      </c>
      <c r="F3280" s="16" t="n">
        <v>204</v>
      </c>
      <c r="G3280" s="35" t="n">
        <f aca="false">F3280/1485</f>
        <v>0.137373737373737</v>
      </c>
      <c r="H3280" s="14" t="n">
        <v>0.6667</v>
      </c>
      <c r="I3280" s="14" t="n">
        <v>0.6667</v>
      </c>
      <c r="J3280" s="15" t="n">
        <v>0.1558</v>
      </c>
      <c r="K3280" s="15" t="n">
        <v>0.071</v>
      </c>
      <c r="L3280" s="15" t="n">
        <v>0.1121</v>
      </c>
      <c r="M3280" s="17" t="n">
        <v>22.87</v>
      </c>
      <c r="N3280" s="16" t="n">
        <v>5</v>
      </c>
      <c r="O3280" s="16" t="n">
        <v>7</v>
      </c>
      <c r="P3280" s="16" t="n">
        <v>4</v>
      </c>
    </row>
    <row r="3281" customFormat="false" ht="15" hidden="false" customHeight="false" outlineLevel="0" collapsed="false">
      <c r="A3281" s="11" t="s">
        <v>35</v>
      </c>
      <c r="B3281" s="11" t="n">
        <v>1053</v>
      </c>
      <c r="C3281" s="11" t="s">
        <v>3699</v>
      </c>
      <c r="D3281" s="11" t="n">
        <v>6</v>
      </c>
      <c r="E3281" s="11" t="s">
        <v>118</v>
      </c>
      <c r="F3281" s="16" t="n">
        <v>198</v>
      </c>
      <c r="G3281" s="35" t="n">
        <f aca="false">F3281/1485</f>
        <v>0.133333333333333</v>
      </c>
      <c r="H3281" s="14" t="n">
        <v>0.6818</v>
      </c>
      <c r="I3281" s="14" t="n">
        <v>0.6818</v>
      </c>
      <c r="J3281" s="15" t="n">
        <v>0.1857</v>
      </c>
      <c r="K3281" s="15" t="n">
        <v>0.072</v>
      </c>
      <c r="L3281" s="15" t="n">
        <v>0.1271</v>
      </c>
      <c r="M3281" s="17" t="n">
        <v>25.17</v>
      </c>
      <c r="N3281" s="16" t="n">
        <v>5</v>
      </c>
      <c r="O3281" s="16" t="n">
        <v>10</v>
      </c>
      <c r="P3281" s="16" t="n">
        <v>4</v>
      </c>
    </row>
    <row r="3282" customFormat="false" ht="15" hidden="false" customHeight="false" outlineLevel="0" collapsed="false">
      <c r="A3282" s="11" t="s">
        <v>35</v>
      </c>
      <c r="B3282" s="11" t="n">
        <v>1054</v>
      </c>
      <c r="C3282" s="11" t="s">
        <v>3700</v>
      </c>
      <c r="D3282" s="11" t="n">
        <v>7</v>
      </c>
      <c r="E3282" s="11" t="s">
        <v>118</v>
      </c>
      <c r="F3282" s="16" t="n">
        <v>215</v>
      </c>
      <c r="G3282" s="35" t="n">
        <f aca="false">F3282/1485</f>
        <v>0.144781144781145</v>
      </c>
      <c r="H3282" s="14" t="n">
        <v>0.6791</v>
      </c>
      <c r="I3282" s="14" t="n">
        <v>0.6791</v>
      </c>
      <c r="J3282" s="15" t="n">
        <v>0.1889</v>
      </c>
      <c r="K3282" s="15" t="n">
        <v>0.069</v>
      </c>
      <c r="L3282" s="15" t="n">
        <v>0.127</v>
      </c>
      <c r="M3282" s="17" t="n">
        <v>27.3</v>
      </c>
      <c r="N3282" s="16" t="n">
        <v>5</v>
      </c>
      <c r="O3282" s="16" t="n">
        <v>9</v>
      </c>
      <c r="P3282" s="16" t="n">
        <v>4</v>
      </c>
    </row>
    <row r="3283" customFormat="false" ht="15" hidden="false" customHeight="false" outlineLevel="0" collapsed="false">
      <c r="A3283" s="11" t="s">
        <v>35</v>
      </c>
      <c r="B3283" s="11" t="n">
        <v>1055</v>
      </c>
      <c r="C3283" s="11" t="s">
        <v>3701</v>
      </c>
      <c r="D3283" s="11" t="n">
        <v>4</v>
      </c>
      <c r="E3283" s="11" t="s">
        <v>118</v>
      </c>
      <c r="F3283" s="16" t="n">
        <v>285</v>
      </c>
      <c r="G3283" s="35" t="n">
        <f aca="false">F3283/1485</f>
        <v>0.191919191919192</v>
      </c>
      <c r="H3283" s="14" t="n">
        <v>0.4035</v>
      </c>
      <c r="I3283" s="14" t="n">
        <v>0.6175</v>
      </c>
      <c r="J3283" s="15" t="n">
        <v>0.1996</v>
      </c>
      <c r="K3283" s="15" t="n">
        <v>0.0583</v>
      </c>
      <c r="L3283" s="15" t="n">
        <v>0.1228</v>
      </c>
      <c r="M3283" s="17" t="n">
        <v>34.99</v>
      </c>
      <c r="N3283" s="16" t="n">
        <v>4</v>
      </c>
      <c r="O3283" s="16" t="n">
        <v>9</v>
      </c>
      <c r="P3283" s="16" t="n">
        <v>14</v>
      </c>
    </row>
    <row r="3284" customFormat="false" ht="15" hidden="false" customHeight="false" outlineLevel="0" collapsed="false">
      <c r="A3284" s="11" t="s">
        <v>35</v>
      </c>
      <c r="B3284" s="11" t="n">
        <v>1056</v>
      </c>
      <c r="C3284" s="11" t="s">
        <v>3702</v>
      </c>
      <c r="D3284" s="11" t="n">
        <v>5</v>
      </c>
      <c r="E3284" s="11" t="s">
        <v>118</v>
      </c>
      <c r="F3284" s="16" t="n">
        <v>230</v>
      </c>
      <c r="G3284" s="35" t="n">
        <f aca="false">F3284/1485</f>
        <v>0.154882154882155</v>
      </c>
      <c r="H3284" s="14" t="n">
        <v>0.4174</v>
      </c>
      <c r="I3284" s="14" t="n">
        <v>0.6783</v>
      </c>
      <c r="J3284" s="15" t="n">
        <v>0.2373</v>
      </c>
      <c r="K3284" s="15" t="n">
        <v>0.0668</v>
      </c>
      <c r="L3284" s="15" t="n">
        <v>0.1498</v>
      </c>
      <c r="M3284" s="17" t="n">
        <v>34.46</v>
      </c>
      <c r="N3284" s="16" t="n">
        <v>6</v>
      </c>
      <c r="O3284" s="16" t="n">
        <v>5</v>
      </c>
      <c r="P3284" s="16" t="n">
        <v>10</v>
      </c>
    </row>
    <row r="3285" customFormat="false" ht="15" hidden="false" customHeight="false" outlineLevel="0" collapsed="false">
      <c r="A3285" s="11" t="s">
        <v>35</v>
      </c>
      <c r="B3285" s="11" t="n">
        <v>1057</v>
      </c>
      <c r="C3285" s="11" t="s">
        <v>3703</v>
      </c>
      <c r="D3285" s="11" t="n">
        <v>6</v>
      </c>
      <c r="E3285" s="11" t="s">
        <v>118</v>
      </c>
      <c r="F3285" s="16" t="n">
        <v>230</v>
      </c>
      <c r="G3285" s="35" t="n">
        <f aca="false">F3285/1485</f>
        <v>0.154882154882155</v>
      </c>
      <c r="H3285" s="14" t="n">
        <v>0.4174</v>
      </c>
      <c r="I3285" s="14" t="n">
        <v>0.6783</v>
      </c>
      <c r="J3285" s="15" t="n">
        <v>0.2377</v>
      </c>
      <c r="K3285" s="15" t="n">
        <v>0.0668</v>
      </c>
      <c r="L3285" s="15" t="n">
        <v>0.15</v>
      </c>
      <c r="M3285" s="17" t="n">
        <v>34.5</v>
      </c>
      <c r="N3285" s="16" t="n">
        <v>6</v>
      </c>
      <c r="O3285" s="16" t="n">
        <v>5</v>
      </c>
      <c r="P3285" s="16" t="n">
        <v>10</v>
      </c>
    </row>
    <row r="3286" customFormat="false" ht="15" hidden="false" customHeight="false" outlineLevel="0" collapsed="false">
      <c r="A3286" s="11" t="s">
        <v>35</v>
      </c>
      <c r="B3286" s="11" t="n">
        <v>1058</v>
      </c>
      <c r="C3286" s="11" t="s">
        <v>3704</v>
      </c>
      <c r="D3286" s="11" t="n">
        <v>6</v>
      </c>
      <c r="E3286" s="11" t="s">
        <v>118</v>
      </c>
      <c r="F3286" s="16" t="n">
        <v>230</v>
      </c>
      <c r="G3286" s="35" t="n">
        <f aca="false">F3286/1485</f>
        <v>0.154882154882155</v>
      </c>
      <c r="H3286" s="14" t="n">
        <v>0.4217</v>
      </c>
      <c r="I3286" s="14" t="n">
        <v>0.6783</v>
      </c>
      <c r="J3286" s="15" t="n">
        <v>0.2512</v>
      </c>
      <c r="K3286" s="15" t="n">
        <v>0.0668</v>
      </c>
      <c r="L3286" s="15" t="n">
        <v>0.1566</v>
      </c>
      <c r="M3286" s="17" t="n">
        <v>36.01</v>
      </c>
      <c r="N3286" s="16" t="n">
        <v>6</v>
      </c>
      <c r="O3286" s="16" t="n">
        <v>5</v>
      </c>
      <c r="P3286" s="16" t="n">
        <v>10</v>
      </c>
    </row>
    <row r="3287" customFormat="false" ht="15" hidden="false" customHeight="false" outlineLevel="0" collapsed="false">
      <c r="A3287" s="11" t="s">
        <v>35</v>
      </c>
      <c r="B3287" s="11" t="n">
        <v>1059</v>
      </c>
      <c r="C3287" s="11" t="s">
        <v>3705</v>
      </c>
      <c r="D3287" s="11" t="n">
        <v>7</v>
      </c>
      <c r="E3287" s="11" t="s">
        <v>118</v>
      </c>
      <c r="F3287" s="16" t="n">
        <v>226</v>
      </c>
      <c r="G3287" s="35" t="n">
        <f aca="false">F3287/1485</f>
        <v>0.152188552188552</v>
      </c>
      <c r="H3287" s="14" t="n">
        <v>0.6814</v>
      </c>
      <c r="I3287" s="14" t="n">
        <v>0.6814</v>
      </c>
      <c r="J3287" s="15" t="n">
        <v>0.2066</v>
      </c>
      <c r="K3287" s="15" t="n">
        <v>0.0672</v>
      </c>
      <c r="L3287" s="15" t="n">
        <v>0.1351</v>
      </c>
      <c r="M3287" s="17" t="n">
        <v>30.53</v>
      </c>
      <c r="N3287" s="16" t="n">
        <v>6</v>
      </c>
      <c r="O3287" s="16" t="n">
        <v>9</v>
      </c>
      <c r="P3287" s="16" t="n">
        <v>4</v>
      </c>
    </row>
    <row r="3288" customFormat="false" ht="15" hidden="false" customHeight="false" outlineLevel="0" collapsed="false">
      <c r="A3288" s="11" t="s">
        <v>35</v>
      </c>
      <c r="B3288" s="11" t="n">
        <v>1060</v>
      </c>
      <c r="C3288" s="11" t="s">
        <v>3706</v>
      </c>
      <c r="D3288" s="11" t="n">
        <v>7</v>
      </c>
      <c r="E3288" s="11" t="s">
        <v>118</v>
      </c>
      <c r="F3288" s="16" t="n">
        <v>224</v>
      </c>
      <c r="G3288" s="35" t="n">
        <f aca="false">F3288/1485</f>
        <v>0.150841750841751</v>
      </c>
      <c r="H3288" s="14" t="n">
        <v>0.6786</v>
      </c>
      <c r="I3288" s="14" t="n">
        <v>0.6786</v>
      </c>
      <c r="J3288" s="15" t="n">
        <v>0.192</v>
      </c>
      <c r="K3288" s="15" t="n">
        <v>0.0672</v>
      </c>
      <c r="L3288" s="15" t="n">
        <v>0.1274</v>
      </c>
      <c r="M3288" s="17" t="n">
        <v>28.54</v>
      </c>
      <c r="N3288" s="16" t="n">
        <v>5</v>
      </c>
      <c r="O3288" s="16" t="n">
        <v>8</v>
      </c>
      <c r="P3288" s="16" t="n">
        <v>4</v>
      </c>
    </row>
    <row r="3289" customFormat="false" ht="15" hidden="false" customHeight="false" outlineLevel="0" collapsed="false">
      <c r="A3289" s="11" t="s">
        <v>35</v>
      </c>
      <c r="B3289" s="11" t="n">
        <v>1061</v>
      </c>
      <c r="C3289" s="11" t="s">
        <v>3707</v>
      </c>
      <c r="D3289" s="11" t="n">
        <v>7</v>
      </c>
      <c r="E3289" s="11" t="s">
        <v>118</v>
      </c>
      <c r="F3289" s="16" t="n">
        <v>230</v>
      </c>
      <c r="G3289" s="35" t="n">
        <f aca="false">F3289/1485</f>
        <v>0.154882154882155</v>
      </c>
      <c r="H3289" s="14" t="n">
        <v>0.4261</v>
      </c>
      <c r="I3289" s="14" t="n">
        <v>0.6826</v>
      </c>
      <c r="J3289" s="15" t="n">
        <v>0.2724</v>
      </c>
      <c r="K3289" s="15" t="n">
        <v>0.0667</v>
      </c>
      <c r="L3289" s="15" t="n">
        <v>0.1669</v>
      </c>
      <c r="M3289" s="17" t="n">
        <v>38.38</v>
      </c>
      <c r="N3289" s="16" t="n">
        <v>6</v>
      </c>
      <c r="O3289" s="16" t="n">
        <v>5</v>
      </c>
      <c r="P3289" s="16" t="n">
        <v>10</v>
      </c>
    </row>
    <row r="3290" customFormat="false" ht="15" hidden="false" customHeight="false" outlineLevel="0" collapsed="false">
      <c r="A3290" s="11" t="s">
        <v>35</v>
      </c>
      <c r="B3290" s="11" t="n">
        <v>1062</v>
      </c>
      <c r="C3290" s="11" t="s">
        <v>3708</v>
      </c>
      <c r="D3290" s="11" t="n">
        <v>6</v>
      </c>
      <c r="E3290" s="11" t="s">
        <v>118</v>
      </c>
      <c r="F3290" s="16" t="n">
        <v>230</v>
      </c>
      <c r="G3290" s="35" t="n">
        <f aca="false">F3290/1485</f>
        <v>0.154882154882155</v>
      </c>
      <c r="H3290" s="14" t="n">
        <v>0.4261</v>
      </c>
      <c r="I3290" s="14" t="n">
        <v>0.6826</v>
      </c>
      <c r="J3290" s="15" t="n">
        <v>0.2725</v>
      </c>
      <c r="K3290" s="15" t="n">
        <v>0.0666</v>
      </c>
      <c r="L3290" s="15" t="n">
        <v>0.1669</v>
      </c>
      <c r="M3290" s="17" t="n">
        <v>38.38</v>
      </c>
      <c r="N3290" s="16" t="n">
        <v>6</v>
      </c>
      <c r="O3290" s="16" t="n">
        <v>5</v>
      </c>
      <c r="P3290" s="16" t="n">
        <v>10</v>
      </c>
    </row>
    <row r="3291" customFormat="false" ht="15" hidden="false" customHeight="false" outlineLevel="0" collapsed="false">
      <c r="A3291" s="11" t="s">
        <v>35</v>
      </c>
      <c r="B3291" s="11" t="n">
        <v>1063</v>
      </c>
      <c r="C3291" s="11" t="s">
        <v>3709</v>
      </c>
      <c r="D3291" s="11" t="n">
        <v>7</v>
      </c>
      <c r="E3291" s="11" t="s">
        <v>118</v>
      </c>
      <c r="F3291" s="16" t="n">
        <v>228</v>
      </c>
      <c r="G3291" s="35" t="n">
        <f aca="false">F3291/1485</f>
        <v>0.153535353535354</v>
      </c>
      <c r="H3291" s="14" t="n">
        <v>0.4211</v>
      </c>
      <c r="I3291" s="14" t="n">
        <v>0.6711</v>
      </c>
      <c r="J3291" s="15" t="n">
        <v>0.3188</v>
      </c>
      <c r="K3291" s="15" t="n">
        <v>0.0666</v>
      </c>
      <c r="L3291" s="15" t="n">
        <v>0.1883</v>
      </c>
      <c r="M3291" s="17" t="n">
        <v>42.93</v>
      </c>
      <c r="N3291" s="16" t="n">
        <v>6</v>
      </c>
      <c r="O3291" s="16" t="n">
        <v>5</v>
      </c>
      <c r="P3291" s="16" t="n">
        <v>9</v>
      </c>
    </row>
    <row r="3292" customFormat="false" ht="15" hidden="false" customHeight="false" outlineLevel="0" collapsed="false">
      <c r="A3292" s="11" t="s">
        <v>35</v>
      </c>
      <c r="B3292" s="11" t="n">
        <v>1064</v>
      </c>
      <c r="C3292" s="11" t="s">
        <v>3710</v>
      </c>
      <c r="D3292" s="11" t="n">
        <v>7</v>
      </c>
      <c r="E3292" s="11" t="s">
        <v>118</v>
      </c>
      <c r="F3292" s="16" t="n">
        <v>227</v>
      </c>
      <c r="G3292" s="35" t="n">
        <f aca="false">F3292/1485</f>
        <v>0.152861952861953</v>
      </c>
      <c r="H3292" s="14" t="n">
        <v>0.4273</v>
      </c>
      <c r="I3292" s="14" t="n">
        <v>0.674</v>
      </c>
      <c r="J3292" s="15" t="n">
        <v>0.2649</v>
      </c>
      <c r="K3292" s="15" t="n">
        <v>0.0666</v>
      </c>
      <c r="L3292" s="15" t="n">
        <v>0.1618</v>
      </c>
      <c r="M3292" s="17" t="n">
        <v>36.74</v>
      </c>
      <c r="N3292" s="16" t="n">
        <v>6</v>
      </c>
      <c r="O3292" s="16" t="n">
        <v>5</v>
      </c>
      <c r="P3292" s="16" t="n">
        <v>9</v>
      </c>
    </row>
    <row r="3293" customFormat="false" ht="15" hidden="false" customHeight="false" outlineLevel="0" collapsed="false">
      <c r="A3293" s="11" t="s">
        <v>35</v>
      </c>
      <c r="B3293" s="11" t="n">
        <v>1065</v>
      </c>
      <c r="C3293" s="11" t="s">
        <v>3711</v>
      </c>
      <c r="D3293" s="11" t="n">
        <v>6</v>
      </c>
      <c r="E3293" s="11" t="s">
        <v>96</v>
      </c>
      <c r="F3293" s="16" t="n">
        <v>207</v>
      </c>
      <c r="G3293" s="35" t="n">
        <f aca="false">F3293/1485</f>
        <v>0.139393939393939</v>
      </c>
      <c r="H3293" s="14" t="n">
        <v>0.3865</v>
      </c>
      <c r="I3293" s="14" t="n">
        <v>0.6087</v>
      </c>
      <c r="J3293" s="15" t="n">
        <v>0.204</v>
      </c>
      <c r="K3293" s="15" t="n">
        <v>0.0723</v>
      </c>
      <c r="L3293" s="15" t="n">
        <v>0.1404</v>
      </c>
      <c r="M3293" s="17" t="n">
        <v>29.06</v>
      </c>
      <c r="N3293" s="16" t="n">
        <v>4</v>
      </c>
      <c r="O3293" s="16" t="n">
        <v>7</v>
      </c>
      <c r="P3293" s="16" t="n">
        <v>10</v>
      </c>
    </row>
    <row r="3294" customFormat="false" ht="15" hidden="false" customHeight="false" outlineLevel="0" collapsed="false">
      <c r="A3294" s="11" t="s">
        <v>35</v>
      </c>
      <c r="B3294" s="11" t="n">
        <v>1066</v>
      </c>
      <c r="C3294" s="11" t="s">
        <v>3712</v>
      </c>
      <c r="D3294" s="11" t="n">
        <v>6</v>
      </c>
      <c r="E3294" s="11" t="s">
        <v>118</v>
      </c>
      <c r="F3294" s="16" t="n">
        <v>230</v>
      </c>
      <c r="G3294" s="35" t="n">
        <f aca="false">F3294/1485</f>
        <v>0.154882154882155</v>
      </c>
      <c r="H3294" s="14" t="n">
        <v>0.4261</v>
      </c>
      <c r="I3294" s="14" t="n">
        <v>0.6739</v>
      </c>
      <c r="J3294" s="15" t="n">
        <v>0.2581</v>
      </c>
      <c r="K3294" s="15" t="n">
        <v>0.0666</v>
      </c>
      <c r="L3294" s="15" t="n">
        <v>0.1598</v>
      </c>
      <c r="M3294" s="17" t="n">
        <v>36.76</v>
      </c>
      <c r="N3294" s="16" t="n">
        <v>6</v>
      </c>
      <c r="O3294" s="16" t="n">
        <v>5</v>
      </c>
      <c r="P3294" s="16" t="n">
        <v>9</v>
      </c>
    </row>
    <row r="3295" customFormat="false" ht="15" hidden="false" customHeight="false" outlineLevel="0" collapsed="false">
      <c r="A3295" s="11" t="s">
        <v>35</v>
      </c>
      <c r="B3295" s="11" t="n">
        <v>1067</v>
      </c>
      <c r="C3295" s="11" t="s">
        <v>3713</v>
      </c>
      <c r="D3295" s="11" t="n">
        <v>6</v>
      </c>
      <c r="E3295" s="11" t="s">
        <v>118</v>
      </c>
      <c r="F3295" s="16" t="n">
        <v>214</v>
      </c>
      <c r="G3295" s="35" t="n">
        <f aca="false">F3295/1485</f>
        <v>0.144107744107744</v>
      </c>
      <c r="H3295" s="14" t="n">
        <v>0.4486</v>
      </c>
      <c r="I3295" s="14" t="n">
        <v>0.6028</v>
      </c>
      <c r="J3295" s="15" t="n">
        <v>0.1281</v>
      </c>
      <c r="K3295" s="15" t="n">
        <v>0.0689</v>
      </c>
      <c r="L3295" s="15" t="n">
        <v>0.0977</v>
      </c>
      <c r="M3295" s="17" t="n">
        <v>20.9</v>
      </c>
      <c r="N3295" s="16" t="n">
        <v>5</v>
      </c>
      <c r="O3295" s="16" t="n">
        <v>6</v>
      </c>
      <c r="P3295" s="16" t="n">
        <v>9</v>
      </c>
    </row>
    <row r="3296" customFormat="false" ht="15" hidden="false" customHeight="false" outlineLevel="0" collapsed="false">
      <c r="A3296" s="11" t="s">
        <v>35</v>
      </c>
      <c r="B3296" s="11" t="n">
        <v>1068</v>
      </c>
      <c r="C3296" s="11" t="s">
        <v>3714</v>
      </c>
      <c r="D3296" s="11" t="n">
        <v>7</v>
      </c>
      <c r="E3296" s="11" t="s">
        <v>118</v>
      </c>
      <c r="F3296" s="16" t="n">
        <v>228</v>
      </c>
      <c r="G3296" s="35" t="n">
        <f aca="false">F3296/1485</f>
        <v>0.153535353535354</v>
      </c>
      <c r="H3296" s="14" t="n">
        <v>0.4298</v>
      </c>
      <c r="I3296" s="14" t="n">
        <v>0.6754</v>
      </c>
      <c r="J3296" s="15" t="n">
        <v>0.2739</v>
      </c>
      <c r="K3296" s="15" t="n">
        <v>0.0665</v>
      </c>
      <c r="L3296" s="15" t="n">
        <v>0.1666</v>
      </c>
      <c r="M3296" s="17" t="n">
        <v>37.97</v>
      </c>
      <c r="N3296" s="16" t="n">
        <v>6</v>
      </c>
      <c r="O3296" s="16" t="n">
        <v>5</v>
      </c>
      <c r="P3296" s="16" t="n">
        <v>9</v>
      </c>
    </row>
    <row r="3297" customFormat="false" ht="15" hidden="false" customHeight="false" outlineLevel="0" collapsed="false">
      <c r="A3297" s="11" t="s">
        <v>35</v>
      </c>
      <c r="B3297" s="11" t="n">
        <v>1069</v>
      </c>
      <c r="C3297" s="11" t="s">
        <v>3715</v>
      </c>
      <c r="D3297" s="11" t="n">
        <v>6</v>
      </c>
      <c r="E3297" s="11" t="s">
        <v>118</v>
      </c>
      <c r="F3297" s="16" t="n">
        <v>211</v>
      </c>
      <c r="G3297" s="35" t="n">
        <f aca="false">F3297/1485</f>
        <v>0.142087542087542</v>
      </c>
      <c r="H3297" s="14" t="n">
        <v>0.4028</v>
      </c>
      <c r="I3297" s="14" t="n">
        <v>0.6114</v>
      </c>
      <c r="J3297" s="15" t="n">
        <v>0.1744</v>
      </c>
      <c r="K3297" s="15" t="n">
        <v>0.0694</v>
      </c>
      <c r="L3297" s="15" t="n">
        <v>0.1206</v>
      </c>
      <c r="M3297" s="17" t="n">
        <v>25.46</v>
      </c>
      <c r="N3297" s="16" t="n">
        <v>4</v>
      </c>
      <c r="O3297" s="16" t="n">
        <v>7</v>
      </c>
      <c r="P3297" s="16" t="n">
        <v>10</v>
      </c>
    </row>
    <row r="3298" customFormat="false" ht="15" hidden="false" customHeight="false" outlineLevel="0" collapsed="false">
      <c r="A3298" s="11" t="s">
        <v>35</v>
      </c>
      <c r="B3298" s="11" t="n">
        <v>1070</v>
      </c>
      <c r="C3298" s="11" t="s">
        <v>3716</v>
      </c>
      <c r="D3298" s="11" t="n">
        <v>5</v>
      </c>
      <c r="E3298" s="11" t="s">
        <v>118</v>
      </c>
      <c r="F3298" s="16" t="n">
        <v>491</v>
      </c>
      <c r="G3298" s="35" t="n">
        <f aca="false">F3298/1485</f>
        <v>0.330639730639731</v>
      </c>
      <c r="H3298" s="14" t="n">
        <v>0.664</v>
      </c>
      <c r="I3298" s="14" t="n">
        <v>0.664</v>
      </c>
      <c r="J3298" s="15" t="n">
        <v>0.0456</v>
      </c>
      <c r="K3298" s="15" t="n">
        <v>0.0927</v>
      </c>
      <c r="L3298" s="15" t="n">
        <v>0.0687</v>
      </c>
      <c r="M3298" s="17" t="n">
        <v>33.74</v>
      </c>
      <c r="N3298" s="16" t="n">
        <v>5</v>
      </c>
      <c r="O3298" s="16" t="n">
        <v>16</v>
      </c>
      <c r="P3298" s="16" t="n">
        <v>7</v>
      </c>
    </row>
    <row r="3299" customFormat="false" ht="15" hidden="false" customHeight="false" outlineLevel="0" collapsed="false">
      <c r="A3299" s="11" t="s">
        <v>35</v>
      </c>
      <c r="B3299" s="11" t="n">
        <v>1071</v>
      </c>
      <c r="C3299" s="11" t="s">
        <v>3717</v>
      </c>
      <c r="D3299" s="11" t="n">
        <v>6</v>
      </c>
      <c r="E3299" s="11" t="s">
        <v>118</v>
      </c>
      <c r="F3299" s="16" t="n">
        <v>501</v>
      </c>
      <c r="G3299" s="35" t="n">
        <f aca="false">F3299/1485</f>
        <v>0.337373737373737</v>
      </c>
      <c r="H3299" s="14" t="n">
        <v>0.6587</v>
      </c>
      <c r="I3299" s="14" t="n">
        <v>0.6587</v>
      </c>
      <c r="J3299" s="15" t="n">
        <v>0.0451</v>
      </c>
      <c r="K3299" s="15" t="n">
        <v>0.0848</v>
      </c>
      <c r="L3299" s="15" t="n">
        <v>0.0646</v>
      </c>
      <c r="M3299" s="17" t="n">
        <v>32.37</v>
      </c>
      <c r="N3299" s="16" t="n">
        <v>5</v>
      </c>
      <c r="O3299" s="16" t="n">
        <v>12</v>
      </c>
      <c r="P3299" s="16" t="n">
        <v>6</v>
      </c>
    </row>
    <row r="3300" customFormat="false" ht="15" hidden="false" customHeight="false" outlineLevel="0" collapsed="false">
      <c r="A3300" s="11" t="s">
        <v>35</v>
      </c>
      <c r="B3300" s="11" t="n">
        <v>1072</v>
      </c>
      <c r="C3300" s="11" t="s">
        <v>3718</v>
      </c>
      <c r="D3300" s="11" t="n">
        <v>5</v>
      </c>
      <c r="E3300" s="11" t="s">
        <v>118</v>
      </c>
      <c r="F3300" s="16" t="n">
        <v>463</v>
      </c>
      <c r="G3300" s="35" t="n">
        <f aca="false">F3300/1485</f>
        <v>0.311784511784512</v>
      </c>
      <c r="H3300" s="14" t="n">
        <v>0.6631</v>
      </c>
      <c r="I3300" s="14" t="n">
        <v>0.6631</v>
      </c>
      <c r="J3300" s="15" t="n">
        <v>0.0469</v>
      </c>
      <c r="K3300" s="15" t="n">
        <v>0.1033</v>
      </c>
      <c r="L3300" s="15" t="n">
        <v>0.0747</v>
      </c>
      <c r="M3300" s="17" t="n">
        <v>34.59</v>
      </c>
      <c r="N3300" s="16" t="n">
        <v>5</v>
      </c>
      <c r="O3300" s="16" t="n">
        <v>16</v>
      </c>
      <c r="P3300" s="16" t="n">
        <v>7</v>
      </c>
    </row>
    <row r="3301" customFormat="false" ht="15" hidden="false" customHeight="false" outlineLevel="0" collapsed="false">
      <c r="A3301" s="11" t="s">
        <v>35</v>
      </c>
      <c r="B3301" s="11" t="n">
        <v>1073</v>
      </c>
      <c r="C3301" s="11" t="s">
        <v>3719</v>
      </c>
      <c r="D3301" s="11" t="n">
        <v>5</v>
      </c>
      <c r="E3301" s="11" t="s">
        <v>118</v>
      </c>
      <c r="F3301" s="16" t="n">
        <v>198</v>
      </c>
      <c r="G3301" s="35" t="n">
        <f aca="false">F3301/1485</f>
        <v>0.133333333333333</v>
      </c>
      <c r="H3301" s="14" t="n">
        <v>0.6869</v>
      </c>
      <c r="I3301" s="14" t="n">
        <v>0.6869</v>
      </c>
      <c r="J3301" s="15" t="n">
        <v>0.1862</v>
      </c>
      <c r="K3301" s="15" t="n">
        <v>0.0716</v>
      </c>
      <c r="L3301" s="15" t="n">
        <v>0.1277</v>
      </c>
      <c r="M3301" s="17" t="n">
        <v>25.29</v>
      </c>
      <c r="N3301" s="16" t="n">
        <v>4</v>
      </c>
      <c r="O3301" s="16" t="n">
        <v>10</v>
      </c>
      <c r="P3301" s="16" t="n">
        <v>4</v>
      </c>
    </row>
    <row r="3302" customFormat="false" ht="15" hidden="false" customHeight="false" outlineLevel="0" collapsed="false">
      <c r="A3302" s="11" t="s">
        <v>35</v>
      </c>
      <c r="B3302" s="11" t="n">
        <v>1074</v>
      </c>
      <c r="C3302" s="11" t="s">
        <v>3720</v>
      </c>
      <c r="D3302" s="11" t="n">
        <v>6</v>
      </c>
      <c r="E3302" s="11" t="s">
        <v>118</v>
      </c>
      <c r="F3302" s="16" t="n">
        <v>362</v>
      </c>
      <c r="G3302" s="35" t="n">
        <f aca="false">F3302/1485</f>
        <v>0.243771043771044</v>
      </c>
      <c r="H3302" s="14" t="n">
        <v>0.6547</v>
      </c>
      <c r="I3302" s="14" t="n">
        <v>0.6547</v>
      </c>
      <c r="J3302" s="15" t="n">
        <v>0.087</v>
      </c>
      <c r="K3302" s="15" t="n">
        <v>0.0537</v>
      </c>
      <c r="L3302" s="15" t="n">
        <v>0.0705</v>
      </c>
      <c r="M3302" s="17" t="n">
        <v>25.53</v>
      </c>
      <c r="N3302" s="16" t="n">
        <v>5</v>
      </c>
      <c r="O3302" s="16" t="n">
        <v>12</v>
      </c>
      <c r="P3302" s="16" t="n">
        <v>5</v>
      </c>
    </row>
    <row r="3303" customFormat="false" ht="15" hidden="false" customHeight="false" outlineLevel="0" collapsed="false">
      <c r="A3303" s="11" t="s">
        <v>35</v>
      </c>
      <c r="B3303" s="11" t="n">
        <v>1075</v>
      </c>
      <c r="C3303" s="11" t="s">
        <v>3721</v>
      </c>
      <c r="D3303" s="11" t="n">
        <v>5</v>
      </c>
      <c r="E3303" s="11" t="s">
        <v>118</v>
      </c>
      <c r="F3303" s="16" t="n">
        <v>414</v>
      </c>
      <c r="G3303" s="35" t="n">
        <f aca="false">F3303/1485</f>
        <v>0.278787878787879</v>
      </c>
      <c r="H3303" s="14" t="n">
        <v>0.3792</v>
      </c>
      <c r="I3303" s="14" t="n">
        <v>0.6473</v>
      </c>
      <c r="J3303" s="15" t="n">
        <v>0.1236</v>
      </c>
      <c r="K3303" s="15" t="n">
        <v>0.0507</v>
      </c>
      <c r="L3303" s="15" t="n">
        <v>0.0884</v>
      </c>
      <c r="M3303" s="17" t="n">
        <v>36.58</v>
      </c>
      <c r="N3303" s="16" t="n">
        <v>6</v>
      </c>
      <c r="O3303" s="16" t="n">
        <v>4</v>
      </c>
      <c r="P3303" s="16" t="n">
        <v>9</v>
      </c>
    </row>
    <row r="3304" customFormat="false" ht="15" hidden="false" customHeight="false" outlineLevel="0" collapsed="false">
      <c r="A3304" s="11" t="s">
        <v>35</v>
      </c>
      <c r="B3304" s="11" t="n">
        <v>1076</v>
      </c>
      <c r="C3304" s="11" t="s">
        <v>3722</v>
      </c>
      <c r="D3304" s="11" t="n">
        <v>7</v>
      </c>
      <c r="E3304" s="11" t="s">
        <v>118</v>
      </c>
      <c r="F3304" s="16" t="n">
        <v>221</v>
      </c>
      <c r="G3304" s="35" t="n">
        <f aca="false">F3304/1485</f>
        <v>0.148821548821549</v>
      </c>
      <c r="H3304" s="14" t="n">
        <v>0.6742</v>
      </c>
      <c r="I3304" s="14" t="n">
        <v>0.6742</v>
      </c>
      <c r="J3304" s="15" t="n">
        <v>0.1857</v>
      </c>
      <c r="K3304" s="15" t="n">
        <v>0.0669</v>
      </c>
      <c r="L3304" s="15" t="n">
        <v>0.1239</v>
      </c>
      <c r="M3304" s="17" t="n">
        <v>27.38</v>
      </c>
      <c r="N3304" s="16" t="n">
        <v>6</v>
      </c>
      <c r="O3304" s="16" t="n">
        <v>9</v>
      </c>
      <c r="P3304" s="16" t="n">
        <v>4</v>
      </c>
    </row>
    <row r="3305" customFormat="false" ht="15" hidden="false" customHeight="false" outlineLevel="0" collapsed="false">
      <c r="A3305" s="11" t="s">
        <v>35</v>
      </c>
      <c r="B3305" s="11" t="n">
        <v>1077</v>
      </c>
      <c r="C3305" s="11" t="s">
        <v>3723</v>
      </c>
      <c r="D3305" s="11" t="n">
        <v>5</v>
      </c>
      <c r="E3305" s="11" t="s">
        <v>118</v>
      </c>
      <c r="F3305" s="16" t="n">
        <v>198</v>
      </c>
      <c r="G3305" s="35" t="n">
        <f aca="false">F3305/1485</f>
        <v>0.133333333333333</v>
      </c>
      <c r="H3305" s="14" t="n">
        <v>0.4141</v>
      </c>
      <c r="I3305" s="14" t="n">
        <v>0.6818</v>
      </c>
      <c r="J3305" s="15" t="n">
        <v>0.2208</v>
      </c>
      <c r="K3305" s="15" t="n">
        <v>0.0731</v>
      </c>
      <c r="L3305" s="15" t="n">
        <v>0.1492</v>
      </c>
      <c r="M3305" s="17" t="n">
        <v>29.54</v>
      </c>
      <c r="N3305" s="16" t="n">
        <v>6</v>
      </c>
      <c r="O3305" s="16" t="n">
        <v>8</v>
      </c>
      <c r="P3305" s="16" t="n">
        <v>8</v>
      </c>
    </row>
    <row r="3306" customFormat="false" ht="15" hidden="false" customHeight="false" outlineLevel="0" collapsed="false">
      <c r="A3306" s="11" t="s">
        <v>35</v>
      </c>
      <c r="B3306" s="11" t="n">
        <v>1078</v>
      </c>
      <c r="C3306" s="11" t="s">
        <v>3724</v>
      </c>
      <c r="D3306" s="11" t="n">
        <v>4</v>
      </c>
      <c r="E3306" s="11" t="s">
        <v>118</v>
      </c>
      <c r="F3306" s="16" t="n">
        <v>200</v>
      </c>
      <c r="G3306" s="35" t="n">
        <f aca="false">F3306/1485</f>
        <v>0.134680134680135</v>
      </c>
      <c r="H3306" s="14" t="n">
        <v>0.4</v>
      </c>
      <c r="I3306" s="14" t="n">
        <v>0.685</v>
      </c>
      <c r="J3306" s="15" t="n">
        <v>0.1826</v>
      </c>
      <c r="K3306" s="15" t="n">
        <v>0.0731</v>
      </c>
      <c r="L3306" s="15" t="n">
        <v>0.1301</v>
      </c>
      <c r="M3306" s="17" t="n">
        <v>26.01</v>
      </c>
      <c r="N3306" s="16" t="n">
        <v>5</v>
      </c>
      <c r="O3306" s="16" t="n">
        <v>8</v>
      </c>
      <c r="P3306" s="16" t="n">
        <v>9</v>
      </c>
    </row>
    <row r="3307" customFormat="false" ht="15" hidden="false" customHeight="false" outlineLevel="0" collapsed="false">
      <c r="A3307" s="11" t="s">
        <v>35</v>
      </c>
      <c r="B3307" s="11" t="n">
        <v>1079</v>
      </c>
      <c r="C3307" s="11" t="s">
        <v>3725</v>
      </c>
      <c r="D3307" s="11" t="n">
        <v>7</v>
      </c>
      <c r="E3307" s="11" t="s">
        <v>118</v>
      </c>
      <c r="F3307" s="16" t="n">
        <v>232</v>
      </c>
      <c r="G3307" s="35" t="n">
        <f aca="false">F3307/1485</f>
        <v>0.156228956228956</v>
      </c>
      <c r="H3307" s="14" t="n">
        <v>0.4095</v>
      </c>
      <c r="I3307" s="14" t="n">
        <v>0.6638</v>
      </c>
      <c r="J3307" s="15" t="n">
        <v>0.2651</v>
      </c>
      <c r="K3307" s="15" t="n">
        <v>0.0649</v>
      </c>
      <c r="L3307" s="15" t="n">
        <v>0.1607</v>
      </c>
      <c r="M3307" s="17" t="n">
        <v>37.28</v>
      </c>
      <c r="N3307" s="16" t="n">
        <v>5</v>
      </c>
      <c r="O3307" s="16" t="n">
        <v>5</v>
      </c>
      <c r="P3307" s="16" t="n">
        <v>12</v>
      </c>
    </row>
    <row r="3308" customFormat="false" ht="15" hidden="false" customHeight="false" outlineLevel="0" collapsed="false">
      <c r="A3308" s="11" t="s">
        <v>35</v>
      </c>
      <c r="B3308" s="11" t="n">
        <v>1080</v>
      </c>
      <c r="C3308" s="11" t="s">
        <v>3726</v>
      </c>
      <c r="D3308" s="11" t="n">
        <v>8</v>
      </c>
      <c r="E3308" s="11" t="s">
        <v>118</v>
      </c>
      <c r="F3308" s="16" t="n">
        <v>199</v>
      </c>
      <c r="G3308" s="35" t="n">
        <f aca="false">F3308/1485</f>
        <v>0.134006734006734</v>
      </c>
      <c r="H3308" s="14" t="n">
        <v>0.392</v>
      </c>
      <c r="I3308" s="14" t="n">
        <v>0.6633</v>
      </c>
      <c r="J3308" s="15" t="n">
        <v>0.138</v>
      </c>
      <c r="K3308" s="15" t="n">
        <v>0.0689</v>
      </c>
      <c r="L3308" s="15" t="n">
        <v>0.1008</v>
      </c>
      <c r="M3308" s="17" t="n">
        <v>20.07</v>
      </c>
      <c r="N3308" s="16" t="n">
        <v>6</v>
      </c>
      <c r="O3308" s="16" t="n">
        <v>3</v>
      </c>
      <c r="P3308" s="16" t="n">
        <v>8</v>
      </c>
    </row>
    <row r="3309" customFormat="false" ht="15" hidden="false" customHeight="false" outlineLevel="0" collapsed="false">
      <c r="A3309" s="11" t="s">
        <v>35</v>
      </c>
      <c r="B3309" s="11" t="n">
        <v>1081</v>
      </c>
      <c r="C3309" s="11" t="s">
        <v>3727</v>
      </c>
      <c r="D3309" s="11" t="n">
        <v>7</v>
      </c>
      <c r="E3309" s="11" t="s">
        <v>118</v>
      </c>
      <c r="F3309" s="16" t="n">
        <v>233</v>
      </c>
      <c r="G3309" s="35" t="n">
        <f aca="false">F3309/1485</f>
        <v>0.156902356902357</v>
      </c>
      <c r="H3309" s="14" t="n">
        <v>0.6695</v>
      </c>
      <c r="I3309" s="14" t="n">
        <v>0.6695</v>
      </c>
      <c r="J3309" s="15" t="n">
        <v>0.1819</v>
      </c>
      <c r="K3309" s="15" t="n">
        <v>0.065</v>
      </c>
      <c r="L3309" s="15" t="n">
        <v>0.1217</v>
      </c>
      <c r="M3309" s="17" t="n">
        <v>28.35</v>
      </c>
      <c r="N3309" s="16" t="n">
        <v>6</v>
      </c>
      <c r="O3309" s="16" t="n">
        <v>10</v>
      </c>
      <c r="P3309" s="16" t="n">
        <v>4</v>
      </c>
    </row>
    <row r="3310" customFormat="false" ht="15" hidden="false" customHeight="false" outlineLevel="0" collapsed="false">
      <c r="A3310" s="11" t="s">
        <v>35</v>
      </c>
      <c r="B3310" s="11" t="n">
        <v>1082</v>
      </c>
      <c r="C3310" s="11" t="s">
        <v>3728</v>
      </c>
      <c r="D3310" s="11" t="n">
        <v>7</v>
      </c>
      <c r="E3310" s="11" t="s">
        <v>118</v>
      </c>
      <c r="F3310" s="16" t="n">
        <v>229</v>
      </c>
      <c r="G3310" s="35" t="n">
        <f aca="false">F3310/1485</f>
        <v>0.154208754208754</v>
      </c>
      <c r="H3310" s="14" t="n">
        <v>0.6769</v>
      </c>
      <c r="I3310" s="14" t="n">
        <v>0.6769</v>
      </c>
      <c r="J3310" s="15" t="n">
        <v>0.2022</v>
      </c>
      <c r="K3310" s="15" t="n">
        <v>0.0657</v>
      </c>
      <c r="L3310" s="15" t="n">
        <v>0.1325</v>
      </c>
      <c r="M3310" s="17" t="n">
        <v>30.34</v>
      </c>
      <c r="N3310" s="16" t="n">
        <v>6</v>
      </c>
      <c r="O3310" s="16" t="n">
        <v>9</v>
      </c>
      <c r="P3310" s="16" t="n">
        <v>4</v>
      </c>
    </row>
    <row r="3311" customFormat="false" ht="15" hidden="false" customHeight="false" outlineLevel="0" collapsed="false">
      <c r="A3311" s="11" t="s">
        <v>35</v>
      </c>
      <c r="B3311" s="11" t="n">
        <v>1083</v>
      </c>
      <c r="C3311" s="11" t="s">
        <v>3729</v>
      </c>
      <c r="D3311" s="11" t="n">
        <v>5</v>
      </c>
      <c r="E3311" s="11" t="s">
        <v>96</v>
      </c>
      <c r="F3311" s="16" t="n">
        <v>207</v>
      </c>
      <c r="G3311" s="35" t="n">
        <f aca="false">F3311/1485</f>
        <v>0.139393939393939</v>
      </c>
      <c r="H3311" s="14" t="n">
        <v>0.4058</v>
      </c>
      <c r="I3311" s="14" t="n">
        <v>0.6039</v>
      </c>
      <c r="J3311" s="15" t="n">
        <v>0.3256</v>
      </c>
      <c r="K3311" s="15" t="n">
        <v>0.07</v>
      </c>
      <c r="L3311" s="15" t="n">
        <v>0.1984</v>
      </c>
      <c r="M3311" s="17" t="n">
        <v>41.08</v>
      </c>
      <c r="N3311" s="16" t="n">
        <v>4</v>
      </c>
      <c r="O3311" s="16" t="n">
        <v>6</v>
      </c>
      <c r="P3311" s="16" t="n">
        <v>12</v>
      </c>
    </row>
    <row r="3312" customFormat="false" ht="15" hidden="false" customHeight="false" outlineLevel="0" collapsed="false">
      <c r="A3312" s="11" t="s">
        <v>35</v>
      </c>
      <c r="B3312" s="11" t="n">
        <v>1084</v>
      </c>
      <c r="C3312" s="11" t="s">
        <v>3730</v>
      </c>
      <c r="D3312" s="11" t="n">
        <v>6</v>
      </c>
      <c r="E3312" s="11" t="s">
        <v>118</v>
      </c>
      <c r="F3312" s="16" t="n">
        <v>213</v>
      </c>
      <c r="G3312" s="35" t="n">
        <f aca="false">F3312/1485</f>
        <v>0.143434343434343</v>
      </c>
      <c r="H3312" s="14" t="n">
        <v>0.4601</v>
      </c>
      <c r="I3312" s="14" t="n">
        <v>0.6854</v>
      </c>
      <c r="J3312" s="15" t="n">
        <v>0.208</v>
      </c>
      <c r="K3312" s="15" t="n">
        <v>0.0677</v>
      </c>
      <c r="L3312" s="15" t="n">
        <v>0.1355</v>
      </c>
      <c r="M3312" s="17" t="n">
        <v>28.87</v>
      </c>
      <c r="N3312" s="16" t="n">
        <v>5</v>
      </c>
      <c r="O3312" s="16" t="n">
        <v>7</v>
      </c>
      <c r="P3312" s="16" t="n">
        <v>8</v>
      </c>
    </row>
    <row r="3313" customFormat="false" ht="15" hidden="false" customHeight="false" outlineLevel="0" collapsed="false">
      <c r="A3313" s="11" t="s">
        <v>35</v>
      </c>
      <c r="B3313" s="11" t="n">
        <v>1085</v>
      </c>
      <c r="C3313" s="11" t="s">
        <v>3731</v>
      </c>
      <c r="D3313" s="11" t="n">
        <v>3</v>
      </c>
      <c r="E3313" s="11" t="s">
        <v>96</v>
      </c>
      <c r="F3313" s="16" t="n">
        <v>238</v>
      </c>
      <c r="G3313" s="35" t="n">
        <f aca="false">F3313/1485</f>
        <v>0.16026936026936</v>
      </c>
      <c r="H3313" s="14" t="n">
        <v>0.3824</v>
      </c>
      <c r="I3313" s="14" t="n">
        <v>0.6134</v>
      </c>
      <c r="J3313" s="15" t="n">
        <v>0.1911</v>
      </c>
      <c r="K3313" s="15" t="n">
        <v>0.0637</v>
      </c>
      <c r="L3313" s="15" t="n">
        <v>0.1253</v>
      </c>
      <c r="M3313" s="17" t="n">
        <v>29.81</v>
      </c>
      <c r="N3313" s="16" t="n">
        <v>4</v>
      </c>
      <c r="O3313" s="16" t="n">
        <v>4</v>
      </c>
      <c r="P3313" s="16" t="n">
        <v>12</v>
      </c>
    </row>
    <row r="3314" customFormat="false" ht="15" hidden="false" customHeight="false" outlineLevel="0" collapsed="false">
      <c r="A3314" s="11" t="s">
        <v>35</v>
      </c>
      <c r="B3314" s="11" t="n">
        <v>1086</v>
      </c>
      <c r="C3314" s="11" t="s">
        <v>3732</v>
      </c>
      <c r="D3314" s="11" t="n">
        <v>8</v>
      </c>
      <c r="E3314" s="11" t="s">
        <v>118</v>
      </c>
      <c r="F3314" s="16" t="n">
        <v>202</v>
      </c>
      <c r="G3314" s="35" t="n">
        <f aca="false">F3314/1485</f>
        <v>0.136026936026936</v>
      </c>
      <c r="H3314" s="14" t="n">
        <v>0.6782</v>
      </c>
      <c r="I3314" s="14" t="n">
        <v>0.6782</v>
      </c>
      <c r="J3314" s="15" t="n">
        <v>0.2284</v>
      </c>
      <c r="K3314" s="15" t="n">
        <v>0.0699</v>
      </c>
      <c r="L3314" s="15" t="n">
        <v>0.1484</v>
      </c>
      <c r="M3314" s="17" t="n">
        <v>29.97</v>
      </c>
      <c r="N3314" s="16" t="n">
        <v>5</v>
      </c>
      <c r="O3314" s="16" t="n">
        <v>12</v>
      </c>
      <c r="P3314" s="16" t="n">
        <v>5</v>
      </c>
    </row>
    <row r="3315" customFormat="false" ht="15" hidden="false" customHeight="false" outlineLevel="0" collapsed="false">
      <c r="A3315" s="11" t="s">
        <v>35</v>
      </c>
      <c r="B3315" s="11" t="n">
        <v>1087</v>
      </c>
      <c r="C3315" s="11" t="s">
        <v>3733</v>
      </c>
      <c r="D3315" s="11" t="n">
        <v>5</v>
      </c>
      <c r="E3315" s="11" t="s">
        <v>118</v>
      </c>
      <c r="F3315" s="16" t="n">
        <v>226</v>
      </c>
      <c r="G3315" s="35" t="n">
        <f aca="false">F3315/1485</f>
        <v>0.152188552188552</v>
      </c>
      <c r="H3315" s="14" t="n">
        <v>0.4159</v>
      </c>
      <c r="I3315" s="14" t="n">
        <v>0.6814</v>
      </c>
      <c r="J3315" s="15" t="n">
        <v>0.2398</v>
      </c>
      <c r="K3315" s="15" t="n">
        <v>0.0655</v>
      </c>
      <c r="L3315" s="15" t="n">
        <v>0.1503</v>
      </c>
      <c r="M3315" s="17" t="n">
        <v>33.97</v>
      </c>
      <c r="N3315" s="16" t="n">
        <v>5</v>
      </c>
      <c r="O3315" s="16" t="n">
        <v>5</v>
      </c>
      <c r="P3315" s="16" t="n">
        <v>9</v>
      </c>
    </row>
    <row r="3316" customFormat="false" ht="15" hidden="false" customHeight="false" outlineLevel="0" collapsed="false">
      <c r="A3316" s="11" t="s">
        <v>35</v>
      </c>
      <c r="B3316" s="11" t="n">
        <v>1088</v>
      </c>
      <c r="C3316" s="11" t="s">
        <v>3734</v>
      </c>
      <c r="D3316" s="11" t="n">
        <v>7</v>
      </c>
      <c r="E3316" s="11" t="s">
        <v>118</v>
      </c>
      <c r="F3316" s="16" t="n">
        <v>224</v>
      </c>
      <c r="G3316" s="35" t="n">
        <f aca="false">F3316/1485</f>
        <v>0.150841750841751</v>
      </c>
      <c r="H3316" s="14" t="n">
        <v>0.4286</v>
      </c>
      <c r="I3316" s="14" t="n">
        <v>0.6786</v>
      </c>
      <c r="J3316" s="15" t="n">
        <v>0.2781</v>
      </c>
      <c r="K3316" s="15" t="n">
        <v>0.0654</v>
      </c>
      <c r="L3316" s="15" t="n">
        <v>0.168</v>
      </c>
      <c r="M3316" s="17" t="n">
        <v>37.63</v>
      </c>
      <c r="N3316" s="16" t="n">
        <v>6</v>
      </c>
      <c r="O3316" s="16" t="n">
        <v>5</v>
      </c>
      <c r="P3316" s="16" t="n">
        <v>9</v>
      </c>
    </row>
    <row r="3317" customFormat="false" ht="15" hidden="false" customHeight="false" outlineLevel="0" collapsed="false">
      <c r="A3317" s="11" t="s">
        <v>35</v>
      </c>
      <c r="B3317" s="11" t="n">
        <v>1089</v>
      </c>
      <c r="C3317" s="11" t="s">
        <v>3735</v>
      </c>
      <c r="D3317" s="11" t="n">
        <v>5</v>
      </c>
      <c r="E3317" s="11" t="s">
        <v>118</v>
      </c>
      <c r="F3317" s="16" t="n">
        <v>191</v>
      </c>
      <c r="G3317" s="35" t="n">
        <f aca="false">F3317/1485</f>
        <v>0.128619528619529</v>
      </c>
      <c r="H3317" s="14" t="n">
        <v>0.6754</v>
      </c>
      <c r="I3317" s="14" t="n">
        <v>0.6754</v>
      </c>
      <c r="J3317" s="15" t="n">
        <v>0.1809</v>
      </c>
      <c r="K3317" s="15" t="n">
        <v>0.073</v>
      </c>
      <c r="L3317" s="15" t="n">
        <v>0.1284</v>
      </c>
      <c r="M3317" s="17" t="n">
        <v>24.52</v>
      </c>
      <c r="N3317" s="16" t="n">
        <v>4</v>
      </c>
      <c r="O3317" s="16" t="n">
        <v>10</v>
      </c>
      <c r="P3317" s="16" t="n">
        <v>5</v>
      </c>
    </row>
    <row r="3318" customFormat="false" ht="15" hidden="false" customHeight="false" outlineLevel="0" collapsed="false">
      <c r="A3318" s="11" t="s">
        <v>35</v>
      </c>
      <c r="B3318" s="11" t="n">
        <v>1090</v>
      </c>
      <c r="C3318" s="11" t="s">
        <v>3736</v>
      </c>
      <c r="D3318" s="11" t="n">
        <v>6</v>
      </c>
      <c r="E3318" s="11" t="s">
        <v>118</v>
      </c>
      <c r="F3318" s="16" t="n">
        <v>189</v>
      </c>
      <c r="G3318" s="35" t="n">
        <f aca="false">F3318/1485</f>
        <v>0.127272727272727</v>
      </c>
      <c r="H3318" s="14" t="n">
        <v>0.6825</v>
      </c>
      <c r="I3318" s="14" t="n">
        <v>0.6825</v>
      </c>
      <c r="J3318" s="15" t="n">
        <v>0.2163</v>
      </c>
      <c r="K3318" s="15" t="n">
        <v>0.073</v>
      </c>
      <c r="L3318" s="15" t="n">
        <v>0.1458</v>
      </c>
      <c r="M3318" s="17" t="n">
        <v>27.55</v>
      </c>
      <c r="N3318" s="16" t="n">
        <v>5</v>
      </c>
      <c r="O3318" s="16" t="n">
        <v>10</v>
      </c>
      <c r="P3318" s="16" t="n">
        <v>5</v>
      </c>
    </row>
    <row r="3319" customFormat="false" ht="15" hidden="false" customHeight="false" outlineLevel="0" collapsed="false">
      <c r="A3319" s="11" t="s">
        <v>35</v>
      </c>
      <c r="B3319" s="11" t="n">
        <v>1091</v>
      </c>
      <c r="C3319" s="11" t="s">
        <v>3737</v>
      </c>
      <c r="D3319" s="11" t="n">
        <v>7</v>
      </c>
      <c r="E3319" s="11" t="s">
        <v>118</v>
      </c>
      <c r="F3319" s="16" t="n">
        <v>201</v>
      </c>
      <c r="G3319" s="35" t="n">
        <f aca="false">F3319/1485</f>
        <v>0.135353535353535</v>
      </c>
      <c r="H3319" s="14" t="n">
        <v>0.6567</v>
      </c>
      <c r="I3319" s="14" t="n">
        <v>0.6567</v>
      </c>
      <c r="J3319" s="15" t="n">
        <v>0.1315</v>
      </c>
      <c r="K3319" s="15" t="n">
        <v>0.0707</v>
      </c>
      <c r="L3319" s="15" t="n">
        <v>0.1016</v>
      </c>
      <c r="M3319" s="17" t="n">
        <v>20.42</v>
      </c>
      <c r="N3319" s="16" t="n">
        <v>5</v>
      </c>
      <c r="O3319" s="16" t="n">
        <v>8</v>
      </c>
      <c r="P3319" s="16" t="n">
        <v>5</v>
      </c>
    </row>
    <row r="3320" customFormat="false" ht="15" hidden="false" customHeight="false" outlineLevel="0" collapsed="false">
      <c r="A3320" s="11" t="s">
        <v>35</v>
      </c>
      <c r="B3320" s="11" t="n">
        <v>1092</v>
      </c>
      <c r="C3320" s="11" t="s">
        <v>3738</v>
      </c>
      <c r="D3320" s="11" t="n">
        <v>7</v>
      </c>
      <c r="E3320" s="11" t="s">
        <v>118</v>
      </c>
      <c r="F3320" s="16" t="n">
        <v>225</v>
      </c>
      <c r="G3320" s="35" t="n">
        <f aca="false">F3320/1485</f>
        <v>0.151515151515152</v>
      </c>
      <c r="H3320" s="14" t="n">
        <v>0.4267</v>
      </c>
      <c r="I3320" s="14" t="n">
        <v>0.6756</v>
      </c>
      <c r="J3320" s="15" t="n">
        <v>0.2649</v>
      </c>
      <c r="K3320" s="15" t="n">
        <v>0.0653</v>
      </c>
      <c r="L3320" s="15" t="n">
        <v>0.162</v>
      </c>
      <c r="M3320" s="17" t="n">
        <v>36.46</v>
      </c>
      <c r="N3320" s="16" t="n">
        <v>5</v>
      </c>
      <c r="O3320" s="16" t="n">
        <v>5</v>
      </c>
      <c r="P3320" s="16" t="n">
        <v>9</v>
      </c>
    </row>
    <row r="3321" customFormat="false" ht="15" hidden="false" customHeight="false" outlineLevel="0" collapsed="false">
      <c r="A3321" s="11" t="s">
        <v>35</v>
      </c>
      <c r="B3321" s="11" t="n">
        <v>1093</v>
      </c>
      <c r="C3321" s="11" t="s">
        <v>3739</v>
      </c>
      <c r="D3321" s="11" t="n">
        <v>6</v>
      </c>
      <c r="E3321" s="11" t="s">
        <v>118</v>
      </c>
      <c r="F3321" s="16" t="n">
        <v>192</v>
      </c>
      <c r="G3321" s="35" t="n">
        <f aca="false">F3321/1485</f>
        <v>0.129292929292929</v>
      </c>
      <c r="H3321" s="14" t="n">
        <v>0.6667</v>
      </c>
      <c r="I3321" s="14" t="n">
        <v>0.6667</v>
      </c>
      <c r="J3321" s="15" t="n">
        <v>0.1531</v>
      </c>
      <c r="K3321" s="15" t="n">
        <v>0.0718</v>
      </c>
      <c r="L3321" s="15" t="n">
        <v>0.1125</v>
      </c>
      <c r="M3321" s="17" t="n">
        <v>21.6</v>
      </c>
      <c r="N3321" s="16" t="n">
        <v>5</v>
      </c>
      <c r="O3321" s="16" t="n">
        <v>10</v>
      </c>
      <c r="P3321" s="16" t="n">
        <v>5</v>
      </c>
    </row>
    <row r="3322" customFormat="false" ht="15" hidden="false" customHeight="false" outlineLevel="0" collapsed="false">
      <c r="A3322" s="11" t="s">
        <v>35</v>
      </c>
      <c r="B3322" s="11" t="n">
        <v>1094</v>
      </c>
      <c r="C3322" s="11" t="s">
        <v>3740</v>
      </c>
      <c r="D3322" s="11" t="n">
        <v>5</v>
      </c>
      <c r="E3322" s="11" t="s">
        <v>118</v>
      </c>
      <c r="F3322" s="16" t="n">
        <v>193</v>
      </c>
      <c r="G3322" s="35" t="n">
        <f aca="false">F3322/1485</f>
        <v>0.12996632996633</v>
      </c>
      <c r="H3322" s="14" t="n">
        <v>0.6736</v>
      </c>
      <c r="I3322" s="14" t="n">
        <v>0.6736</v>
      </c>
      <c r="J3322" s="15" t="n">
        <v>0.1539</v>
      </c>
      <c r="K3322" s="15" t="n">
        <v>0.0718</v>
      </c>
      <c r="L3322" s="15" t="n">
        <v>0.1131</v>
      </c>
      <c r="M3322" s="17" t="n">
        <v>21.82</v>
      </c>
      <c r="N3322" s="16" t="n">
        <v>4</v>
      </c>
      <c r="O3322" s="16" t="n">
        <v>10</v>
      </c>
      <c r="P3322" s="16" t="n">
        <v>5</v>
      </c>
    </row>
    <row r="3323" customFormat="false" ht="15" hidden="false" customHeight="false" outlineLevel="0" collapsed="false">
      <c r="A3323" s="11" t="s">
        <v>35</v>
      </c>
      <c r="B3323" s="11" t="n">
        <v>1095</v>
      </c>
      <c r="C3323" s="11" t="s">
        <v>3741</v>
      </c>
      <c r="D3323" s="11" t="n">
        <v>6</v>
      </c>
      <c r="E3323" s="11" t="s">
        <v>118</v>
      </c>
      <c r="F3323" s="16" t="n">
        <v>224</v>
      </c>
      <c r="G3323" s="35" t="n">
        <f aca="false">F3323/1485</f>
        <v>0.150841750841751</v>
      </c>
      <c r="H3323" s="14" t="n">
        <v>0.4241</v>
      </c>
      <c r="I3323" s="14" t="n">
        <v>0.6786</v>
      </c>
      <c r="J3323" s="15" t="n">
        <v>0.263</v>
      </c>
      <c r="K3323" s="15" t="n">
        <v>0.0653</v>
      </c>
      <c r="L3323" s="15" t="n">
        <v>0.1606</v>
      </c>
      <c r="M3323" s="17" t="n">
        <v>35.98</v>
      </c>
      <c r="N3323" s="16" t="n">
        <v>5</v>
      </c>
      <c r="O3323" s="16" t="n">
        <v>5</v>
      </c>
      <c r="P3323" s="16" t="n">
        <v>9</v>
      </c>
    </row>
    <row r="3324" customFormat="false" ht="15" hidden="false" customHeight="false" outlineLevel="0" collapsed="false">
      <c r="A3324" s="11" t="s">
        <v>35</v>
      </c>
      <c r="B3324" s="11" t="n">
        <v>1096</v>
      </c>
      <c r="C3324" s="11" t="s">
        <v>3742</v>
      </c>
      <c r="D3324" s="11" t="n">
        <v>7</v>
      </c>
      <c r="E3324" s="11" t="s">
        <v>118</v>
      </c>
      <c r="F3324" s="16" t="n">
        <v>204</v>
      </c>
      <c r="G3324" s="35" t="n">
        <f aca="false">F3324/1485</f>
        <v>0.137373737373737</v>
      </c>
      <c r="H3324" s="14" t="n">
        <v>0.4265</v>
      </c>
      <c r="I3324" s="14" t="n">
        <v>0.6225</v>
      </c>
      <c r="J3324" s="15" t="n">
        <v>0.2655</v>
      </c>
      <c r="K3324" s="15" t="n">
        <v>0.0718</v>
      </c>
      <c r="L3324" s="15" t="n">
        <v>0.1743</v>
      </c>
      <c r="M3324" s="17" t="n">
        <v>35.56</v>
      </c>
      <c r="N3324" s="16" t="n">
        <v>4</v>
      </c>
      <c r="O3324" s="16" t="n">
        <v>7</v>
      </c>
      <c r="P3324" s="16" t="n">
        <v>9</v>
      </c>
    </row>
    <row r="3325" customFormat="false" ht="15" hidden="false" customHeight="false" outlineLevel="0" collapsed="false">
      <c r="A3325" s="11" t="s">
        <v>35</v>
      </c>
      <c r="B3325" s="11" t="n">
        <v>1097</v>
      </c>
      <c r="C3325" s="11" t="s">
        <v>3743</v>
      </c>
      <c r="D3325" s="11" t="n">
        <v>6</v>
      </c>
      <c r="E3325" s="11" t="s">
        <v>118</v>
      </c>
      <c r="F3325" s="16" t="n">
        <v>212</v>
      </c>
      <c r="G3325" s="35" t="n">
        <f aca="false">F3325/1485</f>
        <v>0.142760942760943</v>
      </c>
      <c r="H3325" s="14" t="n">
        <v>0.4151</v>
      </c>
      <c r="I3325" s="14" t="n">
        <v>0.6745</v>
      </c>
      <c r="J3325" s="15" t="n">
        <v>0.2888</v>
      </c>
      <c r="K3325" s="15" t="n">
        <v>0.0677</v>
      </c>
      <c r="L3325" s="15" t="n">
        <v>0.1772</v>
      </c>
      <c r="M3325" s="17" t="n">
        <v>37.57</v>
      </c>
      <c r="N3325" s="16" t="n">
        <v>5</v>
      </c>
      <c r="O3325" s="16" t="n">
        <v>10</v>
      </c>
      <c r="P3325" s="16" t="n">
        <v>8</v>
      </c>
    </row>
    <row r="3326" customFormat="false" ht="15" hidden="false" customHeight="false" outlineLevel="0" collapsed="false">
      <c r="A3326" s="11" t="s">
        <v>35</v>
      </c>
      <c r="B3326" s="11" t="n">
        <v>1098</v>
      </c>
      <c r="C3326" s="11" t="s">
        <v>3744</v>
      </c>
      <c r="D3326" s="11" t="n">
        <v>5</v>
      </c>
      <c r="E3326" s="11" t="s">
        <v>118</v>
      </c>
      <c r="F3326" s="16" t="n">
        <v>198</v>
      </c>
      <c r="G3326" s="35" t="n">
        <f aca="false">F3326/1485</f>
        <v>0.133333333333333</v>
      </c>
      <c r="H3326" s="14" t="n">
        <v>0.404</v>
      </c>
      <c r="I3326" s="14" t="n">
        <v>0.6768</v>
      </c>
      <c r="J3326" s="15" t="n">
        <v>0.1869</v>
      </c>
      <c r="K3326" s="15" t="n">
        <v>0.0703</v>
      </c>
      <c r="L3326" s="15" t="n">
        <v>0.1286</v>
      </c>
      <c r="M3326" s="17" t="n">
        <v>25.46</v>
      </c>
      <c r="N3326" s="16" t="n">
        <v>4</v>
      </c>
      <c r="O3326" s="16" t="n">
        <v>7</v>
      </c>
      <c r="P3326" s="16" t="n">
        <v>8</v>
      </c>
    </row>
    <row r="3327" customFormat="false" ht="15" hidden="false" customHeight="false" outlineLevel="0" collapsed="false">
      <c r="A3327" s="11" t="s">
        <v>35</v>
      </c>
      <c r="B3327" s="11" t="n">
        <v>1099</v>
      </c>
      <c r="C3327" s="11" t="s">
        <v>3745</v>
      </c>
      <c r="D3327" s="11" t="n">
        <v>5</v>
      </c>
      <c r="E3327" s="11" t="s">
        <v>118</v>
      </c>
      <c r="F3327" s="16" t="n">
        <v>228</v>
      </c>
      <c r="G3327" s="35" t="n">
        <f aca="false">F3327/1485</f>
        <v>0.153535353535354</v>
      </c>
      <c r="H3327" s="14" t="n">
        <v>0.6711</v>
      </c>
      <c r="I3327" s="14" t="n">
        <v>0.6711</v>
      </c>
      <c r="J3327" s="15" t="n">
        <v>0.1753</v>
      </c>
      <c r="K3327" s="15" t="n">
        <v>0.0649</v>
      </c>
      <c r="L3327" s="15" t="n">
        <v>0.1196</v>
      </c>
      <c r="M3327" s="17" t="n">
        <v>27.28</v>
      </c>
      <c r="N3327" s="16" t="n">
        <v>4</v>
      </c>
      <c r="O3327" s="16" t="n">
        <v>13</v>
      </c>
      <c r="P3327" s="16" t="n">
        <v>6</v>
      </c>
    </row>
    <row r="3328" customFormat="false" ht="15" hidden="false" customHeight="false" outlineLevel="0" collapsed="false">
      <c r="A3328" s="11" t="s">
        <v>35</v>
      </c>
      <c r="B3328" s="11" t="n">
        <v>1100</v>
      </c>
      <c r="C3328" s="11" t="s">
        <v>3746</v>
      </c>
      <c r="D3328" s="11" t="n">
        <v>5</v>
      </c>
      <c r="E3328" s="11" t="s">
        <v>96</v>
      </c>
      <c r="F3328" s="16" t="n">
        <v>209</v>
      </c>
      <c r="G3328" s="35" t="n">
        <f aca="false">F3328/1485</f>
        <v>0.140740740740741</v>
      </c>
      <c r="H3328" s="14" t="n">
        <v>0.3971</v>
      </c>
      <c r="I3328" s="14" t="n">
        <v>0.5981</v>
      </c>
      <c r="J3328" s="15" t="n">
        <v>0.2794</v>
      </c>
      <c r="K3328" s="15" t="n">
        <v>0.0676</v>
      </c>
      <c r="L3328" s="15" t="n">
        <v>0.172</v>
      </c>
      <c r="M3328" s="17" t="n">
        <v>35.94</v>
      </c>
      <c r="N3328" s="16" t="n">
        <v>4</v>
      </c>
      <c r="O3328" s="16" t="n">
        <v>6</v>
      </c>
      <c r="P3328" s="16" t="n">
        <v>12</v>
      </c>
    </row>
    <row r="3329" customFormat="false" ht="15" hidden="false" customHeight="false" outlineLevel="0" collapsed="false">
      <c r="A3329" s="11" t="s">
        <v>35</v>
      </c>
      <c r="B3329" s="11" t="n">
        <v>1101</v>
      </c>
      <c r="C3329" s="11" t="s">
        <v>3747</v>
      </c>
      <c r="D3329" s="11" t="n">
        <v>5</v>
      </c>
      <c r="E3329" s="11" t="s">
        <v>96</v>
      </c>
      <c r="F3329" s="16" t="n">
        <v>210</v>
      </c>
      <c r="G3329" s="35" t="n">
        <f aca="false">F3329/1485</f>
        <v>0.141414141414141</v>
      </c>
      <c r="H3329" s="14" t="n">
        <v>0.4</v>
      </c>
      <c r="I3329" s="14" t="n">
        <v>0.6048</v>
      </c>
      <c r="J3329" s="15" t="n">
        <v>0.2951</v>
      </c>
      <c r="K3329" s="15" t="n">
        <v>0.0674</v>
      </c>
      <c r="L3329" s="15" t="n">
        <v>0.1802</v>
      </c>
      <c r="M3329" s="17" t="n">
        <v>37.84</v>
      </c>
      <c r="N3329" s="16" t="n">
        <v>4</v>
      </c>
      <c r="O3329" s="16" t="n">
        <v>6</v>
      </c>
      <c r="P3329" s="16" t="n">
        <v>13</v>
      </c>
    </row>
    <row r="3330" customFormat="false" ht="15" hidden="false" customHeight="false" outlineLevel="0" collapsed="false">
      <c r="A3330" s="11" t="s">
        <v>35</v>
      </c>
      <c r="B3330" s="11" t="n">
        <v>1102</v>
      </c>
      <c r="C3330" s="11" t="s">
        <v>3748</v>
      </c>
      <c r="D3330" s="11" t="n">
        <v>7</v>
      </c>
      <c r="E3330" s="11" t="s">
        <v>118</v>
      </c>
      <c r="F3330" s="16" t="n">
        <v>491</v>
      </c>
      <c r="G3330" s="35" t="n">
        <f aca="false">F3330/1485</f>
        <v>0.330639730639731</v>
      </c>
      <c r="H3330" s="14" t="n">
        <v>0.2851</v>
      </c>
      <c r="I3330" s="14" t="n">
        <v>0.6497</v>
      </c>
      <c r="J3330" s="15" t="n">
        <v>0.0971</v>
      </c>
      <c r="K3330" s="15" t="n">
        <v>0.045</v>
      </c>
      <c r="L3330" s="15" t="n">
        <v>0.072</v>
      </c>
      <c r="M3330" s="17" t="n">
        <v>35.37</v>
      </c>
      <c r="N3330" s="16" t="n">
        <v>4</v>
      </c>
      <c r="O3330" s="16" t="n">
        <v>4</v>
      </c>
      <c r="P3330" s="16" t="n">
        <v>15</v>
      </c>
    </row>
    <row r="3331" customFormat="false" ht="15" hidden="false" customHeight="false" outlineLevel="0" collapsed="false">
      <c r="A3331" s="11" t="s">
        <v>35</v>
      </c>
      <c r="B3331" s="11" t="n">
        <v>1103</v>
      </c>
      <c r="C3331" s="11" t="s">
        <v>3749</v>
      </c>
      <c r="D3331" s="11" t="n">
        <v>4</v>
      </c>
      <c r="E3331" s="11" t="s">
        <v>96</v>
      </c>
      <c r="F3331" s="16" t="n">
        <v>216</v>
      </c>
      <c r="G3331" s="35" t="n">
        <f aca="false">F3331/1485</f>
        <v>0.145454545454545</v>
      </c>
      <c r="H3331" s="14" t="n">
        <v>0.4028</v>
      </c>
      <c r="I3331" s="14" t="n">
        <v>0.6759</v>
      </c>
      <c r="J3331" s="15" t="n">
        <v>0.3156</v>
      </c>
      <c r="K3331" s="15" t="n">
        <v>0.066</v>
      </c>
      <c r="L3331" s="15" t="n">
        <v>0.1897</v>
      </c>
      <c r="M3331" s="17" t="n">
        <v>40.97</v>
      </c>
      <c r="N3331" s="16" t="n">
        <v>5</v>
      </c>
      <c r="O3331" s="16" t="n">
        <v>10</v>
      </c>
      <c r="P3331" s="16" t="n">
        <v>9</v>
      </c>
    </row>
    <row r="3332" customFormat="false" ht="15" hidden="false" customHeight="false" outlineLevel="0" collapsed="false">
      <c r="A3332" s="11" t="s">
        <v>35</v>
      </c>
      <c r="B3332" s="11" t="n">
        <v>1104</v>
      </c>
      <c r="C3332" s="11" t="s">
        <v>3750</v>
      </c>
      <c r="D3332" s="11" t="n">
        <v>7</v>
      </c>
      <c r="E3332" s="11" t="s">
        <v>96</v>
      </c>
      <c r="F3332" s="16" t="n">
        <v>331</v>
      </c>
      <c r="G3332" s="35" t="n">
        <f aca="false">F3332/1485</f>
        <v>0.222895622895623</v>
      </c>
      <c r="H3332" s="14" t="n">
        <v>0.2991</v>
      </c>
      <c r="I3332" s="14" t="n">
        <v>0.6526</v>
      </c>
      <c r="J3332" s="15" t="n">
        <v>0.2966</v>
      </c>
      <c r="K3332" s="15" t="n">
        <v>0.0541</v>
      </c>
      <c r="L3332" s="15" t="n">
        <v>0.1779</v>
      </c>
      <c r="M3332" s="17" t="n">
        <v>58.89</v>
      </c>
      <c r="N3332" s="16" t="n">
        <v>5</v>
      </c>
      <c r="O3332" s="16" t="n">
        <v>3</v>
      </c>
      <c r="P3332" s="16" t="n">
        <v>13</v>
      </c>
    </row>
    <row r="3333" customFormat="false" ht="15" hidden="false" customHeight="false" outlineLevel="0" collapsed="false">
      <c r="A3333" s="11" t="s">
        <v>35</v>
      </c>
      <c r="B3333" s="11" t="n">
        <v>1105</v>
      </c>
      <c r="C3333" s="11" t="s">
        <v>3751</v>
      </c>
      <c r="D3333" s="11" t="n">
        <v>7</v>
      </c>
      <c r="E3333" s="11" t="s">
        <v>118</v>
      </c>
      <c r="F3333" s="16" t="n">
        <v>210</v>
      </c>
      <c r="G3333" s="35" t="n">
        <f aca="false">F3333/1485</f>
        <v>0.141414141414141</v>
      </c>
      <c r="H3333" s="14" t="n">
        <v>0.419</v>
      </c>
      <c r="I3333" s="14" t="n">
        <v>0.6238</v>
      </c>
      <c r="J3333" s="15" t="n">
        <v>0.2456</v>
      </c>
      <c r="K3333" s="15" t="n">
        <v>0.0682</v>
      </c>
      <c r="L3333" s="15" t="n">
        <v>0.1594</v>
      </c>
      <c r="M3333" s="17" t="n">
        <v>33.48</v>
      </c>
      <c r="N3333" s="16" t="n">
        <v>4</v>
      </c>
      <c r="O3333" s="16" t="n">
        <v>7</v>
      </c>
      <c r="P3333" s="16" t="n">
        <v>9</v>
      </c>
    </row>
    <row r="3334" customFormat="false" ht="15" hidden="false" customHeight="false" outlineLevel="0" collapsed="false">
      <c r="A3334" s="11" t="s">
        <v>35</v>
      </c>
      <c r="B3334" s="11" t="n">
        <v>1106</v>
      </c>
      <c r="C3334" s="11" t="s">
        <v>3752</v>
      </c>
      <c r="D3334" s="11" t="n">
        <v>7</v>
      </c>
      <c r="E3334" s="11" t="s">
        <v>118</v>
      </c>
      <c r="F3334" s="16" t="n">
        <v>203</v>
      </c>
      <c r="G3334" s="35" t="n">
        <f aca="false">F3334/1485</f>
        <v>0.136700336700337</v>
      </c>
      <c r="H3334" s="14" t="n">
        <v>0.4138</v>
      </c>
      <c r="I3334" s="14" t="n">
        <v>0.6847</v>
      </c>
      <c r="J3334" s="15" t="n">
        <v>0.2385</v>
      </c>
      <c r="K3334" s="15" t="n">
        <v>0.0672</v>
      </c>
      <c r="L3334" s="15" t="n">
        <v>0.1499</v>
      </c>
      <c r="M3334" s="17" t="n">
        <v>30.42</v>
      </c>
      <c r="N3334" s="16" t="n">
        <v>5</v>
      </c>
      <c r="O3334" s="16" t="n">
        <v>5</v>
      </c>
      <c r="P3334" s="16" t="n">
        <v>9</v>
      </c>
    </row>
    <row r="3335" customFormat="false" ht="15" hidden="false" customHeight="false" outlineLevel="0" collapsed="false">
      <c r="A3335" s="11" t="s">
        <v>35</v>
      </c>
      <c r="B3335" s="11" t="n">
        <v>1107</v>
      </c>
      <c r="C3335" s="11" t="s">
        <v>3753</v>
      </c>
      <c r="D3335" s="11" t="n">
        <v>7</v>
      </c>
      <c r="E3335" s="11" t="s">
        <v>118</v>
      </c>
      <c r="F3335" s="16" t="n">
        <v>217</v>
      </c>
      <c r="G3335" s="35" t="n">
        <f aca="false">F3335/1485</f>
        <v>0.146127946127946</v>
      </c>
      <c r="H3335" s="14" t="n">
        <v>0.4101</v>
      </c>
      <c r="I3335" s="14" t="n">
        <v>0.6544</v>
      </c>
      <c r="J3335" s="15" t="n">
        <v>0.2599</v>
      </c>
      <c r="K3335" s="15" t="n">
        <v>0.0645</v>
      </c>
      <c r="L3335" s="15" t="n">
        <v>0.1572</v>
      </c>
      <c r="M3335" s="17" t="n">
        <v>34.12</v>
      </c>
      <c r="N3335" s="16" t="n">
        <v>6</v>
      </c>
      <c r="O3335" s="16" t="n">
        <v>5</v>
      </c>
      <c r="P3335" s="16" t="n">
        <v>9</v>
      </c>
    </row>
    <row r="3336" customFormat="false" ht="15" hidden="false" customHeight="false" outlineLevel="0" collapsed="false">
      <c r="A3336" s="11" t="s">
        <v>35</v>
      </c>
      <c r="B3336" s="11" t="n">
        <v>1108</v>
      </c>
      <c r="C3336" s="11" t="s">
        <v>3754</v>
      </c>
      <c r="D3336" s="11" t="n">
        <v>7</v>
      </c>
      <c r="E3336" s="11" t="s">
        <v>118</v>
      </c>
      <c r="F3336" s="16" t="n">
        <v>208</v>
      </c>
      <c r="G3336" s="35" t="n">
        <f aca="false">F3336/1485</f>
        <v>0.14006734006734</v>
      </c>
      <c r="H3336" s="14" t="n">
        <v>0.4231</v>
      </c>
      <c r="I3336" s="14" t="n">
        <v>0.6394</v>
      </c>
      <c r="J3336" s="15" t="n">
        <v>0.2803</v>
      </c>
      <c r="K3336" s="15" t="n">
        <v>0.0683</v>
      </c>
      <c r="L3336" s="15" t="n">
        <v>0.1774</v>
      </c>
      <c r="M3336" s="17" t="n">
        <v>36.89</v>
      </c>
      <c r="N3336" s="16" t="n">
        <v>5</v>
      </c>
      <c r="O3336" s="16" t="n">
        <v>9</v>
      </c>
      <c r="P3336" s="16" t="n">
        <v>9</v>
      </c>
    </row>
    <row r="3337" customFormat="false" ht="15" hidden="false" customHeight="false" outlineLevel="0" collapsed="false">
      <c r="A3337" s="11" t="s">
        <v>35</v>
      </c>
      <c r="B3337" s="11" t="n">
        <v>1109</v>
      </c>
      <c r="C3337" s="11" t="s">
        <v>3755</v>
      </c>
      <c r="D3337" s="11" t="n">
        <v>6</v>
      </c>
      <c r="E3337" s="11" t="s">
        <v>118</v>
      </c>
      <c r="F3337" s="16" t="n">
        <v>571</v>
      </c>
      <c r="G3337" s="35" t="n">
        <f aca="false">F3337/1485</f>
        <v>0.384511784511785</v>
      </c>
      <c r="H3337" s="14" t="n">
        <v>0.3695</v>
      </c>
      <c r="I3337" s="14" t="n">
        <v>0.6515</v>
      </c>
      <c r="J3337" s="15" t="n">
        <v>0.0404</v>
      </c>
      <c r="K3337" s="15" t="n">
        <v>0.1023</v>
      </c>
      <c r="L3337" s="15" t="n">
        <v>0.071</v>
      </c>
      <c r="M3337" s="17" t="n">
        <v>40.53</v>
      </c>
      <c r="N3337" s="16" t="n">
        <v>5</v>
      </c>
      <c r="O3337" s="16" t="n">
        <v>6</v>
      </c>
      <c r="P3337" s="16" t="n">
        <v>10</v>
      </c>
    </row>
    <row r="3338" customFormat="false" ht="15" hidden="false" customHeight="false" outlineLevel="0" collapsed="false">
      <c r="A3338" s="11" t="s">
        <v>35</v>
      </c>
      <c r="B3338" s="11" t="n">
        <v>1110</v>
      </c>
      <c r="C3338" s="11" t="s">
        <v>3756</v>
      </c>
      <c r="D3338" s="11" t="n">
        <v>4</v>
      </c>
      <c r="E3338" s="11" t="s">
        <v>96</v>
      </c>
      <c r="F3338" s="16" t="n">
        <v>212</v>
      </c>
      <c r="G3338" s="35" t="n">
        <f aca="false">F3338/1485</f>
        <v>0.142760942760943</v>
      </c>
      <c r="H3338" s="14" t="n">
        <v>0.3915</v>
      </c>
      <c r="I3338" s="14" t="n">
        <v>0.6792</v>
      </c>
      <c r="J3338" s="15" t="n">
        <v>0.241</v>
      </c>
      <c r="K3338" s="15" t="n">
        <v>0.0667</v>
      </c>
      <c r="L3338" s="15" t="n">
        <v>0.1538</v>
      </c>
      <c r="M3338" s="17" t="n">
        <v>32.61</v>
      </c>
      <c r="N3338" s="16" t="n">
        <v>5</v>
      </c>
      <c r="O3338" s="16" t="n">
        <v>4</v>
      </c>
      <c r="P3338" s="16" t="n">
        <v>11</v>
      </c>
    </row>
    <row r="3339" customFormat="false" ht="15" hidden="false" customHeight="false" outlineLevel="0" collapsed="false">
      <c r="A3339" s="11" t="s">
        <v>35</v>
      </c>
      <c r="B3339" s="11" t="n">
        <v>1111</v>
      </c>
      <c r="C3339" s="11" t="s">
        <v>3757</v>
      </c>
      <c r="D3339" s="11" t="n">
        <v>6</v>
      </c>
      <c r="E3339" s="11" t="s">
        <v>118</v>
      </c>
      <c r="F3339" s="16" t="n">
        <v>202</v>
      </c>
      <c r="G3339" s="35" t="n">
        <f aca="false">F3339/1485</f>
        <v>0.136026936026936</v>
      </c>
      <c r="H3339" s="14" t="n">
        <v>0.4059</v>
      </c>
      <c r="I3339" s="14" t="n">
        <v>0.6485</v>
      </c>
      <c r="J3339" s="15" t="n">
        <v>0.1425</v>
      </c>
      <c r="K3339" s="15" t="n">
        <v>0.0699</v>
      </c>
      <c r="L3339" s="15" t="n">
        <v>0.108</v>
      </c>
      <c r="M3339" s="17" t="n">
        <v>21.82</v>
      </c>
      <c r="N3339" s="16" t="n">
        <v>4</v>
      </c>
      <c r="O3339" s="16" t="n">
        <v>6</v>
      </c>
      <c r="P3339" s="16" t="n">
        <v>11</v>
      </c>
    </row>
    <row r="3340" customFormat="false" ht="15" hidden="false" customHeight="false" outlineLevel="0" collapsed="false">
      <c r="A3340" s="11" t="s">
        <v>35</v>
      </c>
      <c r="B3340" s="11" t="n">
        <v>1112</v>
      </c>
      <c r="C3340" s="11" t="s">
        <v>3758</v>
      </c>
      <c r="D3340" s="11" t="n">
        <v>4</v>
      </c>
      <c r="E3340" s="11" t="s">
        <v>96</v>
      </c>
      <c r="F3340" s="16" t="n">
        <v>227</v>
      </c>
      <c r="G3340" s="35" t="n">
        <f aca="false">F3340/1485</f>
        <v>0.152861952861953</v>
      </c>
      <c r="H3340" s="14" t="n">
        <v>0.4053</v>
      </c>
      <c r="I3340" s="14" t="n">
        <v>0.674</v>
      </c>
      <c r="J3340" s="15" t="n">
        <v>0.318</v>
      </c>
      <c r="K3340" s="15" t="n">
        <v>0.0656</v>
      </c>
      <c r="L3340" s="15" t="n">
        <v>0.1968</v>
      </c>
      <c r="M3340" s="17" t="n">
        <v>44.68</v>
      </c>
      <c r="N3340" s="16" t="n">
        <v>5</v>
      </c>
      <c r="O3340" s="16" t="n">
        <v>10</v>
      </c>
      <c r="P3340" s="16" t="n">
        <v>9</v>
      </c>
    </row>
    <row r="3341" customFormat="false" ht="15" hidden="false" customHeight="false" outlineLevel="0" collapsed="false">
      <c r="A3341" s="11" t="s">
        <v>35</v>
      </c>
      <c r="B3341" s="11" t="n">
        <v>1113</v>
      </c>
      <c r="C3341" s="11" t="s">
        <v>3759</v>
      </c>
      <c r="D3341" s="11" t="n">
        <v>6</v>
      </c>
      <c r="E3341" s="11" t="s">
        <v>118</v>
      </c>
      <c r="F3341" s="16" t="n">
        <v>210</v>
      </c>
      <c r="G3341" s="35" t="n">
        <f aca="false">F3341/1485</f>
        <v>0.141414141414141</v>
      </c>
      <c r="H3341" s="14" t="n">
        <v>0.4</v>
      </c>
      <c r="I3341" s="14" t="n">
        <v>0.6762</v>
      </c>
      <c r="J3341" s="15" t="n">
        <v>0.2251</v>
      </c>
      <c r="K3341" s="15" t="n">
        <v>0.0662</v>
      </c>
      <c r="L3341" s="15" t="n">
        <v>0.1441</v>
      </c>
      <c r="M3341" s="17" t="n">
        <v>30.27</v>
      </c>
      <c r="N3341" s="16" t="n">
        <v>5</v>
      </c>
      <c r="O3341" s="16" t="n">
        <v>4</v>
      </c>
      <c r="P3341" s="16" t="n">
        <v>11</v>
      </c>
    </row>
    <row r="3342" customFormat="false" ht="15" hidden="false" customHeight="false" outlineLevel="0" collapsed="false">
      <c r="A3342" s="11" t="s">
        <v>35</v>
      </c>
      <c r="B3342" s="11" t="n">
        <v>1114</v>
      </c>
      <c r="C3342" s="11" t="s">
        <v>3760</v>
      </c>
      <c r="D3342" s="11" t="n">
        <v>5</v>
      </c>
      <c r="E3342" s="11" t="s">
        <v>118</v>
      </c>
      <c r="F3342" s="16" t="n">
        <v>246</v>
      </c>
      <c r="G3342" s="35" t="n">
        <f aca="false">F3342/1485</f>
        <v>0.165656565656566</v>
      </c>
      <c r="H3342" s="14" t="n">
        <v>0.6707</v>
      </c>
      <c r="I3342" s="14" t="n">
        <v>0.6707</v>
      </c>
      <c r="J3342" s="15" t="n">
        <v>0.0799</v>
      </c>
      <c r="K3342" s="15" t="n">
        <v>0.0632</v>
      </c>
      <c r="L3342" s="15" t="n">
        <v>0.072</v>
      </c>
      <c r="M3342" s="17" t="n">
        <v>17.7</v>
      </c>
      <c r="N3342" s="16" t="n">
        <v>5</v>
      </c>
      <c r="O3342" s="16" t="n">
        <v>11</v>
      </c>
      <c r="P3342" s="16" t="n">
        <v>5</v>
      </c>
    </row>
    <row r="3343" customFormat="false" ht="15" hidden="false" customHeight="false" outlineLevel="0" collapsed="false">
      <c r="A3343" s="11" t="s">
        <v>35</v>
      </c>
      <c r="B3343" s="11" t="n">
        <v>1115</v>
      </c>
      <c r="C3343" s="11" t="s">
        <v>3761</v>
      </c>
      <c r="D3343" s="11" t="n">
        <v>5</v>
      </c>
      <c r="E3343" s="11" t="s">
        <v>118</v>
      </c>
      <c r="F3343" s="16" t="n">
        <v>526</v>
      </c>
      <c r="G3343" s="35" t="n">
        <f aca="false">F3343/1485</f>
        <v>0.354208754208754</v>
      </c>
      <c r="H3343" s="14" t="n">
        <v>0.3593</v>
      </c>
      <c r="I3343" s="14" t="n">
        <v>0.6388</v>
      </c>
      <c r="J3343" s="15" t="n">
        <v>0.0447</v>
      </c>
      <c r="K3343" s="15" t="n">
        <v>0.0423</v>
      </c>
      <c r="L3343" s="15" t="n">
        <v>0.0435</v>
      </c>
      <c r="M3343" s="17" t="n">
        <v>22.89</v>
      </c>
      <c r="N3343" s="16" t="n">
        <v>4</v>
      </c>
      <c r="O3343" s="16" t="n">
        <v>4</v>
      </c>
      <c r="P3343" s="16" t="n">
        <v>13</v>
      </c>
    </row>
    <row r="3344" customFormat="false" ht="15" hidden="false" customHeight="false" outlineLevel="0" collapsed="false">
      <c r="A3344" s="11" t="s">
        <v>35</v>
      </c>
      <c r="B3344" s="11" t="n">
        <v>1116</v>
      </c>
      <c r="C3344" s="11" t="s">
        <v>3762</v>
      </c>
      <c r="D3344" s="11" t="n">
        <v>6</v>
      </c>
      <c r="E3344" s="11" t="s">
        <v>118</v>
      </c>
      <c r="F3344" s="16" t="n">
        <v>208</v>
      </c>
      <c r="G3344" s="35" t="n">
        <f aca="false">F3344/1485</f>
        <v>0.14006734006734</v>
      </c>
      <c r="H3344" s="14" t="n">
        <v>0.4038</v>
      </c>
      <c r="I3344" s="14" t="n">
        <v>0.601</v>
      </c>
      <c r="J3344" s="15" t="n">
        <v>0.1698</v>
      </c>
      <c r="K3344" s="15" t="n">
        <v>0.0665</v>
      </c>
      <c r="L3344" s="15" t="n">
        <v>0.1177</v>
      </c>
      <c r="M3344" s="17" t="n">
        <v>24.48</v>
      </c>
      <c r="N3344" s="16" t="n">
        <v>4</v>
      </c>
      <c r="O3344" s="16" t="n">
        <v>7</v>
      </c>
      <c r="P3344" s="16" t="n">
        <v>9</v>
      </c>
    </row>
    <row r="3345" customFormat="false" ht="15" hidden="false" customHeight="false" outlineLevel="0" collapsed="false">
      <c r="A3345" s="11" t="s">
        <v>35</v>
      </c>
      <c r="B3345" s="11" t="n">
        <v>1117</v>
      </c>
      <c r="C3345" s="11" t="s">
        <v>3763</v>
      </c>
      <c r="D3345" s="11" t="n">
        <v>8</v>
      </c>
      <c r="E3345" s="11" t="s">
        <v>118</v>
      </c>
      <c r="F3345" s="16" t="n">
        <v>222</v>
      </c>
      <c r="G3345" s="35" t="n">
        <f aca="false">F3345/1485</f>
        <v>0.14949494949495</v>
      </c>
      <c r="H3345" s="14" t="n">
        <v>0.3108</v>
      </c>
      <c r="I3345" s="14" t="n">
        <v>0.6802</v>
      </c>
      <c r="J3345" s="15" t="n">
        <v>0.2919</v>
      </c>
      <c r="K3345" s="15" t="n">
        <v>0.0646</v>
      </c>
      <c r="L3345" s="15" t="n">
        <v>0.1783</v>
      </c>
      <c r="M3345" s="17" t="n">
        <v>39.57</v>
      </c>
      <c r="N3345" s="16" t="n">
        <v>5</v>
      </c>
      <c r="O3345" s="16" t="n">
        <v>7</v>
      </c>
      <c r="P3345" s="16" t="n">
        <v>11</v>
      </c>
    </row>
    <row r="3346" customFormat="false" ht="15" hidden="false" customHeight="false" outlineLevel="0" collapsed="false">
      <c r="A3346" s="11" t="s">
        <v>35</v>
      </c>
      <c r="B3346" s="11" t="n">
        <v>1118</v>
      </c>
      <c r="C3346" s="11" t="s">
        <v>3764</v>
      </c>
      <c r="D3346" s="11" t="n">
        <v>4</v>
      </c>
      <c r="E3346" s="11" t="s">
        <v>118</v>
      </c>
      <c r="F3346" s="16" t="n">
        <v>497</v>
      </c>
      <c r="G3346" s="35" t="n">
        <f aca="false">F3346/1485</f>
        <v>0.334680134680135</v>
      </c>
      <c r="H3346" s="14" t="n">
        <v>0.668</v>
      </c>
      <c r="I3346" s="14" t="n">
        <v>0.668</v>
      </c>
      <c r="J3346" s="15" t="n">
        <v>0.0425</v>
      </c>
      <c r="K3346" s="15" t="n">
        <v>0.0928</v>
      </c>
      <c r="L3346" s="15" t="n">
        <v>0.0671</v>
      </c>
      <c r="M3346" s="17" t="n">
        <v>33.36</v>
      </c>
      <c r="N3346" s="16" t="n">
        <v>5</v>
      </c>
      <c r="O3346" s="16" t="n">
        <v>17</v>
      </c>
      <c r="P3346" s="16" t="n">
        <v>8</v>
      </c>
    </row>
    <row r="3347" customFormat="false" ht="15" hidden="false" customHeight="false" outlineLevel="0" collapsed="false">
      <c r="A3347" s="11" t="s">
        <v>35</v>
      </c>
      <c r="B3347" s="11" t="n">
        <v>1119</v>
      </c>
      <c r="C3347" s="11" t="s">
        <v>3765</v>
      </c>
      <c r="D3347" s="11" t="n">
        <v>7</v>
      </c>
      <c r="E3347" s="11" t="s">
        <v>118</v>
      </c>
      <c r="F3347" s="16" t="n">
        <v>226</v>
      </c>
      <c r="G3347" s="35" t="n">
        <f aca="false">F3347/1485</f>
        <v>0.152188552188552</v>
      </c>
      <c r="H3347" s="14" t="n">
        <v>0.4204</v>
      </c>
      <c r="I3347" s="14" t="n">
        <v>0.677</v>
      </c>
      <c r="J3347" s="15" t="n">
        <v>0.323</v>
      </c>
      <c r="K3347" s="15" t="n">
        <v>0.0629</v>
      </c>
      <c r="L3347" s="15" t="n">
        <v>0.1895</v>
      </c>
      <c r="M3347" s="17" t="n">
        <v>42.83</v>
      </c>
      <c r="N3347" s="16" t="n">
        <v>6</v>
      </c>
      <c r="O3347" s="16" t="n">
        <v>5</v>
      </c>
      <c r="P3347" s="16" t="n">
        <v>9</v>
      </c>
    </row>
    <row r="3348" customFormat="false" ht="15" hidden="false" customHeight="false" outlineLevel="0" collapsed="false">
      <c r="A3348" s="11" t="s">
        <v>35</v>
      </c>
      <c r="B3348" s="11" t="n">
        <v>1120</v>
      </c>
      <c r="C3348" s="11" t="s">
        <v>3766</v>
      </c>
      <c r="D3348" s="11" t="n">
        <v>4</v>
      </c>
      <c r="E3348" s="11" t="s">
        <v>96</v>
      </c>
      <c r="F3348" s="16" t="n">
        <v>222</v>
      </c>
      <c r="G3348" s="35" t="n">
        <f aca="false">F3348/1485</f>
        <v>0.14949494949495</v>
      </c>
      <c r="H3348" s="14" t="n">
        <v>0.4054</v>
      </c>
      <c r="I3348" s="14" t="n">
        <v>0.5991</v>
      </c>
      <c r="J3348" s="15" t="n">
        <v>0.3322</v>
      </c>
      <c r="K3348" s="15" t="n">
        <v>0.0639</v>
      </c>
      <c r="L3348" s="15" t="n">
        <v>0.1968</v>
      </c>
      <c r="M3348" s="17" t="n">
        <v>43.69</v>
      </c>
      <c r="N3348" s="16" t="n">
        <v>5</v>
      </c>
      <c r="O3348" s="16" t="n">
        <v>6</v>
      </c>
      <c r="P3348" s="16" t="n">
        <v>13</v>
      </c>
    </row>
    <row r="3349" customFormat="false" ht="15" hidden="false" customHeight="false" outlineLevel="0" collapsed="false">
      <c r="A3349" s="11" t="s">
        <v>35</v>
      </c>
      <c r="B3349" s="11" t="n">
        <v>1121</v>
      </c>
      <c r="C3349" s="11" t="s">
        <v>3767</v>
      </c>
      <c r="D3349" s="11" t="n">
        <v>6</v>
      </c>
      <c r="E3349" s="11" t="s">
        <v>118</v>
      </c>
      <c r="F3349" s="16" t="n">
        <v>211</v>
      </c>
      <c r="G3349" s="35" t="n">
        <f aca="false">F3349/1485</f>
        <v>0.142087542087542</v>
      </c>
      <c r="H3349" s="14" t="n">
        <v>0.4028</v>
      </c>
      <c r="I3349" s="14" t="n">
        <v>0.6066</v>
      </c>
      <c r="J3349" s="15" t="n">
        <v>0.1744</v>
      </c>
      <c r="K3349" s="15" t="n">
        <v>0.065</v>
      </c>
      <c r="L3349" s="15" t="n">
        <v>0.1184</v>
      </c>
      <c r="M3349" s="17" t="n">
        <v>24.98</v>
      </c>
      <c r="N3349" s="16" t="n">
        <v>4</v>
      </c>
      <c r="O3349" s="16" t="n">
        <v>7</v>
      </c>
      <c r="P3349" s="16" t="n">
        <v>10</v>
      </c>
    </row>
    <row r="3350" customFormat="false" ht="15" hidden="false" customHeight="false" outlineLevel="0" collapsed="false">
      <c r="A3350" s="11" t="s">
        <v>35</v>
      </c>
      <c r="B3350" s="11" t="n">
        <v>1122</v>
      </c>
      <c r="C3350" s="11" t="s">
        <v>3768</v>
      </c>
      <c r="D3350" s="11" t="n">
        <v>4</v>
      </c>
      <c r="E3350" s="11" t="s">
        <v>118</v>
      </c>
      <c r="F3350" s="16" t="n">
        <v>468</v>
      </c>
      <c r="G3350" s="35" t="n">
        <f aca="false">F3350/1485</f>
        <v>0.315151515151515</v>
      </c>
      <c r="H3350" s="14" t="n">
        <v>0.6667</v>
      </c>
      <c r="I3350" s="14" t="n">
        <v>0.6667</v>
      </c>
      <c r="J3350" s="15" t="n">
        <v>0.0436</v>
      </c>
      <c r="K3350" s="15" t="n">
        <v>0.1034</v>
      </c>
      <c r="L3350" s="15" t="n">
        <v>0.0729</v>
      </c>
      <c r="M3350" s="17" t="n">
        <v>34.1</v>
      </c>
      <c r="N3350" s="16" t="n">
        <v>5</v>
      </c>
      <c r="O3350" s="16" t="n">
        <v>17</v>
      </c>
      <c r="P3350" s="16" t="n">
        <v>8</v>
      </c>
    </row>
    <row r="3351" customFormat="false" ht="15" hidden="false" customHeight="false" outlineLevel="0" collapsed="false">
      <c r="A3351" s="11" t="s">
        <v>35</v>
      </c>
      <c r="B3351" s="11" t="n">
        <v>1123</v>
      </c>
      <c r="C3351" s="11" t="s">
        <v>3769</v>
      </c>
      <c r="D3351" s="11" t="n">
        <v>5</v>
      </c>
      <c r="E3351" s="11" t="s">
        <v>96</v>
      </c>
      <c r="F3351" s="16" t="n">
        <v>221</v>
      </c>
      <c r="G3351" s="35" t="n">
        <f aca="false">F3351/1485</f>
        <v>0.148821548821549</v>
      </c>
      <c r="H3351" s="14" t="n">
        <v>0.3937</v>
      </c>
      <c r="I3351" s="14" t="n">
        <v>0.6109</v>
      </c>
      <c r="J3351" s="15" t="n">
        <v>0.2626</v>
      </c>
      <c r="K3351" s="15" t="n">
        <v>0.0637</v>
      </c>
      <c r="L3351" s="15" t="n">
        <v>0.1618</v>
      </c>
      <c r="M3351" s="17" t="n">
        <v>35.76</v>
      </c>
      <c r="N3351" s="16" t="n">
        <v>4</v>
      </c>
      <c r="O3351" s="16" t="n">
        <v>6</v>
      </c>
      <c r="P3351" s="16" t="n">
        <v>9</v>
      </c>
    </row>
    <row r="3352" customFormat="false" ht="15" hidden="false" customHeight="false" outlineLevel="0" collapsed="false">
      <c r="A3352" s="11" t="s">
        <v>35</v>
      </c>
      <c r="B3352" s="11" t="n">
        <v>1124</v>
      </c>
      <c r="C3352" s="11" t="s">
        <v>3770</v>
      </c>
      <c r="D3352" s="11" t="n">
        <v>5</v>
      </c>
      <c r="E3352" s="11" t="s">
        <v>118</v>
      </c>
      <c r="F3352" s="16" t="n">
        <v>216</v>
      </c>
      <c r="G3352" s="35" t="n">
        <f aca="false">F3352/1485</f>
        <v>0.145454545454545</v>
      </c>
      <c r="H3352" s="14" t="n">
        <v>0.3889</v>
      </c>
      <c r="I3352" s="14" t="n">
        <v>0.5972</v>
      </c>
      <c r="J3352" s="15" t="n">
        <v>0.1024</v>
      </c>
      <c r="K3352" s="15" t="n">
        <v>0.0635</v>
      </c>
      <c r="L3352" s="15" t="n">
        <v>0.0822</v>
      </c>
      <c r="M3352" s="17" t="n">
        <v>17.76</v>
      </c>
      <c r="N3352" s="16" t="n">
        <v>4</v>
      </c>
      <c r="O3352" s="16" t="n">
        <v>8</v>
      </c>
      <c r="P3352" s="16" t="n">
        <v>8</v>
      </c>
    </row>
    <row r="3353" customFormat="false" ht="15" hidden="false" customHeight="false" outlineLevel="0" collapsed="false">
      <c r="A3353" s="11" t="s">
        <v>35</v>
      </c>
      <c r="B3353" s="11" t="n">
        <v>1125</v>
      </c>
      <c r="C3353" s="11" t="s">
        <v>3771</v>
      </c>
      <c r="D3353" s="11" t="n">
        <v>6</v>
      </c>
      <c r="E3353" s="11" t="s">
        <v>118</v>
      </c>
      <c r="F3353" s="16" t="n">
        <v>213</v>
      </c>
      <c r="G3353" s="35" t="n">
        <f aca="false">F3353/1485</f>
        <v>0.143434343434343</v>
      </c>
      <c r="H3353" s="14" t="n">
        <v>0.4601</v>
      </c>
      <c r="I3353" s="14" t="n">
        <v>0.6854</v>
      </c>
      <c r="J3353" s="15" t="n">
        <v>0.1785</v>
      </c>
      <c r="K3353" s="15" t="n">
        <v>0.0637</v>
      </c>
      <c r="L3353" s="15" t="n">
        <v>0.1192</v>
      </c>
      <c r="M3353" s="17" t="n">
        <v>25.39</v>
      </c>
      <c r="N3353" s="16" t="n">
        <v>4</v>
      </c>
      <c r="O3353" s="16" t="n">
        <v>7</v>
      </c>
      <c r="P3353" s="16" t="n">
        <v>8</v>
      </c>
    </row>
    <row r="3354" customFormat="false" ht="15" hidden="false" customHeight="false" outlineLevel="0" collapsed="false">
      <c r="A3354" s="11" t="s">
        <v>35</v>
      </c>
      <c r="B3354" s="11" t="n">
        <v>1126</v>
      </c>
      <c r="C3354" s="11" t="s">
        <v>3772</v>
      </c>
      <c r="D3354" s="11" t="n">
        <v>5</v>
      </c>
      <c r="E3354" s="11" t="s">
        <v>96</v>
      </c>
      <c r="F3354" s="16" t="n">
        <v>469</v>
      </c>
      <c r="G3354" s="35" t="n">
        <f aca="false">F3354/1485</f>
        <v>0.315824915824916</v>
      </c>
      <c r="H3354" s="14" t="n">
        <v>0.2836</v>
      </c>
      <c r="I3354" s="14" t="n">
        <v>0.6418</v>
      </c>
      <c r="J3354" s="15" t="n">
        <v>0.0949</v>
      </c>
      <c r="K3354" s="15" t="n">
        <v>0.0435</v>
      </c>
      <c r="L3354" s="15" t="n">
        <v>0.0692</v>
      </c>
      <c r="M3354" s="17" t="n">
        <v>32.47</v>
      </c>
      <c r="N3354" s="16" t="n">
        <v>5</v>
      </c>
      <c r="O3354" s="16" t="n">
        <v>4</v>
      </c>
      <c r="P3354" s="16" t="n">
        <v>8</v>
      </c>
    </row>
    <row r="3355" customFormat="false" ht="15" hidden="false" customHeight="false" outlineLevel="0" collapsed="false">
      <c r="A3355" s="11" t="s">
        <v>35</v>
      </c>
      <c r="B3355" s="11" t="n">
        <v>1127</v>
      </c>
      <c r="C3355" s="11" t="s">
        <v>3773</v>
      </c>
      <c r="D3355" s="11" t="n">
        <v>7</v>
      </c>
      <c r="E3355" s="11" t="s">
        <v>118</v>
      </c>
      <c r="F3355" s="16" t="n">
        <v>217</v>
      </c>
      <c r="G3355" s="35" t="n">
        <f aca="false">F3355/1485</f>
        <v>0.146127946127946</v>
      </c>
      <c r="H3355" s="14" t="n">
        <v>0.4332</v>
      </c>
      <c r="I3355" s="14" t="n">
        <v>0.682</v>
      </c>
      <c r="J3355" s="15" t="n">
        <v>0.299</v>
      </c>
      <c r="K3355" s="15" t="n">
        <v>0.0628</v>
      </c>
      <c r="L3355" s="15" t="n">
        <v>0.1771</v>
      </c>
      <c r="M3355" s="17" t="n">
        <v>38.43</v>
      </c>
      <c r="N3355" s="16" t="n">
        <v>6</v>
      </c>
      <c r="O3355" s="16" t="n">
        <v>6</v>
      </c>
      <c r="P3355" s="16" t="n">
        <v>9</v>
      </c>
    </row>
    <row r="3356" customFormat="false" ht="15" hidden="false" customHeight="false" outlineLevel="0" collapsed="false">
      <c r="A3356" s="11" t="s">
        <v>35</v>
      </c>
      <c r="B3356" s="11" t="n">
        <v>1128</v>
      </c>
      <c r="C3356" s="11" t="s">
        <v>3774</v>
      </c>
      <c r="D3356" s="11" t="n">
        <v>5</v>
      </c>
      <c r="E3356" s="11" t="s">
        <v>118</v>
      </c>
      <c r="F3356" s="16" t="n">
        <v>198</v>
      </c>
      <c r="G3356" s="35" t="n">
        <f aca="false">F3356/1485</f>
        <v>0.133333333333333</v>
      </c>
      <c r="H3356" s="14" t="n">
        <v>0.6818</v>
      </c>
      <c r="I3356" s="14" t="n">
        <v>0.6818</v>
      </c>
      <c r="J3356" s="15" t="n">
        <v>0.1671</v>
      </c>
      <c r="K3356" s="15" t="n">
        <v>0.0677</v>
      </c>
      <c r="L3356" s="15" t="n">
        <v>0.1189</v>
      </c>
      <c r="M3356" s="17" t="n">
        <v>23.54</v>
      </c>
      <c r="N3356" s="16" t="n">
        <v>6</v>
      </c>
      <c r="O3356" s="16" t="n">
        <v>10</v>
      </c>
      <c r="P3356" s="16" t="n">
        <v>4</v>
      </c>
    </row>
    <row r="3357" customFormat="false" ht="15" hidden="false" customHeight="false" outlineLevel="0" collapsed="false">
      <c r="A3357" s="11" t="s">
        <v>35</v>
      </c>
      <c r="B3357" s="11" t="n">
        <v>1129</v>
      </c>
      <c r="C3357" s="11" t="s">
        <v>3775</v>
      </c>
      <c r="D3357" s="11" t="n">
        <v>4</v>
      </c>
      <c r="E3357" s="11" t="s">
        <v>118</v>
      </c>
      <c r="F3357" s="16" t="n">
        <v>200</v>
      </c>
      <c r="G3357" s="35" t="n">
        <f aca="false">F3357/1485</f>
        <v>0.134680134680135</v>
      </c>
      <c r="H3357" s="14" t="n">
        <v>0.685</v>
      </c>
      <c r="I3357" s="14" t="n">
        <v>0.685</v>
      </c>
      <c r="J3357" s="15" t="n">
        <v>0.1476</v>
      </c>
      <c r="K3357" s="15" t="n">
        <v>0.0677</v>
      </c>
      <c r="L3357" s="15" t="n">
        <v>0.1093</v>
      </c>
      <c r="M3357" s="17" t="n">
        <v>21.85</v>
      </c>
      <c r="N3357" s="16" t="n">
        <v>5</v>
      </c>
      <c r="O3357" s="16" t="n">
        <v>10</v>
      </c>
      <c r="P3357" s="16" t="n">
        <v>5</v>
      </c>
    </row>
    <row r="3358" customFormat="false" ht="15" hidden="false" customHeight="false" outlineLevel="0" collapsed="false">
      <c r="A3358" s="11" t="s">
        <v>35</v>
      </c>
      <c r="B3358" s="11" t="n">
        <v>1130</v>
      </c>
      <c r="C3358" s="11" t="s">
        <v>3776</v>
      </c>
      <c r="D3358" s="11" t="n">
        <v>7</v>
      </c>
      <c r="E3358" s="11" t="s">
        <v>118</v>
      </c>
      <c r="F3358" s="16" t="n">
        <v>208</v>
      </c>
      <c r="G3358" s="35" t="n">
        <f aca="false">F3358/1485</f>
        <v>0.14006734006734</v>
      </c>
      <c r="H3358" s="14" t="n">
        <v>0.649</v>
      </c>
      <c r="I3358" s="14" t="n">
        <v>0.649</v>
      </c>
      <c r="J3358" s="15" t="n">
        <v>0.1031</v>
      </c>
      <c r="K3358" s="15" t="n">
        <v>0.0648</v>
      </c>
      <c r="L3358" s="15" t="n">
        <v>0.0839</v>
      </c>
      <c r="M3358" s="17" t="n">
        <v>17.46</v>
      </c>
      <c r="N3358" s="16" t="n">
        <v>4</v>
      </c>
      <c r="O3358" s="16" t="n">
        <v>7</v>
      </c>
      <c r="P3358" s="16" t="n">
        <v>5</v>
      </c>
    </row>
    <row r="3359" customFormat="false" ht="15" hidden="false" customHeight="false" outlineLevel="0" collapsed="false">
      <c r="A3359" s="11" t="s">
        <v>35</v>
      </c>
      <c r="B3359" s="11" t="n">
        <v>1131</v>
      </c>
      <c r="C3359" s="11" t="s">
        <v>3777</v>
      </c>
      <c r="D3359" s="11" t="n">
        <v>3</v>
      </c>
      <c r="E3359" s="11" t="s">
        <v>96</v>
      </c>
      <c r="F3359" s="16" t="n">
        <v>192</v>
      </c>
      <c r="G3359" s="35" t="n">
        <f aca="false">F3359/1485</f>
        <v>0.129292929292929</v>
      </c>
      <c r="H3359" s="14" t="n">
        <v>0.401</v>
      </c>
      <c r="I3359" s="14" t="n">
        <v>0.599</v>
      </c>
      <c r="J3359" s="15" t="n">
        <v>0.2883</v>
      </c>
      <c r="K3359" s="15" t="n">
        <v>0.0687</v>
      </c>
      <c r="L3359" s="15" t="n">
        <v>0.1831</v>
      </c>
      <c r="M3359" s="17" t="n">
        <v>35.15</v>
      </c>
      <c r="N3359" s="16" t="n">
        <v>4</v>
      </c>
      <c r="O3359" s="16" t="n">
        <v>5</v>
      </c>
      <c r="P3359" s="16" t="n">
        <v>9</v>
      </c>
    </row>
    <row r="3360" customFormat="false" ht="15" hidden="false" customHeight="false" outlineLevel="0" collapsed="false">
      <c r="A3360" s="11" t="s">
        <v>35</v>
      </c>
      <c r="B3360" s="11" t="n">
        <v>1132</v>
      </c>
      <c r="C3360" s="11" t="s">
        <v>3778</v>
      </c>
      <c r="D3360" s="11" t="n">
        <v>7</v>
      </c>
      <c r="E3360" s="11" t="s">
        <v>118</v>
      </c>
      <c r="F3360" s="16" t="n">
        <v>208</v>
      </c>
      <c r="G3360" s="35" t="n">
        <f aca="false">F3360/1485</f>
        <v>0.14006734006734</v>
      </c>
      <c r="H3360" s="14" t="n">
        <v>0.4231</v>
      </c>
      <c r="I3360" s="14" t="n">
        <v>0.5817</v>
      </c>
      <c r="J3360" s="15" t="n">
        <v>0.291</v>
      </c>
      <c r="K3360" s="15" t="n">
        <v>0.0659</v>
      </c>
      <c r="L3360" s="15" t="n">
        <v>0.1828</v>
      </c>
      <c r="M3360" s="17" t="n">
        <v>38.02</v>
      </c>
      <c r="N3360" s="16" t="n">
        <v>5</v>
      </c>
      <c r="O3360" s="16" t="n">
        <v>7</v>
      </c>
      <c r="P3360" s="16" t="n">
        <v>9</v>
      </c>
    </row>
    <row r="3361" customFormat="false" ht="15" hidden="false" customHeight="false" outlineLevel="0" collapsed="false">
      <c r="A3361" s="11" t="s">
        <v>35</v>
      </c>
      <c r="B3361" s="11" t="n">
        <v>1133</v>
      </c>
      <c r="C3361" s="11" t="s">
        <v>3779</v>
      </c>
      <c r="D3361" s="11" t="n">
        <v>4</v>
      </c>
      <c r="E3361" s="11" t="s">
        <v>96</v>
      </c>
      <c r="F3361" s="16" t="n">
        <v>193</v>
      </c>
      <c r="G3361" s="35" t="n">
        <f aca="false">F3361/1485</f>
        <v>0.12996632996633</v>
      </c>
      <c r="H3361" s="14" t="n">
        <v>0.4093</v>
      </c>
      <c r="I3361" s="14" t="n">
        <v>0.6166</v>
      </c>
      <c r="J3361" s="15" t="n">
        <v>0.3364</v>
      </c>
      <c r="K3361" s="15" t="n">
        <v>0.0685</v>
      </c>
      <c r="L3361" s="15" t="n">
        <v>0.2087</v>
      </c>
      <c r="M3361" s="17" t="n">
        <v>40.28</v>
      </c>
      <c r="N3361" s="16" t="n">
        <v>5</v>
      </c>
      <c r="O3361" s="16" t="n">
        <v>5</v>
      </c>
      <c r="P3361" s="16" t="n">
        <v>9</v>
      </c>
    </row>
    <row r="3362" customFormat="false" ht="15" hidden="false" customHeight="false" outlineLevel="0" collapsed="false">
      <c r="A3362" s="11" t="s">
        <v>35</v>
      </c>
      <c r="B3362" s="11" t="n">
        <v>1134</v>
      </c>
      <c r="C3362" s="11" t="s">
        <v>3780</v>
      </c>
      <c r="D3362" s="11" t="n">
        <v>4</v>
      </c>
      <c r="E3362" s="11" t="s">
        <v>96</v>
      </c>
      <c r="F3362" s="16" t="n">
        <v>214</v>
      </c>
      <c r="G3362" s="35" t="n">
        <f aca="false">F3362/1485</f>
        <v>0.144107744107744</v>
      </c>
      <c r="H3362" s="14" t="n">
        <v>0.3738</v>
      </c>
      <c r="I3362" s="14" t="n">
        <v>0.6121</v>
      </c>
      <c r="J3362" s="15" t="n">
        <v>0.1396</v>
      </c>
      <c r="K3362" s="15" t="n">
        <v>0.0621</v>
      </c>
      <c r="L3362" s="15" t="n">
        <v>0.099</v>
      </c>
      <c r="M3362" s="17" t="n">
        <v>21.19</v>
      </c>
      <c r="N3362" s="16" t="n">
        <v>5</v>
      </c>
      <c r="O3362" s="16" t="n">
        <v>5</v>
      </c>
      <c r="P3362" s="16" t="n">
        <v>11</v>
      </c>
    </row>
    <row r="3363" customFormat="false" ht="15" hidden="false" customHeight="false" outlineLevel="0" collapsed="false">
      <c r="A3363" s="11" t="s">
        <v>35</v>
      </c>
      <c r="B3363" s="11" t="n">
        <v>1135</v>
      </c>
      <c r="C3363" s="11" t="s">
        <v>3781</v>
      </c>
      <c r="D3363" s="11" t="n">
        <v>6</v>
      </c>
      <c r="E3363" s="11" t="s">
        <v>118</v>
      </c>
      <c r="F3363" s="16" t="n">
        <v>213</v>
      </c>
      <c r="G3363" s="35" t="n">
        <f aca="false">F3363/1485</f>
        <v>0.143434343434343</v>
      </c>
      <c r="H3363" s="14" t="n">
        <v>0.4131</v>
      </c>
      <c r="I3363" s="14" t="n">
        <v>0.6479</v>
      </c>
      <c r="J3363" s="15" t="n">
        <v>0.271</v>
      </c>
      <c r="K3363" s="15" t="n">
        <v>0.0623</v>
      </c>
      <c r="L3363" s="15" t="n">
        <v>0.1623</v>
      </c>
      <c r="M3363" s="17" t="n">
        <v>34.56</v>
      </c>
      <c r="N3363" s="16" t="n">
        <v>5</v>
      </c>
      <c r="O3363" s="16" t="n">
        <v>5</v>
      </c>
      <c r="P3363" s="16" t="n">
        <v>9</v>
      </c>
    </row>
    <row r="3364" customFormat="false" ht="15" hidden="false" customHeight="false" outlineLevel="0" collapsed="false">
      <c r="A3364" s="11" t="s">
        <v>35</v>
      </c>
      <c r="B3364" s="11" t="n">
        <v>1136</v>
      </c>
      <c r="C3364" s="11" t="s">
        <v>3782</v>
      </c>
      <c r="D3364" s="11" t="n">
        <v>7</v>
      </c>
      <c r="E3364" s="11" t="s">
        <v>118</v>
      </c>
      <c r="F3364" s="16" t="n">
        <v>217</v>
      </c>
      <c r="G3364" s="35" t="n">
        <f aca="false">F3364/1485</f>
        <v>0.146127946127946</v>
      </c>
      <c r="H3364" s="14" t="n">
        <v>0.4147</v>
      </c>
      <c r="I3364" s="14" t="n">
        <v>0.6313</v>
      </c>
      <c r="J3364" s="15" t="n">
        <v>0.1577</v>
      </c>
      <c r="K3364" s="15" t="n">
        <v>0.062</v>
      </c>
      <c r="L3364" s="15" t="n">
        <v>0.1088</v>
      </c>
      <c r="M3364" s="17" t="n">
        <v>23.6</v>
      </c>
      <c r="N3364" s="16" t="n">
        <v>5</v>
      </c>
      <c r="O3364" s="16" t="n">
        <v>6</v>
      </c>
      <c r="P3364" s="16" t="n">
        <v>8</v>
      </c>
    </row>
    <row r="3365" customFormat="false" ht="15" hidden="false" customHeight="false" outlineLevel="0" collapsed="false">
      <c r="A3365" s="11" t="s">
        <v>35</v>
      </c>
      <c r="B3365" s="11" t="n">
        <v>1137</v>
      </c>
      <c r="C3365" s="11" t="s">
        <v>3783</v>
      </c>
      <c r="D3365" s="11" t="n">
        <v>7</v>
      </c>
      <c r="E3365" s="11" t="s">
        <v>96</v>
      </c>
      <c r="F3365" s="16" t="n">
        <v>209</v>
      </c>
      <c r="G3365" s="35" t="n">
        <f aca="false">F3365/1485</f>
        <v>0.140740740740741</v>
      </c>
      <c r="H3365" s="14" t="n">
        <v>0.3732</v>
      </c>
      <c r="I3365" s="14" t="n">
        <v>0.6268</v>
      </c>
      <c r="J3365" s="15" t="n">
        <v>0.064</v>
      </c>
      <c r="K3365" s="15" t="n">
        <v>0.135</v>
      </c>
      <c r="L3365" s="15" t="n">
        <v>0.0997</v>
      </c>
      <c r="M3365" s="17" t="n">
        <v>20.83</v>
      </c>
      <c r="N3365" s="16" t="n">
        <v>5</v>
      </c>
      <c r="O3365" s="16" t="n">
        <v>4</v>
      </c>
      <c r="P3365" s="16" t="n">
        <v>8</v>
      </c>
    </row>
    <row r="3366" customFormat="false" ht="15" hidden="false" customHeight="false" outlineLevel="0" collapsed="false">
      <c r="A3366" s="11" t="s">
        <v>35</v>
      </c>
      <c r="B3366" s="11" t="n">
        <v>1138</v>
      </c>
      <c r="C3366" s="11" t="s">
        <v>3784</v>
      </c>
      <c r="D3366" s="11" t="n">
        <v>4</v>
      </c>
      <c r="E3366" s="11" t="s">
        <v>96</v>
      </c>
      <c r="F3366" s="16" t="n">
        <v>191</v>
      </c>
      <c r="G3366" s="35" t="n">
        <f aca="false">F3366/1485</f>
        <v>0.128619528619529</v>
      </c>
      <c r="H3366" s="14" t="n">
        <v>0.4084</v>
      </c>
      <c r="I3366" s="14" t="n">
        <v>0.6545</v>
      </c>
      <c r="J3366" s="15" t="n">
        <v>0.3487</v>
      </c>
      <c r="K3366" s="15" t="n">
        <v>0.0669</v>
      </c>
      <c r="L3366" s="15" t="n">
        <v>0.2085</v>
      </c>
      <c r="M3366" s="17" t="n">
        <v>39.83</v>
      </c>
      <c r="N3366" s="16" t="n">
        <v>5</v>
      </c>
      <c r="O3366" s="16" t="n">
        <v>8</v>
      </c>
      <c r="P3366" s="16" t="n">
        <v>8</v>
      </c>
    </row>
    <row r="3367" customFormat="false" ht="15" hidden="false" customHeight="false" outlineLevel="0" collapsed="false">
      <c r="A3367" s="11" t="s">
        <v>35</v>
      </c>
      <c r="B3367" s="11" t="n">
        <v>1139</v>
      </c>
      <c r="C3367" s="11" t="s">
        <v>3785</v>
      </c>
      <c r="D3367" s="11" t="n">
        <v>3</v>
      </c>
      <c r="E3367" s="11" t="s">
        <v>96</v>
      </c>
      <c r="F3367" s="16" t="n">
        <v>193</v>
      </c>
      <c r="G3367" s="35" t="n">
        <f aca="false">F3367/1485</f>
        <v>0.12996632996633</v>
      </c>
      <c r="H3367" s="14" t="n">
        <v>0.3938</v>
      </c>
      <c r="I3367" s="14" t="n">
        <v>0.6528</v>
      </c>
      <c r="J3367" s="15" t="n">
        <v>0.2587</v>
      </c>
      <c r="K3367" s="15" t="n">
        <v>0.0669</v>
      </c>
      <c r="L3367" s="15" t="n">
        <v>0.1643</v>
      </c>
      <c r="M3367" s="17" t="n">
        <v>31.7</v>
      </c>
      <c r="N3367" s="16" t="n">
        <v>5</v>
      </c>
      <c r="O3367" s="16" t="n">
        <v>8</v>
      </c>
      <c r="P3367" s="16" t="n">
        <v>8</v>
      </c>
    </row>
    <row r="3368" customFormat="false" ht="15" hidden="false" customHeight="false" outlineLevel="0" collapsed="false">
      <c r="A3368" s="11" t="s">
        <v>35</v>
      </c>
      <c r="B3368" s="11" t="n">
        <v>1140</v>
      </c>
      <c r="C3368" s="11" t="s">
        <v>3786</v>
      </c>
      <c r="D3368" s="11" t="n">
        <v>7</v>
      </c>
      <c r="E3368" s="11" t="s">
        <v>96</v>
      </c>
      <c r="F3368" s="16" t="n">
        <v>243</v>
      </c>
      <c r="G3368" s="35" t="n">
        <f aca="false">F3368/1485</f>
        <v>0.163636363636364</v>
      </c>
      <c r="H3368" s="14" t="n">
        <v>0.3539</v>
      </c>
      <c r="I3368" s="14" t="n">
        <v>0.6667</v>
      </c>
      <c r="J3368" s="15" t="n">
        <v>0.0867</v>
      </c>
      <c r="K3368" s="15" t="n">
        <v>0.0572</v>
      </c>
      <c r="L3368" s="15" t="n">
        <v>0.0711</v>
      </c>
      <c r="M3368" s="17" t="n">
        <v>17.27</v>
      </c>
      <c r="N3368" s="16" t="n">
        <v>4</v>
      </c>
      <c r="O3368" s="16" t="n">
        <v>5</v>
      </c>
      <c r="P3368" s="16" t="n">
        <v>5</v>
      </c>
    </row>
    <row r="3369" customFormat="false" ht="15" hidden="false" customHeight="false" outlineLevel="0" collapsed="false">
      <c r="A3369" s="11" t="s">
        <v>35</v>
      </c>
      <c r="B3369" s="11" t="n">
        <v>1141</v>
      </c>
      <c r="C3369" s="11" t="s">
        <v>3787</v>
      </c>
      <c r="D3369" s="11" t="n">
        <v>5</v>
      </c>
      <c r="E3369" s="11" t="s">
        <v>118</v>
      </c>
      <c r="F3369" s="16" t="n">
        <v>480</v>
      </c>
      <c r="G3369" s="35" t="n">
        <f aca="false">F3369/1485</f>
        <v>0.323232323232323</v>
      </c>
      <c r="H3369" s="14" t="n">
        <v>0.3604</v>
      </c>
      <c r="I3369" s="14" t="n">
        <v>0.6354</v>
      </c>
      <c r="J3369" s="15" t="n">
        <v>0.0419</v>
      </c>
      <c r="K3369" s="15" t="n">
        <v>0.047</v>
      </c>
      <c r="L3369" s="15" t="n">
        <v>0.0445</v>
      </c>
      <c r="M3369" s="17" t="n">
        <v>21.35</v>
      </c>
      <c r="N3369" s="16" t="n">
        <v>4</v>
      </c>
      <c r="O3369" s="16" t="n">
        <v>4</v>
      </c>
      <c r="P3369" s="16" t="n">
        <v>10</v>
      </c>
    </row>
    <row r="3370" customFormat="false" ht="15" hidden="false" customHeight="false" outlineLevel="0" collapsed="false">
      <c r="A3370" s="11" t="s">
        <v>35</v>
      </c>
      <c r="B3370" s="11" t="n">
        <v>1142</v>
      </c>
      <c r="C3370" s="11" t="s">
        <v>3788</v>
      </c>
      <c r="D3370" s="11" t="n">
        <v>6</v>
      </c>
      <c r="E3370" s="11" t="s">
        <v>118</v>
      </c>
      <c r="F3370" s="16" t="n">
        <v>223</v>
      </c>
      <c r="G3370" s="35" t="n">
        <f aca="false">F3370/1485</f>
        <v>0.15016835016835</v>
      </c>
      <c r="H3370" s="14" t="n">
        <v>0.417</v>
      </c>
      <c r="I3370" s="14" t="n">
        <v>0.6682</v>
      </c>
      <c r="J3370" s="15" t="n">
        <v>0.284</v>
      </c>
      <c r="K3370" s="15" t="n">
        <v>0.0627</v>
      </c>
      <c r="L3370" s="15" t="n">
        <v>0.1778</v>
      </c>
      <c r="M3370" s="17" t="n">
        <v>39.66</v>
      </c>
      <c r="N3370" s="16" t="n">
        <v>5</v>
      </c>
      <c r="O3370" s="16" t="n">
        <v>10</v>
      </c>
      <c r="P3370" s="16" t="n">
        <v>8</v>
      </c>
    </row>
    <row r="3371" customFormat="false" ht="15" hidden="false" customHeight="false" outlineLevel="0" collapsed="false">
      <c r="A3371" s="11" t="s">
        <v>35</v>
      </c>
      <c r="B3371" s="11" t="n">
        <v>1143</v>
      </c>
      <c r="C3371" s="11" t="s">
        <v>3789</v>
      </c>
      <c r="D3371" s="11" t="n">
        <v>7</v>
      </c>
      <c r="E3371" s="11" t="s">
        <v>118</v>
      </c>
      <c r="F3371" s="16" t="n">
        <v>183</v>
      </c>
      <c r="G3371" s="35" t="n">
        <f aca="false">F3371/1485</f>
        <v>0.123232323232323</v>
      </c>
      <c r="H3371" s="14" t="n">
        <v>0.3934</v>
      </c>
      <c r="I3371" s="14" t="n">
        <v>0.6175</v>
      </c>
      <c r="J3371" s="15" t="n">
        <v>0.1361</v>
      </c>
      <c r="K3371" s="15" t="n">
        <v>0.0682</v>
      </c>
      <c r="L3371" s="15" t="n">
        <v>0.1027</v>
      </c>
      <c r="M3371" s="17" t="n">
        <v>18.8</v>
      </c>
      <c r="N3371" s="16" t="n">
        <v>4</v>
      </c>
      <c r="O3371" s="16" t="n">
        <v>7</v>
      </c>
      <c r="P3371" s="16" t="n">
        <v>9</v>
      </c>
    </row>
    <row r="3372" customFormat="false" ht="15" hidden="false" customHeight="false" outlineLevel="0" collapsed="false">
      <c r="A3372" s="11" t="s">
        <v>35</v>
      </c>
      <c r="B3372" s="11" t="n">
        <v>1144</v>
      </c>
      <c r="C3372" s="11" t="s">
        <v>3790</v>
      </c>
      <c r="D3372" s="11" t="n">
        <v>7</v>
      </c>
      <c r="E3372" s="11" t="s">
        <v>118</v>
      </c>
      <c r="F3372" s="16" t="n">
        <v>225</v>
      </c>
      <c r="G3372" s="35" t="n">
        <f aca="false">F3372/1485</f>
        <v>0.151515151515152</v>
      </c>
      <c r="H3372" s="14" t="n">
        <v>0.6756</v>
      </c>
      <c r="I3372" s="14" t="n">
        <v>0.6756</v>
      </c>
      <c r="J3372" s="15" t="n">
        <v>0.1889</v>
      </c>
      <c r="K3372" s="15" t="n">
        <v>0.0597</v>
      </c>
      <c r="L3372" s="15" t="n">
        <v>0.1223</v>
      </c>
      <c r="M3372" s="17" t="n">
        <v>27.51</v>
      </c>
      <c r="N3372" s="16" t="n">
        <v>5</v>
      </c>
      <c r="O3372" s="16" t="n">
        <v>9</v>
      </c>
      <c r="P3372" s="16" t="n">
        <v>4</v>
      </c>
    </row>
    <row r="3373" customFormat="false" ht="15" hidden="false" customHeight="false" outlineLevel="0" collapsed="false">
      <c r="A3373" s="11" t="s">
        <v>35</v>
      </c>
      <c r="B3373" s="11" t="n">
        <v>1145</v>
      </c>
      <c r="C3373" s="11" t="s">
        <v>3791</v>
      </c>
      <c r="D3373" s="11" t="n">
        <v>5</v>
      </c>
      <c r="E3373" s="11" t="s">
        <v>118</v>
      </c>
      <c r="F3373" s="16" t="n">
        <v>363</v>
      </c>
      <c r="G3373" s="35" t="n">
        <f aca="false">F3373/1485</f>
        <v>0.244444444444444</v>
      </c>
      <c r="H3373" s="14" t="n">
        <v>0.6419</v>
      </c>
      <c r="I3373" s="14" t="n">
        <v>0.6419</v>
      </c>
      <c r="J3373" s="15" t="n">
        <v>0.0475</v>
      </c>
      <c r="K3373" s="15" t="n">
        <v>0.048</v>
      </c>
      <c r="L3373" s="15" t="n">
        <v>0.0477</v>
      </c>
      <c r="M3373" s="17" t="n">
        <v>17.33</v>
      </c>
      <c r="N3373" s="16" t="n">
        <v>4</v>
      </c>
      <c r="O3373" s="16" t="n">
        <v>13</v>
      </c>
      <c r="P3373" s="16" t="n">
        <v>7</v>
      </c>
    </row>
    <row r="3374" customFormat="false" ht="15" hidden="false" customHeight="false" outlineLevel="0" collapsed="false">
      <c r="A3374" s="11" t="s">
        <v>35</v>
      </c>
      <c r="B3374" s="11" t="n">
        <v>1146</v>
      </c>
      <c r="C3374" s="11" t="s">
        <v>3792</v>
      </c>
      <c r="D3374" s="11" t="n">
        <v>4</v>
      </c>
      <c r="E3374" s="11" t="s">
        <v>118</v>
      </c>
      <c r="F3374" s="16" t="n">
        <v>420</v>
      </c>
      <c r="G3374" s="35" t="n">
        <f aca="false">F3374/1485</f>
        <v>0.282828282828283</v>
      </c>
      <c r="H3374" s="14" t="n">
        <v>0.3738</v>
      </c>
      <c r="I3374" s="14" t="n">
        <v>0.6143</v>
      </c>
      <c r="J3374" s="15" t="n">
        <v>0.0741</v>
      </c>
      <c r="K3374" s="15" t="n">
        <v>0.0436</v>
      </c>
      <c r="L3374" s="15" t="n">
        <v>0.0583</v>
      </c>
      <c r="M3374" s="17" t="n">
        <v>24.5</v>
      </c>
      <c r="N3374" s="16" t="n">
        <v>5</v>
      </c>
      <c r="O3374" s="16" t="n">
        <v>5</v>
      </c>
      <c r="P3374" s="16" t="n">
        <v>12</v>
      </c>
    </row>
    <row r="3375" customFormat="false" ht="15" hidden="false" customHeight="false" outlineLevel="0" collapsed="false">
      <c r="A3375" s="11" t="s">
        <v>35</v>
      </c>
      <c r="B3375" s="11" t="n">
        <v>1147</v>
      </c>
      <c r="C3375" s="11" t="s">
        <v>3793</v>
      </c>
      <c r="D3375" s="11" t="n">
        <v>6</v>
      </c>
      <c r="E3375" s="11" t="s">
        <v>118</v>
      </c>
      <c r="F3375" s="16" t="n">
        <v>190</v>
      </c>
      <c r="G3375" s="35" t="n">
        <f aca="false">F3375/1485</f>
        <v>0.127946127946128</v>
      </c>
      <c r="H3375" s="14" t="n">
        <v>0.4211</v>
      </c>
      <c r="I3375" s="14" t="n">
        <v>0.6158</v>
      </c>
      <c r="J3375" s="15" t="n">
        <v>0.2597</v>
      </c>
      <c r="K3375" s="15" t="n">
        <v>0.0651</v>
      </c>
      <c r="L3375" s="15" t="n">
        <v>0.1604</v>
      </c>
      <c r="M3375" s="17" t="n">
        <v>30.47</v>
      </c>
      <c r="N3375" s="16" t="n">
        <v>4</v>
      </c>
      <c r="O3375" s="16" t="n">
        <v>4</v>
      </c>
      <c r="P3375" s="16" t="n">
        <v>8</v>
      </c>
    </row>
    <row r="3376" customFormat="false" ht="15" hidden="false" customHeight="false" outlineLevel="0" collapsed="false">
      <c r="A3376" s="11" t="s">
        <v>35</v>
      </c>
      <c r="B3376" s="11" t="n">
        <v>1148</v>
      </c>
      <c r="C3376" s="11" t="s">
        <v>3794</v>
      </c>
      <c r="D3376" s="11" t="n">
        <v>7</v>
      </c>
      <c r="E3376" s="11" t="s">
        <v>118</v>
      </c>
      <c r="F3376" s="16" t="n">
        <v>230</v>
      </c>
      <c r="G3376" s="35" t="n">
        <f aca="false">F3376/1485</f>
        <v>0.154882154882155</v>
      </c>
      <c r="H3376" s="14" t="n">
        <v>0.4087</v>
      </c>
      <c r="I3376" s="14" t="n">
        <v>0.6739</v>
      </c>
      <c r="J3376" s="15" t="n">
        <v>0.2073</v>
      </c>
      <c r="K3376" s="15" t="n">
        <v>0.059</v>
      </c>
      <c r="L3376" s="15" t="n">
        <v>0.1312</v>
      </c>
      <c r="M3376" s="17" t="n">
        <v>30.18</v>
      </c>
      <c r="N3376" s="16" t="n">
        <v>6</v>
      </c>
      <c r="O3376" s="16" t="n">
        <v>5</v>
      </c>
      <c r="P3376" s="16" t="n">
        <v>10</v>
      </c>
    </row>
    <row r="3377" customFormat="false" ht="15" hidden="false" customHeight="false" outlineLevel="0" collapsed="false">
      <c r="A3377" s="11" t="s">
        <v>35</v>
      </c>
      <c r="B3377" s="11" t="n">
        <v>1149</v>
      </c>
      <c r="C3377" s="11" t="s">
        <v>3795</v>
      </c>
      <c r="D3377" s="11" t="n">
        <v>6</v>
      </c>
      <c r="E3377" s="11" t="s">
        <v>118</v>
      </c>
      <c r="F3377" s="16" t="n">
        <v>413</v>
      </c>
      <c r="G3377" s="35" t="n">
        <f aca="false">F3377/1485</f>
        <v>0.278114478114478</v>
      </c>
      <c r="H3377" s="14" t="n">
        <v>0.5206</v>
      </c>
      <c r="I3377" s="14" t="n">
        <v>0.6416</v>
      </c>
      <c r="J3377" s="15" t="n">
        <v>0.0784</v>
      </c>
      <c r="K3377" s="15" t="n">
        <v>0.0444</v>
      </c>
      <c r="L3377" s="15" t="n">
        <v>0.0612</v>
      </c>
      <c r="M3377" s="17" t="n">
        <v>25.27</v>
      </c>
      <c r="N3377" s="16" t="n">
        <v>4</v>
      </c>
      <c r="O3377" s="16" t="n">
        <v>7</v>
      </c>
      <c r="P3377" s="16" t="n">
        <v>7</v>
      </c>
    </row>
    <row r="3378" customFormat="false" ht="15" hidden="false" customHeight="false" outlineLevel="0" collapsed="false">
      <c r="A3378" s="11" t="s">
        <v>35</v>
      </c>
      <c r="B3378" s="11" t="n">
        <v>1150</v>
      </c>
      <c r="C3378" s="11" t="s">
        <v>3796</v>
      </c>
      <c r="D3378" s="11" t="n">
        <v>7</v>
      </c>
      <c r="E3378" s="11" t="s">
        <v>118</v>
      </c>
      <c r="F3378" s="16" t="n">
        <v>246</v>
      </c>
      <c r="G3378" s="35" t="n">
        <f aca="false">F3378/1485</f>
        <v>0.165656565656566</v>
      </c>
      <c r="H3378" s="14" t="n">
        <v>0.6707</v>
      </c>
      <c r="I3378" s="14" t="n">
        <v>0.6707</v>
      </c>
      <c r="J3378" s="15" t="n">
        <v>0.1694</v>
      </c>
      <c r="K3378" s="15" t="n">
        <v>0.0564</v>
      </c>
      <c r="L3378" s="15" t="n">
        <v>0.1101</v>
      </c>
      <c r="M3378" s="17" t="n">
        <v>27.1</v>
      </c>
      <c r="N3378" s="16" t="n">
        <v>6</v>
      </c>
      <c r="O3378" s="16" t="n">
        <v>9</v>
      </c>
      <c r="P3378" s="16" t="n">
        <v>5</v>
      </c>
    </row>
    <row r="3379" customFormat="false" ht="15" hidden="false" customHeight="false" outlineLevel="0" collapsed="false">
      <c r="A3379" s="11" t="s">
        <v>35</v>
      </c>
      <c r="B3379" s="11" t="n">
        <v>1151</v>
      </c>
      <c r="C3379" s="11" t="s">
        <v>3797</v>
      </c>
      <c r="D3379" s="11" t="n">
        <v>5</v>
      </c>
      <c r="E3379" s="11" t="s">
        <v>96</v>
      </c>
      <c r="F3379" s="16" t="n">
        <v>234</v>
      </c>
      <c r="G3379" s="35" t="n">
        <f aca="false">F3379/1485</f>
        <v>0.157575757575758</v>
      </c>
      <c r="H3379" s="14" t="n">
        <v>0.5214</v>
      </c>
      <c r="I3379" s="14" t="n">
        <v>0.6197</v>
      </c>
      <c r="J3379" s="15" t="n">
        <v>0.0985</v>
      </c>
      <c r="K3379" s="15" t="n">
        <v>0.0585</v>
      </c>
      <c r="L3379" s="15" t="n">
        <v>0.078</v>
      </c>
      <c r="M3379" s="17" t="n">
        <v>18.25</v>
      </c>
      <c r="N3379" s="16" t="n">
        <v>4</v>
      </c>
      <c r="O3379" s="16" t="n">
        <v>5</v>
      </c>
      <c r="P3379" s="16" t="n">
        <v>6</v>
      </c>
    </row>
    <row r="3380" customFormat="false" ht="15" hidden="false" customHeight="false" outlineLevel="0" collapsed="false">
      <c r="A3380" s="11" t="s">
        <v>35</v>
      </c>
      <c r="B3380" s="11" t="n">
        <v>1152</v>
      </c>
      <c r="C3380" s="11" t="s">
        <v>3798</v>
      </c>
      <c r="D3380" s="11" t="n">
        <v>7</v>
      </c>
      <c r="E3380" s="11" t="s">
        <v>118</v>
      </c>
      <c r="F3380" s="16" t="n">
        <v>224</v>
      </c>
      <c r="G3380" s="35" t="n">
        <f aca="false">F3380/1485</f>
        <v>0.150841750841751</v>
      </c>
      <c r="H3380" s="14" t="n">
        <v>0.683</v>
      </c>
      <c r="I3380" s="14" t="n">
        <v>0.683</v>
      </c>
      <c r="J3380" s="15" t="n">
        <v>0.2137</v>
      </c>
      <c r="K3380" s="15" t="n">
        <v>0.0602</v>
      </c>
      <c r="L3380" s="15" t="n">
        <v>0.1363</v>
      </c>
      <c r="M3380" s="17" t="n">
        <v>30.52</v>
      </c>
      <c r="N3380" s="16" t="n">
        <v>6</v>
      </c>
      <c r="O3380" s="16" t="n">
        <v>9</v>
      </c>
      <c r="P3380" s="16" t="n">
        <v>4</v>
      </c>
    </row>
    <row r="3381" customFormat="false" ht="15" hidden="false" customHeight="false" outlineLevel="0" collapsed="false">
      <c r="A3381" s="11" t="s">
        <v>35</v>
      </c>
      <c r="B3381" s="11" t="n">
        <v>1153</v>
      </c>
      <c r="C3381" s="11" t="s">
        <v>3799</v>
      </c>
      <c r="D3381" s="11" t="n">
        <v>3</v>
      </c>
      <c r="E3381" s="11" t="s">
        <v>96</v>
      </c>
      <c r="F3381" s="16" t="n">
        <v>534</v>
      </c>
      <c r="G3381" s="35" t="n">
        <f aca="false">F3381/1485</f>
        <v>0.35959595959596</v>
      </c>
      <c r="H3381" s="14" t="n">
        <v>0.367</v>
      </c>
      <c r="I3381" s="14" t="n">
        <v>0.6573</v>
      </c>
      <c r="J3381" s="15" t="n">
        <v>0.0389</v>
      </c>
      <c r="K3381" s="15" t="n">
        <v>0.1289</v>
      </c>
      <c r="L3381" s="15" t="n">
        <v>0.0834</v>
      </c>
      <c r="M3381" s="17" t="n">
        <v>44.53</v>
      </c>
      <c r="N3381" s="16" t="n">
        <v>4</v>
      </c>
      <c r="O3381" s="16" t="n">
        <v>6</v>
      </c>
      <c r="P3381" s="16" t="n">
        <v>11</v>
      </c>
    </row>
    <row r="3382" customFormat="false" ht="15" hidden="false" customHeight="false" outlineLevel="0" collapsed="false">
      <c r="A3382" s="11" t="s">
        <v>35</v>
      </c>
      <c r="B3382" s="11" t="n">
        <v>1154</v>
      </c>
      <c r="C3382" s="11" t="s">
        <v>3800</v>
      </c>
      <c r="D3382" s="11" t="n">
        <v>7</v>
      </c>
      <c r="E3382" s="11" t="s">
        <v>118</v>
      </c>
      <c r="F3382" s="16" t="n">
        <v>246</v>
      </c>
      <c r="G3382" s="35" t="n">
        <f aca="false">F3382/1485</f>
        <v>0.165656565656566</v>
      </c>
      <c r="H3382" s="14" t="n">
        <v>0.6829</v>
      </c>
      <c r="I3382" s="14" t="n">
        <v>0.6829</v>
      </c>
      <c r="J3382" s="15" t="n">
        <v>0.216</v>
      </c>
      <c r="K3382" s="15" t="n">
        <v>0.0567</v>
      </c>
      <c r="L3382" s="15" t="n">
        <v>0.1344</v>
      </c>
      <c r="M3382" s="17" t="n">
        <v>33.06</v>
      </c>
      <c r="N3382" s="16" t="n">
        <v>5</v>
      </c>
      <c r="O3382" s="16" t="n">
        <v>9</v>
      </c>
      <c r="P3382" s="16" t="n">
        <v>5</v>
      </c>
    </row>
    <row r="3383" customFormat="false" ht="15" hidden="false" customHeight="false" outlineLevel="0" collapsed="false">
      <c r="A3383" s="11" t="s">
        <v>35</v>
      </c>
      <c r="B3383" s="11" t="n">
        <v>1155</v>
      </c>
      <c r="C3383" s="11" t="s">
        <v>3801</v>
      </c>
      <c r="D3383" s="11" t="n">
        <v>6</v>
      </c>
      <c r="E3383" s="11" t="s">
        <v>118</v>
      </c>
      <c r="F3383" s="16" t="n">
        <v>225</v>
      </c>
      <c r="G3383" s="35" t="n">
        <f aca="false">F3383/1485</f>
        <v>0.151515151515152</v>
      </c>
      <c r="H3383" s="14" t="n">
        <v>0.6844</v>
      </c>
      <c r="I3383" s="14" t="n">
        <v>0.6844</v>
      </c>
      <c r="J3383" s="15" t="n">
        <v>0.1894</v>
      </c>
      <c r="K3383" s="15" t="n">
        <v>0.0598</v>
      </c>
      <c r="L3383" s="15" t="n">
        <v>0.1243</v>
      </c>
      <c r="M3383" s="17" t="n">
        <v>27.97</v>
      </c>
      <c r="N3383" s="16" t="n">
        <v>5</v>
      </c>
      <c r="O3383" s="16" t="n">
        <v>10</v>
      </c>
      <c r="P3383" s="16" t="n">
        <v>4</v>
      </c>
    </row>
    <row r="3384" customFormat="false" ht="15" hidden="false" customHeight="false" outlineLevel="0" collapsed="false">
      <c r="A3384" s="11" t="s">
        <v>35</v>
      </c>
      <c r="B3384" s="11" t="n">
        <v>1156</v>
      </c>
      <c r="C3384" s="11" t="s">
        <v>3802</v>
      </c>
      <c r="D3384" s="11" t="n">
        <v>5</v>
      </c>
      <c r="E3384" s="11" t="s">
        <v>118</v>
      </c>
      <c r="F3384" s="16" t="n">
        <v>227</v>
      </c>
      <c r="G3384" s="35" t="n">
        <f aca="false">F3384/1485</f>
        <v>0.152861952861953</v>
      </c>
      <c r="H3384" s="14" t="n">
        <v>0.696</v>
      </c>
      <c r="I3384" s="14" t="n">
        <v>0.696</v>
      </c>
      <c r="J3384" s="15" t="n">
        <v>0.2066</v>
      </c>
      <c r="K3384" s="15" t="n">
        <v>0.0598</v>
      </c>
      <c r="L3384" s="15" t="n">
        <v>0.1335</v>
      </c>
      <c r="M3384" s="17" t="n">
        <v>30.31</v>
      </c>
      <c r="N3384" s="16" t="n">
        <v>5</v>
      </c>
      <c r="O3384" s="16" t="n">
        <v>10</v>
      </c>
      <c r="P3384" s="16" t="n">
        <v>5</v>
      </c>
    </row>
    <row r="3385" customFormat="false" ht="15" hidden="false" customHeight="false" outlineLevel="0" collapsed="false">
      <c r="A3385" s="11" t="s">
        <v>35</v>
      </c>
      <c r="B3385" s="11" t="n">
        <v>1157</v>
      </c>
      <c r="C3385" s="11" t="s">
        <v>3803</v>
      </c>
      <c r="D3385" s="11" t="n">
        <v>7</v>
      </c>
      <c r="E3385" s="11" t="s">
        <v>118</v>
      </c>
      <c r="F3385" s="16" t="n">
        <v>228</v>
      </c>
      <c r="G3385" s="35" t="n">
        <f aca="false">F3385/1485</f>
        <v>0.153535353535354</v>
      </c>
      <c r="H3385" s="14" t="n">
        <v>0.4211</v>
      </c>
      <c r="I3385" s="14" t="n">
        <v>0.636</v>
      </c>
      <c r="J3385" s="15" t="n">
        <v>0.1798</v>
      </c>
      <c r="K3385" s="15" t="n">
        <v>0.0599</v>
      </c>
      <c r="L3385" s="15" t="n">
        <v>0.1209</v>
      </c>
      <c r="M3385" s="17" t="n">
        <v>27.57</v>
      </c>
      <c r="N3385" s="16" t="n">
        <v>4</v>
      </c>
      <c r="O3385" s="16" t="n">
        <v>7</v>
      </c>
      <c r="P3385" s="16" t="n">
        <v>7</v>
      </c>
    </row>
    <row r="3386" customFormat="false" ht="15" hidden="false" customHeight="false" outlineLevel="0" collapsed="false">
      <c r="A3386" s="11" t="s">
        <v>35</v>
      </c>
      <c r="B3386" s="11" t="n">
        <v>1158</v>
      </c>
      <c r="C3386" s="11" t="s">
        <v>3804</v>
      </c>
      <c r="D3386" s="11" t="n">
        <v>5</v>
      </c>
      <c r="E3386" s="11" t="s">
        <v>96</v>
      </c>
      <c r="F3386" s="16" t="n">
        <v>201</v>
      </c>
      <c r="G3386" s="35" t="n">
        <f aca="false">F3386/1485</f>
        <v>0.135353535353535</v>
      </c>
      <c r="H3386" s="14" t="n">
        <v>0.398</v>
      </c>
      <c r="I3386" s="14" t="n">
        <v>0.607</v>
      </c>
      <c r="J3386" s="15" t="n">
        <v>0.2828</v>
      </c>
      <c r="K3386" s="15" t="n">
        <v>0.064</v>
      </c>
      <c r="L3386" s="15" t="n">
        <v>0.1761</v>
      </c>
      <c r="M3386" s="17" t="n">
        <v>35.4</v>
      </c>
      <c r="N3386" s="16" t="n">
        <v>4</v>
      </c>
      <c r="O3386" s="16" t="n">
        <v>5</v>
      </c>
      <c r="P3386" s="16" t="n">
        <v>10</v>
      </c>
    </row>
    <row r="3387" customFormat="false" ht="15" hidden="false" customHeight="false" outlineLevel="0" collapsed="false">
      <c r="A3387" s="11" t="s">
        <v>35</v>
      </c>
      <c r="B3387" s="11" t="n">
        <v>1159</v>
      </c>
      <c r="C3387" s="11" t="s">
        <v>3805</v>
      </c>
      <c r="D3387" s="11" t="n">
        <v>7</v>
      </c>
      <c r="E3387" s="11" t="s">
        <v>118</v>
      </c>
      <c r="F3387" s="16" t="n">
        <v>196</v>
      </c>
      <c r="G3387" s="35" t="n">
        <f aca="false">F3387/1485</f>
        <v>0.131986531986532</v>
      </c>
      <c r="H3387" s="14" t="n">
        <v>0.4337</v>
      </c>
      <c r="I3387" s="14" t="n">
        <v>0.648</v>
      </c>
      <c r="J3387" s="15" t="n">
        <v>0.3338</v>
      </c>
      <c r="K3387" s="15" t="n">
        <v>0.0646</v>
      </c>
      <c r="L3387" s="15" t="n">
        <v>0.202</v>
      </c>
      <c r="M3387" s="17" t="n">
        <v>39.58</v>
      </c>
      <c r="N3387" s="16" t="n">
        <v>5</v>
      </c>
      <c r="O3387" s="16" t="n">
        <v>11</v>
      </c>
      <c r="P3387" s="16" t="n">
        <v>8</v>
      </c>
    </row>
    <row r="3388" customFormat="false" ht="15" hidden="false" customHeight="false" outlineLevel="0" collapsed="false">
      <c r="A3388" s="11" t="s">
        <v>35</v>
      </c>
      <c r="B3388" s="11" t="n">
        <v>1160</v>
      </c>
      <c r="C3388" s="11" t="s">
        <v>3806</v>
      </c>
      <c r="D3388" s="11" t="n">
        <v>7</v>
      </c>
      <c r="E3388" s="11" t="s">
        <v>118</v>
      </c>
      <c r="F3388" s="16" t="n">
        <v>428</v>
      </c>
      <c r="G3388" s="35" t="n">
        <f aca="false">F3388/1485</f>
        <v>0.288215488215488</v>
      </c>
      <c r="H3388" s="14" t="n">
        <v>0.2897</v>
      </c>
      <c r="I3388" s="14" t="n">
        <v>0.6449</v>
      </c>
      <c r="J3388" s="15" t="n">
        <v>0.1072</v>
      </c>
      <c r="K3388" s="15" t="n">
        <v>0.0442</v>
      </c>
      <c r="L3388" s="15" t="n">
        <v>0.077</v>
      </c>
      <c r="M3388" s="17" t="n">
        <v>32.96</v>
      </c>
      <c r="N3388" s="16" t="n">
        <v>4</v>
      </c>
      <c r="O3388" s="16" t="n">
        <v>4</v>
      </c>
      <c r="P3388" s="16" t="n">
        <v>12</v>
      </c>
    </row>
    <row r="3389" customFormat="false" ht="15" hidden="false" customHeight="false" outlineLevel="0" collapsed="false">
      <c r="A3389" s="11" t="s">
        <v>35</v>
      </c>
      <c r="B3389" s="11" t="n">
        <v>1161</v>
      </c>
      <c r="C3389" s="11" t="s">
        <v>3807</v>
      </c>
      <c r="D3389" s="11" t="n">
        <v>2</v>
      </c>
      <c r="E3389" s="11" t="s">
        <v>96</v>
      </c>
      <c r="F3389" s="16" t="n">
        <v>569</v>
      </c>
      <c r="G3389" s="35" t="n">
        <f aca="false">F3389/1485</f>
        <v>0.383164983164983</v>
      </c>
      <c r="H3389" s="14" t="n">
        <v>0.362</v>
      </c>
      <c r="I3389" s="14" t="n">
        <v>0.6221</v>
      </c>
      <c r="J3389" s="15" t="n">
        <v>0.0378</v>
      </c>
      <c r="K3389" s="15" t="n">
        <v>0.0912</v>
      </c>
      <c r="L3389" s="15" t="n">
        <v>0.0649</v>
      </c>
      <c r="M3389" s="17" t="n">
        <v>36.93</v>
      </c>
      <c r="N3389" s="16" t="n">
        <v>4</v>
      </c>
      <c r="O3389" s="16" t="n">
        <v>5</v>
      </c>
      <c r="P3389" s="16" t="n">
        <v>12</v>
      </c>
    </row>
    <row r="3390" customFormat="false" ht="15" hidden="false" customHeight="false" outlineLevel="0" collapsed="false">
      <c r="A3390" s="11" t="s">
        <v>35</v>
      </c>
      <c r="B3390" s="11" t="n">
        <v>1162</v>
      </c>
      <c r="C3390" s="11" t="s">
        <v>3808</v>
      </c>
      <c r="D3390" s="11" t="n">
        <v>5</v>
      </c>
      <c r="E3390" s="11" t="s">
        <v>118</v>
      </c>
      <c r="F3390" s="16" t="n">
        <v>233</v>
      </c>
      <c r="G3390" s="35" t="n">
        <f aca="false">F3390/1485</f>
        <v>0.156902356902357</v>
      </c>
      <c r="H3390" s="14" t="n">
        <v>0.412</v>
      </c>
      <c r="I3390" s="14" t="n">
        <v>0.6738</v>
      </c>
      <c r="J3390" s="15" t="n">
        <v>0.2221</v>
      </c>
      <c r="K3390" s="15" t="n">
        <v>0.0577</v>
      </c>
      <c r="L3390" s="15" t="n">
        <v>0.1381</v>
      </c>
      <c r="M3390" s="17" t="n">
        <v>32.18</v>
      </c>
      <c r="N3390" s="16" t="n">
        <v>6</v>
      </c>
      <c r="O3390" s="16" t="n">
        <v>5</v>
      </c>
      <c r="P3390" s="16" t="n">
        <v>10</v>
      </c>
    </row>
    <row r="3391" customFormat="false" ht="15" hidden="false" customHeight="false" outlineLevel="0" collapsed="false">
      <c r="A3391" s="11" t="s">
        <v>35</v>
      </c>
      <c r="B3391" s="11" t="n">
        <v>1163</v>
      </c>
      <c r="C3391" s="11" t="s">
        <v>3809</v>
      </c>
      <c r="D3391" s="11" t="n">
        <v>7</v>
      </c>
      <c r="E3391" s="11" t="s">
        <v>118</v>
      </c>
      <c r="F3391" s="16" t="n">
        <v>225</v>
      </c>
      <c r="G3391" s="35" t="n">
        <f aca="false">F3391/1485</f>
        <v>0.151515151515152</v>
      </c>
      <c r="H3391" s="14" t="n">
        <v>0.68</v>
      </c>
      <c r="I3391" s="14" t="n">
        <v>0.68</v>
      </c>
      <c r="J3391" s="15" t="n">
        <v>0.2118</v>
      </c>
      <c r="K3391" s="15" t="n">
        <v>0.0581</v>
      </c>
      <c r="L3391" s="15" t="n">
        <v>0.1319</v>
      </c>
      <c r="M3391" s="17" t="n">
        <v>29.68</v>
      </c>
      <c r="N3391" s="16" t="n">
        <v>6</v>
      </c>
      <c r="O3391" s="16" t="n">
        <v>10</v>
      </c>
      <c r="P3391" s="16" t="n">
        <v>4</v>
      </c>
    </row>
    <row r="3392" customFormat="false" ht="15" hidden="false" customHeight="false" outlineLevel="0" collapsed="false">
      <c r="A3392" s="11" t="s">
        <v>35</v>
      </c>
      <c r="B3392" s="11" t="n">
        <v>1164</v>
      </c>
      <c r="C3392" s="11" t="s">
        <v>3810</v>
      </c>
      <c r="D3392" s="11" t="n">
        <v>7</v>
      </c>
      <c r="E3392" s="11" t="s">
        <v>118</v>
      </c>
      <c r="F3392" s="16" t="n">
        <v>234</v>
      </c>
      <c r="G3392" s="35" t="n">
        <f aca="false">F3392/1485</f>
        <v>0.157575757575758</v>
      </c>
      <c r="H3392" s="14" t="n">
        <v>0.6709</v>
      </c>
      <c r="I3392" s="14" t="n">
        <v>0.6709</v>
      </c>
      <c r="J3392" s="15" t="n">
        <v>0.1691</v>
      </c>
      <c r="K3392" s="15" t="n">
        <v>0.058</v>
      </c>
      <c r="L3392" s="15" t="n">
        <v>0.1136</v>
      </c>
      <c r="M3392" s="17" t="n">
        <v>26.57</v>
      </c>
      <c r="N3392" s="16" t="n">
        <v>6</v>
      </c>
      <c r="O3392" s="16" t="n">
        <v>10</v>
      </c>
      <c r="P3392" s="16" t="n">
        <v>4</v>
      </c>
    </row>
    <row r="3393" customFormat="false" ht="15" hidden="false" customHeight="false" outlineLevel="0" collapsed="false">
      <c r="A3393" s="11" t="s">
        <v>35</v>
      </c>
      <c r="B3393" s="11" t="n">
        <v>1165</v>
      </c>
      <c r="C3393" s="11" t="s">
        <v>3811</v>
      </c>
      <c r="D3393" s="11" t="n">
        <v>6</v>
      </c>
      <c r="E3393" s="11" t="s">
        <v>118</v>
      </c>
      <c r="F3393" s="16" t="n">
        <v>227</v>
      </c>
      <c r="G3393" s="35" t="n">
        <f aca="false">F3393/1485</f>
        <v>0.152861952861953</v>
      </c>
      <c r="H3393" s="14" t="n">
        <v>0.6784</v>
      </c>
      <c r="I3393" s="14" t="n">
        <v>0.6784</v>
      </c>
      <c r="J3393" s="15" t="n">
        <v>0.2066</v>
      </c>
      <c r="K3393" s="15" t="n">
        <v>0.058</v>
      </c>
      <c r="L3393" s="15" t="n">
        <v>0.13</v>
      </c>
      <c r="M3393" s="17" t="n">
        <v>29.52</v>
      </c>
      <c r="N3393" s="16" t="n">
        <v>6</v>
      </c>
      <c r="O3393" s="16" t="n">
        <v>9</v>
      </c>
      <c r="P3393" s="16" t="n">
        <v>4</v>
      </c>
    </row>
    <row r="3394" customFormat="false" ht="15" hidden="false" customHeight="false" outlineLevel="0" collapsed="false">
      <c r="A3394" s="11" t="s">
        <v>35</v>
      </c>
      <c r="B3394" s="11" t="n">
        <v>1166</v>
      </c>
      <c r="C3394" s="11" t="s">
        <v>3812</v>
      </c>
      <c r="D3394" s="11" t="n">
        <v>7</v>
      </c>
      <c r="E3394" s="11" t="s">
        <v>118</v>
      </c>
      <c r="F3394" s="16" t="n">
        <v>231</v>
      </c>
      <c r="G3394" s="35" t="n">
        <f aca="false">F3394/1485</f>
        <v>0.155555555555556</v>
      </c>
      <c r="H3394" s="14" t="n">
        <v>0.6753</v>
      </c>
      <c r="I3394" s="14" t="n">
        <v>0.6753</v>
      </c>
      <c r="J3394" s="15" t="n">
        <v>0.1895</v>
      </c>
      <c r="K3394" s="15" t="n">
        <v>0.058</v>
      </c>
      <c r="L3394" s="15" t="n">
        <v>0.1229</v>
      </c>
      <c r="M3394" s="17" t="n">
        <v>28.39</v>
      </c>
      <c r="N3394" s="16" t="n">
        <v>6</v>
      </c>
      <c r="O3394" s="16" t="n">
        <v>9</v>
      </c>
      <c r="P3394" s="16" t="n">
        <v>4</v>
      </c>
    </row>
    <row r="3395" customFormat="false" ht="15" hidden="false" customHeight="false" outlineLevel="0" collapsed="false">
      <c r="A3395" s="11" t="s">
        <v>35</v>
      </c>
      <c r="B3395" s="11" t="n">
        <v>1167</v>
      </c>
      <c r="C3395" s="11" t="s">
        <v>3813</v>
      </c>
      <c r="D3395" s="11" t="n">
        <v>7</v>
      </c>
      <c r="E3395" s="11" t="s">
        <v>118</v>
      </c>
      <c r="F3395" s="16" t="n">
        <v>226</v>
      </c>
      <c r="G3395" s="35" t="n">
        <f aca="false">F3395/1485</f>
        <v>0.152188552188552</v>
      </c>
      <c r="H3395" s="14" t="n">
        <v>0.677</v>
      </c>
      <c r="I3395" s="14" t="n">
        <v>0.677</v>
      </c>
      <c r="J3395" s="15" t="n">
        <v>0.2075</v>
      </c>
      <c r="K3395" s="15" t="n">
        <v>0.058</v>
      </c>
      <c r="L3395" s="15" t="n">
        <v>0.1301</v>
      </c>
      <c r="M3395" s="17" t="n">
        <v>29.4</v>
      </c>
      <c r="N3395" s="16" t="n">
        <v>6</v>
      </c>
      <c r="O3395" s="16" t="n">
        <v>8</v>
      </c>
      <c r="P3395" s="16" t="n">
        <v>4</v>
      </c>
    </row>
    <row r="3396" customFormat="false" ht="15" hidden="false" customHeight="false" outlineLevel="0" collapsed="false">
      <c r="A3396" s="11" t="s">
        <v>35</v>
      </c>
      <c r="B3396" s="11" t="n">
        <v>1168</v>
      </c>
      <c r="C3396" s="11" t="s">
        <v>3814</v>
      </c>
      <c r="D3396" s="11" t="n">
        <v>7</v>
      </c>
      <c r="E3396" s="11" t="s">
        <v>118</v>
      </c>
      <c r="F3396" s="16" t="n">
        <v>224</v>
      </c>
      <c r="G3396" s="35" t="n">
        <f aca="false">F3396/1485</f>
        <v>0.150841750841751</v>
      </c>
      <c r="H3396" s="14" t="n">
        <v>0.683</v>
      </c>
      <c r="I3396" s="14" t="n">
        <v>0.683</v>
      </c>
      <c r="J3396" s="15" t="n">
        <v>0.2306</v>
      </c>
      <c r="K3396" s="15" t="n">
        <v>0.058</v>
      </c>
      <c r="L3396" s="15" t="n">
        <v>0.1405</v>
      </c>
      <c r="M3396" s="17" t="n">
        <v>31.47</v>
      </c>
      <c r="N3396" s="16" t="n">
        <v>6</v>
      </c>
      <c r="O3396" s="16" t="n">
        <v>8</v>
      </c>
      <c r="P3396" s="16" t="n">
        <v>4</v>
      </c>
    </row>
    <row r="3397" customFormat="false" ht="15" hidden="false" customHeight="false" outlineLevel="0" collapsed="false">
      <c r="A3397" s="11" t="s">
        <v>35</v>
      </c>
      <c r="B3397" s="11" t="n">
        <v>1169</v>
      </c>
      <c r="C3397" s="11" t="s">
        <v>3815</v>
      </c>
      <c r="D3397" s="11" t="n">
        <v>5</v>
      </c>
      <c r="E3397" s="11" t="s">
        <v>96</v>
      </c>
      <c r="F3397" s="16" t="n">
        <v>197</v>
      </c>
      <c r="G3397" s="35" t="n">
        <f aca="false">F3397/1485</f>
        <v>0.132659932659933</v>
      </c>
      <c r="H3397" s="14" t="n">
        <v>0.3959</v>
      </c>
      <c r="I3397" s="14" t="n">
        <v>0.6142</v>
      </c>
      <c r="J3397" s="15" t="n">
        <v>0.2722</v>
      </c>
      <c r="K3397" s="15" t="n">
        <v>0.0633</v>
      </c>
      <c r="L3397" s="15" t="n">
        <v>0.1683</v>
      </c>
      <c r="M3397" s="17" t="n">
        <v>33.15</v>
      </c>
      <c r="N3397" s="16" t="n">
        <v>4</v>
      </c>
      <c r="O3397" s="16" t="n">
        <v>6</v>
      </c>
      <c r="P3397" s="16" t="n">
        <v>11</v>
      </c>
    </row>
    <row r="3398" customFormat="false" ht="15" hidden="false" customHeight="false" outlineLevel="0" collapsed="false">
      <c r="A3398" s="11" t="s">
        <v>35</v>
      </c>
      <c r="B3398" s="11" t="n">
        <v>1170</v>
      </c>
      <c r="C3398" s="11" t="s">
        <v>3816</v>
      </c>
      <c r="D3398" s="11" t="n">
        <v>8</v>
      </c>
      <c r="E3398" s="11" t="s">
        <v>118</v>
      </c>
      <c r="F3398" s="16" t="n">
        <v>195</v>
      </c>
      <c r="G3398" s="35" t="n">
        <f aca="false">F3398/1485</f>
        <v>0.131313131313131</v>
      </c>
      <c r="H3398" s="14" t="n">
        <v>0.3282</v>
      </c>
      <c r="I3398" s="14" t="n">
        <v>0.6718</v>
      </c>
      <c r="J3398" s="15" t="n">
        <v>0.4009</v>
      </c>
      <c r="K3398" s="15" t="n">
        <v>0.062</v>
      </c>
      <c r="L3398" s="15" t="n">
        <v>0.2236</v>
      </c>
      <c r="M3398" s="17" t="n">
        <v>43.6</v>
      </c>
      <c r="N3398" s="16" t="n">
        <v>5</v>
      </c>
      <c r="O3398" s="16" t="n">
        <v>4</v>
      </c>
      <c r="P3398" s="16" t="n">
        <v>10</v>
      </c>
    </row>
    <row r="3399" customFormat="false" ht="15" hidden="false" customHeight="false" outlineLevel="0" collapsed="false">
      <c r="A3399" s="11" t="s">
        <v>35</v>
      </c>
      <c r="B3399" s="11" t="n">
        <v>1171</v>
      </c>
      <c r="C3399" s="11" t="s">
        <v>3817</v>
      </c>
      <c r="D3399" s="11" t="n">
        <v>6</v>
      </c>
      <c r="E3399" s="11" t="s">
        <v>118</v>
      </c>
      <c r="F3399" s="16" t="n">
        <v>213</v>
      </c>
      <c r="G3399" s="35" t="n">
        <f aca="false">F3399/1485</f>
        <v>0.143434343434343</v>
      </c>
      <c r="H3399" s="14" t="n">
        <v>0.6854</v>
      </c>
      <c r="I3399" s="14" t="n">
        <v>0.6854</v>
      </c>
      <c r="J3399" s="15" t="n">
        <v>0.1489</v>
      </c>
      <c r="K3399" s="15" t="n">
        <v>0.0597</v>
      </c>
      <c r="L3399" s="15" t="n">
        <v>0.1028</v>
      </c>
      <c r="M3399" s="17" t="n">
        <v>21.91</v>
      </c>
      <c r="N3399" s="16" t="n">
        <v>4</v>
      </c>
      <c r="O3399" s="16" t="n">
        <v>12</v>
      </c>
      <c r="P3399" s="16" t="n">
        <v>4</v>
      </c>
    </row>
    <row r="3400" customFormat="false" ht="15" hidden="false" customHeight="false" outlineLevel="0" collapsed="false">
      <c r="A3400" s="11" t="s">
        <v>35</v>
      </c>
      <c r="B3400" s="11" t="n">
        <v>1172</v>
      </c>
      <c r="C3400" s="11" t="s">
        <v>3818</v>
      </c>
      <c r="D3400" s="11" t="n">
        <v>7</v>
      </c>
      <c r="E3400" s="11" t="s">
        <v>118</v>
      </c>
      <c r="F3400" s="16" t="n">
        <v>236</v>
      </c>
      <c r="G3400" s="35" t="n">
        <f aca="false">F3400/1485</f>
        <v>0.158922558922559</v>
      </c>
      <c r="H3400" s="14" t="n">
        <v>0.4195</v>
      </c>
      <c r="I3400" s="14" t="n">
        <v>0.6737</v>
      </c>
      <c r="J3400" s="15" t="n">
        <v>0.3162</v>
      </c>
      <c r="K3400" s="15" t="n">
        <v>0.0573</v>
      </c>
      <c r="L3400" s="15" t="n">
        <v>0.1857</v>
      </c>
      <c r="M3400" s="17" t="n">
        <v>43.82</v>
      </c>
      <c r="N3400" s="16" t="n">
        <v>6</v>
      </c>
      <c r="O3400" s="16" t="n">
        <v>7</v>
      </c>
      <c r="P3400" s="16" t="n">
        <v>10</v>
      </c>
    </row>
    <row r="3401" customFormat="false" ht="15" hidden="false" customHeight="false" outlineLevel="0" collapsed="false">
      <c r="A3401" s="11" t="s">
        <v>35</v>
      </c>
      <c r="B3401" s="11" t="n">
        <v>1173</v>
      </c>
      <c r="C3401" s="11" t="s">
        <v>3819</v>
      </c>
      <c r="D3401" s="11" t="n">
        <v>3</v>
      </c>
      <c r="E3401" s="11" t="s">
        <v>96</v>
      </c>
      <c r="F3401" s="16" t="n">
        <v>229</v>
      </c>
      <c r="G3401" s="35" t="n">
        <f aca="false">F3401/1485</f>
        <v>0.154208754208754</v>
      </c>
      <c r="H3401" s="14" t="n">
        <v>0.393</v>
      </c>
      <c r="I3401" s="14" t="n">
        <v>0.6332</v>
      </c>
      <c r="J3401" s="15" t="n">
        <v>0.2696</v>
      </c>
      <c r="K3401" s="15" t="n">
        <v>0.0568</v>
      </c>
      <c r="L3401" s="15" t="n">
        <v>0.1571</v>
      </c>
      <c r="M3401" s="17" t="n">
        <v>35.98</v>
      </c>
      <c r="N3401" s="16" t="n">
        <v>5</v>
      </c>
      <c r="O3401" s="16" t="n">
        <v>5</v>
      </c>
      <c r="P3401" s="16" t="n">
        <v>12</v>
      </c>
    </row>
    <row r="3402" customFormat="false" ht="15" hidden="false" customHeight="false" outlineLevel="0" collapsed="false">
      <c r="A3402" s="11" t="s">
        <v>35</v>
      </c>
      <c r="B3402" s="11" t="n">
        <v>1174</v>
      </c>
      <c r="C3402" s="11" t="s">
        <v>3820</v>
      </c>
      <c r="D3402" s="11" t="n">
        <v>6</v>
      </c>
      <c r="E3402" s="11" t="s">
        <v>118</v>
      </c>
      <c r="F3402" s="16" t="n">
        <v>192</v>
      </c>
      <c r="G3402" s="35" t="n">
        <f aca="false">F3402/1485</f>
        <v>0.129292929292929</v>
      </c>
      <c r="H3402" s="14" t="n">
        <v>0.6771</v>
      </c>
      <c r="I3402" s="14" t="n">
        <v>0.6771</v>
      </c>
      <c r="J3402" s="15" t="n">
        <v>0.1675</v>
      </c>
      <c r="K3402" s="15" t="n">
        <v>0.0634</v>
      </c>
      <c r="L3402" s="15" t="n">
        <v>0.1149</v>
      </c>
      <c r="M3402" s="17" t="n">
        <v>22.06</v>
      </c>
      <c r="N3402" s="16" t="n">
        <v>4</v>
      </c>
      <c r="O3402" s="16" t="n">
        <v>8</v>
      </c>
      <c r="P3402" s="16" t="n">
        <v>4</v>
      </c>
    </row>
    <row r="3403" customFormat="false" ht="15" hidden="false" customHeight="false" outlineLevel="0" collapsed="false">
      <c r="A3403" s="11" t="s">
        <v>35</v>
      </c>
      <c r="B3403" s="11" t="n">
        <v>1175</v>
      </c>
      <c r="C3403" s="11" t="s">
        <v>3821</v>
      </c>
      <c r="D3403" s="11" t="n">
        <v>6</v>
      </c>
      <c r="E3403" s="11" t="s">
        <v>96</v>
      </c>
      <c r="F3403" s="16" t="n">
        <v>254</v>
      </c>
      <c r="G3403" s="35" t="n">
        <f aca="false">F3403/1485</f>
        <v>0.171043771043771</v>
      </c>
      <c r="H3403" s="14" t="n">
        <v>0.378</v>
      </c>
      <c r="I3403" s="14" t="n">
        <v>0.5827</v>
      </c>
      <c r="J3403" s="15" t="n">
        <v>0.1731</v>
      </c>
      <c r="K3403" s="15" t="n">
        <v>0.0553</v>
      </c>
      <c r="L3403" s="15" t="n">
        <v>0.1142</v>
      </c>
      <c r="M3403" s="17" t="n">
        <v>29.01</v>
      </c>
      <c r="N3403" s="16" t="n">
        <v>4</v>
      </c>
      <c r="O3403" s="16" t="n">
        <v>7</v>
      </c>
      <c r="P3403" s="16" t="n">
        <v>11</v>
      </c>
    </row>
    <row r="3404" customFormat="false" ht="15" hidden="false" customHeight="false" outlineLevel="0" collapsed="false">
      <c r="A3404" s="11" t="s">
        <v>35</v>
      </c>
      <c r="B3404" s="11" t="n">
        <v>1176</v>
      </c>
      <c r="C3404" s="11" t="s">
        <v>3822</v>
      </c>
      <c r="D3404" s="11" t="n">
        <v>3</v>
      </c>
      <c r="E3404" s="11" t="s">
        <v>96</v>
      </c>
      <c r="F3404" s="16" t="n">
        <v>237</v>
      </c>
      <c r="G3404" s="35" t="n">
        <f aca="false">F3404/1485</f>
        <v>0.15959595959596</v>
      </c>
      <c r="H3404" s="14" t="n">
        <v>0.3882</v>
      </c>
      <c r="I3404" s="14" t="n">
        <v>0.616</v>
      </c>
      <c r="J3404" s="15" t="n">
        <v>0.2314</v>
      </c>
      <c r="K3404" s="15" t="n">
        <v>0.0567</v>
      </c>
      <c r="L3404" s="15" t="n">
        <v>0.1422</v>
      </c>
      <c r="M3404" s="17" t="n">
        <v>33.69</v>
      </c>
      <c r="N3404" s="16" t="n">
        <v>5</v>
      </c>
      <c r="O3404" s="16" t="n">
        <v>5</v>
      </c>
      <c r="P3404" s="16" t="n">
        <v>12</v>
      </c>
    </row>
    <row r="3405" customFormat="false" ht="15" hidden="false" customHeight="false" outlineLevel="0" collapsed="false">
      <c r="A3405" s="11" t="s">
        <v>35</v>
      </c>
      <c r="B3405" s="11" t="n">
        <v>1177</v>
      </c>
      <c r="C3405" s="11" t="s">
        <v>3823</v>
      </c>
      <c r="D3405" s="11" t="n">
        <v>6</v>
      </c>
      <c r="E3405" s="11" t="s">
        <v>118</v>
      </c>
      <c r="F3405" s="16" t="n">
        <v>290</v>
      </c>
      <c r="G3405" s="35" t="n">
        <f aca="false">F3405/1485</f>
        <v>0.195286195286195</v>
      </c>
      <c r="H3405" s="14" t="n">
        <v>0.6586</v>
      </c>
      <c r="I3405" s="14" t="n">
        <v>0.6586</v>
      </c>
      <c r="J3405" s="15" t="n">
        <v>0.1207</v>
      </c>
      <c r="K3405" s="15" t="n">
        <v>0.0514</v>
      </c>
      <c r="L3405" s="15" t="n">
        <v>0.0856</v>
      </c>
      <c r="M3405" s="17" t="n">
        <v>24.82</v>
      </c>
      <c r="N3405" s="16" t="n">
        <v>6</v>
      </c>
      <c r="O3405" s="16" t="n">
        <v>12</v>
      </c>
      <c r="P3405" s="16" t="n">
        <v>5</v>
      </c>
    </row>
    <row r="3406" customFormat="false" ht="15" hidden="false" customHeight="false" outlineLevel="0" collapsed="false">
      <c r="A3406" s="11" t="s">
        <v>35</v>
      </c>
      <c r="B3406" s="11" t="n">
        <v>1178</v>
      </c>
      <c r="C3406" s="11" t="s">
        <v>3824</v>
      </c>
      <c r="D3406" s="11" t="n">
        <v>7</v>
      </c>
      <c r="E3406" s="11" t="s">
        <v>118</v>
      </c>
      <c r="F3406" s="16" t="n">
        <v>226</v>
      </c>
      <c r="G3406" s="35" t="n">
        <f aca="false">F3406/1485</f>
        <v>0.152188552188552</v>
      </c>
      <c r="H3406" s="14" t="n">
        <v>0.677</v>
      </c>
      <c r="I3406" s="14" t="n">
        <v>0.677</v>
      </c>
      <c r="J3406" s="15" t="n">
        <v>0.2066</v>
      </c>
      <c r="K3406" s="15" t="n">
        <v>0.0576</v>
      </c>
      <c r="L3406" s="15" t="n">
        <v>0.1301</v>
      </c>
      <c r="M3406" s="17" t="n">
        <v>29.41</v>
      </c>
      <c r="N3406" s="16" t="n">
        <v>6</v>
      </c>
      <c r="O3406" s="16" t="n">
        <v>9</v>
      </c>
      <c r="P3406" s="16" t="n">
        <v>4</v>
      </c>
    </row>
    <row r="3407" customFormat="false" ht="15" hidden="false" customHeight="false" outlineLevel="0" collapsed="false">
      <c r="A3407" s="11" t="s">
        <v>35</v>
      </c>
      <c r="B3407" s="11" t="n">
        <v>1179</v>
      </c>
      <c r="C3407" s="11" t="s">
        <v>3825</v>
      </c>
      <c r="D3407" s="11" t="n">
        <v>5</v>
      </c>
      <c r="E3407" s="11" t="s">
        <v>118</v>
      </c>
      <c r="F3407" s="16" t="n">
        <v>246</v>
      </c>
      <c r="G3407" s="35" t="n">
        <f aca="false">F3407/1485</f>
        <v>0.165656565656566</v>
      </c>
      <c r="H3407" s="14" t="n">
        <v>0.378</v>
      </c>
      <c r="I3407" s="14" t="n">
        <v>0.6707</v>
      </c>
      <c r="J3407" s="15" t="n">
        <v>0.1084</v>
      </c>
      <c r="K3407" s="15" t="n">
        <v>0.0574</v>
      </c>
      <c r="L3407" s="15" t="n">
        <v>0.0842</v>
      </c>
      <c r="M3407" s="17" t="n">
        <v>20.7</v>
      </c>
      <c r="N3407" s="16" t="n">
        <v>5</v>
      </c>
      <c r="O3407" s="16" t="n">
        <v>5</v>
      </c>
      <c r="P3407" s="16" t="n">
        <v>11</v>
      </c>
    </row>
    <row r="3408" customFormat="false" ht="15" hidden="false" customHeight="false" outlineLevel="0" collapsed="false">
      <c r="A3408" s="11" t="s">
        <v>35</v>
      </c>
      <c r="B3408" s="11" t="n">
        <v>1180</v>
      </c>
      <c r="C3408" s="11" t="s">
        <v>3826</v>
      </c>
      <c r="D3408" s="11" t="n">
        <v>8</v>
      </c>
      <c r="E3408" s="11" t="s">
        <v>118</v>
      </c>
      <c r="F3408" s="16" t="n">
        <v>222</v>
      </c>
      <c r="G3408" s="35" t="n">
        <f aca="false">F3408/1485</f>
        <v>0.14949494949495</v>
      </c>
      <c r="H3408" s="14" t="n">
        <v>0.3108</v>
      </c>
      <c r="I3408" s="14" t="n">
        <v>0.6802</v>
      </c>
      <c r="J3408" s="15" t="n">
        <v>0.2357</v>
      </c>
      <c r="K3408" s="15" t="n">
        <v>0.0588</v>
      </c>
      <c r="L3408" s="15" t="n">
        <v>0.1473</v>
      </c>
      <c r="M3408" s="17" t="n">
        <v>32.69</v>
      </c>
      <c r="N3408" s="16" t="n">
        <v>5</v>
      </c>
      <c r="O3408" s="16" t="n">
        <v>7</v>
      </c>
      <c r="P3408" s="16" t="n">
        <v>11</v>
      </c>
    </row>
    <row r="3409" customFormat="false" ht="15" hidden="false" customHeight="false" outlineLevel="0" collapsed="false">
      <c r="A3409" s="11" t="s">
        <v>35</v>
      </c>
      <c r="B3409" s="11" t="n">
        <v>1181</v>
      </c>
      <c r="C3409" s="11" t="s">
        <v>3827</v>
      </c>
      <c r="D3409" s="11" t="n">
        <v>5</v>
      </c>
      <c r="E3409" s="11" t="s">
        <v>96</v>
      </c>
      <c r="F3409" s="16" t="n">
        <v>242</v>
      </c>
      <c r="G3409" s="35" t="n">
        <f aca="false">F3409/1485</f>
        <v>0.162962962962963</v>
      </c>
      <c r="H3409" s="14" t="n">
        <v>0.2066</v>
      </c>
      <c r="I3409" s="14" t="n">
        <v>0.6694</v>
      </c>
      <c r="J3409" s="15" t="n">
        <v>0.0762</v>
      </c>
      <c r="K3409" s="15" t="n">
        <v>0.0547</v>
      </c>
      <c r="L3409" s="15" t="n">
        <v>0.0648</v>
      </c>
      <c r="M3409" s="17" t="n">
        <v>15.68</v>
      </c>
      <c r="N3409" s="16" t="n">
        <v>4</v>
      </c>
      <c r="O3409" s="16" t="n">
        <v>3</v>
      </c>
      <c r="P3409" s="16" t="n">
        <v>5</v>
      </c>
    </row>
    <row r="3410" customFormat="false" ht="15" hidden="false" customHeight="false" outlineLevel="0" collapsed="false">
      <c r="A3410" s="11" t="s">
        <v>35</v>
      </c>
      <c r="B3410" s="11" t="n">
        <v>1182</v>
      </c>
      <c r="C3410" s="11" t="s">
        <v>3828</v>
      </c>
      <c r="D3410" s="11" t="n">
        <v>2</v>
      </c>
      <c r="E3410" s="11" t="s">
        <v>96</v>
      </c>
      <c r="F3410" s="16" t="n">
        <v>538</v>
      </c>
      <c r="G3410" s="35" t="n">
        <f aca="false">F3410/1485</f>
        <v>0.362289562289562</v>
      </c>
      <c r="H3410" s="14" t="n">
        <v>0.368</v>
      </c>
      <c r="I3410" s="14" t="n">
        <v>0.6171</v>
      </c>
      <c r="J3410" s="15" t="n">
        <v>0.0381</v>
      </c>
      <c r="K3410" s="15" t="n">
        <v>0.1254</v>
      </c>
      <c r="L3410" s="15" t="n">
        <v>0.0827</v>
      </c>
      <c r="M3410" s="17" t="n">
        <v>44.52</v>
      </c>
      <c r="N3410" s="16" t="n">
        <v>4</v>
      </c>
      <c r="O3410" s="16" t="n">
        <v>5</v>
      </c>
      <c r="P3410" s="16" t="n">
        <v>12</v>
      </c>
    </row>
    <row r="3411" customFormat="false" ht="15" hidden="false" customHeight="false" outlineLevel="0" collapsed="false">
      <c r="A3411" s="11" t="s">
        <v>35</v>
      </c>
      <c r="B3411" s="11" t="n">
        <v>1183</v>
      </c>
      <c r="C3411" s="11" t="s">
        <v>3829</v>
      </c>
      <c r="D3411" s="11" t="n">
        <v>6</v>
      </c>
      <c r="E3411" s="11" t="s">
        <v>118</v>
      </c>
      <c r="F3411" s="16" t="n">
        <v>231</v>
      </c>
      <c r="G3411" s="35" t="n">
        <f aca="false">F3411/1485</f>
        <v>0.155555555555556</v>
      </c>
      <c r="H3411" s="14" t="n">
        <v>0.6797</v>
      </c>
      <c r="I3411" s="14" t="n">
        <v>0.6797</v>
      </c>
      <c r="J3411" s="15" t="n">
        <v>0.1945</v>
      </c>
      <c r="K3411" s="15" t="n">
        <v>0.0567</v>
      </c>
      <c r="L3411" s="15" t="n">
        <v>0.1241</v>
      </c>
      <c r="M3411" s="17" t="n">
        <v>28.68</v>
      </c>
      <c r="N3411" s="16" t="n">
        <v>6</v>
      </c>
      <c r="O3411" s="16" t="n">
        <v>9</v>
      </c>
      <c r="P3411" s="16" t="n">
        <v>5</v>
      </c>
    </row>
    <row r="3412" customFormat="false" ht="15" hidden="false" customHeight="false" outlineLevel="0" collapsed="false">
      <c r="A3412" s="11" t="s">
        <v>35</v>
      </c>
      <c r="B3412" s="11" t="n">
        <v>1184</v>
      </c>
      <c r="C3412" s="11" t="s">
        <v>3830</v>
      </c>
      <c r="D3412" s="11" t="n">
        <v>3</v>
      </c>
      <c r="E3412" s="11" t="s">
        <v>96</v>
      </c>
      <c r="F3412" s="16" t="n">
        <v>240</v>
      </c>
      <c r="G3412" s="35" t="n">
        <f aca="false">F3412/1485</f>
        <v>0.161616161616162</v>
      </c>
      <c r="H3412" s="14" t="n">
        <v>0.3917</v>
      </c>
      <c r="I3412" s="14" t="n">
        <v>0.6167</v>
      </c>
      <c r="J3412" s="15" t="n">
        <v>0.2575</v>
      </c>
      <c r="K3412" s="15" t="n">
        <v>0.0553</v>
      </c>
      <c r="L3412" s="15" t="n">
        <v>0.153</v>
      </c>
      <c r="M3412" s="17" t="n">
        <v>36.73</v>
      </c>
      <c r="N3412" s="16" t="n">
        <v>6</v>
      </c>
      <c r="O3412" s="16" t="n">
        <v>5</v>
      </c>
      <c r="P3412" s="16" t="n">
        <v>11</v>
      </c>
    </row>
    <row r="3413" customFormat="false" ht="15" hidden="false" customHeight="false" outlineLevel="0" collapsed="false">
      <c r="A3413" s="11" t="s">
        <v>35</v>
      </c>
      <c r="B3413" s="11" t="n">
        <v>1185</v>
      </c>
      <c r="C3413" s="11" t="s">
        <v>3831</v>
      </c>
      <c r="D3413" s="11" t="n">
        <v>6</v>
      </c>
      <c r="E3413" s="11" t="s">
        <v>118</v>
      </c>
      <c r="F3413" s="16" t="n">
        <v>214</v>
      </c>
      <c r="G3413" s="35" t="n">
        <f aca="false">F3413/1485</f>
        <v>0.144107744107744</v>
      </c>
      <c r="H3413" s="14" t="n">
        <v>0.4533</v>
      </c>
      <c r="I3413" s="14" t="n">
        <v>0.5981</v>
      </c>
      <c r="J3413" s="15" t="n">
        <v>0.0598</v>
      </c>
      <c r="K3413" s="15" t="n">
        <v>0.0616</v>
      </c>
      <c r="L3413" s="15" t="n">
        <v>0.0607</v>
      </c>
      <c r="M3413" s="17" t="n">
        <v>12.99</v>
      </c>
      <c r="N3413" s="16" t="n">
        <v>4</v>
      </c>
      <c r="O3413" s="16" t="n">
        <v>7</v>
      </c>
      <c r="P3413" s="16" t="n">
        <v>7</v>
      </c>
    </row>
    <row r="3414" customFormat="false" ht="15" hidden="false" customHeight="false" outlineLevel="0" collapsed="false">
      <c r="A3414" s="11" t="s">
        <v>35</v>
      </c>
      <c r="B3414" s="11" t="n">
        <v>1186</v>
      </c>
      <c r="C3414" s="11" t="s">
        <v>3832</v>
      </c>
      <c r="D3414" s="11" t="n">
        <v>3</v>
      </c>
      <c r="E3414" s="11" t="s">
        <v>96</v>
      </c>
      <c r="F3414" s="16" t="n">
        <v>239</v>
      </c>
      <c r="G3414" s="35" t="n">
        <f aca="false">F3414/1485</f>
        <v>0.160942760942761</v>
      </c>
      <c r="H3414" s="14" t="n">
        <v>0.3849</v>
      </c>
      <c r="I3414" s="14" t="n">
        <v>0.6276</v>
      </c>
      <c r="J3414" s="15" t="n">
        <v>0.2169</v>
      </c>
      <c r="K3414" s="15" t="n">
        <v>0.0552</v>
      </c>
      <c r="L3414" s="15" t="n">
        <v>0.133</v>
      </c>
      <c r="M3414" s="17" t="n">
        <v>31.79</v>
      </c>
      <c r="N3414" s="16" t="n">
        <v>5</v>
      </c>
      <c r="O3414" s="16" t="n">
        <v>4</v>
      </c>
      <c r="P3414" s="16" t="n">
        <v>12</v>
      </c>
    </row>
    <row r="3415" customFormat="false" ht="15" hidden="false" customHeight="false" outlineLevel="0" collapsed="false">
      <c r="A3415" s="11" t="s">
        <v>35</v>
      </c>
      <c r="B3415" s="11" t="n">
        <v>1187</v>
      </c>
      <c r="C3415" s="11" t="s">
        <v>3833</v>
      </c>
      <c r="D3415" s="11" t="n">
        <v>3</v>
      </c>
      <c r="E3415" s="11" t="s">
        <v>96</v>
      </c>
      <c r="F3415" s="16" t="n">
        <v>238</v>
      </c>
      <c r="G3415" s="35" t="n">
        <f aca="false">F3415/1485</f>
        <v>0.16026936026936</v>
      </c>
      <c r="H3415" s="14" t="n">
        <v>0.395</v>
      </c>
      <c r="I3415" s="14" t="n">
        <v>0.6176</v>
      </c>
      <c r="J3415" s="15" t="n">
        <v>0.2797</v>
      </c>
      <c r="K3415" s="15" t="n">
        <v>0.0552</v>
      </c>
      <c r="L3415" s="15" t="n">
        <v>0.1627</v>
      </c>
      <c r="M3415" s="17" t="n">
        <v>38.73</v>
      </c>
      <c r="N3415" s="16" t="n">
        <v>6</v>
      </c>
      <c r="O3415" s="16" t="n">
        <v>5</v>
      </c>
      <c r="P3415" s="16" t="n">
        <v>8</v>
      </c>
    </row>
    <row r="3416" customFormat="false" ht="15" hidden="false" customHeight="false" outlineLevel="0" collapsed="false">
      <c r="A3416" s="11" t="s">
        <v>35</v>
      </c>
      <c r="B3416" s="11" t="n">
        <v>1188</v>
      </c>
      <c r="C3416" s="11" t="s">
        <v>3834</v>
      </c>
      <c r="D3416" s="11" t="n">
        <v>3</v>
      </c>
      <c r="E3416" s="11" t="s">
        <v>96</v>
      </c>
      <c r="F3416" s="16" t="n">
        <v>238</v>
      </c>
      <c r="G3416" s="35" t="n">
        <f aca="false">F3416/1485</f>
        <v>0.16026936026936</v>
      </c>
      <c r="H3416" s="14" t="n">
        <v>0.3908</v>
      </c>
      <c r="I3416" s="14" t="n">
        <v>0.6134</v>
      </c>
      <c r="J3416" s="15" t="n">
        <v>0.2535</v>
      </c>
      <c r="K3416" s="15" t="n">
        <v>0.0551</v>
      </c>
      <c r="L3416" s="15" t="n">
        <v>0.1501</v>
      </c>
      <c r="M3416" s="17" t="n">
        <v>35.73</v>
      </c>
      <c r="N3416" s="16" t="n">
        <v>5</v>
      </c>
      <c r="O3416" s="16" t="n">
        <v>5</v>
      </c>
      <c r="P3416" s="16" t="n">
        <v>12</v>
      </c>
    </row>
    <row r="3417" customFormat="false" ht="15" hidden="false" customHeight="false" outlineLevel="0" collapsed="false">
      <c r="A3417" s="11" t="s">
        <v>35</v>
      </c>
      <c r="B3417" s="11" t="n">
        <v>1189</v>
      </c>
      <c r="C3417" s="11" t="s">
        <v>3835</v>
      </c>
      <c r="D3417" s="11" t="n">
        <v>7</v>
      </c>
      <c r="E3417" s="11" t="s">
        <v>96</v>
      </c>
      <c r="F3417" s="16" t="n">
        <v>411</v>
      </c>
      <c r="G3417" s="35" t="n">
        <f aca="false">F3417/1485</f>
        <v>0.276767676767677</v>
      </c>
      <c r="H3417" s="14" t="n">
        <v>0.2944</v>
      </c>
      <c r="I3417" s="14" t="n">
        <v>0.6545</v>
      </c>
      <c r="J3417" s="15" t="n">
        <v>0.2618</v>
      </c>
      <c r="K3417" s="15" t="n">
        <v>0.044</v>
      </c>
      <c r="L3417" s="15" t="n">
        <v>0.159</v>
      </c>
      <c r="M3417" s="17" t="n">
        <v>65.35</v>
      </c>
      <c r="N3417" s="16" t="n">
        <v>5</v>
      </c>
      <c r="O3417" s="16" t="n">
        <v>3</v>
      </c>
      <c r="P3417" s="16" t="n">
        <v>13</v>
      </c>
    </row>
    <row r="3418" customFormat="false" ht="15" hidden="false" customHeight="false" outlineLevel="0" collapsed="false">
      <c r="A3418" s="11" t="s">
        <v>35</v>
      </c>
      <c r="B3418" s="11" t="n">
        <v>1190</v>
      </c>
      <c r="C3418" s="11" t="s">
        <v>3836</v>
      </c>
      <c r="D3418" s="11" t="n">
        <v>7</v>
      </c>
      <c r="E3418" s="11" t="s">
        <v>118</v>
      </c>
      <c r="F3418" s="16" t="n">
        <v>396</v>
      </c>
      <c r="G3418" s="35" t="n">
        <f aca="false">F3418/1485</f>
        <v>0.266666666666667</v>
      </c>
      <c r="H3418" s="14" t="n">
        <v>0.298</v>
      </c>
      <c r="I3418" s="14" t="n">
        <v>0.6515</v>
      </c>
      <c r="J3418" s="15" t="n">
        <v>0.147</v>
      </c>
      <c r="K3418" s="15" t="n">
        <v>0.0447</v>
      </c>
      <c r="L3418" s="15" t="n">
        <v>0.0987</v>
      </c>
      <c r="M3418" s="17" t="n">
        <v>39.09</v>
      </c>
      <c r="N3418" s="16" t="n">
        <v>5</v>
      </c>
      <c r="O3418" s="16" t="n">
        <v>4</v>
      </c>
      <c r="P3418" s="16" t="n">
        <v>12</v>
      </c>
    </row>
    <row r="3419" customFormat="false" ht="15" hidden="false" customHeight="false" outlineLevel="0" collapsed="false">
      <c r="A3419" s="11" t="s">
        <v>35</v>
      </c>
      <c r="B3419" s="11" t="n">
        <v>1191</v>
      </c>
      <c r="C3419" s="11" t="s">
        <v>3837</v>
      </c>
      <c r="D3419" s="11" t="n">
        <v>5</v>
      </c>
      <c r="E3419" s="11" t="s">
        <v>118</v>
      </c>
      <c r="F3419" s="16" t="n">
        <v>213</v>
      </c>
      <c r="G3419" s="35" t="n">
        <f aca="false">F3419/1485</f>
        <v>0.143434343434343</v>
      </c>
      <c r="H3419" s="14" t="n">
        <v>0.6808</v>
      </c>
      <c r="I3419" s="14" t="n">
        <v>0.6808</v>
      </c>
      <c r="J3419" s="15" t="n">
        <v>0.1744</v>
      </c>
      <c r="K3419" s="15" t="n">
        <v>0.0597</v>
      </c>
      <c r="L3419" s="15" t="n">
        <v>0.1179</v>
      </c>
      <c r="M3419" s="17" t="n">
        <v>25.1</v>
      </c>
      <c r="N3419" s="16" t="n">
        <v>4</v>
      </c>
      <c r="O3419" s="16" t="n">
        <v>12</v>
      </c>
      <c r="P3419" s="16" t="n">
        <v>5</v>
      </c>
    </row>
    <row r="3420" customFormat="false" ht="15" hidden="false" customHeight="false" outlineLevel="0" collapsed="false">
      <c r="A3420" s="11" t="s">
        <v>35</v>
      </c>
      <c r="B3420" s="11" t="n">
        <v>1192</v>
      </c>
      <c r="C3420" s="11" t="s">
        <v>3838</v>
      </c>
      <c r="D3420" s="11" t="n">
        <v>7</v>
      </c>
      <c r="E3420" s="11" t="s">
        <v>118</v>
      </c>
      <c r="F3420" s="16" t="n">
        <v>191</v>
      </c>
      <c r="G3420" s="35" t="n">
        <f aca="false">F3420/1485</f>
        <v>0.128619528619529</v>
      </c>
      <c r="H3420" s="14" t="n">
        <v>0.4293</v>
      </c>
      <c r="I3420" s="14" t="n">
        <v>0.6335</v>
      </c>
      <c r="J3420" s="15" t="n">
        <v>0.1851</v>
      </c>
      <c r="K3420" s="15" t="n">
        <v>0.0652</v>
      </c>
      <c r="L3420" s="15" t="n">
        <v>0.1304</v>
      </c>
      <c r="M3420" s="17" t="n">
        <v>24.91</v>
      </c>
      <c r="N3420" s="16" t="n">
        <v>4</v>
      </c>
      <c r="O3420" s="16" t="n">
        <v>7</v>
      </c>
      <c r="P3420" s="16" t="n">
        <v>9</v>
      </c>
    </row>
    <row r="3421" customFormat="false" ht="15" hidden="false" customHeight="false" outlineLevel="0" collapsed="false">
      <c r="A3421" s="11" t="s">
        <v>35</v>
      </c>
      <c r="B3421" s="11" t="n">
        <v>1193</v>
      </c>
      <c r="C3421" s="11" t="s">
        <v>3839</v>
      </c>
      <c r="D3421" s="11" t="n">
        <v>7</v>
      </c>
      <c r="E3421" s="11" t="s">
        <v>118</v>
      </c>
      <c r="F3421" s="16" t="n">
        <v>208</v>
      </c>
      <c r="G3421" s="35" t="n">
        <f aca="false">F3421/1485</f>
        <v>0.14006734006734</v>
      </c>
      <c r="H3421" s="14" t="n">
        <v>0.4231</v>
      </c>
      <c r="I3421" s="14" t="n">
        <v>0.6587</v>
      </c>
      <c r="J3421" s="15" t="n">
        <v>0.2619</v>
      </c>
      <c r="K3421" s="15" t="n">
        <v>0.0605</v>
      </c>
      <c r="L3421" s="15" t="n">
        <v>0.1651</v>
      </c>
      <c r="M3421" s="17" t="n">
        <v>34.33</v>
      </c>
      <c r="N3421" s="16" t="n">
        <v>4</v>
      </c>
      <c r="O3421" s="16" t="n">
        <v>7</v>
      </c>
      <c r="P3421" s="16" t="n">
        <v>9</v>
      </c>
    </row>
    <row r="3422" customFormat="false" ht="15" hidden="false" customHeight="false" outlineLevel="0" collapsed="false">
      <c r="A3422" s="11" t="s">
        <v>35</v>
      </c>
      <c r="B3422" s="11" t="n">
        <v>1194</v>
      </c>
      <c r="C3422" s="11" t="s">
        <v>3840</v>
      </c>
      <c r="D3422" s="11" t="n">
        <v>3</v>
      </c>
      <c r="E3422" s="11" t="s">
        <v>96</v>
      </c>
      <c r="F3422" s="16" t="n">
        <v>247</v>
      </c>
      <c r="G3422" s="35" t="n">
        <f aca="false">F3422/1485</f>
        <v>0.166329966329966</v>
      </c>
      <c r="H3422" s="14" t="n">
        <v>0.3887</v>
      </c>
      <c r="I3422" s="14" t="n">
        <v>0.6154</v>
      </c>
      <c r="J3422" s="15" t="n">
        <v>0.2393</v>
      </c>
      <c r="K3422" s="15" t="n">
        <v>0.0536</v>
      </c>
      <c r="L3422" s="15" t="n">
        <v>0.1438</v>
      </c>
      <c r="M3422" s="17" t="n">
        <v>35.52</v>
      </c>
      <c r="N3422" s="16" t="n">
        <v>6</v>
      </c>
      <c r="O3422" s="16" t="n">
        <v>5</v>
      </c>
      <c r="P3422" s="16" t="n">
        <v>12</v>
      </c>
    </row>
    <row r="3423" customFormat="false" ht="15" hidden="false" customHeight="false" outlineLevel="0" collapsed="false">
      <c r="A3423" s="11" t="s">
        <v>35</v>
      </c>
      <c r="B3423" s="11" t="n">
        <v>1195</v>
      </c>
      <c r="C3423" s="11" t="s">
        <v>3841</v>
      </c>
      <c r="D3423" s="11" t="n">
        <v>7</v>
      </c>
      <c r="E3423" s="11" t="s">
        <v>96</v>
      </c>
      <c r="F3423" s="16" t="n">
        <v>206</v>
      </c>
      <c r="G3423" s="35" t="n">
        <f aca="false">F3423/1485</f>
        <v>0.138720538720539</v>
      </c>
      <c r="H3423" s="14" t="n">
        <v>0.3252</v>
      </c>
      <c r="I3423" s="14" t="n">
        <v>0.6553</v>
      </c>
      <c r="J3423" s="15" t="n">
        <v>0.5153</v>
      </c>
      <c r="K3423" s="15" t="n">
        <v>0.0589</v>
      </c>
      <c r="L3423" s="15" t="n">
        <v>0.2827</v>
      </c>
      <c r="M3423" s="17" t="n">
        <v>58.23</v>
      </c>
      <c r="N3423" s="16" t="n">
        <v>5</v>
      </c>
      <c r="O3423" s="16" t="n">
        <v>3</v>
      </c>
      <c r="P3423" s="16" t="n">
        <v>14</v>
      </c>
    </row>
    <row r="3424" customFormat="false" ht="15" hidden="false" customHeight="false" outlineLevel="0" collapsed="false">
      <c r="A3424" s="11" t="s">
        <v>35</v>
      </c>
      <c r="B3424" s="11" t="n">
        <v>1196</v>
      </c>
      <c r="C3424" s="11" t="s">
        <v>3842</v>
      </c>
      <c r="D3424" s="11" t="n">
        <v>7</v>
      </c>
      <c r="E3424" s="11" t="s">
        <v>96</v>
      </c>
      <c r="F3424" s="16" t="n">
        <v>198</v>
      </c>
      <c r="G3424" s="35" t="n">
        <f aca="false">F3424/1485</f>
        <v>0.133333333333333</v>
      </c>
      <c r="H3424" s="14" t="n">
        <v>0.3333</v>
      </c>
      <c r="I3424" s="14" t="n">
        <v>0.6667</v>
      </c>
      <c r="J3424" s="15" t="n">
        <v>0.6056</v>
      </c>
      <c r="K3424" s="15" t="n">
        <v>0.0589</v>
      </c>
      <c r="L3424" s="15" t="n">
        <v>0.3157</v>
      </c>
      <c r="M3424" s="17" t="n">
        <v>62.5</v>
      </c>
      <c r="N3424" s="16" t="n">
        <v>4</v>
      </c>
      <c r="O3424" s="16" t="n">
        <v>4</v>
      </c>
      <c r="P3424" s="16" t="n">
        <v>10</v>
      </c>
    </row>
    <row r="3425" customFormat="false" ht="15" hidden="false" customHeight="false" outlineLevel="0" collapsed="false">
      <c r="A3425" s="11" t="s">
        <v>35</v>
      </c>
      <c r="B3425" s="11" t="n">
        <v>1197</v>
      </c>
      <c r="C3425" s="11" t="s">
        <v>3843</v>
      </c>
      <c r="D3425" s="11" t="n">
        <v>7</v>
      </c>
      <c r="E3425" s="11" t="s">
        <v>96</v>
      </c>
      <c r="F3425" s="16" t="n">
        <v>200</v>
      </c>
      <c r="G3425" s="35" t="n">
        <f aca="false">F3425/1485</f>
        <v>0.134680134680135</v>
      </c>
      <c r="H3425" s="14" t="n">
        <v>0.33</v>
      </c>
      <c r="I3425" s="14" t="n">
        <v>0.665</v>
      </c>
      <c r="J3425" s="15" t="n">
        <v>0.57</v>
      </c>
      <c r="K3425" s="15" t="n">
        <v>0.0588</v>
      </c>
      <c r="L3425" s="15" t="n">
        <v>0.3016</v>
      </c>
      <c r="M3425" s="17" t="n">
        <v>60.33</v>
      </c>
      <c r="N3425" s="16" t="n">
        <v>4</v>
      </c>
      <c r="O3425" s="16" t="n">
        <v>4</v>
      </c>
      <c r="P3425" s="16" t="n">
        <v>10</v>
      </c>
    </row>
    <row r="3426" customFormat="false" ht="15" hidden="false" customHeight="false" outlineLevel="0" collapsed="false">
      <c r="A3426" s="11" t="s">
        <v>35</v>
      </c>
      <c r="B3426" s="11" t="n">
        <v>1198</v>
      </c>
      <c r="C3426" s="11" t="s">
        <v>3844</v>
      </c>
      <c r="D3426" s="11" t="n">
        <v>8</v>
      </c>
      <c r="E3426" s="11" t="s">
        <v>118</v>
      </c>
      <c r="F3426" s="16" t="n">
        <v>202</v>
      </c>
      <c r="G3426" s="35" t="n">
        <f aca="false">F3426/1485</f>
        <v>0.136026936026936</v>
      </c>
      <c r="H3426" s="14" t="n">
        <v>0.4109</v>
      </c>
      <c r="I3426" s="14" t="n">
        <v>0.6238</v>
      </c>
      <c r="J3426" s="15" t="n">
        <v>0.1354</v>
      </c>
      <c r="K3426" s="15" t="n">
        <v>0.0596</v>
      </c>
      <c r="L3426" s="15" t="n">
        <v>0.0971</v>
      </c>
      <c r="M3426" s="17" t="n">
        <v>19.61</v>
      </c>
      <c r="N3426" s="16" t="n">
        <v>4</v>
      </c>
      <c r="O3426" s="16" t="n">
        <v>5</v>
      </c>
      <c r="P3426" s="16" t="n">
        <v>8</v>
      </c>
    </row>
    <row r="3427" customFormat="false" ht="15" hidden="false" customHeight="false" outlineLevel="0" collapsed="false">
      <c r="A3427" s="11" t="s">
        <v>35</v>
      </c>
      <c r="B3427" s="11" t="n">
        <v>1199</v>
      </c>
      <c r="C3427" s="11" t="s">
        <v>3845</v>
      </c>
      <c r="D3427" s="11" t="n">
        <v>7</v>
      </c>
      <c r="E3427" s="11" t="s">
        <v>118</v>
      </c>
      <c r="F3427" s="16" t="n">
        <v>239</v>
      </c>
      <c r="G3427" s="35" t="n">
        <f aca="false">F3427/1485</f>
        <v>0.160942760942761</v>
      </c>
      <c r="H3427" s="14" t="n">
        <v>0.4603</v>
      </c>
      <c r="I3427" s="14" t="n">
        <v>0.6695</v>
      </c>
      <c r="J3427" s="15" t="n">
        <v>0.1669</v>
      </c>
      <c r="K3427" s="15" t="n">
        <v>0.0536</v>
      </c>
      <c r="L3427" s="15" t="n">
        <v>0.1072</v>
      </c>
      <c r="M3427" s="17" t="n">
        <v>25.61</v>
      </c>
      <c r="N3427" s="16" t="n">
        <v>5</v>
      </c>
      <c r="O3427" s="16" t="n">
        <v>6</v>
      </c>
      <c r="P3427" s="16" t="n">
        <v>9</v>
      </c>
    </row>
    <row r="3428" customFormat="false" ht="15" hidden="false" customHeight="false" outlineLevel="0" collapsed="false">
      <c r="A3428" s="11" t="s">
        <v>35</v>
      </c>
      <c r="B3428" s="11" t="n">
        <v>1200</v>
      </c>
      <c r="C3428" s="11" t="s">
        <v>3846</v>
      </c>
      <c r="D3428" s="11" t="n">
        <v>5</v>
      </c>
      <c r="E3428" s="11" t="s">
        <v>96</v>
      </c>
      <c r="F3428" s="16" t="n">
        <v>268</v>
      </c>
      <c r="G3428" s="35" t="n">
        <f aca="false">F3428/1485</f>
        <v>0.18047138047138</v>
      </c>
      <c r="H3428" s="14" t="n">
        <v>0.3881</v>
      </c>
      <c r="I3428" s="14" t="n">
        <v>0.6119</v>
      </c>
      <c r="J3428" s="15" t="n">
        <v>0.2443</v>
      </c>
      <c r="K3428" s="15" t="n">
        <v>0.0515</v>
      </c>
      <c r="L3428" s="15" t="n">
        <v>0.1465</v>
      </c>
      <c r="M3428" s="17" t="n">
        <v>39.26</v>
      </c>
      <c r="N3428" s="16" t="n">
        <v>5</v>
      </c>
      <c r="O3428" s="16" t="n">
        <v>5</v>
      </c>
      <c r="P3428" s="16" t="n">
        <v>14</v>
      </c>
    </row>
    <row r="3429" customFormat="false" ht="15" hidden="false" customHeight="false" outlineLevel="0" collapsed="false">
      <c r="A3429" s="11" t="s">
        <v>35</v>
      </c>
      <c r="B3429" s="11" t="n">
        <v>1201</v>
      </c>
      <c r="C3429" s="11" t="s">
        <v>3847</v>
      </c>
      <c r="D3429" s="11" t="n">
        <v>7</v>
      </c>
      <c r="E3429" s="11" t="s">
        <v>96</v>
      </c>
      <c r="F3429" s="16" t="n">
        <v>198</v>
      </c>
      <c r="G3429" s="35" t="n">
        <f aca="false">F3429/1485</f>
        <v>0.133333333333333</v>
      </c>
      <c r="H3429" s="14" t="n">
        <v>0.3232</v>
      </c>
      <c r="I3429" s="14" t="n">
        <v>0.6768</v>
      </c>
      <c r="J3429" s="15" t="n">
        <v>0.5181</v>
      </c>
      <c r="K3429" s="15" t="n">
        <v>0.0586</v>
      </c>
      <c r="L3429" s="15" t="n">
        <v>0.2744</v>
      </c>
      <c r="M3429" s="17" t="n">
        <v>54.33</v>
      </c>
      <c r="N3429" s="16" t="n">
        <v>5</v>
      </c>
      <c r="O3429" s="16" t="n">
        <v>3</v>
      </c>
      <c r="P3429" s="16" t="n">
        <v>9</v>
      </c>
    </row>
    <row r="3430" customFormat="false" ht="15" hidden="false" customHeight="false" outlineLevel="0" collapsed="false">
      <c r="A3430" s="11" t="s">
        <v>35</v>
      </c>
      <c r="B3430" s="11" t="n">
        <v>1202</v>
      </c>
      <c r="C3430" s="11" t="s">
        <v>3848</v>
      </c>
      <c r="D3430" s="11" t="n">
        <v>5</v>
      </c>
      <c r="E3430" s="11" t="s">
        <v>118</v>
      </c>
      <c r="F3430" s="16" t="n">
        <v>528</v>
      </c>
      <c r="G3430" s="35" t="n">
        <f aca="false">F3430/1485</f>
        <v>0.355555555555556</v>
      </c>
      <c r="H3430" s="14" t="n">
        <v>0.3731</v>
      </c>
      <c r="I3430" s="14" t="n">
        <v>0.6534</v>
      </c>
      <c r="J3430" s="15" t="n">
        <v>0.0368</v>
      </c>
      <c r="K3430" s="15" t="n">
        <v>0.0933</v>
      </c>
      <c r="L3430" s="15" t="n">
        <v>0.0648</v>
      </c>
      <c r="M3430" s="17" t="n">
        <v>34.23</v>
      </c>
      <c r="N3430" s="16" t="n">
        <v>5</v>
      </c>
      <c r="O3430" s="16" t="n">
        <v>6</v>
      </c>
      <c r="P3430" s="16" t="n">
        <v>10</v>
      </c>
    </row>
    <row r="3431" customFormat="false" ht="15" hidden="false" customHeight="false" outlineLevel="0" collapsed="false">
      <c r="A3431" s="11" t="s">
        <v>35</v>
      </c>
      <c r="B3431" s="11" t="n">
        <v>1203</v>
      </c>
      <c r="C3431" s="11" t="s">
        <v>3849</v>
      </c>
      <c r="D3431" s="11" t="n">
        <v>3</v>
      </c>
      <c r="E3431" s="11" t="s">
        <v>96</v>
      </c>
      <c r="F3431" s="16" t="n">
        <v>244</v>
      </c>
      <c r="G3431" s="35" t="n">
        <f aca="false">F3431/1485</f>
        <v>0.164309764309764</v>
      </c>
      <c r="H3431" s="14" t="n">
        <v>0.3975</v>
      </c>
      <c r="I3431" s="14" t="n">
        <v>0.6189</v>
      </c>
      <c r="J3431" s="15" t="n">
        <v>0.2957</v>
      </c>
      <c r="K3431" s="15" t="n">
        <v>0.0531</v>
      </c>
      <c r="L3431" s="15" t="n">
        <v>0.1694</v>
      </c>
      <c r="M3431" s="17" t="n">
        <v>41.33</v>
      </c>
      <c r="N3431" s="16" t="n">
        <v>5</v>
      </c>
      <c r="O3431" s="16" t="n">
        <v>5</v>
      </c>
      <c r="P3431" s="16" t="n">
        <v>12</v>
      </c>
    </row>
    <row r="3432" customFormat="false" ht="15" hidden="false" customHeight="false" outlineLevel="0" collapsed="false">
      <c r="A3432" s="11" t="s">
        <v>35</v>
      </c>
      <c r="B3432" s="11" t="n">
        <v>1204</v>
      </c>
      <c r="C3432" s="11" t="s">
        <v>3850</v>
      </c>
      <c r="D3432" s="11" t="n">
        <v>7</v>
      </c>
      <c r="E3432" s="11" t="s">
        <v>118</v>
      </c>
      <c r="F3432" s="16" t="n">
        <v>542</v>
      </c>
      <c r="G3432" s="35" t="n">
        <f aca="false">F3432/1485</f>
        <v>0.364983164983165</v>
      </c>
      <c r="H3432" s="14" t="n">
        <v>0.2841</v>
      </c>
      <c r="I3432" s="14" t="n">
        <v>0.6402</v>
      </c>
      <c r="J3432" s="15" t="n">
        <v>0.0867</v>
      </c>
      <c r="K3432" s="15" t="n">
        <v>0.0369</v>
      </c>
      <c r="L3432" s="15" t="n">
        <v>0.0626</v>
      </c>
      <c r="M3432" s="17" t="n">
        <v>33.93</v>
      </c>
      <c r="N3432" s="16" t="n">
        <v>5</v>
      </c>
      <c r="O3432" s="16" t="n">
        <v>4</v>
      </c>
      <c r="P3432" s="16" t="n">
        <v>16</v>
      </c>
    </row>
    <row r="3433" customFormat="false" ht="15" hidden="false" customHeight="false" outlineLevel="0" collapsed="false">
      <c r="A3433" s="11" t="s">
        <v>35</v>
      </c>
      <c r="B3433" s="11" t="n">
        <v>1205</v>
      </c>
      <c r="C3433" s="11" t="s">
        <v>3851</v>
      </c>
      <c r="D3433" s="11" t="n">
        <v>6</v>
      </c>
      <c r="E3433" s="11" t="s">
        <v>118</v>
      </c>
      <c r="F3433" s="16" t="n">
        <v>233</v>
      </c>
      <c r="G3433" s="35" t="n">
        <f aca="false">F3433/1485</f>
        <v>0.156902356902357</v>
      </c>
      <c r="H3433" s="14" t="n">
        <v>0.4249</v>
      </c>
      <c r="I3433" s="14" t="n">
        <v>0.5966</v>
      </c>
      <c r="J3433" s="15" t="n">
        <v>0.2475</v>
      </c>
      <c r="K3433" s="15" t="n">
        <v>0.0572</v>
      </c>
      <c r="L3433" s="15" t="n">
        <v>0.1584</v>
      </c>
      <c r="M3433" s="17" t="n">
        <v>36.92</v>
      </c>
      <c r="N3433" s="16" t="n">
        <v>5</v>
      </c>
      <c r="O3433" s="16" t="n">
        <v>7</v>
      </c>
      <c r="P3433" s="16" t="n">
        <v>9</v>
      </c>
    </row>
    <row r="3434" customFormat="false" ht="15" hidden="false" customHeight="false" outlineLevel="0" collapsed="false">
      <c r="A3434" s="11" t="s">
        <v>35</v>
      </c>
      <c r="B3434" s="11" t="n">
        <v>1206</v>
      </c>
      <c r="C3434" s="11" t="s">
        <v>3852</v>
      </c>
      <c r="D3434" s="11" t="n">
        <v>7</v>
      </c>
      <c r="E3434" s="11" t="s">
        <v>118</v>
      </c>
      <c r="F3434" s="16" t="n">
        <v>203</v>
      </c>
      <c r="G3434" s="35" t="n">
        <f aca="false">F3434/1485</f>
        <v>0.136700336700337</v>
      </c>
      <c r="H3434" s="14" t="n">
        <v>0.4236</v>
      </c>
      <c r="I3434" s="14" t="n">
        <v>0.6256</v>
      </c>
      <c r="J3434" s="15" t="n">
        <v>0.2655</v>
      </c>
      <c r="K3434" s="15" t="n">
        <v>0.0612</v>
      </c>
      <c r="L3434" s="15" t="n">
        <v>0.1699</v>
      </c>
      <c r="M3434" s="17" t="n">
        <v>34.49</v>
      </c>
      <c r="N3434" s="16" t="n">
        <v>4</v>
      </c>
      <c r="O3434" s="16" t="n">
        <v>7</v>
      </c>
      <c r="P3434" s="16" t="n">
        <v>9</v>
      </c>
    </row>
    <row r="3435" customFormat="false" ht="15" hidden="false" customHeight="false" outlineLevel="0" collapsed="false">
      <c r="A3435" s="11" t="s">
        <v>35</v>
      </c>
      <c r="B3435" s="11" t="n">
        <v>1207</v>
      </c>
      <c r="C3435" s="11" t="s">
        <v>3853</v>
      </c>
      <c r="D3435" s="11" t="n">
        <v>7</v>
      </c>
      <c r="E3435" s="11" t="s">
        <v>118</v>
      </c>
      <c r="F3435" s="16" t="n">
        <v>208</v>
      </c>
      <c r="G3435" s="35" t="n">
        <f aca="false">F3435/1485</f>
        <v>0.14006734006734</v>
      </c>
      <c r="H3435" s="14" t="n">
        <v>0.4231</v>
      </c>
      <c r="I3435" s="14" t="n">
        <v>0.6202</v>
      </c>
      <c r="J3435" s="15" t="n">
        <v>0.2666</v>
      </c>
      <c r="K3435" s="15" t="n">
        <v>0.0596</v>
      </c>
      <c r="L3435" s="15" t="n">
        <v>0.1671</v>
      </c>
      <c r="M3435" s="17" t="n">
        <v>34.75</v>
      </c>
      <c r="N3435" s="16" t="n">
        <v>5</v>
      </c>
      <c r="O3435" s="16" t="n">
        <v>7</v>
      </c>
      <c r="P3435" s="16" t="n">
        <v>8</v>
      </c>
    </row>
    <row r="3436" customFormat="false" ht="15" hidden="false" customHeight="false" outlineLevel="0" collapsed="false">
      <c r="A3436" s="11" t="s">
        <v>35</v>
      </c>
      <c r="B3436" s="11" t="n">
        <v>1208</v>
      </c>
      <c r="C3436" s="11" t="s">
        <v>3854</v>
      </c>
      <c r="D3436" s="11" t="n">
        <v>2</v>
      </c>
      <c r="E3436" s="11" t="s">
        <v>96</v>
      </c>
      <c r="F3436" s="16" t="n">
        <v>246</v>
      </c>
      <c r="G3436" s="35" t="n">
        <f aca="false">F3436/1485</f>
        <v>0.165656565656566</v>
      </c>
      <c r="H3436" s="14" t="n">
        <v>0.3984</v>
      </c>
      <c r="I3436" s="14" t="n">
        <v>0.6179</v>
      </c>
      <c r="J3436" s="15" t="n">
        <v>0.0545</v>
      </c>
      <c r="K3436" s="15" t="n">
        <v>0.2917</v>
      </c>
      <c r="L3436" s="15" t="n">
        <v>0.177</v>
      </c>
      <c r="M3436" s="17" t="n">
        <v>43.54</v>
      </c>
      <c r="N3436" s="16" t="n">
        <v>5</v>
      </c>
      <c r="O3436" s="16" t="n">
        <v>7</v>
      </c>
      <c r="P3436" s="16" t="n">
        <v>7</v>
      </c>
    </row>
    <row r="3437" customFormat="false" ht="15" hidden="false" customHeight="false" outlineLevel="0" collapsed="false">
      <c r="A3437" s="11" t="s">
        <v>35</v>
      </c>
      <c r="B3437" s="11" t="n">
        <v>1209</v>
      </c>
      <c r="C3437" s="11" t="s">
        <v>3855</v>
      </c>
      <c r="D3437" s="11" t="n">
        <v>6</v>
      </c>
      <c r="E3437" s="11" t="s">
        <v>118</v>
      </c>
      <c r="F3437" s="16" t="n">
        <v>219</v>
      </c>
      <c r="G3437" s="35" t="n">
        <f aca="false">F3437/1485</f>
        <v>0.147474747474747</v>
      </c>
      <c r="H3437" s="14" t="n">
        <v>0.4247</v>
      </c>
      <c r="I3437" s="14" t="n">
        <v>0.6667</v>
      </c>
      <c r="J3437" s="15" t="n">
        <v>0.2484</v>
      </c>
      <c r="K3437" s="15" t="n">
        <v>0.0569</v>
      </c>
      <c r="L3437" s="15" t="n">
        <v>0.1531</v>
      </c>
      <c r="M3437" s="17" t="n">
        <v>33.53</v>
      </c>
      <c r="N3437" s="16" t="n">
        <v>5</v>
      </c>
      <c r="O3437" s="16" t="n">
        <v>5</v>
      </c>
      <c r="P3437" s="16" t="n">
        <v>10</v>
      </c>
    </row>
    <row r="3438" customFormat="false" ht="15" hidden="false" customHeight="false" outlineLevel="0" collapsed="false">
      <c r="A3438" s="11" t="s">
        <v>35</v>
      </c>
      <c r="B3438" s="11" t="n">
        <v>1210</v>
      </c>
      <c r="C3438" s="11" t="s">
        <v>3856</v>
      </c>
      <c r="D3438" s="11" t="n">
        <v>4</v>
      </c>
      <c r="E3438" s="11" t="s">
        <v>96</v>
      </c>
      <c r="F3438" s="16" t="n">
        <v>552</v>
      </c>
      <c r="G3438" s="35" t="n">
        <f aca="false">F3438/1485</f>
        <v>0.371717171717172</v>
      </c>
      <c r="H3438" s="14" t="n">
        <v>0.3696</v>
      </c>
      <c r="I3438" s="14" t="n">
        <v>0.6377</v>
      </c>
      <c r="J3438" s="15" t="n">
        <v>0.0363</v>
      </c>
      <c r="K3438" s="15" t="n">
        <v>0.1441</v>
      </c>
      <c r="L3438" s="15" t="n">
        <v>0.0918</v>
      </c>
      <c r="M3438" s="17" t="n">
        <v>50.65</v>
      </c>
      <c r="N3438" s="16" t="n">
        <v>4</v>
      </c>
      <c r="O3438" s="16" t="n">
        <v>4</v>
      </c>
      <c r="P3438" s="16" t="n">
        <v>11</v>
      </c>
    </row>
    <row r="3439" customFormat="false" ht="15" hidden="false" customHeight="false" outlineLevel="0" collapsed="false">
      <c r="A3439" s="11" t="s">
        <v>35</v>
      </c>
      <c r="B3439" s="11" t="n">
        <v>1211</v>
      </c>
      <c r="C3439" s="11" t="s">
        <v>3857</v>
      </c>
      <c r="D3439" s="11" t="n">
        <v>6</v>
      </c>
      <c r="E3439" s="11" t="s">
        <v>96</v>
      </c>
      <c r="F3439" s="16" t="n">
        <v>210</v>
      </c>
      <c r="G3439" s="35" t="n">
        <f aca="false">F3439/1485</f>
        <v>0.141414141414141</v>
      </c>
      <c r="H3439" s="14" t="n">
        <v>0.419</v>
      </c>
      <c r="I3439" s="14" t="n">
        <v>0.6714</v>
      </c>
      <c r="J3439" s="15" t="n">
        <v>0.4265</v>
      </c>
      <c r="K3439" s="15" t="n">
        <v>0.0574</v>
      </c>
      <c r="L3439" s="15" t="n">
        <v>0.2385</v>
      </c>
      <c r="M3439" s="17" t="n">
        <v>50.07</v>
      </c>
      <c r="N3439" s="16" t="n">
        <v>5</v>
      </c>
      <c r="O3439" s="16" t="n">
        <v>6</v>
      </c>
      <c r="P3439" s="16" t="n">
        <v>9</v>
      </c>
    </row>
    <row r="3440" customFormat="false" ht="15" hidden="false" customHeight="false" outlineLevel="0" collapsed="false">
      <c r="A3440" s="11" t="s">
        <v>35</v>
      </c>
      <c r="B3440" s="11" t="n">
        <v>1212</v>
      </c>
      <c r="C3440" s="11" t="s">
        <v>3858</v>
      </c>
      <c r="D3440" s="11" t="n">
        <v>3</v>
      </c>
      <c r="E3440" s="11" t="s">
        <v>96</v>
      </c>
      <c r="F3440" s="16" t="n">
        <v>694</v>
      </c>
      <c r="G3440" s="35" t="n">
        <f aca="false">F3440/1485</f>
        <v>0.467340067340067</v>
      </c>
      <c r="H3440" s="14" t="n">
        <v>0.3602</v>
      </c>
      <c r="I3440" s="14" t="n">
        <v>0.611</v>
      </c>
      <c r="J3440" s="15" t="n">
        <v>0.0324</v>
      </c>
      <c r="K3440" s="15" t="n">
        <v>0.0857</v>
      </c>
      <c r="L3440" s="15" t="n">
        <v>0.06</v>
      </c>
      <c r="M3440" s="17" t="n">
        <v>41.63</v>
      </c>
      <c r="N3440" s="16" t="n">
        <v>4</v>
      </c>
      <c r="O3440" s="16" t="n">
        <v>5</v>
      </c>
      <c r="P3440" s="16" t="n">
        <v>13</v>
      </c>
    </row>
    <row r="3441" customFormat="false" ht="15" hidden="false" customHeight="false" outlineLevel="0" collapsed="false">
      <c r="A3441" s="11" t="s">
        <v>35</v>
      </c>
      <c r="B3441" s="11" t="n">
        <v>1213</v>
      </c>
      <c r="C3441" s="11" t="s">
        <v>3859</v>
      </c>
      <c r="D3441" s="11" t="n">
        <v>6</v>
      </c>
      <c r="E3441" s="11" t="s">
        <v>118</v>
      </c>
      <c r="F3441" s="16" t="n">
        <v>208</v>
      </c>
      <c r="G3441" s="35" t="n">
        <f aca="false">F3441/1485</f>
        <v>0.14006734006734</v>
      </c>
      <c r="H3441" s="14" t="n">
        <v>0.4231</v>
      </c>
      <c r="I3441" s="14" t="n">
        <v>0.6202</v>
      </c>
      <c r="J3441" s="15" t="n">
        <v>0.2655</v>
      </c>
      <c r="K3441" s="15" t="n">
        <v>0.0593</v>
      </c>
      <c r="L3441" s="15" t="n">
        <v>0.1664</v>
      </c>
      <c r="M3441" s="17" t="n">
        <v>34.6</v>
      </c>
      <c r="N3441" s="16" t="n">
        <v>4</v>
      </c>
      <c r="O3441" s="16" t="n">
        <v>7</v>
      </c>
      <c r="P3441" s="16" t="n">
        <v>9</v>
      </c>
    </row>
    <row r="3442" customFormat="false" ht="15" hidden="false" customHeight="false" outlineLevel="0" collapsed="false">
      <c r="A3442" s="11" t="s">
        <v>35</v>
      </c>
      <c r="B3442" s="11" t="n">
        <v>1214</v>
      </c>
      <c r="C3442" s="11" t="s">
        <v>3860</v>
      </c>
      <c r="D3442" s="11" t="n">
        <v>7</v>
      </c>
      <c r="E3442" s="11" t="s">
        <v>118</v>
      </c>
      <c r="F3442" s="16" t="n">
        <v>207</v>
      </c>
      <c r="G3442" s="35" t="n">
        <f aca="false">F3442/1485</f>
        <v>0.139393939393939</v>
      </c>
      <c r="H3442" s="14" t="n">
        <v>0.4203</v>
      </c>
      <c r="I3442" s="14" t="n">
        <v>0.6184</v>
      </c>
      <c r="J3442" s="15" t="n">
        <v>0.2533</v>
      </c>
      <c r="K3442" s="15" t="n">
        <v>0.0593</v>
      </c>
      <c r="L3442" s="15" t="n">
        <v>0.1596</v>
      </c>
      <c r="M3442" s="17" t="n">
        <v>33.03</v>
      </c>
      <c r="N3442" s="16" t="n">
        <v>4</v>
      </c>
      <c r="O3442" s="16" t="n">
        <v>7</v>
      </c>
      <c r="P3442" s="16" t="n">
        <v>9</v>
      </c>
    </row>
    <row r="3443" customFormat="false" ht="15" hidden="false" customHeight="false" outlineLevel="0" collapsed="false">
      <c r="A3443" s="11" t="s">
        <v>35</v>
      </c>
      <c r="B3443" s="11" t="n">
        <v>1215</v>
      </c>
      <c r="C3443" s="11" t="s">
        <v>3861</v>
      </c>
      <c r="D3443" s="11" t="n">
        <v>6</v>
      </c>
      <c r="E3443" s="11" t="s">
        <v>96</v>
      </c>
      <c r="F3443" s="16" t="n">
        <v>261</v>
      </c>
      <c r="G3443" s="35" t="n">
        <f aca="false">F3443/1485</f>
        <v>0.175757575757576</v>
      </c>
      <c r="H3443" s="14" t="n">
        <v>0.5287</v>
      </c>
      <c r="I3443" s="14" t="n">
        <v>0.659</v>
      </c>
      <c r="J3443" s="15" t="n">
        <v>0.1637</v>
      </c>
      <c r="K3443" s="15" t="n">
        <v>0.0498</v>
      </c>
      <c r="L3443" s="15" t="n">
        <v>0.1017</v>
      </c>
      <c r="M3443" s="17" t="n">
        <v>26.55</v>
      </c>
      <c r="N3443" s="16" t="n">
        <v>6</v>
      </c>
      <c r="O3443" s="16" t="n">
        <v>7</v>
      </c>
      <c r="P3443" s="16" t="n">
        <v>5</v>
      </c>
    </row>
    <row r="3444" customFormat="false" ht="15" hidden="false" customHeight="false" outlineLevel="0" collapsed="false">
      <c r="A3444" s="11" t="s">
        <v>35</v>
      </c>
      <c r="B3444" s="11" t="n">
        <v>1216</v>
      </c>
      <c r="C3444" s="11" t="s">
        <v>3862</v>
      </c>
      <c r="D3444" s="11" t="n">
        <v>9</v>
      </c>
      <c r="E3444" s="11" t="s">
        <v>118</v>
      </c>
      <c r="F3444" s="16" t="n">
        <v>259</v>
      </c>
      <c r="G3444" s="35" t="n">
        <f aca="false">F3444/1485</f>
        <v>0.174410774410774</v>
      </c>
      <c r="H3444" s="14" t="n">
        <v>0.4595</v>
      </c>
      <c r="I3444" s="14" t="n">
        <v>0.6641</v>
      </c>
      <c r="J3444" s="15" t="n">
        <v>0.2445</v>
      </c>
      <c r="K3444" s="15" t="n">
        <v>0.051</v>
      </c>
      <c r="L3444" s="15" t="n">
        <v>0.1437</v>
      </c>
      <c r="M3444" s="17" t="n">
        <v>37.21</v>
      </c>
      <c r="N3444" s="16" t="n">
        <v>5</v>
      </c>
      <c r="O3444" s="16" t="n">
        <v>6</v>
      </c>
      <c r="P3444" s="16" t="n">
        <v>11</v>
      </c>
    </row>
    <row r="3445" customFormat="false" ht="15" hidden="false" customHeight="false" outlineLevel="0" collapsed="false">
      <c r="A3445" s="11" t="s">
        <v>35</v>
      </c>
      <c r="B3445" s="11" t="n">
        <v>1217</v>
      </c>
      <c r="C3445" s="11" t="s">
        <v>3863</v>
      </c>
      <c r="D3445" s="11" t="n">
        <v>5</v>
      </c>
      <c r="E3445" s="11" t="s">
        <v>118</v>
      </c>
      <c r="F3445" s="16" t="n">
        <v>434</v>
      </c>
      <c r="G3445" s="35" t="n">
        <f aca="false">F3445/1485</f>
        <v>0.292255892255892</v>
      </c>
      <c r="H3445" s="14" t="n">
        <v>0.5207</v>
      </c>
      <c r="I3445" s="14" t="n">
        <v>0.6498</v>
      </c>
      <c r="J3445" s="15" t="n">
        <v>0.0688</v>
      </c>
      <c r="K3445" s="15" t="n">
        <v>0.0402</v>
      </c>
      <c r="L3445" s="15" t="n">
        <v>0.0546</v>
      </c>
      <c r="M3445" s="17" t="n">
        <v>23.7</v>
      </c>
      <c r="N3445" s="16" t="n">
        <v>4</v>
      </c>
      <c r="O3445" s="16" t="n">
        <v>7</v>
      </c>
      <c r="P3445" s="16" t="n">
        <v>8</v>
      </c>
    </row>
    <row r="3446" customFormat="false" ht="15" hidden="false" customHeight="false" outlineLevel="0" collapsed="false">
      <c r="A3446" s="11" t="s">
        <v>35</v>
      </c>
      <c r="B3446" s="11" t="n">
        <v>1218</v>
      </c>
      <c r="C3446" s="11" t="s">
        <v>3864</v>
      </c>
      <c r="D3446" s="11" t="n">
        <v>6</v>
      </c>
      <c r="E3446" s="11" t="s">
        <v>118</v>
      </c>
      <c r="F3446" s="16" t="n">
        <v>370</v>
      </c>
      <c r="G3446" s="35" t="n">
        <f aca="false">F3446/1485</f>
        <v>0.249158249158249</v>
      </c>
      <c r="H3446" s="14" t="n">
        <v>0.6541</v>
      </c>
      <c r="I3446" s="14" t="n">
        <v>0.6541</v>
      </c>
      <c r="J3446" s="15" t="n">
        <v>0.0787</v>
      </c>
      <c r="K3446" s="15" t="n">
        <v>0.0439</v>
      </c>
      <c r="L3446" s="15" t="n">
        <v>0.0618</v>
      </c>
      <c r="M3446" s="17" t="n">
        <v>22.85</v>
      </c>
      <c r="N3446" s="16" t="n">
        <v>5</v>
      </c>
      <c r="O3446" s="16" t="n">
        <v>9</v>
      </c>
      <c r="P3446" s="16" t="n">
        <v>8</v>
      </c>
    </row>
    <row r="3447" customFormat="false" ht="15" hidden="false" customHeight="false" outlineLevel="0" collapsed="false">
      <c r="A3447" s="11" t="s">
        <v>35</v>
      </c>
      <c r="B3447" s="11" t="n">
        <v>1219</v>
      </c>
      <c r="C3447" s="11" t="s">
        <v>3865</v>
      </c>
      <c r="D3447" s="11" t="n">
        <v>7</v>
      </c>
      <c r="E3447" s="11" t="s">
        <v>96</v>
      </c>
      <c r="F3447" s="16" t="n">
        <v>204</v>
      </c>
      <c r="G3447" s="35" t="n">
        <f aca="false">F3447/1485</f>
        <v>0.137373737373737</v>
      </c>
      <c r="H3447" s="14" t="n">
        <v>0.3186</v>
      </c>
      <c r="I3447" s="14" t="n">
        <v>0.6765</v>
      </c>
      <c r="J3447" s="15" t="n">
        <v>0.4858</v>
      </c>
      <c r="K3447" s="15" t="n">
        <v>0.0564</v>
      </c>
      <c r="L3447" s="15" t="n">
        <v>0.2564</v>
      </c>
      <c r="M3447" s="17" t="n">
        <v>52.3</v>
      </c>
      <c r="N3447" s="16" t="n">
        <v>4</v>
      </c>
      <c r="O3447" s="16" t="n">
        <v>3</v>
      </c>
      <c r="P3447" s="16" t="n">
        <v>11</v>
      </c>
    </row>
    <row r="3448" customFormat="false" ht="15" hidden="false" customHeight="false" outlineLevel="0" collapsed="false">
      <c r="A3448" s="11" t="s">
        <v>35</v>
      </c>
      <c r="B3448" s="11" t="n">
        <v>1220</v>
      </c>
      <c r="C3448" s="11" t="s">
        <v>3866</v>
      </c>
      <c r="D3448" s="11" t="n">
        <v>7</v>
      </c>
      <c r="E3448" s="11" t="s">
        <v>96</v>
      </c>
      <c r="F3448" s="16" t="n">
        <v>203</v>
      </c>
      <c r="G3448" s="35" t="n">
        <f aca="false">F3448/1485</f>
        <v>0.136700336700337</v>
      </c>
      <c r="H3448" s="14" t="n">
        <v>0.33</v>
      </c>
      <c r="I3448" s="14" t="n">
        <v>0.6749</v>
      </c>
      <c r="J3448" s="15" t="n">
        <v>0.5871</v>
      </c>
      <c r="K3448" s="15" t="n">
        <v>0.0563</v>
      </c>
      <c r="L3448" s="15" t="n">
        <v>0.3021</v>
      </c>
      <c r="M3448" s="17" t="n">
        <v>61.32</v>
      </c>
      <c r="N3448" s="16" t="n">
        <v>5</v>
      </c>
      <c r="O3448" s="16" t="n">
        <v>3</v>
      </c>
      <c r="P3448" s="16" t="n">
        <v>10</v>
      </c>
    </row>
    <row r="3449" customFormat="false" ht="15" hidden="false" customHeight="false" outlineLevel="0" collapsed="false">
      <c r="A3449" s="11" t="s">
        <v>35</v>
      </c>
      <c r="B3449" s="11" t="n">
        <v>1221</v>
      </c>
      <c r="C3449" s="11" t="s">
        <v>3867</v>
      </c>
      <c r="D3449" s="11" t="n">
        <v>7</v>
      </c>
      <c r="E3449" s="11" t="s">
        <v>118</v>
      </c>
      <c r="F3449" s="16" t="n">
        <v>228</v>
      </c>
      <c r="G3449" s="35" t="n">
        <f aca="false">F3449/1485</f>
        <v>0.153535353535354</v>
      </c>
      <c r="H3449" s="14" t="n">
        <v>0.4211</v>
      </c>
      <c r="I3449" s="14" t="n">
        <v>0.6711</v>
      </c>
      <c r="J3449" s="15" t="n">
        <v>0.2537</v>
      </c>
      <c r="K3449" s="15" t="n">
        <v>0.0541</v>
      </c>
      <c r="L3449" s="15" t="n">
        <v>0.1504</v>
      </c>
      <c r="M3449" s="17" t="n">
        <v>34.29</v>
      </c>
      <c r="N3449" s="16" t="n">
        <v>6</v>
      </c>
      <c r="O3449" s="16" t="n">
        <v>5</v>
      </c>
      <c r="P3449" s="16" t="n">
        <v>9</v>
      </c>
    </row>
    <row r="3450" customFormat="false" ht="15" hidden="false" customHeight="false" outlineLevel="0" collapsed="false">
      <c r="A3450" s="11" t="s">
        <v>35</v>
      </c>
      <c r="B3450" s="11" t="n">
        <v>1222</v>
      </c>
      <c r="C3450" s="11" t="s">
        <v>3868</v>
      </c>
      <c r="D3450" s="11" t="n">
        <v>2</v>
      </c>
      <c r="E3450" s="11" t="s">
        <v>96</v>
      </c>
      <c r="F3450" s="16" t="n">
        <v>704</v>
      </c>
      <c r="G3450" s="35" t="n">
        <f aca="false">F3450/1485</f>
        <v>0.474074074074074</v>
      </c>
      <c r="H3450" s="14" t="n">
        <v>0.358</v>
      </c>
      <c r="I3450" s="14" t="n">
        <v>0.6122</v>
      </c>
      <c r="J3450" s="15" t="n">
        <v>0.0318</v>
      </c>
      <c r="K3450" s="15" t="n">
        <v>0.0729</v>
      </c>
      <c r="L3450" s="15" t="n">
        <v>0.0531</v>
      </c>
      <c r="M3450" s="17" t="n">
        <v>37.41</v>
      </c>
      <c r="N3450" s="16" t="n">
        <v>4</v>
      </c>
      <c r="O3450" s="16" t="n">
        <v>5</v>
      </c>
      <c r="P3450" s="16" t="n">
        <v>13</v>
      </c>
    </row>
    <row r="3451" customFormat="false" ht="15" hidden="false" customHeight="false" outlineLevel="0" collapsed="false">
      <c r="A3451" s="11" t="s">
        <v>35</v>
      </c>
      <c r="B3451" s="11" t="n">
        <v>1223</v>
      </c>
      <c r="C3451" s="11" t="s">
        <v>3869</v>
      </c>
      <c r="D3451" s="11" t="n">
        <v>8</v>
      </c>
      <c r="E3451" s="11" t="s">
        <v>118</v>
      </c>
      <c r="F3451" s="16" t="n">
        <v>239</v>
      </c>
      <c r="G3451" s="35" t="n">
        <f aca="false">F3451/1485</f>
        <v>0.160942760942761</v>
      </c>
      <c r="H3451" s="14" t="n">
        <v>0.4561</v>
      </c>
      <c r="I3451" s="14" t="n">
        <v>0.6653</v>
      </c>
      <c r="J3451" s="15" t="n">
        <v>0.2104</v>
      </c>
      <c r="K3451" s="15" t="n">
        <v>0.052</v>
      </c>
      <c r="L3451" s="15" t="n">
        <v>0.1269</v>
      </c>
      <c r="M3451" s="17" t="n">
        <v>30.33</v>
      </c>
      <c r="N3451" s="16" t="n">
        <v>5</v>
      </c>
      <c r="O3451" s="16" t="n">
        <v>6</v>
      </c>
      <c r="P3451" s="16" t="n">
        <v>9</v>
      </c>
    </row>
    <row r="3452" customFormat="false" ht="15" hidden="false" customHeight="false" outlineLevel="0" collapsed="false">
      <c r="A3452" s="11" t="s">
        <v>35</v>
      </c>
      <c r="B3452" s="11" t="n">
        <v>1224</v>
      </c>
      <c r="C3452" s="11" t="s">
        <v>3870</v>
      </c>
      <c r="D3452" s="11" t="n">
        <v>7</v>
      </c>
      <c r="E3452" s="11" t="s">
        <v>118</v>
      </c>
      <c r="F3452" s="16" t="n">
        <v>232</v>
      </c>
      <c r="G3452" s="35" t="n">
        <f aca="false">F3452/1485</f>
        <v>0.156228956228956</v>
      </c>
      <c r="H3452" s="14" t="n">
        <v>0.4095</v>
      </c>
      <c r="I3452" s="14" t="n">
        <v>0.6638</v>
      </c>
      <c r="J3452" s="15" t="n">
        <v>0.2085</v>
      </c>
      <c r="K3452" s="15" t="n">
        <v>0.053</v>
      </c>
      <c r="L3452" s="15" t="n">
        <v>0.1274</v>
      </c>
      <c r="M3452" s="17" t="n">
        <v>29.56</v>
      </c>
      <c r="N3452" s="16" t="n">
        <v>5</v>
      </c>
      <c r="O3452" s="16" t="n">
        <v>5</v>
      </c>
      <c r="P3452" s="16" t="n">
        <v>12</v>
      </c>
    </row>
    <row r="3453" customFormat="false" ht="15" hidden="false" customHeight="false" outlineLevel="0" collapsed="false">
      <c r="A3453" s="11" t="s">
        <v>35</v>
      </c>
      <c r="B3453" s="11" t="n">
        <v>1225</v>
      </c>
      <c r="C3453" s="11" t="s">
        <v>3871</v>
      </c>
      <c r="D3453" s="11" t="n">
        <v>7</v>
      </c>
      <c r="E3453" s="11" t="s">
        <v>96</v>
      </c>
      <c r="F3453" s="16" t="n">
        <v>294</v>
      </c>
      <c r="G3453" s="35" t="n">
        <f aca="false">F3453/1485</f>
        <v>0.197979797979798</v>
      </c>
      <c r="H3453" s="14" t="n">
        <v>0.3061</v>
      </c>
      <c r="I3453" s="14" t="n">
        <v>0.6259</v>
      </c>
      <c r="J3453" s="15" t="n">
        <v>0.3677</v>
      </c>
      <c r="K3453" s="15" t="n">
        <v>0.0468</v>
      </c>
      <c r="L3453" s="15" t="n">
        <v>0.1985</v>
      </c>
      <c r="M3453" s="17" t="n">
        <v>58.36</v>
      </c>
      <c r="N3453" s="16" t="n">
        <v>5</v>
      </c>
      <c r="O3453" s="16" t="n">
        <v>4</v>
      </c>
      <c r="P3453" s="16" t="n">
        <v>18</v>
      </c>
    </row>
    <row r="3454" customFormat="false" ht="15" hidden="false" customHeight="false" outlineLevel="0" collapsed="false">
      <c r="A3454" s="11" t="s">
        <v>35</v>
      </c>
      <c r="B3454" s="11" t="n">
        <v>1226</v>
      </c>
      <c r="C3454" s="11" t="s">
        <v>3872</v>
      </c>
      <c r="D3454" s="11" t="n">
        <v>7</v>
      </c>
      <c r="E3454" s="11" t="s">
        <v>118</v>
      </c>
      <c r="F3454" s="16" t="n">
        <v>234</v>
      </c>
      <c r="G3454" s="35" t="n">
        <f aca="false">F3454/1485</f>
        <v>0.157575757575758</v>
      </c>
      <c r="H3454" s="14" t="n">
        <v>0.4188</v>
      </c>
      <c r="I3454" s="14" t="n">
        <v>0.6624</v>
      </c>
      <c r="J3454" s="15" t="n">
        <v>0.3094</v>
      </c>
      <c r="K3454" s="15" t="n">
        <v>0.0534</v>
      </c>
      <c r="L3454" s="15" t="n">
        <v>0.1792</v>
      </c>
      <c r="M3454" s="17" t="n">
        <v>41.93</v>
      </c>
      <c r="N3454" s="16" t="n">
        <v>6</v>
      </c>
      <c r="O3454" s="16" t="n">
        <v>5</v>
      </c>
      <c r="P3454" s="16" t="n">
        <v>12</v>
      </c>
    </row>
    <row r="3455" customFormat="false" ht="15" hidden="false" customHeight="false" outlineLevel="0" collapsed="false">
      <c r="A3455" s="11" t="s">
        <v>35</v>
      </c>
      <c r="B3455" s="11" t="n">
        <v>1227</v>
      </c>
      <c r="C3455" s="11" t="s">
        <v>3873</v>
      </c>
      <c r="D3455" s="11" t="n">
        <v>6</v>
      </c>
      <c r="E3455" s="11" t="s">
        <v>118</v>
      </c>
      <c r="F3455" s="16" t="n">
        <v>207</v>
      </c>
      <c r="G3455" s="35" t="n">
        <f aca="false">F3455/1485</f>
        <v>0.139393939393939</v>
      </c>
      <c r="H3455" s="14" t="n">
        <v>0.4058</v>
      </c>
      <c r="I3455" s="14" t="n">
        <v>0.6087</v>
      </c>
      <c r="J3455" s="15" t="n">
        <v>0.196</v>
      </c>
      <c r="K3455" s="15" t="n">
        <v>0.057</v>
      </c>
      <c r="L3455" s="15" t="n">
        <v>0.1261</v>
      </c>
      <c r="M3455" s="17" t="n">
        <v>26.11</v>
      </c>
      <c r="N3455" s="16" t="n">
        <v>4</v>
      </c>
      <c r="O3455" s="16" t="n">
        <v>6</v>
      </c>
      <c r="P3455" s="16" t="n">
        <v>10</v>
      </c>
    </row>
    <row r="3456" customFormat="false" ht="15" hidden="false" customHeight="false" outlineLevel="0" collapsed="false">
      <c r="A3456" s="11" t="s">
        <v>35</v>
      </c>
      <c r="B3456" s="11" t="n">
        <v>1228</v>
      </c>
      <c r="C3456" s="11" t="s">
        <v>3874</v>
      </c>
      <c r="D3456" s="11" t="n">
        <v>6</v>
      </c>
      <c r="E3456" s="11" t="s">
        <v>118</v>
      </c>
      <c r="F3456" s="16" t="n">
        <v>205</v>
      </c>
      <c r="G3456" s="35" t="n">
        <f aca="false">F3456/1485</f>
        <v>0.138047138047138</v>
      </c>
      <c r="H3456" s="14" t="n">
        <v>0.4098</v>
      </c>
      <c r="I3456" s="14" t="n">
        <v>0.6146</v>
      </c>
      <c r="J3456" s="15" t="n">
        <v>0.2113</v>
      </c>
      <c r="K3456" s="15" t="n">
        <v>0.0578</v>
      </c>
      <c r="L3456" s="15" t="n">
        <v>0.1357</v>
      </c>
      <c r="M3456" s="17" t="n">
        <v>27.81</v>
      </c>
      <c r="N3456" s="16" t="n">
        <v>4</v>
      </c>
      <c r="O3456" s="16" t="n">
        <v>6</v>
      </c>
      <c r="P3456" s="16" t="n">
        <v>12</v>
      </c>
    </row>
    <row r="3457" customFormat="false" ht="15" hidden="false" customHeight="false" outlineLevel="0" collapsed="false">
      <c r="A3457" s="11" t="s">
        <v>35</v>
      </c>
      <c r="B3457" s="11" t="n">
        <v>1229</v>
      </c>
      <c r="C3457" s="11" t="s">
        <v>3875</v>
      </c>
      <c r="D3457" s="11" t="n">
        <v>7</v>
      </c>
      <c r="E3457" s="11" t="s">
        <v>118</v>
      </c>
      <c r="F3457" s="16" t="n">
        <v>209</v>
      </c>
      <c r="G3457" s="35" t="n">
        <f aca="false">F3457/1485</f>
        <v>0.140740740740741</v>
      </c>
      <c r="H3457" s="14" t="n">
        <v>0.4402</v>
      </c>
      <c r="I3457" s="14" t="n">
        <v>0.6651</v>
      </c>
      <c r="J3457" s="15" t="n">
        <v>0.2867</v>
      </c>
      <c r="K3457" s="15" t="n">
        <v>0.0571</v>
      </c>
      <c r="L3457" s="15" t="n">
        <v>0.1735</v>
      </c>
      <c r="M3457" s="17" t="n">
        <v>36.27</v>
      </c>
      <c r="N3457" s="16" t="n">
        <v>6</v>
      </c>
      <c r="O3457" s="16" t="n">
        <v>5</v>
      </c>
      <c r="P3457" s="16" t="n">
        <v>9</v>
      </c>
    </row>
    <row r="3458" customFormat="false" ht="15" hidden="false" customHeight="false" outlineLevel="0" collapsed="false">
      <c r="A3458" s="11" t="s">
        <v>35</v>
      </c>
      <c r="B3458" s="11" t="n">
        <v>1230</v>
      </c>
      <c r="C3458" s="11" t="s">
        <v>3876</v>
      </c>
      <c r="D3458" s="11" t="n">
        <v>4</v>
      </c>
      <c r="E3458" s="11" t="s">
        <v>96</v>
      </c>
      <c r="F3458" s="16" t="n">
        <v>217</v>
      </c>
      <c r="G3458" s="35" t="n">
        <f aca="false">F3458/1485</f>
        <v>0.146127946127946</v>
      </c>
      <c r="H3458" s="14" t="n">
        <v>0.4608</v>
      </c>
      <c r="I3458" s="14" t="n">
        <v>0.6912</v>
      </c>
      <c r="J3458" s="15" t="n">
        <v>0.2531</v>
      </c>
      <c r="K3458" s="15" t="n">
        <v>0.0548</v>
      </c>
      <c r="L3458" s="15" t="n">
        <v>0.1517</v>
      </c>
      <c r="M3458" s="17" t="n">
        <v>32.92</v>
      </c>
      <c r="N3458" s="16" t="n">
        <v>5</v>
      </c>
      <c r="O3458" s="16" t="n">
        <v>7</v>
      </c>
      <c r="P3458" s="16" t="n">
        <v>7</v>
      </c>
    </row>
    <row r="3459" customFormat="false" ht="15" hidden="false" customHeight="false" outlineLevel="0" collapsed="false">
      <c r="A3459" s="11" t="s">
        <v>35</v>
      </c>
      <c r="B3459" s="11" t="n">
        <v>1231</v>
      </c>
      <c r="C3459" s="11" t="s">
        <v>3877</v>
      </c>
      <c r="D3459" s="11" t="n">
        <v>6</v>
      </c>
      <c r="E3459" s="11" t="s">
        <v>118</v>
      </c>
      <c r="F3459" s="16" t="n">
        <v>198</v>
      </c>
      <c r="G3459" s="35" t="n">
        <f aca="false">F3459/1485</f>
        <v>0.133333333333333</v>
      </c>
      <c r="H3459" s="14" t="n">
        <v>0.399</v>
      </c>
      <c r="I3459" s="14" t="n">
        <v>0.601</v>
      </c>
      <c r="J3459" s="15" t="n">
        <v>0.1597</v>
      </c>
      <c r="K3459" s="15" t="n">
        <v>0.0571</v>
      </c>
      <c r="L3459" s="15" t="n">
        <v>0.1069</v>
      </c>
      <c r="M3459" s="17" t="n">
        <v>21.16</v>
      </c>
      <c r="N3459" s="16" t="n">
        <v>4</v>
      </c>
      <c r="O3459" s="16" t="n">
        <v>5</v>
      </c>
      <c r="P3459" s="16" t="n">
        <v>10</v>
      </c>
    </row>
    <row r="3460" customFormat="false" ht="15" hidden="false" customHeight="false" outlineLevel="0" collapsed="false">
      <c r="A3460" s="11" t="s">
        <v>35</v>
      </c>
      <c r="B3460" s="11" t="n">
        <v>1232</v>
      </c>
      <c r="C3460" s="11" t="s">
        <v>3878</v>
      </c>
      <c r="D3460" s="11" t="n">
        <v>7</v>
      </c>
      <c r="E3460" s="11" t="s">
        <v>96</v>
      </c>
      <c r="F3460" s="16" t="n">
        <v>220</v>
      </c>
      <c r="G3460" s="35" t="n">
        <f aca="false">F3460/1485</f>
        <v>0.148148148148148</v>
      </c>
      <c r="H3460" s="14" t="n">
        <v>0.3</v>
      </c>
      <c r="I3460" s="14" t="n">
        <v>0.6545</v>
      </c>
      <c r="J3460" s="15" t="n">
        <v>0.3159</v>
      </c>
      <c r="K3460" s="15" t="n">
        <v>0.0543</v>
      </c>
      <c r="L3460" s="15" t="n">
        <v>0.1815</v>
      </c>
      <c r="M3460" s="17" t="n">
        <v>39.94</v>
      </c>
      <c r="N3460" s="16" t="n">
        <v>4</v>
      </c>
      <c r="O3460" s="16" t="n">
        <v>3</v>
      </c>
      <c r="P3460" s="16" t="n">
        <v>12</v>
      </c>
    </row>
    <row r="3461" customFormat="false" ht="15" hidden="false" customHeight="false" outlineLevel="0" collapsed="false">
      <c r="A3461" s="11" t="s">
        <v>35</v>
      </c>
      <c r="B3461" s="11" t="n">
        <v>1233</v>
      </c>
      <c r="C3461" s="11" t="s">
        <v>3879</v>
      </c>
      <c r="D3461" s="11" t="n">
        <v>6</v>
      </c>
      <c r="E3461" s="11" t="s">
        <v>118</v>
      </c>
      <c r="F3461" s="16" t="n">
        <v>205</v>
      </c>
      <c r="G3461" s="35" t="n">
        <f aca="false">F3461/1485</f>
        <v>0.138047138047138</v>
      </c>
      <c r="H3461" s="14" t="n">
        <v>0.4049</v>
      </c>
      <c r="I3461" s="14" t="n">
        <v>0.6146</v>
      </c>
      <c r="J3461" s="15" t="n">
        <v>0.1966</v>
      </c>
      <c r="K3461" s="15" t="n">
        <v>0.057</v>
      </c>
      <c r="L3461" s="15" t="n">
        <v>0.1271</v>
      </c>
      <c r="M3461" s="17" t="n">
        <v>26.06</v>
      </c>
      <c r="N3461" s="16" t="n">
        <v>4</v>
      </c>
      <c r="O3461" s="16" t="n">
        <v>6</v>
      </c>
      <c r="P3461" s="16" t="n">
        <v>10</v>
      </c>
    </row>
    <row r="3462" customFormat="false" ht="15" hidden="false" customHeight="false" outlineLevel="0" collapsed="false">
      <c r="A3462" s="11" t="s">
        <v>35</v>
      </c>
      <c r="B3462" s="11" t="n">
        <v>1234</v>
      </c>
      <c r="C3462" s="11" t="s">
        <v>3880</v>
      </c>
      <c r="D3462" s="11" t="n">
        <v>6</v>
      </c>
      <c r="E3462" s="11" t="s">
        <v>118</v>
      </c>
      <c r="F3462" s="16" t="n">
        <v>242</v>
      </c>
      <c r="G3462" s="35" t="n">
        <f aca="false">F3462/1485</f>
        <v>0.162962962962963</v>
      </c>
      <c r="H3462" s="14" t="n">
        <v>0.6694</v>
      </c>
      <c r="I3462" s="14" t="n">
        <v>0.6694</v>
      </c>
      <c r="J3462" s="15" t="n">
        <v>0.073</v>
      </c>
      <c r="K3462" s="15" t="n">
        <v>0.0509</v>
      </c>
      <c r="L3462" s="15" t="n">
        <v>0.0613</v>
      </c>
      <c r="M3462" s="17" t="n">
        <v>14.84</v>
      </c>
      <c r="N3462" s="16" t="n">
        <v>4</v>
      </c>
      <c r="O3462" s="16" t="n">
        <v>8</v>
      </c>
      <c r="P3462" s="16" t="n">
        <v>5</v>
      </c>
    </row>
    <row r="3463" customFormat="false" ht="15" hidden="false" customHeight="false" outlineLevel="0" collapsed="false">
      <c r="A3463" s="11" t="s">
        <v>35</v>
      </c>
      <c r="B3463" s="11" t="n">
        <v>1235</v>
      </c>
      <c r="C3463" s="11" t="s">
        <v>3881</v>
      </c>
      <c r="D3463" s="11" t="n">
        <v>6</v>
      </c>
      <c r="E3463" s="11" t="s">
        <v>118</v>
      </c>
      <c r="F3463" s="16" t="n">
        <v>206</v>
      </c>
      <c r="G3463" s="35" t="n">
        <f aca="false">F3463/1485</f>
        <v>0.138720538720539</v>
      </c>
      <c r="H3463" s="14" t="n">
        <v>0.4126</v>
      </c>
      <c r="I3463" s="14" t="n">
        <v>0.6165</v>
      </c>
      <c r="J3463" s="15" t="n">
        <v>0.2226</v>
      </c>
      <c r="K3463" s="15" t="n">
        <v>0.0572</v>
      </c>
      <c r="L3463" s="15" t="n">
        <v>0.1415</v>
      </c>
      <c r="M3463" s="17" t="n">
        <v>29.16</v>
      </c>
      <c r="N3463" s="16" t="n">
        <v>4</v>
      </c>
      <c r="O3463" s="16" t="n">
        <v>9</v>
      </c>
      <c r="P3463" s="16" t="n">
        <v>12</v>
      </c>
    </row>
    <row r="3464" customFormat="false" ht="15" hidden="false" customHeight="false" outlineLevel="0" collapsed="false">
      <c r="A3464" s="11" t="s">
        <v>35</v>
      </c>
      <c r="B3464" s="11" t="n">
        <v>1236</v>
      </c>
      <c r="C3464" s="11" t="s">
        <v>3882</v>
      </c>
      <c r="D3464" s="11" t="n">
        <v>6</v>
      </c>
      <c r="E3464" s="11" t="s">
        <v>118</v>
      </c>
      <c r="F3464" s="16" t="n">
        <v>212</v>
      </c>
      <c r="G3464" s="35" t="n">
        <f aca="false">F3464/1485</f>
        <v>0.142760942760943</v>
      </c>
      <c r="H3464" s="14" t="n">
        <v>0.4151</v>
      </c>
      <c r="I3464" s="14" t="n">
        <v>0.6745</v>
      </c>
      <c r="J3464" s="15" t="n">
        <v>0.2344</v>
      </c>
      <c r="K3464" s="15" t="n">
        <v>0.0553</v>
      </c>
      <c r="L3464" s="15" t="n">
        <v>0.144</v>
      </c>
      <c r="M3464" s="17" t="n">
        <v>30.53</v>
      </c>
      <c r="N3464" s="16" t="n">
        <v>5</v>
      </c>
      <c r="O3464" s="16" t="n">
        <v>10</v>
      </c>
      <c r="P3464" s="16" t="n">
        <v>8</v>
      </c>
    </row>
    <row r="3465" customFormat="false" ht="15" hidden="false" customHeight="false" outlineLevel="0" collapsed="false">
      <c r="A3465" s="11" t="s">
        <v>35</v>
      </c>
      <c r="B3465" s="11" t="n">
        <v>1237</v>
      </c>
      <c r="C3465" s="11" t="s">
        <v>3883</v>
      </c>
      <c r="D3465" s="11" t="n">
        <v>4</v>
      </c>
      <c r="E3465" s="11" t="s">
        <v>118</v>
      </c>
      <c r="F3465" s="16" t="n">
        <v>224</v>
      </c>
      <c r="G3465" s="35" t="n">
        <f aca="false">F3465/1485</f>
        <v>0.150841750841751</v>
      </c>
      <c r="H3465" s="14" t="n">
        <v>0.3929</v>
      </c>
      <c r="I3465" s="14" t="n">
        <v>0.6607</v>
      </c>
      <c r="J3465" s="15" t="n">
        <v>0.1918</v>
      </c>
      <c r="K3465" s="15" t="n">
        <v>0.0535</v>
      </c>
      <c r="L3465" s="15" t="n">
        <v>0.1215</v>
      </c>
      <c r="M3465" s="17" t="n">
        <v>27.21</v>
      </c>
      <c r="N3465" s="16" t="n">
        <v>5</v>
      </c>
      <c r="O3465" s="16" t="n">
        <v>3</v>
      </c>
      <c r="P3465" s="16" t="n">
        <v>10</v>
      </c>
    </row>
    <row r="3466" customFormat="false" ht="15" hidden="false" customHeight="false" outlineLevel="0" collapsed="false">
      <c r="A3466" s="11" t="s">
        <v>35</v>
      </c>
      <c r="B3466" s="11" t="n">
        <v>1238</v>
      </c>
      <c r="C3466" s="11" t="s">
        <v>3884</v>
      </c>
      <c r="D3466" s="11" t="n">
        <v>7</v>
      </c>
      <c r="E3466" s="11" t="s">
        <v>118</v>
      </c>
      <c r="F3466" s="16" t="n">
        <v>196</v>
      </c>
      <c r="G3466" s="35" t="n">
        <f aca="false">F3466/1485</f>
        <v>0.131986531986532</v>
      </c>
      <c r="H3466" s="14" t="n">
        <v>0.3878</v>
      </c>
      <c r="I3466" s="14" t="n">
        <v>0.6429</v>
      </c>
      <c r="J3466" s="15" t="n">
        <v>0.1007</v>
      </c>
      <c r="K3466" s="15" t="n">
        <v>0.0563</v>
      </c>
      <c r="L3466" s="15" t="n">
        <v>0.0774</v>
      </c>
      <c r="M3466" s="17" t="n">
        <v>15.17</v>
      </c>
      <c r="N3466" s="16" t="n">
        <v>4</v>
      </c>
      <c r="O3466" s="16" t="n">
        <v>4</v>
      </c>
      <c r="P3466" s="16" t="n">
        <v>10</v>
      </c>
    </row>
    <row r="3467" customFormat="false" ht="15" hidden="false" customHeight="false" outlineLevel="0" collapsed="false">
      <c r="A3467" s="11" t="s">
        <v>35</v>
      </c>
      <c r="B3467" s="11" t="n">
        <v>1239</v>
      </c>
      <c r="C3467" s="11" t="s">
        <v>3885</v>
      </c>
      <c r="D3467" s="11" t="n">
        <v>8</v>
      </c>
      <c r="E3467" s="11" t="s">
        <v>118</v>
      </c>
      <c r="F3467" s="16" t="n">
        <v>243</v>
      </c>
      <c r="G3467" s="35" t="n">
        <f aca="false">F3467/1485</f>
        <v>0.163636363636364</v>
      </c>
      <c r="H3467" s="14" t="n">
        <v>0.6667</v>
      </c>
      <c r="I3467" s="14" t="n">
        <v>0.6667</v>
      </c>
      <c r="J3467" s="15" t="n">
        <v>0.0804</v>
      </c>
      <c r="K3467" s="15" t="n">
        <v>0.0503</v>
      </c>
      <c r="L3467" s="15" t="n">
        <v>0.0644</v>
      </c>
      <c r="M3467" s="17" t="n">
        <v>15.65</v>
      </c>
      <c r="N3467" s="16" t="n">
        <v>4</v>
      </c>
      <c r="O3467" s="16" t="n">
        <v>7</v>
      </c>
      <c r="P3467" s="16" t="n">
        <v>5</v>
      </c>
    </row>
    <row r="3468" customFormat="false" ht="15" hidden="false" customHeight="false" outlineLevel="0" collapsed="false">
      <c r="A3468" s="11" t="s">
        <v>35</v>
      </c>
      <c r="B3468" s="11" t="n">
        <v>1240</v>
      </c>
      <c r="C3468" s="11" t="s">
        <v>3886</v>
      </c>
      <c r="D3468" s="11" t="n">
        <v>7</v>
      </c>
      <c r="E3468" s="11" t="s">
        <v>118</v>
      </c>
      <c r="F3468" s="16" t="n">
        <v>227</v>
      </c>
      <c r="G3468" s="35" t="n">
        <f aca="false">F3468/1485</f>
        <v>0.152861952861953</v>
      </c>
      <c r="H3468" s="14" t="n">
        <v>0.4317</v>
      </c>
      <c r="I3468" s="14" t="n">
        <v>0.7533</v>
      </c>
      <c r="J3468" s="15" t="n">
        <v>0.267</v>
      </c>
      <c r="K3468" s="15" t="n">
        <v>0.0527</v>
      </c>
      <c r="L3468" s="15" t="n">
        <v>0.1565</v>
      </c>
      <c r="M3468" s="17" t="n">
        <v>35.54</v>
      </c>
      <c r="N3468" s="16" t="n">
        <v>6</v>
      </c>
      <c r="O3468" s="16" t="n">
        <v>5</v>
      </c>
      <c r="P3468" s="16" t="n">
        <v>9</v>
      </c>
    </row>
    <row r="3469" customFormat="false" ht="15" hidden="false" customHeight="false" outlineLevel="0" collapsed="false">
      <c r="A3469" s="11" t="s">
        <v>35</v>
      </c>
      <c r="B3469" s="11" t="n">
        <v>1241</v>
      </c>
      <c r="C3469" s="11" t="s">
        <v>3887</v>
      </c>
      <c r="D3469" s="11" t="n">
        <v>7</v>
      </c>
      <c r="E3469" s="11" t="s">
        <v>118</v>
      </c>
      <c r="F3469" s="16" t="n">
        <v>226</v>
      </c>
      <c r="G3469" s="35" t="n">
        <f aca="false">F3469/1485</f>
        <v>0.152188552188552</v>
      </c>
      <c r="H3469" s="14" t="n">
        <v>0.4204</v>
      </c>
      <c r="I3469" s="14" t="n">
        <v>0.677</v>
      </c>
      <c r="J3469" s="15" t="n">
        <v>0.2608</v>
      </c>
      <c r="K3469" s="15" t="n">
        <v>0.0525</v>
      </c>
      <c r="L3469" s="15" t="n">
        <v>0.1539</v>
      </c>
      <c r="M3469" s="17" t="n">
        <v>34.79</v>
      </c>
      <c r="N3469" s="16" t="n">
        <v>5</v>
      </c>
      <c r="O3469" s="16" t="n">
        <v>5</v>
      </c>
      <c r="P3469" s="16" t="n">
        <v>9</v>
      </c>
    </row>
    <row r="3470" customFormat="false" ht="15" hidden="false" customHeight="false" outlineLevel="0" collapsed="false">
      <c r="A3470" s="11" t="s">
        <v>35</v>
      </c>
      <c r="B3470" s="11" t="n">
        <v>1242</v>
      </c>
      <c r="C3470" s="11" t="s">
        <v>3888</v>
      </c>
      <c r="D3470" s="11" t="n">
        <v>3</v>
      </c>
      <c r="E3470" s="11" t="s">
        <v>96</v>
      </c>
      <c r="F3470" s="16" t="n">
        <v>269</v>
      </c>
      <c r="G3470" s="35" t="n">
        <f aca="false">F3470/1485</f>
        <v>0.181144781144781</v>
      </c>
      <c r="H3470" s="14" t="n">
        <v>0.3866</v>
      </c>
      <c r="I3470" s="14" t="n">
        <v>0.5948</v>
      </c>
      <c r="J3470" s="15" t="n">
        <v>0.2336</v>
      </c>
      <c r="K3470" s="15" t="n">
        <v>0.048</v>
      </c>
      <c r="L3470" s="15" t="n">
        <v>0.1377</v>
      </c>
      <c r="M3470" s="17" t="n">
        <v>37.03</v>
      </c>
      <c r="N3470" s="16" t="n">
        <v>4</v>
      </c>
      <c r="O3470" s="16" t="n">
        <v>5</v>
      </c>
      <c r="P3470" s="16" t="n">
        <v>13</v>
      </c>
    </row>
    <row r="3471" customFormat="false" ht="15" hidden="false" customHeight="false" outlineLevel="0" collapsed="false">
      <c r="A3471" s="11" t="s">
        <v>35</v>
      </c>
      <c r="B3471" s="11" t="n">
        <v>1243</v>
      </c>
      <c r="C3471" s="11" t="s">
        <v>3889</v>
      </c>
      <c r="D3471" s="11" t="n">
        <v>5</v>
      </c>
      <c r="E3471" s="11" t="s">
        <v>118</v>
      </c>
      <c r="F3471" s="16" t="n">
        <v>265</v>
      </c>
      <c r="G3471" s="35" t="n">
        <f aca="false">F3471/1485</f>
        <v>0.178451178451178</v>
      </c>
      <c r="H3471" s="14" t="n">
        <v>0.3962</v>
      </c>
      <c r="I3471" s="14" t="n">
        <v>0.6264</v>
      </c>
      <c r="J3471" s="15" t="n">
        <v>0.1833</v>
      </c>
      <c r="K3471" s="15" t="n">
        <v>0.0476</v>
      </c>
      <c r="L3471" s="15" t="n">
        <v>0.1111</v>
      </c>
      <c r="M3471" s="17" t="n">
        <v>29.43</v>
      </c>
      <c r="N3471" s="16" t="n">
        <v>5</v>
      </c>
      <c r="O3471" s="16" t="n">
        <v>4</v>
      </c>
      <c r="P3471" s="16" t="n">
        <v>14</v>
      </c>
    </row>
    <row r="3472" customFormat="false" ht="15" hidden="false" customHeight="false" outlineLevel="0" collapsed="false">
      <c r="A3472" s="11" t="s">
        <v>35</v>
      </c>
      <c r="B3472" s="11" t="n">
        <v>1244</v>
      </c>
      <c r="C3472" s="11" t="s">
        <v>3890</v>
      </c>
      <c r="D3472" s="11" t="n">
        <v>7</v>
      </c>
      <c r="E3472" s="11" t="s">
        <v>118</v>
      </c>
      <c r="F3472" s="16" t="n">
        <v>261</v>
      </c>
      <c r="G3472" s="35" t="n">
        <f aca="false">F3472/1485</f>
        <v>0.175757575757576</v>
      </c>
      <c r="H3472" s="14" t="n">
        <v>0.3985</v>
      </c>
      <c r="I3472" s="14" t="n">
        <v>0.6475</v>
      </c>
      <c r="J3472" s="15" t="n">
        <v>0.214</v>
      </c>
      <c r="K3472" s="15" t="n">
        <v>0.0488</v>
      </c>
      <c r="L3472" s="15" t="n">
        <v>0.1292</v>
      </c>
      <c r="M3472" s="17" t="n">
        <v>33.72</v>
      </c>
      <c r="N3472" s="16" t="n">
        <v>5</v>
      </c>
      <c r="O3472" s="16" t="n">
        <v>6</v>
      </c>
      <c r="P3472" s="16" t="n">
        <v>11</v>
      </c>
    </row>
    <row r="3473" customFormat="false" ht="15" hidden="false" customHeight="false" outlineLevel="0" collapsed="false">
      <c r="A3473" s="11" t="s">
        <v>35</v>
      </c>
      <c r="B3473" s="11" t="n">
        <v>1245</v>
      </c>
      <c r="C3473" s="11" t="s">
        <v>3891</v>
      </c>
      <c r="D3473" s="11" t="n">
        <v>4</v>
      </c>
      <c r="E3473" s="11" t="s">
        <v>96</v>
      </c>
      <c r="F3473" s="16" t="n">
        <v>220</v>
      </c>
      <c r="G3473" s="35" t="n">
        <f aca="false">F3473/1485</f>
        <v>0.148148148148148</v>
      </c>
      <c r="H3473" s="14" t="n">
        <v>0.4</v>
      </c>
      <c r="I3473" s="14" t="n">
        <v>0.6636</v>
      </c>
      <c r="J3473" s="15" t="n">
        <v>0.3139</v>
      </c>
      <c r="K3473" s="15" t="n">
        <v>0.053</v>
      </c>
      <c r="L3473" s="15" t="n">
        <v>0.1799</v>
      </c>
      <c r="M3473" s="17" t="n">
        <v>39.58</v>
      </c>
      <c r="N3473" s="16" t="n">
        <v>5</v>
      </c>
      <c r="O3473" s="16" t="n">
        <v>4</v>
      </c>
      <c r="P3473" s="16" t="n">
        <v>11</v>
      </c>
    </row>
    <row r="3474" customFormat="false" ht="15" hidden="false" customHeight="false" outlineLevel="0" collapsed="false">
      <c r="A3474" s="11" t="s">
        <v>35</v>
      </c>
      <c r="B3474" s="11" t="n">
        <v>1246</v>
      </c>
      <c r="C3474" s="11" t="s">
        <v>3892</v>
      </c>
      <c r="D3474" s="11" t="n">
        <v>8</v>
      </c>
      <c r="E3474" s="11" t="s">
        <v>96</v>
      </c>
      <c r="F3474" s="16" t="n">
        <v>235</v>
      </c>
      <c r="G3474" s="35" t="n">
        <f aca="false">F3474/1485</f>
        <v>0.158249158249158</v>
      </c>
      <c r="H3474" s="14" t="n">
        <v>0.3277</v>
      </c>
      <c r="I3474" s="14" t="n">
        <v>0.6553</v>
      </c>
      <c r="J3474" s="15" t="n">
        <v>0.5303</v>
      </c>
      <c r="K3474" s="15" t="n">
        <v>0.0521</v>
      </c>
      <c r="L3474" s="15" t="n">
        <v>0.2922</v>
      </c>
      <c r="M3474" s="17" t="n">
        <v>68.67</v>
      </c>
      <c r="N3474" s="16" t="n">
        <v>5</v>
      </c>
      <c r="O3474" s="16" t="n">
        <v>4</v>
      </c>
      <c r="P3474" s="16" t="n">
        <v>10</v>
      </c>
    </row>
    <row r="3475" customFormat="false" ht="15" hidden="false" customHeight="false" outlineLevel="0" collapsed="false">
      <c r="A3475" s="11" t="s">
        <v>35</v>
      </c>
      <c r="B3475" s="11" t="n">
        <v>1247</v>
      </c>
      <c r="C3475" s="11" t="s">
        <v>3893</v>
      </c>
      <c r="D3475" s="11" t="n">
        <v>7</v>
      </c>
      <c r="E3475" s="11" t="s">
        <v>118</v>
      </c>
      <c r="F3475" s="16" t="n">
        <v>227</v>
      </c>
      <c r="G3475" s="35" t="n">
        <f aca="false">F3475/1485</f>
        <v>0.152861952861953</v>
      </c>
      <c r="H3475" s="14" t="n">
        <v>0.6079</v>
      </c>
      <c r="I3475" s="14" t="n">
        <v>0.6079</v>
      </c>
      <c r="J3475" s="15" t="n">
        <v>0.2257</v>
      </c>
      <c r="K3475" s="15" t="n">
        <v>0.052</v>
      </c>
      <c r="L3475" s="15" t="n">
        <v>0.1362</v>
      </c>
      <c r="M3475" s="17" t="n">
        <v>30.92</v>
      </c>
      <c r="N3475" s="16" t="n">
        <v>6</v>
      </c>
      <c r="O3475" s="16" t="n">
        <v>9</v>
      </c>
      <c r="P3475" s="16" t="n">
        <v>5</v>
      </c>
    </row>
    <row r="3476" customFormat="false" ht="15" hidden="false" customHeight="false" outlineLevel="0" collapsed="false">
      <c r="A3476" s="11" t="s">
        <v>35</v>
      </c>
      <c r="B3476" s="11" t="n">
        <v>1248</v>
      </c>
      <c r="C3476" s="11" t="s">
        <v>3894</v>
      </c>
      <c r="D3476" s="11" t="n">
        <v>7</v>
      </c>
      <c r="E3476" s="11" t="s">
        <v>118</v>
      </c>
      <c r="F3476" s="16" t="n">
        <v>360</v>
      </c>
      <c r="G3476" s="35" t="n">
        <f aca="false">F3476/1485</f>
        <v>0.242424242424242</v>
      </c>
      <c r="H3476" s="14" t="n">
        <v>0.2972</v>
      </c>
      <c r="I3476" s="14" t="n">
        <v>0.6444</v>
      </c>
      <c r="J3476" s="15" t="n">
        <v>0.1951</v>
      </c>
      <c r="K3476" s="15" t="n">
        <v>0.043</v>
      </c>
      <c r="L3476" s="15" t="n">
        <v>0.1229</v>
      </c>
      <c r="M3476" s="17" t="n">
        <v>44.24</v>
      </c>
      <c r="N3476" s="16" t="n">
        <v>5</v>
      </c>
      <c r="O3476" s="16" t="n">
        <v>3</v>
      </c>
      <c r="P3476" s="16" t="n">
        <v>12</v>
      </c>
    </row>
    <row r="3477" customFormat="false" ht="15" hidden="false" customHeight="false" outlineLevel="0" collapsed="false">
      <c r="A3477" s="11" t="s">
        <v>35</v>
      </c>
      <c r="B3477" s="11" t="n">
        <v>1249</v>
      </c>
      <c r="C3477" s="11" t="s">
        <v>3895</v>
      </c>
      <c r="D3477" s="11" t="n">
        <v>6</v>
      </c>
      <c r="E3477" s="11" t="s">
        <v>118</v>
      </c>
      <c r="F3477" s="16" t="n">
        <v>205</v>
      </c>
      <c r="G3477" s="35" t="n">
        <f aca="false">F3477/1485</f>
        <v>0.138047138047138</v>
      </c>
      <c r="H3477" s="14" t="n">
        <v>0.4341</v>
      </c>
      <c r="I3477" s="14" t="n">
        <v>0.7707</v>
      </c>
      <c r="J3477" s="15" t="n">
        <v>0.2005</v>
      </c>
      <c r="K3477" s="15" t="n">
        <v>0.0555</v>
      </c>
      <c r="L3477" s="15" t="n">
        <v>0.1276</v>
      </c>
      <c r="M3477" s="17" t="n">
        <v>26.16</v>
      </c>
      <c r="N3477" s="16" t="n">
        <v>6</v>
      </c>
      <c r="O3477" s="16" t="n">
        <v>10</v>
      </c>
      <c r="P3477" s="16" t="n">
        <v>8</v>
      </c>
    </row>
    <row r="3478" customFormat="false" ht="15" hidden="false" customHeight="false" outlineLevel="0" collapsed="false">
      <c r="A3478" s="11" t="s">
        <v>35</v>
      </c>
      <c r="B3478" s="11" t="n">
        <v>1250</v>
      </c>
      <c r="C3478" s="11" t="s">
        <v>3896</v>
      </c>
      <c r="D3478" s="11" t="n">
        <v>6</v>
      </c>
      <c r="E3478" s="11" t="s">
        <v>96</v>
      </c>
      <c r="F3478" s="16" t="n">
        <v>336</v>
      </c>
      <c r="G3478" s="35" t="n">
        <f aca="false">F3478/1485</f>
        <v>0.226262626262626</v>
      </c>
      <c r="H3478" s="14" t="n">
        <v>0.375</v>
      </c>
      <c r="I3478" s="14" t="n">
        <v>0.6458</v>
      </c>
      <c r="J3478" s="15" t="n">
        <v>0.1594</v>
      </c>
      <c r="K3478" s="15" t="n">
        <v>0.0453</v>
      </c>
      <c r="L3478" s="15" t="n">
        <v>0.1071</v>
      </c>
      <c r="M3478" s="17" t="n">
        <v>35.99</v>
      </c>
      <c r="N3478" s="16" t="n">
        <v>5</v>
      </c>
      <c r="O3478" s="16" t="n">
        <v>6</v>
      </c>
      <c r="P3478" s="16" t="n">
        <v>8</v>
      </c>
    </row>
    <row r="3479" customFormat="false" ht="15" hidden="false" customHeight="false" outlineLevel="0" collapsed="false">
      <c r="A3479" s="11" t="s">
        <v>35</v>
      </c>
      <c r="B3479" s="11" t="n">
        <v>1251</v>
      </c>
      <c r="C3479" s="11" t="s">
        <v>3897</v>
      </c>
      <c r="D3479" s="11" t="n">
        <v>5</v>
      </c>
      <c r="E3479" s="11" t="s">
        <v>118</v>
      </c>
      <c r="F3479" s="16" t="n">
        <v>207</v>
      </c>
      <c r="G3479" s="35" t="n">
        <f aca="false">F3479/1485</f>
        <v>0.139393939393939</v>
      </c>
      <c r="H3479" s="14" t="n">
        <v>0.4251</v>
      </c>
      <c r="I3479" s="14" t="n">
        <v>0.7681</v>
      </c>
      <c r="J3479" s="15" t="n">
        <v>0.1768</v>
      </c>
      <c r="K3479" s="15" t="n">
        <v>0.0554</v>
      </c>
      <c r="L3479" s="15" t="n">
        <v>0.1164</v>
      </c>
      <c r="M3479" s="17" t="n">
        <v>24.1</v>
      </c>
      <c r="N3479" s="16" t="n">
        <v>6</v>
      </c>
      <c r="O3479" s="16" t="n">
        <v>10</v>
      </c>
      <c r="P3479" s="16" t="n">
        <v>8</v>
      </c>
    </row>
    <row r="3480" customFormat="false" ht="15" hidden="false" customHeight="false" outlineLevel="0" collapsed="false">
      <c r="A3480" s="11" t="s">
        <v>35</v>
      </c>
      <c r="B3480" s="11" t="n">
        <v>1252</v>
      </c>
      <c r="C3480" s="11" t="s">
        <v>3898</v>
      </c>
      <c r="D3480" s="11" t="n">
        <v>8</v>
      </c>
      <c r="E3480" s="11" t="s">
        <v>118</v>
      </c>
      <c r="F3480" s="16" t="n">
        <v>222</v>
      </c>
      <c r="G3480" s="35" t="n">
        <f aca="false">F3480/1485</f>
        <v>0.14949494949495</v>
      </c>
      <c r="H3480" s="14" t="n">
        <v>0.6802</v>
      </c>
      <c r="I3480" s="14" t="n">
        <v>0.6802</v>
      </c>
      <c r="J3480" s="15" t="n">
        <v>0.1795</v>
      </c>
      <c r="K3480" s="15" t="n">
        <v>0.0531</v>
      </c>
      <c r="L3480" s="15" t="n">
        <v>0.1163</v>
      </c>
      <c r="M3480" s="17" t="n">
        <v>25.81</v>
      </c>
      <c r="N3480" s="16" t="n">
        <v>5</v>
      </c>
      <c r="O3480" s="16" t="n">
        <v>9</v>
      </c>
      <c r="P3480" s="16" t="n">
        <v>4</v>
      </c>
    </row>
    <row r="3481" customFormat="false" ht="15" hidden="false" customHeight="false" outlineLevel="0" collapsed="false">
      <c r="A3481" s="11" t="s">
        <v>35</v>
      </c>
      <c r="B3481" s="11" t="n">
        <v>1253</v>
      </c>
      <c r="C3481" s="11" t="s">
        <v>3899</v>
      </c>
      <c r="D3481" s="11" t="n">
        <v>6</v>
      </c>
      <c r="E3481" s="11" t="s">
        <v>118</v>
      </c>
      <c r="F3481" s="16" t="n">
        <v>245</v>
      </c>
      <c r="G3481" s="35" t="n">
        <f aca="false">F3481/1485</f>
        <v>0.164983164983165</v>
      </c>
      <c r="H3481" s="14" t="n">
        <v>0.4</v>
      </c>
      <c r="I3481" s="14" t="n">
        <v>0.649</v>
      </c>
      <c r="J3481" s="15" t="n">
        <v>0.2212</v>
      </c>
      <c r="K3481" s="15" t="n">
        <v>0.0494</v>
      </c>
      <c r="L3481" s="15" t="n">
        <v>0.1315</v>
      </c>
      <c r="M3481" s="17" t="n">
        <v>32.21</v>
      </c>
      <c r="N3481" s="16" t="n">
        <v>5</v>
      </c>
      <c r="O3481" s="16" t="n">
        <v>4</v>
      </c>
      <c r="P3481" s="16" t="n">
        <v>12</v>
      </c>
    </row>
    <row r="3482" customFormat="false" ht="15" hidden="false" customHeight="false" outlineLevel="0" collapsed="false">
      <c r="A3482" s="11" t="s">
        <v>35</v>
      </c>
      <c r="B3482" s="11" t="n">
        <v>1254</v>
      </c>
      <c r="C3482" s="11" t="s">
        <v>3900</v>
      </c>
      <c r="D3482" s="11" t="n">
        <v>6</v>
      </c>
      <c r="E3482" s="11" t="s">
        <v>96</v>
      </c>
      <c r="F3482" s="16" t="n">
        <v>246</v>
      </c>
      <c r="G3482" s="35" t="n">
        <f aca="false">F3482/1485</f>
        <v>0.165656565656566</v>
      </c>
      <c r="H3482" s="14" t="n">
        <v>0.3821</v>
      </c>
      <c r="I3482" s="14" t="n">
        <v>0.5935</v>
      </c>
      <c r="J3482" s="15" t="n">
        <v>0.1967</v>
      </c>
      <c r="K3482" s="15" t="n">
        <v>0.0511</v>
      </c>
      <c r="L3482" s="15" t="n">
        <v>0.1263</v>
      </c>
      <c r="M3482" s="17" t="n">
        <v>31.07</v>
      </c>
      <c r="N3482" s="16" t="n">
        <v>4</v>
      </c>
      <c r="O3482" s="16" t="n">
        <v>7</v>
      </c>
      <c r="P3482" s="16" t="n">
        <v>12</v>
      </c>
    </row>
    <row r="3483" customFormat="false" ht="15" hidden="false" customHeight="false" outlineLevel="0" collapsed="false">
      <c r="A3483" s="11" t="s">
        <v>35</v>
      </c>
      <c r="B3483" s="11" t="n">
        <v>1255</v>
      </c>
      <c r="C3483" s="11" t="s">
        <v>3901</v>
      </c>
      <c r="D3483" s="11" t="n">
        <v>5</v>
      </c>
      <c r="E3483" s="11" t="s">
        <v>118</v>
      </c>
      <c r="F3483" s="16" t="n">
        <v>246</v>
      </c>
      <c r="G3483" s="35" t="n">
        <f aca="false">F3483/1485</f>
        <v>0.165656565656566</v>
      </c>
      <c r="H3483" s="14" t="n">
        <v>0.378</v>
      </c>
      <c r="I3483" s="14" t="n">
        <v>0.6707</v>
      </c>
      <c r="J3483" s="15" t="n">
        <v>0.137</v>
      </c>
      <c r="K3483" s="15" t="n">
        <v>0.0516</v>
      </c>
      <c r="L3483" s="15" t="n">
        <v>0.0963</v>
      </c>
      <c r="M3483" s="17" t="n">
        <v>23.7</v>
      </c>
      <c r="N3483" s="16" t="n">
        <v>5</v>
      </c>
      <c r="O3483" s="16" t="n">
        <v>5</v>
      </c>
      <c r="P3483" s="16" t="n">
        <v>11</v>
      </c>
    </row>
    <row r="3484" customFormat="false" ht="15" hidden="false" customHeight="false" outlineLevel="0" collapsed="false">
      <c r="A3484" s="11" t="s">
        <v>35</v>
      </c>
      <c r="B3484" s="11" t="n">
        <v>1256</v>
      </c>
      <c r="C3484" s="11" t="s">
        <v>3902</v>
      </c>
      <c r="D3484" s="11" t="n">
        <v>7</v>
      </c>
      <c r="E3484" s="11" t="s">
        <v>96</v>
      </c>
      <c r="F3484" s="16" t="n">
        <v>324</v>
      </c>
      <c r="G3484" s="35" t="n">
        <f aca="false">F3484/1485</f>
        <v>0.218181818181818</v>
      </c>
      <c r="H3484" s="14" t="n">
        <v>0.2809</v>
      </c>
      <c r="I3484" s="14" t="n">
        <v>0.6049</v>
      </c>
      <c r="J3484" s="15" t="n">
        <v>0.0451</v>
      </c>
      <c r="K3484" s="15" t="n">
        <v>0.1323</v>
      </c>
      <c r="L3484" s="15" t="n">
        <v>0.0911</v>
      </c>
      <c r="M3484" s="17" t="n">
        <v>29.52</v>
      </c>
      <c r="N3484" s="16" t="n">
        <v>4</v>
      </c>
      <c r="O3484" s="16" t="n">
        <v>3</v>
      </c>
      <c r="P3484" s="16" t="n">
        <v>14</v>
      </c>
    </row>
    <row r="3485" customFormat="false" ht="15" hidden="false" customHeight="false" outlineLevel="0" collapsed="false">
      <c r="A3485" s="11" t="s">
        <v>35</v>
      </c>
      <c r="B3485" s="11" t="n">
        <v>1257</v>
      </c>
      <c r="C3485" s="11" t="s">
        <v>3903</v>
      </c>
      <c r="D3485" s="11" t="n">
        <v>6</v>
      </c>
      <c r="E3485" s="11" t="s">
        <v>118</v>
      </c>
      <c r="F3485" s="16" t="n">
        <v>210</v>
      </c>
      <c r="G3485" s="35" t="n">
        <f aca="false">F3485/1485</f>
        <v>0.141414141414141</v>
      </c>
      <c r="H3485" s="14" t="n">
        <v>0.4</v>
      </c>
      <c r="I3485" s="14" t="n">
        <v>0.6762</v>
      </c>
      <c r="J3485" s="15" t="n">
        <v>0.1898</v>
      </c>
      <c r="K3485" s="15" t="n">
        <v>0.0538</v>
      </c>
      <c r="L3485" s="15" t="n">
        <v>0.1205</v>
      </c>
      <c r="M3485" s="17" t="n">
        <v>25.31</v>
      </c>
      <c r="N3485" s="16" t="n">
        <v>5</v>
      </c>
      <c r="O3485" s="16" t="n">
        <v>4</v>
      </c>
      <c r="P3485" s="16" t="n">
        <v>11</v>
      </c>
    </row>
    <row r="3486" customFormat="false" ht="15" hidden="false" customHeight="false" outlineLevel="0" collapsed="false">
      <c r="A3486" s="11" t="s">
        <v>35</v>
      </c>
      <c r="B3486" s="11" t="n">
        <v>1258</v>
      </c>
      <c r="C3486" s="11" t="s">
        <v>3904</v>
      </c>
      <c r="D3486" s="11" t="n">
        <v>6</v>
      </c>
      <c r="E3486" s="11" t="s">
        <v>118</v>
      </c>
      <c r="F3486" s="16" t="n">
        <v>277</v>
      </c>
      <c r="G3486" s="35" t="n">
        <f aca="false">F3486/1485</f>
        <v>0.186531986531987</v>
      </c>
      <c r="H3486" s="14" t="n">
        <v>0.3718</v>
      </c>
      <c r="I3486" s="14" t="n">
        <v>0.6029</v>
      </c>
      <c r="J3486" s="15" t="n">
        <v>0.0469</v>
      </c>
      <c r="K3486" s="15" t="n">
        <v>0.0534</v>
      </c>
      <c r="L3486" s="15" t="n">
        <v>0.0501</v>
      </c>
      <c r="M3486" s="17" t="n">
        <v>13.87</v>
      </c>
      <c r="N3486" s="16" t="n">
        <v>4</v>
      </c>
      <c r="O3486" s="16" t="n">
        <v>5</v>
      </c>
      <c r="P3486" s="16" t="n">
        <v>12</v>
      </c>
    </row>
    <row r="3487" customFormat="false" ht="15" hidden="false" customHeight="false" outlineLevel="0" collapsed="false">
      <c r="A3487" s="11" t="s">
        <v>35</v>
      </c>
      <c r="B3487" s="11" t="n">
        <v>1259</v>
      </c>
      <c r="C3487" s="11" t="s">
        <v>3905</v>
      </c>
      <c r="D3487" s="11" t="n">
        <v>5</v>
      </c>
      <c r="E3487" s="11" t="s">
        <v>96</v>
      </c>
      <c r="F3487" s="16" t="n">
        <v>253</v>
      </c>
      <c r="G3487" s="35" t="n">
        <f aca="false">F3487/1485</f>
        <v>0.17037037037037</v>
      </c>
      <c r="H3487" s="14" t="n">
        <v>0.6759</v>
      </c>
      <c r="I3487" s="14" t="n">
        <v>0.6759</v>
      </c>
      <c r="J3487" s="15" t="n">
        <v>0.0841</v>
      </c>
      <c r="K3487" s="15" t="n">
        <v>0.0473</v>
      </c>
      <c r="L3487" s="15" t="n">
        <v>0.064</v>
      </c>
      <c r="M3487" s="17" t="n">
        <v>16.2</v>
      </c>
      <c r="N3487" s="16" t="n">
        <v>4</v>
      </c>
      <c r="O3487" s="16" t="n">
        <v>9</v>
      </c>
      <c r="P3487" s="16" t="n">
        <v>4</v>
      </c>
    </row>
    <row r="3488" customFormat="false" ht="15" hidden="false" customHeight="false" outlineLevel="0" collapsed="false">
      <c r="A3488" s="11" t="s">
        <v>35</v>
      </c>
      <c r="B3488" s="11" t="n">
        <v>1260</v>
      </c>
      <c r="C3488" s="11" t="s">
        <v>3906</v>
      </c>
      <c r="D3488" s="11" t="n">
        <v>7</v>
      </c>
      <c r="E3488" s="11" t="s">
        <v>118</v>
      </c>
      <c r="F3488" s="16" t="n">
        <v>208</v>
      </c>
      <c r="G3488" s="35" t="n">
        <f aca="false">F3488/1485</f>
        <v>0.14006734006734</v>
      </c>
      <c r="H3488" s="14" t="n">
        <v>0.4279</v>
      </c>
      <c r="I3488" s="14" t="n">
        <v>0.6442</v>
      </c>
      <c r="J3488" s="15" t="n">
        <v>0.2175</v>
      </c>
      <c r="K3488" s="15" t="n">
        <v>0.0552</v>
      </c>
      <c r="L3488" s="15" t="n">
        <v>0.1387</v>
      </c>
      <c r="M3488" s="17" t="n">
        <v>28.85</v>
      </c>
      <c r="N3488" s="16" t="n">
        <v>5</v>
      </c>
      <c r="O3488" s="16" t="n">
        <v>9</v>
      </c>
      <c r="P3488" s="16" t="n">
        <v>9</v>
      </c>
    </row>
    <row r="3489" customFormat="false" ht="15" hidden="false" customHeight="false" outlineLevel="0" collapsed="false">
      <c r="A3489" s="11" t="s">
        <v>35</v>
      </c>
      <c r="B3489" s="11" t="n">
        <v>1261</v>
      </c>
      <c r="C3489" s="11" t="s">
        <v>3907</v>
      </c>
      <c r="D3489" s="11" t="n">
        <v>6</v>
      </c>
      <c r="E3489" s="11" t="s">
        <v>118</v>
      </c>
      <c r="F3489" s="16" t="n">
        <v>571</v>
      </c>
      <c r="G3489" s="35" t="n">
        <f aca="false">F3489/1485</f>
        <v>0.384511784511785</v>
      </c>
      <c r="H3489" s="14" t="n">
        <v>0.3695</v>
      </c>
      <c r="I3489" s="14" t="n">
        <v>0.6515</v>
      </c>
      <c r="J3489" s="15" t="n">
        <v>0.0326</v>
      </c>
      <c r="K3489" s="15" t="n">
        <v>0.0835</v>
      </c>
      <c r="L3489" s="15" t="n">
        <v>0.0577</v>
      </c>
      <c r="M3489" s="17" t="n">
        <v>32.97</v>
      </c>
      <c r="N3489" s="16" t="n">
        <v>5</v>
      </c>
      <c r="O3489" s="16" t="n">
        <v>6</v>
      </c>
      <c r="P3489" s="16" t="n">
        <v>10</v>
      </c>
    </row>
    <row r="3490" customFormat="false" ht="15" hidden="false" customHeight="false" outlineLevel="0" collapsed="false">
      <c r="A3490" s="11" t="s">
        <v>35</v>
      </c>
      <c r="B3490" s="11" t="n">
        <v>1262</v>
      </c>
      <c r="C3490" s="11" t="s">
        <v>3908</v>
      </c>
      <c r="D3490" s="11" t="n">
        <v>6</v>
      </c>
      <c r="E3490" s="11" t="s">
        <v>96</v>
      </c>
      <c r="F3490" s="16" t="n">
        <v>243</v>
      </c>
      <c r="G3490" s="35" t="n">
        <f aca="false">F3490/1485</f>
        <v>0.163636363636364</v>
      </c>
      <c r="H3490" s="14" t="n">
        <v>0.4156</v>
      </c>
      <c r="I3490" s="14" t="n">
        <v>0.6543</v>
      </c>
      <c r="J3490" s="15" t="n">
        <v>0.3985</v>
      </c>
      <c r="K3490" s="15" t="n">
        <v>0.0508</v>
      </c>
      <c r="L3490" s="15" t="n">
        <v>0.2283</v>
      </c>
      <c r="M3490" s="17" t="n">
        <v>55.47</v>
      </c>
      <c r="N3490" s="16" t="n">
        <v>5</v>
      </c>
      <c r="O3490" s="16" t="n">
        <v>7</v>
      </c>
      <c r="P3490" s="16" t="n">
        <v>10</v>
      </c>
    </row>
    <row r="3491" customFormat="false" ht="15" hidden="false" customHeight="false" outlineLevel="0" collapsed="false">
      <c r="A3491" s="11" t="s">
        <v>35</v>
      </c>
      <c r="B3491" s="11" t="n">
        <v>1263</v>
      </c>
      <c r="C3491" s="11" t="s">
        <v>3909</v>
      </c>
      <c r="D3491" s="11" t="n">
        <v>7</v>
      </c>
      <c r="E3491" s="11" t="s">
        <v>118</v>
      </c>
      <c r="F3491" s="16" t="n">
        <v>213</v>
      </c>
      <c r="G3491" s="35" t="n">
        <f aca="false">F3491/1485</f>
        <v>0.143434343434343</v>
      </c>
      <c r="H3491" s="14" t="n">
        <v>0.4178</v>
      </c>
      <c r="I3491" s="14" t="n">
        <v>0.662</v>
      </c>
      <c r="J3491" s="15" t="n">
        <v>0.3095</v>
      </c>
      <c r="K3491" s="15" t="n">
        <v>0.0528</v>
      </c>
      <c r="L3491" s="15" t="n">
        <v>0.1769</v>
      </c>
      <c r="M3491" s="17" t="n">
        <v>37.68</v>
      </c>
      <c r="N3491" s="16" t="n">
        <v>6</v>
      </c>
      <c r="O3491" s="16" t="n">
        <v>4</v>
      </c>
      <c r="P3491" s="16" t="n">
        <v>9</v>
      </c>
    </row>
    <row r="3492" customFormat="false" ht="15" hidden="false" customHeight="false" outlineLevel="0" collapsed="false">
      <c r="A3492" s="11" t="s">
        <v>35</v>
      </c>
      <c r="B3492" s="11" t="n">
        <v>1264</v>
      </c>
      <c r="C3492" s="11" t="s">
        <v>3910</v>
      </c>
      <c r="D3492" s="11" t="n">
        <v>7</v>
      </c>
      <c r="E3492" s="11" t="s">
        <v>118</v>
      </c>
      <c r="F3492" s="16" t="n">
        <v>208</v>
      </c>
      <c r="G3492" s="35" t="n">
        <f aca="false">F3492/1485</f>
        <v>0.14006734006734</v>
      </c>
      <c r="H3492" s="14" t="n">
        <v>0.4231</v>
      </c>
      <c r="I3492" s="14" t="n">
        <v>0.6923</v>
      </c>
      <c r="J3492" s="15" t="n">
        <v>0.256</v>
      </c>
      <c r="K3492" s="15" t="n">
        <v>0.0551</v>
      </c>
      <c r="L3492" s="15" t="n">
        <v>0.1594</v>
      </c>
      <c r="M3492" s="17" t="n">
        <v>33.16</v>
      </c>
      <c r="N3492" s="16" t="n">
        <v>4</v>
      </c>
      <c r="O3492" s="16" t="n">
        <v>7</v>
      </c>
      <c r="P3492" s="16" t="n">
        <v>9</v>
      </c>
    </row>
    <row r="3493" customFormat="false" ht="15" hidden="false" customHeight="false" outlineLevel="0" collapsed="false">
      <c r="A3493" s="11" t="s">
        <v>35</v>
      </c>
      <c r="B3493" s="11" t="n">
        <v>1265</v>
      </c>
      <c r="C3493" s="11" t="s">
        <v>3911</v>
      </c>
      <c r="D3493" s="11" t="n">
        <v>5</v>
      </c>
      <c r="E3493" s="11" t="s">
        <v>118</v>
      </c>
      <c r="F3493" s="16" t="n">
        <v>367</v>
      </c>
      <c r="G3493" s="35" t="n">
        <f aca="false">F3493/1485</f>
        <v>0.247138047138047</v>
      </c>
      <c r="H3493" s="14" t="n">
        <v>0.3706</v>
      </c>
      <c r="I3493" s="14" t="n">
        <v>0.6104</v>
      </c>
      <c r="J3493" s="15" t="n">
        <v>0.061</v>
      </c>
      <c r="K3493" s="15" t="n">
        <v>0.0398</v>
      </c>
      <c r="L3493" s="15" t="n">
        <v>0.05</v>
      </c>
      <c r="M3493" s="17" t="n">
        <v>18.36</v>
      </c>
      <c r="N3493" s="16" t="n">
        <v>5</v>
      </c>
      <c r="O3493" s="16" t="n">
        <v>5</v>
      </c>
      <c r="P3493" s="16" t="n">
        <v>10</v>
      </c>
    </row>
    <row r="3494" customFormat="false" ht="15" hidden="false" customHeight="false" outlineLevel="0" collapsed="false">
      <c r="A3494" s="11" t="s">
        <v>35</v>
      </c>
      <c r="B3494" s="11" t="n">
        <v>1266</v>
      </c>
      <c r="C3494" s="11" t="s">
        <v>3912</v>
      </c>
      <c r="D3494" s="11" t="n">
        <v>6</v>
      </c>
      <c r="E3494" s="11" t="s">
        <v>118</v>
      </c>
      <c r="F3494" s="16" t="n">
        <v>242</v>
      </c>
      <c r="G3494" s="35" t="n">
        <f aca="false">F3494/1485</f>
        <v>0.162962962962963</v>
      </c>
      <c r="H3494" s="14" t="n">
        <v>0.6694</v>
      </c>
      <c r="I3494" s="14" t="n">
        <v>0.6694</v>
      </c>
      <c r="J3494" s="15" t="n">
        <v>0.0709</v>
      </c>
      <c r="K3494" s="15" t="n">
        <v>0.0484</v>
      </c>
      <c r="L3494" s="15" t="n">
        <v>0.059</v>
      </c>
      <c r="M3494" s="17" t="n">
        <v>14.28</v>
      </c>
      <c r="N3494" s="16" t="n">
        <v>4</v>
      </c>
      <c r="O3494" s="16" t="n">
        <v>8</v>
      </c>
      <c r="P3494" s="16" t="n">
        <v>5</v>
      </c>
    </row>
    <row r="3495" customFormat="false" ht="15" hidden="false" customHeight="false" outlineLevel="0" collapsed="false">
      <c r="A3495" s="11" t="s">
        <v>35</v>
      </c>
      <c r="B3495" s="11" t="n">
        <v>1267</v>
      </c>
      <c r="C3495" s="11" t="s">
        <v>3913</v>
      </c>
      <c r="D3495" s="11" t="n">
        <v>3</v>
      </c>
      <c r="E3495" s="11" t="s">
        <v>96</v>
      </c>
      <c r="F3495" s="16" t="n">
        <v>225</v>
      </c>
      <c r="G3495" s="35" t="n">
        <f aca="false">F3495/1485</f>
        <v>0.151515151515152</v>
      </c>
      <c r="H3495" s="14" t="n">
        <v>0.3911</v>
      </c>
      <c r="I3495" s="14" t="n">
        <v>0.6178</v>
      </c>
      <c r="J3495" s="15" t="n">
        <v>0.2574</v>
      </c>
      <c r="K3495" s="15" t="n">
        <v>0.0508</v>
      </c>
      <c r="L3495" s="15" t="n">
        <v>0.1509</v>
      </c>
      <c r="M3495" s="17" t="n">
        <v>33.95</v>
      </c>
      <c r="N3495" s="16" t="n">
        <v>5</v>
      </c>
      <c r="O3495" s="16" t="n">
        <v>5</v>
      </c>
      <c r="P3495" s="16" t="n">
        <v>11</v>
      </c>
    </row>
    <row r="3496" customFormat="false" ht="15" hidden="false" customHeight="false" outlineLevel="0" collapsed="false">
      <c r="A3496" s="11" t="s">
        <v>35</v>
      </c>
      <c r="B3496" s="11" t="n">
        <v>1268</v>
      </c>
      <c r="C3496" s="11" t="s">
        <v>3914</v>
      </c>
      <c r="D3496" s="11" t="n">
        <v>7</v>
      </c>
      <c r="E3496" s="11" t="s">
        <v>118</v>
      </c>
      <c r="F3496" s="16" t="n">
        <v>217</v>
      </c>
      <c r="G3496" s="35" t="n">
        <f aca="false">F3496/1485</f>
        <v>0.146127946127946</v>
      </c>
      <c r="H3496" s="14" t="n">
        <v>0.682</v>
      </c>
      <c r="I3496" s="14" t="n">
        <v>0.682</v>
      </c>
      <c r="J3496" s="15" t="n">
        <v>0.2247</v>
      </c>
      <c r="K3496" s="15" t="n">
        <v>0.0517</v>
      </c>
      <c r="L3496" s="15" t="n">
        <v>0.1354</v>
      </c>
      <c r="M3496" s="17" t="n">
        <v>29.39</v>
      </c>
      <c r="N3496" s="16" t="n">
        <v>6</v>
      </c>
      <c r="O3496" s="16" t="n">
        <v>8</v>
      </c>
      <c r="P3496" s="16" t="n">
        <v>4</v>
      </c>
    </row>
    <row r="3497" customFormat="false" ht="15" hidden="false" customHeight="false" outlineLevel="0" collapsed="false">
      <c r="A3497" s="11" t="s">
        <v>35</v>
      </c>
      <c r="B3497" s="11" t="n">
        <v>1269</v>
      </c>
      <c r="C3497" s="11" t="s">
        <v>3915</v>
      </c>
      <c r="D3497" s="11" t="n">
        <v>8</v>
      </c>
      <c r="E3497" s="11" t="s">
        <v>118</v>
      </c>
      <c r="F3497" s="16" t="n">
        <v>209</v>
      </c>
      <c r="G3497" s="35" t="n">
        <f aca="false">F3497/1485</f>
        <v>0.140740740740741</v>
      </c>
      <c r="H3497" s="14" t="n">
        <v>0.3732</v>
      </c>
      <c r="I3497" s="14" t="n">
        <v>0.6268</v>
      </c>
      <c r="J3497" s="15" t="n">
        <v>0.0536</v>
      </c>
      <c r="K3497" s="15" t="n">
        <v>0.0756</v>
      </c>
      <c r="L3497" s="15" t="n">
        <v>0.0647</v>
      </c>
      <c r="M3497" s="17" t="n">
        <v>13.51</v>
      </c>
      <c r="N3497" s="16" t="n">
        <v>5</v>
      </c>
      <c r="O3497" s="16" t="n">
        <v>4</v>
      </c>
      <c r="P3497" s="16" t="n">
        <v>8</v>
      </c>
    </row>
    <row r="3498" customFormat="false" ht="15" hidden="false" customHeight="false" outlineLevel="0" collapsed="false">
      <c r="A3498" s="11" t="s">
        <v>35</v>
      </c>
      <c r="B3498" s="11" t="n">
        <v>1270</v>
      </c>
      <c r="C3498" s="11" t="s">
        <v>3916</v>
      </c>
      <c r="D3498" s="11" t="n">
        <v>4</v>
      </c>
      <c r="E3498" s="11" t="s">
        <v>96</v>
      </c>
      <c r="F3498" s="16" t="n">
        <v>619</v>
      </c>
      <c r="G3498" s="35" t="n">
        <f aca="false">F3498/1485</f>
        <v>0.416835016835017</v>
      </c>
      <c r="H3498" s="14" t="n">
        <v>0.3683</v>
      </c>
      <c r="I3498" s="14" t="n">
        <v>0.6381</v>
      </c>
      <c r="J3498" s="15" t="n">
        <v>0.0311</v>
      </c>
      <c r="K3498" s="15" t="n">
        <v>0.1441</v>
      </c>
      <c r="L3498" s="15" t="n">
        <v>0.0877</v>
      </c>
      <c r="M3498" s="17" t="n">
        <v>54.26</v>
      </c>
      <c r="N3498" s="16" t="n">
        <v>4</v>
      </c>
      <c r="O3498" s="16" t="n">
        <v>5</v>
      </c>
      <c r="P3498" s="16" t="n">
        <v>10</v>
      </c>
    </row>
    <row r="3499" customFormat="false" ht="15" hidden="false" customHeight="false" outlineLevel="0" collapsed="false">
      <c r="A3499" s="11" t="s">
        <v>35</v>
      </c>
      <c r="B3499" s="11" t="n">
        <v>1271</v>
      </c>
      <c r="C3499" s="11" t="s">
        <v>3917</v>
      </c>
      <c r="D3499" s="11" t="n">
        <v>5</v>
      </c>
      <c r="E3499" s="11" t="s">
        <v>118</v>
      </c>
      <c r="F3499" s="16" t="n">
        <v>216</v>
      </c>
      <c r="G3499" s="35" t="n">
        <f aca="false">F3499/1485</f>
        <v>0.145454545454545</v>
      </c>
      <c r="H3499" s="14" t="n">
        <v>0.4028</v>
      </c>
      <c r="I3499" s="14" t="n">
        <v>0.6759</v>
      </c>
      <c r="J3499" s="15" t="n">
        <v>0.2528</v>
      </c>
      <c r="K3499" s="15" t="n">
        <v>0.0523</v>
      </c>
      <c r="L3499" s="15" t="n">
        <v>0.1516</v>
      </c>
      <c r="M3499" s="17" t="n">
        <v>32.75</v>
      </c>
      <c r="N3499" s="16" t="n">
        <v>5</v>
      </c>
      <c r="O3499" s="16" t="n">
        <v>10</v>
      </c>
      <c r="P3499" s="16" t="n">
        <v>9</v>
      </c>
    </row>
    <row r="3500" customFormat="false" ht="15" hidden="false" customHeight="false" outlineLevel="0" collapsed="false">
      <c r="A3500" s="11" t="s">
        <v>35</v>
      </c>
      <c r="B3500" s="11" t="n">
        <v>1272</v>
      </c>
      <c r="C3500" s="11" t="s">
        <v>3918</v>
      </c>
      <c r="D3500" s="11" t="n">
        <v>7</v>
      </c>
      <c r="E3500" s="11" t="s">
        <v>118</v>
      </c>
      <c r="F3500" s="16" t="n">
        <v>205</v>
      </c>
      <c r="G3500" s="35" t="n">
        <f aca="false">F3500/1485</f>
        <v>0.138047138047138</v>
      </c>
      <c r="H3500" s="14" t="n">
        <v>0.4146</v>
      </c>
      <c r="I3500" s="14" t="n">
        <v>0.6049</v>
      </c>
      <c r="J3500" s="15" t="n">
        <v>0.224</v>
      </c>
      <c r="K3500" s="15" t="n">
        <v>0.0545</v>
      </c>
      <c r="L3500" s="15" t="n">
        <v>0.1414</v>
      </c>
      <c r="M3500" s="17" t="n">
        <v>28.98</v>
      </c>
      <c r="N3500" s="16" t="n">
        <v>4</v>
      </c>
      <c r="O3500" s="16" t="n">
        <v>7</v>
      </c>
      <c r="P3500" s="16" t="n">
        <v>9</v>
      </c>
    </row>
    <row r="3501" customFormat="false" ht="15" hidden="false" customHeight="false" outlineLevel="0" collapsed="false">
      <c r="A3501" s="11" t="s">
        <v>35</v>
      </c>
      <c r="B3501" s="11" t="n">
        <v>1273</v>
      </c>
      <c r="C3501" s="11" t="s">
        <v>3919</v>
      </c>
      <c r="D3501" s="11" t="n">
        <v>7</v>
      </c>
      <c r="E3501" s="11" t="s">
        <v>118</v>
      </c>
      <c r="F3501" s="16" t="n">
        <v>208</v>
      </c>
      <c r="G3501" s="35" t="n">
        <f aca="false">F3501/1485</f>
        <v>0.14006734006734</v>
      </c>
      <c r="H3501" s="14" t="n">
        <v>0.4231</v>
      </c>
      <c r="I3501" s="14" t="n">
        <v>0.6154</v>
      </c>
      <c r="J3501" s="15" t="n">
        <v>0.2655</v>
      </c>
      <c r="K3501" s="15" t="n">
        <v>0.0545</v>
      </c>
      <c r="L3501" s="15" t="n">
        <v>0.1641</v>
      </c>
      <c r="M3501" s="17" t="n">
        <v>34.12</v>
      </c>
      <c r="N3501" s="16" t="n">
        <v>4</v>
      </c>
      <c r="O3501" s="16" t="n">
        <v>7</v>
      </c>
      <c r="P3501" s="16" t="n">
        <v>9</v>
      </c>
    </row>
    <row r="3502" customFormat="false" ht="15" hidden="false" customHeight="false" outlineLevel="0" collapsed="false">
      <c r="A3502" s="11" t="s">
        <v>35</v>
      </c>
      <c r="B3502" s="11" t="n">
        <v>1274</v>
      </c>
      <c r="C3502" s="11" t="s">
        <v>3920</v>
      </c>
      <c r="D3502" s="11" t="n">
        <v>7</v>
      </c>
      <c r="E3502" s="11" t="s">
        <v>118</v>
      </c>
      <c r="F3502" s="16" t="n">
        <v>241</v>
      </c>
      <c r="G3502" s="35" t="n">
        <f aca="false">F3502/1485</f>
        <v>0.162289562289562</v>
      </c>
      <c r="H3502" s="14" t="n">
        <v>0.639</v>
      </c>
      <c r="I3502" s="14" t="n">
        <v>0.639</v>
      </c>
      <c r="J3502" s="15" t="n">
        <v>0.0622</v>
      </c>
      <c r="K3502" s="15" t="n">
        <v>0.051</v>
      </c>
      <c r="L3502" s="15" t="n">
        <v>0.0569</v>
      </c>
      <c r="M3502" s="17" t="n">
        <v>13.72</v>
      </c>
      <c r="N3502" s="16" t="n">
        <v>4</v>
      </c>
      <c r="O3502" s="16" t="n">
        <v>11</v>
      </c>
      <c r="P3502" s="16" t="n">
        <v>5</v>
      </c>
    </row>
    <row r="3503" customFormat="false" ht="15" hidden="false" customHeight="false" outlineLevel="0" collapsed="false">
      <c r="A3503" s="11" t="s">
        <v>35</v>
      </c>
      <c r="B3503" s="11" t="n">
        <v>1275</v>
      </c>
      <c r="C3503" s="11" t="s">
        <v>3921</v>
      </c>
      <c r="D3503" s="11" t="n">
        <v>5</v>
      </c>
      <c r="E3503" s="11" t="s">
        <v>118</v>
      </c>
      <c r="F3503" s="16" t="n">
        <v>217</v>
      </c>
      <c r="G3503" s="35" t="n">
        <f aca="false">F3503/1485</f>
        <v>0.146127946127946</v>
      </c>
      <c r="H3503" s="14" t="n">
        <v>0.4608</v>
      </c>
      <c r="I3503" s="14" t="n">
        <v>0.6912</v>
      </c>
      <c r="J3503" s="15" t="n">
        <v>0.2169</v>
      </c>
      <c r="K3503" s="15" t="n">
        <v>0.0516</v>
      </c>
      <c r="L3503" s="15" t="n">
        <v>0.1323</v>
      </c>
      <c r="M3503" s="17" t="n">
        <v>28.72</v>
      </c>
      <c r="N3503" s="16" t="n">
        <v>5</v>
      </c>
      <c r="O3503" s="16" t="n">
        <v>7</v>
      </c>
      <c r="P3503" s="16" t="n">
        <v>7</v>
      </c>
    </row>
    <row r="3504" customFormat="false" ht="15" hidden="false" customHeight="false" outlineLevel="0" collapsed="false">
      <c r="A3504" s="11" t="s">
        <v>35</v>
      </c>
      <c r="B3504" s="11" t="n">
        <v>1276</v>
      </c>
      <c r="C3504" s="11" t="s">
        <v>3922</v>
      </c>
      <c r="D3504" s="11" t="n">
        <v>7</v>
      </c>
      <c r="E3504" s="11" t="s">
        <v>118</v>
      </c>
      <c r="F3504" s="16" t="n">
        <v>218</v>
      </c>
      <c r="G3504" s="35" t="n">
        <f aca="false">F3504/1485</f>
        <v>0.146801346801347</v>
      </c>
      <c r="H3504" s="14" t="n">
        <v>0.6743</v>
      </c>
      <c r="I3504" s="14" t="n">
        <v>0.6743</v>
      </c>
      <c r="J3504" s="15" t="n">
        <v>0.2329</v>
      </c>
      <c r="K3504" s="15" t="n">
        <v>0.0505</v>
      </c>
      <c r="L3504" s="15" t="n">
        <v>0.1367</v>
      </c>
      <c r="M3504" s="17" t="n">
        <v>29.8</v>
      </c>
      <c r="N3504" s="16" t="n">
        <v>4</v>
      </c>
      <c r="O3504" s="16" t="n">
        <v>9</v>
      </c>
      <c r="P3504" s="16" t="n">
        <v>4</v>
      </c>
    </row>
    <row r="3505" customFormat="false" ht="15" hidden="false" customHeight="false" outlineLevel="0" collapsed="false">
      <c r="A3505" s="11" t="s">
        <v>35</v>
      </c>
      <c r="B3505" s="11" t="n">
        <v>1277</v>
      </c>
      <c r="C3505" s="11" t="s">
        <v>3923</v>
      </c>
      <c r="D3505" s="11" t="n">
        <v>7</v>
      </c>
      <c r="E3505" s="11" t="s">
        <v>118</v>
      </c>
      <c r="F3505" s="16" t="n">
        <v>206</v>
      </c>
      <c r="G3505" s="35" t="n">
        <f aca="false">F3505/1485</f>
        <v>0.138720538720539</v>
      </c>
      <c r="H3505" s="14" t="n">
        <v>0.4223</v>
      </c>
      <c r="I3505" s="14" t="n">
        <v>0.6214</v>
      </c>
      <c r="J3505" s="15" t="n">
        <v>0.2655</v>
      </c>
      <c r="K3505" s="15" t="n">
        <v>0.0547</v>
      </c>
      <c r="L3505" s="15" t="n">
        <v>0.1652</v>
      </c>
      <c r="M3505" s="17" t="n">
        <v>34.03</v>
      </c>
      <c r="N3505" s="16" t="n">
        <v>4</v>
      </c>
      <c r="O3505" s="16" t="n">
        <v>7</v>
      </c>
      <c r="P3505" s="16" t="n">
        <v>9</v>
      </c>
    </row>
    <row r="3506" customFormat="false" ht="15" hidden="false" customHeight="false" outlineLevel="0" collapsed="false">
      <c r="A3506" s="11" t="s">
        <v>35</v>
      </c>
      <c r="B3506" s="11" t="n">
        <v>1278</v>
      </c>
      <c r="C3506" s="11" t="s">
        <v>3924</v>
      </c>
      <c r="D3506" s="11" t="n">
        <v>4</v>
      </c>
      <c r="E3506" s="11" t="s">
        <v>118</v>
      </c>
      <c r="F3506" s="16" t="n">
        <v>261</v>
      </c>
      <c r="G3506" s="35" t="n">
        <f aca="false">F3506/1485</f>
        <v>0.175757575757576</v>
      </c>
      <c r="H3506" s="14" t="n">
        <v>0.4023</v>
      </c>
      <c r="I3506" s="14" t="n">
        <v>0.6207</v>
      </c>
      <c r="J3506" s="15" t="n">
        <v>0.0482</v>
      </c>
      <c r="K3506" s="15" t="n">
        <v>0.1948</v>
      </c>
      <c r="L3506" s="15" t="n">
        <v>0.1246</v>
      </c>
      <c r="M3506" s="17" t="n">
        <v>32.51</v>
      </c>
      <c r="N3506" s="16" t="n">
        <v>5</v>
      </c>
      <c r="O3506" s="16" t="n">
        <v>5</v>
      </c>
      <c r="P3506" s="16" t="n">
        <v>8</v>
      </c>
    </row>
    <row r="3507" customFormat="false" ht="15" hidden="false" customHeight="false" outlineLevel="0" collapsed="false">
      <c r="A3507" s="11" t="s">
        <v>35</v>
      </c>
      <c r="B3507" s="11" t="n">
        <v>1279</v>
      </c>
      <c r="C3507" s="11" t="s">
        <v>3925</v>
      </c>
      <c r="D3507" s="11" t="n">
        <v>7</v>
      </c>
      <c r="E3507" s="11" t="s">
        <v>118</v>
      </c>
      <c r="F3507" s="16" t="n">
        <v>209</v>
      </c>
      <c r="G3507" s="35" t="n">
        <f aca="false">F3507/1485</f>
        <v>0.140740740740741</v>
      </c>
      <c r="H3507" s="14" t="n">
        <v>0.4306</v>
      </c>
      <c r="I3507" s="14" t="n">
        <v>0.6316</v>
      </c>
      <c r="J3507" s="15" t="n">
        <v>0.204</v>
      </c>
      <c r="K3507" s="15" t="n">
        <v>0.0536</v>
      </c>
      <c r="L3507" s="15" t="n">
        <v>0.1313</v>
      </c>
      <c r="M3507" s="17" t="n">
        <v>27.44</v>
      </c>
      <c r="N3507" s="16" t="n">
        <v>4</v>
      </c>
      <c r="O3507" s="16" t="n">
        <v>7</v>
      </c>
      <c r="P3507" s="16" t="n">
        <v>9</v>
      </c>
    </row>
    <row r="3508" customFormat="false" ht="15" hidden="false" customHeight="false" outlineLevel="0" collapsed="false">
      <c r="A3508" s="11" t="s">
        <v>35</v>
      </c>
      <c r="B3508" s="11" t="n">
        <v>1280</v>
      </c>
      <c r="C3508" s="11" t="s">
        <v>3926</v>
      </c>
      <c r="D3508" s="11" t="n">
        <v>7</v>
      </c>
      <c r="E3508" s="11" t="s">
        <v>118</v>
      </c>
      <c r="F3508" s="16" t="n">
        <v>222</v>
      </c>
      <c r="G3508" s="35" t="n">
        <f aca="false">F3508/1485</f>
        <v>0.14949494949495</v>
      </c>
      <c r="H3508" s="14" t="n">
        <v>0.4279</v>
      </c>
      <c r="I3508" s="14" t="n">
        <v>0.6712</v>
      </c>
      <c r="J3508" s="15" t="n">
        <v>0.2785</v>
      </c>
      <c r="K3508" s="15" t="n">
        <v>0.0504</v>
      </c>
      <c r="L3508" s="15" t="n">
        <v>0.1613</v>
      </c>
      <c r="M3508" s="17" t="n">
        <v>35.82</v>
      </c>
      <c r="N3508" s="16" t="n">
        <v>5</v>
      </c>
      <c r="O3508" s="16" t="n">
        <v>5</v>
      </c>
      <c r="P3508" s="16" t="n">
        <v>9</v>
      </c>
    </row>
    <row r="3509" customFormat="false" ht="15" hidden="false" customHeight="false" outlineLevel="0" collapsed="false">
      <c r="A3509" s="11" t="s">
        <v>35</v>
      </c>
      <c r="B3509" s="11" t="n">
        <v>1281</v>
      </c>
      <c r="C3509" s="11" t="s">
        <v>3927</v>
      </c>
      <c r="D3509" s="11" t="n">
        <v>5</v>
      </c>
      <c r="E3509" s="11" t="s">
        <v>118</v>
      </c>
      <c r="F3509" s="16" t="n">
        <v>226</v>
      </c>
      <c r="G3509" s="35" t="n">
        <f aca="false">F3509/1485</f>
        <v>0.152188552188552</v>
      </c>
      <c r="H3509" s="14" t="n">
        <v>0.6814</v>
      </c>
      <c r="I3509" s="14" t="n">
        <v>0.6814</v>
      </c>
      <c r="J3509" s="15" t="n">
        <v>0.1914</v>
      </c>
      <c r="K3509" s="15" t="n">
        <v>0.0499</v>
      </c>
      <c r="L3509" s="15" t="n">
        <v>0.1188</v>
      </c>
      <c r="M3509" s="17" t="n">
        <v>26.85</v>
      </c>
      <c r="N3509" s="16" t="n">
        <v>5</v>
      </c>
      <c r="O3509" s="16" t="n">
        <v>9</v>
      </c>
      <c r="P3509" s="16" t="n">
        <v>5</v>
      </c>
    </row>
    <row r="3510" customFormat="false" ht="15" hidden="false" customHeight="false" outlineLevel="0" collapsed="false">
      <c r="A3510" s="11" t="s">
        <v>35</v>
      </c>
      <c r="B3510" s="11" t="n">
        <v>1282</v>
      </c>
      <c r="C3510" s="11" t="s">
        <v>3928</v>
      </c>
      <c r="D3510" s="11" t="n">
        <v>7</v>
      </c>
      <c r="E3510" s="11" t="s">
        <v>118</v>
      </c>
      <c r="F3510" s="16" t="n">
        <v>224</v>
      </c>
      <c r="G3510" s="35" t="n">
        <f aca="false">F3510/1485</f>
        <v>0.150841750841751</v>
      </c>
      <c r="H3510" s="14" t="n">
        <v>0.6786</v>
      </c>
      <c r="I3510" s="14" t="n">
        <v>0.6786</v>
      </c>
      <c r="J3510" s="15" t="n">
        <v>0.2118</v>
      </c>
      <c r="K3510" s="15" t="n">
        <v>0.0499</v>
      </c>
      <c r="L3510" s="15" t="n">
        <v>0.128</v>
      </c>
      <c r="M3510" s="17" t="n">
        <v>28.67</v>
      </c>
      <c r="N3510" s="16" t="n">
        <v>6</v>
      </c>
      <c r="O3510" s="16" t="n">
        <v>10</v>
      </c>
      <c r="P3510" s="16" t="n">
        <v>4</v>
      </c>
    </row>
    <row r="3511" customFormat="false" ht="15" hidden="false" customHeight="false" outlineLevel="0" collapsed="false">
      <c r="A3511" s="11" t="s">
        <v>35</v>
      </c>
      <c r="B3511" s="11" t="n">
        <v>1283</v>
      </c>
      <c r="C3511" s="11" t="s">
        <v>3929</v>
      </c>
      <c r="D3511" s="11" t="n">
        <v>7</v>
      </c>
      <c r="E3511" s="11" t="s">
        <v>118</v>
      </c>
      <c r="F3511" s="16" t="n">
        <v>225</v>
      </c>
      <c r="G3511" s="35" t="n">
        <f aca="false">F3511/1485</f>
        <v>0.151515151515152</v>
      </c>
      <c r="H3511" s="14" t="n">
        <v>0.6756</v>
      </c>
      <c r="I3511" s="14" t="n">
        <v>0.6756</v>
      </c>
      <c r="J3511" s="15" t="n">
        <v>0.1993</v>
      </c>
      <c r="K3511" s="15" t="n">
        <v>0.0498</v>
      </c>
      <c r="L3511" s="15" t="n">
        <v>0.1222</v>
      </c>
      <c r="M3511" s="17" t="n">
        <v>27.5</v>
      </c>
      <c r="N3511" s="16" t="n">
        <v>5</v>
      </c>
      <c r="O3511" s="16" t="n">
        <v>9</v>
      </c>
      <c r="P3511" s="16" t="n">
        <v>4</v>
      </c>
    </row>
    <row r="3512" customFormat="false" ht="15" hidden="false" customHeight="false" outlineLevel="0" collapsed="false">
      <c r="A3512" s="11" t="s">
        <v>35</v>
      </c>
      <c r="B3512" s="11" t="n">
        <v>1284</v>
      </c>
      <c r="C3512" s="11" t="s">
        <v>3930</v>
      </c>
      <c r="D3512" s="11" t="n">
        <v>6</v>
      </c>
      <c r="E3512" s="11" t="s">
        <v>118</v>
      </c>
      <c r="F3512" s="16" t="n">
        <v>224</v>
      </c>
      <c r="G3512" s="35" t="n">
        <f aca="false">F3512/1485</f>
        <v>0.150841750841751</v>
      </c>
      <c r="H3512" s="14" t="n">
        <v>0.6786</v>
      </c>
      <c r="I3512" s="14" t="n">
        <v>0.6786</v>
      </c>
      <c r="J3512" s="15" t="n">
        <v>0.2023</v>
      </c>
      <c r="K3512" s="15" t="n">
        <v>0.0498</v>
      </c>
      <c r="L3512" s="15" t="n">
        <v>0.1233</v>
      </c>
      <c r="M3512" s="17" t="n">
        <v>27.62</v>
      </c>
      <c r="N3512" s="16" t="n">
        <v>5</v>
      </c>
      <c r="O3512" s="16" t="n">
        <v>9</v>
      </c>
      <c r="P3512" s="16" t="n">
        <v>4</v>
      </c>
    </row>
    <row r="3513" customFormat="false" ht="15" hidden="false" customHeight="false" outlineLevel="0" collapsed="false">
      <c r="A3513" s="11" t="s">
        <v>35</v>
      </c>
      <c r="B3513" s="11" t="n">
        <v>1285</v>
      </c>
      <c r="C3513" s="11" t="s">
        <v>3931</v>
      </c>
      <c r="D3513" s="11" t="n">
        <v>7</v>
      </c>
      <c r="E3513" s="11" t="s">
        <v>118</v>
      </c>
      <c r="F3513" s="16" t="n">
        <v>411</v>
      </c>
      <c r="G3513" s="35" t="n">
        <f aca="false">F3513/1485</f>
        <v>0.276767676767677</v>
      </c>
      <c r="H3513" s="14" t="n">
        <v>0.3796</v>
      </c>
      <c r="I3513" s="14" t="n">
        <v>0.6472</v>
      </c>
      <c r="J3513" s="15" t="n">
        <v>0.1394</v>
      </c>
      <c r="K3513" s="15" t="n">
        <v>0.0377</v>
      </c>
      <c r="L3513" s="15" t="n">
        <v>0.0897</v>
      </c>
      <c r="M3513" s="17" t="n">
        <v>36.87</v>
      </c>
      <c r="N3513" s="16" t="n">
        <v>6</v>
      </c>
      <c r="O3513" s="16" t="n">
        <v>5</v>
      </c>
      <c r="P3513" s="16" t="n">
        <v>17</v>
      </c>
    </row>
    <row r="3514" customFormat="false" ht="15" hidden="false" customHeight="false" outlineLevel="0" collapsed="false">
      <c r="A3514" s="11" t="s">
        <v>35</v>
      </c>
      <c r="B3514" s="11" t="n">
        <v>1286</v>
      </c>
      <c r="C3514" s="11" t="s">
        <v>3932</v>
      </c>
      <c r="D3514" s="11" t="n">
        <v>5</v>
      </c>
      <c r="E3514" s="11" t="s">
        <v>118</v>
      </c>
      <c r="F3514" s="16" t="n">
        <v>212</v>
      </c>
      <c r="G3514" s="35" t="n">
        <f aca="false">F3514/1485</f>
        <v>0.142760942760943</v>
      </c>
      <c r="H3514" s="14" t="n">
        <v>0.3915</v>
      </c>
      <c r="I3514" s="14" t="n">
        <v>0.6792</v>
      </c>
      <c r="J3514" s="15" t="n">
        <v>0.2031</v>
      </c>
      <c r="K3514" s="15" t="n">
        <v>0.0519</v>
      </c>
      <c r="L3514" s="15" t="n">
        <v>0.1275</v>
      </c>
      <c r="M3514" s="17" t="n">
        <v>27.03</v>
      </c>
      <c r="N3514" s="16" t="n">
        <v>5</v>
      </c>
      <c r="O3514" s="16" t="n">
        <v>4</v>
      </c>
      <c r="P3514" s="16" t="n">
        <v>11</v>
      </c>
    </row>
    <row r="3515" customFormat="false" ht="15" hidden="false" customHeight="false" outlineLevel="0" collapsed="false">
      <c r="A3515" s="11" t="s">
        <v>35</v>
      </c>
      <c r="B3515" s="11" t="n">
        <v>1287</v>
      </c>
      <c r="C3515" s="11" t="s">
        <v>3933</v>
      </c>
      <c r="D3515" s="11" t="n">
        <v>4</v>
      </c>
      <c r="E3515" s="11" t="s">
        <v>96</v>
      </c>
      <c r="F3515" s="16" t="n">
        <v>429</v>
      </c>
      <c r="G3515" s="35" t="n">
        <f aca="false">F3515/1485</f>
        <v>0.288888888888889</v>
      </c>
      <c r="H3515" s="14" t="n">
        <v>0.4219</v>
      </c>
      <c r="I3515" s="14" t="n">
        <v>0.6434</v>
      </c>
      <c r="J3515" s="15" t="n">
        <v>0.0364</v>
      </c>
      <c r="K3515" s="15" t="n">
        <v>0.0367</v>
      </c>
      <c r="L3515" s="15" t="n">
        <v>0.0365</v>
      </c>
      <c r="M3515" s="17" t="n">
        <v>15.67</v>
      </c>
      <c r="N3515" s="16" t="n">
        <v>4</v>
      </c>
      <c r="O3515" s="16" t="n">
        <v>5</v>
      </c>
      <c r="P3515" s="16" t="n">
        <v>9</v>
      </c>
    </row>
    <row r="3516" customFormat="false" ht="15" hidden="false" customHeight="false" outlineLevel="0" collapsed="false">
      <c r="A3516" s="11" t="s">
        <v>35</v>
      </c>
      <c r="B3516" s="11" t="n">
        <v>1288</v>
      </c>
      <c r="C3516" s="11" t="s">
        <v>3934</v>
      </c>
      <c r="D3516" s="11" t="n">
        <v>5</v>
      </c>
      <c r="E3516" s="11" t="s">
        <v>118</v>
      </c>
      <c r="F3516" s="16" t="n">
        <v>230</v>
      </c>
      <c r="G3516" s="35" t="n">
        <f aca="false">F3516/1485</f>
        <v>0.154882154882155</v>
      </c>
      <c r="H3516" s="14" t="n">
        <v>0.6783</v>
      </c>
      <c r="I3516" s="14" t="n">
        <v>0.6783</v>
      </c>
      <c r="J3516" s="15" t="n">
        <v>0.1873</v>
      </c>
      <c r="K3516" s="15" t="n">
        <v>0.0492</v>
      </c>
      <c r="L3516" s="15" t="n">
        <v>0.1164</v>
      </c>
      <c r="M3516" s="17" t="n">
        <v>26.78</v>
      </c>
      <c r="N3516" s="16" t="n">
        <v>6</v>
      </c>
      <c r="O3516" s="16" t="n">
        <v>9</v>
      </c>
      <c r="P3516" s="16" t="n">
        <v>5</v>
      </c>
    </row>
    <row r="3517" customFormat="false" ht="15" hidden="false" customHeight="false" outlineLevel="0" collapsed="false">
      <c r="A3517" s="11" t="s">
        <v>35</v>
      </c>
      <c r="B3517" s="11" t="n">
        <v>1289</v>
      </c>
      <c r="C3517" s="11" t="s">
        <v>3935</v>
      </c>
      <c r="D3517" s="11" t="n">
        <v>6</v>
      </c>
      <c r="E3517" s="11" t="s">
        <v>118</v>
      </c>
      <c r="F3517" s="16" t="n">
        <v>230</v>
      </c>
      <c r="G3517" s="35" t="n">
        <f aca="false">F3517/1485</f>
        <v>0.154882154882155</v>
      </c>
      <c r="H3517" s="14" t="n">
        <v>0.6783</v>
      </c>
      <c r="I3517" s="14" t="n">
        <v>0.6783</v>
      </c>
      <c r="J3517" s="15" t="n">
        <v>0.1877</v>
      </c>
      <c r="K3517" s="15" t="n">
        <v>0.0492</v>
      </c>
      <c r="L3517" s="15" t="n">
        <v>0.1166</v>
      </c>
      <c r="M3517" s="17" t="n">
        <v>26.82</v>
      </c>
      <c r="N3517" s="16" t="n">
        <v>6</v>
      </c>
      <c r="O3517" s="16" t="n">
        <v>9</v>
      </c>
      <c r="P3517" s="16" t="n">
        <v>5</v>
      </c>
    </row>
    <row r="3518" customFormat="false" ht="15" hidden="false" customHeight="false" outlineLevel="0" collapsed="false">
      <c r="A3518" s="11" t="s">
        <v>35</v>
      </c>
      <c r="B3518" s="11" t="n">
        <v>1290</v>
      </c>
      <c r="C3518" s="11" t="s">
        <v>3936</v>
      </c>
      <c r="D3518" s="11" t="n">
        <v>6</v>
      </c>
      <c r="E3518" s="11" t="s">
        <v>118</v>
      </c>
      <c r="F3518" s="16" t="n">
        <v>230</v>
      </c>
      <c r="G3518" s="35" t="n">
        <f aca="false">F3518/1485</f>
        <v>0.154882154882155</v>
      </c>
      <c r="H3518" s="14" t="n">
        <v>0.6783</v>
      </c>
      <c r="I3518" s="14" t="n">
        <v>0.6783</v>
      </c>
      <c r="J3518" s="15" t="n">
        <v>0.1958</v>
      </c>
      <c r="K3518" s="15" t="n">
        <v>0.0492</v>
      </c>
      <c r="L3518" s="15" t="n">
        <v>0.1206</v>
      </c>
      <c r="M3518" s="17" t="n">
        <v>27.73</v>
      </c>
      <c r="N3518" s="16" t="n">
        <v>6</v>
      </c>
      <c r="O3518" s="16" t="n">
        <v>9</v>
      </c>
      <c r="P3518" s="16" t="n">
        <v>5</v>
      </c>
    </row>
    <row r="3519" customFormat="false" ht="15" hidden="false" customHeight="false" outlineLevel="0" collapsed="false">
      <c r="A3519" s="11" t="s">
        <v>35</v>
      </c>
      <c r="B3519" s="11" t="n">
        <v>1291</v>
      </c>
      <c r="C3519" s="11" t="s">
        <v>3937</v>
      </c>
      <c r="D3519" s="11" t="n">
        <v>8</v>
      </c>
      <c r="E3519" s="11" t="s">
        <v>118</v>
      </c>
      <c r="F3519" s="16" t="n">
        <v>230</v>
      </c>
      <c r="G3519" s="35" t="n">
        <f aca="false">F3519/1485</f>
        <v>0.154882154882155</v>
      </c>
      <c r="H3519" s="14" t="n">
        <v>0.6435</v>
      </c>
      <c r="I3519" s="14" t="n">
        <v>0.6435</v>
      </c>
      <c r="J3519" s="15" t="n">
        <v>0.0857</v>
      </c>
      <c r="K3519" s="15" t="n">
        <v>0.0494</v>
      </c>
      <c r="L3519" s="15" t="n">
        <v>0.0672</v>
      </c>
      <c r="M3519" s="17" t="n">
        <v>15.46</v>
      </c>
      <c r="N3519" s="16" t="n">
        <v>4</v>
      </c>
      <c r="O3519" s="16" t="n">
        <v>9</v>
      </c>
      <c r="P3519" s="16" t="n">
        <v>4</v>
      </c>
    </row>
    <row r="3520" customFormat="false" ht="15" hidden="false" customHeight="false" outlineLevel="0" collapsed="false">
      <c r="A3520" s="11" t="s">
        <v>35</v>
      </c>
      <c r="B3520" s="11" t="n">
        <v>1292</v>
      </c>
      <c r="C3520" s="11" t="s">
        <v>3938</v>
      </c>
      <c r="D3520" s="11" t="n">
        <v>4</v>
      </c>
      <c r="E3520" s="11" t="s">
        <v>118</v>
      </c>
      <c r="F3520" s="16" t="n">
        <v>210</v>
      </c>
      <c r="G3520" s="35" t="n">
        <f aca="false">F3520/1485</f>
        <v>0.141414141414141</v>
      </c>
      <c r="H3520" s="14" t="n">
        <v>0.4095</v>
      </c>
      <c r="I3520" s="14" t="n">
        <v>0.6524</v>
      </c>
      <c r="J3520" s="15" t="n">
        <v>0.1861</v>
      </c>
      <c r="K3520" s="15" t="n">
        <v>0.0509</v>
      </c>
      <c r="L3520" s="15" t="n">
        <v>0.1153</v>
      </c>
      <c r="M3520" s="17" t="n">
        <v>24.21</v>
      </c>
      <c r="N3520" s="16" t="n">
        <v>5</v>
      </c>
      <c r="O3520" s="16" t="n">
        <v>6</v>
      </c>
      <c r="P3520" s="16" t="n">
        <v>11</v>
      </c>
    </row>
    <row r="3521" customFormat="false" ht="15" hidden="false" customHeight="false" outlineLevel="0" collapsed="false">
      <c r="A3521" s="11" t="s">
        <v>35</v>
      </c>
      <c r="B3521" s="11" t="n">
        <v>1293</v>
      </c>
      <c r="C3521" s="11" t="s">
        <v>3939</v>
      </c>
      <c r="D3521" s="11" t="n">
        <v>7</v>
      </c>
      <c r="E3521" s="11" t="s">
        <v>118</v>
      </c>
      <c r="F3521" s="16" t="n">
        <v>230</v>
      </c>
      <c r="G3521" s="35" t="n">
        <f aca="false">F3521/1485</f>
        <v>0.154882154882155</v>
      </c>
      <c r="H3521" s="14" t="n">
        <v>0.6826</v>
      </c>
      <c r="I3521" s="14" t="n">
        <v>0.6826</v>
      </c>
      <c r="J3521" s="15" t="n">
        <v>0.2146</v>
      </c>
      <c r="K3521" s="15" t="n">
        <v>0.049</v>
      </c>
      <c r="L3521" s="15" t="n">
        <v>0.1296</v>
      </c>
      <c r="M3521" s="17" t="n">
        <v>29.82</v>
      </c>
      <c r="N3521" s="16" t="n">
        <v>6</v>
      </c>
      <c r="O3521" s="16" t="n">
        <v>9</v>
      </c>
      <c r="P3521" s="16" t="n">
        <v>4</v>
      </c>
    </row>
    <row r="3522" customFormat="false" ht="15" hidden="false" customHeight="false" outlineLevel="0" collapsed="false">
      <c r="A3522" s="11" t="s">
        <v>35</v>
      </c>
      <c r="B3522" s="11" t="n">
        <v>1294</v>
      </c>
      <c r="C3522" s="11" t="s">
        <v>3940</v>
      </c>
      <c r="D3522" s="11" t="n">
        <v>6</v>
      </c>
      <c r="E3522" s="11" t="s">
        <v>118</v>
      </c>
      <c r="F3522" s="16" t="n">
        <v>230</v>
      </c>
      <c r="G3522" s="35" t="n">
        <f aca="false">F3522/1485</f>
        <v>0.154882154882155</v>
      </c>
      <c r="H3522" s="14" t="n">
        <v>0.6826</v>
      </c>
      <c r="I3522" s="14" t="n">
        <v>0.6826</v>
      </c>
      <c r="J3522" s="15" t="n">
        <v>0.2146</v>
      </c>
      <c r="K3522" s="15" t="n">
        <v>0.049</v>
      </c>
      <c r="L3522" s="15" t="n">
        <v>0.1297</v>
      </c>
      <c r="M3522" s="17" t="n">
        <v>29.82</v>
      </c>
      <c r="N3522" s="16" t="n">
        <v>6</v>
      </c>
      <c r="O3522" s="16" t="n">
        <v>9</v>
      </c>
      <c r="P3522" s="16" t="n">
        <v>4</v>
      </c>
    </row>
    <row r="3523" customFormat="false" ht="15" hidden="false" customHeight="false" outlineLevel="0" collapsed="false">
      <c r="A3523" s="11" t="s">
        <v>35</v>
      </c>
      <c r="B3523" s="11" t="n">
        <v>1295</v>
      </c>
      <c r="C3523" s="11" t="s">
        <v>3941</v>
      </c>
      <c r="D3523" s="11" t="n">
        <v>7</v>
      </c>
      <c r="E3523" s="11" t="s">
        <v>118</v>
      </c>
      <c r="F3523" s="16" t="n">
        <v>227</v>
      </c>
      <c r="G3523" s="35" t="n">
        <f aca="false">F3523/1485</f>
        <v>0.152861952861953</v>
      </c>
      <c r="H3523" s="14" t="n">
        <v>0.674</v>
      </c>
      <c r="I3523" s="14" t="n">
        <v>0.674</v>
      </c>
      <c r="J3523" s="15" t="n">
        <v>0.1993</v>
      </c>
      <c r="K3523" s="15" t="n">
        <v>0.049</v>
      </c>
      <c r="L3523" s="15" t="n">
        <v>0.1211</v>
      </c>
      <c r="M3523" s="17" t="n">
        <v>27.5</v>
      </c>
      <c r="N3523" s="16" t="n">
        <v>5</v>
      </c>
      <c r="O3523" s="16" t="n">
        <v>9</v>
      </c>
      <c r="P3523" s="16" t="n">
        <v>4</v>
      </c>
    </row>
    <row r="3524" customFormat="false" ht="15" hidden="false" customHeight="false" outlineLevel="0" collapsed="false">
      <c r="A3524" s="11" t="s">
        <v>35</v>
      </c>
      <c r="B3524" s="11" t="n">
        <v>1296</v>
      </c>
      <c r="C3524" s="11" t="s">
        <v>3942</v>
      </c>
      <c r="D3524" s="11" t="n">
        <v>6</v>
      </c>
      <c r="E3524" s="11" t="s">
        <v>118</v>
      </c>
      <c r="F3524" s="16" t="n">
        <v>205</v>
      </c>
      <c r="G3524" s="35" t="n">
        <f aca="false">F3524/1485</f>
        <v>0.138047138047138</v>
      </c>
      <c r="H3524" s="14" t="n">
        <v>0.4049</v>
      </c>
      <c r="I3524" s="14" t="n">
        <v>0.6098</v>
      </c>
      <c r="J3524" s="15" t="n">
        <v>0.1967</v>
      </c>
      <c r="K3524" s="15" t="n">
        <v>0.0527</v>
      </c>
      <c r="L3524" s="15" t="n">
        <v>0.1251</v>
      </c>
      <c r="M3524" s="17" t="n">
        <v>25.64</v>
      </c>
      <c r="N3524" s="16" t="n">
        <v>4</v>
      </c>
      <c r="O3524" s="16" t="n">
        <v>6</v>
      </c>
      <c r="P3524" s="16" t="n">
        <v>10</v>
      </c>
    </row>
    <row r="3525" customFormat="false" ht="15" hidden="false" customHeight="false" outlineLevel="0" collapsed="false">
      <c r="A3525" s="11" t="s">
        <v>35</v>
      </c>
      <c r="B3525" s="11" t="n">
        <v>1297</v>
      </c>
      <c r="C3525" s="11" t="s">
        <v>3943</v>
      </c>
      <c r="D3525" s="11" t="n">
        <v>6</v>
      </c>
      <c r="E3525" s="11" t="s">
        <v>96</v>
      </c>
      <c r="F3525" s="16" t="n">
        <v>203</v>
      </c>
      <c r="G3525" s="35" t="n">
        <f aca="false">F3525/1485</f>
        <v>0.136700336700337</v>
      </c>
      <c r="H3525" s="14" t="n">
        <v>0.4039</v>
      </c>
      <c r="I3525" s="14" t="n">
        <v>0.6256</v>
      </c>
      <c r="J3525" s="15" t="n">
        <v>0.3247</v>
      </c>
      <c r="K3525" s="15" t="n">
        <v>0.0534</v>
      </c>
      <c r="L3525" s="15" t="n">
        <v>0.1924</v>
      </c>
      <c r="M3525" s="17" t="n">
        <v>39.06</v>
      </c>
      <c r="N3525" s="16" t="n">
        <v>4</v>
      </c>
      <c r="O3525" s="16" t="n">
        <v>7</v>
      </c>
      <c r="P3525" s="16" t="n">
        <v>10</v>
      </c>
    </row>
    <row r="3526" customFormat="false" ht="15" hidden="false" customHeight="false" outlineLevel="0" collapsed="false">
      <c r="A3526" s="11" t="s">
        <v>35</v>
      </c>
      <c r="B3526" s="11" t="n">
        <v>1298</v>
      </c>
      <c r="C3526" s="11" t="s">
        <v>3944</v>
      </c>
      <c r="D3526" s="11" t="n">
        <v>6</v>
      </c>
      <c r="E3526" s="11" t="s">
        <v>118</v>
      </c>
      <c r="F3526" s="16" t="n">
        <v>230</v>
      </c>
      <c r="G3526" s="35" t="n">
        <f aca="false">F3526/1485</f>
        <v>0.154882154882155</v>
      </c>
      <c r="H3526" s="14" t="n">
        <v>0.6739</v>
      </c>
      <c r="I3526" s="14" t="n">
        <v>0.6739</v>
      </c>
      <c r="J3526" s="15" t="n">
        <v>0.1945</v>
      </c>
      <c r="K3526" s="15" t="n">
        <v>0.0489</v>
      </c>
      <c r="L3526" s="15" t="n">
        <v>0.1198</v>
      </c>
      <c r="M3526" s="17" t="n">
        <v>27.56</v>
      </c>
      <c r="N3526" s="16" t="n">
        <v>5</v>
      </c>
      <c r="O3526" s="16" t="n">
        <v>9</v>
      </c>
      <c r="P3526" s="16" t="n">
        <v>4</v>
      </c>
    </row>
    <row r="3527" customFormat="false" ht="15" hidden="false" customHeight="false" outlineLevel="0" collapsed="false">
      <c r="A3527" s="11" t="s">
        <v>35</v>
      </c>
      <c r="B3527" s="11" t="n">
        <v>1299</v>
      </c>
      <c r="C3527" s="11" t="s">
        <v>3945</v>
      </c>
      <c r="D3527" s="11" t="n">
        <v>7</v>
      </c>
      <c r="E3527" s="11" t="s">
        <v>118</v>
      </c>
      <c r="F3527" s="16" t="n">
        <v>271</v>
      </c>
      <c r="G3527" s="35" t="n">
        <f aca="false">F3527/1485</f>
        <v>0.182491582491582</v>
      </c>
      <c r="H3527" s="14" t="n">
        <v>0.3026</v>
      </c>
      <c r="I3527" s="14" t="n">
        <v>0.6162</v>
      </c>
      <c r="J3527" s="15" t="n">
        <v>0.1975</v>
      </c>
      <c r="K3527" s="15" t="n">
        <v>0.0444</v>
      </c>
      <c r="L3527" s="15" t="n">
        <v>0.1167</v>
      </c>
      <c r="M3527" s="17" t="n">
        <v>31.63</v>
      </c>
      <c r="N3527" s="16" t="n">
        <v>5</v>
      </c>
      <c r="O3527" s="16" t="n">
        <v>3</v>
      </c>
      <c r="P3527" s="16" t="n">
        <v>14</v>
      </c>
    </row>
    <row r="3528" customFormat="false" ht="15" hidden="false" customHeight="false" outlineLevel="0" collapsed="false">
      <c r="A3528" s="11" t="s">
        <v>35</v>
      </c>
      <c r="B3528" s="11" t="n">
        <v>1300</v>
      </c>
      <c r="C3528" s="11" t="s">
        <v>3946</v>
      </c>
      <c r="D3528" s="11" t="n">
        <v>4</v>
      </c>
      <c r="E3528" s="11" t="s">
        <v>118</v>
      </c>
      <c r="F3528" s="16" t="n">
        <v>482</v>
      </c>
      <c r="G3528" s="35" t="n">
        <f aca="false">F3528/1485</f>
        <v>0.324579124579125</v>
      </c>
      <c r="H3528" s="14" t="n">
        <v>0.3776</v>
      </c>
      <c r="I3528" s="14" t="n">
        <v>0.612</v>
      </c>
      <c r="J3528" s="15" t="n">
        <v>0.0979</v>
      </c>
      <c r="K3528" s="15" t="n">
        <v>0.0338</v>
      </c>
      <c r="L3528" s="15" t="n">
        <v>0.0651</v>
      </c>
      <c r="M3528" s="17" t="n">
        <v>31.35</v>
      </c>
      <c r="N3528" s="16" t="n">
        <v>5</v>
      </c>
      <c r="O3528" s="16" t="n">
        <v>5</v>
      </c>
      <c r="P3528" s="16" t="n">
        <v>12</v>
      </c>
    </row>
    <row r="3529" customFormat="false" ht="15" hidden="false" customHeight="false" outlineLevel="0" collapsed="false">
      <c r="A3529" s="11" t="s">
        <v>35</v>
      </c>
      <c r="B3529" s="11" t="n">
        <v>1301</v>
      </c>
      <c r="C3529" s="11" t="s">
        <v>3947</v>
      </c>
      <c r="D3529" s="11" t="n">
        <v>7</v>
      </c>
      <c r="E3529" s="11" t="s">
        <v>118</v>
      </c>
      <c r="F3529" s="16" t="n">
        <v>228</v>
      </c>
      <c r="G3529" s="35" t="n">
        <f aca="false">F3529/1485</f>
        <v>0.153535353535354</v>
      </c>
      <c r="H3529" s="14" t="n">
        <v>0.6754</v>
      </c>
      <c r="I3529" s="14" t="n">
        <v>0.6754</v>
      </c>
      <c r="J3529" s="15" t="n">
        <v>0.2063</v>
      </c>
      <c r="K3529" s="15" t="n">
        <v>0.0488</v>
      </c>
      <c r="L3529" s="15" t="n">
        <v>0.1248</v>
      </c>
      <c r="M3529" s="17" t="n">
        <v>28.45</v>
      </c>
      <c r="N3529" s="16" t="n">
        <v>5</v>
      </c>
      <c r="O3529" s="16" t="n">
        <v>9</v>
      </c>
      <c r="P3529" s="16" t="n">
        <v>4</v>
      </c>
    </row>
    <row r="3530" customFormat="false" ht="15" hidden="false" customHeight="false" outlineLevel="0" collapsed="false">
      <c r="A3530" s="11" t="s">
        <v>35</v>
      </c>
      <c r="B3530" s="11" t="n">
        <v>1302</v>
      </c>
      <c r="C3530" s="11" t="s">
        <v>3948</v>
      </c>
      <c r="D3530" s="11" t="n">
        <v>3</v>
      </c>
      <c r="E3530" s="11" t="s">
        <v>96</v>
      </c>
      <c r="F3530" s="16" t="n">
        <v>236</v>
      </c>
      <c r="G3530" s="35" t="n">
        <f aca="false">F3530/1485</f>
        <v>0.158922558922559</v>
      </c>
      <c r="H3530" s="14" t="n">
        <v>0.3856</v>
      </c>
      <c r="I3530" s="14" t="n">
        <v>0.6186</v>
      </c>
      <c r="J3530" s="15" t="n">
        <v>0.2273</v>
      </c>
      <c r="K3530" s="15" t="n">
        <v>0.048</v>
      </c>
      <c r="L3530" s="15" t="n">
        <v>0.1346</v>
      </c>
      <c r="M3530" s="17" t="n">
        <v>31.76</v>
      </c>
      <c r="N3530" s="16" t="n">
        <v>5</v>
      </c>
      <c r="O3530" s="16" t="n">
        <v>5</v>
      </c>
      <c r="P3530" s="16" t="n">
        <v>12</v>
      </c>
    </row>
    <row r="3531" customFormat="false" ht="15" hidden="false" customHeight="false" outlineLevel="0" collapsed="false">
      <c r="A3531" s="11" t="s">
        <v>35</v>
      </c>
      <c r="B3531" s="11" t="n">
        <v>1303</v>
      </c>
      <c r="C3531" s="11" t="s">
        <v>3949</v>
      </c>
      <c r="D3531" s="11" t="n">
        <v>6</v>
      </c>
      <c r="E3531" s="11" t="s">
        <v>96</v>
      </c>
      <c r="F3531" s="16" t="n">
        <v>257</v>
      </c>
      <c r="G3531" s="35" t="n">
        <f aca="false">F3531/1485</f>
        <v>0.173063973063973</v>
      </c>
      <c r="H3531" s="14" t="n">
        <v>0.3074</v>
      </c>
      <c r="I3531" s="14" t="n">
        <v>0.6498</v>
      </c>
      <c r="J3531" s="15" t="n">
        <v>0.3766</v>
      </c>
      <c r="K3531" s="15" t="n">
        <v>0.0466</v>
      </c>
      <c r="L3531" s="15" t="n">
        <v>0.211</v>
      </c>
      <c r="M3531" s="17" t="n">
        <v>54.22</v>
      </c>
      <c r="N3531" s="16" t="n">
        <v>4</v>
      </c>
      <c r="O3531" s="16" t="n">
        <v>3</v>
      </c>
      <c r="P3531" s="16" t="n">
        <v>11</v>
      </c>
    </row>
    <row r="3532" customFormat="false" ht="15" hidden="false" customHeight="false" outlineLevel="0" collapsed="false">
      <c r="A3532" s="11" t="s">
        <v>35</v>
      </c>
      <c r="B3532" s="11" t="n">
        <v>1304</v>
      </c>
      <c r="C3532" s="11" t="s">
        <v>3950</v>
      </c>
      <c r="D3532" s="11" t="n">
        <v>3</v>
      </c>
      <c r="E3532" s="11" t="s">
        <v>96</v>
      </c>
      <c r="F3532" s="16" t="n">
        <v>234</v>
      </c>
      <c r="G3532" s="35" t="n">
        <f aca="false">F3532/1485</f>
        <v>0.157575757575758</v>
      </c>
      <c r="H3532" s="14" t="n">
        <v>0.3889</v>
      </c>
      <c r="I3532" s="14" t="n">
        <v>0.6154</v>
      </c>
      <c r="J3532" s="15" t="n">
        <v>0.2499</v>
      </c>
      <c r="K3532" s="15" t="n">
        <v>0.0479</v>
      </c>
      <c r="L3532" s="15" t="n">
        <v>0.1446</v>
      </c>
      <c r="M3532" s="17" t="n">
        <v>33.83</v>
      </c>
      <c r="N3532" s="16" t="n">
        <v>4</v>
      </c>
      <c r="O3532" s="16" t="n">
        <v>5</v>
      </c>
      <c r="P3532" s="16" t="n">
        <v>12</v>
      </c>
    </row>
    <row r="3533" customFormat="false" ht="15" hidden="false" customHeight="false" outlineLevel="0" collapsed="false">
      <c r="A3533" s="11" t="s">
        <v>35</v>
      </c>
      <c r="B3533" s="11" t="n">
        <v>1305</v>
      </c>
      <c r="C3533" s="11" t="s">
        <v>3951</v>
      </c>
      <c r="D3533" s="11" t="n">
        <v>7</v>
      </c>
      <c r="E3533" s="11" t="s">
        <v>118</v>
      </c>
      <c r="F3533" s="16" t="n">
        <v>203</v>
      </c>
      <c r="G3533" s="35" t="n">
        <f aca="false">F3533/1485</f>
        <v>0.136700336700337</v>
      </c>
      <c r="H3533" s="14" t="n">
        <v>0.6847</v>
      </c>
      <c r="I3533" s="14" t="n">
        <v>0.6847</v>
      </c>
      <c r="J3533" s="15" t="n">
        <v>0.1948</v>
      </c>
      <c r="K3533" s="15" t="n">
        <v>0.0516</v>
      </c>
      <c r="L3533" s="15" t="n">
        <v>0.1207</v>
      </c>
      <c r="M3533" s="17" t="n">
        <v>24.5</v>
      </c>
      <c r="N3533" s="16" t="n">
        <v>4</v>
      </c>
      <c r="O3533" s="16" t="n">
        <v>9</v>
      </c>
      <c r="P3533" s="16" t="n">
        <v>4</v>
      </c>
    </row>
    <row r="3534" customFormat="false" ht="15" hidden="false" customHeight="false" outlineLevel="0" collapsed="false">
      <c r="A3534" s="11" t="s">
        <v>35</v>
      </c>
      <c r="B3534" s="11" t="n">
        <v>1306</v>
      </c>
      <c r="C3534" s="11" t="s">
        <v>3952</v>
      </c>
      <c r="D3534" s="11" t="n">
        <v>8</v>
      </c>
      <c r="E3534" s="11" t="s">
        <v>118</v>
      </c>
      <c r="F3534" s="16" t="n">
        <v>199</v>
      </c>
      <c r="G3534" s="35" t="n">
        <f aca="false">F3534/1485</f>
        <v>0.134006734006734</v>
      </c>
      <c r="H3534" s="14" t="n">
        <v>0.6633</v>
      </c>
      <c r="I3534" s="14" t="n">
        <v>0.6633</v>
      </c>
      <c r="J3534" s="15" t="n">
        <v>0.1093</v>
      </c>
      <c r="K3534" s="15" t="n">
        <v>0.0509</v>
      </c>
      <c r="L3534" s="15" t="n">
        <v>0.0779</v>
      </c>
      <c r="M3534" s="17" t="n">
        <v>15.51</v>
      </c>
      <c r="N3534" s="16" t="n">
        <v>5</v>
      </c>
      <c r="O3534" s="16" t="n">
        <v>10</v>
      </c>
      <c r="P3534" s="16" t="n">
        <v>4</v>
      </c>
    </row>
    <row r="3535" customFormat="false" ht="15" hidden="false" customHeight="false" outlineLevel="0" collapsed="false">
      <c r="A3535" s="11" t="s">
        <v>35</v>
      </c>
      <c r="B3535" s="11" t="n">
        <v>1307</v>
      </c>
      <c r="C3535" s="11" t="s">
        <v>3953</v>
      </c>
      <c r="D3535" s="11" t="n">
        <v>5</v>
      </c>
      <c r="E3535" s="11" t="s">
        <v>118</v>
      </c>
      <c r="F3535" s="16" t="n">
        <v>295</v>
      </c>
      <c r="G3535" s="35" t="n">
        <f aca="false">F3535/1485</f>
        <v>0.198653198653199</v>
      </c>
      <c r="H3535" s="14" t="n">
        <v>0.3898</v>
      </c>
      <c r="I3535" s="14" t="n">
        <v>0.6</v>
      </c>
      <c r="J3535" s="15" t="n">
        <v>0.0437</v>
      </c>
      <c r="K3535" s="15" t="n">
        <v>0.0466</v>
      </c>
      <c r="L3535" s="15" t="n">
        <v>0.0452</v>
      </c>
      <c r="M3535" s="17" t="n">
        <v>13.34</v>
      </c>
      <c r="N3535" s="16" t="n">
        <v>4</v>
      </c>
      <c r="O3535" s="16" t="n">
        <v>4</v>
      </c>
      <c r="P3535" s="16" t="n">
        <v>12</v>
      </c>
    </row>
    <row r="3536" customFormat="false" ht="15" hidden="false" customHeight="false" outlineLevel="0" collapsed="false">
      <c r="A3536" s="11" t="s">
        <v>35</v>
      </c>
      <c r="B3536" s="11" t="n">
        <v>1308</v>
      </c>
      <c r="C3536" s="11" t="s">
        <v>3954</v>
      </c>
      <c r="D3536" s="11" t="n">
        <v>5</v>
      </c>
      <c r="E3536" s="11" t="s">
        <v>118</v>
      </c>
      <c r="F3536" s="16" t="n">
        <v>198</v>
      </c>
      <c r="G3536" s="35" t="n">
        <f aca="false">F3536/1485</f>
        <v>0.133333333333333</v>
      </c>
      <c r="H3536" s="14" t="n">
        <v>0.6768</v>
      </c>
      <c r="I3536" s="14" t="n">
        <v>0.6768</v>
      </c>
      <c r="J3536" s="15" t="n">
        <v>0.1526</v>
      </c>
      <c r="K3536" s="15" t="n">
        <v>0.0529</v>
      </c>
      <c r="L3536" s="15" t="n">
        <v>0.1027</v>
      </c>
      <c r="M3536" s="17" t="n">
        <v>20.34</v>
      </c>
      <c r="N3536" s="16" t="n">
        <v>4</v>
      </c>
      <c r="O3536" s="16" t="n">
        <v>9</v>
      </c>
      <c r="P3536" s="16" t="n">
        <v>5</v>
      </c>
    </row>
    <row r="3537" customFormat="false" ht="15" hidden="false" customHeight="false" outlineLevel="0" collapsed="false">
      <c r="A3537" s="11" t="s">
        <v>35</v>
      </c>
      <c r="B3537" s="11" t="n">
        <v>1309</v>
      </c>
      <c r="C3537" s="11" t="s">
        <v>3955</v>
      </c>
      <c r="D3537" s="11" t="n">
        <v>6</v>
      </c>
      <c r="E3537" s="11" t="s">
        <v>118</v>
      </c>
      <c r="F3537" s="16" t="n">
        <v>201</v>
      </c>
      <c r="G3537" s="35" t="n">
        <f aca="false">F3537/1485</f>
        <v>0.135353535353535</v>
      </c>
      <c r="H3537" s="14" t="n">
        <v>0.403</v>
      </c>
      <c r="I3537" s="14" t="n">
        <v>0.6119</v>
      </c>
      <c r="J3537" s="15" t="n">
        <v>0.1909</v>
      </c>
      <c r="K3537" s="15" t="n">
        <v>0.0521</v>
      </c>
      <c r="L3537" s="15" t="n">
        <v>0.1205</v>
      </c>
      <c r="M3537" s="17" t="n">
        <v>24.22</v>
      </c>
      <c r="N3537" s="16" t="n">
        <v>4</v>
      </c>
      <c r="O3537" s="16" t="n">
        <v>6</v>
      </c>
      <c r="P3537" s="16" t="n">
        <v>12</v>
      </c>
    </row>
    <row r="3538" customFormat="false" ht="15" hidden="false" customHeight="false" outlineLevel="0" collapsed="false">
      <c r="A3538" s="11" t="s">
        <v>35</v>
      </c>
      <c r="B3538" s="11" t="n">
        <v>1310</v>
      </c>
      <c r="C3538" s="11" t="s">
        <v>3956</v>
      </c>
      <c r="D3538" s="11" t="n">
        <v>6</v>
      </c>
      <c r="E3538" s="11" t="s">
        <v>118</v>
      </c>
      <c r="F3538" s="16" t="n">
        <v>227</v>
      </c>
      <c r="G3538" s="35" t="n">
        <f aca="false">F3538/1485</f>
        <v>0.152861952861953</v>
      </c>
      <c r="H3538" s="14" t="n">
        <v>0.6784</v>
      </c>
      <c r="I3538" s="14" t="n">
        <v>0.6784</v>
      </c>
      <c r="J3538" s="15" t="n">
        <v>0.1095</v>
      </c>
      <c r="K3538" s="15" t="n">
        <v>0.0482</v>
      </c>
      <c r="L3538" s="15" t="n">
        <v>0.0774</v>
      </c>
      <c r="M3538" s="17" t="n">
        <v>17.56</v>
      </c>
      <c r="N3538" s="16" t="n">
        <v>4</v>
      </c>
      <c r="O3538" s="16" t="n">
        <v>10</v>
      </c>
      <c r="P3538" s="16" t="n">
        <v>4</v>
      </c>
    </row>
    <row r="3539" customFormat="false" ht="15" hidden="false" customHeight="false" outlineLevel="0" collapsed="false">
      <c r="A3539" s="11" t="s">
        <v>35</v>
      </c>
      <c r="B3539" s="11" t="n">
        <v>1311</v>
      </c>
      <c r="C3539" s="11" t="s">
        <v>3957</v>
      </c>
      <c r="D3539" s="11" t="n">
        <v>7</v>
      </c>
      <c r="E3539" s="11" t="s">
        <v>118</v>
      </c>
      <c r="F3539" s="16" t="n">
        <v>232</v>
      </c>
      <c r="G3539" s="35" t="n">
        <f aca="false">F3539/1485</f>
        <v>0.156228956228956</v>
      </c>
      <c r="H3539" s="14" t="n">
        <v>0.6681</v>
      </c>
      <c r="I3539" s="14" t="n">
        <v>0.6681</v>
      </c>
      <c r="J3539" s="15" t="n">
        <v>0.1807</v>
      </c>
      <c r="K3539" s="15" t="n">
        <v>0.0485</v>
      </c>
      <c r="L3539" s="15" t="n">
        <v>0.1141</v>
      </c>
      <c r="M3539" s="17" t="n">
        <v>26.46</v>
      </c>
      <c r="N3539" s="16" t="n">
        <v>6</v>
      </c>
      <c r="O3539" s="16" t="n">
        <v>10</v>
      </c>
      <c r="P3539" s="16" t="n">
        <v>4</v>
      </c>
    </row>
    <row r="3540" customFormat="false" ht="15" hidden="false" customHeight="false" outlineLevel="0" collapsed="false">
      <c r="A3540" s="11" t="s">
        <v>35</v>
      </c>
      <c r="B3540" s="11" t="n">
        <v>1312</v>
      </c>
      <c r="C3540" s="11" t="s">
        <v>3958</v>
      </c>
      <c r="D3540" s="11" t="n">
        <v>7</v>
      </c>
      <c r="E3540" s="11" t="s">
        <v>118</v>
      </c>
      <c r="F3540" s="16" t="n">
        <v>214</v>
      </c>
      <c r="G3540" s="35" t="n">
        <f aca="false">F3540/1485</f>
        <v>0.144107744107744</v>
      </c>
      <c r="H3540" s="14" t="n">
        <v>0.4112</v>
      </c>
      <c r="I3540" s="14" t="n">
        <v>0.6308</v>
      </c>
      <c r="J3540" s="15" t="n">
        <v>0.231</v>
      </c>
      <c r="K3540" s="15" t="n">
        <v>0.052</v>
      </c>
      <c r="L3540" s="15" t="n">
        <v>0.1457</v>
      </c>
      <c r="M3540" s="17" t="n">
        <v>31.18</v>
      </c>
      <c r="N3540" s="16" t="n">
        <v>4</v>
      </c>
      <c r="O3540" s="16" t="n">
        <v>8</v>
      </c>
      <c r="P3540" s="16" t="n">
        <v>10</v>
      </c>
    </row>
    <row r="3541" customFormat="false" ht="15" hidden="false" customHeight="false" outlineLevel="0" collapsed="false">
      <c r="A3541" s="11" t="s">
        <v>35</v>
      </c>
      <c r="B3541" s="11" t="n">
        <v>1313</v>
      </c>
      <c r="C3541" s="11" t="s">
        <v>3959</v>
      </c>
      <c r="D3541" s="11" t="n">
        <v>6</v>
      </c>
      <c r="E3541" s="11" t="s">
        <v>96</v>
      </c>
      <c r="F3541" s="16" t="n">
        <v>241</v>
      </c>
      <c r="G3541" s="35" t="n">
        <f aca="false">F3541/1485</f>
        <v>0.162289562289562</v>
      </c>
      <c r="H3541" s="14" t="n">
        <v>0.4606</v>
      </c>
      <c r="I3541" s="14" t="n">
        <v>0.668</v>
      </c>
      <c r="J3541" s="15" t="n">
        <v>0.2315</v>
      </c>
      <c r="K3541" s="15" t="n">
        <v>0.0464</v>
      </c>
      <c r="L3541" s="15" t="n">
        <v>0.1332</v>
      </c>
      <c r="M3541" s="17" t="n">
        <v>32.1</v>
      </c>
      <c r="N3541" s="16" t="n">
        <v>5</v>
      </c>
      <c r="O3541" s="16" t="n">
        <v>6</v>
      </c>
      <c r="P3541" s="16" t="n">
        <v>9</v>
      </c>
    </row>
    <row r="3542" customFormat="false" ht="15" hidden="false" customHeight="false" outlineLevel="0" collapsed="false">
      <c r="A3542" s="11" t="s">
        <v>35</v>
      </c>
      <c r="B3542" s="11" t="n">
        <v>1314</v>
      </c>
      <c r="C3542" s="11" t="s">
        <v>3960</v>
      </c>
      <c r="D3542" s="11" t="n">
        <v>7</v>
      </c>
      <c r="E3542" s="11" t="s">
        <v>118</v>
      </c>
      <c r="F3542" s="16" t="n">
        <v>227</v>
      </c>
      <c r="G3542" s="35" t="n">
        <f aca="false">F3542/1485</f>
        <v>0.152861952861953</v>
      </c>
      <c r="H3542" s="14" t="n">
        <v>0.7093</v>
      </c>
      <c r="I3542" s="14" t="n">
        <v>0.7093</v>
      </c>
      <c r="J3542" s="15" t="n">
        <v>0.1856</v>
      </c>
      <c r="K3542" s="15" t="n">
        <v>0.0485</v>
      </c>
      <c r="L3542" s="15" t="n">
        <v>0.1149</v>
      </c>
      <c r="M3542" s="17" t="n">
        <v>26.09</v>
      </c>
      <c r="N3542" s="16" t="n">
        <v>6</v>
      </c>
      <c r="O3542" s="16" t="n">
        <v>10</v>
      </c>
      <c r="P3542" s="16" t="n">
        <v>4</v>
      </c>
    </row>
    <row r="3543" customFormat="false" ht="15" hidden="false" customHeight="false" outlineLevel="0" collapsed="false">
      <c r="A3543" s="11" t="s">
        <v>35</v>
      </c>
      <c r="B3543" s="11" t="n">
        <v>1315</v>
      </c>
      <c r="C3543" s="11" t="s">
        <v>3961</v>
      </c>
      <c r="D3543" s="11" t="n">
        <v>7</v>
      </c>
      <c r="E3543" s="11" t="s">
        <v>118</v>
      </c>
      <c r="F3543" s="16" t="n">
        <v>459</v>
      </c>
      <c r="G3543" s="35" t="n">
        <f aca="false">F3543/1485</f>
        <v>0.309090909090909</v>
      </c>
      <c r="H3543" s="14" t="n">
        <v>0.2854</v>
      </c>
      <c r="I3543" s="14" t="n">
        <v>0.6449</v>
      </c>
      <c r="J3543" s="15" t="n">
        <v>0.1419</v>
      </c>
      <c r="K3543" s="15" t="n">
        <v>0.0352</v>
      </c>
      <c r="L3543" s="15" t="n">
        <v>0.0906</v>
      </c>
      <c r="M3543" s="17" t="n">
        <v>41.57</v>
      </c>
      <c r="N3543" s="16" t="n">
        <v>4</v>
      </c>
      <c r="O3543" s="16" t="n">
        <v>4</v>
      </c>
      <c r="P3543" s="16" t="n">
        <v>14</v>
      </c>
    </row>
    <row r="3544" customFormat="false" ht="15" hidden="false" customHeight="false" outlineLevel="0" collapsed="false">
      <c r="A3544" s="11" t="s">
        <v>35</v>
      </c>
      <c r="B3544" s="11" t="n">
        <v>1316</v>
      </c>
      <c r="C3544" s="11" t="s">
        <v>3962</v>
      </c>
      <c r="D3544" s="11" t="n">
        <v>3</v>
      </c>
      <c r="E3544" s="11" t="s">
        <v>96</v>
      </c>
      <c r="F3544" s="16" t="n">
        <v>241</v>
      </c>
      <c r="G3544" s="35" t="n">
        <f aca="false">F3544/1485</f>
        <v>0.162289562289562</v>
      </c>
      <c r="H3544" s="14" t="n">
        <v>0.39</v>
      </c>
      <c r="I3544" s="14" t="n">
        <v>0.6141</v>
      </c>
      <c r="J3544" s="15" t="n">
        <v>0.2573</v>
      </c>
      <c r="K3544" s="15" t="n">
        <v>0.0468</v>
      </c>
      <c r="L3544" s="15" t="n">
        <v>0.1481</v>
      </c>
      <c r="M3544" s="17" t="n">
        <v>35.69</v>
      </c>
      <c r="N3544" s="16" t="n">
        <v>5</v>
      </c>
      <c r="O3544" s="16" t="n">
        <v>5</v>
      </c>
      <c r="P3544" s="16" t="n">
        <v>12</v>
      </c>
    </row>
    <row r="3545" customFormat="false" ht="15" hidden="false" customHeight="false" outlineLevel="0" collapsed="false">
      <c r="A3545" s="11" t="s">
        <v>35</v>
      </c>
      <c r="B3545" s="11" t="n">
        <v>1317</v>
      </c>
      <c r="C3545" s="11" t="s">
        <v>3963</v>
      </c>
      <c r="D3545" s="11" t="n">
        <v>4</v>
      </c>
      <c r="E3545" s="11" t="s">
        <v>118</v>
      </c>
      <c r="F3545" s="16" t="n">
        <v>534</v>
      </c>
      <c r="G3545" s="35" t="n">
        <f aca="false">F3545/1485</f>
        <v>0.35959595959596</v>
      </c>
      <c r="H3545" s="14" t="n">
        <v>0.367</v>
      </c>
      <c r="I3545" s="14" t="n">
        <v>0.6573</v>
      </c>
      <c r="J3545" s="15" t="n">
        <v>0.0318</v>
      </c>
      <c r="K3545" s="15" t="n">
        <v>0.1062</v>
      </c>
      <c r="L3545" s="15" t="n">
        <v>0.0686</v>
      </c>
      <c r="M3545" s="17" t="n">
        <v>36.61</v>
      </c>
      <c r="N3545" s="16" t="n">
        <v>4</v>
      </c>
      <c r="O3545" s="16" t="n">
        <v>6</v>
      </c>
      <c r="P3545" s="16" t="n">
        <v>11</v>
      </c>
    </row>
    <row r="3546" customFormat="false" ht="15" hidden="false" customHeight="false" outlineLevel="0" collapsed="false">
      <c r="A3546" s="11" t="s">
        <v>35</v>
      </c>
      <c r="B3546" s="11" t="n">
        <v>1318</v>
      </c>
      <c r="C3546" s="11" t="s">
        <v>3964</v>
      </c>
      <c r="D3546" s="11" t="n">
        <v>3</v>
      </c>
      <c r="E3546" s="11" t="s">
        <v>96</v>
      </c>
      <c r="F3546" s="16" t="n">
        <v>240</v>
      </c>
      <c r="G3546" s="35" t="n">
        <f aca="false">F3546/1485</f>
        <v>0.161616161616162</v>
      </c>
      <c r="H3546" s="14" t="n">
        <v>0.3875</v>
      </c>
      <c r="I3546" s="14" t="n">
        <v>0.625</v>
      </c>
      <c r="J3546" s="15" t="n">
        <v>0.2434</v>
      </c>
      <c r="K3546" s="15" t="n">
        <v>0.0467</v>
      </c>
      <c r="L3546" s="15" t="n">
        <v>0.141</v>
      </c>
      <c r="M3546" s="17" t="n">
        <v>33.83</v>
      </c>
      <c r="N3546" s="16" t="n">
        <v>5</v>
      </c>
      <c r="O3546" s="16" t="n">
        <v>5</v>
      </c>
      <c r="P3546" s="16" t="n">
        <v>12</v>
      </c>
    </row>
    <row r="3547" customFormat="false" ht="15" hidden="false" customHeight="false" outlineLevel="0" collapsed="false">
      <c r="A3547" s="11" t="s">
        <v>35</v>
      </c>
      <c r="B3547" s="11" t="n">
        <v>1319</v>
      </c>
      <c r="C3547" s="11" t="s">
        <v>3965</v>
      </c>
      <c r="D3547" s="11" t="n">
        <v>3</v>
      </c>
      <c r="E3547" s="11" t="s">
        <v>96</v>
      </c>
      <c r="F3547" s="16" t="n">
        <v>238</v>
      </c>
      <c r="G3547" s="35" t="n">
        <f aca="false">F3547/1485</f>
        <v>0.16026936026936</v>
      </c>
      <c r="H3547" s="14" t="n">
        <v>0.3866</v>
      </c>
      <c r="I3547" s="14" t="n">
        <v>0.6218</v>
      </c>
      <c r="J3547" s="15" t="n">
        <v>0.2382</v>
      </c>
      <c r="K3547" s="15" t="n">
        <v>0.0466</v>
      </c>
      <c r="L3547" s="15" t="n">
        <v>0.1376</v>
      </c>
      <c r="M3547" s="17" t="n">
        <v>32.75</v>
      </c>
      <c r="N3547" s="16" t="n">
        <v>6</v>
      </c>
      <c r="O3547" s="16" t="n">
        <v>5</v>
      </c>
      <c r="P3547" s="16" t="n">
        <v>8</v>
      </c>
    </row>
    <row r="3548" customFormat="false" ht="15" hidden="false" customHeight="false" outlineLevel="0" collapsed="false">
      <c r="A3548" s="11" t="s">
        <v>35</v>
      </c>
      <c r="B3548" s="11" t="n">
        <v>1320</v>
      </c>
      <c r="C3548" s="11" t="s">
        <v>3966</v>
      </c>
      <c r="D3548" s="11" t="n">
        <v>3</v>
      </c>
      <c r="E3548" s="11" t="s">
        <v>96</v>
      </c>
      <c r="F3548" s="16" t="n">
        <v>240</v>
      </c>
      <c r="G3548" s="35" t="n">
        <f aca="false">F3548/1485</f>
        <v>0.161616161616162</v>
      </c>
      <c r="H3548" s="14" t="n">
        <v>0.3917</v>
      </c>
      <c r="I3548" s="14" t="n">
        <v>0.6292</v>
      </c>
      <c r="J3548" s="15" t="n">
        <v>0.269</v>
      </c>
      <c r="K3548" s="15" t="n">
        <v>0.0466</v>
      </c>
      <c r="L3548" s="15" t="n">
        <v>0.1532</v>
      </c>
      <c r="M3548" s="17" t="n">
        <v>36.77</v>
      </c>
      <c r="N3548" s="16" t="n">
        <v>5</v>
      </c>
      <c r="O3548" s="16" t="n">
        <v>5</v>
      </c>
      <c r="P3548" s="16" t="n">
        <v>12</v>
      </c>
    </row>
    <row r="3549" customFormat="false" ht="15" hidden="false" customHeight="false" outlineLevel="0" collapsed="false">
      <c r="A3549" s="11" t="s">
        <v>35</v>
      </c>
      <c r="B3549" s="11" t="n">
        <v>1321</v>
      </c>
      <c r="C3549" s="11" t="s">
        <v>3967</v>
      </c>
      <c r="D3549" s="11" t="n">
        <v>3</v>
      </c>
      <c r="E3549" s="11" t="s">
        <v>96</v>
      </c>
      <c r="F3549" s="16" t="n">
        <v>241</v>
      </c>
      <c r="G3549" s="35" t="n">
        <f aca="false">F3549/1485</f>
        <v>0.162289562289562</v>
      </c>
      <c r="H3549" s="14" t="n">
        <v>0.39</v>
      </c>
      <c r="I3549" s="14" t="n">
        <v>0.6183</v>
      </c>
      <c r="J3549" s="15" t="n">
        <v>0.2572</v>
      </c>
      <c r="K3549" s="15" t="n">
        <v>0.0466</v>
      </c>
      <c r="L3549" s="15" t="n">
        <v>0.148</v>
      </c>
      <c r="M3549" s="17" t="n">
        <v>35.66</v>
      </c>
      <c r="N3549" s="16" t="n">
        <v>5</v>
      </c>
      <c r="O3549" s="16" t="n">
        <v>5</v>
      </c>
      <c r="P3549" s="16" t="n">
        <v>12</v>
      </c>
    </row>
    <row r="3550" customFormat="false" ht="15" hidden="false" customHeight="false" outlineLevel="0" collapsed="false">
      <c r="A3550" s="11" t="s">
        <v>35</v>
      </c>
      <c r="B3550" s="11" t="n">
        <v>1322</v>
      </c>
      <c r="C3550" s="11" t="s">
        <v>3968</v>
      </c>
      <c r="D3550" s="11" t="n">
        <v>4</v>
      </c>
      <c r="E3550" s="11" t="s">
        <v>96</v>
      </c>
      <c r="F3550" s="16" t="n">
        <v>382</v>
      </c>
      <c r="G3550" s="35" t="n">
        <f aca="false">F3550/1485</f>
        <v>0.257239057239057</v>
      </c>
      <c r="H3550" s="14" t="n">
        <v>0.3717</v>
      </c>
      <c r="I3550" s="14" t="n">
        <v>0.6283</v>
      </c>
      <c r="J3550" s="15" t="n">
        <v>0.1491</v>
      </c>
      <c r="K3550" s="15" t="n">
        <v>0.0376</v>
      </c>
      <c r="L3550" s="15" t="n">
        <v>0.0931</v>
      </c>
      <c r="M3550" s="17" t="n">
        <v>35.56</v>
      </c>
      <c r="N3550" s="16" t="n">
        <v>4</v>
      </c>
      <c r="O3550" s="16" t="n">
        <v>5</v>
      </c>
      <c r="P3550" s="16" t="n">
        <v>12</v>
      </c>
    </row>
    <row r="3551" customFormat="false" ht="15" hidden="false" customHeight="false" outlineLevel="0" collapsed="false">
      <c r="A3551" s="11" t="s">
        <v>35</v>
      </c>
      <c r="B3551" s="11" t="n">
        <v>1323</v>
      </c>
      <c r="C3551" s="11" t="s">
        <v>3969</v>
      </c>
      <c r="D3551" s="11" t="n">
        <v>3</v>
      </c>
      <c r="E3551" s="11" t="s">
        <v>96</v>
      </c>
      <c r="F3551" s="16" t="n">
        <v>241</v>
      </c>
      <c r="G3551" s="35" t="n">
        <f aca="false">F3551/1485</f>
        <v>0.162289562289562</v>
      </c>
      <c r="H3551" s="14" t="n">
        <v>0.39</v>
      </c>
      <c r="I3551" s="14" t="n">
        <v>0.6183</v>
      </c>
      <c r="J3551" s="15" t="n">
        <v>0.2572</v>
      </c>
      <c r="K3551" s="15" t="n">
        <v>0.0466</v>
      </c>
      <c r="L3551" s="15" t="n">
        <v>0.148</v>
      </c>
      <c r="M3551" s="17" t="n">
        <v>35.66</v>
      </c>
      <c r="N3551" s="16" t="n">
        <v>5</v>
      </c>
      <c r="O3551" s="16" t="n">
        <v>5</v>
      </c>
      <c r="P3551" s="16" t="n">
        <v>12</v>
      </c>
    </row>
    <row r="3552" customFormat="false" ht="15" hidden="false" customHeight="false" outlineLevel="0" collapsed="false">
      <c r="A3552" s="11" t="s">
        <v>35</v>
      </c>
      <c r="B3552" s="11" t="n">
        <v>1324</v>
      </c>
      <c r="C3552" s="11" t="s">
        <v>3970</v>
      </c>
      <c r="D3552" s="11" t="n">
        <v>3</v>
      </c>
      <c r="E3552" s="11" t="s">
        <v>96</v>
      </c>
      <c r="F3552" s="16" t="n">
        <v>240</v>
      </c>
      <c r="G3552" s="35" t="n">
        <f aca="false">F3552/1485</f>
        <v>0.161616161616162</v>
      </c>
      <c r="H3552" s="14" t="n">
        <v>0.3875</v>
      </c>
      <c r="I3552" s="14" t="n">
        <v>0.6167</v>
      </c>
      <c r="J3552" s="15" t="n">
        <v>0.2424</v>
      </c>
      <c r="K3552" s="15" t="n">
        <v>0.0466</v>
      </c>
      <c r="L3552" s="15" t="n">
        <v>0.1404</v>
      </c>
      <c r="M3552" s="17" t="n">
        <v>33.7</v>
      </c>
      <c r="N3552" s="16" t="n">
        <v>5</v>
      </c>
      <c r="O3552" s="16" t="n">
        <v>5</v>
      </c>
      <c r="P3552" s="16" t="n">
        <v>12</v>
      </c>
    </row>
    <row r="3553" customFormat="false" ht="15" hidden="false" customHeight="false" outlineLevel="0" collapsed="false">
      <c r="A3553" s="11" t="s">
        <v>35</v>
      </c>
      <c r="B3553" s="11" t="n">
        <v>1325</v>
      </c>
      <c r="C3553" s="11" t="s">
        <v>3971</v>
      </c>
      <c r="D3553" s="11" t="n">
        <v>3</v>
      </c>
      <c r="E3553" s="11" t="s">
        <v>96</v>
      </c>
      <c r="F3553" s="16" t="n">
        <v>240</v>
      </c>
      <c r="G3553" s="35" t="n">
        <f aca="false">F3553/1485</f>
        <v>0.161616161616162</v>
      </c>
      <c r="H3553" s="14" t="n">
        <v>0.3833</v>
      </c>
      <c r="I3553" s="14" t="n">
        <v>0.6125</v>
      </c>
      <c r="J3553" s="15" t="n">
        <v>0.2164</v>
      </c>
      <c r="K3553" s="15" t="n">
        <v>0.0466</v>
      </c>
      <c r="L3553" s="15" t="n">
        <v>0.1279</v>
      </c>
      <c r="M3553" s="17" t="n">
        <v>30.7</v>
      </c>
      <c r="N3553" s="16" t="n">
        <v>5</v>
      </c>
      <c r="O3553" s="16" t="n">
        <v>4</v>
      </c>
      <c r="P3553" s="16" t="n">
        <v>12</v>
      </c>
    </row>
    <row r="3554" customFormat="false" ht="15" hidden="false" customHeight="false" outlineLevel="0" collapsed="false">
      <c r="A3554" s="11" t="s">
        <v>35</v>
      </c>
      <c r="B3554" s="11" t="n">
        <v>1326</v>
      </c>
      <c r="C3554" s="11" t="s">
        <v>3972</v>
      </c>
      <c r="D3554" s="11" t="n">
        <v>5</v>
      </c>
      <c r="E3554" s="11" t="s">
        <v>118</v>
      </c>
      <c r="F3554" s="16" t="n">
        <v>217</v>
      </c>
      <c r="G3554" s="35" t="n">
        <f aca="false">F3554/1485</f>
        <v>0.146127946127946</v>
      </c>
      <c r="H3554" s="14" t="n">
        <v>0.4608</v>
      </c>
      <c r="I3554" s="14" t="n">
        <v>0.6912</v>
      </c>
      <c r="J3554" s="15" t="n">
        <v>0.1928</v>
      </c>
      <c r="K3554" s="15" t="n">
        <v>0.0494</v>
      </c>
      <c r="L3554" s="15" t="n">
        <v>0.1194</v>
      </c>
      <c r="M3554" s="17" t="n">
        <v>25.92</v>
      </c>
      <c r="N3554" s="16" t="n">
        <v>4</v>
      </c>
      <c r="O3554" s="16" t="n">
        <v>7</v>
      </c>
      <c r="P3554" s="16" t="n">
        <v>7</v>
      </c>
    </row>
    <row r="3555" customFormat="false" ht="15" hidden="false" customHeight="false" outlineLevel="0" collapsed="false">
      <c r="A3555" s="11" t="s">
        <v>35</v>
      </c>
      <c r="B3555" s="11" t="n">
        <v>1327</v>
      </c>
      <c r="C3555" s="11" t="s">
        <v>3973</v>
      </c>
      <c r="D3555" s="11" t="n">
        <v>6</v>
      </c>
      <c r="E3555" s="11" t="s">
        <v>96</v>
      </c>
      <c r="F3555" s="16" t="n">
        <v>254</v>
      </c>
      <c r="G3555" s="35" t="n">
        <f aca="false">F3555/1485</f>
        <v>0.171043771043771</v>
      </c>
      <c r="H3555" s="14" t="n">
        <v>0.3386</v>
      </c>
      <c r="I3555" s="14" t="n">
        <v>0.6654</v>
      </c>
      <c r="J3555" s="15" t="n">
        <v>0.0535</v>
      </c>
      <c r="K3555" s="15" t="n">
        <v>0.0454</v>
      </c>
      <c r="L3555" s="15" t="n">
        <v>0.0493</v>
      </c>
      <c r="M3555" s="17" t="n">
        <v>12.53</v>
      </c>
      <c r="N3555" s="16" t="n">
        <v>4</v>
      </c>
      <c r="O3555" s="16" t="n">
        <v>5</v>
      </c>
      <c r="P3555" s="16" t="n">
        <v>5</v>
      </c>
    </row>
    <row r="3556" customFormat="false" ht="15" hidden="false" customHeight="false" outlineLevel="0" collapsed="false">
      <c r="A3556" s="11" t="s">
        <v>35</v>
      </c>
      <c r="B3556" s="11" t="n">
        <v>1328</v>
      </c>
      <c r="C3556" s="11" t="s">
        <v>3974</v>
      </c>
      <c r="D3556" s="11" t="n">
        <v>6</v>
      </c>
      <c r="E3556" s="11" t="s">
        <v>118</v>
      </c>
      <c r="F3556" s="16" t="n">
        <v>242</v>
      </c>
      <c r="G3556" s="35" t="n">
        <f aca="false">F3556/1485</f>
        <v>0.162962962962963</v>
      </c>
      <c r="H3556" s="14" t="n">
        <v>0.6694</v>
      </c>
      <c r="I3556" s="14" t="n">
        <v>0.6694</v>
      </c>
      <c r="J3556" s="15" t="n">
        <v>0.0688</v>
      </c>
      <c r="K3556" s="15" t="n">
        <v>0.0459</v>
      </c>
      <c r="L3556" s="15" t="n">
        <v>0.0567</v>
      </c>
      <c r="M3556" s="17" t="n">
        <v>13.72</v>
      </c>
      <c r="N3556" s="16" t="n">
        <v>4</v>
      </c>
      <c r="O3556" s="16" t="n">
        <v>8</v>
      </c>
      <c r="P3556" s="16" t="n">
        <v>5</v>
      </c>
    </row>
    <row r="3557" customFormat="false" ht="15" hidden="false" customHeight="false" outlineLevel="0" collapsed="false">
      <c r="A3557" s="11" t="s">
        <v>35</v>
      </c>
      <c r="B3557" s="11" t="n">
        <v>1329</v>
      </c>
      <c r="C3557" s="11" t="s">
        <v>3975</v>
      </c>
      <c r="D3557" s="11" t="n">
        <v>7</v>
      </c>
      <c r="E3557" s="11" t="s">
        <v>118</v>
      </c>
      <c r="F3557" s="16" t="n">
        <v>226</v>
      </c>
      <c r="G3557" s="35" t="n">
        <f aca="false">F3557/1485</f>
        <v>0.152188552188552</v>
      </c>
      <c r="H3557" s="14" t="n">
        <v>0.6726</v>
      </c>
      <c r="I3557" s="14" t="n">
        <v>0.6726</v>
      </c>
      <c r="J3557" s="15" t="n">
        <v>0.207</v>
      </c>
      <c r="K3557" s="15" t="n">
        <v>0.0481</v>
      </c>
      <c r="L3557" s="15" t="n">
        <v>0.1254</v>
      </c>
      <c r="M3557" s="17" t="n">
        <v>28.35</v>
      </c>
      <c r="N3557" s="16" t="n">
        <v>6</v>
      </c>
      <c r="O3557" s="16" t="n">
        <v>9</v>
      </c>
      <c r="P3557" s="16" t="n">
        <v>4</v>
      </c>
    </row>
    <row r="3558" customFormat="false" ht="15" hidden="false" customHeight="false" outlineLevel="0" collapsed="false">
      <c r="A3558" s="11" t="s">
        <v>35</v>
      </c>
      <c r="B3558" s="11" t="n">
        <v>1330</v>
      </c>
      <c r="C3558" s="11" t="s">
        <v>3976</v>
      </c>
      <c r="D3558" s="11" t="n">
        <v>8</v>
      </c>
      <c r="E3558" s="11" t="s">
        <v>118</v>
      </c>
      <c r="F3558" s="16" t="n">
        <v>243</v>
      </c>
      <c r="G3558" s="35" t="n">
        <f aca="false">F3558/1485</f>
        <v>0.163636363636364</v>
      </c>
      <c r="H3558" s="14" t="n">
        <v>0.6667</v>
      </c>
      <c r="I3558" s="14" t="n">
        <v>0.6667</v>
      </c>
      <c r="J3558" s="15" t="n">
        <v>0.0762</v>
      </c>
      <c r="K3558" s="15" t="n">
        <v>0.0456</v>
      </c>
      <c r="L3558" s="15" t="n">
        <v>0.06</v>
      </c>
      <c r="M3558" s="17" t="n">
        <v>14.57</v>
      </c>
      <c r="N3558" s="16" t="n">
        <v>4</v>
      </c>
      <c r="O3558" s="16" t="n">
        <v>7</v>
      </c>
      <c r="P3558" s="16" t="n">
        <v>5</v>
      </c>
    </row>
    <row r="3559" customFormat="false" ht="15" hidden="false" customHeight="false" outlineLevel="0" collapsed="false">
      <c r="A3559" s="11" t="s">
        <v>35</v>
      </c>
      <c r="B3559" s="11" t="n">
        <v>1331</v>
      </c>
      <c r="C3559" s="11" t="s">
        <v>3977</v>
      </c>
      <c r="D3559" s="11" t="n">
        <v>7</v>
      </c>
      <c r="E3559" s="11" t="s">
        <v>118</v>
      </c>
      <c r="F3559" s="16" t="n">
        <v>225</v>
      </c>
      <c r="G3559" s="35" t="n">
        <f aca="false">F3559/1485</f>
        <v>0.151515151515152</v>
      </c>
      <c r="H3559" s="14" t="n">
        <v>0.4667</v>
      </c>
      <c r="I3559" s="14" t="n">
        <v>0.6267</v>
      </c>
      <c r="J3559" s="15" t="n">
        <v>0.1914</v>
      </c>
      <c r="K3559" s="15" t="n">
        <v>0.0491</v>
      </c>
      <c r="L3559" s="15" t="n">
        <v>0.1212</v>
      </c>
      <c r="M3559" s="17" t="n">
        <v>27.27</v>
      </c>
      <c r="N3559" s="16" t="n">
        <v>5</v>
      </c>
      <c r="O3559" s="16" t="n">
        <v>9</v>
      </c>
      <c r="P3559" s="16" t="n">
        <v>7</v>
      </c>
    </row>
    <row r="3560" customFormat="false" ht="15" hidden="false" customHeight="false" outlineLevel="0" collapsed="false">
      <c r="A3560" s="11" t="s">
        <v>35</v>
      </c>
      <c r="B3560" s="11" t="n">
        <v>1332</v>
      </c>
      <c r="C3560" s="11" t="s">
        <v>3978</v>
      </c>
      <c r="D3560" s="11" t="n">
        <v>7</v>
      </c>
      <c r="E3560" s="11" t="s">
        <v>118</v>
      </c>
      <c r="F3560" s="16" t="n">
        <v>261</v>
      </c>
      <c r="G3560" s="35" t="n">
        <f aca="false">F3560/1485</f>
        <v>0.175757575757576</v>
      </c>
      <c r="H3560" s="14" t="n">
        <v>0.4061</v>
      </c>
      <c r="I3560" s="14" t="n">
        <v>0.6513</v>
      </c>
      <c r="J3560" s="15" t="n">
        <v>0.268</v>
      </c>
      <c r="K3560" s="15" t="n">
        <v>0.0438</v>
      </c>
      <c r="L3560" s="15" t="n">
        <v>0.1477</v>
      </c>
      <c r="M3560" s="17" t="n">
        <v>38.55</v>
      </c>
      <c r="N3560" s="16" t="n">
        <v>6</v>
      </c>
      <c r="O3560" s="16" t="n">
        <v>4</v>
      </c>
      <c r="P3560" s="16" t="n">
        <v>11</v>
      </c>
    </row>
    <row r="3561" customFormat="false" ht="15" hidden="false" customHeight="false" outlineLevel="0" collapsed="false">
      <c r="A3561" s="11" t="s">
        <v>35</v>
      </c>
      <c r="B3561" s="11" t="n">
        <v>1333</v>
      </c>
      <c r="C3561" s="11" t="s">
        <v>3979</v>
      </c>
      <c r="D3561" s="11" t="n">
        <v>5</v>
      </c>
      <c r="E3561" s="11" t="s">
        <v>96</v>
      </c>
      <c r="F3561" s="16" t="n">
        <v>299</v>
      </c>
      <c r="G3561" s="35" t="n">
        <f aca="false">F3561/1485</f>
        <v>0.201346801346801</v>
      </c>
      <c r="H3561" s="14" t="n">
        <v>0.3612</v>
      </c>
      <c r="I3561" s="14" t="n">
        <v>0.6421</v>
      </c>
      <c r="J3561" s="15" t="n">
        <v>0.083</v>
      </c>
      <c r="K3561" s="15" t="n">
        <v>0.0441</v>
      </c>
      <c r="L3561" s="15" t="n">
        <v>0.0652</v>
      </c>
      <c r="M3561" s="17" t="n">
        <v>19.48</v>
      </c>
      <c r="N3561" s="16" t="n">
        <v>5</v>
      </c>
      <c r="O3561" s="16" t="n">
        <v>7</v>
      </c>
      <c r="P3561" s="16" t="n">
        <v>8</v>
      </c>
    </row>
    <row r="3562" customFormat="false" ht="15" hidden="false" customHeight="false" outlineLevel="0" collapsed="false">
      <c r="A3562" s="11" t="s">
        <v>35</v>
      </c>
      <c r="B3562" s="11" t="n">
        <v>1334</v>
      </c>
      <c r="C3562" s="11" t="s">
        <v>3980</v>
      </c>
      <c r="D3562" s="11" t="n">
        <v>4</v>
      </c>
      <c r="E3562" s="11" t="s">
        <v>96</v>
      </c>
      <c r="F3562" s="16" t="n">
        <v>626</v>
      </c>
      <c r="G3562" s="35" t="n">
        <f aca="false">F3562/1485</f>
        <v>0.421548821548822</v>
      </c>
      <c r="H3562" s="14" t="n">
        <v>0.3594</v>
      </c>
      <c r="I3562" s="14" t="n">
        <v>0.6102</v>
      </c>
      <c r="J3562" s="15" t="n">
        <v>0.0295</v>
      </c>
      <c r="K3562" s="15" t="n">
        <v>0.0844</v>
      </c>
      <c r="L3562" s="15" t="n">
        <v>0.0577</v>
      </c>
      <c r="M3562" s="17" t="n">
        <v>36.11</v>
      </c>
      <c r="N3562" s="16" t="n">
        <v>4</v>
      </c>
      <c r="O3562" s="16" t="n">
        <v>5</v>
      </c>
      <c r="P3562" s="16" t="n">
        <v>12</v>
      </c>
    </row>
    <row r="3563" customFormat="false" ht="15" hidden="false" customHeight="false" outlineLevel="0" collapsed="false">
      <c r="A3563" s="11" t="s">
        <v>35</v>
      </c>
      <c r="B3563" s="11" t="n">
        <v>1335</v>
      </c>
      <c r="C3563" s="11" t="s">
        <v>3981</v>
      </c>
      <c r="D3563" s="11" t="n">
        <v>4</v>
      </c>
      <c r="E3563" s="11" t="s">
        <v>96</v>
      </c>
      <c r="F3563" s="16" t="n">
        <v>265</v>
      </c>
      <c r="G3563" s="35" t="n">
        <f aca="false">F3563/1485</f>
        <v>0.178451178451178</v>
      </c>
      <c r="H3563" s="14" t="n">
        <v>0.6717</v>
      </c>
      <c r="I3563" s="14" t="n">
        <v>0.6717</v>
      </c>
      <c r="J3563" s="15" t="n">
        <v>0.0714</v>
      </c>
      <c r="K3563" s="15" t="n">
        <v>0.0436</v>
      </c>
      <c r="L3563" s="15" t="n">
        <v>0.0567</v>
      </c>
      <c r="M3563" s="17" t="n">
        <v>15.03</v>
      </c>
      <c r="N3563" s="16" t="n">
        <v>4</v>
      </c>
      <c r="O3563" s="16" t="n">
        <v>9</v>
      </c>
      <c r="P3563" s="16" t="n">
        <v>5</v>
      </c>
    </row>
    <row r="3564" customFormat="false" ht="15" hidden="false" customHeight="false" outlineLevel="0" collapsed="false">
      <c r="A3564" s="11" t="s">
        <v>35</v>
      </c>
      <c r="B3564" s="11" t="n">
        <v>1336</v>
      </c>
      <c r="C3564" s="11" t="s">
        <v>3982</v>
      </c>
      <c r="D3564" s="11" t="n">
        <v>7</v>
      </c>
      <c r="E3564" s="11" t="s">
        <v>118</v>
      </c>
      <c r="F3564" s="16" t="n">
        <v>234</v>
      </c>
      <c r="G3564" s="35" t="n">
        <f aca="false">F3564/1485</f>
        <v>0.157575757575758</v>
      </c>
      <c r="H3564" s="14" t="n">
        <v>0.4103</v>
      </c>
      <c r="I3564" s="14" t="n">
        <v>0.6368</v>
      </c>
      <c r="J3564" s="15" t="n">
        <v>0.1595</v>
      </c>
      <c r="K3564" s="15" t="n">
        <v>0.0482</v>
      </c>
      <c r="L3564" s="15" t="n">
        <v>0.1053</v>
      </c>
      <c r="M3564" s="17" t="n">
        <v>24.64</v>
      </c>
      <c r="N3564" s="16" t="n">
        <v>4</v>
      </c>
      <c r="O3564" s="16" t="n">
        <v>7</v>
      </c>
      <c r="P3564" s="16" t="n">
        <v>7</v>
      </c>
    </row>
    <row r="3565" customFormat="false" ht="15" hidden="false" customHeight="false" outlineLevel="0" collapsed="false">
      <c r="A3565" s="11" t="s">
        <v>35</v>
      </c>
      <c r="B3565" s="11" t="n">
        <v>1337</v>
      </c>
      <c r="C3565" s="11" t="s">
        <v>3983</v>
      </c>
      <c r="D3565" s="11" t="n">
        <v>8</v>
      </c>
      <c r="E3565" s="11" t="s">
        <v>118</v>
      </c>
      <c r="F3565" s="16" t="n">
        <v>224</v>
      </c>
      <c r="G3565" s="35" t="n">
        <f aca="false">F3565/1485</f>
        <v>0.150841750841751</v>
      </c>
      <c r="H3565" s="14" t="n">
        <v>0.6696</v>
      </c>
      <c r="I3565" s="14" t="n">
        <v>0.6696</v>
      </c>
      <c r="J3565" s="15" t="n">
        <v>0.1843</v>
      </c>
      <c r="K3565" s="15" t="n">
        <v>0.0478</v>
      </c>
      <c r="L3565" s="15" t="n">
        <v>0.1136</v>
      </c>
      <c r="M3565" s="17" t="n">
        <v>25.44</v>
      </c>
      <c r="N3565" s="16" t="n">
        <v>6</v>
      </c>
      <c r="O3565" s="16" t="n">
        <v>10</v>
      </c>
      <c r="P3565" s="16" t="n">
        <v>4</v>
      </c>
    </row>
    <row r="3566" customFormat="false" ht="15" hidden="false" customHeight="false" outlineLevel="0" collapsed="false">
      <c r="A3566" s="11" t="s">
        <v>35</v>
      </c>
      <c r="B3566" s="11" t="n">
        <v>1338</v>
      </c>
      <c r="C3566" s="11" t="s">
        <v>3984</v>
      </c>
      <c r="D3566" s="11" t="n">
        <v>3</v>
      </c>
      <c r="E3566" s="11" t="s">
        <v>96</v>
      </c>
      <c r="F3566" s="16" t="n">
        <v>388</v>
      </c>
      <c r="G3566" s="35" t="n">
        <f aca="false">F3566/1485</f>
        <v>0.261279461279461</v>
      </c>
      <c r="H3566" s="14" t="n">
        <v>0.3763</v>
      </c>
      <c r="I3566" s="14" t="n">
        <v>0.6289</v>
      </c>
      <c r="J3566" s="15" t="n">
        <v>0.1772</v>
      </c>
      <c r="K3566" s="15" t="n">
        <v>0.0368</v>
      </c>
      <c r="L3566" s="15" t="n">
        <v>0.1067</v>
      </c>
      <c r="M3566" s="17" t="n">
        <v>41.38</v>
      </c>
      <c r="N3566" s="16" t="n">
        <v>5</v>
      </c>
      <c r="O3566" s="16" t="n">
        <v>5</v>
      </c>
      <c r="P3566" s="16" t="n">
        <v>12</v>
      </c>
    </row>
    <row r="3567" customFormat="false" ht="15" hidden="false" customHeight="false" outlineLevel="0" collapsed="false">
      <c r="A3567" s="11" t="s">
        <v>35</v>
      </c>
      <c r="B3567" s="11" t="n">
        <v>1339</v>
      </c>
      <c r="C3567" s="11" t="s">
        <v>3985</v>
      </c>
      <c r="D3567" s="11" t="n">
        <v>5</v>
      </c>
      <c r="E3567" s="11" t="s">
        <v>118</v>
      </c>
      <c r="F3567" s="16" t="n">
        <v>414</v>
      </c>
      <c r="G3567" s="35" t="n">
        <f aca="false">F3567/1485</f>
        <v>0.278787878787879</v>
      </c>
      <c r="H3567" s="14" t="n">
        <v>0.3792</v>
      </c>
      <c r="I3567" s="14" t="n">
        <v>0.6473</v>
      </c>
      <c r="J3567" s="15" t="n">
        <v>0.0976</v>
      </c>
      <c r="K3567" s="15" t="n">
        <v>0.0363</v>
      </c>
      <c r="L3567" s="15" t="n">
        <v>0.068</v>
      </c>
      <c r="M3567" s="17" t="n">
        <v>28.14</v>
      </c>
      <c r="N3567" s="16" t="n">
        <v>5</v>
      </c>
      <c r="O3567" s="16" t="n">
        <v>4</v>
      </c>
      <c r="P3567" s="16" t="n">
        <v>9</v>
      </c>
    </row>
    <row r="3568" customFormat="false" ht="15" hidden="false" customHeight="false" outlineLevel="0" collapsed="false">
      <c r="A3568" s="11" t="s">
        <v>35</v>
      </c>
      <c r="B3568" s="11" t="n">
        <v>1340</v>
      </c>
      <c r="C3568" s="11" t="s">
        <v>3986</v>
      </c>
      <c r="D3568" s="11" t="n">
        <v>3</v>
      </c>
      <c r="E3568" s="11" t="s">
        <v>96</v>
      </c>
      <c r="F3568" s="16" t="n">
        <v>244</v>
      </c>
      <c r="G3568" s="35" t="n">
        <f aca="false">F3568/1485</f>
        <v>0.164309764309764</v>
      </c>
      <c r="H3568" s="14" t="n">
        <v>0.3893</v>
      </c>
      <c r="I3568" s="14" t="n">
        <v>0.6189</v>
      </c>
      <c r="J3568" s="15" t="n">
        <v>0.2572</v>
      </c>
      <c r="K3568" s="15" t="n">
        <v>0.0452</v>
      </c>
      <c r="L3568" s="15" t="n">
        <v>0.146</v>
      </c>
      <c r="M3568" s="17" t="n">
        <v>35.63</v>
      </c>
      <c r="N3568" s="16" t="n">
        <v>6</v>
      </c>
      <c r="O3568" s="16" t="n">
        <v>5</v>
      </c>
      <c r="P3568" s="16" t="n">
        <v>11</v>
      </c>
    </row>
    <row r="3569" customFormat="false" ht="15" hidden="false" customHeight="false" outlineLevel="0" collapsed="false">
      <c r="A3569" s="11" t="s">
        <v>35</v>
      </c>
      <c r="B3569" s="11" t="n">
        <v>1341</v>
      </c>
      <c r="C3569" s="11" t="s">
        <v>3987</v>
      </c>
      <c r="D3569" s="11" t="n">
        <v>8</v>
      </c>
      <c r="E3569" s="11" t="s">
        <v>118</v>
      </c>
      <c r="F3569" s="16" t="n">
        <v>504</v>
      </c>
      <c r="G3569" s="35" t="n">
        <f aca="false">F3569/1485</f>
        <v>0.339393939393939</v>
      </c>
      <c r="H3569" s="14" t="n">
        <v>0.2817</v>
      </c>
      <c r="I3569" s="14" t="n">
        <v>0.6488</v>
      </c>
      <c r="J3569" s="15" t="n">
        <v>0.1273</v>
      </c>
      <c r="K3569" s="15" t="n">
        <v>0.0328</v>
      </c>
      <c r="L3569" s="15" t="n">
        <v>0.0821</v>
      </c>
      <c r="M3569" s="17" t="n">
        <v>41.4</v>
      </c>
      <c r="N3569" s="16" t="n">
        <v>4</v>
      </c>
      <c r="O3569" s="16" t="n">
        <v>3</v>
      </c>
      <c r="P3569" s="16" t="n">
        <v>14</v>
      </c>
    </row>
    <row r="3570" customFormat="false" ht="15" hidden="false" customHeight="false" outlineLevel="0" collapsed="false">
      <c r="A3570" s="11" t="s">
        <v>35</v>
      </c>
      <c r="B3570" s="11" t="n">
        <v>1342</v>
      </c>
      <c r="C3570" s="11" t="s">
        <v>3988</v>
      </c>
      <c r="D3570" s="11" t="n">
        <v>3</v>
      </c>
      <c r="E3570" s="11" t="s">
        <v>96</v>
      </c>
      <c r="F3570" s="16" t="n">
        <v>250</v>
      </c>
      <c r="G3570" s="35" t="n">
        <f aca="false">F3570/1485</f>
        <v>0.168350168350168</v>
      </c>
      <c r="H3570" s="14" t="n">
        <v>0.392</v>
      </c>
      <c r="I3570" s="14" t="n">
        <v>0.62</v>
      </c>
      <c r="J3570" s="15" t="n">
        <v>0.2751</v>
      </c>
      <c r="K3570" s="15" t="n">
        <v>0.0442</v>
      </c>
      <c r="L3570" s="15" t="n">
        <v>0.1541</v>
      </c>
      <c r="M3570" s="17" t="n">
        <v>38.53</v>
      </c>
      <c r="N3570" s="16" t="n">
        <v>5</v>
      </c>
      <c r="O3570" s="16" t="n">
        <v>5</v>
      </c>
      <c r="P3570" s="16" t="n">
        <v>12</v>
      </c>
    </row>
    <row r="3571" customFormat="false" ht="15" hidden="false" customHeight="false" outlineLevel="0" collapsed="false">
      <c r="A3571" s="11" t="s">
        <v>35</v>
      </c>
      <c r="B3571" s="11" t="n">
        <v>1343</v>
      </c>
      <c r="C3571" s="11" t="s">
        <v>3989</v>
      </c>
      <c r="D3571" s="11" t="n">
        <v>7</v>
      </c>
      <c r="E3571" s="11" t="s">
        <v>96</v>
      </c>
      <c r="F3571" s="16" t="n">
        <v>198</v>
      </c>
      <c r="G3571" s="35" t="n">
        <f aca="false">F3571/1485</f>
        <v>0.133333333333333</v>
      </c>
      <c r="H3571" s="14" t="n">
        <v>0.3182</v>
      </c>
      <c r="I3571" s="14" t="n">
        <v>0.6667</v>
      </c>
      <c r="J3571" s="15" t="n">
        <v>0.4917</v>
      </c>
      <c r="K3571" s="15" t="n">
        <v>0.0488</v>
      </c>
      <c r="L3571" s="15" t="n">
        <v>0.2546</v>
      </c>
      <c r="M3571" s="17" t="n">
        <v>50.42</v>
      </c>
      <c r="N3571" s="16" t="n">
        <v>4</v>
      </c>
      <c r="O3571" s="16" t="n">
        <v>3</v>
      </c>
      <c r="P3571" s="16" t="n">
        <v>10</v>
      </c>
    </row>
    <row r="3572" customFormat="false" ht="15" hidden="false" customHeight="false" outlineLevel="0" collapsed="false">
      <c r="A3572" s="11" t="s">
        <v>35</v>
      </c>
      <c r="B3572" s="11" t="n">
        <v>1344</v>
      </c>
      <c r="C3572" s="11" t="s">
        <v>3990</v>
      </c>
      <c r="D3572" s="11" t="n">
        <v>7</v>
      </c>
      <c r="E3572" s="11" t="s">
        <v>96</v>
      </c>
      <c r="F3572" s="16" t="n">
        <v>202</v>
      </c>
      <c r="G3572" s="35" t="n">
        <f aca="false">F3572/1485</f>
        <v>0.136026936026936</v>
      </c>
      <c r="H3572" s="14" t="n">
        <v>0.3218</v>
      </c>
      <c r="I3572" s="14" t="n">
        <v>0.6634</v>
      </c>
      <c r="J3572" s="15" t="n">
        <v>0.5121</v>
      </c>
      <c r="K3572" s="15" t="n">
        <v>0.0488</v>
      </c>
      <c r="L3572" s="15" t="n">
        <v>0.269</v>
      </c>
      <c r="M3572" s="17" t="n">
        <v>54.33</v>
      </c>
      <c r="N3572" s="16" t="n">
        <v>5</v>
      </c>
      <c r="O3572" s="16" t="n">
        <v>3</v>
      </c>
      <c r="P3572" s="16" t="n">
        <v>10</v>
      </c>
    </row>
    <row r="3573" customFormat="false" ht="15" hidden="false" customHeight="false" outlineLevel="0" collapsed="false">
      <c r="A3573" s="11" t="s">
        <v>35</v>
      </c>
      <c r="B3573" s="11" t="n">
        <v>1345</v>
      </c>
      <c r="C3573" s="11" t="s">
        <v>3991</v>
      </c>
      <c r="D3573" s="11" t="n">
        <v>7</v>
      </c>
      <c r="E3573" s="11" t="s">
        <v>96</v>
      </c>
      <c r="F3573" s="16" t="n">
        <v>199</v>
      </c>
      <c r="G3573" s="35" t="n">
        <f aca="false">F3573/1485</f>
        <v>0.134006734006734</v>
      </c>
      <c r="H3573" s="14" t="n">
        <v>0.3317</v>
      </c>
      <c r="I3573" s="14" t="n">
        <v>0.6683</v>
      </c>
      <c r="J3573" s="15" t="n">
        <v>0.6056</v>
      </c>
      <c r="K3573" s="15" t="n">
        <v>0.0488</v>
      </c>
      <c r="L3573" s="15" t="n">
        <v>0.309</v>
      </c>
      <c r="M3573" s="17" t="n">
        <v>61.49</v>
      </c>
      <c r="N3573" s="16" t="n">
        <v>4</v>
      </c>
      <c r="O3573" s="16" t="n">
        <v>4</v>
      </c>
      <c r="P3573" s="16" t="n">
        <v>10</v>
      </c>
    </row>
    <row r="3574" customFormat="false" ht="15" hidden="false" customHeight="false" outlineLevel="0" collapsed="false">
      <c r="A3574" s="11" t="s">
        <v>35</v>
      </c>
      <c r="B3574" s="11" t="n">
        <v>1346</v>
      </c>
      <c r="C3574" s="11" t="s">
        <v>3992</v>
      </c>
      <c r="D3574" s="11" t="n">
        <v>7</v>
      </c>
      <c r="E3574" s="11" t="s">
        <v>118</v>
      </c>
      <c r="F3574" s="16" t="n">
        <v>250</v>
      </c>
      <c r="G3574" s="35" t="n">
        <f aca="false">F3574/1485</f>
        <v>0.168350168350168</v>
      </c>
      <c r="H3574" s="14" t="n">
        <v>0.42</v>
      </c>
      <c r="I3574" s="14" t="n">
        <v>0.66</v>
      </c>
      <c r="J3574" s="15" t="n">
        <v>0.2378</v>
      </c>
      <c r="K3574" s="15" t="n">
        <v>0.0443</v>
      </c>
      <c r="L3574" s="15" t="n">
        <v>0.1395</v>
      </c>
      <c r="M3574" s="17" t="n">
        <v>34.88</v>
      </c>
      <c r="N3574" s="16" t="n">
        <v>5</v>
      </c>
      <c r="O3574" s="16" t="n">
        <v>5</v>
      </c>
      <c r="P3574" s="16" t="n">
        <v>8</v>
      </c>
    </row>
    <row r="3575" customFormat="false" ht="15" hidden="false" customHeight="false" outlineLevel="0" collapsed="false">
      <c r="A3575" s="11" t="s">
        <v>35</v>
      </c>
      <c r="B3575" s="11" t="n">
        <v>1347</v>
      </c>
      <c r="C3575" s="11" t="s">
        <v>3993</v>
      </c>
      <c r="D3575" s="11" t="n">
        <v>5</v>
      </c>
      <c r="E3575" s="11" t="s">
        <v>118</v>
      </c>
      <c r="F3575" s="16" t="n">
        <v>217</v>
      </c>
      <c r="G3575" s="35" t="n">
        <f aca="false">F3575/1485</f>
        <v>0.146127946127946</v>
      </c>
      <c r="H3575" s="14" t="n">
        <v>0.6912</v>
      </c>
      <c r="I3575" s="14" t="n">
        <v>0.6912</v>
      </c>
      <c r="J3575" s="15" t="n">
        <v>0.1686</v>
      </c>
      <c r="K3575" s="15" t="n">
        <v>0.0472</v>
      </c>
      <c r="L3575" s="15" t="n">
        <v>0.1065</v>
      </c>
      <c r="M3575" s="17" t="n">
        <v>23.12</v>
      </c>
      <c r="N3575" s="16" t="n">
        <v>4</v>
      </c>
      <c r="O3575" s="16" t="n">
        <v>12</v>
      </c>
      <c r="P3575" s="16" t="n">
        <v>5</v>
      </c>
    </row>
    <row r="3576" customFormat="false" ht="15" hidden="false" customHeight="false" outlineLevel="0" collapsed="false">
      <c r="A3576" s="11" t="s">
        <v>35</v>
      </c>
      <c r="B3576" s="11" t="n">
        <v>1348</v>
      </c>
      <c r="C3576" s="11" t="s">
        <v>3994</v>
      </c>
      <c r="D3576" s="11" t="n">
        <v>5</v>
      </c>
      <c r="E3576" s="11" t="s">
        <v>118</v>
      </c>
      <c r="F3576" s="16" t="n">
        <v>227</v>
      </c>
      <c r="G3576" s="35" t="n">
        <f aca="false">F3576/1485</f>
        <v>0.152861952861953</v>
      </c>
      <c r="H3576" s="14" t="n">
        <v>0.4053</v>
      </c>
      <c r="I3576" s="14" t="n">
        <v>0.674</v>
      </c>
      <c r="J3576" s="15" t="n">
        <v>0.2555</v>
      </c>
      <c r="K3576" s="15" t="n">
        <v>0.0474</v>
      </c>
      <c r="L3576" s="15" t="n">
        <v>0.1556</v>
      </c>
      <c r="M3576" s="17" t="n">
        <v>35.32</v>
      </c>
      <c r="N3576" s="16" t="n">
        <v>5</v>
      </c>
      <c r="O3576" s="16" t="n">
        <v>10</v>
      </c>
      <c r="P3576" s="16" t="n">
        <v>9</v>
      </c>
    </row>
    <row r="3577" customFormat="false" ht="15" hidden="false" customHeight="false" outlineLevel="0" collapsed="false">
      <c r="A3577" s="11" t="s">
        <v>35</v>
      </c>
      <c r="B3577" s="11" t="n">
        <v>1349</v>
      </c>
      <c r="C3577" s="11" t="s">
        <v>3995</v>
      </c>
      <c r="D3577" s="11" t="n">
        <v>4</v>
      </c>
      <c r="E3577" s="11" t="s">
        <v>96</v>
      </c>
      <c r="F3577" s="16" t="n">
        <v>338</v>
      </c>
      <c r="G3577" s="35" t="n">
        <f aca="false">F3577/1485</f>
        <v>0.227609427609428</v>
      </c>
      <c r="H3577" s="14" t="n">
        <v>0.3728</v>
      </c>
      <c r="I3577" s="14" t="n">
        <v>0.6243</v>
      </c>
      <c r="J3577" s="15" t="n">
        <v>0.155</v>
      </c>
      <c r="K3577" s="15" t="n">
        <v>0.038</v>
      </c>
      <c r="L3577" s="15" t="n">
        <v>0.0965</v>
      </c>
      <c r="M3577" s="17" t="n">
        <v>32.62</v>
      </c>
      <c r="N3577" s="16" t="n">
        <v>4</v>
      </c>
      <c r="O3577" s="16" t="n">
        <v>5</v>
      </c>
      <c r="P3577" s="16" t="n">
        <v>9</v>
      </c>
    </row>
    <row r="3578" customFormat="false" ht="15" hidden="false" customHeight="false" outlineLevel="0" collapsed="false">
      <c r="A3578" s="11" t="s">
        <v>35</v>
      </c>
      <c r="B3578" s="11" t="n">
        <v>1350</v>
      </c>
      <c r="C3578" s="11" t="s">
        <v>3996</v>
      </c>
      <c r="D3578" s="11" t="n">
        <v>6</v>
      </c>
      <c r="E3578" s="11" t="s">
        <v>118</v>
      </c>
      <c r="F3578" s="16" t="n">
        <v>215</v>
      </c>
      <c r="G3578" s="35" t="n">
        <f aca="false">F3578/1485</f>
        <v>0.144781144781145</v>
      </c>
      <c r="H3578" s="14" t="n">
        <v>0.6837</v>
      </c>
      <c r="I3578" s="14" t="n">
        <v>0.6837</v>
      </c>
      <c r="J3578" s="15" t="n">
        <v>0.1432</v>
      </c>
      <c r="K3578" s="15" t="n">
        <v>0.0465</v>
      </c>
      <c r="L3578" s="15" t="n">
        <v>0.0928</v>
      </c>
      <c r="M3578" s="17" t="n">
        <v>19.96</v>
      </c>
      <c r="N3578" s="16" t="n">
        <v>4</v>
      </c>
      <c r="O3578" s="16" t="n">
        <v>13</v>
      </c>
      <c r="P3578" s="16" t="n">
        <v>4</v>
      </c>
    </row>
    <row r="3579" customFormat="false" ht="15" hidden="false" customHeight="false" outlineLevel="0" collapsed="false">
      <c r="A3579" s="11" t="s">
        <v>35</v>
      </c>
      <c r="B3579" s="11" t="n">
        <v>1351</v>
      </c>
      <c r="C3579" s="11" t="s">
        <v>3997</v>
      </c>
      <c r="D3579" s="11" t="n">
        <v>7</v>
      </c>
      <c r="E3579" s="11" t="s">
        <v>118</v>
      </c>
      <c r="F3579" s="16" t="n">
        <v>187</v>
      </c>
      <c r="G3579" s="35" t="n">
        <f aca="false">F3579/1485</f>
        <v>0.125925925925926</v>
      </c>
      <c r="H3579" s="14" t="n">
        <v>0.4225</v>
      </c>
      <c r="I3579" s="14" t="n">
        <v>0.631</v>
      </c>
      <c r="J3579" s="15" t="n">
        <v>0.1829</v>
      </c>
      <c r="K3579" s="15" t="n">
        <v>0.0515</v>
      </c>
      <c r="L3579" s="15" t="n">
        <v>0.1189</v>
      </c>
      <c r="M3579" s="17" t="n">
        <v>22.24</v>
      </c>
      <c r="N3579" s="16" t="n">
        <v>5</v>
      </c>
      <c r="O3579" s="16" t="n">
        <v>6</v>
      </c>
      <c r="P3579" s="16" t="n">
        <v>9</v>
      </c>
    </row>
    <row r="3580" customFormat="false" ht="15" hidden="false" customHeight="false" outlineLevel="0" collapsed="false">
      <c r="A3580" s="11" t="s">
        <v>35</v>
      </c>
      <c r="B3580" s="11" t="n">
        <v>1352</v>
      </c>
      <c r="C3580" s="11" t="s">
        <v>3998</v>
      </c>
      <c r="D3580" s="11" t="n">
        <v>6</v>
      </c>
      <c r="E3580" s="11" t="s">
        <v>118</v>
      </c>
      <c r="F3580" s="16" t="n">
        <v>223</v>
      </c>
      <c r="G3580" s="35" t="n">
        <f aca="false">F3580/1485</f>
        <v>0.15016835016835</v>
      </c>
      <c r="H3580" s="14" t="n">
        <v>0.417</v>
      </c>
      <c r="I3580" s="14" t="n">
        <v>0.6682</v>
      </c>
      <c r="J3580" s="15" t="n">
        <v>0.2281</v>
      </c>
      <c r="K3580" s="15" t="n">
        <v>0.0474</v>
      </c>
      <c r="L3580" s="15" t="n">
        <v>0.1414</v>
      </c>
      <c r="M3580" s="17" t="n">
        <v>31.54</v>
      </c>
      <c r="N3580" s="16" t="n">
        <v>4</v>
      </c>
      <c r="O3580" s="16" t="n">
        <v>10</v>
      </c>
      <c r="P3580" s="16" t="n">
        <v>8</v>
      </c>
    </row>
    <row r="3581" customFormat="false" ht="15" hidden="false" customHeight="false" outlineLevel="0" collapsed="false">
      <c r="A3581" s="11" t="s">
        <v>35</v>
      </c>
      <c r="B3581" s="11" t="n">
        <v>1353</v>
      </c>
      <c r="C3581" s="11" t="s">
        <v>3999</v>
      </c>
      <c r="D3581" s="11" t="n">
        <v>7</v>
      </c>
      <c r="E3581" s="11" t="s">
        <v>118</v>
      </c>
      <c r="F3581" s="16" t="n">
        <v>215</v>
      </c>
      <c r="G3581" s="35" t="n">
        <f aca="false">F3581/1485</f>
        <v>0.144781144781145</v>
      </c>
      <c r="H3581" s="14" t="n">
        <v>0.414</v>
      </c>
      <c r="I3581" s="14" t="n">
        <v>0.6093</v>
      </c>
      <c r="J3581" s="15" t="n">
        <v>0.2278</v>
      </c>
      <c r="K3581" s="15" t="n">
        <v>0.0483</v>
      </c>
      <c r="L3581" s="15" t="n">
        <v>0.1418</v>
      </c>
      <c r="M3581" s="17" t="n">
        <v>30.49</v>
      </c>
      <c r="N3581" s="16" t="n">
        <v>4</v>
      </c>
      <c r="O3581" s="16" t="n">
        <v>7</v>
      </c>
      <c r="P3581" s="16" t="n">
        <v>10</v>
      </c>
    </row>
    <row r="3582" customFormat="false" ht="15" hidden="false" customHeight="false" outlineLevel="0" collapsed="false">
      <c r="A3582" s="11" t="s">
        <v>35</v>
      </c>
      <c r="B3582" s="11" t="n">
        <v>1354</v>
      </c>
      <c r="C3582" s="11" t="s">
        <v>4000</v>
      </c>
      <c r="D3582" s="11" t="n">
        <v>7</v>
      </c>
      <c r="E3582" s="11" t="s">
        <v>118</v>
      </c>
      <c r="F3582" s="16" t="n">
        <v>236</v>
      </c>
      <c r="G3582" s="35" t="n">
        <f aca="false">F3582/1485</f>
        <v>0.158922558922559</v>
      </c>
      <c r="H3582" s="14" t="n">
        <v>0.4195</v>
      </c>
      <c r="I3582" s="14" t="n">
        <v>0.6737</v>
      </c>
      <c r="J3582" s="15" t="n">
        <v>0.256</v>
      </c>
      <c r="K3582" s="15" t="n">
        <v>0.0449</v>
      </c>
      <c r="L3582" s="15" t="n">
        <v>0.1496</v>
      </c>
      <c r="M3582" s="17" t="n">
        <v>35.3</v>
      </c>
      <c r="N3582" s="16" t="n">
        <v>6</v>
      </c>
      <c r="O3582" s="16" t="n">
        <v>7</v>
      </c>
      <c r="P3582" s="16" t="n">
        <v>10</v>
      </c>
    </row>
    <row r="3583" customFormat="false" ht="15" hidden="false" customHeight="false" outlineLevel="0" collapsed="false">
      <c r="A3583" s="11" t="s">
        <v>35</v>
      </c>
      <c r="B3583" s="11" t="n">
        <v>1355</v>
      </c>
      <c r="C3583" s="11" t="s">
        <v>4001</v>
      </c>
      <c r="D3583" s="11" t="n">
        <v>3</v>
      </c>
      <c r="E3583" s="11" t="s">
        <v>96</v>
      </c>
      <c r="F3583" s="16" t="n">
        <v>200</v>
      </c>
      <c r="G3583" s="35" t="n">
        <f aca="false">F3583/1485</f>
        <v>0.134680134680135</v>
      </c>
      <c r="H3583" s="14" t="n">
        <v>0.415</v>
      </c>
      <c r="I3583" s="14" t="n">
        <v>0.61</v>
      </c>
      <c r="J3583" s="15" t="n">
        <v>0.0505</v>
      </c>
      <c r="K3583" s="15" t="n">
        <v>0.3793</v>
      </c>
      <c r="L3583" s="15" t="n">
        <v>0.2247</v>
      </c>
      <c r="M3583" s="17" t="n">
        <v>44.95</v>
      </c>
      <c r="N3583" s="16" t="n">
        <v>5</v>
      </c>
      <c r="O3583" s="16" t="n">
        <v>4</v>
      </c>
      <c r="P3583" s="16" t="n">
        <v>8</v>
      </c>
    </row>
    <row r="3584" customFormat="false" ht="15" hidden="false" customHeight="false" outlineLevel="0" collapsed="false">
      <c r="A3584" s="11" t="s">
        <v>35</v>
      </c>
      <c r="B3584" s="11" t="n">
        <v>1356</v>
      </c>
      <c r="C3584" s="11" t="s">
        <v>4002</v>
      </c>
      <c r="D3584" s="11" t="n">
        <v>4</v>
      </c>
      <c r="E3584" s="11" t="s">
        <v>96</v>
      </c>
      <c r="F3584" s="16" t="n">
        <v>681</v>
      </c>
      <c r="G3584" s="35" t="n">
        <f aca="false">F3584/1485</f>
        <v>0.458585858585859</v>
      </c>
      <c r="H3584" s="14" t="n">
        <v>0.3568</v>
      </c>
      <c r="I3584" s="14" t="n">
        <v>0.6314</v>
      </c>
      <c r="J3584" s="15" t="n">
        <v>0.0256</v>
      </c>
      <c r="K3584" s="15" t="n">
        <v>0.0802</v>
      </c>
      <c r="L3584" s="15" t="n">
        <v>0.051</v>
      </c>
      <c r="M3584" s="17" t="n">
        <v>34.76</v>
      </c>
      <c r="N3584" s="16" t="n">
        <v>4</v>
      </c>
      <c r="O3584" s="16" t="n">
        <v>6</v>
      </c>
      <c r="P3584" s="16" t="n">
        <v>10</v>
      </c>
    </row>
    <row r="3585" customFormat="false" ht="15" hidden="false" customHeight="false" outlineLevel="0" collapsed="false">
      <c r="A3585" s="11" t="s">
        <v>35</v>
      </c>
      <c r="B3585" s="11" t="n">
        <v>1357</v>
      </c>
      <c r="C3585" s="11" t="s">
        <v>4003</v>
      </c>
      <c r="D3585" s="11" t="n">
        <v>9</v>
      </c>
      <c r="E3585" s="11" t="s">
        <v>118</v>
      </c>
      <c r="F3585" s="16" t="n">
        <v>253</v>
      </c>
      <c r="G3585" s="35" t="n">
        <f aca="false">F3585/1485</f>
        <v>0.17037037037037</v>
      </c>
      <c r="H3585" s="14" t="n">
        <v>0.6561</v>
      </c>
      <c r="I3585" s="14" t="n">
        <v>0.6561</v>
      </c>
      <c r="J3585" s="15" t="n">
        <v>0.145</v>
      </c>
      <c r="K3585" s="15" t="n">
        <v>0.0421</v>
      </c>
      <c r="L3585" s="15" t="n">
        <v>0.0913</v>
      </c>
      <c r="M3585" s="17" t="n">
        <v>23.1</v>
      </c>
      <c r="N3585" s="16" t="n">
        <v>4</v>
      </c>
      <c r="O3585" s="16" t="n">
        <v>10</v>
      </c>
      <c r="P3585" s="16" t="n">
        <v>5</v>
      </c>
    </row>
    <row r="3586" customFormat="false" ht="15" hidden="false" customHeight="false" outlineLevel="0" collapsed="false">
      <c r="A3586" s="11" t="s">
        <v>35</v>
      </c>
      <c r="B3586" s="11" t="n">
        <v>1358</v>
      </c>
      <c r="C3586" s="11" t="s">
        <v>4004</v>
      </c>
      <c r="D3586" s="11" t="n">
        <v>4</v>
      </c>
      <c r="E3586" s="11" t="s">
        <v>96</v>
      </c>
      <c r="F3586" s="16" t="n">
        <v>418</v>
      </c>
      <c r="G3586" s="35" t="n">
        <f aca="false">F3586/1485</f>
        <v>0.281481481481482</v>
      </c>
      <c r="H3586" s="14" t="n">
        <v>0.378</v>
      </c>
      <c r="I3586" s="14" t="n">
        <v>0.6292</v>
      </c>
      <c r="J3586" s="15" t="n">
        <v>0.1908</v>
      </c>
      <c r="K3586" s="15" t="n">
        <v>0.0333</v>
      </c>
      <c r="L3586" s="15" t="n">
        <v>0.1117</v>
      </c>
      <c r="M3586" s="17" t="n">
        <v>46.68</v>
      </c>
      <c r="N3586" s="16" t="n">
        <v>5</v>
      </c>
      <c r="O3586" s="16" t="n">
        <v>5</v>
      </c>
      <c r="P3586" s="16" t="n">
        <v>11</v>
      </c>
    </row>
    <row r="3587" customFormat="false" ht="15" hidden="false" customHeight="false" outlineLevel="0" collapsed="false">
      <c r="A3587" s="11" t="s">
        <v>35</v>
      </c>
      <c r="B3587" s="11" t="n">
        <v>1359</v>
      </c>
      <c r="C3587" s="11" t="s">
        <v>4005</v>
      </c>
      <c r="D3587" s="11" t="n">
        <v>8</v>
      </c>
      <c r="E3587" s="11" t="s">
        <v>118</v>
      </c>
      <c r="F3587" s="16" t="n">
        <v>221</v>
      </c>
      <c r="G3587" s="35" t="n">
        <f aca="false">F3587/1485</f>
        <v>0.148821548821549</v>
      </c>
      <c r="H3587" s="14" t="n">
        <v>0.3348</v>
      </c>
      <c r="I3587" s="14" t="n">
        <v>0.6516</v>
      </c>
      <c r="J3587" s="15" t="n">
        <v>0.4233</v>
      </c>
      <c r="K3587" s="15" t="n">
        <v>0.0456</v>
      </c>
      <c r="L3587" s="15" t="n">
        <v>0.2319</v>
      </c>
      <c r="M3587" s="17" t="n">
        <v>51.24</v>
      </c>
      <c r="N3587" s="16" t="n">
        <v>6</v>
      </c>
      <c r="O3587" s="16" t="n">
        <v>3</v>
      </c>
      <c r="P3587" s="16" t="n">
        <v>9</v>
      </c>
    </row>
    <row r="3588" customFormat="false" ht="15" hidden="false" customHeight="false" outlineLevel="0" collapsed="false">
      <c r="A3588" s="11" t="s">
        <v>35</v>
      </c>
      <c r="B3588" s="11" t="n">
        <v>1360</v>
      </c>
      <c r="C3588" s="11" t="s">
        <v>4006</v>
      </c>
      <c r="D3588" s="11" t="n">
        <v>5</v>
      </c>
      <c r="E3588" s="11" t="s">
        <v>96</v>
      </c>
      <c r="F3588" s="16" t="n">
        <v>237</v>
      </c>
      <c r="G3588" s="35" t="n">
        <f aca="false">F3588/1485</f>
        <v>0.15959595959596</v>
      </c>
      <c r="H3588" s="14" t="n">
        <v>0.384</v>
      </c>
      <c r="I3588" s="14" t="n">
        <v>0.5907</v>
      </c>
      <c r="J3588" s="15" t="n">
        <v>0.044</v>
      </c>
      <c r="K3588" s="15" t="n">
        <v>0.2228</v>
      </c>
      <c r="L3588" s="15" t="n">
        <v>0.1322</v>
      </c>
      <c r="M3588" s="17" t="n">
        <v>31.34</v>
      </c>
      <c r="N3588" s="16" t="n">
        <v>5</v>
      </c>
      <c r="O3588" s="16" t="n">
        <v>4</v>
      </c>
      <c r="P3588" s="16" t="n">
        <v>12</v>
      </c>
    </row>
    <row r="3589" customFormat="false" ht="15" hidden="false" customHeight="false" outlineLevel="0" collapsed="false">
      <c r="A3589" s="11" t="s">
        <v>35</v>
      </c>
      <c r="B3589" s="11" t="n">
        <v>1361</v>
      </c>
      <c r="C3589" s="11" t="s">
        <v>4007</v>
      </c>
      <c r="D3589" s="11" t="n">
        <v>6</v>
      </c>
      <c r="E3589" s="11" t="s">
        <v>118</v>
      </c>
      <c r="F3589" s="16" t="n">
        <v>227</v>
      </c>
      <c r="G3589" s="35" t="n">
        <f aca="false">F3589/1485</f>
        <v>0.152861952861953</v>
      </c>
      <c r="H3589" s="14" t="n">
        <v>0.5374</v>
      </c>
      <c r="I3589" s="14" t="n">
        <v>0.6784</v>
      </c>
      <c r="J3589" s="15" t="n">
        <v>0.1281</v>
      </c>
      <c r="K3589" s="15" t="n">
        <v>0.0441</v>
      </c>
      <c r="L3589" s="15" t="n">
        <v>0.0841</v>
      </c>
      <c r="M3589" s="17" t="n">
        <v>19.08</v>
      </c>
      <c r="N3589" s="16" t="n">
        <v>4</v>
      </c>
      <c r="O3589" s="16" t="n">
        <v>8</v>
      </c>
      <c r="P3589" s="16" t="n">
        <v>6</v>
      </c>
    </row>
    <row r="3590" customFormat="false" ht="15" hidden="false" customHeight="false" outlineLevel="0" collapsed="false">
      <c r="A3590" s="11" t="s">
        <v>35</v>
      </c>
      <c r="B3590" s="11" t="n">
        <v>1362</v>
      </c>
      <c r="C3590" s="11" t="s">
        <v>4008</v>
      </c>
      <c r="D3590" s="11" t="n">
        <v>4</v>
      </c>
      <c r="E3590" s="11" t="s">
        <v>96</v>
      </c>
      <c r="F3590" s="16" t="n">
        <v>228</v>
      </c>
      <c r="G3590" s="35" t="n">
        <f aca="false">F3590/1485</f>
        <v>0.153535353535354</v>
      </c>
      <c r="H3590" s="14" t="n">
        <v>0.3947</v>
      </c>
      <c r="I3590" s="14" t="n">
        <v>0.5789</v>
      </c>
      <c r="J3590" s="15" t="n">
        <v>0.2842</v>
      </c>
      <c r="K3590" s="15" t="n">
        <v>0.045</v>
      </c>
      <c r="L3590" s="15" t="n">
        <v>0.1646</v>
      </c>
      <c r="M3590" s="17" t="n">
        <v>37.53</v>
      </c>
      <c r="N3590" s="16" t="n">
        <v>5</v>
      </c>
      <c r="O3590" s="16" t="n">
        <v>6</v>
      </c>
      <c r="P3590" s="16" t="n">
        <v>13</v>
      </c>
    </row>
    <row r="3591" customFormat="false" ht="15" hidden="false" customHeight="false" outlineLevel="0" collapsed="false">
      <c r="A3591" s="11" t="s">
        <v>35</v>
      </c>
      <c r="B3591" s="11" t="n">
        <v>1363</v>
      </c>
      <c r="C3591" s="11" t="s">
        <v>4009</v>
      </c>
      <c r="D3591" s="11" t="n">
        <v>3</v>
      </c>
      <c r="E3591" s="11" t="s">
        <v>96</v>
      </c>
      <c r="F3591" s="16" t="n">
        <v>581</v>
      </c>
      <c r="G3591" s="35" t="n">
        <f aca="false">F3591/1485</f>
        <v>0.391245791245791</v>
      </c>
      <c r="H3591" s="14" t="n">
        <v>0.3701</v>
      </c>
      <c r="I3591" s="14" t="n">
        <v>0.6368</v>
      </c>
      <c r="J3591" s="15" t="n">
        <v>0.0282</v>
      </c>
      <c r="K3591" s="15" t="n">
        <v>0.1576</v>
      </c>
      <c r="L3591" s="15" t="n">
        <v>0.093</v>
      </c>
      <c r="M3591" s="17" t="n">
        <v>54.04</v>
      </c>
      <c r="N3591" s="16" t="n">
        <v>4</v>
      </c>
      <c r="O3591" s="16" t="n">
        <v>6</v>
      </c>
      <c r="P3591" s="16" t="n">
        <v>11</v>
      </c>
    </row>
    <row r="3592" customFormat="false" ht="15" hidden="false" customHeight="false" outlineLevel="0" collapsed="false">
      <c r="A3592" s="11" t="s">
        <v>35</v>
      </c>
      <c r="B3592" s="11" t="n">
        <v>1364</v>
      </c>
      <c r="C3592" s="11" t="s">
        <v>4010</v>
      </c>
      <c r="D3592" s="11" t="n">
        <v>6</v>
      </c>
      <c r="E3592" s="11" t="s">
        <v>118</v>
      </c>
      <c r="F3592" s="16" t="n">
        <v>206</v>
      </c>
      <c r="G3592" s="35" t="n">
        <f aca="false">F3592/1485</f>
        <v>0.138720538720539</v>
      </c>
      <c r="H3592" s="14" t="n">
        <v>0.4078</v>
      </c>
      <c r="I3592" s="14" t="n">
        <v>0.6068</v>
      </c>
      <c r="J3592" s="15" t="n">
        <v>0.2071</v>
      </c>
      <c r="K3592" s="15" t="n">
        <v>0.0475</v>
      </c>
      <c r="L3592" s="15" t="n">
        <v>0.128</v>
      </c>
      <c r="M3592" s="17" t="n">
        <v>26.38</v>
      </c>
      <c r="N3592" s="16" t="n">
        <v>4</v>
      </c>
      <c r="O3592" s="16" t="n">
        <v>6</v>
      </c>
      <c r="P3592" s="16" t="n">
        <v>8</v>
      </c>
    </row>
    <row r="3593" customFormat="false" ht="15" hidden="false" customHeight="false" outlineLevel="0" collapsed="false">
      <c r="A3593" s="11" t="s">
        <v>35</v>
      </c>
      <c r="B3593" s="11" t="n">
        <v>1365</v>
      </c>
      <c r="C3593" s="11" t="s">
        <v>4011</v>
      </c>
      <c r="D3593" s="11" t="n">
        <v>7</v>
      </c>
      <c r="E3593" s="11" t="s">
        <v>118</v>
      </c>
      <c r="F3593" s="16" t="n">
        <v>208</v>
      </c>
      <c r="G3593" s="35" t="n">
        <f aca="false">F3593/1485</f>
        <v>0.14006734006734</v>
      </c>
      <c r="H3593" s="14" t="n">
        <v>0.4279</v>
      </c>
      <c r="I3593" s="14" t="n">
        <v>0.6394</v>
      </c>
      <c r="J3593" s="15" t="n">
        <v>0.2176</v>
      </c>
      <c r="K3593" s="15" t="n">
        <v>0.0476</v>
      </c>
      <c r="L3593" s="15" t="n">
        <v>0.1351</v>
      </c>
      <c r="M3593" s="17" t="n">
        <v>28.1</v>
      </c>
      <c r="N3593" s="16" t="n">
        <v>5</v>
      </c>
      <c r="O3593" s="16" t="n">
        <v>9</v>
      </c>
      <c r="P3593" s="16" t="n">
        <v>9</v>
      </c>
    </row>
    <row r="3594" customFormat="false" ht="15" hidden="false" customHeight="false" outlineLevel="0" collapsed="false">
      <c r="A3594" s="11" t="s">
        <v>35</v>
      </c>
      <c r="B3594" s="11" t="n">
        <v>1366</v>
      </c>
      <c r="C3594" s="11" t="s">
        <v>4012</v>
      </c>
      <c r="D3594" s="11" t="n">
        <v>7</v>
      </c>
      <c r="E3594" s="11" t="s">
        <v>118</v>
      </c>
      <c r="F3594" s="16" t="n">
        <v>202</v>
      </c>
      <c r="G3594" s="35" t="n">
        <f aca="false">F3594/1485</f>
        <v>0.136026936026936</v>
      </c>
      <c r="H3594" s="14" t="n">
        <v>0.4109</v>
      </c>
      <c r="I3594" s="14" t="n">
        <v>0.6139</v>
      </c>
      <c r="J3594" s="15" t="n">
        <v>0.2378</v>
      </c>
      <c r="K3594" s="15" t="n">
        <v>0.0466</v>
      </c>
      <c r="L3594" s="15" t="n">
        <v>0.1384</v>
      </c>
      <c r="M3594" s="17" t="n">
        <v>27.96</v>
      </c>
      <c r="N3594" s="16" t="n">
        <v>4</v>
      </c>
      <c r="O3594" s="16" t="n">
        <v>7</v>
      </c>
      <c r="P3594" s="16" t="n">
        <v>12</v>
      </c>
    </row>
    <row r="3595" customFormat="false" ht="15" hidden="false" customHeight="false" outlineLevel="0" collapsed="false">
      <c r="A3595" s="11" t="s">
        <v>35</v>
      </c>
      <c r="B3595" s="11" t="n">
        <v>1367</v>
      </c>
      <c r="C3595" s="11" t="s">
        <v>4013</v>
      </c>
      <c r="D3595" s="11" t="n">
        <v>7</v>
      </c>
      <c r="E3595" s="11" t="s">
        <v>118</v>
      </c>
      <c r="F3595" s="16" t="n">
        <v>213</v>
      </c>
      <c r="G3595" s="35" t="n">
        <f aca="false">F3595/1485</f>
        <v>0.143434343434343</v>
      </c>
      <c r="H3595" s="14" t="n">
        <v>0.4272</v>
      </c>
      <c r="I3595" s="14" t="n">
        <v>0.6526</v>
      </c>
      <c r="J3595" s="15" t="n">
        <v>0.2431</v>
      </c>
      <c r="K3595" s="15" t="n">
        <v>0.0462</v>
      </c>
      <c r="L3595" s="15" t="n">
        <v>0.1442</v>
      </c>
      <c r="M3595" s="17" t="n">
        <v>30.71</v>
      </c>
      <c r="N3595" s="16" t="n">
        <v>6</v>
      </c>
      <c r="O3595" s="16" t="n">
        <v>5</v>
      </c>
      <c r="P3595" s="16" t="n">
        <v>9</v>
      </c>
    </row>
    <row r="3596" customFormat="false" ht="15" hidden="false" customHeight="false" outlineLevel="0" collapsed="false">
      <c r="A3596" s="11" t="s">
        <v>35</v>
      </c>
      <c r="B3596" s="11" t="n">
        <v>1368</v>
      </c>
      <c r="C3596" s="11" t="s">
        <v>4014</v>
      </c>
      <c r="D3596" s="11" t="n">
        <v>7</v>
      </c>
      <c r="E3596" s="11" t="s">
        <v>118</v>
      </c>
      <c r="F3596" s="16" t="n">
        <v>261</v>
      </c>
      <c r="G3596" s="35" t="n">
        <f aca="false">F3596/1485</f>
        <v>0.175757575757576</v>
      </c>
      <c r="H3596" s="14" t="n">
        <v>0.5287</v>
      </c>
      <c r="I3596" s="14" t="n">
        <v>0.659</v>
      </c>
      <c r="J3596" s="15" t="n">
        <v>0.1325</v>
      </c>
      <c r="K3596" s="15" t="n">
        <v>0.04</v>
      </c>
      <c r="L3596" s="15" t="n">
        <v>0.0822</v>
      </c>
      <c r="M3596" s="17" t="n">
        <v>21.45</v>
      </c>
      <c r="N3596" s="16" t="n">
        <v>5</v>
      </c>
      <c r="O3596" s="16" t="n">
        <v>7</v>
      </c>
      <c r="P3596" s="16" t="n">
        <v>5</v>
      </c>
    </row>
    <row r="3597" customFormat="false" ht="15" hidden="false" customHeight="false" outlineLevel="0" collapsed="false">
      <c r="A3597" s="11" t="s">
        <v>35</v>
      </c>
      <c r="B3597" s="11" t="n">
        <v>1369</v>
      </c>
      <c r="C3597" s="11" t="s">
        <v>4015</v>
      </c>
      <c r="D3597" s="11" t="n">
        <v>6</v>
      </c>
      <c r="E3597" s="11" t="s">
        <v>118</v>
      </c>
      <c r="F3597" s="16" t="n">
        <v>209</v>
      </c>
      <c r="G3597" s="35" t="n">
        <f aca="false">F3597/1485</f>
        <v>0.140740740740741</v>
      </c>
      <c r="H3597" s="14" t="n">
        <v>0.4067</v>
      </c>
      <c r="I3597" s="14" t="n">
        <v>0.6077</v>
      </c>
      <c r="J3597" s="15" t="n">
        <v>0.2071</v>
      </c>
      <c r="K3597" s="15" t="n">
        <v>0.0464</v>
      </c>
      <c r="L3597" s="15" t="n">
        <v>0.1264</v>
      </c>
      <c r="M3597" s="17" t="n">
        <v>26.41</v>
      </c>
      <c r="N3597" s="16" t="n">
        <v>4</v>
      </c>
      <c r="O3597" s="16" t="n">
        <v>6</v>
      </c>
      <c r="P3597" s="16" t="n">
        <v>8</v>
      </c>
    </row>
    <row r="3598" customFormat="false" ht="15" hidden="false" customHeight="false" outlineLevel="0" collapsed="false">
      <c r="A3598" s="11" t="s">
        <v>35</v>
      </c>
      <c r="B3598" s="11" t="n">
        <v>1370</v>
      </c>
      <c r="C3598" s="11" t="s">
        <v>4016</v>
      </c>
      <c r="D3598" s="11" t="n">
        <v>6</v>
      </c>
      <c r="E3598" s="11" t="s">
        <v>118</v>
      </c>
      <c r="F3598" s="16" t="n">
        <v>215</v>
      </c>
      <c r="G3598" s="35" t="n">
        <f aca="false">F3598/1485</f>
        <v>0.144781144781145</v>
      </c>
      <c r="H3598" s="14" t="n">
        <v>0.4605</v>
      </c>
      <c r="I3598" s="14" t="n">
        <v>0.6837</v>
      </c>
      <c r="J3598" s="15" t="n">
        <v>0.1688</v>
      </c>
      <c r="K3598" s="15" t="n">
        <v>0.0449</v>
      </c>
      <c r="L3598" s="15" t="n">
        <v>0.1043</v>
      </c>
      <c r="M3598" s="17" t="n">
        <v>22.42</v>
      </c>
      <c r="N3598" s="16" t="n">
        <v>4</v>
      </c>
      <c r="O3598" s="16" t="n">
        <v>7</v>
      </c>
      <c r="P3598" s="16" t="n">
        <v>8</v>
      </c>
    </row>
    <row r="3599" customFormat="false" ht="15" hidden="false" customHeight="false" outlineLevel="0" collapsed="false">
      <c r="A3599" s="11" t="s">
        <v>35</v>
      </c>
      <c r="B3599" s="11" t="n">
        <v>1371</v>
      </c>
      <c r="C3599" s="11" t="s">
        <v>4017</v>
      </c>
      <c r="D3599" s="11" t="n">
        <v>7</v>
      </c>
      <c r="E3599" s="11" t="s">
        <v>118</v>
      </c>
      <c r="F3599" s="16" t="n">
        <v>205</v>
      </c>
      <c r="G3599" s="35" t="n">
        <f aca="false">F3599/1485</f>
        <v>0.138047138047138</v>
      </c>
      <c r="H3599" s="14" t="n">
        <v>0.4049</v>
      </c>
      <c r="I3599" s="14" t="n">
        <v>0.5902</v>
      </c>
      <c r="J3599" s="15" t="n">
        <v>0.2016</v>
      </c>
      <c r="K3599" s="15" t="n">
        <v>0.0446</v>
      </c>
      <c r="L3599" s="15" t="n">
        <v>0.115</v>
      </c>
      <c r="M3599" s="17" t="n">
        <v>23.58</v>
      </c>
      <c r="N3599" s="16" t="n">
        <v>5</v>
      </c>
      <c r="O3599" s="16" t="n">
        <v>6</v>
      </c>
      <c r="P3599" s="16" t="n">
        <v>7</v>
      </c>
    </row>
    <row r="3600" customFormat="false" ht="15" hidden="false" customHeight="false" outlineLevel="0" collapsed="false">
      <c r="A3600" s="11" t="s">
        <v>35</v>
      </c>
      <c r="B3600" s="11" t="n">
        <v>1372</v>
      </c>
      <c r="C3600" s="11" t="s">
        <v>4018</v>
      </c>
      <c r="D3600" s="11" t="n">
        <v>6</v>
      </c>
      <c r="E3600" s="11" t="s">
        <v>118</v>
      </c>
      <c r="F3600" s="16" t="n">
        <v>206</v>
      </c>
      <c r="G3600" s="35" t="n">
        <f aca="false">F3600/1485</f>
        <v>0.138720538720539</v>
      </c>
      <c r="H3600" s="14" t="n">
        <v>0.3981</v>
      </c>
      <c r="I3600" s="14" t="n">
        <v>0.6117</v>
      </c>
      <c r="J3600" s="15" t="n">
        <v>0.1735</v>
      </c>
      <c r="K3600" s="15" t="n">
        <v>0.0466</v>
      </c>
      <c r="L3600" s="15" t="n">
        <v>0.1101</v>
      </c>
      <c r="M3600" s="17" t="n">
        <v>22.68</v>
      </c>
      <c r="N3600" s="16" t="n">
        <v>4</v>
      </c>
      <c r="O3600" s="16" t="n">
        <v>6</v>
      </c>
      <c r="P3600" s="16" t="n">
        <v>10</v>
      </c>
    </row>
    <row r="3601" customFormat="false" ht="15" hidden="false" customHeight="false" outlineLevel="0" collapsed="false">
      <c r="A3601" s="11" t="s">
        <v>35</v>
      </c>
      <c r="B3601" s="11" t="n">
        <v>1373</v>
      </c>
      <c r="C3601" s="11" t="s">
        <v>4019</v>
      </c>
      <c r="D3601" s="11" t="n">
        <v>6</v>
      </c>
      <c r="E3601" s="11" t="s">
        <v>118</v>
      </c>
      <c r="F3601" s="16" t="n">
        <v>207</v>
      </c>
      <c r="G3601" s="35" t="n">
        <f aca="false">F3601/1485</f>
        <v>0.139393939393939</v>
      </c>
      <c r="H3601" s="14" t="n">
        <v>0.4058</v>
      </c>
      <c r="I3601" s="14" t="n">
        <v>0.6135</v>
      </c>
      <c r="J3601" s="15" t="n">
        <v>0.2067</v>
      </c>
      <c r="K3601" s="15" t="n">
        <v>0.0466</v>
      </c>
      <c r="L3601" s="15" t="n">
        <v>0.127</v>
      </c>
      <c r="M3601" s="17" t="n">
        <v>26.3</v>
      </c>
      <c r="N3601" s="16" t="n">
        <v>4</v>
      </c>
      <c r="O3601" s="16" t="n">
        <v>6</v>
      </c>
      <c r="P3601" s="16" t="n">
        <v>10</v>
      </c>
    </row>
    <row r="3602" customFormat="false" ht="15" hidden="false" customHeight="false" outlineLevel="0" collapsed="false">
      <c r="A3602" s="11" t="s">
        <v>35</v>
      </c>
      <c r="B3602" s="11" t="n">
        <v>1374</v>
      </c>
      <c r="C3602" s="11" t="s">
        <v>4020</v>
      </c>
      <c r="D3602" s="11" t="n">
        <v>7</v>
      </c>
      <c r="E3602" s="11" t="s">
        <v>118</v>
      </c>
      <c r="F3602" s="16" t="n">
        <v>224</v>
      </c>
      <c r="G3602" s="35" t="n">
        <f aca="false">F3602/1485</f>
        <v>0.150841750841751</v>
      </c>
      <c r="H3602" s="14" t="n">
        <v>0.4554</v>
      </c>
      <c r="I3602" s="14" t="n">
        <v>0.6205</v>
      </c>
      <c r="J3602" s="15" t="n">
        <v>0.1035</v>
      </c>
      <c r="K3602" s="15" t="n">
        <v>0.0451</v>
      </c>
      <c r="L3602" s="15" t="n">
        <v>0.0751</v>
      </c>
      <c r="M3602" s="17" t="n">
        <v>16.82</v>
      </c>
      <c r="N3602" s="16" t="n">
        <v>4</v>
      </c>
      <c r="O3602" s="16" t="n">
        <v>10</v>
      </c>
      <c r="P3602" s="16" t="n">
        <v>7</v>
      </c>
    </row>
    <row r="3603" customFormat="false" ht="15" hidden="false" customHeight="false" outlineLevel="0" collapsed="false">
      <c r="A3603" s="11" t="s">
        <v>35</v>
      </c>
      <c r="B3603" s="11" t="n">
        <v>1375</v>
      </c>
      <c r="C3603" s="11" t="s">
        <v>4021</v>
      </c>
      <c r="D3603" s="11" t="n">
        <v>3</v>
      </c>
      <c r="E3603" s="11" t="s">
        <v>118</v>
      </c>
      <c r="F3603" s="16" t="n">
        <v>446</v>
      </c>
      <c r="G3603" s="35" t="n">
        <f aca="false">F3603/1485</f>
        <v>0.3003367003367</v>
      </c>
      <c r="H3603" s="14" t="n">
        <v>0.3722</v>
      </c>
      <c r="I3603" s="14" t="n">
        <v>0.6076</v>
      </c>
      <c r="J3603" s="15" t="n">
        <v>0.0731</v>
      </c>
      <c r="K3603" s="15" t="n">
        <v>0.0311</v>
      </c>
      <c r="L3603" s="15" t="n">
        <v>0.0516</v>
      </c>
      <c r="M3603" s="17" t="n">
        <v>23.02</v>
      </c>
      <c r="N3603" s="16" t="n">
        <v>4</v>
      </c>
      <c r="O3603" s="16" t="n">
        <v>5</v>
      </c>
      <c r="P3603" s="16" t="n">
        <v>12</v>
      </c>
    </row>
    <row r="3604" customFormat="false" ht="15" hidden="false" customHeight="false" outlineLevel="0" collapsed="false">
      <c r="A3604" s="11" t="s">
        <v>35</v>
      </c>
      <c r="B3604" s="11" t="n">
        <v>1376</v>
      </c>
      <c r="C3604" s="11" t="s">
        <v>4022</v>
      </c>
      <c r="D3604" s="11" t="n">
        <v>9</v>
      </c>
      <c r="E3604" s="11" t="s">
        <v>118</v>
      </c>
      <c r="F3604" s="16" t="n">
        <v>199</v>
      </c>
      <c r="G3604" s="35" t="n">
        <f aca="false">F3604/1485</f>
        <v>0.134006734006734</v>
      </c>
      <c r="H3604" s="14" t="n">
        <v>0.3417</v>
      </c>
      <c r="I3604" s="14" t="n">
        <v>0.6533</v>
      </c>
      <c r="J3604" s="15" t="n">
        <v>0.3433</v>
      </c>
      <c r="K3604" s="15" t="n">
        <v>0.046</v>
      </c>
      <c r="L3604" s="15" t="n">
        <v>0.1879</v>
      </c>
      <c r="M3604" s="17" t="n">
        <v>37.39</v>
      </c>
      <c r="N3604" s="16" t="n">
        <v>5</v>
      </c>
      <c r="O3604" s="16" t="n">
        <v>4</v>
      </c>
      <c r="P3604" s="16" t="n">
        <v>10</v>
      </c>
    </row>
    <row r="3605" customFormat="false" ht="15" hidden="false" customHeight="false" outlineLevel="0" collapsed="false">
      <c r="A3605" s="11" t="s">
        <v>35</v>
      </c>
      <c r="B3605" s="11" t="n">
        <v>1377</v>
      </c>
      <c r="C3605" s="11" t="s">
        <v>4023</v>
      </c>
      <c r="D3605" s="11" t="n">
        <v>7</v>
      </c>
      <c r="E3605" s="11" t="s">
        <v>118</v>
      </c>
      <c r="F3605" s="16" t="n">
        <v>254</v>
      </c>
      <c r="G3605" s="35" t="n">
        <f aca="false">F3605/1485</f>
        <v>0.171043771043771</v>
      </c>
      <c r="H3605" s="14" t="n">
        <v>0.6654</v>
      </c>
      <c r="I3605" s="14" t="n">
        <v>0.6654</v>
      </c>
      <c r="J3605" s="15" t="n">
        <v>0.0564</v>
      </c>
      <c r="K3605" s="15" t="n">
        <v>0.0409</v>
      </c>
      <c r="L3605" s="15" t="n">
        <v>0.0484</v>
      </c>
      <c r="M3605" s="17" t="n">
        <v>12.29</v>
      </c>
      <c r="N3605" s="16" t="n">
        <v>4</v>
      </c>
      <c r="O3605" s="16" t="n">
        <v>7</v>
      </c>
      <c r="P3605" s="16" t="n">
        <v>5</v>
      </c>
    </row>
    <row r="3606" customFormat="false" ht="15" hidden="false" customHeight="false" outlineLevel="0" collapsed="false">
      <c r="A3606" s="11" t="s">
        <v>35</v>
      </c>
      <c r="B3606" s="11" t="n">
        <v>1378</v>
      </c>
      <c r="C3606" s="11" t="s">
        <v>4024</v>
      </c>
      <c r="D3606" s="11" t="n">
        <v>4</v>
      </c>
      <c r="E3606" s="11" t="s">
        <v>118</v>
      </c>
      <c r="F3606" s="16" t="n">
        <v>187</v>
      </c>
      <c r="G3606" s="35" t="n">
        <f aca="false">F3606/1485</f>
        <v>0.125925925925926</v>
      </c>
      <c r="H3606" s="14" t="n">
        <v>0.4011</v>
      </c>
      <c r="I3606" s="14" t="n">
        <v>0.6257</v>
      </c>
      <c r="J3606" s="15" t="n">
        <v>0.1896</v>
      </c>
      <c r="K3606" s="15" t="n">
        <v>0.0485</v>
      </c>
      <c r="L3606" s="15" t="n">
        <v>0.1194</v>
      </c>
      <c r="M3606" s="17" t="n">
        <v>22.33</v>
      </c>
      <c r="N3606" s="16" t="n">
        <v>6</v>
      </c>
      <c r="O3606" s="16" t="n">
        <v>5</v>
      </c>
      <c r="P3606" s="16" t="n">
        <v>8</v>
      </c>
    </row>
    <row r="3607" customFormat="false" ht="15" hidden="false" customHeight="false" outlineLevel="0" collapsed="false">
      <c r="A3607" s="11" t="s">
        <v>35</v>
      </c>
      <c r="B3607" s="11" t="n">
        <v>1379</v>
      </c>
      <c r="C3607" s="11" t="s">
        <v>4025</v>
      </c>
      <c r="D3607" s="11" t="n">
        <v>2</v>
      </c>
      <c r="E3607" s="11" t="s">
        <v>96</v>
      </c>
      <c r="F3607" s="16" t="n">
        <v>258</v>
      </c>
      <c r="G3607" s="35" t="n">
        <f aca="false">F3607/1485</f>
        <v>0.173737373737374</v>
      </c>
      <c r="H3607" s="14" t="n">
        <v>0.3643</v>
      </c>
      <c r="I3607" s="14" t="n">
        <v>0.5853</v>
      </c>
      <c r="J3607" s="15" t="n">
        <v>0.0408</v>
      </c>
      <c r="K3607" s="15" t="n">
        <v>0.1009</v>
      </c>
      <c r="L3607" s="15" t="n">
        <v>0.0704</v>
      </c>
      <c r="M3607" s="17" t="n">
        <v>18.16</v>
      </c>
      <c r="N3607" s="16" t="n">
        <v>4</v>
      </c>
      <c r="O3607" s="16" t="n">
        <v>5</v>
      </c>
      <c r="P3607" s="16" t="n">
        <v>7</v>
      </c>
    </row>
    <row r="3608" customFormat="false" ht="15" hidden="false" customHeight="false" outlineLevel="0" collapsed="false">
      <c r="A3608" s="11" t="s">
        <v>35</v>
      </c>
      <c r="B3608" s="11" t="n">
        <v>1380</v>
      </c>
      <c r="C3608" s="11" t="s">
        <v>4026</v>
      </c>
      <c r="D3608" s="11" t="n">
        <v>3</v>
      </c>
      <c r="E3608" s="11" t="s">
        <v>96</v>
      </c>
      <c r="F3608" s="16" t="n">
        <v>558</v>
      </c>
      <c r="G3608" s="35" t="n">
        <f aca="false">F3608/1485</f>
        <v>0.375757575757576</v>
      </c>
      <c r="H3608" s="14" t="n">
        <v>0.3674</v>
      </c>
      <c r="I3608" s="14" t="n">
        <v>0.638</v>
      </c>
      <c r="J3608" s="15" t="n">
        <v>0.0284</v>
      </c>
      <c r="K3608" s="15" t="n">
        <v>0.1385</v>
      </c>
      <c r="L3608" s="15" t="n">
        <v>0.0852</v>
      </c>
      <c r="M3608" s="17" t="n">
        <v>47.55</v>
      </c>
      <c r="N3608" s="16" t="n">
        <v>4</v>
      </c>
      <c r="O3608" s="16" t="n">
        <v>4</v>
      </c>
      <c r="P3608" s="16" t="n">
        <v>11</v>
      </c>
    </row>
    <row r="3609" customFormat="false" ht="15" hidden="false" customHeight="false" outlineLevel="0" collapsed="false">
      <c r="A3609" s="11" t="s">
        <v>35</v>
      </c>
      <c r="B3609" s="11" t="n">
        <v>1381</v>
      </c>
      <c r="C3609" s="11" t="s">
        <v>4027</v>
      </c>
      <c r="D3609" s="11" t="n">
        <v>3</v>
      </c>
      <c r="E3609" s="11" t="s">
        <v>96</v>
      </c>
      <c r="F3609" s="16" t="n">
        <v>268</v>
      </c>
      <c r="G3609" s="35" t="n">
        <f aca="false">F3609/1485</f>
        <v>0.18047138047138</v>
      </c>
      <c r="H3609" s="14" t="n">
        <v>0.459</v>
      </c>
      <c r="I3609" s="14" t="n">
        <v>0.6231</v>
      </c>
      <c r="J3609" s="15" t="n">
        <v>0.0415</v>
      </c>
      <c r="K3609" s="15" t="n">
        <v>0.2071</v>
      </c>
      <c r="L3609" s="15" t="n">
        <v>0.1293</v>
      </c>
      <c r="M3609" s="17" t="n">
        <v>34.64</v>
      </c>
      <c r="N3609" s="16" t="n">
        <v>4</v>
      </c>
      <c r="O3609" s="16" t="n">
        <v>9</v>
      </c>
      <c r="P3609" s="16" t="n">
        <v>8</v>
      </c>
    </row>
    <row r="3610" customFormat="false" ht="15" hidden="false" customHeight="false" outlineLevel="0" collapsed="false">
      <c r="A3610" s="11" t="s">
        <v>35</v>
      </c>
      <c r="B3610" s="11" t="n">
        <v>1382</v>
      </c>
      <c r="C3610" s="11" t="s">
        <v>4028</v>
      </c>
      <c r="D3610" s="11" t="n">
        <v>5</v>
      </c>
      <c r="E3610" s="11" t="s">
        <v>118</v>
      </c>
      <c r="F3610" s="16" t="n">
        <v>232</v>
      </c>
      <c r="G3610" s="35" t="n">
        <f aca="false">F3610/1485</f>
        <v>0.156228956228956</v>
      </c>
      <c r="H3610" s="14" t="n">
        <v>0.6853</v>
      </c>
      <c r="I3610" s="14" t="n">
        <v>0.6853</v>
      </c>
      <c r="J3610" s="15" t="n">
        <v>0.124</v>
      </c>
      <c r="K3610" s="15" t="n">
        <v>0.0423</v>
      </c>
      <c r="L3610" s="15" t="n">
        <v>0.0814</v>
      </c>
      <c r="M3610" s="17" t="n">
        <v>18.88</v>
      </c>
      <c r="N3610" s="16" t="n">
        <v>4</v>
      </c>
      <c r="O3610" s="16" t="n">
        <v>10</v>
      </c>
      <c r="P3610" s="16" t="n">
        <v>5</v>
      </c>
    </row>
    <row r="3611" customFormat="false" ht="15" hidden="false" customHeight="false" outlineLevel="0" collapsed="false">
      <c r="A3611" s="11" t="s">
        <v>35</v>
      </c>
      <c r="B3611" s="11" t="n">
        <v>1383</v>
      </c>
      <c r="C3611" s="11" t="s">
        <v>4029</v>
      </c>
      <c r="D3611" s="11" t="n">
        <v>8</v>
      </c>
      <c r="E3611" s="11" t="s">
        <v>118</v>
      </c>
      <c r="F3611" s="16" t="n">
        <v>243</v>
      </c>
      <c r="G3611" s="35" t="n">
        <f aca="false">F3611/1485</f>
        <v>0.163636363636364</v>
      </c>
      <c r="H3611" s="14" t="n">
        <v>0.6667</v>
      </c>
      <c r="I3611" s="14" t="n">
        <v>0.6667</v>
      </c>
      <c r="J3611" s="15" t="n">
        <v>0.072</v>
      </c>
      <c r="K3611" s="15" t="n">
        <v>0.041</v>
      </c>
      <c r="L3611" s="15" t="n">
        <v>0.0555</v>
      </c>
      <c r="M3611" s="17" t="n">
        <v>13.49</v>
      </c>
      <c r="N3611" s="16" t="n">
        <v>4</v>
      </c>
      <c r="O3611" s="16" t="n">
        <v>7</v>
      </c>
      <c r="P3611" s="16" t="n">
        <v>5</v>
      </c>
    </row>
    <row r="3612" customFormat="false" ht="15" hidden="false" customHeight="false" outlineLevel="0" collapsed="false">
      <c r="A3612" s="11" t="s">
        <v>35</v>
      </c>
      <c r="B3612" s="11" t="n">
        <v>1384</v>
      </c>
      <c r="C3612" s="11" t="s">
        <v>4030</v>
      </c>
      <c r="D3612" s="11" t="n">
        <v>5</v>
      </c>
      <c r="E3612" s="11" t="s">
        <v>118</v>
      </c>
      <c r="F3612" s="16" t="n">
        <v>384</v>
      </c>
      <c r="G3612" s="35" t="n">
        <f aca="false">F3612/1485</f>
        <v>0.258585858585859</v>
      </c>
      <c r="H3612" s="14" t="n">
        <v>0.3776</v>
      </c>
      <c r="I3612" s="14" t="n">
        <v>0.6146</v>
      </c>
      <c r="J3612" s="15" t="n">
        <v>0.0327</v>
      </c>
      <c r="K3612" s="15" t="n">
        <v>0.0442</v>
      </c>
      <c r="L3612" s="15" t="n">
        <v>0.0382</v>
      </c>
      <c r="M3612" s="17" t="n">
        <v>14.65</v>
      </c>
      <c r="N3612" s="16" t="n">
        <v>4</v>
      </c>
      <c r="O3612" s="16" t="n">
        <v>5</v>
      </c>
      <c r="P3612" s="16" t="n">
        <v>13</v>
      </c>
    </row>
    <row r="3613" customFormat="false" ht="15" hidden="false" customHeight="false" outlineLevel="0" collapsed="false">
      <c r="A3613" s="11" t="s">
        <v>35</v>
      </c>
      <c r="B3613" s="11" t="n">
        <v>1385</v>
      </c>
      <c r="C3613" s="11" t="s">
        <v>4031</v>
      </c>
      <c r="D3613" s="11" t="n">
        <v>4</v>
      </c>
      <c r="E3613" s="11" t="s">
        <v>96</v>
      </c>
      <c r="F3613" s="16" t="n">
        <v>246</v>
      </c>
      <c r="G3613" s="35" t="n">
        <f aca="false">F3613/1485</f>
        <v>0.165656565656566</v>
      </c>
      <c r="H3613" s="14" t="n">
        <v>0.378</v>
      </c>
      <c r="I3613" s="14" t="n">
        <v>0.6707</v>
      </c>
      <c r="J3613" s="15" t="n">
        <v>0.1798</v>
      </c>
      <c r="K3613" s="15" t="n">
        <v>0.0428</v>
      </c>
      <c r="L3613" s="15" t="n">
        <v>0.1146</v>
      </c>
      <c r="M3613" s="17" t="n">
        <v>28.2</v>
      </c>
      <c r="N3613" s="16" t="n">
        <v>5</v>
      </c>
      <c r="O3613" s="16" t="n">
        <v>5</v>
      </c>
      <c r="P3613" s="16" t="n">
        <v>11</v>
      </c>
    </row>
    <row r="3614" customFormat="false" ht="15" hidden="false" customHeight="false" outlineLevel="0" collapsed="false">
      <c r="A3614" s="11" t="s">
        <v>35</v>
      </c>
      <c r="B3614" s="11" t="n">
        <v>1386</v>
      </c>
      <c r="C3614" s="11" t="s">
        <v>4032</v>
      </c>
      <c r="D3614" s="11" t="n">
        <v>3</v>
      </c>
      <c r="E3614" s="11" t="s">
        <v>96</v>
      </c>
      <c r="F3614" s="16" t="n">
        <v>270</v>
      </c>
      <c r="G3614" s="35" t="n">
        <f aca="false">F3614/1485</f>
        <v>0.181818181818182</v>
      </c>
      <c r="H3614" s="14" t="n">
        <v>0.3815</v>
      </c>
      <c r="I3614" s="14" t="n">
        <v>0.6074</v>
      </c>
      <c r="J3614" s="15" t="n">
        <v>0.2223</v>
      </c>
      <c r="K3614" s="15" t="n">
        <v>0.0383</v>
      </c>
      <c r="L3614" s="15" t="n">
        <v>0.1228</v>
      </c>
      <c r="M3614" s="17" t="n">
        <v>33.16</v>
      </c>
      <c r="N3614" s="16" t="n">
        <v>5</v>
      </c>
      <c r="O3614" s="16" t="n">
        <v>5</v>
      </c>
      <c r="P3614" s="16" t="n">
        <v>13</v>
      </c>
    </row>
    <row r="3615" customFormat="false" ht="15" hidden="false" customHeight="false" outlineLevel="0" collapsed="false">
      <c r="A3615" s="11" t="s">
        <v>35</v>
      </c>
      <c r="B3615" s="11" t="n">
        <v>1387</v>
      </c>
      <c r="C3615" s="11" t="s">
        <v>4033</v>
      </c>
      <c r="D3615" s="11" t="n">
        <v>7</v>
      </c>
      <c r="E3615" s="11" t="s">
        <v>96</v>
      </c>
      <c r="F3615" s="16" t="n">
        <v>231</v>
      </c>
      <c r="G3615" s="35" t="n">
        <f aca="false">F3615/1485</f>
        <v>0.155555555555556</v>
      </c>
      <c r="H3615" s="14" t="n">
        <v>0.381</v>
      </c>
      <c r="I3615" s="14" t="n">
        <v>0.6797</v>
      </c>
      <c r="J3615" s="15" t="n">
        <v>0.6103</v>
      </c>
      <c r="K3615" s="15" t="n">
        <v>0.0421</v>
      </c>
      <c r="L3615" s="15" t="n">
        <v>0.3151</v>
      </c>
      <c r="M3615" s="17" t="n">
        <v>72.79</v>
      </c>
      <c r="N3615" s="16" t="n">
        <v>5</v>
      </c>
      <c r="O3615" s="16" t="n">
        <v>7</v>
      </c>
      <c r="P3615" s="16" t="n">
        <v>14</v>
      </c>
    </row>
    <row r="3616" customFormat="false" ht="15" hidden="false" customHeight="false" outlineLevel="0" collapsed="false">
      <c r="A3616" s="11" t="s">
        <v>35</v>
      </c>
      <c r="B3616" s="11" t="n">
        <v>1388</v>
      </c>
      <c r="C3616" s="11" t="s">
        <v>4034</v>
      </c>
      <c r="D3616" s="11" t="n">
        <v>6</v>
      </c>
      <c r="E3616" s="11" t="s">
        <v>118</v>
      </c>
      <c r="F3616" s="16" t="n">
        <v>215</v>
      </c>
      <c r="G3616" s="35" t="n">
        <f aca="false">F3616/1485</f>
        <v>0.144781144781145</v>
      </c>
      <c r="H3616" s="14" t="n">
        <v>0.4605</v>
      </c>
      <c r="I3616" s="14" t="n">
        <v>0.6837</v>
      </c>
      <c r="J3616" s="15" t="n">
        <v>0.1944</v>
      </c>
      <c r="K3616" s="15" t="n">
        <v>0.0433</v>
      </c>
      <c r="L3616" s="15" t="n">
        <v>0.1157</v>
      </c>
      <c r="M3616" s="17" t="n">
        <v>24.88</v>
      </c>
      <c r="N3616" s="16" t="n">
        <v>4</v>
      </c>
      <c r="O3616" s="16" t="n">
        <v>7</v>
      </c>
      <c r="P3616" s="16" t="n">
        <v>8</v>
      </c>
    </row>
    <row r="3617" customFormat="false" ht="15" hidden="false" customHeight="false" outlineLevel="0" collapsed="false">
      <c r="A3617" s="11" t="s">
        <v>35</v>
      </c>
      <c r="B3617" s="11" t="n">
        <v>1389</v>
      </c>
      <c r="C3617" s="11" t="s">
        <v>4035</v>
      </c>
      <c r="D3617" s="11" t="n">
        <v>7</v>
      </c>
      <c r="E3617" s="11" t="s">
        <v>118</v>
      </c>
      <c r="F3617" s="16" t="n">
        <v>207</v>
      </c>
      <c r="G3617" s="35" t="n">
        <f aca="false">F3617/1485</f>
        <v>0.139393939393939</v>
      </c>
      <c r="H3617" s="14" t="n">
        <v>0.4058</v>
      </c>
      <c r="I3617" s="14" t="n">
        <v>0.6329</v>
      </c>
      <c r="J3617" s="15" t="n">
        <v>0.2328</v>
      </c>
      <c r="K3617" s="15" t="n">
        <v>0.0446</v>
      </c>
      <c r="L3617" s="15" t="n">
        <v>0.1373</v>
      </c>
      <c r="M3617" s="17" t="n">
        <v>28.43</v>
      </c>
      <c r="N3617" s="16" t="n">
        <v>6</v>
      </c>
      <c r="O3617" s="16" t="n">
        <v>4</v>
      </c>
      <c r="P3617" s="16" t="n">
        <v>8</v>
      </c>
    </row>
    <row r="3618" customFormat="false" ht="15" hidden="false" customHeight="false" outlineLevel="0" collapsed="false">
      <c r="A3618" s="11" t="s">
        <v>35</v>
      </c>
      <c r="B3618" s="11" t="n">
        <v>1390</v>
      </c>
      <c r="C3618" s="11" t="s">
        <v>4036</v>
      </c>
      <c r="D3618" s="11" t="n">
        <v>7</v>
      </c>
      <c r="E3618" s="11" t="s">
        <v>118</v>
      </c>
      <c r="F3618" s="16" t="n">
        <v>217</v>
      </c>
      <c r="G3618" s="35" t="n">
        <f aca="false">F3618/1485</f>
        <v>0.146127946127946</v>
      </c>
      <c r="H3618" s="14" t="n">
        <v>0.4101</v>
      </c>
      <c r="I3618" s="14" t="n">
        <v>0.6544</v>
      </c>
      <c r="J3618" s="15" t="n">
        <v>0.2067</v>
      </c>
      <c r="K3618" s="15" t="n">
        <v>0.0427</v>
      </c>
      <c r="L3618" s="15" t="n">
        <v>0.1205</v>
      </c>
      <c r="M3618" s="17" t="n">
        <v>26.16</v>
      </c>
      <c r="N3618" s="16" t="n">
        <v>5</v>
      </c>
      <c r="O3618" s="16" t="n">
        <v>5</v>
      </c>
      <c r="P3618" s="16" t="n">
        <v>9</v>
      </c>
    </row>
    <row r="3619" customFormat="false" ht="15" hidden="false" customHeight="false" outlineLevel="0" collapsed="false">
      <c r="A3619" s="11" t="s">
        <v>35</v>
      </c>
      <c r="B3619" s="11" t="n">
        <v>1391</v>
      </c>
      <c r="C3619" s="11" t="s">
        <v>4037</v>
      </c>
      <c r="D3619" s="11" t="n">
        <v>4</v>
      </c>
      <c r="E3619" s="11" t="s">
        <v>118</v>
      </c>
      <c r="F3619" s="16" t="n">
        <v>224</v>
      </c>
      <c r="G3619" s="35" t="n">
        <f aca="false">F3619/1485</f>
        <v>0.150841750841751</v>
      </c>
      <c r="H3619" s="14" t="n">
        <v>0.3929</v>
      </c>
      <c r="I3619" s="14" t="n">
        <v>0.6607</v>
      </c>
      <c r="J3619" s="15" t="n">
        <v>0.1537</v>
      </c>
      <c r="K3619" s="15" t="n">
        <v>0.0427</v>
      </c>
      <c r="L3619" s="15" t="n">
        <v>0.0972</v>
      </c>
      <c r="M3619" s="17" t="n">
        <v>21.77</v>
      </c>
      <c r="N3619" s="16" t="n">
        <v>5</v>
      </c>
      <c r="O3619" s="16" t="n">
        <v>3</v>
      </c>
      <c r="P3619" s="16" t="n">
        <v>10</v>
      </c>
    </row>
    <row r="3620" customFormat="false" ht="15" hidden="false" customHeight="false" outlineLevel="0" collapsed="false">
      <c r="A3620" s="11" t="s">
        <v>35</v>
      </c>
      <c r="B3620" s="11" t="n">
        <v>1392</v>
      </c>
      <c r="C3620" s="11" t="s">
        <v>4038</v>
      </c>
      <c r="D3620" s="11" t="n">
        <v>7</v>
      </c>
      <c r="E3620" s="11" t="s">
        <v>118</v>
      </c>
      <c r="F3620" s="16" t="n">
        <v>226</v>
      </c>
      <c r="G3620" s="35" t="n">
        <f aca="false">F3620/1485</f>
        <v>0.152188552188552</v>
      </c>
      <c r="H3620" s="14" t="n">
        <v>0.677</v>
      </c>
      <c r="I3620" s="14" t="n">
        <v>0.677</v>
      </c>
      <c r="J3620" s="15" t="n">
        <v>0.1986</v>
      </c>
      <c r="K3620" s="15" t="n">
        <v>0.0422</v>
      </c>
      <c r="L3620" s="15" t="n">
        <v>0.1183</v>
      </c>
      <c r="M3620" s="17" t="n">
        <v>26.75</v>
      </c>
      <c r="N3620" s="16" t="n">
        <v>5</v>
      </c>
      <c r="O3620" s="16" t="n">
        <v>9</v>
      </c>
      <c r="P3620" s="16" t="n">
        <v>4</v>
      </c>
    </row>
    <row r="3621" customFormat="false" ht="15" hidden="false" customHeight="false" outlineLevel="0" collapsed="false">
      <c r="A3621" s="11" t="s">
        <v>35</v>
      </c>
      <c r="B3621" s="11" t="n">
        <v>1393</v>
      </c>
      <c r="C3621" s="11" t="s">
        <v>4039</v>
      </c>
      <c r="D3621" s="11" t="n">
        <v>5</v>
      </c>
      <c r="E3621" s="11" t="s">
        <v>118</v>
      </c>
      <c r="F3621" s="16" t="n">
        <v>184</v>
      </c>
      <c r="G3621" s="35" t="n">
        <f aca="false">F3621/1485</f>
        <v>0.123905723905724</v>
      </c>
      <c r="H3621" s="14" t="n">
        <v>0.4239</v>
      </c>
      <c r="I3621" s="14" t="n">
        <v>0.6033</v>
      </c>
      <c r="J3621" s="15" t="n">
        <v>0.1548</v>
      </c>
      <c r="K3621" s="15" t="n">
        <v>0.0473</v>
      </c>
      <c r="L3621" s="15" t="n">
        <v>0.101</v>
      </c>
      <c r="M3621" s="17" t="n">
        <v>18.59</v>
      </c>
      <c r="N3621" s="16" t="n">
        <v>4</v>
      </c>
      <c r="O3621" s="16" t="n">
        <v>5</v>
      </c>
      <c r="P3621" s="16" t="n">
        <v>12</v>
      </c>
    </row>
    <row r="3622" customFormat="false" ht="15" hidden="false" customHeight="false" outlineLevel="0" collapsed="false">
      <c r="A3622" s="11" t="s">
        <v>35</v>
      </c>
      <c r="B3622" s="11" t="n">
        <v>1394</v>
      </c>
      <c r="C3622" s="11" t="s">
        <v>4040</v>
      </c>
      <c r="D3622" s="11" t="n">
        <v>7</v>
      </c>
      <c r="E3622" s="11" t="s">
        <v>118</v>
      </c>
      <c r="F3622" s="16" t="n">
        <v>232</v>
      </c>
      <c r="G3622" s="35" t="n">
        <f aca="false">F3622/1485</f>
        <v>0.156228956228956</v>
      </c>
      <c r="H3622" s="14" t="n">
        <v>0.6638</v>
      </c>
      <c r="I3622" s="14" t="n">
        <v>0.6638</v>
      </c>
      <c r="J3622" s="15" t="n">
        <v>0.152</v>
      </c>
      <c r="K3622" s="15" t="n">
        <v>0.0411</v>
      </c>
      <c r="L3622" s="15" t="n">
        <v>0.0942</v>
      </c>
      <c r="M3622" s="17" t="n">
        <v>21.84</v>
      </c>
      <c r="N3622" s="16" t="n">
        <v>5</v>
      </c>
      <c r="O3622" s="16" t="n">
        <v>9</v>
      </c>
      <c r="P3622" s="16" t="n">
        <v>4</v>
      </c>
    </row>
    <row r="3623" customFormat="false" ht="15" hidden="false" customHeight="false" outlineLevel="0" collapsed="false">
      <c r="A3623" s="11" t="s">
        <v>35</v>
      </c>
      <c r="B3623" s="11" t="n">
        <v>1395</v>
      </c>
      <c r="C3623" s="11" t="s">
        <v>4041</v>
      </c>
      <c r="D3623" s="11" t="n">
        <v>7</v>
      </c>
      <c r="E3623" s="11" t="s">
        <v>118</v>
      </c>
      <c r="F3623" s="16" t="n">
        <v>239</v>
      </c>
      <c r="G3623" s="35" t="n">
        <f aca="false">F3623/1485</f>
        <v>0.160942760942761</v>
      </c>
      <c r="H3623" s="14" t="n">
        <v>0.6695</v>
      </c>
      <c r="I3623" s="14" t="n">
        <v>0.6695</v>
      </c>
      <c r="J3623" s="15" t="n">
        <v>0.1357</v>
      </c>
      <c r="K3623" s="15" t="n">
        <v>0.0402</v>
      </c>
      <c r="L3623" s="15" t="n">
        <v>0.0854</v>
      </c>
      <c r="M3623" s="17" t="n">
        <v>20.41</v>
      </c>
      <c r="N3623" s="16" t="n">
        <v>4</v>
      </c>
      <c r="O3623" s="16" t="n">
        <v>9</v>
      </c>
      <c r="P3623" s="16" t="n">
        <v>4</v>
      </c>
    </row>
    <row r="3624" customFormat="false" ht="15" hidden="false" customHeight="false" outlineLevel="0" collapsed="false">
      <c r="A3624" s="11" t="s">
        <v>35</v>
      </c>
      <c r="B3624" s="11" t="n">
        <v>1396</v>
      </c>
      <c r="C3624" s="11" t="s">
        <v>4042</v>
      </c>
      <c r="D3624" s="11" t="n">
        <v>7</v>
      </c>
      <c r="E3624" s="11" t="s">
        <v>118</v>
      </c>
      <c r="F3624" s="16" t="n">
        <v>228</v>
      </c>
      <c r="G3624" s="35" t="n">
        <f aca="false">F3624/1485</f>
        <v>0.153535353535354</v>
      </c>
      <c r="H3624" s="14" t="n">
        <v>0.6711</v>
      </c>
      <c r="I3624" s="14" t="n">
        <v>0.6711</v>
      </c>
      <c r="J3624" s="15" t="n">
        <v>0.1886</v>
      </c>
      <c r="K3624" s="15" t="n">
        <v>0.0416</v>
      </c>
      <c r="L3624" s="15" t="n">
        <v>0.1125</v>
      </c>
      <c r="M3624" s="17" t="n">
        <v>25.65</v>
      </c>
      <c r="N3624" s="16" t="n">
        <v>5</v>
      </c>
      <c r="O3624" s="16" t="n">
        <v>9</v>
      </c>
      <c r="P3624" s="16" t="n">
        <v>4</v>
      </c>
    </row>
    <row r="3625" customFormat="false" ht="15" hidden="false" customHeight="false" outlineLevel="0" collapsed="false">
      <c r="A3625" s="11" t="s">
        <v>35</v>
      </c>
      <c r="B3625" s="11" t="n">
        <v>1397</v>
      </c>
      <c r="C3625" s="11" t="s">
        <v>4043</v>
      </c>
      <c r="D3625" s="11" t="n">
        <v>5</v>
      </c>
      <c r="E3625" s="11" t="s">
        <v>118</v>
      </c>
      <c r="F3625" s="16" t="n">
        <v>216</v>
      </c>
      <c r="G3625" s="35" t="n">
        <f aca="false">F3625/1485</f>
        <v>0.145454545454545</v>
      </c>
      <c r="H3625" s="14" t="n">
        <v>0.4028</v>
      </c>
      <c r="I3625" s="14" t="n">
        <v>0.6759</v>
      </c>
      <c r="J3625" s="15" t="n">
        <v>0.211</v>
      </c>
      <c r="K3625" s="15" t="n">
        <v>0.0431</v>
      </c>
      <c r="L3625" s="15" t="n">
        <v>0.1263</v>
      </c>
      <c r="M3625" s="17" t="n">
        <v>27.27</v>
      </c>
      <c r="N3625" s="16" t="n">
        <v>4</v>
      </c>
      <c r="O3625" s="16" t="n">
        <v>10</v>
      </c>
      <c r="P3625" s="16" t="n">
        <v>9</v>
      </c>
    </row>
    <row r="3626" customFormat="false" ht="15" hidden="false" customHeight="false" outlineLevel="0" collapsed="false">
      <c r="A3626" s="11" t="s">
        <v>35</v>
      </c>
      <c r="B3626" s="11" t="n">
        <v>1398</v>
      </c>
      <c r="C3626" s="11" t="s">
        <v>4044</v>
      </c>
      <c r="D3626" s="11" t="n">
        <v>7</v>
      </c>
      <c r="E3626" s="11" t="s">
        <v>118</v>
      </c>
      <c r="F3626" s="16" t="n">
        <v>317</v>
      </c>
      <c r="G3626" s="35" t="n">
        <f aca="false">F3626/1485</f>
        <v>0.213468013468013</v>
      </c>
      <c r="H3626" s="14" t="n">
        <v>0.2965</v>
      </c>
      <c r="I3626" s="14" t="n">
        <v>0.6498</v>
      </c>
      <c r="J3626" s="15" t="n">
        <v>0.1511</v>
      </c>
      <c r="K3626" s="15" t="n">
        <v>0.0359</v>
      </c>
      <c r="L3626" s="15" t="n">
        <v>0.0944</v>
      </c>
      <c r="M3626" s="17" t="n">
        <v>29.94</v>
      </c>
      <c r="N3626" s="16" t="n">
        <v>4</v>
      </c>
      <c r="O3626" s="16" t="n">
        <v>3</v>
      </c>
      <c r="P3626" s="16" t="n">
        <v>12</v>
      </c>
    </row>
    <row r="3627" customFormat="false" ht="15" hidden="false" customHeight="false" outlineLevel="0" collapsed="false">
      <c r="A3627" s="11" t="s">
        <v>35</v>
      </c>
      <c r="B3627" s="11" t="n">
        <v>1399</v>
      </c>
      <c r="C3627" s="11" t="s">
        <v>4045</v>
      </c>
      <c r="D3627" s="11" t="n">
        <v>4</v>
      </c>
      <c r="E3627" s="11" t="s">
        <v>118</v>
      </c>
      <c r="F3627" s="16" t="n">
        <v>248</v>
      </c>
      <c r="G3627" s="35" t="n">
        <f aca="false">F3627/1485</f>
        <v>0.167003367003367</v>
      </c>
      <c r="H3627" s="14" t="n">
        <v>0.3952</v>
      </c>
      <c r="I3627" s="14" t="n">
        <v>0.6129</v>
      </c>
      <c r="J3627" s="15" t="n">
        <v>0.1712</v>
      </c>
      <c r="K3627" s="15" t="n">
        <v>0.0391</v>
      </c>
      <c r="L3627" s="15" t="n">
        <v>0.102</v>
      </c>
      <c r="M3627" s="17" t="n">
        <v>25.29</v>
      </c>
      <c r="N3627" s="16" t="n">
        <v>5</v>
      </c>
      <c r="O3627" s="16" t="n">
        <v>5</v>
      </c>
      <c r="P3627" s="16" t="n">
        <v>12</v>
      </c>
    </row>
    <row r="3628" customFormat="false" ht="15" hidden="false" customHeight="false" outlineLevel="0" collapsed="false">
      <c r="A3628" s="11" t="s">
        <v>35</v>
      </c>
      <c r="B3628" s="11" t="n">
        <v>1400</v>
      </c>
      <c r="C3628" s="11" t="s">
        <v>4046</v>
      </c>
      <c r="D3628" s="11" t="n">
        <v>5</v>
      </c>
      <c r="E3628" s="11" t="s">
        <v>96</v>
      </c>
      <c r="F3628" s="16" t="n">
        <v>189</v>
      </c>
      <c r="G3628" s="35" t="n">
        <f aca="false">F3628/1485</f>
        <v>0.127272727272727</v>
      </c>
      <c r="H3628" s="14" t="n">
        <v>0.4074</v>
      </c>
      <c r="I3628" s="14" t="n">
        <v>0.6614</v>
      </c>
      <c r="J3628" s="15" t="n">
        <v>0.3595</v>
      </c>
      <c r="K3628" s="15" t="n">
        <v>0.0459</v>
      </c>
      <c r="L3628" s="15" t="n">
        <v>0.2036</v>
      </c>
      <c r="M3628" s="17" t="n">
        <v>38.47</v>
      </c>
      <c r="N3628" s="16" t="n">
        <v>5</v>
      </c>
      <c r="O3628" s="16" t="n">
        <v>7</v>
      </c>
      <c r="P3628" s="16" t="n">
        <v>11</v>
      </c>
    </row>
    <row r="3629" customFormat="false" ht="15" hidden="false" customHeight="false" outlineLevel="0" collapsed="false">
      <c r="A3629" s="11" t="s">
        <v>35</v>
      </c>
      <c r="B3629" s="11" t="n">
        <v>1401</v>
      </c>
      <c r="C3629" s="11" t="s">
        <v>4047</v>
      </c>
      <c r="D3629" s="11" t="n">
        <v>4</v>
      </c>
      <c r="E3629" s="11" t="s">
        <v>96</v>
      </c>
      <c r="F3629" s="16" t="n">
        <v>191</v>
      </c>
      <c r="G3629" s="35" t="n">
        <f aca="false">F3629/1485</f>
        <v>0.128619528619529</v>
      </c>
      <c r="H3629" s="14" t="n">
        <v>0.3979</v>
      </c>
      <c r="I3629" s="14" t="n">
        <v>0.6702</v>
      </c>
      <c r="J3629" s="15" t="n">
        <v>0.2992</v>
      </c>
      <c r="K3629" s="15" t="n">
        <v>0.0459</v>
      </c>
      <c r="L3629" s="15" t="n">
        <v>0.1745</v>
      </c>
      <c r="M3629" s="17" t="n">
        <v>33.34</v>
      </c>
      <c r="N3629" s="16" t="n">
        <v>5</v>
      </c>
      <c r="O3629" s="16" t="n">
        <v>7</v>
      </c>
      <c r="P3629" s="16" t="n">
        <v>11</v>
      </c>
    </row>
    <row r="3630" customFormat="false" ht="15" hidden="false" customHeight="false" outlineLevel="0" collapsed="false">
      <c r="A3630" s="11" t="s">
        <v>35</v>
      </c>
      <c r="B3630" s="11" t="n">
        <v>1402</v>
      </c>
      <c r="C3630" s="11" t="s">
        <v>4048</v>
      </c>
      <c r="D3630" s="11" t="n">
        <v>5</v>
      </c>
      <c r="E3630" s="11" t="s">
        <v>118</v>
      </c>
      <c r="F3630" s="16" t="n">
        <v>330</v>
      </c>
      <c r="G3630" s="35" t="n">
        <f aca="false">F3630/1485</f>
        <v>0.222222222222222</v>
      </c>
      <c r="H3630" s="14" t="n">
        <v>0.6394</v>
      </c>
      <c r="I3630" s="14" t="n">
        <v>0.6394</v>
      </c>
      <c r="J3630" s="15" t="n">
        <v>0.0341</v>
      </c>
      <c r="K3630" s="15" t="n">
        <v>0.0442</v>
      </c>
      <c r="L3630" s="15" t="n">
        <v>0.039</v>
      </c>
      <c r="M3630" s="17" t="n">
        <v>12.87</v>
      </c>
      <c r="N3630" s="16" t="n">
        <v>5</v>
      </c>
      <c r="O3630" s="16" t="n">
        <v>11</v>
      </c>
      <c r="P3630" s="16" t="n">
        <v>7</v>
      </c>
    </row>
    <row r="3631" customFormat="false" ht="15" hidden="false" customHeight="false" outlineLevel="0" collapsed="false">
      <c r="A3631" s="11" t="s">
        <v>35</v>
      </c>
      <c r="B3631" s="11" t="n">
        <v>1403</v>
      </c>
      <c r="C3631" s="11" t="s">
        <v>4049</v>
      </c>
      <c r="D3631" s="11" t="n">
        <v>6</v>
      </c>
      <c r="E3631" s="11" t="s">
        <v>118</v>
      </c>
      <c r="F3631" s="16" t="n">
        <v>212</v>
      </c>
      <c r="G3631" s="35" t="n">
        <f aca="false">F3631/1485</f>
        <v>0.142760942760943</v>
      </c>
      <c r="H3631" s="14" t="n">
        <v>0.6745</v>
      </c>
      <c r="I3631" s="14" t="n">
        <v>0.6745</v>
      </c>
      <c r="J3631" s="15" t="n">
        <v>0.1799</v>
      </c>
      <c r="K3631" s="15" t="n">
        <v>0.043</v>
      </c>
      <c r="L3631" s="15" t="n">
        <v>0.1108</v>
      </c>
      <c r="M3631" s="17" t="n">
        <v>23.49</v>
      </c>
      <c r="N3631" s="16" t="n">
        <v>4</v>
      </c>
      <c r="O3631" s="16" t="n">
        <v>10</v>
      </c>
      <c r="P3631" s="16" t="n">
        <v>4</v>
      </c>
    </row>
    <row r="3632" customFormat="false" ht="15" hidden="false" customHeight="false" outlineLevel="0" collapsed="false">
      <c r="A3632" s="11" t="s">
        <v>35</v>
      </c>
      <c r="B3632" s="11" t="n">
        <v>1404</v>
      </c>
      <c r="C3632" s="11" t="s">
        <v>4050</v>
      </c>
      <c r="D3632" s="11" t="n">
        <v>4</v>
      </c>
      <c r="E3632" s="11" t="s">
        <v>118</v>
      </c>
      <c r="F3632" s="16" t="n">
        <v>534</v>
      </c>
      <c r="G3632" s="35" t="n">
        <f aca="false">F3632/1485</f>
        <v>0.35959595959596</v>
      </c>
      <c r="H3632" s="14" t="n">
        <v>0.367</v>
      </c>
      <c r="I3632" s="14" t="n">
        <v>0.6573</v>
      </c>
      <c r="J3632" s="15" t="n">
        <v>0.027</v>
      </c>
      <c r="K3632" s="15" t="n">
        <v>0.091</v>
      </c>
      <c r="L3632" s="15" t="n">
        <v>0.0587</v>
      </c>
      <c r="M3632" s="17" t="n">
        <v>31.33</v>
      </c>
      <c r="N3632" s="16" t="n">
        <v>4</v>
      </c>
      <c r="O3632" s="16" t="n">
        <v>6</v>
      </c>
      <c r="P3632" s="16" t="n">
        <v>11</v>
      </c>
    </row>
    <row r="3633" customFormat="false" ht="15" hidden="false" customHeight="false" outlineLevel="0" collapsed="false">
      <c r="A3633" s="11" t="s">
        <v>35</v>
      </c>
      <c r="B3633" s="11" t="n">
        <v>1405</v>
      </c>
      <c r="C3633" s="11" t="s">
        <v>4051</v>
      </c>
      <c r="D3633" s="11" t="n">
        <v>3</v>
      </c>
      <c r="E3633" s="11" t="s">
        <v>96</v>
      </c>
      <c r="F3633" s="16" t="n">
        <v>229</v>
      </c>
      <c r="G3633" s="35" t="n">
        <f aca="false">F3633/1485</f>
        <v>0.154208754208754</v>
      </c>
      <c r="H3633" s="14" t="n">
        <v>0.3886</v>
      </c>
      <c r="I3633" s="14" t="n">
        <v>0.6157</v>
      </c>
      <c r="J3633" s="15" t="n">
        <v>0.2577</v>
      </c>
      <c r="K3633" s="15" t="n">
        <v>0.0406</v>
      </c>
      <c r="L3633" s="15" t="n">
        <v>0.1439</v>
      </c>
      <c r="M3633" s="17" t="n">
        <v>32.95</v>
      </c>
      <c r="N3633" s="16" t="n">
        <v>5</v>
      </c>
      <c r="O3633" s="16" t="n">
        <v>5</v>
      </c>
      <c r="P3633" s="16" t="n">
        <v>12</v>
      </c>
    </row>
    <row r="3634" customFormat="false" ht="15" hidden="false" customHeight="false" outlineLevel="0" collapsed="false">
      <c r="A3634" s="11" t="s">
        <v>35</v>
      </c>
      <c r="B3634" s="11" t="n">
        <v>1406</v>
      </c>
      <c r="C3634" s="11" t="s">
        <v>4052</v>
      </c>
      <c r="D3634" s="11" t="n">
        <v>7</v>
      </c>
      <c r="E3634" s="11" t="s">
        <v>118</v>
      </c>
      <c r="F3634" s="16" t="n">
        <v>210</v>
      </c>
      <c r="G3634" s="35" t="n">
        <f aca="false">F3634/1485</f>
        <v>0.141414141414141</v>
      </c>
      <c r="H3634" s="14" t="n">
        <v>0.419</v>
      </c>
      <c r="I3634" s="14" t="n">
        <v>0.6714</v>
      </c>
      <c r="J3634" s="15" t="n">
        <v>0.3298</v>
      </c>
      <c r="K3634" s="15" t="n">
        <v>0.0428</v>
      </c>
      <c r="L3634" s="15" t="n">
        <v>0.1836</v>
      </c>
      <c r="M3634" s="17" t="n">
        <v>38.55</v>
      </c>
      <c r="N3634" s="16" t="n">
        <v>5</v>
      </c>
      <c r="O3634" s="16" t="n">
        <v>6</v>
      </c>
      <c r="P3634" s="16" t="n">
        <v>9</v>
      </c>
    </row>
    <row r="3635" customFormat="false" ht="15" hidden="false" customHeight="false" outlineLevel="0" collapsed="false">
      <c r="A3635" s="11" t="s">
        <v>35</v>
      </c>
      <c r="B3635" s="11" t="n">
        <v>1407</v>
      </c>
      <c r="C3635" s="11" t="s">
        <v>4053</v>
      </c>
      <c r="D3635" s="11" t="n">
        <v>3</v>
      </c>
      <c r="E3635" s="11" t="s">
        <v>96</v>
      </c>
      <c r="F3635" s="16" t="n">
        <v>227</v>
      </c>
      <c r="G3635" s="35" t="n">
        <f aca="false">F3635/1485</f>
        <v>0.152861952861953</v>
      </c>
      <c r="H3635" s="14" t="n">
        <v>0.3877</v>
      </c>
      <c r="I3635" s="14" t="n">
        <v>0.6256</v>
      </c>
      <c r="J3635" s="15" t="n">
        <v>0.2536</v>
      </c>
      <c r="K3635" s="15" t="n">
        <v>0.0403</v>
      </c>
      <c r="L3635" s="15" t="n">
        <v>0.1408</v>
      </c>
      <c r="M3635" s="17" t="n">
        <v>31.97</v>
      </c>
      <c r="N3635" s="16" t="n">
        <v>5</v>
      </c>
      <c r="O3635" s="16" t="n">
        <v>3</v>
      </c>
      <c r="P3635" s="16" t="n">
        <v>12</v>
      </c>
    </row>
    <row r="3636" customFormat="false" ht="15" hidden="false" customHeight="false" outlineLevel="0" collapsed="false">
      <c r="A3636" s="11" t="s">
        <v>35</v>
      </c>
      <c r="B3636" s="11" t="n">
        <v>1408</v>
      </c>
      <c r="C3636" s="11" t="s">
        <v>4054</v>
      </c>
      <c r="D3636" s="11" t="n">
        <v>10</v>
      </c>
      <c r="E3636" s="11" t="s">
        <v>118</v>
      </c>
      <c r="F3636" s="16" t="n">
        <v>210</v>
      </c>
      <c r="G3636" s="35" t="n">
        <f aca="false">F3636/1485</f>
        <v>0.141414141414141</v>
      </c>
      <c r="H3636" s="14" t="n">
        <v>0.3333</v>
      </c>
      <c r="I3636" s="14" t="n">
        <v>0.6571</v>
      </c>
      <c r="J3636" s="15" t="n">
        <v>0.4252</v>
      </c>
      <c r="K3636" s="15" t="n">
        <v>0.0427</v>
      </c>
      <c r="L3636" s="15" t="n">
        <v>0.2303</v>
      </c>
      <c r="M3636" s="17" t="n">
        <v>48.36</v>
      </c>
      <c r="N3636" s="16" t="n">
        <v>5</v>
      </c>
      <c r="O3636" s="16" t="n">
        <v>4</v>
      </c>
      <c r="P3636" s="16" t="n">
        <v>14</v>
      </c>
    </row>
    <row r="3637" customFormat="false" ht="15" hidden="false" customHeight="false" outlineLevel="0" collapsed="false">
      <c r="A3637" s="11" t="s">
        <v>35</v>
      </c>
      <c r="B3637" s="11" t="n">
        <v>1409</v>
      </c>
      <c r="C3637" s="11" t="s">
        <v>4055</v>
      </c>
      <c r="D3637" s="11" t="n">
        <v>8</v>
      </c>
      <c r="E3637" s="11" t="s">
        <v>118</v>
      </c>
      <c r="F3637" s="16" t="n">
        <v>239</v>
      </c>
      <c r="G3637" s="35" t="n">
        <f aca="false">F3637/1485</f>
        <v>0.160942760942761</v>
      </c>
      <c r="H3637" s="14" t="n">
        <v>0.4561</v>
      </c>
      <c r="I3637" s="14" t="n">
        <v>0.6653</v>
      </c>
      <c r="J3637" s="15" t="n">
        <v>0.1758</v>
      </c>
      <c r="K3637" s="15" t="n">
        <v>0.0393</v>
      </c>
      <c r="L3637" s="15" t="n">
        <v>0.1038</v>
      </c>
      <c r="M3637" s="17" t="n">
        <v>24.81</v>
      </c>
      <c r="N3637" s="16" t="n">
        <v>4</v>
      </c>
      <c r="O3637" s="16" t="n">
        <v>6</v>
      </c>
      <c r="P3637" s="16" t="n">
        <v>9</v>
      </c>
    </row>
    <row r="3638" customFormat="false" ht="15" hidden="false" customHeight="false" outlineLevel="0" collapsed="false">
      <c r="A3638" s="11" t="s">
        <v>35</v>
      </c>
      <c r="B3638" s="11" t="n">
        <v>1410</v>
      </c>
      <c r="C3638" s="11" t="s">
        <v>4056</v>
      </c>
      <c r="D3638" s="11" t="n">
        <v>6</v>
      </c>
      <c r="E3638" s="11" t="s">
        <v>118</v>
      </c>
      <c r="F3638" s="16" t="n">
        <v>219</v>
      </c>
      <c r="G3638" s="35" t="n">
        <f aca="false">F3638/1485</f>
        <v>0.147474747474747</v>
      </c>
      <c r="H3638" s="14" t="n">
        <v>0.6667</v>
      </c>
      <c r="I3638" s="14" t="n">
        <v>0.6667</v>
      </c>
      <c r="J3638" s="15" t="n">
        <v>0.1804</v>
      </c>
      <c r="K3638" s="15" t="n">
        <v>0.0422</v>
      </c>
      <c r="L3638" s="15" t="n">
        <v>0.1116</v>
      </c>
      <c r="M3638" s="17" t="n">
        <v>24.45</v>
      </c>
      <c r="N3638" s="16" t="n">
        <v>5</v>
      </c>
      <c r="O3638" s="16" t="n">
        <v>9</v>
      </c>
      <c r="P3638" s="16" t="n">
        <v>4</v>
      </c>
    </row>
    <row r="3639" customFormat="false" ht="15" hidden="false" customHeight="false" outlineLevel="0" collapsed="false">
      <c r="A3639" s="11" t="s">
        <v>35</v>
      </c>
      <c r="B3639" s="11" t="n">
        <v>1411</v>
      </c>
      <c r="C3639" s="11" t="s">
        <v>4057</v>
      </c>
      <c r="D3639" s="11" t="n">
        <v>4</v>
      </c>
      <c r="E3639" s="11" t="s">
        <v>96</v>
      </c>
      <c r="F3639" s="16" t="n">
        <v>188</v>
      </c>
      <c r="G3639" s="35" t="n">
        <f aca="false">F3639/1485</f>
        <v>0.126599326599327</v>
      </c>
      <c r="H3639" s="14" t="n">
        <v>0.4149</v>
      </c>
      <c r="I3639" s="14" t="n">
        <v>0.6968</v>
      </c>
      <c r="J3639" s="15" t="n">
        <v>0.4059</v>
      </c>
      <c r="K3639" s="15" t="n">
        <v>0.0455</v>
      </c>
      <c r="L3639" s="15" t="n">
        <v>0.2257</v>
      </c>
      <c r="M3639" s="17" t="n">
        <v>42.43</v>
      </c>
      <c r="N3639" s="16" t="n">
        <v>5</v>
      </c>
      <c r="O3639" s="16" t="n">
        <v>7</v>
      </c>
      <c r="P3639" s="16" t="n">
        <v>10</v>
      </c>
    </row>
    <row r="3640" customFormat="false" ht="15" hidden="false" customHeight="false" outlineLevel="0" collapsed="false">
      <c r="A3640" s="11" t="s">
        <v>35</v>
      </c>
      <c r="B3640" s="11" t="n">
        <v>1412</v>
      </c>
      <c r="C3640" s="11" t="s">
        <v>4058</v>
      </c>
      <c r="D3640" s="11" t="n">
        <v>5</v>
      </c>
      <c r="E3640" s="11" t="s">
        <v>118</v>
      </c>
      <c r="F3640" s="16" t="n">
        <v>233</v>
      </c>
      <c r="G3640" s="35" t="n">
        <f aca="false">F3640/1485</f>
        <v>0.156902356902357</v>
      </c>
      <c r="H3640" s="14" t="n">
        <v>0.6738</v>
      </c>
      <c r="I3640" s="14" t="n">
        <v>0.6738</v>
      </c>
      <c r="J3640" s="15" t="n">
        <v>0.1757</v>
      </c>
      <c r="K3640" s="15" t="n">
        <v>0.0402</v>
      </c>
      <c r="L3640" s="15" t="n">
        <v>0.1065</v>
      </c>
      <c r="M3640" s="17" t="n">
        <v>24.82</v>
      </c>
      <c r="N3640" s="16" t="n">
        <v>5</v>
      </c>
      <c r="O3640" s="16" t="n">
        <v>9</v>
      </c>
      <c r="P3640" s="16" t="n">
        <v>5</v>
      </c>
    </row>
    <row r="3641" customFormat="false" ht="15" hidden="false" customHeight="false" outlineLevel="0" collapsed="false">
      <c r="A3641" s="11" t="s">
        <v>35</v>
      </c>
      <c r="B3641" s="11" t="n">
        <v>1413</v>
      </c>
      <c r="C3641" s="11" t="s">
        <v>4059</v>
      </c>
      <c r="D3641" s="11" t="n">
        <v>5</v>
      </c>
      <c r="E3641" s="11" t="s">
        <v>118</v>
      </c>
      <c r="F3641" s="16" t="n">
        <v>390</v>
      </c>
      <c r="G3641" s="35" t="n">
        <f aca="false">F3641/1485</f>
        <v>0.262626262626263</v>
      </c>
      <c r="H3641" s="14" t="n">
        <v>0.3718</v>
      </c>
      <c r="I3641" s="14" t="n">
        <v>0.6077</v>
      </c>
      <c r="J3641" s="15" t="n">
        <v>0.0711</v>
      </c>
      <c r="K3641" s="15" t="n">
        <v>0.0312</v>
      </c>
      <c r="L3641" s="15" t="n">
        <v>0.051</v>
      </c>
      <c r="M3641" s="17" t="n">
        <v>19.88</v>
      </c>
      <c r="N3641" s="16" t="n">
        <v>4</v>
      </c>
      <c r="O3641" s="16" t="n">
        <v>5</v>
      </c>
      <c r="P3641" s="16" t="n">
        <v>10</v>
      </c>
    </row>
    <row r="3642" customFormat="false" ht="15" hidden="false" customHeight="false" outlineLevel="0" collapsed="false">
      <c r="A3642" s="11" t="s">
        <v>35</v>
      </c>
      <c r="B3642" s="11" t="n">
        <v>1414</v>
      </c>
      <c r="C3642" s="11" t="s">
        <v>4060</v>
      </c>
      <c r="D3642" s="11" t="n">
        <v>7</v>
      </c>
      <c r="E3642" s="11" t="s">
        <v>118</v>
      </c>
      <c r="F3642" s="16" t="n">
        <v>207</v>
      </c>
      <c r="G3642" s="35" t="n">
        <f aca="false">F3642/1485</f>
        <v>0.139393939393939</v>
      </c>
      <c r="H3642" s="14" t="n">
        <v>0.4203</v>
      </c>
      <c r="I3642" s="14" t="n">
        <v>0.6184</v>
      </c>
      <c r="J3642" s="15" t="n">
        <v>0.2655</v>
      </c>
      <c r="K3642" s="15" t="n">
        <v>0.044</v>
      </c>
      <c r="L3642" s="15" t="n">
        <v>0.1596</v>
      </c>
      <c r="M3642" s="17" t="n">
        <v>33.03</v>
      </c>
      <c r="N3642" s="16" t="n">
        <v>4</v>
      </c>
      <c r="O3642" s="16" t="n">
        <v>7</v>
      </c>
      <c r="P3642" s="16" t="n">
        <v>9</v>
      </c>
    </row>
    <row r="3643" customFormat="false" ht="15" hidden="false" customHeight="false" outlineLevel="0" collapsed="false">
      <c r="A3643" s="11" t="s">
        <v>35</v>
      </c>
      <c r="B3643" s="11" t="n">
        <v>1415</v>
      </c>
      <c r="C3643" s="11" t="s">
        <v>4061</v>
      </c>
      <c r="D3643" s="11" t="n">
        <v>6</v>
      </c>
      <c r="E3643" s="11" t="s">
        <v>118</v>
      </c>
      <c r="F3643" s="16" t="n">
        <v>227</v>
      </c>
      <c r="G3643" s="35" t="n">
        <f aca="false">F3643/1485</f>
        <v>0.152861952861953</v>
      </c>
      <c r="H3643" s="14" t="n">
        <v>0.5374</v>
      </c>
      <c r="I3643" s="14" t="n">
        <v>0.6784</v>
      </c>
      <c r="J3643" s="15" t="n">
        <v>0.1466</v>
      </c>
      <c r="K3643" s="15" t="n">
        <v>0.0401</v>
      </c>
      <c r="L3643" s="15" t="n">
        <v>0.0908</v>
      </c>
      <c r="M3643" s="17" t="n">
        <v>20.6</v>
      </c>
      <c r="N3643" s="16" t="n">
        <v>4</v>
      </c>
      <c r="O3643" s="16" t="n">
        <v>8</v>
      </c>
      <c r="P3643" s="16" t="n">
        <v>6</v>
      </c>
    </row>
    <row r="3644" customFormat="false" ht="15" hidden="false" customHeight="false" outlineLevel="0" collapsed="false">
      <c r="A3644" s="11" t="s">
        <v>35</v>
      </c>
      <c r="B3644" s="11" t="n">
        <v>1416</v>
      </c>
      <c r="C3644" s="11" t="s">
        <v>4062</v>
      </c>
      <c r="D3644" s="11" t="n">
        <v>7</v>
      </c>
      <c r="E3644" s="11" t="s">
        <v>118</v>
      </c>
      <c r="F3644" s="16" t="n">
        <v>184</v>
      </c>
      <c r="G3644" s="35" t="n">
        <f aca="false">F3644/1485</f>
        <v>0.123905723905724</v>
      </c>
      <c r="H3644" s="14" t="n">
        <v>0.6522</v>
      </c>
      <c r="I3644" s="14" t="n">
        <v>0.6522</v>
      </c>
      <c r="J3644" s="15" t="n">
        <v>0.1747</v>
      </c>
      <c r="K3644" s="15" t="n">
        <v>0.046</v>
      </c>
      <c r="L3644" s="15" t="n">
        <v>0.1117</v>
      </c>
      <c r="M3644" s="17" t="n">
        <v>20.56</v>
      </c>
      <c r="N3644" s="16" t="n">
        <v>5</v>
      </c>
      <c r="O3644" s="16" t="n">
        <v>12</v>
      </c>
      <c r="P3644" s="16" t="n">
        <v>7</v>
      </c>
    </row>
    <row r="3645" customFormat="false" ht="15" hidden="false" customHeight="false" outlineLevel="0" collapsed="false">
      <c r="A3645" s="11" t="s">
        <v>35</v>
      </c>
      <c r="B3645" s="11" t="n">
        <v>1417</v>
      </c>
      <c r="C3645" s="11" t="s">
        <v>4063</v>
      </c>
      <c r="D3645" s="11" t="n">
        <v>5</v>
      </c>
      <c r="E3645" s="11" t="s">
        <v>118</v>
      </c>
      <c r="F3645" s="16" t="n">
        <v>212</v>
      </c>
      <c r="G3645" s="35" t="n">
        <f aca="false">F3645/1485</f>
        <v>0.142760942760943</v>
      </c>
      <c r="H3645" s="14" t="n">
        <v>0.3915</v>
      </c>
      <c r="I3645" s="14" t="n">
        <v>0.6792</v>
      </c>
      <c r="J3645" s="15" t="n">
        <v>0.1778</v>
      </c>
      <c r="K3645" s="15" t="n">
        <v>0.0421</v>
      </c>
      <c r="L3645" s="15" t="n">
        <v>0.11</v>
      </c>
      <c r="M3645" s="17" t="n">
        <v>23.31</v>
      </c>
      <c r="N3645" s="16" t="n">
        <v>5</v>
      </c>
      <c r="O3645" s="16" t="n">
        <v>4</v>
      </c>
      <c r="P3645" s="16" t="n">
        <v>11</v>
      </c>
    </row>
    <row r="3646" customFormat="false" ht="15" hidden="false" customHeight="false" outlineLevel="0" collapsed="false">
      <c r="A3646" s="11" t="s">
        <v>35</v>
      </c>
      <c r="B3646" s="11" t="n">
        <v>1418</v>
      </c>
      <c r="C3646" s="11" t="s">
        <v>4064</v>
      </c>
      <c r="D3646" s="11" t="n">
        <v>5</v>
      </c>
      <c r="E3646" s="11" t="s">
        <v>96</v>
      </c>
      <c r="F3646" s="16" t="n">
        <v>215</v>
      </c>
      <c r="G3646" s="35" t="n">
        <f aca="false">F3646/1485</f>
        <v>0.144781144781145</v>
      </c>
      <c r="H3646" s="14" t="n">
        <v>0.4605</v>
      </c>
      <c r="I3646" s="14" t="n">
        <v>0.6837</v>
      </c>
      <c r="J3646" s="15" t="n">
        <v>0.2329</v>
      </c>
      <c r="K3646" s="15" t="n">
        <v>0.0409</v>
      </c>
      <c r="L3646" s="15" t="n">
        <v>0.1329</v>
      </c>
      <c r="M3646" s="17" t="n">
        <v>28.57</v>
      </c>
      <c r="N3646" s="16" t="n">
        <v>4</v>
      </c>
      <c r="O3646" s="16" t="n">
        <v>7</v>
      </c>
      <c r="P3646" s="16" t="n">
        <v>8</v>
      </c>
    </row>
    <row r="3647" customFormat="false" ht="15" hidden="false" customHeight="false" outlineLevel="0" collapsed="false">
      <c r="A3647" s="11" t="s">
        <v>35</v>
      </c>
      <c r="B3647" s="11" t="n">
        <v>1419</v>
      </c>
      <c r="C3647" s="11" t="s">
        <v>4065</v>
      </c>
      <c r="D3647" s="11" t="n">
        <v>7</v>
      </c>
      <c r="E3647" s="11" t="s">
        <v>118</v>
      </c>
      <c r="F3647" s="16" t="n">
        <v>254</v>
      </c>
      <c r="G3647" s="35" t="n">
        <f aca="false">F3647/1485</f>
        <v>0.171043771043771</v>
      </c>
      <c r="H3647" s="14" t="n">
        <v>0.6654</v>
      </c>
      <c r="I3647" s="14" t="n">
        <v>0.6654</v>
      </c>
      <c r="J3647" s="15" t="n">
        <v>0.0584</v>
      </c>
      <c r="K3647" s="15" t="n">
        <v>0.0378</v>
      </c>
      <c r="L3647" s="15" t="n">
        <v>0.0478</v>
      </c>
      <c r="M3647" s="17" t="n">
        <v>12.13</v>
      </c>
      <c r="N3647" s="16" t="n">
        <v>4</v>
      </c>
      <c r="O3647" s="16" t="n">
        <v>7</v>
      </c>
      <c r="P3647" s="16" t="n">
        <v>5</v>
      </c>
    </row>
    <row r="3648" customFormat="false" ht="15" hidden="false" customHeight="false" outlineLevel="0" collapsed="false">
      <c r="A3648" s="11" t="s">
        <v>35</v>
      </c>
      <c r="B3648" s="11" t="n">
        <v>1420</v>
      </c>
      <c r="C3648" s="11" t="s">
        <v>4066</v>
      </c>
      <c r="D3648" s="11" t="n">
        <v>7</v>
      </c>
      <c r="E3648" s="11" t="s">
        <v>96</v>
      </c>
      <c r="F3648" s="16" t="n">
        <v>269</v>
      </c>
      <c r="G3648" s="35" t="n">
        <f aca="false">F3648/1485</f>
        <v>0.181144781144781</v>
      </c>
      <c r="H3648" s="14" t="n">
        <v>0.3123</v>
      </c>
      <c r="I3648" s="14" t="n">
        <v>0.658</v>
      </c>
      <c r="J3648" s="15" t="n">
        <v>0.4223</v>
      </c>
      <c r="K3648" s="15" t="n">
        <v>0.0372</v>
      </c>
      <c r="L3648" s="15" t="n">
        <v>0.2305</v>
      </c>
      <c r="M3648" s="17" t="n">
        <v>62</v>
      </c>
      <c r="N3648" s="16" t="n">
        <v>5</v>
      </c>
      <c r="O3648" s="16" t="n">
        <v>3</v>
      </c>
      <c r="P3648" s="16" t="n">
        <v>11</v>
      </c>
    </row>
    <row r="3649" customFormat="false" ht="15" hidden="false" customHeight="false" outlineLevel="0" collapsed="false">
      <c r="A3649" s="11" t="s">
        <v>35</v>
      </c>
      <c r="B3649" s="11" t="n">
        <v>1421</v>
      </c>
      <c r="C3649" s="11" t="s">
        <v>4067</v>
      </c>
      <c r="D3649" s="11" t="n">
        <v>3</v>
      </c>
      <c r="E3649" s="11" t="s">
        <v>96</v>
      </c>
      <c r="F3649" s="16" t="n">
        <v>241</v>
      </c>
      <c r="G3649" s="35" t="n">
        <f aca="false">F3649/1485</f>
        <v>0.162289562289562</v>
      </c>
      <c r="H3649" s="14" t="n">
        <v>0.39</v>
      </c>
      <c r="I3649" s="14" t="n">
        <v>0.6224</v>
      </c>
      <c r="J3649" s="15" t="n">
        <v>0.269</v>
      </c>
      <c r="K3649" s="15" t="n">
        <v>0.0383</v>
      </c>
      <c r="L3649" s="15" t="n">
        <v>0.1484</v>
      </c>
      <c r="M3649" s="17" t="n">
        <v>35.76</v>
      </c>
      <c r="N3649" s="16" t="n">
        <v>5</v>
      </c>
      <c r="O3649" s="16" t="n">
        <v>5</v>
      </c>
      <c r="P3649" s="16" t="n">
        <v>12</v>
      </c>
    </row>
    <row r="3650" customFormat="false" ht="15" hidden="false" customHeight="false" outlineLevel="0" collapsed="false">
      <c r="A3650" s="11" t="s">
        <v>35</v>
      </c>
      <c r="B3650" s="11" t="n">
        <v>1422</v>
      </c>
      <c r="C3650" s="11" t="s">
        <v>4068</v>
      </c>
      <c r="D3650" s="11" t="n">
        <v>6</v>
      </c>
      <c r="E3650" s="11" t="s">
        <v>118</v>
      </c>
      <c r="F3650" s="16" t="n">
        <v>210</v>
      </c>
      <c r="G3650" s="35" t="n">
        <f aca="false">F3650/1485</f>
        <v>0.141414141414141</v>
      </c>
      <c r="H3650" s="14" t="n">
        <v>0.6762</v>
      </c>
      <c r="I3650" s="14" t="n">
        <v>0.6762</v>
      </c>
      <c r="J3650" s="15" t="n">
        <v>0.1544</v>
      </c>
      <c r="K3650" s="15" t="n">
        <v>0.0415</v>
      </c>
      <c r="L3650" s="15" t="n">
        <v>0.0969</v>
      </c>
      <c r="M3650" s="17" t="n">
        <v>20.35</v>
      </c>
      <c r="N3650" s="16" t="n">
        <v>4</v>
      </c>
      <c r="O3650" s="16" t="n">
        <v>9</v>
      </c>
      <c r="P3650" s="16" t="n">
        <v>4</v>
      </c>
    </row>
    <row r="3651" customFormat="false" ht="15" hidden="false" customHeight="false" outlineLevel="0" collapsed="false">
      <c r="A3651" s="11" t="s">
        <v>35</v>
      </c>
      <c r="B3651" s="11" t="n">
        <v>1423</v>
      </c>
      <c r="C3651" s="11" t="s">
        <v>4069</v>
      </c>
      <c r="D3651" s="11" t="n">
        <v>2</v>
      </c>
      <c r="E3651" s="11" t="s">
        <v>96</v>
      </c>
      <c r="F3651" s="16" t="n">
        <v>242</v>
      </c>
      <c r="G3651" s="35" t="n">
        <f aca="false">F3651/1485</f>
        <v>0.162962962962963</v>
      </c>
      <c r="H3651" s="14" t="n">
        <v>0.3884</v>
      </c>
      <c r="I3651" s="14" t="n">
        <v>0.6157</v>
      </c>
      <c r="J3651" s="15" t="n">
        <v>0.2572</v>
      </c>
      <c r="K3651" s="15" t="n">
        <v>0.0382</v>
      </c>
      <c r="L3651" s="15" t="n">
        <v>0.1432</v>
      </c>
      <c r="M3651" s="17" t="n">
        <v>34.65</v>
      </c>
      <c r="N3651" s="16" t="n">
        <v>5</v>
      </c>
      <c r="O3651" s="16" t="n">
        <v>5</v>
      </c>
      <c r="P3651" s="16" t="n">
        <v>12</v>
      </c>
    </row>
    <row r="3652" customFormat="false" ht="15" hidden="false" customHeight="false" outlineLevel="0" collapsed="false">
      <c r="A3652" s="11" t="s">
        <v>35</v>
      </c>
      <c r="B3652" s="11" t="n">
        <v>1424</v>
      </c>
      <c r="C3652" s="11" t="s">
        <v>4070</v>
      </c>
      <c r="D3652" s="11" t="n">
        <v>3</v>
      </c>
      <c r="E3652" s="11" t="s">
        <v>96</v>
      </c>
      <c r="F3652" s="16" t="n">
        <v>240</v>
      </c>
      <c r="G3652" s="35" t="n">
        <f aca="false">F3652/1485</f>
        <v>0.161616161616162</v>
      </c>
      <c r="H3652" s="14" t="n">
        <v>0.3917</v>
      </c>
      <c r="I3652" s="14" t="n">
        <v>0.6167</v>
      </c>
      <c r="J3652" s="15" t="n">
        <v>0.2796</v>
      </c>
      <c r="K3652" s="15" t="n">
        <v>0.0382</v>
      </c>
      <c r="L3652" s="15" t="n">
        <v>0.1529</v>
      </c>
      <c r="M3652" s="17" t="n">
        <v>36.69</v>
      </c>
      <c r="N3652" s="16" t="n">
        <v>5</v>
      </c>
      <c r="O3652" s="16" t="n">
        <v>5</v>
      </c>
      <c r="P3652" s="16" t="n">
        <v>12</v>
      </c>
    </row>
    <row r="3653" customFormat="false" ht="15" hidden="false" customHeight="false" outlineLevel="0" collapsed="false">
      <c r="A3653" s="11" t="s">
        <v>35</v>
      </c>
      <c r="B3653" s="11" t="n">
        <v>1425</v>
      </c>
      <c r="C3653" s="11" t="s">
        <v>4071</v>
      </c>
      <c r="D3653" s="11" t="n">
        <v>3</v>
      </c>
      <c r="E3653" s="11" t="s">
        <v>96</v>
      </c>
      <c r="F3653" s="16" t="n">
        <v>241</v>
      </c>
      <c r="G3653" s="35" t="n">
        <f aca="false">F3653/1485</f>
        <v>0.162289562289562</v>
      </c>
      <c r="H3653" s="14" t="n">
        <v>0.39</v>
      </c>
      <c r="I3653" s="14" t="n">
        <v>0.6141</v>
      </c>
      <c r="J3653" s="15" t="n">
        <v>0.2682</v>
      </c>
      <c r="K3653" s="15" t="n">
        <v>0.0382</v>
      </c>
      <c r="L3653" s="15" t="n">
        <v>0.148</v>
      </c>
      <c r="M3653" s="17" t="n">
        <v>35.66</v>
      </c>
      <c r="N3653" s="16" t="n">
        <v>5</v>
      </c>
      <c r="O3653" s="16" t="n">
        <v>5</v>
      </c>
      <c r="P3653" s="16" t="n">
        <v>12</v>
      </c>
    </row>
    <row r="3654" customFormat="false" ht="15" hidden="false" customHeight="false" outlineLevel="0" collapsed="false">
      <c r="A3654" s="11" t="s">
        <v>35</v>
      </c>
      <c r="B3654" s="11" t="n">
        <v>1426</v>
      </c>
      <c r="C3654" s="11" t="s">
        <v>4072</v>
      </c>
      <c r="D3654" s="11" t="n">
        <v>3</v>
      </c>
      <c r="E3654" s="11" t="s">
        <v>96</v>
      </c>
      <c r="F3654" s="16" t="n">
        <v>242</v>
      </c>
      <c r="G3654" s="35" t="n">
        <f aca="false">F3654/1485</f>
        <v>0.162962962962963</v>
      </c>
      <c r="H3654" s="14" t="n">
        <v>0.3884</v>
      </c>
      <c r="I3654" s="14" t="n">
        <v>0.6157</v>
      </c>
      <c r="J3654" s="15" t="n">
        <v>0.2575</v>
      </c>
      <c r="K3654" s="15" t="n">
        <v>0.0382</v>
      </c>
      <c r="L3654" s="15" t="n">
        <v>0.1433</v>
      </c>
      <c r="M3654" s="17" t="n">
        <v>34.68</v>
      </c>
      <c r="N3654" s="16" t="n">
        <v>5</v>
      </c>
      <c r="O3654" s="16" t="n">
        <v>5</v>
      </c>
      <c r="P3654" s="16" t="n">
        <v>12</v>
      </c>
    </row>
    <row r="3655" customFormat="false" ht="15" hidden="false" customHeight="false" outlineLevel="0" collapsed="false">
      <c r="A3655" s="11" t="s">
        <v>35</v>
      </c>
      <c r="B3655" s="11" t="n">
        <v>1427</v>
      </c>
      <c r="C3655" s="11" t="s">
        <v>4073</v>
      </c>
      <c r="D3655" s="11" t="n">
        <v>5</v>
      </c>
      <c r="E3655" s="11" t="s">
        <v>118</v>
      </c>
      <c r="F3655" s="16" t="n">
        <v>220</v>
      </c>
      <c r="G3655" s="35" t="n">
        <f aca="false">F3655/1485</f>
        <v>0.148148148148148</v>
      </c>
      <c r="H3655" s="14" t="n">
        <v>0.4</v>
      </c>
      <c r="I3655" s="14" t="n">
        <v>0.6636</v>
      </c>
      <c r="J3655" s="15" t="n">
        <v>0.2421</v>
      </c>
      <c r="K3655" s="15" t="n">
        <v>0.0403</v>
      </c>
      <c r="L3655" s="15" t="n">
        <v>0.1384</v>
      </c>
      <c r="M3655" s="17" t="n">
        <v>30.46</v>
      </c>
      <c r="N3655" s="16" t="n">
        <v>5</v>
      </c>
      <c r="O3655" s="16" t="n">
        <v>4</v>
      </c>
      <c r="P3655" s="16" t="n">
        <v>11</v>
      </c>
    </row>
    <row r="3656" customFormat="false" ht="15" hidden="false" customHeight="false" outlineLevel="0" collapsed="false">
      <c r="A3656" s="11" t="s">
        <v>35</v>
      </c>
      <c r="B3656" s="11" t="n">
        <v>1428</v>
      </c>
      <c r="C3656" s="11" t="s">
        <v>4074</v>
      </c>
      <c r="D3656" s="11" t="n">
        <v>3</v>
      </c>
      <c r="E3656" s="11" t="s">
        <v>96</v>
      </c>
      <c r="F3656" s="16" t="n">
        <v>242</v>
      </c>
      <c r="G3656" s="35" t="n">
        <f aca="false">F3656/1485</f>
        <v>0.162962962962963</v>
      </c>
      <c r="H3656" s="14" t="n">
        <v>0.3843</v>
      </c>
      <c r="I3656" s="14" t="n">
        <v>0.6116</v>
      </c>
      <c r="J3656" s="15" t="n">
        <v>0.2312</v>
      </c>
      <c r="K3656" s="15" t="n">
        <v>0.0382</v>
      </c>
      <c r="L3656" s="15" t="n">
        <v>0.1307</v>
      </c>
      <c r="M3656" s="17" t="n">
        <v>31.63</v>
      </c>
      <c r="N3656" s="16" t="n">
        <v>5</v>
      </c>
      <c r="O3656" s="16" t="n">
        <v>5</v>
      </c>
      <c r="P3656" s="16" t="n">
        <v>12</v>
      </c>
    </row>
    <row r="3657" customFormat="false" ht="15" hidden="false" customHeight="false" outlineLevel="0" collapsed="false">
      <c r="A3657" s="11" t="s">
        <v>35</v>
      </c>
      <c r="B3657" s="11" t="n">
        <v>1429</v>
      </c>
      <c r="C3657" s="11" t="s">
        <v>4075</v>
      </c>
      <c r="D3657" s="11" t="n">
        <v>3</v>
      </c>
      <c r="E3657" s="11" t="s">
        <v>96</v>
      </c>
      <c r="F3657" s="16" t="n">
        <v>242</v>
      </c>
      <c r="G3657" s="35" t="n">
        <f aca="false">F3657/1485</f>
        <v>0.162962962962963</v>
      </c>
      <c r="H3657" s="14" t="n">
        <v>0.3884</v>
      </c>
      <c r="I3657" s="14" t="n">
        <v>0.6157</v>
      </c>
      <c r="J3657" s="15" t="n">
        <v>0.2575</v>
      </c>
      <c r="K3657" s="15" t="n">
        <v>0.0381</v>
      </c>
      <c r="L3657" s="15" t="n">
        <v>0.1433</v>
      </c>
      <c r="M3657" s="17" t="n">
        <v>34.67</v>
      </c>
      <c r="N3657" s="16" t="n">
        <v>5</v>
      </c>
      <c r="O3657" s="16" t="n">
        <v>5</v>
      </c>
      <c r="P3657" s="16" t="n">
        <v>12</v>
      </c>
    </row>
    <row r="3658" customFormat="false" ht="15" hidden="false" customHeight="false" outlineLevel="0" collapsed="false">
      <c r="A3658" s="11" t="s">
        <v>35</v>
      </c>
      <c r="B3658" s="11" t="n">
        <v>1430</v>
      </c>
      <c r="C3658" s="11" t="s">
        <v>4076</v>
      </c>
      <c r="D3658" s="11" t="n">
        <v>7</v>
      </c>
      <c r="E3658" s="11" t="s">
        <v>118</v>
      </c>
      <c r="F3658" s="16" t="n">
        <v>261</v>
      </c>
      <c r="G3658" s="35" t="n">
        <f aca="false">F3658/1485</f>
        <v>0.175757575757576</v>
      </c>
      <c r="H3658" s="14" t="n">
        <v>0.3985</v>
      </c>
      <c r="I3658" s="14" t="n">
        <v>0.6475</v>
      </c>
      <c r="J3658" s="15" t="n">
        <v>0.1611</v>
      </c>
      <c r="K3658" s="15" t="n">
        <v>0.0368</v>
      </c>
      <c r="L3658" s="15" t="n">
        <v>0.0973</v>
      </c>
      <c r="M3658" s="17" t="n">
        <v>25.4</v>
      </c>
      <c r="N3658" s="16" t="n">
        <v>4</v>
      </c>
      <c r="O3658" s="16" t="n">
        <v>6</v>
      </c>
      <c r="P3658" s="16" t="n">
        <v>11</v>
      </c>
    </row>
    <row r="3659" customFormat="false" ht="15" hidden="false" customHeight="false" outlineLevel="0" collapsed="false">
      <c r="A3659" s="11" t="s">
        <v>35</v>
      </c>
      <c r="B3659" s="11" t="n">
        <v>1431</v>
      </c>
      <c r="C3659" s="11" t="s">
        <v>4077</v>
      </c>
      <c r="D3659" s="11" t="n">
        <v>7</v>
      </c>
      <c r="E3659" s="11" t="s">
        <v>118</v>
      </c>
      <c r="F3659" s="16" t="n">
        <v>235</v>
      </c>
      <c r="G3659" s="35" t="n">
        <f aca="false">F3659/1485</f>
        <v>0.158249158249158</v>
      </c>
      <c r="H3659" s="14" t="n">
        <v>0.3957</v>
      </c>
      <c r="I3659" s="14" t="n">
        <v>0.6255</v>
      </c>
      <c r="J3659" s="15" t="n">
        <v>0.1784</v>
      </c>
      <c r="K3659" s="15" t="n">
        <v>0.0398</v>
      </c>
      <c r="L3659" s="15" t="n">
        <v>0.1111</v>
      </c>
      <c r="M3659" s="17" t="n">
        <v>26.12</v>
      </c>
      <c r="N3659" s="16" t="n">
        <v>5</v>
      </c>
      <c r="O3659" s="16" t="n">
        <v>7</v>
      </c>
      <c r="P3659" s="16" t="n">
        <v>9</v>
      </c>
    </row>
    <row r="3660" customFormat="false" ht="15" hidden="false" customHeight="false" outlineLevel="0" collapsed="false">
      <c r="A3660" s="11" t="s">
        <v>35</v>
      </c>
      <c r="B3660" s="11" t="n">
        <v>1432</v>
      </c>
      <c r="C3660" s="11" t="s">
        <v>4078</v>
      </c>
      <c r="D3660" s="11" t="n">
        <v>6</v>
      </c>
      <c r="E3660" s="11" t="s">
        <v>118</v>
      </c>
      <c r="F3660" s="16" t="n">
        <v>196</v>
      </c>
      <c r="G3660" s="35" t="n">
        <f aca="false">F3660/1485</f>
        <v>0.131986531986532</v>
      </c>
      <c r="H3660" s="14" t="n">
        <v>0.4082</v>
      </c>
      <c r="I3660" s="14" t="n">
        <v>0.6582</v>
      </c>
      <c r="J3660" s="15" t="n">
        <v>0.2789</v>
      </c>
      <c r="K3660" s="15" t="n">
        <v>0.0424</v>
      </c>
      <c r="L3660" s="15" t="n">
        <v>0.1582</v>
      </c>
      <c r="M3660" s="17" t="n">
        <v>31.01</v>
      </c>
      <c r="N3660" s="16" t="n">
        <v>5</v>
      </c>
      <c r="O3660" s="16" t="n">
        <v>5</v>
      </c>
      <c r="P3660" s="16" t="n">
        <v>8</v>
      </c>
    </row>
    <row r="3661" customFormat="false" ht="15" hidden="false" customHeight="false" outlineLevel="0" collapsed="false">
      <c r="A3661" s="11" t="s">
        <v>35</v>
      </c>
      <c r="B3661" s="11" t="n">
        <v>1433</v>
      </c>
      <c r="C3661" s="11" t="s">
        <v>4079</v>
      </c>
      <c r="D3661" s="11" t="n">
        <v>7</v>
      </c>
      <c r="E3661" s="11" t="s">
        <v>118</v>
      </c>
      <c r="F3661" s="16" t="n">
        <v>241</v>
      </c>
      <c r="G3661" s="35" t="n">
        <f aca="false">F3661/1485</f>
        <v>0.162289562289562</v>
      </c>
      <c r="H3661" s="14" t="n">
        <v>0.4606</v>
      </c>
      <c r="I3661" s="14" t="n">
        <v>0.668</v>
      </c>
      <c r="J3661" s="15" t="n">
        <v>0.1888</v>
      </c>
      <c r="K3661" s="15" t="n">
        <v>0.0375</v>
      </c>
      <c r="L3661" s="15" t="n">
        <v>0.1084</v>
      </c>
      <c r="M3661" s="17" t="n">
        <v>26.13</v>
      </c>
      <c r="N3661" s="16" t="n">
        <v>5</v>
      </c>
      <c r="O3661" s="16" t="n">
        <v>6</v>
      </c>
      <c r="P3661" s="16" t="n">
        <v>9</v>
      </c>
    </row>
    <row r="3662" customFormat="false" ht="15" hidden="false" customHeight="false" outlineLevel="0" collapsed="false">
      <c r="A3662" s="11" t="s">
        <v>35</v>
      </c>
      <c r="B3662" s="11" t="n">
        <v>1434</v>
      </c>
      <c r="C3662" s="11" t="s">
        <v>4080</v>
      </c>
      <c r="D3662" s="11" t="n">
        <v>6</v>
      </c>
      <c r="E3662" s="11" t="s">
        <v>118</v>
      </c>
      <c r="F3662" s="16" t="n">
        <v>571</v>
      </c>
      <c r="G3662" s="35" t="n">
        <f aca="false">F3662/1485</f>
        <v>0.384511784511785</v>
      </c>
      <c r="H3662" s="14" t="n">
        <v>0.6515</v>
      </c>
      <c r="I3662" s="14" t="n">
        <v>0.6515</v>
      </c>
      <c r="J3662" s="15" t="n">
        <v>0.0249</v>
      </c>
      <c r="K3662" s="15" t="n">
        <v>0.0646</v>
      </c>
      <c r="L3662" s="15" t="n">
        <v>0.0445</v>
      </c>
      <c r="M3662" s="17" t="n">
        <v>25.41</v>
      </c>
      <c r="N3662" s="16" t="n">
        <v>5</v>
      </c>
      <c r="O3662" s="16" t="n">
        <v>14</v>
      </c>
      <c r="P3662" s="16" t="n">
        <v>6</v>
      </c>
    </row>
    <row r="3663" customFormat="false" ht="15" hidden="false" customHeight="false" outlineLevel="0" collapsed="false">
      <c r="A3663" s="11" t="s">
        <v>35</v>
      </c>
      <c r="B3663" s="11" t="n">
        <v>1435</v>
      </c>
      <c r="C3663" s="11" t="s">
        <v>4081</v>
      </c>
      <c r="D3663" s="11" t="n">
        <v>4</v>
      </c>
      <c r="E3663" s="11" t="s">
        <v>96</v>
      </c>
      <c r="F3663" s="16" t="n">
        <v>271</v>
      </c>
      <c r="G3663" s="35" t="n">
        <f aca="false">F3663/1485</f>
        <v>0.182491582491582</v>
      </c>
      <c r="H3663" s="14" t="n">
        <v>0.3838</v>
      </c>
      <c r="I3663" s="14" t="n">
        <v>0.6125</v>
      </c>
      <c r="J3663" s="15" t="n">
        <v>0.2346</v>
      </c>
      <c r="K3663" s="15" t="n">
        <v>0.036</v>
      </c>
      <c r="L3663" s="15" t="n">
        <v>0.1335</v>
      </c>
      <c r="M3663" s="17" t="n">
        <v>36.17</v>
      </c>
      <c r="N3663" s="16" t="n">
        <v>4</v>
      </c>
      <c r="O3663" s="16" t="n">
        <v>5</v>
      </c>
      <c r="P3663" s="16" t="n">
        <v>14</v>
      </c>
    </row>
    <row r="3664" customFormat="false" ht="15" hidden="false" customHeight="false" outlineLevel="0" collapsed="false">
      <c r="A3664" s="11" t="s">
        <v>35</v>
      </c>
      <c r="B3664" s="11" t="n">
        <v>1436</v>
      </c>
      <c r="C3664" s="11" t="s">
        <v>4082</v>
      </c>
      <c r="D3664" s="11" t="n">
        <v>8</v>
      </c>
      <c r="E3664" s="11" t="s">
        <v>118</v>
      </c>
      <c r="F3664" s="16" t="n">
        <v>443</v>
      </c>
      <c r="G3664" s="35" t="n">
        <f aca="false">F3664/1485</f>
        <v>0.298316498316498</v>
      </c>
      <c r="H3664" s="14" t="n">
        <v>0.2889</v>
      </c>
      <c r="I3664" s="14" t="n">
        <v>0.6501</v>
      </c>
      <c r="J3664" s="15" t="n">
        <v>0.1694</v>
      </c>
      <c r="K3664" s="15" t="n">
        <v>0.0291</v>
      </c>
      <c r="L3664" s="15" t="n">
        <v>0.1026</v>
      </c>
      <c r="M3664" s="17" t="n">
        <v>45.44</v>
      </c>
      <c r="N3664" s="16" t="n">
        <v>5</v>
      </c>
      <c r="O3664" s="16" t="n">
        <v>3</v>
      </c>
      <c r="P3664" s="16" t="n">
        <v>14</v>
      </c>
    </row>
    <row r="3665" customFormat="false" ht="15" hidden="false" customHeight="false" outlineLevel="0" collapsed="false">
      <c r="A3665" s="11" t="s">
        <v>35</v>
      </c>
      <c r="B3665" s="11" t="n">
        <v>1437</v>
      </c>
      <c r="C3665" s="11" t="s">
        <v>4083</v>
      </c>
      <c r="D3665" s="11" t="n">
        <v>7</v>
      </c>
      <c r="E3665" s="11" t="s">
        <v>118</v>
      </c>
      <c r="F3665" s="16" t="n">
        <v>208</v>
      </c>
      <c r="G3665" s="35" t="n">
        <f aca="false">F3665/1485</f>
        <v>0.14006734006734</v>
      </c>
      <c r="H3665" s="14" t="n">
        <v>0.4279</v>
      </c>
      <c r="I3665" s="14" t="n">
        <v>0.6298</v>
      </c>
      <c r="J3665" s="15" t="n">
        <v>0.2047</v>
      </c>
      <c r="K3665" s="15" t="n">
        <v>0.0421</v>
      </c>
      <c r="L3665" s="15" t="n">
        <v>0.1266</v>
      </c>
      <c r="M3665" s="17" t="n">
        <v>26.33</v>
      </c>
      <c r="N3665" s="16" t="n">
        <v>4</v>
      </c>
      <c r="O3665" s="16" t="n">
        <v>7</v>
      </c>
      <c r="P3665" s="16" t="n">
        <v>9</v>
      </c>
    </row>
    <row r="3666" customFormat="false" ht="15" hidden="false" customHeight="false" outlineLevel="0" collapsed="false">
      <c r="A3666" s="11" t="s">
        <v>35</v>
      </c>
      <c r="B3666" s="11" t="n">
        <v>1438</v>
      </c>
      <c r="C3666" s="11" t="s">
        <v>4084</v>
      </c>
      <c r="D3666" s="11" t="n">
        <v>9</v>
      </c>
      <c r="E3666" s="11" t="s">
        <v>118</v>
      </c>
      <c r="F3666" s="16" t="n">
        <v>259</v>
      </c>
      <c r="G3666" s="35" t="n">
        <f aca="false">F3666/1485</f>
        <v>0.174410774410774</v>
      </c>
      <c r="H3666" s="14" t="n">
        <v>0.4595</v>
      </c>
      <c r="I3666" s="14" t="n">
        <v>0.6641</v>
      </c>
      <c r="J3666" s="15" t="n">
        <v>0.2013</v>
      </c>
      <c r="K3666" s="15" t="n">
        <v>0.0362</v>
      </c>
      <c r="L3666" s="15" t="n">
        <v>0.1152</v>
      </c>
      <c r="M3666" s="17" t="n">
        <v>29.85</v>
      </c>
      <c r="N3666" s="16" t="n">
        <v>5</v>
      </c>
      <c r="O3666" s="16" t="n">
        <v>6</v>
      </c>
      <c r="P3666" s="16" t="n">
        <v>11</v>
      </c>
    </row>
    <row r="3667" customFormat="false" ht="15" hidden="false" customHeight="false" outlineLevel="0" collapsed="false">
      <c r="A3667" s="11" t="s">
        <v>35</v>
      </c>
      <c r="B3667" s="11" t="n">
        <v>1439</v>
      </c>
      <c r="C3667" s="11" t="s">
        <v>4085</v>
      </c>
      <c r="D3667" s="11" t="n">
        <v>7</v>
      </c>
      <c r="E3667" s="11" t="s">
        <v>118</v>
      </c>
      <c r="F3667" s="16" t="n">
        <v>230</v>
      </c>
      <c r="G3667" s="35" t="n">
        <f aca="false">F3667/1485</f>
        <v>0.154882154882155</v>
      </c>
      <c r="H3667" s="14" t="n">
        <v>0.6739</v>
      </c>
      <c r="I3667" s="14" t="n">
        <v>0.6739</v>
      </c>
      <c r="J3667" s="15" t="n">
        <v>0.168</v>
      </c>
      <c r="K3667" s="15" t="n">
        <v>0.0387</v>
      </c>
      <c r="L3667" s="15" t="n">
        <v>0.1017</v>
      </c>
      <c r="M3667" s="17" t="n">
        <v>23.38</v>
      </c>
      <c r="N3667" s="16" t="n">
        <v>6</v>
      </c>
      <c r="O3667" s="16" t="n">
        <v>10</v>
      </c>
      <c r="P3667" s="16" t="n">
        <v>5</v>
      </c>
    </row>
    <row r="3668" customFormat="false" ht="15" hidden="false" customHeight="false" outlineLevel="0" collapsed="false">
      <c r="A3668" s="11" t="s">
        <v>35</v>
      </c>
      <c r="B3668" s="11" t="n">
        <v>1440</v>
      </c>
      <c r="C3668" s="11" t="s">
        <v>4086</v>
      </c>
      <c r="D3668" s="11" t="n">
        <v>3</v>
      </c>
      <c r="E3668" s="11" t="s">
        <v>96</v>
      </c>
      <c r="F3668" s="16" t="n">
        <v>251</v>
      </c>
      <c r="G3668" s="35" t="n">
        <f aca="false">F3668/1485</f>
        <v>0.169023569023569</v>
      </c>
      <c r="H3668" s="14" t="n">
        <v>0.3825</v>
      </c>
      <c r="I3668" s="14" t="n">
        <v>0.6135</v>
      </c>
      <c r="J3668" s="15" t="n">
        <v>0.2186</v>
      </c>
      <c r="K3668" s="15" t="n">
        <v>0.037</v>
      </c>
      <c r="L3668" s="15" t="n">
        <v>0.1253</v>
      </c>
      <c r="M3668" s="17" t="n">
        <v>31.44</v>
      </c>
      <c r="N3668" s="16" t="n">
        <v>5</v>
      </c>
      <c r="O3668" s="16" t="n">
        <v>5</v>
      </c>
      <c r="P3668" s="16" t="n">
        <v>13</v>
      </c>
    </row>
    <row r="3669" customFormat="false" ht="15" hidden="false" customHeight="false" outlineLevel="0" collapsed="false">
      <c r="A3669" s="11" t="s">
        <v>35</v>
      </c>
      <c r="B3669" s="11" t="n">
        <v>1441</v>
      </c>
      <c r="C3669" s="11" t="s">
        <v>4087</v>
      </c>
      <c r="D3669" s="11" t="n">
        <v>5</v>
      </c>
      <c r="E3669" s="11" t="s">
        <v>118</v>
      </c>
      <c r="F3669" s="16" t="n">
        <v>191</v>
      </c>
      <c r="G3669" s="35" t="n">
        <f aca="false">F3669/1485</f>
        <v>0.128619528619529</v>
      </c>
      <c r="H3669" s="14" t="n">
        <v>0.4084</v>
      </c>
      <c r="I3669" s="14" t="n">
        <v>0.6545</v>
      </c>
      <c r="J3669" s="15" t="n">
        <v>0.2662</v>
      </c>
      <c r="K3669" s="15" t="n">
        <v>0.0429</v>
      </c>
      <c r="L3669" s="15" t="n">
        <v>0.1551</v>
      </c>
      <c r="M3669" s="17" t="n">
        <v>29.63</v>
      </c>
      <c r="N3669" s="16" t="n">
        <v>5</v>
      </c>
      <c r="O3669" s="16" t="n">
        <v>8</v>
      </c>
      <c r="P3669" s="16" t="n">
        <v>8</v>
      </c>
    </row>
    <row r="3670" customFormat="false" ht="15" hidden="false" customHeight="false" outlineLevel="0" collapsed="false">
      <c r="A3670" s="11" t="s">
        <v>35</v>
      </c>
      <c r="B3670" s="11" t="n">
        <v>1442</v>
      </c>
      <c r="C3670" s="11" t="s">
        <v>4088</v>
      </c>
      <c r="D3670" s="11" t="n">
        <v>4</v>
      </c>
      <c r="E3670" s="11" t="s">
        <v>118</v>
      </c>
      <c r="F3670" s="16" t="n">
        <v>193</v>
      </c>
      <c r="G3670" s="35" t="n">
        <f aca="false">F3670/1485</f>
        <v>0.12996632996633</v>
      </c>
      <c r="H3670" s="14" t="n">
        <v>0.3938</v>
      </c>
      <c r="I3670" s="14" t="n">
        <v>0.6528</v>
      </c>
      <c r="J3670" s="15" t="n">
        <v>0.2011</v>
      </c>
      <c r="K3670" s="15" t="n">
        <v>0.0429</v>
      </c>
      <c r="L3670" s="15" t="n">
        <v>0.1232</v>
      </c>
      <c r="M3670" s="17" t="n">
        <v>23.78</v>
      </c>
      <c r="N3670" s="16" t="n">
        <v>4</v>
      </c>
      <c r="O3670" s="16" t="n">
        <v>8</v>
      </c>
      <c r="P3670" s="16" t="n">
        <v>8</v>
      </c>
    </row>
    <row r="3671" customFormat="false" ht="15" hidden="false" customHeight="false" outlineLevel="0" collapsed="false">
      <c r="A3671" s="11" t="s">
        <v>35</v>
      </c>
      <c r="B3671" s="11" t="n">
        <v>1443</v>
      </c>
      <c r="C3671" s="11" t="s">
        <v>4089</v>
      </c>
      <c r="D3671" s="11" t="n">
        <v>7</v>
      </c>
      <c r="E3671" s="11" t="s">
        <v>118</v>
      </c>
      <c r="F3671" s="16" t="n">
        <v>234</v>
      </c>
      <c r="G3671" s="35" t="n">
        <f aca="false">F3671/1485</f>
        <v>0.157575757575758</v>
      </c>
      <c r="H3671" s="14" t="n">
        <v>0.4188</v>
      </c>
      <c r="I3671" s="14" t="n">
        <v>0.6624</v>
      </c>
      <c r="J3671" s="15" t="n">
        <v>0.245</v>
      </c>
      <c r="K3671" s="15" t="n">
        <v>0.0382</v>
      </c>
      <c r="L3671" s="15" t="n">
        <v>0.1399</v>
      </c>
      <c r="M3671" s="17" t="n">
        <v>32.73</v>
      </c>
      <c r="N3671" s="16" t="n">
        <v>6</v>
      </c>
      <c r="O3671" s="16" t="n">
        <v>5</v>
      </c>
      <c r="P3671" s="16" t="n">
        <v>12</v>
      </c>
    </row>
    <row r="3672" customFormat="false" ht="15" hidden="false" customHeight="false" outlineLevel="0" collapsed="false">
      <c r="A3672" s="11" t="s">
        <v>35</v>
      </c>
      <c r="B3672" s="11" t="n">
        <v>1444</v>
      </c>
      <c r="C3672" s="11" t="s">
        <v>4090</v>
      </c>
      <c r="D3672" s="11" t="n">
        <v>3</v>
      </c>
      <c r="E3672" s="11" t="s">
        <v>96</v>
      </c>
      <c r="F3672" s="16" t="n">
        <v>582</v>
      </c>
      <c r="G3672" s="35" t="n">
        <f aca="false">F3672/1485</f>
        <v>0.391919191919192</v>
      </c>
      <c r="H3672" s="14" t="n">
        <v>0.3677</v>
      </c>
      <c r="I3672" s="14" t="n">
        <v>0.6375</v>
      </c>
      <c r="J3672" s="15" t="n">
        <v>0.0243</v>
      </c>
      <c r="K3672" s="15" t="n">
        <v>0.1473</v>
      </c>
      <c r="L3672" s="15" t="n">
        <v>0.0858</v>
      </c>
      <c r="M3672" s="17" t="n">
        <v>49.96</v>
      </c>
      <c r="N3672" s="16" t="n">
        <v>4</v>
      </c>
      <c r="O3672" s="16" t="n">
        <v>6</v>
      </c>
      <c r="P3672" s="16" t="n">
        <v>12</v>
      </c>
    </row>
    <row r="3673" customFormat="false" ht="15" hidden="false" customHeight="false" outlineLevel="0" collapsed="false">
      <c r="A3673" s="11" t="s">
        <v>35</v>
      </c>
      <c r="B3673" s="11" t="n">
        <v>1445</v>
      </c>
      <c r="C3673" s="11" t="s">
        <v>4091</v>
      </c>
      <c r="D3673" s="11" t="n">
        <v>5</v>
      </c>
      <c r="E3673" s="11" t="s">
        <v>96</v>
      </c>
      <c r="F3673" s="16" t="n">
        <v>207</v>
      </c>
      <c r="G3673" s="35" t="n">
        <f aca="false">F3673/1485</f>
        <v>0.139393939393939</v>
      </c>
      <c r="H3673" s="14" t="n">
        <v>0.3961</v>
      </c>
      <c r="I3673" s="14" t="n">
        <v>0.599</v>
      </c>
      <c r="J3673" s="15" t="n">
        <v>0.2959</v>
      </c>
      <c r="K3673" s="15" t="n">
        <v>0.0406</v>
      </c>
      <c r="L3673" s="15" t="n">
        <v>0.1689</v>
      </c>
      <c r="M3673" s="17" t="n">
        <v>34.96</v>
      </c>
      <c r="N3673" s="16" t="n">
        <v>4</v>
      </c>
      <c r="O3673" s="16" t="n">
        <v>6</v>
      </c>
      <c r="P3673" s="16" t="n">
        <v>12</v>
      </c>
    </row>
    <row r="3674" customFormat="false" ht="15" hidden="false" customHeight="false" outlineLevel="0" collapsed="false">
      <c r="A3674" s="11" t="s">
        <v>35</v>
      </c>
      <c r="B3674" s="11" t="n">
        <v>1446</v>
      </c>
      <c r="C3674" s="11" t="s">
        <v>4092</v>
      </c>
      <c r="D3674" s="11" t="n">
        <v>6</v>
      </c>
      <c r="E3674" s="11" t="s">
        <v>118</v>
      </c>
      <c r="F3674" s="16" t="n">
        <v>207</v>
      </c>
      <c r="G3674" s="35" t="n">
        <f aca="false">F3674/1485</f>
        <v>0.139393939393939</v>
      </c>
      <c r="H3674" s="14" t="n">
        <v>0.4155</v>
      </c>
      <c r="I3674" s="14" t="n">
        <v>0.6135</v>
      </c>
      <c r="J3674" s="15" t="n">
        <v>0.1478</v>
      </c>
      <c r="K3674" s="15" t="n">
        <v>0.0405</v>
      </c>
      <c r="L3674" s="15" t="n">
        <v>0.0944</v>
      </c>
      <c r="M3674" s="17" t="n">
        <v>19.55</v>
      </c>
      <c r="N3674" s="16" t="n">
        <v>4</v>
      </c>
      <c r="O3674" s="16" t="n">
        <v>6</v>
      </c>
      <c r="P3674" s="16" t="n">
        <v>10</v>
      </c>
    </row>
    <row r="3675" customFormat="false" ht="15" hidden="false" customHeight="false" outlineLevel="0" collapsed="false">
      <c r="A3675" s="11" t="s">
        <v>35</v>
      </c>
      <c r="B3675" s="11" t="n">
        <v>1447</v>
      </c>
      <c r="C3675" s="11" t="s">
        <v>4093</v>
      </c>
      <c r="D3675" s="11" t="n">
        <v>5</v>
      </c>
      <c r="E3675" s="11" t="s">
        <v>118</v>
      </c>
      <c r="F3675" s="16" t="n">
        <v>232</v>
      </c>
      <c r="G3675" s="35" t="n">
        <f aca="false">F3675/1485</f>
        <v>0.156228956228956</v>
      </c>
      <c r="H3675" s="14" t="n">
        <v>0.5388</v>
      </c>
      <c r="I3675" s="14" t="n">
        <v>0.6853</v>
      </c>
      <c r="J3675" s="15" t="n">
        <v>0.1341</v>
      </c>
      <c r="K3675" s="15" t="n">
        <v>0.0374</v>
      </c>
      <c r="L3675" s="15" t="n">
        <v>0.0836</v>
      </c>
      <c r="M3675" s="17" t="n">
        <v>19.4</v>
      </c>
      <c r="N3675" s="16" t="n">
        <v>4</v>
      </c>
      <c r="O3675" s="16" t="n">
        <v>8</v>
      </c>
      <c r="P3675" s="16" t="n">
        <v>6</v>
      </c>
    </row>
    <row r="3676" customFormat="false" ht="15" hidden="false" customHeight="false" outlineLevel="0" collapsed="false">
      <c r="A3676" s="11" t="s">
        <v>35</v>
      </c>
      <c r="B3676" s="11" t="n">
        <v>1448</v>
      </c>
      <c r="C3676" s="11" t="s">
        <v>4094</v>
      </c>
      <c r="D3676" s="11" t="n">
        <v>6</v>
      </c>
      <c r="E3676" s="11" t="s">
        <v>118</v>
      </c>
      <c r="F3676" s="16" t="n">
        <v>245</v>
      </c>
      <c r="G3676" s="35" t="n">
        <f aca="false">F3676/1485</f>
        <v>0.164983164983165</v>
      </c>
      <c r="H3676" s="14" t="n">
        <v>0.4</v>
      </c>
      <c r="I3676" s="14" t="n">
        <v>0.649</v>
      </c>
      <c r="J3676" s="15" t="n">
        <v>0.1679</v>
      </c>
      <c r="K3676" s="15" t="n">
        <v>0.0363</v>
      </c>
      <c r="L3676" s="15" t="n">
        <v>0.0991</v>
      </c>
      <c r="M3676" s="17" t="n">
        <v>24.29</v>
      </c>
      <c r="N3676" s="16" t="n">
        <v>5</v>
      </c>
      <c r="O3676" s="16" t="n">
        <v>4</v>
      </c>
      <c r="P3676" s="16" t="n">
        <v>12</v>
      </c>
    </row>
    <row r="3677" customFormat="false" ht="15" hidden="false" customHeight="false" outlineLevel="0" collapsed="false">
      <c r="A3677" s="11" t="s">
        <v>35</v>
      </c>
      <c r="B3677" s="11" t="n">
        <v>1449</v>
      </c>
      <c r="C3677" s="11" t="s">
        <v>4095</v>
      </c>
      <c r="D3677" s="11" t="n">
        <v>5</v>
      </c>
      <c r="E3677" s="11" t="s">
        <v>118</v>
      </c>
      <c r="F3677" s="16" t="n">
        <v>253</v>
      </c>
      <c r="G3677" s="35" t="n">
        <f aca="false">F3677/1485</f>
        <v>0.17037037037037</v>
      </c>
      <c r="H3677" s="14" t="n">
        <v>0.668</v>
      </c>
      <c r="I3677" s="14" t="n">
        <v>0.668</v>
      </c>
      <c r="J3677" s="15" t="n">
        <v>0.0574</v>
      </c>
      <c r="K3677" s="15" t="n">
        <v>0.0359</v>
      </c>
      <c r="L3677" s="15" t="n">
        <v>0.0463</v>
      </c>
      <c r="M3677" s="17" t="n">
        <v>11.73</v>
      </c>
      <c r="N3677" s="16" t="n">
        <v>4</v>
      </c>
      <c r="O3677" s="16" t="n">
        <v>8</v>
      </c>
      <c r="P3677" s="16" t="n">
        <v>5</v>
      </c>
    </row>
    <row r="3678" customFormat="false" ht="15" hidden="false" customHeight="false" outlineLevel="0" collapsed="false">
      <c r="A3678" s="11" t="s">
        <v>35</v>
      </c>
      <c r="B3678" s="11" t="n">
        <v>1450</v>
      </c>
      <c r="C3678" s="11" t="s">
        <v>4096</v>
      </c>
      <c r="D3678" s="11" t="n">
        <v>5</v>
      </c>
      <c r="E3678" s="11" t="s">
        <v>96</v>
      </c>
      <c r="F3678" s="16" t="n">
        <v>408</v>
      </c>
      <c r="G3678" s="35" t="n">
        <f aca="false">F3678/1485</f>
        <v>0.274747474747475</v>
      </c>
      <c r="H3678" s="14" t="n">
        <v>0.4216</v>
      </c>
      <c r="I3678" s="14" t="n">
        <v>0.6324</v>
      </c>
      <c r="J3678" s="15" t="n">
        <v>0.0288</v>
      </c>
      <c r="K3678" s="15" t="n">
        <v>0.0427</v>
      </c>
      <c r="L3678" s="15" t="n">
        <v>0.0359</v>
      </c>
      <c r="M3678" s="17" t="n">
        <v>14.63</v>
      </c>
      <c r="N3678" s="16" t="n">
        <v>5</v>
      </c>
      <c r="O3678" s="16" t="n">
        <v>5</v>
      </c>
      <c r="P3678" s="16" t="n">
        <v>9</v>
      </c>
    </row>
    <row r="3679" customFormat="false" ht="15" hidden="false" customHeight="false" outlineLevel="0" collapsed="false">
      <c r="A3679" s="11" t="s">
        <v>35</v>
      </c>
      <c r="B3679" s="11" t="n">
        <v>1451</v>
      </c>
      <c r="C3679" s="11" t="s">
        <v>4097</v>
      </c>
      <c r="D3679" s="11" t="n">
        <v>6</v>
      </c>
      <c r="E3679" s="11" t="s">
        <v>118</v>
      </c>
      <c r="F3679" s="16" t="n">
        <v>249</v>
      </c>
      <c r="G3679" s="35" t="n">
        <f aca="false">F3679/1485</f>
        <v>0.167676767676768</v>
      </c>
      <c r="H3679" s="14" t="n">
        <v>0.6506</v>
      </c>
      <c r="I3679" s="14" t="n">
        <v>0.6506</v>
      </c>
      <c r="J3679" s="15" t="n">
        <v>0.0452</v>
      </c>
      <c r="K3679" s="15" t="n">
        <v>0.0374</v>
      </c>
      <c r="L3679" s="15" t="n">
        <v>0.0415</v>
      </c>
      <c r="M3679" s="17" t="n">
        <v>10.33</v>
      </c>
      <c r="N3679" s="16" t="n">
        <v>4</v>
      </c>
      <c r="O3679" s="16" t="n">
        <v>10</v>
      </c>
      <c r="P3679" s="16" t="n">
        <v>4</v>
      </c>
    </row>
    <row r="3680" customFormat="false" ht="15" hidden="false" customHeight="false" outlineLevel="0" collapsed="false">
      <c r="A3680" s="11" t="s">
        <v>35</v>
      </c>
      <c r="B3680" s="11" t="n">
        <v>1452</v>
      </c>
      <c r="C3680" s="11" t="s">
        <v>4098</v>
      </c>
      <c r="D3680" s="11" t="n">
        <v>3</v>
      </c>
      <c r="E3680" s="11" t="s">
        <v>96</v>
      </c>
      <c r="F3680" s="16" t="n">
        <v>261</v>
      </c>
      <c r="G3680" s="35" t="n">
        <f aca="false">F3680/1485</f>
        <v>0.175757575757576</v>
      </c>
      <c r="H3680" s="14" t="n">
        <v>0.3793</v>
      </c>
      <c r="I3680" s="14" t="n">
        <v>0.6092</v>
      </c>
      <c r="J3680" s="15" t="n">
        <v>0.2024</v>
      </c>
      <c r="K3680" s="15" t="n">
        <v>0.035</v>
      </c>
      <c r="L3680" s="15" t="n">
        <v>0.1158</v>
      </c>
      <c r="M3680" s="17" t="n">
        <v>30.23</v>
      </c>
      <c r="N3680" s="16" t="n">
        <v>5</v>
      </c>
      <c r="O3680" s="16" t="n">
        <v>3</v>
      </c>
      <c r="P3680" s="16" t="n">
        <v>14</v>
      </c>
    </row>
    <row r="3681" customFormat="false" ht="15" hidden="false" customHeight="false" outlineLevel="0" collapsed="false">
      <c r="A3681" s="11" t="s">
        <v>35</v>
      </c>
      <c r="B3681" s="11" t="n">
        <v>1453</v>
      </c>
      <c r="C3681" s="11" t="s">
        <v>4099</v>
      </c>
      <c r="D3681" s="11" t="n">
        <v>5</v>
      </c>
      <c r="E3681" s="11" t="s">
        <v>118</v>
      </c>
      <c r="F3681" s="16" t="n">
        <v>528</v>
      </c>
      <c r="G3681" s="35" t="n">
        <f aca="false">F3681/1485</f>
        <v>0.355555555555556</v>
      </c>
      <c r="H3681" s="14" t="n">
        <v>0.6534</v>
      </c>
      <c r="I3681" s="14" t="n">
        <v>0.6534</v>
      </c>
      <c r="J3681" s="15" t="n">
        <v>0.0249</v>
      </c>
      <c r="K3681" s="15" t="n">
        <v>0.0756</v>
      </c>
      <c r="L3681" s="15" t="n">
        <v>0.0501</v>
      </c>
      <c r="M3681" s="17" t="n">
        <v>26.43</v>
      </c>
      <c r="N3681" s="16" t="n">
        <v>5</v>
      </c>
      <c r="O3681" s="16" t="n">
        <v>12</v>
      </c>
      <c r="P3681" s="16" t="n">
        <v>6</v>
      </c>
    </row>
    <row r="3682" customFormat="false" ht="15" hidden="false" customHeight="false" outlineLevel="0" collapsed="false">
      <c r="A3682" s="11" t="s">
        <v>35</v>
      </c>
      <c r="B3682" s="11" t="n">
        <v>1454</v>
      </c>
      <c r="C3682" s="11" t="s">
        <v>4100</v>
      </c>
      <c r="D3682" s="11" t="n">
        <v>6</v>
      </c>
      <c r="E3682" s="11" t="s">
        <v>118</v>
      </c>
      <c r="F3682" s="16" t="n">
        <v>413</v>
      </c>
      <c r="G3682" s="35" t="n">
        <f aca="false">F3682/1485</f>
        <v>0.278114478114478</v>
      </c>
      <c r="H3682" s="14" t="n">
        <v>0.5206</v>
      </c>
      <c r="I3682" s="14" t="n">
        <v>0.6416</v>
      </c>
      <c r="J3682" s="15" t="n">
        <v>0.0647</v>
      </c>
      <c r="K3682" s="15" t="n">
        <v>0.0281</v>
      </c>
      <c r="L3682" s="15" t="n">
        <v>0.0462</v>
      </c>
      <c r="M3682" s="17" t="n">
        <v>19.07</v>
      </c>
      <c r="N3682" s="16" t="n">
        <v>4</v>
      </c>
      <c r="O3682" s="16" t="n">
        <v>7</v>
      </c>
      <c r="P3682" s="16" t="n">
        <v>7</v>
      </c>
    </row>
    <row r="3683" customFormat="false" ht="15" hidden="false" customHeight="false" outlineLevel="0" collapsed="false">
      <c r="A3683" s="11" t="s">
        <v>35</v>
      </c>
      <c r="B3683" s="11" t="n">
        <v>1455</v>
      </c>
      <c r="C3683" s="11" t="s">
        <v>4101</v>
      </c>
      <c r="D3683" s="11" t="n">
        <v>8</v>
      </c>
      <c r="E3683" s="11" t="s">
        <v>96</v>
      </c>
      <c r="F3683" s="16" t="n">
        <v>205</v>
      </c>
      <c r="G3683" s="35" t="n">
        <f aca="false">F3683/1485</f>
        <v>0.138047138047138</v>
      </c>
      <c r="H3683" s="14" t="n">
        <v>0.3268</v>
      </c>
      <c r="I3683" s="14" t="n">
        <v>0.6683</v>
      </c>
      <c r="J3683" s="15" t="n">
        <v>0.563</v>
      </c>
      <c r="K3683" s="15" t="n">
        <v>0.0391</v>
      </c>
      <c r="L3683" s="15" t="n">
        <v>0.2895</v>
      </c>
      <c r="M3683" s="17" t="n">
        <v>59.35</v>
      </c>
      <c r="N3683" s="16" t="n">
        <v>4</v>
      </c>
      <c r="O3683" s="16" t="n">
        <v>4</v>
      </c>
      <c r="P3683" s="16" t="n">
        <v>14</v>
      </c>
    </row>
    <row r="3684" customFormat="false" ht="15" hidden="false" customHeight="false" outlineLevel="0" collapsed="false">
      <c r="A3684" s="11" t="s">
        <v>35</v>
      </c>
      <c r="B3684" s="11" t="n">
        <v>1456</v>
      </c>
      <c r="C3684" s="11" t="s">
        <v>4102</v>
      </c>
      <c r="D3684" s="11" t="n">
        <v>7</v>
      </c>
      <c r="E3684" s="11" t="s">
        <v>118</v>
      </c>
      <c r="F3684" s="16" t="n">
        <v>193</v>
      </c>
      <c r="G3684" s="35" t="n">
        <f aca="false">F3684/1485</f>
        <v>0.12996632996633</v>
      </c>
      <c r="H3684" s="14" t="n">
        <v>0.4093</v>
      </c>
      <c r="I3684" s="14" t="n">
        <v>0.6166</v>
      </c>
      <c r="J3684" s="15" t="n">
        <v>0.1379</v>
      </c>
      <c r="K3684" s="15" t="n">
        <v>0.041</v>
      </c>
      <c r="L3684" s="15" t="n">
        <v>0.0892</v>
      </c>
      <c r="M3684" s="17" t="n">
        <v>17.21</v>
      </c>
      <c r="N3684" s="16" t="n">
        <v>5</v>
      </c>
      <c r="O3684" s="16" t="n">
        <v>7</v>
      </c>
      <c r="P3684" s="16" t="n">
        <v>8</v>
      </c>
    </row>
    <row r="3685" customFormat="false" ht="15" hidden="false" customHeight="false" outlineLevel="0" collapsed="false">
      <c r="A3685" s="11" t="s">
        <v>35</v>
      </c>
      <c r="B3685" s="11" t="n">
        <v>1457</v>
      </c>
      <c r="C3685" s="11" t="s">
        <v>4103</v>
      </c>
      <c r="D3685" s="11" t="n">
        <v>5</v>
      </c>
      <c r="E3685" s="11" t="s">
        <v>96</v>
      </c>
      <c r="F3685" s="16" t="n">
        <v>229</v>
      </c>
      <c r="G3685" s="35" t="n">
        <f aca="false">F3685/1485</f>
        <v>0.154208754208754</v>
      </c>
      <c r="H3685" s="14" t="n">
        <v>0.5328</v>
      </c>
      <c r="I3685" s="14" t="n">
        <v>0.6725</v>
      </c>
      <c r="J3685" s="15" t="n">
        <v>0.18</v>
      </c>
      <c r="K3685" s="15" t="n">
        <v>0.0363</v>
      </c>
      <c r="L3685" s="15" t="n">
        <v>0.1035</v>
      </c>
      <c r="M3685" s="17" t="n">
        <v>23.7</v>
      </c>
      <c r="N3685" s="16" t="n">
        <v>5</v>
      </c>
      <c r="O3685" s="16" t="n">
        <v>7</v>
      </c>
      <c r="P3685" s="16" t="n">
        <v>6</v>
      </c>
    </row>
    <row r="3686" customFormat="false" ht="15" hidden="false" customHeight="false" outlineLevel="0" collapsed="false">
      <c r="A3686" s="11" t="s">
        <v>35</v>
      </c>
      <c r="B3686" s="11" t="n">
        <v>1458</v>
      </c>
      <c r="C3686" s="11" t="s">
        <v>4104</v>
      </c>
      <c r="D3686" s="11" t="n">
        <v>7</v>
      </c>
      <c r="E3686" s="11" t="s">
        <v>96</v>
      </c>
      <c r="F3686" s="16" t="n">
        <v>203</v>
      </c>
      <c r="G3686" s="35" t="n">
        <f aca="false">F3686/1485</f>
        <v>0.136700336700337</v>
      </c>
      <c r="H3686" s="14" t="n">
        <v>0.3251</v>
      </c>
      <c r="I3686" s="14" t="n">
        <v>0.67</v>
      </c>
      <c r="J3686" s="15" t="n">
        <v>0.5517</v>
      </c>
      <c r="K3686" s="15" t="n">
        <v>0.0388</v>
      </c>
      <c r="L3686" s="15" t="n">
        <v>0.2814</v>
      </c>
      <c r="M3686" s="17" t="n">
        <v>57.12</v>
      </c>
      <c r="N3686" s="16" t="n">
        <v>4</v>
      </c>
      <c r="O3686" s="16" t="n">
        <v>5</v>
      </c>
      <c r="P3686" s="16" t="n">
        <v>10</v>
      </c>
    </row>
    <row r="3687" customFormat="false" ht="15" hidden="false" customHeight="false" outlineLevel="0" collapsed="false">
      <c r="A3687" s="11" t="s">
        <v>35</v>
      </c>
      <c r="B3687" s="11" t="n">
        <v>1459</v>
      </c>
      <c r="C3687" s="11" t="s">
        <v>4105</v>
      </c>
      <c r="D3687" s="11" t="n">
        <v>4</v>
      </c>
      <c r="E3687" s="11" t="s">
        <v>118</v>
      </c>
      <c r="F3687" s="16" t="n">
        <v>236</v>
      </c>
      <c r="G3687" s="35" t="n">
        <f aca="false">F3687/1485</f>
        <v>0.158922558922559</v>
      </c>
      <c r="H3687" s="14" t="n">
        <v>0.3856</v>
      </c>
      <c r="I3687" s="14" t="n">
        <v>0.6229</v>
      </c>
      <c r="J3687" s="15" t="n">
        <v>0.1431</v>
      </c>
      <c r="K3687" s="15" t="n">
        <v>0.0361</v>
      </c>
      <c r="L3687" s="15" t="n">
        <v>0.0873</v>
      </c>
      <c r="M3687" s="17" t="n">
        <v>20.61</v>
      </c>
      <c r="N3687" s="16" t="n">
        <v>4</v>
      </c>
      <c r="O3687" s="16" t="n">
        <v>4</v>
      </c>
      <c r="P3687" s="16" t="n">
        <v>12</v>
      </c>
    </row>
    <row r="3688" customFormat="false" ht="15" hidden="false" customHeight="false" outlineLevel="0" collapsed="false">
      <c r="A3688" s="11" t="s">
        <v>35</v>
      </c>
      <c r="B3688" s="11" t="n">
        <v>1460</v>
      </c>
      <c r="C3688" s="11" t="s">
        <v>4106</v>
      </c>
      <c r="D3688" s="11" t="n">
        <v>7</v>
      </c>
      <c r="E3688" s="11" t="s">
        <v>118</v>
      </c>
      <c r="F3688" s="16" t="n">
        <v>261</v>
      </c>
      <c r="G3688" s="35" t="n">
        <f aca="false">F3688/1485</f>
        <v>0.175757575757576</v>
      </c>
      <c r="H3688" s="14" t="n">
        <v>0.5287</v>
      </c>
      <c r="I3688" s="14" t="n">
        <v>0.659</v>
      </c>
      <c r="J3688" s="15" t="n">
        <v>0.1116</v>
      </c>
      <c r="K3688" s="15" t="n">
        <v>0.0336</v>
      </c>
      <c r="L3688" s="15" t="n">
        <v>0.0692</v>
      </c>
      <c r="M3688" s="17" t="n">
        <v>18.05</v>
      </c>
      <c r="N3688" s="16" t="n">
        <v>4</v>
      </c>
      <c r="O3688" s="16" t="n">
        <v>7</v>
      </c>
      <c r="P3688" s="16" t="n">
        <v>5</v>
      </c>
    </row>
    <row r="3689" customFormat="false" ht="15" hidden="false" customHeight="false" outlineLevel="0" collapsed="false">
      <c r="A3689" s="11" t="s">
        <v>35</v>
      </c>
      <c r="B3689" s="11" t="n">
        <v>1461</v>
      </c>
      <c r="C3689" s="11" t="s">
        <v>4107</v>
      </c>
      <c r="D3689" s="11" t="n">
        <v>7</v>
      </c>
      <c r="E3689" s="11" t="s">
        <v>96</v>
      </c>
      <c r="F3689" s="16" t="n">
        <v>202</v>
      </c>
      <c r="G3689" s="35" t="n">
        <f aca="false">F3689/1485</f>
        <v>0.136026936026936</v>
      </c>
      <c r="H3689" s="14" t="n">
        <v>0.3267</v>
      </c>
      <c r="I3689" s="14" t="n">
        <v>0.6634</v>
      </c>
      <c r="J3689" s="15" t="n">
        <v>0.5696</v>
      </c>
      <c r="K3689" s="15" t="n">
        <v>0.0386</v>
      </c>
      <c r="L3689" s="15" t="n">
        <v>0.2884</v>
      </c>
      <c r="M3689" s="17" t="n">
        <v>58.25</v>
      </c>
      <c r="N3689" s="16" t="n">
        <v>5</v>
      </c>
      <c r="O3689" s="16" t="n">
        <v>3</v>
      </c>
      <c r="P3689" s="16" t="n">
        <v>10</v>
      </c>
    </row>
    <row r="3690" customFormat="false" ht="15" hidden="false" customHeight="false" outlineLevel="0" collapsed="false">
      <c r="A3690" s="11" t="s">
        <v>35</v>
      </c>
      <c r="B3690" s="11" t="n">
        <v>1462</v>
      </c>
      <c r="C3690" s="11" t="s">
        <v>4108</v>
      </c>
      <c r="D3690" s="11" t="n">
        <v>5</v>
      </c>
      <c r="E3690" s="11" t="s">
        <v>118</v>
      </c>
      <c r="F3690" s="16" t="n">
        <v>248</v>
      </c>
      <c r="G3690" s="35" t="n">
        <f aca="false">F3690/1485</f>
        <v>0.167003367003367</v>
      </c>
      <c r="H3690" s="14" t="n">
        <v>0.4032</v>
      </c>
      <c r="I3690" s="14" t="n">
        <v>0.621</v>
      </c>
      <c r="J3690" s="15" t="n">
        <v>0.0368</v>
      </c>
      <c r="K3690" s="15" t="n">
        <v>0.126</v>
      </c>
      <c r="L3690" s="15" t="n">
        <v>0.0835</v>
      </c>
      <c r="M3690" s="17" t="n">
        <v>20.72</v>
      </c>
      <c r="N3690" s="16" t="n">
        <v>4</v>
      </c>
      <c r="O3690" s="16" t="n">
        <v>5</v>
      </c>
      <c r="P3690" s="16" t="n">
        <v>7</v>
      </c>
    </row>
    <row r="3691" customFormat="false" ht="15" hidden="false" customHeight="false" outlineLevel="0" collapsed="false">
      <c r="A3691" s="11" t="s">
        <v>35</v>
      </c>
      <c r="B3691" s="11" t="n">
        <v>1463</v>
      </c>
      <c r="C3691" s="11" t="s">
        <v>4109</v>
      </c>
      <c r="D3691" s="11" t="n">
        <v>4</v>
      </c>
      <c r="E3691" s="11" t="s">
        <v>96</v>
      </c>
      <c r="F3691" s="16" t="n">
        <v>441</v>
      </c>
      <c r="G3691" s="35" t="n">
        <f aca="false">F3691/1485</f>
        <v>0.296969696969697</v>
      </c>
      <c r="H3691" s="14" t="n">
        <v>0.3583</v>
      </c>
      <c r="I3691" s="14" t="n">
        <v>0.6281</v>
      </c>
      <c r="J3691" s="15" t="n">
        <v>0.0265</v>
      </c>
      <c r="K3691" s="15" t="n">
        <v>0.0899</v>
      </c>
      <c r="L3691" s="15" t="n">
        <v>0.0576</v>
      </c>
      <c r="M3691" s="17" t="n">
        <v>25.39</v>
      </c>
      <c r="N3691" s="16" t="n">
        <v>5</v>
      </c>
      <c r="O3691" s="16" t="n">
        <v>4</v>
      </c>
      <c r="P3691" s="16" t="n">
        <v>22</v>
      </c>
    </row>
    <row r="3692" customFormat="false" ht="15" hidden="false" customHeight="false" outlineLevel="0" collapsed="false">
      <c r="A3692" s="11" t="s">
        <v>35</v>
      </c>
      <c r="B3692" s="11" t="n">
        <v>1464</v>
      </c>
      <c r="C3692" s="11" t="s">
        <v>4110</v>
      </c>
      <c r="D3692" s="11" t="n">
        <v>7</v>
      </c>
      <c r="E3692" s="11" t="s">
        <v>118</v>
      </c>
      <c r="F3692" s="16" t="n">
        <v>254</v>
      </c>
      <c r="G3692" s="35" t="n">
        <f aca="false">F3692/1485</f>
        <v>0.171043771043771</v>
      </c>
      <c r="H3692" s="14" t="n">
        <v>0.6654</v>
      </c>
      <c r="I3692" s="14" t="n">
        <v>0.6654</v>
      </c>
      <c r="J3692" s="15" t="n">
        <v>0.0603</v>
      </c>
      <c r="K3692" s="15" t="n">
        <v>0.0348</v>
      </c>
      <c r="L3692" s="15" t="n">
        <v>0.0471</v>
      </c>
      <c r="M3692" s="17" t="n">
        <v>11.97</v>
      </c>
      <c r="N3692" s="16" t="n">
        <v>4</v>
      </c>
      <c r="O3692" s="16" t="n">
        <v>7</v>
      </c>
      <c r="P3692" s="16" t="n">
        <v>5</v>
      </c>
    </row>
    <row r="3693" customFormat="false" ht="15" hidden="false" customHeight="false" outlineLevel="0" collapsed="false">
      <c r="A3693" s="11" t="s">
        <v>35</v>
      </c>
      <c r="B3693" s="11" t="n">
        <v>1465</v>
      </c>
      <c r="C3693" s="11" t="s">
        <v>4111</v>
      </c>
      <c r="D3693" s="11" t="n">
        <v>5</v>
      </c>
      <c r="E3693" s="11" t="s">
        <v>118</v>
      </c>
      <c r="F3693" s="16" t="n">
        <v>188</v>
      </c>
      <c r="G3693" s="35" t="n">
        <f aca="false">F3693/1485</f>
        <v>0.126599326599327</v>
      </c>
      <c r="H3693" s="14" t="n">
        <v>0.4149</v>
      </c>
      <c r="I3693" s="14" t="n">
        <v>0.6968</v>
      </c>
      <c r="J3693" s="15" t="n">
        <v>0.3325</v>
      </c>
      <c r="K3693" s="15" t="n">
        <v>0.041</v>
      </c>
      <c r="L3693" s="15" t="n">
        <v>0.1867</v>
      </c>
      <c r="M3693" s="17" t="n">
        <v>35.11</v>
      </c>
      <c r="N3693" s="16" t="n">
        <v>5</v>
      </c>
      <c r="O3693" s="16" t="n">
        <v>7</v>
      </c>
      <c r="P3693" s="16" t="n">
        <v>10</v>
      </c>
    </row>
    <row r="3694" customFormat="false" ht="15" hidden="false" customHeight="false" outlineLevel="0" collapsed="false">
      <c r="A3694" s="11" t="s">
        <v>35</v>
      </c>
      <c r="B3694" s="11" t="n">
        <v>1466</v>
      </c>
      <c r="C3694" s="11" t="s">
        <v>4112</v>
      </c>
      <c r="D3694" s="11" t="n">
        <v>8</v>
      </c>
      <c r="E3694" s="11" t="s">
        <v>96</v>
      </c>
      <c r="F3694" s="16" t="n">
        <v>276</v>
      </c>
      <c r="G3694" s="35" t="n">
        <f aca="false">F3694/1485</f>
        <v>0.185858585858586</v>
      </c>
      <c r="H3694" s="14" t="n">
        <v>0.3587</v>
      </c>
      <c r="I3694" s="14" t="n">
        <v>0.6449</v>
      </c>
      <c r="J3694" s="15" t="n">
        <v>0.0881</v>
      </c>
      <c r="K3694" s="15" t="n">
        <v>0.0327</v>
      </c>
      <c r="L3694" s="15" t="n">
        <v>0.0584</v>
      </c>
      <c r="M3694" s="17" t="n">
        <v>16.11</v>
      </c>
      <c r="N3694" s="16" t="n">
        <v>4</v>
      </c>
      <c r="O3694" s="16" t="n">
        <v>4</v>
      </c>
      <c r="P3694" s="16" t="n">
        <v>5</v>
      </c>
    </row>
    <row r="3695" customFormat="false" ht="15" hidden="false" customHeight="false" outlineLevel="0" collapsed="false">
      <c r="A3695" s="11" t="s">
        <v>35</v>
      </c>
      <c r="B3695" s="11" t="n">
        <v>1467</v>
      </c>
      <c r="C3695" s="11" t="s">
        <v>4113</v>
      </c>
      <c r="D3695" s="11" t="n">
        <v>7</v>
      </c>
      <c r="E3695" s="11" t="s">
        <v>118</v>
      </c>
      <c r="F3695" s="16" t="n">
        <v>411</v>
      </c>
      <c r="G3695" s="35" t="n">
        <f aca="false">F3695/1485</f>
        <v>0.276767676767677</v>
      </c>
      <c r="H3695" s="14" t="n">
        <v>0.3796</v>
      </c>
      <c r="I3695" s="14" t="n">
        <v>0.6472</v>
      </c>
      <c r="J3695" s="15" t="n">
        <v>0.1084</v>
      </c>
      <c r="K3695" s="15" t="n">
        <v>0.028</v>
      </c>
      <c r="L3695" s="15" t="n">
        <v>0.0691</v>
      </c>
      <c r="M3695" s="17" t="n">
        <v>28.39</v>
      </c>
      <c r="N3695" s="16" t="n">
        <v>5</v>
      </c>
      <c r="O3695" s="16" t="n">
        <v>5</v>
      </c>
      <c r="P3695" s="16" t="n">
        <v>17</v>
      </c>
    </row>
    <row r="3696" customFormat="false" ht="15" hidden="false" customHeight="false" outlineLevel="0" collapsed="false">
      <c r="A3696" s="11" t="s">
        <v>35</v>
      </c>
      <c r="B3696" s="11" t="n">
        <v>1468</v>
      </c>
      <c r="C3696" s="11" t="s">
        <v>4114</v>
      </c>
      <c r="D3696" s="11" t="n">
        <v>9</v>
      </c>
      <c r="E3696" s="11" t="s">
        <v>118</v>
      </c>
      <c r="F3696" s="16" t="n">
        <v>185</v>
      </c>
      <c r="G3696" s="35" t="n">
        <f aca="false">F3696/1485</f>
        <v>0.124579124579125</v>
      </c>
      <c r="H3696" s="14" t="n">
        <v>0.3351</v>
      </c>
      <c r="I3696" s="14" t="n">
        <v>0.6378</v>
      </c>
      <c r="J3696" s="15" t="n">
        <v>0.3985</v>
      </c>
      <c r="K3696" s="15" t="n">
        <v>0.0417</v>
      </c>
      <c r="L3696" s="15" t="n">
        <v>0.2249</v>
      </c>
      <c r="M3696" s="17" t="n">
        <v>41.61</v>
      </c>
      <c r="N3696" s="16" t="n">
        <v>4</v>
      </c>
      <c r="O3696" s="16" t="n">
        <v>5</v>
      </c>
      <c r="P3696" s="16" t="n">
        <v>12</v>
      </c>
    </row>
    <row r="3697" customFormat="false" ht="15" hidden="false" customHeight="false" outlineLevel="0" collapsed="false">
      <c r="A3697" s="11" t="s">
        <v>35</v>
      </c>
      <c r="B3697" s="11" t="n">
        <v>1469</v>
      </c>
      <c r="C3697" s="11" t="s">
        <v>4115</v>
      </c>
      <c r="D3697" s="11" t="n">
        <v>7</v>
      </c>
      <c r="E3697" s="11" t="s">
        <v>118</v>
      </c>
      <c r="F3697" s="16" t="n">
        <v>204</v>
      </c>
      <c r="G3697" s="35" t="n">
        <f aca="false">F3697/1485</f>
        <v>0.137373737373737</v>
      </c>
      <c r="H3697" s="14" t="n">
        <v>0.4118</v>
      </c>
      <c r="I3697" s="14" t="n">
        <v>0.6029</v>
      </c>
      <c r="J3697" s="15" t="n">
        <v>0.224</v>
      </c>
      <c r="K3697" s="15" t="n">
        <v>0.0395</v>
      </c>
      <c r="L3697" s="15" t="n">
        <v>0.1345</v>
      </c>
      <c r="M3697" s="17" t="n">
        <v>27.43</v>
      </c>
      <c r="N3697" s="16" t="n">
        <v>4</v>
      </c>
      <c r="O3697" s="16" t="n">
        <v>7</v>
      </c>
      <c r="P3697" s="16" t="n">
        <v>9</v>
      </c>
    </row>
    <row r="3698" customFormat="false" ht="15" hidden="false" customHeight="false" outlineLevel="0" collapsed="false">
      <c r="A3698" s="11" t="s">
        <v>35</v>
      </c>
      <c r="B3698" s="11" t="n">
        <v>1470</v>
      </c>
      <c r="C3698" s="11" t="s">
        <v>4116</v>
      </c>
      <c r="D3698" s="11" t="n">
        <v>7</v>
      </c>
      <c r="E3698" s="11" t="s">
        <v>118</v>
      </c>
      <c r="F3698" s="16" t="n">
        <v>206</v>
      </c>
      <c r="G3698" s="35" t="n">
        <f aca="false">F3698/1485</f>
        <v>0.138720538720539</v>
      </c>
      <c r="H3698" s="14" t="n">
        <v>0.4272</v>
      </c>
      <c r="I3698" s="14" t="n">
        <v>0.6311</v>
      </c>
      <c r="J3698" s="15" t="n">
        <v>0.204</v>
      </c>
      <c r="K3698" s="15" t="n">
        <v>0.0396</v>
      </c>
      <c r="L3698" s="15" t="n">
        <v>0.1258</v>
      </c>
      <c r="M3698" s="17" t="n">
        <v>25.91</v>
      </c>
      <c r="N3698" s="16" t="n">
        <v>4</v>
      </c>
      <c r="O3698" s="16" t="n">
        <v>7</v>
      </c>
      <c r="P3698" s="16" t="n">
        <v>9</v>
      </c>
    </row>
    <row r="3699" customFormat="false" ht="15" hidden="false" customHeight="false" outlineLevel="0" collapsed="false">
      <c r="A3699" s="11" t="s">
        <v>35</v>
      </c>
      <c r="B3699" s="11" t="n">
        <v>1471</v>
      </c>
      <c r="C3699" s="11" t="s">
        <v>4117</v>
      </c>
      <c r="D3699" s="11" t="n">
        <v>5</v>
      </c>
      <c r="E3699" s="11" t="s">
        <v>118</v>
      </c>
      <c r="F3699" s="16" t="n">
        <v>253</v>
      </c>
      <c r="G3699" s="35" t="n">
        <f aca="false">F3699/1485</f>
        <v>0.17037037037037</v>
      </c>
      <c r="H3699" s="14" t="n">
        <v>0.668</v>
      </c>
      <c r="I3699" s="14" t="n">
        <v>0.668</v>
      </c>
      <c r="J3699" s="15" t="n">
        <v>0.0535</v>
      </c>
      <c r="K3699" s="15" t="n">
        <v>0.0344</v>
      </c>
      <c r="L3699" s="15" t="n">
        <v>0.0437</v>
      </c>
      <c r="M3699" s="17" t="n">
        <v>11.05</v>
      </c>
      <c r="N3699" s="16" t="n">
        <v>4</v>
      </c>
      <c r="O3699" s="16" t="n">
        <v>8</v>
      </c>
      <c r="P3699" s="16" t="n">
        <v>5</v>
      </c>
    </row>
    <row r="3700" customFormat="false" ht="15" hidden="false" customHeight="false" outlineLevel="0" collapsed="false">
      <c r="A3700" s="11" t="s">
        <v>35</v>
      </c>
      <c r="B3700" s="11" t="n">
        <v>1472</v>
      </c>
      <c r="C3700" s="11" t="s">
        <v>4118</v>
      </c>
      <c r="D3700" s="11" t="n">
        <v>6</v>
      </c>
      <c r="E3700" s="11" t="s">
        <v>118</v>
      </c>
      <c r="F3700" s="16" t="n">
        <v>213</v>
      </c>
      <c r="G3700" s="35" t="n">
        <f aca="false">F3700/1485</f>
        <v>0.143434343434343</v>
      </c>
      <c r="H3700" s="14" t="n">
        <v>0.4131</v>
      </c>
      <c r="I3700" s="14" t="n">
        <v>0.6479</v>
      </c>
      <c r="J3700" s="15" t="n">
        <v>0.2142</v>
      </c>
      <c r="K3700" s="15" t="n">
        <v>0.0367</v>
      </c>
      <c r="L3700" s="15" t="n">
        <v>0.1217</v>
      </c>
      <c r="M3700" s="17" t="n">
        <v>25.92</v>
      </c>
      <c r="N3700" s="16" t="n">
        <v>5</v>
      </c>
      <c r="O3700" s="16" t="n">
        <v>5</v>
      </c>
      <c r="P3700" s="16" t="n">
        <v>9</v>
      </c>
    </row>
    <row r="3701" customFormat="false" ht="15" hidden="false" customHeight="false" outlineLevel="0" collapsed="false">
      <c r="A3701" s="11" t="s">
        <v>35</v>
      </c>
      <c r="B3701" s="11" t="n">
        <v>1473</v>
      </c>
      <c r="C3701" s="11" t="s">
        <v>4119</v>
      </c>
      <c r="D3701" s="11" t="n">
        <v>2</v>
      </c>
      <c r="E3701" s="11" t="s">
        <v>96</v>
      </c>
      <c r="F3701" s="16" t="n">
        <v>722</v>
      </c>
      <c r="G3701" s="35" t="n">
        <f aca="false">F3701/1485</f>
        <v>0.486195286195286</v>
      </c>
      <c r="H3701" s="14" t="n">
        <v>0.3573</v>
      </c>
      <c r="I3701" s="14" t="n">
        <v>0.6177</v>
      </c>
      <c r="J3701" s="15" t="n">
        <v>0.0207</v>
      </c>
      <c r="K3701" s="15" t="n">
        <v>0.0796</v>
      </c>
      <c r="L3701" s="15" t="n">
        <v>0.051</v>
      </c>
      <c r="M3701" s="17" t="n">
        <v>36.85</v>
      </c>
      <c r="N3701" s="16" t="n">
        <v>4</v>
      </c>
      <c r="O3701" s="16" t="n">
        <v>5</v>
      </c>
      <c r="P3701" s="16" t="n">
        <v>14</v>
      </c>
    </row>
    <row r="3702" customFormat="false" ht="15" hidden="false" customHeight="false" outlineLevel="0" collapsed="false">
      <c r="A3702" s="11" t="s">
        <v>35</v>
      </c>
      <c r="B3702" s="11" t="n">
        <v>1474</v>
      </c>
      <c r="C3702" s="11" t="s">
        <v>4120</v>
      </c>
      <c r="D3702" s="11" t="n">
        <v>7</v>
      </c>
      <c r="E3702" s="11" t="s">
        <v>118</v>
      </c>
      <c r="F3702" s="16" t="n">
        <v>228</v>
      </c>
      <c r="G3702" s="35" t="n">
        <f aca="false">F3702/1485</f>
        <v>0.153535353535354</v>
      </c>
      <c r="H3702" s="14" t="n">
        <v>0.4079</v>
      </c>
      <c r="I3702" s="14" t="n">
        <v>0.6053</v>
      </c>
      <c r="J3702" s="15" t="n">
        <v>0.2168</v>
      </c>
      <c r="K3702" s="15" t="n">
        <v>0.0362</v>
      </c>
      <c r="L3702" s="15" t="n">
        <v>0.1273</v>
      </c>
      <c r="M3702" s="17" t="n">
        <v>29.02</v>
      </c>
      <c r="N3702" s="16" t="n">
        <v>4</v>
      </c>
      <c r="O3702" s="16" t="n">
        <v>7</v>
      </c>
      <c r="P3702" s="16" t="n">
        <v>9</v>
      </c>
    </row>
    <row r="3703" customFormat="false" ht="15" hidden="false" customHeight="false" outlineLevel="0" collapsed="false">
      <c r="A3703" s="11" t="s">
        <v>35</v>
      </c>
      <c r="B3703" s="11" t="n">
        <v>1475</v>
      </c>
      <c r="C3703" s="11" t="s">
        <v>4121</v>
      </c>
      <c r="D3703" s="11" t="n">
        <v>5</v>
      </c>
      <c r="E3703" s="11" t="s">
        <v>118</v>
      </c>
      <c r="F3703" s="16" t="n">
        <v>274</v>
      </c>
      <c r="G3703" s="35" t="n">
        <f aca="false">F3703/1485</f>
        <v>0.184511784511785</v>
      </c>
      <c r="H3703" s="14" t="n">
        <v>0.3942</v>
      </c>
      <c r="I3703" s="14" t="n">
        <v>0.6022</v>
      </c>
      <c r="J3703" s="15" t="n">
        <v>0.033</v>
      </c>
      <c r="K3703" s="15" t="n">
        <v>0.162</v>
      </c>
      <c r="L3703" s="15" t="n">
        <v>0.0984</v>
      </c>
      <c r="M3703" s="17" t="n">
        <v>26.97</v>
      </c>
      <c r="N3703" s="16" t="n">
        <v>5</v>
      </c>
      <c r="O3703" s="16" t="n">
        <v>6</v>
      </c>
      <c r="P3703" s="16" t="n">
        <v>10</v>
      </c>
    </row>
    <row r="3704" customFormat="false" ht="15" hidden="false" customHeight="false" outlineLevel="0" collapsed="false">
      <c r="A3704" s="11" t="s">
        <v>35</v>
      </c>
      <c r="B3704" s="11" t="n">
        <v>1476</v>
      </c>
      <c r="C3704" s="11" t="s">
        <v>4122</v>
      </c>
      <c r="D3704" s="11" t="n">
        <v>7</v>
      </c>
      <c r="E3704" s="11" t="s">
        <v>118</v>
      </c>
      <c r="F3704" s="16" t="n">
        <v>208</v>
      </c>
      <c r="G3704" s="35" t="n">
        <f aca="false">F3704/1485</f>
        <v>0.14006734006734</v>
      </c>
      <c r="H3704" s="14" t="n">
        <v>0.4183</v>
      </c>
      <c r="I3704" s="14" t="n">
        <v>0.6154</v>
      </c>
      <c r="J3704" s="15" t="n">
        <v>0.2612</v>
      </c>
      <c r="K3704" s="15" t="n">
        <v>0.0383</v>
      </c>
      <c r="L3704" s="15" t="n">
        <v>0.154</v>
      </c>
      <c r="M3704" s="17" t="n">
        <v>32.03</v>
      </c>
      <c r="N3704" s="16" t="n">
        <v>4</v>
      </c>
      <c r="O3704" s="16" t="n">
        <v>7</v>
      </c>
      <c r="P3704" s="16" t="n">
        <v>9</v>
      </c>
    </row>
    <row r="3705" customFormat="false" ht="15" hidden="false" customHeight="false" outlineLevel="0" collapsed="false">
      <c r="A3705" s="11" t="s">
        <v>35</v>
      </c>
      <c r="B3705" s="11" t="n">
        <v>1477</v>
      </c>
      <c r="C3705" s="11" t="s">
        <v>4123</v>
      </c>
      <c r="D3705" s="11" t="n">
        <v>8</v>
      </c>
      <c r="E3705" s="11" t="s">
        <v>118</v>
      </c>
      <c r="F3705" s="16" t="n">
        <v>204</v>
      </c>
      <c r="G3705" s="35" t="n">
        <f aca="false">F3705/1485</f>
        <v>0.137373737373737</v>
      </c>
      <c r="H3705" s="14" t="n">
        <v>0.3186</v>
      </c>
      <c r="I3705" s="14" t="n">
        <v>0.6765</v>
      </c>
      <c r="J3705" s="15" t="n">
        <v>0.3848</v>
      </c>
      <c r="K3705" s="15" t="n">
        <v>0.0366</v>
      </c>
      <c r="L3705" s="15" t="n">
        <v>0.1987</v>
      </c>
      <c r="M3705" s="17" t="n">
        <v>40.54</v>
      </c>
      <c r="N3705" s="16" t="n">
        <v>4</v>
      </c>
      <c r="O3705" s="16" t="n">
        <v>3</v>
      </c>
      <c r="P3705" s="16" t="n">
        <v>11</v>
      </c>
    </row>
    <row r="3706" customFormat="false" ht="15" hidden="false" customHeight="false" outlineLevel="0" collapsed="false">
      <c r="A3706" s="11" t="s">
        <v>35</v>
      </c>
      <c r="B3706" s="11" t="n">
        <v>1478</v>
      </c>
      <c r="C3706" s="11" t="s">
        <v>4124</v>
      </c>
      <c r="D3706" s="11" t="n">
        <v>8</v>
      </c>
      <c r="E3706" s="11" t="s">
        <v>118</v>
      </c>
      <c r="F3706" s="16" t="n">
        <v>212</v>
      </c>
      <c r="G3706" s="35" t="n">
        <f aca="false">F3706/1485</f>
        <v>0.142760942760943</v>
      </c>
      <c r="H3706" s="14" t="n">
        <v>0.4104</v>
      </c>
      <c r="I3706" s="14" t="n">
        <v>0.6274</v>
      </c>
      <c r="J3706" s="15" t="n">
        <v>0.2331</v>
      </c>
      <c r="K3706" s="15" t="n">
        <v>0.0386</v>
      </c>
      <c r="L3706" s="15" t="n">
        <v>0.1432</v>
      </c>
      <c r="M3706" s="17" t="n">
        <v>30.36</v>
      </c>
      <c r="N3706" s="16" t="n">
        <v>5</v>
      </c>
      <c r="O3706" s="16" t="n">
        <v>6</v>
      </c>
      <c r="P3706" s="16" t="n">
        <v>7</v>
      </c>
    </row>
    <row r="3707" customFormat="false" ht="15" hidden="false" customHeight="false" outlineLevel="0" collapsed="false">
      <c r="A3707" s="11" t="s">
        <v>35</v>
      </c>
      <c r="B3707" s="11" t="n">
        <v>1479</v>
      </c>
      <c r="C3707" s="11" t="s">
        <v>4125</v>
      </c>
      <c r="D3707" s="11" t="n">
        <v>7</v>
      </c>
      <c r="E3707" s="11" t="s">
        <v>118</v>
      </c>
      <c r="F3707" s="16" t="n">
        <v>214</v>
      </c>
      <c r="G3707" s="35" t="n">
        <f aca="false">F3707/1485</f>
        <v>0.144107744107744</v>
      </c>
      <c r="H3707" s="14" t="n">
        <v>0.3972</v>
      </c>
      <c r="I3707" s="14" t="n">
        <v>0.6121</v>
      </c>
      <c r="J3707" s="15" t="n">
        <v>0.1669</v>
      </c>
      <c r="K3707" s="15" t="n">
        <v>0.0382</v>
      </c>
      <c r="L3707" s="15" t="n">
        <v>0.1068</v>
      </c>
      <c r="M3707" s="17" t="n">
        <v>22.85</v>
      </c>
      <c r="N3707" s="16" t="n">
        <v>4</v>
      </c>
      <c r="O3707" s="16" t="n">
        <v>5</v>
      </c>
      <c r="P3707" s="16" t="n">
        <v>8</v>
      </c>
    </row>
    <row r="3708" customFormat="false" ht="15" hidden="false" customHeight="false" outlineLevel="0" collapsed="false">
      <c r="A3708" s="11" t="s">
        <v>35</v>
      </c>
      <c r="B3708" s="11" t="n">
        <v>1480</v>
      </c>
      <c r="C3708" s="11" t="s">
        <v>4126</v>
      </c>
      <c r="D3708" s="11" t="n">
        <v>7</v>
      </c>
      <c r="E3708" s="11" t="s">
        <v>118</v>
      </c>
      <c r="F3708" s="16" t="n">
        <v>208</v>
      </c>
      <c r="G3708" s="35" t="n">
        <f aca="false">F3708/1485</f>
        <v>0.14006734006734</v>
      </c>
      <c r="H3708" s="14" t="n">
        <v>0.4135</v>
      </c>
      <c r="I3708" s="14" t="n">
        <v>0.625</v>
      </c>
      <c r="J3708" s="15" t="n">
        <v>0.2534</v>
      </c>
      <c r="K3708" s="15" t="n">
        <v>0.038</v>
      </c>
      <c r="L3708" s="15" t="n">
        <v>0.1488</v>
      </c>
      <c r="M3708" s="17" t="n">
        <v>30.95</v>
      </c>
      <c r="N3708" s="16" t="n">
        <v>4</v>
      </c>
      <c r="O3708" s="16" t="n">
        <v>7</v>
      </c>
      <c r="P3708" s="16" t="n">
        <v>9</v>
      </c>
    </row>
    <row r="3709" customFormat="false" ht="15" hidden="false" customHeight="false" outlineLevel="0" collapsed="false">
      <c r="A3709" s="11" t="s">
        <v>35</v>
      </c>
      <c r="B3709" s="11" t="n">
        <v>1481</v>
      </c>
      <c r="C3709" s="11" t="s">
        <v>4127</v>
      </c>
      <c r="D3709" s="11" t="n">
        <v>5</v>
      </c>
      <c r="E3709" s="11" t="s">
        <v>118</v>
      </c>
      <c r="F3709" s="16" t="n">
        <v>434</v>
      </c>
      <c r="G3709" s="35" t="n">
        <f aca="false">F3709/1485</f>
        <v>0.292255892255892</v>
      </c>
      <c r="H3709" s="14" t="n">
        <v>0.6498</v>
      </c>
      <c r="I3709" s="14" t="n">
        <v>0.6498</v>
      </c>
      <c r="J3709" s="15" t="n">
        <v>0.0565</v>
      </c>
      <c r="K3709" s="15" t="n">
        <v>0.0259</v>
      </c>
      <c r="L3709" s="15" t="n">
        <v>0.0413</v>
      </c>
      <c r="M3709" s="17" t="n">
        <v>17.94</v>
      </c>
      <c r="N3709" s="16" t="n">
        <v>4</v>
      </c>
      <c r="O3709" s="16" t="n">
        <v>15</v>
      </c>
      <c r="P3709" s="16" t="n">
        <v>8</v>
      </c>
    </row>
    <row r="3710" customFormat="false" ht="15" hidden="false" customHeight="false" outlineLevel="0" collapsed="false">
      <c r="A3710" s="11" t="s">
        <v>35</v>
      </c>
      <c r="B3710" s="11" t="n">
        <v>1482</v>
      </c>
      <c r="C3710" s="11" t="s">
        <v>4128</v>
      </c>
      <c r="D3710" s="11" t="n">
        <v>7</v>
      </c>
      <c r="E3710" s="11" t="s">
        <v>118</v>
      </c>
      <c r="F3710" s="16" t="n">
        <v>193</v>
      </c>
      <c r="G3710" s="35" t="n">
        <f aca="false">F3710/1485</f>
        <v>0.12996632996633</v>
      </c>
      <c r="H3710" s="14" t="n">
        <v>0.4041</v>
      </c>
      <c r="I3710" s="14" t="n">
        <v>0.6166</v>
      </c>
      <c r="J3710" s="15" t="n">
        <v>0.2044</v>
      </c>
      <c r="K3710" s="15" t="n">
        <v>0.039</v>
      </c>
      <c r="L3710" s="15" t="n">
        <v>0.1247</v>
      </c>
      <c r="M3710" s="17" t="n">
        <v>24.07</v>
      </c>
      <c r="N3710" s="16" t="n">
        <v>5</v>
      </c>
      <c r="O3710" s="16" t="n">
        <v>7</v>
      </c>
      <c r="P3710" s="16" t="n">
        <v>9</v>
      </c>
    </row>
    <row r="3711" customFormat="false" ht="15" hidden="false" customHeight="false" outlineLevel="0" collapsed="false">
      <c r="A3711" s="11" t="s">
        <v>35</v>
      </c>
      <c r="B3711" s="11" t="n">
        <v>1483</v>
      </c>
      <c r="C3711" s="11" t="s">
        <v>4129</v>
      </c>
      <c r="D3711" s="11" t="n">
        <v>4</v>
      </c>
      <c r="E3711" s="11" t="s">
        <v>118</v>
      </c>
      <c r="F3711" s="16" t="n">
        <v>233</v>
      </c>
      <c r="G3711" s="35" t="n">
        <f aca="false">F3711/1485</f>
        <v>0.156902356902357</v>
      </c>
      <c r="H3711" s="14" t="n">
        <v>0.382</v>
      </c>
      <c r="I3711" s="14" t="n">
        <v>0.5837</v>
      </c>
      <c r="J3711" s="15" t="n">
        <v>0.0894</v>
      </c>
      <c r="K3711" s="15" t="n">
        <v>0.0337</v>
      </c>
      <c r="L3711" s="15" t="n">
        <v>0.06</v>
      </c>
      <c r="M3711" s="17" t="n">
        <v>13.99</v>
      </c>
      <c r="N3711" s="16" t="n">
        <v>4</v>
      </c>
      <c r="O3711" s="16" t="n">
        <v>5</v>
      </c>
      <c r="P3711" s="16" t="n">
        <v>8</v>
      </c>
    </row>
    <row r="3712" customFormat="false" ht="15" hidden="false" customHeight="false" outlineLevel="0" collapsed="false">
      <c r="A3712" s="11" t="s">
        <v>35</v>
      </c>
      <c r="B3712" s="11" t="n">
        <v>1484</v>
      </c>
      <c r="C3712" s="11" t="s">
        <v>4130</v>
      </c>
      <c r="D3712" s="11" t="n">
        <v>5</v>
      </c>
      <c r="E3712" s="11" t="s">
        <v>118</v>
      </c>
      <c r="F3712" s="16" t="n">
        <v>253</v>
      </c>
      <c r="G3712" s="35" t="n">
        <f aca="false">F3712/1485</f>
        <v>0.17037037037037</v>
      </c>
      <c r="H3712" s="14" t="n">
        <v>0.668</v>
      </c>
      <c r="I3712" s="14" t="n">
        <v>0.668</v>
      </c>
      <c r="J3712" s="15" t="n">
        <v>0.0496</v>
      </c>
      <c r="K3712" s="15" t="n">
        <v>0.0328</v>
      </c>
      <c r="L3712" s="15" t="n">
        <v>0.041</v>
      </c>
      <c r="M3712" s="17" t="n">
        <v>10.37</v>
      </c>
      <c r="N3712" s="16" t="n">
        <v>4</v>
      </c>
      <c r="O3712" s="16" t="n">
        <v>8</v>
      </c>
      <c r="P3712" s="16" t="n">
        <v>5</v>
      </c>
    </row>
    <row r="3713" customFormat="false" ht="15" hidden="false" customHeight="false" outlineLevel="0" collapsed="false">
      <c r="A3713" s="11" t="s">
        <v>35</v>
      </c>
      <c r="B3713" s="11" t="n">
        <v>1485</v>
      </c>
      <c r="C3713" s="11" t="s">
        <v>4131</v>
      </c>
      <c r="D3713" s="11" t="n">
        <v>3</v>
      </c>
      <c r="E3713" s="11" t="s">
        <v>118</v>
      </c>
      <c r="F3713" s="16" t="n">
        <v>538</v>
      </c>
      <c r="G3713" s="35" t="n">
        <f aca="false">F3713/1485</f>
        <v>0.362289562289562</v>
      </c>
      <c r="H3713" s="14" t="n">
        <v>0.368</v>
      </c>
      <c r="I3713" s="14" t="n">
        <v>0.6171</v>
      </c>
      <c r="J3713" s="15" t="n">
        <v>0.0231</v>
      </c>
      <c r="K3713" s="15" t="n">
        <v>0.0713</v>
      </c>
      <c r="L3713" s="15" t="n">
        <v>0.0477</v>
      </c>
      <c r="M3713" s="17" t="n">
        <v>25.68</v>
      </c>
      <c r="N3713" s="16" t="n">
        <v>4</v>
      </c>
      <c r="O3713" s="16" t="n">
        <v>5</v>
      </c>
      <c r="P3713" s="16" t="n">
        <v>12</v>
      </c>
    </row>
    <row r="3714" customFormat="false" ht="15" hidden="false" customHeight="false" outlineLevel="0" collapsed="false">
      <c r="A3714" s="11" t="s">
        <v>35</v>
      </c>
      <c r="B3714" s="11" t="n">
        <v>1486</v>
      </c>
      <c r="C3714" s="11" t="s">
        <v>4132</v>
      </c>
      <c r="D3714" s="11" t="n">
        <v>6</v>
      </c>
      <c r="E3714" s="11" t="s">
        <v>118</v>
      </c>
      <c r="F3714" s="16" t="n">
        <v>205</v>
      </c>
      <c r="G3714" s="35" t="n">
        <f aca="false">F3714/1485</f>
        <v>0.138047138047138</v>
      </c>
      <c r="H3714" s="14" t="n">
        <v>0.3951</v>
      </c>
      <c r="I3714" s="14" t="n">
        <v>0.6</v>
      </c>
      <c r="J3714" s="15" t="n">
        <v>0.1615</v>
      </c>
      <c r="K3714" s="15" t="n">
        <v>0.0366</v>
      </c>
      <c r="L3714" s="15" t="n">
        <v>0.0982</v>
      </c>
      <c r="M3714" s="17" t="n">
        <v>20.12</v>
      </c>
      <c r="N3714" s="16" t="n">
        <v>4</v>
      </c>
      <c r="O3714" s="16" t="n">
        <v>4</v>
      </c>
      <c r="P3714" s="16" t="n">
        <v>10</v>
      </c>
    </row>
    <row r="3715" customFormat="false" ht="15" hidden="false" customHeight="false" outlineLevel="0" collapsed="false">
      <c r="A3715" s="11" t="s">
        <v>35</v>
      </c>
      <c r="B3715" s="11" t="n">
        <v>1487</v>
      </c>
      <c r="C3715" s="11" t="s">
        <v>4133</v>
      </c>
      <c r="D3715" s="11" t="n">
        <v>5</v>
      </c>
      <c r="E3715" s="11" t="s">
        <v>96</v>
      </c>
      <c r="F3715" s="16" t="n">
        <v>227</v>
      </c>
      <c r="G3715" s="35" t="n">
        <f aca="false">F3715/1485</f>
        <v>0.152861952861953</v>
      </c>
      <c r="H3715" s="14" t="n">
        <v>0.2907</v>
      </c>
      <c r="I3715" s="14" t="n">
        <v>0.6784</v>
      </c>
      <c r="J3715" s="15" t="n">
        <v>0.1744</v>
      </c>
      <c r="K3715" s="15" t="n">
        <v>0.034</v>
      </c>
      <c r="L3715" s="15" t="n">
        <v>0.1008</v>
      </c>
      <c r="M3715" s="17" t="n">
        <v>22.88</v>
      </c>
      <c r="N3715" s="16" t="n">
        <v>5</v>
      </c>
      <c r="O3715" s="16" t="n">
        <v>3</v>
      </c>
      <c r="P3715" s="16" t="n">
        <v>6</v>
      </c>
    </row>
    <row r="3716" customFormat="false" ht="15" hidden="false" customHeight="false" outlineLevel="0" collapsed="false">
      <c r="A3716" s="11" t="s">
        <v>35</v>
      </c>
      <c r="B3716" s="11" t="n">
        <v>1488</v>
      </c>
      <c r="C3716" s="11" t="s">
        <v>4134</v>
      </c>
      <c r="D3716" s="11" t="n">
        <v>4</v>
      </c>
      <c r="E3716" s="11" t="s">
        <v>118</v>
      </c>
      <c r="F3716" s="16" t="n">
        <v>501</v>
      </c>
      <c r="G3716" s="35" t="n">
        <f aca="false">F3716/1485</f>
        <v>0.337373737373737</v>
      </c>
      <c r="H3716" s="14" t="n">
        <v>0.3593</v>
      </c>
      <c r="I3716" s="14" t="n">
        <v>0.6387</v>
      </c>
      <c r="J3716" s="15" t="n">
        <v>0.0233</v>
      </c>
      <c r="K3716" s="15" t="n">
        <v>0.0416</v>
      </c>
      <c r="L3716" s="15" t="n">
        <v>0.0323</v>
      </c>
      <c r="M3716" s="17" t="n">
        <v>16.19</v>
      </c>
      <c r="N3716" s="16" t="n">
        <v>4</v>
      </c>
      <c r="O3716" s="16" t="n">
        <v>4</v>
      </c>
      <c r="P3716" s="16" t="n">
        <v>12</v>
      </c>
    </row>
    <row r="3717" customFormat="false" ht="15" hidden="false" customHeight="false" outlineLevel="0" collapsed="false">
      <c r="A3717" s="11" t="s">
        <v>35</v>
      </c>
      <c r="B3717" s="11" t="n">
        <v>1489</v>
      </c>
      <c r="C3717" s="11" t="s">
        <v>4135</v>
      </c>
      <c r="D3717" s="11" t="n">
        <v>5</v>
      </c>
      <c r="E3717" s="11" t="s">
        <v>118</v>
      </c>
      <c r="F3717" s="16" t="n">
        <v>429</v>
      </c>
      <c r="G3717" s="35" t="n">
        <f aca="false">F3717/1485</f>
        <v>0.288888888888889</v>
      </c>
      <c r="H3717" s="14" t="n">
        <v>0.4219</v>
      </c>
      <c r="I3717" s="14" t="n">
        <v>0.6434</v>
      </c>
      <c r="J3717" s="15" t="n">
        <v>0.0325</v>
      </c>
      <c r="K3717" s="15" t="n">
        <v>0.0253</v>
      </c>
      <c r="L3717" s="15" t="n">
        <v>0.0289</v>
      </c>
      <c r="M3717" s="17" t="n">
        <v>12.4</v>
      </c>
      <c r="N3717" s="16" t="n">
        <v>4</v>
      </c>
      <c r="O3717" s="16" t="n">
        <v>5</v>
      </c>
      <c r="P3717" s="16" t="n">
        <v>9</v>
      </c>
    </row>
    <row r="3718" customFormat="false" ht="15" hidden="false" customHeight="false" outlineLevel="0" collapsed="false">
      <c r="A3718" s="11" t="s">
        <v>35</v>
      </c>
      <c r="B3718" s="11" t="n">
        <v>1490</v>
      </c>
      <c r="C3718" s="11" t="s">
        <v>4136</v>
      </c>
      <c r="D3718" s="11" t="n">
        <v>5</v>
      </c>
      <c r="E3718" s="11" t="s">
        <v>118</v>
      </c>
      <c r="F3718" s="16" t="n">
        <v>188</v>
      </c>
      <c r="G3718" s="35" t="n">
        <f aca="false">F3718/1485</f>
        <v>0.126599326599327</v>
      </c>
      <c r="H3718" s="14" t="n">
        <v>0.4149</v>
      </c>
      <c r="I3718" s="14" t="n">
        <v>0.6968</v>
      </c>
      <c r="J3718" s="15" t="n">
        <v>0.2835</v>
      </c>
      <c r="K3718" s="15" t="n">
        <v>0.038</v>
      </c>
      <c r="L3718" s="15" t="n">
        <v>0.1608</v>
      </c>
      <c r="M3718" s="17" t="n">
        <v>30.23</v>
      </c>
      <c r="N3718" s="16" t="n">
        <v>5</v>
      </c>
      <c r="O3718" s="16" t="n">
        <v>7</v>
      </c>
      <c r="P3718" s="16" t="n">
        <v>10</v>
      </c>
    </row>
    <row r="3719" customFormat="false" ht="15" hidden="false" customHeight="false" outlineLevel="0" collapsed="false">
      <c r="A3719" s="11" t="s">
        <v>35</v>
      </c>
      <c r="B3719" s="11" t="n">
        <v>1491</v>
      </c>
      <c r="C3719" s="11" t="s">
        <v>4137</v>
      </c>
      <c r="D3719" s="11" t="n">
        <v>8</v>
      </c>
      <c r="E3719" s="11" t="s">
        <v>118</v>
      </c>
      <c r="F3719" s="16" t="n">
        <v>209</v>
      </c>
      <c r="G3719" s="35" t="n">
        <f aca="false">F3719/1485</f>
        <v>0.140740740740741</v>
      </c>
      <c r="H3719" s="14" t="n">
        <v>0.3732</v>
      </c>
      <c r="I3719" s="14" t="n">
        <v>0.6268</v>
      </c>
      <c r="J3719" s="15" t="n">
        <v>0.0467</v>
      </c>
      <c r="K3719" s="15" t="n">
        <v>0.036</v>
      </c>
      <c r="L3719" s="15" t="n">
        <v>0.0413</v>
      </c>
      <c r="M3719" s="17" t="n">
        <v>8.63</v>
      </c>
      <c r="N3719" s="16" t="n">
        <v>5</v>
      </c>
      <c r="O3719" s="16" t="n">
        <v>4</v>
      </c>
      <c r="P3719" s="16" t="n">
        <v>8</v>
      </c>
    </row>
    <row r="3720" customFormat="false" ht="15" hidden="false" customHeight="false" outlineLevel="0" collapsed="false">
      <c r="A3720" s="11" t="s">
        <v>35</v>
      </c>
      <c r="B3720" s="11" t="n">
        <v>1492</v>
      </c>
      <c r="C3720" s="11" t="s">
        <v>4138</v>
      </c>
      <c r="D3720" s="11" t="n">
        <v>5</v>
      </c>
      <c r="E3720" s="11" t="s">
        <v>118</v>
      </c>
      <c r="F3720" s="16" t="n">
        <v>227</v>
      </c>
      <c r="G3720" s="35" t="n">
        <f aca="false">F3720/1485</f>
        <v>0.152861952861953</v>
      </c>
      <c r="H3720" s="14" t="n">
        <v>0.4053</v>
      </c>
      <c r="I3720" s="14" t="n">
        <v>0.674</v>
      </c>
      <c r="J3720" s="15" t="n">
        <v>0.2138</v>
      </c>
      <c r="K3720" s="15" t="n">
        <v>0.0353</v>
      </c>
      <c r="L3720" s="15" t="n">
        <v>0.1281</v>
      </c>
      <c r="M3720" s="17" t="n">
        <v>29.08</v>
      </c>
      <c r="N3720" s="16" t="n">
        <v>4</v>
      </c>
      <c r="O3720" s="16" t="n">
        <v>10</v>
      </c>
      <c r="P3720" s="16" t="n">
        <v>9</v>
      </c>
    </row>
    <row r="3721" customFormat="false" ht="15" hidden="false" customHeight="false" outlineLevel="0" collapsed="false">
      <c r="A3721" s="11" t="s">
        <v>35</v>
      </c>
      <c r="B3721" s="11" t="n">
        <v>1493</v>
      </c>
      <c r="C3721" s="11" t="s">
        <v>4139</v>
      </c>
      <c r="D3721" s="11" t="n">
        <v>6</v>
      </c>
      <c r="E3721" s="11" t="s">
        <v>96</v>
      </c>
      <c r="F3721" s="16" t="n">
        <v>232</v>
      </c>
      <c r="G3721" s="35" t="n">
        <f aca="false">F3721/1485</f>
        <v>0.156228956228956</v>
      </c>
      <c r="H3721" s="14" t="n">
        <v>0.3966</v>
      </c>
      <c r="I3721" s="14" t="n">
        <v>0.6681</v>
      </c>
      <c r="J3721" s="15" t="n">
        <v>0.3115</v>
      </c>
      <c r="K3721" s="15" t="n">
        <v>0.0338</v>
      </c>
      <c r="L3721" s="15" t="n">
        <v>0.1703</v>
      </c>
      <c r="M3721" s="17" t="n">
        <v>39.5</v>
      </c>
      <c r="N3721" s="16" t="n">
        <v>5</v>
      </c>
      <c r="O3721" s="16" t="n">
        <v>5</v>
      </c>
      <c r="P3721" s="16" t="n">
        <v>11</v>
      </c>
    </row>
    <row r="3722" customFormat="false" ht="15" hidden="false" customHeight="false" outlineLevel="0" collapsed="false">
      <c r="A3722" s="11" t="s">
        <v>35</v>
      </c>
      <c r="B3722" s="11" t="n">
        <v>1494</v>
      </c>
      <c r="C3722" s="11" t="s">
        <v>4140</v>
      </c>
      <c r="D3722" s="11" t="n">
        <v>4</v>
      </c>
      <c r="E3722" s="11" t="s">
        <v>118</v>
      </c>
      <c r="F3722" s="16" t="n">
        <v>534</v>
      </c>
      <c r="G3722" s="35" t="n">
        <f aca="false">F3722/1485</f>
        <v>0.35959595959596</v>
      </c>
      <c r="H3722" s="14" t="n">
        <v>0.6573</v>
      </c>
      <c r="I3722" s="14" t="n">
        <v>0.6573</v>
      </c>
      <c r="J3722" s="15" t="n">
        <v>0.0223</v>
      </c>
      <c r="K3722" s="15" t="n">
        <v>0.0759</v>
      </c>
      <c r="L3722" s="15" t="n">
        <v>0.0488</v>
      </c>
      <c r="M3722" s="17" t="n">
        <v>26.05</v>
      </c>
      <c r="N3722" s="16" t="n">
        <v>4</v>
      </c>
      <c r="O3722" s="16" t="n">
        <v>13</v>
      </c>
      <c r="P3722" s="16" t="n">
        <v>7</v>
      </c>
    </row>
    <row r="3723" customFormat="false" ht="15" hidden="false" customHeight="false" outlineLevel="0" collapsed="false">
      <c r="A3723" s="11" t="s">
        <v>35</v>
      </c>
      <c r="B3723" s="11" t="n">
        <v>1495</v>
      </c>
      <c r="C3723" s="11" t="s">
        <v>4141</v>
      </c>
      <c r="D3723" s="11" t="n">
        <v>7</v>
      </c>
      <c r="E3723" s="11" t="s">
        <v>118</v>
      </c>
      <c r="F3723" s="16" t="n">
        <v>261</v>
      </c>
      <c r="G3723" s="35" t="n">
        <f aca="false">F3723/1485</f>
        <v>0.175757575757576</v>
      </c>
      <c r="H3723" s="14" t="n">
        <v>0.4061</v>
      </c>
      <c r="I3723" s="14" t="n">
        <v>0.6513</v>
      </c>
      <c r="J3723" s="15" t="n">
        <v>0.2071</v>
      </c>
      <c r="K3723" s="15" t="n">
        <v>0.0306</v>
      </c>
      <c r="L3723" s="15" t="n">
        <v>0.1125</v>
      </c>
      <c r="M3723" s="17" t="n">
        <v>29.35</v>
      </c>
      <c r="N3723" s="16" t="n">
        <v>6</v>
      </c>
      <c r="O3723" s="16" t="n">
        <v>4</v>
      </c>
      <c r="P3723" s="16" t="n">
        <v>11</v>
      </c>
    </row>
    <row r="3724" customFormat="false" ht="15" hidden="false" customHeight="false" outlineLevel="0" collapsed="false">
      <c r="A3724" s="11" t="s">
        <v>35</v>
      </c>
      <c r="B3724" s="11" t="n">
        <v>1496</v>
      </c>
      <c r="C3724" s="11" t="s">
        <v>4142</v>
      </c>
      <c r="D3724" s="11" t="n">
        <v>6</v>
      </c>
      <c r="E3724" s="11" t="s">
        <v>118</v>
      </c>
      <c r="F3724" s="16" t="n">
        <v>294</v>
      </c>
      <c r="G3724" s="35" t="n">
        <f aca="false">F3724/1485</f>
        <v>0.197979797979798</v>
      </c>
      <c r="H3724" s="14" t="n">
        <v>0.6122</v>
      </c>
      <c r="I3724" s="14" t="n">
        <v>0.6122</v>
      </c>
      <c r="J3724" s="15" t="n">
        <v>0.0295</v>
      </c>
      <c r="K3724" s="15" t="n">
        <v>0.0377</v>
      </c>
      <c r="L3724" s="15" t="n">
        <v>0.0335</v>
      </c>
      <c r="M3724" s="17" t="n">
        <v>9.85</v>
      </c>
      <c r="N3724" s="16" t="n">
        <v>4</v>
      </c>
      <c r="O3724" s="16" t="n">
        <v>12</v>
      </c>
      <c r="P3724" s="16" t="n">
        <v>7</v>
      </c>
    </row>
    <row r="3725" customFormat="false" ht="15" hidden="false" customHeight="false" outlineLevel="0" collapsed="false">
      <c r="A3725" s="11" t="s">
        <v>35</v>
      </c>
      <c r="B3725" s="11" t="n">
        <v>1497</v>
      </c>
      <c r="C3725" s="11" t="s">
        <v>4143</v>
      </c>
      <c r="D3725" s="11" t="n">
        <v>7</v>
      </c>
      <c r="E3725" s="11" t="s">
        <v>118</v>
      </c>
      <c r="F3725" s="16" t="n">
        <v>336</v>
      </c>
      <c r="G3725" s="35" t="n">
        <f aca="false">F3725/1485</f>
        <v>0.226262626262626</v>
      </c>
      <c r="H3725" s="14" t="n">
        <v>0.375</v>
      </c>
      <c r="I3725" s="14" t="n">
        <v>0.6458</v>
      </c>
      <c r="J3725" s="15" t="n">
        <v>0.1224</v>
      </c>
      <c r="K3725" s="15" t="n">
        <v>0.029</v>
      </c>
      <c r="L3725" s="15" t="n">
        <v>0.0796</v>
      </c>
      <c r="M3725" s="17" t="n">
        <v>26.75</v>
      </c>
      <c r="N3725" s="16" t="n">
        <v>5</v>
      </c>
      <c r="O3725" s="16" t="n">
        <v>6</v>
      </c>
      <c r="P3725" s="16" t="n">
        <v>8</v>
      </c>
    </row>
    <row r="3726" customFormat="false" ht="15" hidden="false" customHeight="false" outlineLevel="0" collapsed="false">
      <c r="A3726" s="11" t="s">
        <v>35</v>
      </c>
      <c r="B3726" s="11" t="n">
        <v>1498</v>
      </c>
      <c r="C3726" s="11" t="s">
        <v>4144</v>
      </c>
      <c r="D3726" s="11" t="n">
        <v>6</v>
      </c>
      <c r="E3726" s="11" t="s">
        <v>118</v>
      </c>
      <c r="F3726" s="16" t="n">
        <v>469</v>
      </c>
      <c r="G3726" s="35" t="n">
        <f aca="false">F3726/1485</f>
        <v>0.315824915824916</v>
      </c>
      <c r="H3726" s="14" t="n">
        <v>0.5203</v>
      </c>
      <c r="I3726" s="14" t="n">
        <v>0.6418</v>
      </c>
      <c r="J3726" s="15" t="n">
        <v>0.0785</v>
      </c>
      <c r="K3726" s="15" t="n">
        <v>0.0235</v>
      </c>
      <c r="L3726" s="15" t="n">
        <v>0.0511</v>
      </c>
      <c r="M3726" s="17" t="n">
        <v>23.95</v>
      </c>
      <c r="N3726" s="16" t="n">
        <v>5</v>
      </c>
      <c r="O3726" s="16" t="n">
        <v>7</v>
      </c>
      <c r="P3726" s="16" t="n">
        <v>8</v>
      </c>
    </row>
    <row r="3727" customFormat="false" ht="15" hidden="false" customHeight="false" outlineLevel="0" collapsed="false">
      <c r="A3727" s="11" t="s">
        <v>35</v>
      </c>
      <c r="B3727" s="11" t="n">
        <v>1499</v>
      </c>
      <c r="C3727" s="11" t="s">
        <v>4145</v>
      </c>
      <c r="D3727" s="11" t="n">
        <v>4</v>
      </c>
      <c r="E3727" s="11" t="s">
        <v>118</v>
      </c>
      <c r="F3727" s="16" t="n">
        <v>215</v>
      </c>
      <c r="G3727" s="35" t="n">
        <f aca="false">F3727/1485</f>
        <v>0.144781144781145</v>
      </c>
      <c r="H3727" s="14" t="n">
        <v>0.6326</v>
      </c>
      <c r="I3727" s="14" t="n">
        <v>0.6326</v>
      </c>
      <c r="J3727" s="15" t="n">
        <v>0.0593</v>
      </c>
      <c r="K3727" s="15" t="n">
        <v>0.0343</v>
      </c>
      <c r="L3727" s="15" t="n">
        <v>0.0466</v>
      </c>
      <c r="M3727" s="17" t="n">
        <v>10.02</v>
      </c>
      <c r="N3727" s="16" t="n">
        <v>4</v>
      </c>
      <c r="O3727" s="16" t="n">
        <v>10</v>
      </c>
      <c r="P3727" s="16" t="n">
        <v>5</v>
      </c>
    </row>
    <row r="3728" customFormat="false" ht="15" hidden="false" customHeight="false" outlineLevel="0" collapsed="false">
      <c r="A3728" s="11" t="s">
        <v>35</v>
      </c>
      <c r="B3728" s="11" t="n">
        <v>1500</v>
      </c>
      <c r="C3728" s="11" t="s">
        <v>4146</v>
      </c>
      <c r="D3728" s="11" t="n">
        <v>3</v>
      </c>
      <c r="E3728" s="11" t="s">
        <v>96</v>
      </c>
      <c r="F3728" s="16" t="n">
        <v>232</v>
      </c>
      <c r="G3728" s="35" t="n">
        <f aca="false">F3728/1485</f>
        <v>0.156228956228956</v>
      </c>
      <c r="H3728" s="14" t="n">
        <v>0.3879</v>
      </c>
      <c r="I3728" s="14" t="n">
        <v>0.6207</v>
      </c>
      <c r="J3728" s="15" t="n">
        <v>0.2535</v>
      </c>
      <c r="K3728" s="15" t="n">
        <v>0.0329</v>
      </c>
      <c r="L3728" s="15" t="n">
        <v>0.1413</v>
      </c>
      <c r="M3728" s="17" t="n">
        <v>32.78</v>
      </c>
      <c r="N3728" s="16" t="n">
        <v>5</v>
      </c>
      <c r="O3728" s="16" t="n">
        <v>5</v>
      </c>
      <c r="P3728" s="16" t="n">
        <v>10</v>
      </c>
    </row>
    <row r="3729" customFormat="false" ht="15" hidden="false" customHeight="false" outlineLevel="0" collapsed="false">
      <c r="A3729" s="11" t="s">
        <v>35</v>
      </c>
      <c r="B3729" s="11" t="n">
        <v>1501</v>
      </c>
      <c r="C3729" s="11" t="s">
        <v>4147</v>
      </c>
      <c r="D3729" s="11" t="n">
        <v>7</v>
      </c>
      <c r="E3729" s="11" t="s">
        <v>118</v>
      </c>
      <c r="F3729" s="16" t="n">
        <v>241</v>
      </c>
      <c r="G3729" s="35" t="n">
        <f aca="false">F3729/1485</f>
        <v>0.162289562289562</v>
      </c>
      <c r="H3729" s="14" t="n">
        <v>0.4606</v>
      </c>
      <c r="I3729" s="14" t="n">
        <v>0.668</v>
      </c>
      <c r="J3729" s="15" t="n">
        <v>0.1603</v>
      </c>
      <c r="K3729" s="15" t="n">
        <v>0.0315</v>
      </c>
      <c r="L3729" s="15" t="n">
        <v>0.0919</v>
      </c>
      <c r="M3729" s="17" t="n">
        <v>22.15</v>
      </c>
      <c r="N3729" s="16" t="n">
        <v>5</v>
      </c>
      <c r="O3729" s="16" t="n">
        <v>6</v>
      </c>
      <c r="P3729" s="16" t="n">
        <v>9</v>
      </c>
    </row>
    <row r="3730" customFormat="false" ht="15" hidden="false" customHeight="false" outlineLevel="0" collapsed="false">
      <c r="A3730" s="11" t="s">
        <v>35</v>
      </c>
      <c r="B3730" s="11" t="n">
        <v>1502</v>
      </c>
      <c r="C3730" s="11" t="s">
        <v>4148</v>
      </c>
      <c r="D3730" s="11" t="n">
        <v>5</v>
      </c>
      <c r="E3730" s="11" t="s">
        <v>118</v>
      </c>
      <c r="F3730" s="16" t="n">
        <v>232</v>
      </c>
      <c r="G3730" s="35" t="n">
        <f aca="false">F3730/1485</f>
        <v>0.156228956228956</v>
      </c>
      <c r="H3730" s="14" t="n">
        <v>0.5388</v>
      </c>
      <c r="I3730" s="14" t="n">
        <v>0.6853</v>
      </c>
      <c r="J3730" s="15" t="n">
        <v>0.1442</v>
      </c>
      <c r="K3730" s="15" t="n">
        <v>0.0324</v>
      </c>
      <c r="L3730" s="15" t="n">
        <v>0.0859</v>
      </c>
      <c r="M3730" s="17" t="n">
        <v>19.92</v>
      </c>
      <c r="N3730" s="16" t="n">
        <v>4</v>
      </c>
      <c r="O3730" s="16" t="n">
        <v>8</v>
      </c>
      <c r="P3730" s="16" t="n">
        <v>6</v>
      </c>
    </row>
    <row r="3731" customFormat="false" ht="15" hidden="false" customHeight="false" outlineLevel="0" collapsed="false">
      <c r="A3731" s="11" t="s">
        <v>35</v>
      </c>
      <c r="B3731" s="11" t="n">
        <v>1503</v>
      </c>
      <c r="C3731" s="11" t="s">
        <v>4149</v>
      </c>
      <c r="D3731" s="11" t="n">
        <v>6</v>
      </c>
      <c r="E3731" s="11" t="s">
        <v>96</v>
      </c>
      <c r="F3731" s="16" t="n">
        <v>186</v>
      </c>
      <c r="G3731" s="35" t="n">
        <f aca="false">F3731/1485</f>
        <v>0.125252525252525</v>
      </c>
      <c r="H3731" s="14" t="n">
        <v>0.3978</v>
      </c>
      <c r="I3731" s="14" t="n">
        <v>0.6183</v>
      </c>
      <c r="J3731" s="15" t="n">
        <v>0.2981</v>
      </c>
      <c r="K3731" s="15" t="n">
        <v>0.0377</v>
      </c>
      <c r="L3731" s="15" t="n">
        <v>0.1735</v>
      </c>
      <c r="M3731" s="17" t="n">
        <v>32.27</v>
      </c>
      <c r="N3731" s="16" t="n">
        <v>4</v>
      </c>
      <c r="O3731" s="16" t="n">
        <v>7</v>
      </c>
      <c r="P3731" s="16" t="n">
        <v>9</v>
      </c>
    </row>
    <row r="3732" customFormat="false" ht="15" hidden="false" customHeight="false" outlineLevel="0" collapsed="false">
      <c r="A3732" s="11" t="s">
        <v>35</v>
      </c>
      <c r="B3732" s="11" t="n">
        <v>1504</v>
      </c>
      <c r="C3732" s="11" t="s">
        <v>4150</v>
      </c>
      <c r="D3732" s="11" t="n">
        <v>2</v>
      </c>
      <c r="E3732" s="11" t="s">
        <v>96</v>
      </c>
      <c r="F3732" s="16" t="n">
        <v>308</v>
      </c>
      <c r="G3732" s="35" t="n">
        <f aca="false">F3732/1485</f>
        <v>0.207407407407407</v>
      </c>
      <c r="H3732" s="14" t="n">
        <v>0.3734</v>
      </c>
      <c r="I3732" s="14" t="n">
        <v>0.6104</v>
      </c>
      <c r="J3732" s="15" t="n">
        <v>0.1765</v>
      </c>
      <c r="K3732" s="15" t="n">
        <v>0.0279</v>
      </c>
      <c r="L3732" s="15" t="n">
        <v>0.0983</v>
      </c>
      <c r="M3732" s="17" t="n">
        <v>30.29</v>
      </c>
      <c r="N3732" s="16" t="n">
        <v>5</v>
      </c>
      <c r="O3732" s="16" t="n">
        <v>5</v>
      </c>
      <c r="P3732" s="16" t="n">
        <v>11</v>
      </c>
    </row>
    <row r="3733" customFormat="false" ht="15" hidden="false" customHeight="false" outlineLevel="0" collapsed="false">
      <c r="A3733" s="11" t="s">
        <v>35</v>
      </c>
      <c r="B3733" s="11" t="n">
        <v>1505</v>
      </c>
      <c r="C3733" s="11" t="s">
        <v>4151</v>
      </c>
      <c r="D3733" s="11" t="n">
        <v>5</v>
      </c>
      <c r="E3733" s="11" t="s">
        <v>118</v>
      </c>
      <c r="F3733" s="16" t="n">
        <v>216</v>
      </c>
      <c r="G3733" s="35" t="n">
        <f aca="false">F3733/1485</f>
        <v>0.145454545454545</v>
      </c>
      <c r="H3733" s="14" t="n">
        <v>0.6759</v>
      </c>
      <c r="I3733" s="14" t="n">
        <v>0.6759</v>
      </c>
      <c r="J3733" s="15" t="n">
        <v>0.1691</v>
      </c>
      <c r="K3733" s="15" t="n">
        <v>0.0339</v>
      </c>
      <c r="L3733" s="15" t="n">
        <v>0.1009</v>
      </c>
      <c r="M3733" s="17" t="n">
        <v>21.79</v>
      </c>
      <c r="N3733" s="16" t="n">
        <v>4</v>
      </c>
      <c r="O3733" s="16" t="n">
        <v>10</v>
      </c>
      <c r="P3733" s="16" t="n">
        <v>5</v>
      </c>
    </row>
    <row r="3734" customFormat="false" ht="15" hidden="false" customHeight="false" outlineLevel="0" collapsed="false">
      <c r="A3734" s="11" t="s">
        <v>35</v>
      </c>
      <c r="B3734" s="11" t="n">
        <v>1506</v>
      </c>
      <c r="C3734" s="11" t="s">
        <v>4152</v>
      </c>
      <c r="D3734" s="11" t="n">
        <v>7</v>
      </c>
      <c r="E3734" s="11" t="s">
        <v>118</v>
      </c>
      <c r="F3734" s="16" t="n">
        <v>236</v>
      </c>
      <c r="G3734" s="35" t="n">
        <f aca="false">F3734/1485</f>
        <v>0.158922558922559</v>
      </c>
      <c r="H3734" s="14" t="n">
        <v>0.6737</v>
      </c>
      <c r="I3734" s="14" t="n">
        <v>0.6737</v>
      </c>
      <c r="J3734" s="15" t="n">
        <v>0.1959</v>
      </c>
      <c r="K3734" s="15" t="n">
        <v>0.0325</v>
      </c>
      <c r="L3734" s="15" t="n">
        <v>0.1135</v>
      </c>
      <c r="M3734" s="17" t="n">
        <v>26.78</v>
      </c>
      <c r="N3734" s="16" t="n">
        <v>5</v>
      </c>
      <c r="O3734" s="16" t="n">
        <v>8</v>
      </c>
      <c r="P3734" s="16" t="n">
        <v>4</v>
      </c>
    </row>
    <row r="3735" customFormat="false" ht="15" hidden="false" customHeight="false" outlineLevel="0" collapsed="false">
      <c r="A3735" s="11" t="s">
        <v>35</v>
      </c>
      <c r="B3735" s="11" t="n">
        <v>1507</v>
      </c>
      <c r="C3735" s="11" t="s">
        <v>4153</v>
      </c>
      <c r="D3735" s="11" t="n">
        <v>4</v>
      </c>
      <c r="E3735" s="11" t="s">
        <v>118</v>
      </c>
      <c r="F3735" s="16" t="n">
        <v>268</v>
      </c>
      <c r="G3735" s="35" t="n">
        <f aca="false">F3735/1485</f>
        <v>0.18047138047138</v>
      </c>
      <c r="H3735" s="14" t="n">
        <v>0.3993</v>
      </c>
      <c r="I3735" s="14" t="n">
        <v>0.6231</v>
      </c>
      <c r="J3735" s="15" t="n">
        <v>0.2093</v>
      </c>
      <c r="K3735" s="15" t="n">
        <v>0.0299</v>
      </c>
      <c r="L3735" s="15" t="n">
        <v>0.1156</v>
      </c>
      <c r="M3735" s="17" t="n">
        <v>30.97</v>
      </c>
      <c r="N3735" s="16" t="n">
        <v>5</v>
      </c>
      <c r="O3735" s="16" t="n">
        <v>5</v>
      </c>
      <c r="P3735" s="16" t="n">
        <v>11</v>
      </c>
    </row>
    <row r="3736" customFormat="false" ht="15" hidden="false" customHeight="false" outlineLevel="0" collapsed="false">
      <c r="A3736" s="11" t="s">
        <v>35</v>
      </c>
      <c r="B3736" s="11" t="n">
        <v>1508</v>
      </c>
      <c r="C3736" s="11" t="s">
        <v>4154</v>
      </c>
      <c r="D3736" s="11" t="n">
        <v>6</v>
      </c>
      <c r="E3736" s="11" t="s">
        <v>118</v>
      </c>
      <c r="F3736" s="16" t="n">
        <v>189</v>
      </c>
      <c r="G3736" s="35" t="n">
        <f aca="false">F3736/1485</f>
        <v>0.127272727272727</v>
      </c>
      <c r="H3736" s="14" t="n">
        <v>0.4074</v>
      </c>
      <c r="I3736" s="14" t="n">
        <v>0.6614</v>
      </c>
      <c r="J3736" s="15" t="n">
        <v>0.2711</v>
      </c>
      <c r="K3736" s="15" t="n">
        <v>0.0364</v>
      </c>
      <c r="L3736" s="15" t="n">
        <v>0.1544</v>
      </c>
      <c r="M3736" s="17" t="n">
        <v>29.17</v>
      </c>
      <c r="N3736" s="16" t="n">
        <v>5</v>
      </c>
      <c r="O3736" s="16" t="n">
        <v>7</v>
      </c>
      <c r="P3736" s="16" t="n">
        <v>11</v>
      </c>
    </row>
    <row r="3737" customFormat="false" ht="15" hidden="false" customHeight="false" outlineLevel="0" collapsed="false">
      <c r="A3737" s="11" t="s">
        <v>35</v>
      </c>
      <c r="B3737" s="11" t="n">
        <v>1509</v>
      </c>
      <c r="C3737" s="11" t="s">
        <v>4155</v>
      </c>
      <c r="D3737" s="11" t="n">
        <v>5</v>
      </c>
      <c r="E3737" s="11" t="s">
        <v>118</v>
      </c>
      <c r="F3737" s="16" t="n">
        <v>191</v>
      </c>
      <c r="G3737" s="35" t="n">
        <f aca="false">F3737/1485</f>
        <v>0.128619528619529</v>
      </c>
      <c r="H3737" s="14" t="n">
        <v>0.3979</v>
      </c>
      <c r="I3737" s="14" t="n">
        <v>0.6702</v>
      </c>
      <c r="J3737" s="15" t="n">
        <v>0.2367</v>
      </c>
      <c r="K3737" s="15" t="n">
        <v>0.0363</v>
      </c>
      <c r="L3737" s="15" t="n">
        <v>0.1381</v>
      </c>
      <c r="M3737" s="17" t="n">
        <v>26.38</v>
      </c>
      <c r="N3737" s="16" t="n">
        <v>5</v>
      </c>
      <c r="O3737" s="16" t="n">
        <v>7</v>
      </c>
      <c r="P3737" s="16" t="n">
        <v>11</v>
      </c>
    </row>
    <row r="3738" customFormat="false" ht="15" hidden="false" customHeight="false" outlineLevel="0" collapsed="false">
      <c r="A3738" s="11" t="s">
        <v>35</v>
      </c>
      <c r="B3738" s="11" t="n">
        <v>1510</v>
      </c>
      <c r="C3738" s="11" t="s">
        <v>4156</v>
      </c>
      <c r="D3738" s="11" t="n">
        <v>6</v>
      </c>
      <c r="E3738" s="11" t="s">
        <v>118</v>
      </c>
      <c r="F3738" s="16" t="n">
        <v>299</v>
      </c>
      <c r="G3738" s="35" t="n">
        <f aca="false">F3738/1485</f>
        <v>0.201346801346801</v>
      </c>
      <c r="H3738" s="14" t="n">
        <v>0.3612</v>
      </c>
      <c r="I3738" s="14" t="n">
        <v>0.6421</v>
      </c>
      <c r="J3738" s="15" t="n">
        <v>0.0637</v>
      </c>
      <c r="K3738" s="15" t="n">
        <v>0.0301</v>
      </c>
      <c r="L3738" s="15" t="n">
        <v>0.0483</v>
      </c>
      <c r="M3738" s="17" t="n">
        <v>14.44</v>
      </c>
      <c r="N3738" s="16" t="n">
        <v>5</v>
      </c>
      <c r="O3738" s="16" t="n">
        <v>7</v>
      </c>
      <c r="P3738" s="16" t="n">
        <v>8</v>
      </c>
    </row>
    <row r="3739" customFormat="false" ht="15" hidden="false" customHeight="false" outlineLevel="0" collapsed="false">
      <c r="A3739" s="11" t="s">
        <v>35</v>
      </c>
      <c r="B3739" s="11" t="n">
        <v>1511</v>
      </c>
      <c r="C3739" s="11" t="s">
        <v>4157</v>
      </c>
      <c r="D3739" s="11" t="n">
        <v>8</v>
      </c>
      <c r="E3739" s="11" t="s">
        <v>118</v>
      </c>
      <c r="F3739" s="16" t="n">
        <v>220</v>
      </c>
      <c r="G3739" s="35" t="n">
        <f aca="false">F3739/1485</f>
        <v>0.148148148148148</v>
      </c>
      <c r="H3739" s="14" t="n">
        <v>0.3</v>
      </c>
      <c r="I3739" s="14" t="n">
        <v>0.6545</v>
      </c>
      <c r="J3739" s="15" t="n">
        <v>0.2442</v>
      </c>
      <c r="K3739" s="15" t="n">
        <v>0.033</v>
      </c>
      <c r="L3739" s="15" t="n">
        <v>0.1357</v>
      </c>
      <c r="M3739" s="17" t="n">
        <v>29.86</v>
      </c>
      <c r="N3739" s="16" t="n">
        <v>4</v>
      </c>
      <c r="O3739" s="16" t="n">
        <v>3</v>
      </c>
      <c r="P3739" s="16" t="n">
        <v>12</v>
      </c>
    </row>
    <row r="3740" customFormat="false" ht="15" hidden="false" customHeight="false" outlineLevel="0" collapsed="false">
      <c r="A3740" s="11" t="s">
        <v>35</v>
      </c>
      <c r="B3740" s="11" t="n">
        <v>1512</v>
      </c>
      <c r="C3740" s="11" t="s">
        <v>4158</v>
      </c>
      <c r="D3740" s="11" t="n">
        <v>4</v>
      </c>
      <c r="E3740" s="11" t="s">
        <v>118</v>
      </c>
      <c r="F3740" s="16" t="n">
        <v>256</v>
      </c>
      <c r="G3740" s="35" t="n">
        <f aca="false">F3740/1485</f>
        <v>0.172390572390572</v>
      </c>
      <c r="H3740" s="14" t="n">
        <v>0.3945</v>
      </c>
      <c r="I3740" s="14" t="n">
        <v>0.625</v>
      </c>
      <c r="J3740" s="15" t="n">
        <v>0.192</v>
      </c>
      <c r="K3740" s="15" t="n">
        <v>0.0301</v>
      </c>
      <c r="L3740" s="15" t="n">
        <v>0.1066</v>
      </c>
      <c r="M3740" s="17" t="n">
        <v>27.3</v>
      </c>
      <c r="N3740" s="16" t="n">
        <v>5</v>
      </c>
      <c r="O3740" s="16" t="n">
        <v>4</v>
      </c>
      <c r="P3740" s="16" t="n">
        <v>9</v>
      </c>
    </row>
    <row r="3741" customFormat="false" ht="15" hidden="false" customHeight="false" outlineLevel="0" collapsed="false">
      <c r="A3741" s="11" t="s">
        <v>35</v>
      </c>
      <c r="B3741" s="11" t="n">
        <v>1513</v>
      </c>
      <c r="C3741" s="11" t="s">
        <v>4159</v>
      </c>
      <c r="D3741" s="11" t="n">
        <v>4</v>
      </c>
      <c r="E3741" s="11" t="s">
        <v>96</v>
      </c>
      <c r="F3741" s="16" t="n">
        <v>253</v>
      </c>
      <c r="G3741" s="35" t="n">
        <f aca="false">F3741/1485</f>
        <v>0.17037037037037</v>
      </c>
      <c r="H3741" s="14" t="n">
        <v>0.1937</v>
      </c>
      <c r="I3741" s="14" t="n">
        <v>0.668</v>
      </c>
      <c r="J3741" s="15" t="n">
        <v>0.0437</v>
      </c>
      <c r="K3741" s="15" t="n">
        <v>0.0305</v>
      </c>
      <c r="L3741" s="15" t="n">
        <v>0.0369</v>
      </c>
      <c r="M3741" s="17" t="n">
        <v>9.35</v>
      </c>
      <c r="N3741" s="16" t="n">
        <v>4</v>
      </c>
      <c r="O3741" s="16" t="n">
        <v>3</v>
      </c>
      <c r="P3741" s="16" t="n">
        <v>5</v>
      </c>
    </row>
    <row r="3742" customFormat="false" ht="15" hidden="false" customHeight="false" outlineLevel="0" collapsed="false">
      <c r="A3742" s="11" t="s">
        <v>35</v>
      </c>
      <c r="B3742" s="11" t="n">
        <v>1514</v>
      </c>
      <c r="C3742" s="11" t="s">
        <v>4160</v>
      </c>
      <c r="D3742" s="11" t="n">
        <v>3</v>
      </c>
      <c r="E3742" s="11" t="s">
        <v>96</v>
      </c>
      <c r="F3742" s="16" t="n">
        <v>236</v>
      </c>
      <c r="G3742" s="35" t="n">
        <f aca="false">F3742/1485</f>
        <v>0.158922558922559</v>
      </c>
      <c r="H3742" s="14" t="n">
        <v>0.3856</v>
      </c>
      <c r="I3742" s="14" t="n">
        <v>0.6229</v>
      </c>
      <c r="J3742" s="15" t="n">
        <v>0.2504</v>
      </c>
      <c r="K3742" s="15" t="n">
        <v>0.031</v>
      </c>
      <c r="L3742" s="15" t="n">
        <v>0.1351</v>
      </c>
      <c r="M3742" s="17" t="n">
        <v>31.89</v>
      </c>
      <c r="N3742" s="16" t="n">
        <v>5</v>
      </c>
      <c r="O3742" s="16" t="n">
        <v>4</v>
      </c>
      <c r="P3742" s="16" t="n">
        <v>13</v>
      </c>
    </row>
    <row r="3743" customFormat="false" ht="15" hidden="false" customHeight="false" outlineLevel="0" collapsed="false">
      <c r="A3743" s="11" t="s">
        <v>35</v>
      </c>
      <c r="B3743" s="11" t="n">
        <v>1515</v>
      </c>
      <c r="C3743" s="11" t="s">
        <v>4161</v>
      </c>
      <c r="D3743" s="11" t="n">
        <v>5</v>
      </c>
      <c r="E3743" s="11" t="s">
        <v>96</v>
      </c>
      <c r="F3743" s="16" t="n">
        <v>185</v>
      </c>
      <c r="G3743" s="35" t="n">
        <f aca="false">F3743/1485</f>
        <v>0.124579124579125</v>
      </c>
      <c r="H3743" s="14" t="n">
        <v>0.3946</v>
      </c>
      <c r="I3743" s="14" t="n">
        <v>0.6649</v>
      </c>
      <c r="J3743" s="15" t="n">
        <v>0.2932</v>
      </c>
      <c r="K3743" s="15" t="n">
        <v>0.0359</v>
      </c>
      <c r="L3743" s="15" t="n">
        <v>0.1652</v>
      </c>
      <c r="M3743" s="17" t="n">
        <v>30.57</v>
      </c>
      <c r="N3743" s="16" t="n">
        <v>4</v>
      </c>
      <c r="O3743" s="16" t="n">
        <v>7</v>
      </c>
      <c r="P3743" s="16" t="n">
        <v>7</v>
      </c>
    </row>
    <row r="3744" customFormat="false" ht="15" hidden="false" customHeight="false" outlineLevel="0" collapsed="false">
      <c r="A3744" s="11" t="s">
        <v>35</v>
      </c>
      <c r="B3744" s="11" t="n">
        <v>1516</v>
      </c>
      <c r="C3744" s="11" t="s">
        <v>4162</v>
      </c>
      <c r="D3744" s="11" t="n">
        <v>7</v>
      </c>
      <c r="E3744" s="11" t="s">
        <v>118</v>
      </c>
      <c r="F3744" s="16" t="n">
        <v>360</v>
      </c>
      <c r="G3744" s="35" t="n">
        <f aca="false">F3744/1485</f>
        <v>0.242424242424242</v>
      </c>
      <c r="H3744" s="14" t="n">
        <v>0.2972</v>
      </c>
      <c r="I3744" s="14" t="n">
        <v>0.6444</v>
      </c>
      <c r="J3744" s="15" t="n">
        <v>0.1502</v>
      </c>
      <c r="K3744" s="15" t="n">
        <v>0.0262</v>
      </c>
      <c r="L3744" s="15" t="n">
        <v>0.0913</v>
      </c>
      <c r="M3744" s="17" t="n">
        <v>32.88</v>
      </c>
      <c r="N3744" s="16" t="n">
        <v>4</v>
      </c>
      <c r="O3744" s="16" t="n">
        <v>3</v>
      </c>
      <c r="P3744" s="16" t="n">
        <v>12</v>
      </c>
    </row>
    <row r="3745" customFormat="false" ht="15" hidden="false" customHeight="false" outlineLevel="0" collapsed="false">
      <c r="A3745" s="11" t="s">
        <v>35</v>
      </c>
      <c r="B3745" s="11" t="n">
        <v>1517</v>
      </c>
      <c r="C3745" s="11" t="s">
        <v>4163</v>
      </c>
      <c r="D3745" s="11" t="n">
        <v>7</v>
      </c>
      <c r="E3745" s="11" t="s">
        <v>118</v>
      </c>
      <c r="F3745" s="16" t="n">
        <v>210</v>
      </c>
      <c r="G3745" s="35" t="n">
        <f aca="false">F3745/1485</f>
        <v>0.141414141414141</v>
      </c>
      <c r="H3745" s="14" t="n">
        <v>0.419</v>
      </c>
      <c r="I3745" s="14" t="n">
        <v>0.6714</v>
      </c>
      <c r="J3745" s="15" t="n">
        <v>0.2653</v>
      </c>
      <c r="K3745" s="15" t="n">
        <v>0.0331</v>
      </c>
      <c r="L3745" s="15" t="n">
        <v>0.147</v>
      </c>
      <c r="M3745" s="17" t="n">
        <v>30.87</v>
      </c>
      <c r="N3745" s="16" t="n">
        <v>5</v>
      </c>
      <c r="O3745" s="16" t="n">
        <v>6</v>
      </c>
      <c r="P3745" s="16" t="n">
        <v>9</v>
      </c>
    </row>
    <row r="3746" customFormat="false" ht="15" hidden="false" customHeight="false" outlineLevel="0" collapsed="false">
      <c r="A3746" s="11" t="s">
        <v>35</v>
      </c>
      <c r="B3746" s="11" t="n">
        <v>1518</v>
      </c>
      <c r="C3746" s="11" t="s">
        <v>4164</v>
      </c>
      <c r="D3746" s="11" t="n">
        <v>8</v>
      </c>
      <c r="E3746" s="11" t="s">
        <v>118</v>
      </c>
      <c r="F3746" s="16" t="n">
        <v>231</v>
      </c>
      <c r="G3746" s="35" t="n">
        <f aca="false">F3746/1485</f>
        <v>0.155555555555556</v>
      </c>
      <c r="H3746" s="14" t="n">
        <v>0.381</v>
      </c>
      <c r="I3746" s="14" t="n">
        <v>0.6797</v>
      </c>
      <c r="J3746" s="15" t="n">
        <v>0.4687</v>
      </c>
      <c r="K3746" s="15" t="n">
        <v>0.0311</v>
      </c>
      <c r="L3746" s="15" t="n">
        <v>0.2414</v>
      </c>
      <c r="M3746" s="17" t="n">
        <v>55.75</v>
      </c>
      <c r="N3746" s="16" t="n">
        <v>5</v>
      </c>
      <c r="O3746" s="16" t="n">
        <v>7</v>
      </c>
      <c r="P3746" s="16" t="n">
        <v>14</v>
      </c>
    </row>
    <row r="3747" customFormat="false" ht="15" hidden="false" customHeight="false" outlineLevel="0" collapsed="false">
      <c r="A3747" s="11" t="s">
        <v>35</v>
      </c>
      <c r="B3747" s="11" t="n">
        <v>1519</v>
      </c>
      <c r="C3747" s="11" t="s">
        <v>4165</v>
      </c>
      <c r="D3747" s="11" t="n">
        <v>4</v>
      </c>
      <c r="E3747" s="11" t="s">
        <v>118</v>
      </c>
      <c r="F3747" s="16" t="n">
        <v>223</v>
      </c>
      <c r="G3747" s="35" t="n">
        <f aca="false">F3747/1485</f>
        <v>0.15016835016835</v>
      </c>
      <c r="H3747" s="14" t="n">
        <v>0.3991</v>
      </c>
      <c r="I3747" s="14" t="n">
        <v>0.6457</v>
      </c>
      <c r="J3747" s="15" t="n">
        <v>0.2232</v>
      </c>
      <c r="K3747" s="15" t="n">
        <v>0.0319</v>
      </c>
      <c r="L3747" s="15" t="n">
        <v>0.1254</v>
      </c>
      <c r="M3747" s="17" t="n">
        <v>27.96</v>
      </c>
      <c r="N3747" s="16" t="n">
        <v>5</v>
      </c>
      <c r="O3747" s="16" t="n">
        <v>5</v>
      </c>
      <c r="P3747" s="16" t="n">
        <v>9</v>
      </c>
    </row>
    <row r="3748" customFormat="false" ht="15" hidden="false" customHeight="false" outlineLevel="0" collapsed="false">
      <c r="A3748" s="11" t="s">
        <v>35</v>
      </c>
      <c r="B3748" s="11" t="n">
        <v>1520</v>
      </c>
      <c r="C3748" s="11" t="s">
        <v>4166</v>
      </c>
      <c r="D3748" s="11" t="n">
        <v>7</v>
      </c>
      <c r="E3748" s="11" t="s">
        <v>118</v>
      </c>
      <c r="F3748" s="16" t="n">
        <v>213</v>
      </c>
      <c r="G3748" s="35" t="n">
        <f aca="false">F3748/1485</f>
        <v>0.143434343434343</v>
      </c>
      <c r="H3748" s="14" t="n">
        <v>0.4178</v>
      </c>
      <c r="I3748" s="14" t="n">
        <v>0.662</v>
      </c>
      <c r="J3748" s="15" t="n">
        <v>0.2508</v>
      </c>
      <c r="K3748" s="15" t="n">
        <v>0.0324</v>
      </c>
      <c r="L3748" s="15" t="n">
        <v>0.138</v>
      </c>
      <c r="M3748" s="17" t="n">
        <v>29.4</v>
      </c>
      <c r="N3748" s="16" t="n">
        <v>5</v>
      </c>
      <c r="O3748" s="16" t="n">
        <v>4</v>
      </c>
      <c r="P3748" s="16" t="n">
        <v>9</v>
      </c>
    </row>
    <row r="3749" customFormat="false" ht="15" hidden="false" customHeight="false" outlineLevel="0" collapsed="false">
      <c r="A3749" s="11" t="s">
        <v>35</v>
      </c>
      <c r="B3749" s="11" t="n">
        <v>1521</v>
      </c>
      <c r="C3749" s="11" t="s">
        <v>4167</v>
      </c>
      <c r="D3749" s="11" t="n">
        <v>5</v>
      </c>
      <c r="E3749" s="11" t="s">
        <v>118</v>
      </c>
      <c r="F3749" s="16" t="n">
        <v>188</v>
      </c>
      <c r="G3749" s="35" t="n">
        <f aca="false">F3749/1485</f>
        <v>0.126599326599327</v>
      </c>
      <c r="H3749" s="14" t="n">
        <v>0.6968</v>
      </c>
      <c r="I3749" s="14" t="n">
        <v>0.6968</v>
      </c>
      <c r="J3749" s="15" t="n">
        <v>0.2346</v>
      </c>
      <c r="K3749" s="15" t="n">
        <v>0.0351</v>
      </c>
      <c r="L3749" s="15" t="n">
        <v>0.1348</v>
      </c>
      <c r="M3749" s="17" t="n">
        <v>25.35</v>
      </c>
      <c r="N3749" s="16" t="n">
        <v>4</v>
      </c>
      <c r="O3749" s="16" t="n">
        <v>12</v>
      </c>
      <c r="P3749" s="16" t="n">
        <v>4</v>
      </c>
    </row>
    <row r="3750" customFormat="false" ht="15" hidden="false" customHeight="false" outlineLevel="0" collapsed="false">
      <c r="A3750" s="11" t="s">
        <v>35</v>
      </c>
      <c r="B3750" s="11" t="n">
        <v>1522</v>
      </c>
      <c r="C3750" s="11" t="s">
        <v>4168</v>
      </c>
      <c r="D3750" s="11" t="n">
        <v>6</v>
      </c>
      <c r="E3750" s="11" t="s">
        <v>118</v>
      </c>
      <c r="F3750" s="16" t="n">
        <v>192</v>
      </c>
      <c r="G3750" s="35" t="n">
        <f aca="false">F3750/1485</f>
        <v>0.129292929292929</v>
      </c>
      <c r="H3750" s="14" t="n">
        <v>0.4062</v>
      </c>
      <c r="I3750" s="14" t="n">
        <v>0.6094</v>
      </c>
      <c r="J3750" s="15" t="n">
        <v>0.1182</v>
      </c>
      <c r="K3750" s="15" t="n">
        <v>0.035</v>
      </c>
      <c r="L3750" s="15" t="n">
        <v>0.0775</v>
      </c>
      <c r="M3750" s="17" t="n">
        <v>14.88</v>
      </c>
      <c r="N3750" s="16" t="n">
        <v>4</v>
      </c>
      <c r="O3750" s="16" t="n">
        <v>5</v>
      </c>
      <c r="P3750" s="16" t="n">
        <v>11</v>
      </c>
    </row>
    <row r="3751" customFormat="false" ht="15" hidden="false" customHeight="false" outlineLevel="0" collapsed="false">
      <c r="A3751" s="11" t="s">
        <v>35</v>
      </c>
      <c r="B3751" s="11" t="n">
        <v>1523</v>
      </c>
      <c r="C3751" s="11" t="s">
        <v>4169</v>
      </c>
      <c r="D3751" s="11" t="n">
        <v>7</v>
      </c>
      <c r="E3751" s="11" t="s">
        <v>118</v>
      </c>
      <c r="F3751" s="16" t="n">
        <v>230</v>
      </c>
      <c r="G3751" s="35" t="n">
        <f aca="false">F3751/1485</f>
        <v>0.154882154882155</v>
      </c>
      <c r="H3751" s="14" t="n">
        <v>0.3826</v>
      </c>
      <c r="I3751" s="14" t="n">
        <v>0.5826</v>
      </c>
      <c r="J3751" s="15" t="n">
        <v>0.0903</v>
      </c>
      <c r="K3751" s="15" t="n">
        <v>0.0324</v>
      </c>
      <c r="L3751" s="15" t="n">
        <v>0.0626</v>
      </c>
      <c r="M3751" s="17" t="n">
        <v>14.4</v>
      </c>
      <c r="N3751" s="16" t="n">
        <v>4</v>
      </c>
      <c r="O3751" s="16" t="n">
        <v>7</v>
      </c>
      <c r="P3751" s="16" t="n">
        <v>10</v>
      </c>
    </row>
    <row r="3752" customFormat="false" ht="15" hidden="false" customHeight="false" outlineLevel="0" collapsed="false">
      <c r="A3752" s="11" t="s">
        <v>35</v>
      </c>
      <c r="B3752" s="11" t="n">
        <v>1524</v>
      </c>
      <c r="C3752" s="11" t="s">
        <v>4170</v>
      </c>
      <c r="D3752" s="11" t="n">
        <v>8</v>
      </c>
      <c r="E3752" s="11" t="s">
        <v>118</v>
      </c>
      <c r="F3752" s="16" t="n">
        <v>195</v>
      </c>
      <c r="G3752" s="35" t="n">
        <f aca="false">F3752/1485</f>
        <v>0.131313131313131</v>
      </c>
      <c r="H3752" s="14" t="n">
        <v>0.3333</v>
      </c>
      <c r="I3752" s="14" t="n">
        <v>0.6564</v>
      </c>
      <c r="J3752" s="15" t="n">
        <v>0.4525</v>
      </c>
      <c r="K3752" s="15" t="n">
        <v>0.0333</v>
      </c>
      <c r="L3752" s="15" t="n">
        <v>0.2311</v>
      </c>
      <c r="M3752" s="17" t="n">
        <v>45.07</v>
      </c>
      <c r="N3752" s="16" t="n">
        <v>4</v>
      </c>
      <c r="O3752" s="16" t="n">
        <v>4</v>
      </c>
      <c r="P3752" s="16" t="n">
        <v>10</v>
      </c>
    </row>
    <row r="3753" customFormat="false" ht="15" hidden="false" customHeight="false" outlineLevel="0" collapsed="false">
      <c r="A3753" s="11" t="s">
        <v>35</v>
      </c>
      <c r="B3753" s="11" t="n">
        <v>1525</v>
      </c>
      <c r="C3753" s="11" t="s">
        <v>4171</v>
      </c>
      <c r="D3753" s="11" t="n">
        <v>5</v>
      </c>
      <c r="E3753" s="11" t="s">
        <v>118</v>
      </c>
      <c r="F3753" s="16" t="n">
        <v>681</v>
      </c>
      <c r="G3753" s="35" t="n">
        <f aca="false">F3753/1485</f>
        <v>0.458585858585859</v>
      </c>
      <c r="H3753" s="14" t="n">
        <v>0.3568</v>
      </c>
      <c r="I3753" s="14" t="n">
        <v>0.6314</v>
      </c>
      <c r="J3753" s="15" t="n">
        <v>0.0177</v>
      </c>
      <c r="K3753" s="15" t="n">
        <v>0.0505</v>
      </c>
      <c r="L3753" s="15" t="n">
        <v>0.033</v>
      </c>
      <c r="M3753" s="17" t="n">
        <v>22.46</v>
      </c>
      <c r="N3753" s="16" t="n">
        <v>4</v>
      </c>
      <c r="O3753" s="16" t="n">
        <v>6</v>
      </c>
      <c r="P3753" s="16" t="n">
        <v>10</v>
      </c>
    </row>
    <row r="3754" customFormat="false" ht="15" hidden="false" customHeight="false" outlineLevel="0" collapsed="false">
      <c r="A3754" s="11" t="s">
        <v>35</v>
      </c>
      <c r="B3754" s="11" t="n">
        <v>1526</v>
      </c>
      <c r="C3754" s="11" t="s">
        <v>4172</v>
      </c>
      <c r="D3754" s="11" t="n">
        <v>5</v>
      </c>
      <c r="E3754" s="11" t="s">
        <v>118</v>
      </c>
      <c r="F3754" s="16" t="n">
        <v>220</v>
      </c>
      <c r="G3754" s="35" t="n">
        <f aca="false">F3754/1485</f>
        <v>0.148148148148148</v>
      </c>
      <c r="H3754" s="14" t="n">
        <v>0.4</v>
      </c>
      <c r="I3754" s="14" t="n">
        <v>0.6636</v>
      </c>
      <c r="J3754" s="15" t="n">
        <v>0.1942</v>
      </c>
      <c r="K3754" s="15" t="n">
        <v>0.0318</v>
      </c>
      <c r="L3754" s="15" t="n">
        <v>0.1108</v>
      </c>
      <c r="M3754" s="17" t="n">
        <v>24.38</v>
      </c>
      <c r="N3754" s="16" t="n">
        <v>5</v>
      </c>
      <c r="O3754" s="16" t="n">
        <v>4</v>
      </c>
      <c r="P3754" s="16" t="n">
        <v>11</v>
      </c>
    </row>
    <row r="3755" customFormat="false" ht="15" hidden="false" customHeight="false" outlineLevel="0" collapsed="false">
      <c r="A3755" s="11" t="s">
        <v>35</v>
      </c>
      <c r="B3755" s="11" t="n">
        <v>1527</v>
      </c>
      <c r="C3755" s="11" t="s">
        <v>4173</v>
      </c>
      <c r="D3755" s="11" t="n">
        <v>3</v>
      </c>
      <c r="E3755" s="11" t="s">
        <v>96</v>
      </c>
      <c r="F3755" s="16" t="n">
        <v>243</v>
      </c>
      <c r="G3755" s="35" t="n">
        <f aca="false">F3755/1485</f>
        <v>0.163636363636364</v>
      </c>
      <c r="H3755" s="14" t="n">
        <v>0.3868</v>
      </c>
      <c r="I3755" s="14" t="n">
        <v>0.6132</v>
      </c>
      <c r="J3755" s="15" t="n">
        <v>0.2567</v>
      </c>
      <c r="K3755" s="15" t="n">
        <v>0.0298</v>
      </c>
      <c r="L3755" s="15" t="n">
        <v>0.1381</v>
      </c>
      <c r="M3755" s="17" t="n">
        <v>33.56</v>
      </c>
      <c r="N3755" s="16" t="n">
        <v>5</v>
      </c>
      <c r="O3755" s="16" t="n">
        <v>5</v>
      </c>
      <c r="P3755" s="16" t="n">
        <v>12</v>
      </c>
    </row>
    <row r="3756" customFormat="false" ht="15" hidden="false" customHeight="false" outlineLevel="0" collapsed="false">
      <c r="A3756" s="11" t="s">
        <v>35</v>
      </c>
      <c r="B3756" s="11" t="n">
        <v>1528</v>
      </c>
      <c r="C3756" s="11" t="s">
        <v>4174</v>
      </c>
      <c r="D3756" s="11" t="n">
        <v>6</v>
      </c>
      <c r="E3756" s="11" t="s">
        <v>96</v>
      </c>
      <c r="F3756" s="16" t="n">
        <v>188</v>
      </c>
      <c r="G3756" s="35" t="n">
        <f aca="false">F3756/1485</f>
        <v>0.126599326599327</v>
      </c>
      <c r="H3756" s="14" t="n">
        <v>0.3989</v>
      </c>
      <c r="I3756" s="14" t="n">
        <v>0.6702</v>
      </c>
      <c r="J3756" s="15" t="n">
        <v>0.3264</v>
      </c>
      <c r="K3756" s="15" t="n">
        <v>0.0345</v>
      </c>
      <c r="L3756" s="15" t="n">
        <v>0.1789</v>
      </c>
      <c r="M3756" s="17" t="n">
        <v>33.63</v>
      </c>
      <c r="N3756" s="16" t="n">
        <v>5</v>
      </c>
      <c r="O3756" s="16" t="n">
        <v>7</v>
      </c>
      <c r="P3756" s="16" t="n">
        <v>8</v>
      </c>
    </row>
    <row r="3757" customFormat="false" ht="15" hidden="false" customHeight="false" outlineLevel="0" collapsed="false">
      <c r="A3757" s="11" t="s">
        <v>35</v>
      </c>
      <c r="B3757" s="11" t="n">
        <v>1529</v>
      </c>
      <c r="C3757" s="11" t="s">
        <v>4175</v>
      </c>
      <c r="D3757" s="11" t="n">
        <v>7</v>
      </c>
      <c r="E3757" s="11" t="s">
        <v>118</v>
      </c>
      <c r="F3757" s="16" t="n">
        <v>222</v>
      </c>
      <c r="G3757" s="35" t="n">
        <f aca="false">F3757/1485</f>
        <v>0.14949494949495</v>
      </c>
      <c r="H3757" s="14" t="n">
        <v>0.6712</v>
      </c>
      <c r="I3757" s="14" t="n">
        <v>0.6712</v>
      </c>
      <c r="J3757" s="15" t="n">
        <v>0.2122</v>
      </c>
      <c r="K3757" s="15" t="n">
        <v>0.0314</v>
      </c>
      <c r="L3757" s="15" t="n">
        <v>0.1194</v>
      </c>
      <c r="M3757" s="17" t="n">
        <v>26.5</v>
      </c>
      <c r="N3757" s="16" t="n">
        <v>5</v>
      </c>
      <c r="O3757" s="16" t="n">
        <v>10</v>
      </c>
      <c r="P3757" s="16" t="n">
        <v>4</v>
      </c>
    </row>
    <row r="3758" customFormat="false" ht="15" hidden="false" customHeight="false" outlineLevel="0" collapsed="false">
      <c r="A3758" s="11" t="s">
        <v>35</v>
      </c>
      <c r="B3758" s="11" t="n">
        <v>1530</v>
      </c>
      <c r="C3758" s="11" t="s">
        <v>4176</v>
      </c>
      <c r="D3758" s="11" t="n">
        <v>5</v>
      </c>
      <c r="E3758" s="11" t="s">
        <v>118</v>
      </c>
      <c r="F3758" s="16" t="n">
        <v>212</v>
      </c>
      <c r="G3758" s="35" t="n">
        <f aca="false">F3758/1485</f>
        <v>0.142760942760943</v>
      </c>
      <c r="H3758" s="14" t="n">
        <v>0.6792</v>
      </c>
      <c r="I3758" s="14" t="n">
        <v>0.6792</v>
      </c>
      <c r="J3758" s="15" t="n">
        <v>0.1525</v>
      </c>
      <c r="K3758" s="15" t="n">
        <v>0.0323</v>
      </c>
      <c r="L3758" s="15" t="n">
        <v>0.0924</v>
      </c>
      <c r="M3758" s="17" t="n">
        <v>19.59</v>
      </c>
      <c r="N3758" s="16" t="n">
        <v>4</v>
      </c>
      <c r="O3758" s="16" t="n">
        <v>9</v>
      </c>
      <c r="P3758" s="16" t="n">
        <v>4</v>
      </c>
    </row>
    <row r="3759" customFormat="false" ht="15" hidden="false" customHeight="false" outlineLevel="0" collapsed="false">
      <c r="A3759" s="11" t="s">
        <v>35</v>
      </c>
      <c r="B3759" s="11" t="n">
        <v>1531</v>
      </c>
      <c r="C3759" s="11" t="s">
        <v>4177</v>
      </c>
      <c r="D3759" s="11" t="n">
        <v>6</v>
      </c>
      <c r="E3759" s="11" t="s">
        <v>96</v>
      </c>
      <c r="F3759" s="16" t="n">
        <v>275</v>
      </c>
      <c r="G3759" s="35" t="n">
        <f aca="false">F3759/1485</f>
        <v>0.185185185185185</v>
      </c>
      <c r="H3759" s="14" t="n">
        <v>0.3709</v>
      </c>
      <c r="I3759" s="14" t="n">
        <v>0.6218</v>
      </c>
      <c r="J3759" s="15" t="n">
        <v>0.1529</v>
      </c>
      <c r="K3759" s="15" t="n">
        <v>0.0288</v>
      </c>
      <c r="L3759" s="15" t="n">
        <v>0.0929</v>
      </c>
      <c r="M3759" s="17" t="n">
        <v>25.55</v>
      </c>
      <c r="N3759" s="16" t="n">
        <v>4</v>
      </c>
      <c r="O3759" s="16" t="n">
        <v>5</v>
      </c>
      <c r="P3759" s="16" t="n">
        <v>8</v>
      </c>
    </row>
    <row r="3760" customFormat="false" ht="15" hidden="false" customHeight="false" outlineLevel="0" collapsed="false">
      <c r="A3760" s="11" t="s">
        <v>35</v>
      </c>
      <c r="B3760" s="11" t="n">
        <v>1532</v>
      </c>
      <c r="C3760" s="11" t="s">
        <v>4178</v>
      </c>
      <c r="D3760" s="11" t="n">
        <v>3</v>
      </c>
      <c r="E3760" s="11" t="s">
        <v>96</v>
      </c>
      <c r="F3760" s="16" t="n">
        <v>250</v>
      </c>
      <c r="G3760" s="35" t="n">
        <f aca="false">F3760/1485</f>
        <v>0.168350168350168</v>
      </c>
      <c r="H3760" s="14" t="n">
        <v>0.384</v>
      </c>
      <c r="I3760" s="14" t="n">
        <v>0.6</v>
      </c>
      <c r="J3760" s="15" t="n">
        <v>0.239</v>
      </c>
      <c r="K3760" s="15" t="n">
        <v>0.0292</v>
      </c>
      <c r="L3760" s="15" t="n">
        <v>0.1299</v>
      </c>
      <c r="M3760" s="17" t="n">
        <v>32.47</v>
      </c>
      <c r="N3760" s="16" t="n">
        <v>5</v>
      </c>
      <c r="O3760" s="16" t="n">
        <v>5</v>
      </c>
      <c r="P3760" s="16" t="n">
        <v>14</v>
      </c>
    </row>
    <row r="3761" customFormat="false" ht="15" hidden="false" customHeight="false" outlineLevel="0" collapsed="false">
      <c r="A3761" s="11" t="s">
        <v>35</v>
      </c>
      <c r="B3761" s="11" t="n">
        <v>1533</v>
      </c>
      <c r="C3761" s="11" t="s">
        <v>4179</v>
      </c>
      <c r="D3761" s="11" t="n">
        <v>5</v>
      </c>
      <c r="E3761" s="11" t="s">
        <v>96</v>
      </c>
      <c r="F3761" s="16" t="n">
        <v>247</v>
      </c>
      <c r="G3761" s="35" t="n">
        <f aca="false">F3761/1485</f>
        <v>0.166329966329966</v>
      </c>
      <c r="H3761" s="14" t="n">
        <v>0.3077</v>
      </c>
      <c r="I3761" s="14" t="n">
        <v>0.6275</v>
      </c>
      <c r="J3761" s="15" t="n">
        <v>0.4124</v>
      </c>
      <c r="K3761" s="15" t="n">
        <v>0.029</v>
      </c>
      <c r="L3761" s="15" t="n">
        <v>0.2091</v>
      </c>
      <c r="M3761" s="17" t="n">
        <v>51.64</v>
      </c>
      <c r="N3761" s="16" t="n">
        <v>5</v>
      </c>
      <c r="O3761" s="16" t="n">
        <v>3</v>
      </c>
      <c r="P3761" s="16" t="n">
        <v>14</v>
      </c>
    </row>
    <row r="3762" customFormat="false" ht="15" hidden="false" customHeight="false" outlineLevel="0" collapsed="false">
      <c r="A3762" s="11" t="s">
        <v>35</v>
      </c>
      <c r="B3762" s="11" t="n">
        <v>1534</v>
      </c>
      <c r="C3762" s="11" t="s">
        <v>4180</v>
      </c>
      <c r="D3762" s="11" t="n">
        <v>6</v>
      </c>
      <c r="E3762" s="11" t="s">
        <v>118</v>
      </c>
      <c r="F3762" s="16" t="n">
        <v>185</v>
      </c>
      <c r="G3762" s="35" t="n">
        <f aca="false">F3762/1485</f>
        <v>0.124579124579125</v>
      </c>
      <c r="H3762" s="14" t="n">
        <v>0.6486</v>
      </c>
      <c r="I3762" s="14" t="n">
        <v>0.6486</v>
      </c>
      <c r="J3762" s="15" t="n">
        <v>0.1603</v>
      </c>
      <c r="K3762" s="15" t="n">
        <v>0.0344</v>
      </c>
      <c r="L3762" s="15" t="n">
        <v>0.097</v>
      </c>
      <c r="M3762" s="17" t="n">
        <v>17.94</v>
      </c>
      <c r="N3762" s="16" t="n">
        <v>4</v>
      </c>
      <c r="O3762" s="16" t="n">
        <v>9</v>
      </c>
      <c r="P3762" s="16" t="n">
        <v>5</v>
      </c>
    </row>
    <row r="3763" customFormat="false" ht="15" hidden="false" customHeight="false" outlineLevel="0" collapsed="false">
      <c r="A3763" s="11" t="s">
        <v>35</v>
      </c>
      <c r="B3763" s="11" t="n">
        <v>1535</v>
      </c>
      <c r="C3763" s="11" t="s">
        <v>4181</v>
      </c>
      <c r="D3763" s="11" t="n">
        <v>6</v>
      </c>
      <c r="E3763" s="11" t="s">
        <v>118</v>
      </c>
      <c r="F3763" s="16" t="n">
        <v>223</v>
      </c>
      <c r="G3763" s="35" t="n">
        <f aca="false">F3763/1485</f>
        <v>0.15016835016835</v>
      </c>
      <c r="H3763" s="14" t="n">
        <v>0.6682</v>
      </c>
      <c r="I3763" s="14" t="n">
        <v>0.6682</v>
      </c>
      <c r="J3763" s="15" t="n">
        <v>0.1723</v>
      </c>
      <c r="K3763" s="15" t="n">
        <v>0.0321</v>
      </c>
      <c r="L3763" s="15" t="n">
        <v>0.105</v>
      </c>
      <c r="M3763" s="17" t="n">
        <v>23.42</v>
      </c>
      <c r="N3763" s="16" t="n">
        <v>4</v>
      </c>
      <c r="O3763" s="16" t="n">
        <v>11</v>
      </c>
      <c r="P3763" s="16" t="n">
        <v>4</v>
      </c>
    </row>
    <row r="3764" customFormat="false" ht="15" hidden="false" customHeight="false" outlineLevel="0" collapsed="false">
      <c r="A3764" s="11" t="s">
        <v>35</v>
      </c>
      <c r="B3764" s="11" t="n">
        <v>1536</v>
      </c>
      <c r="C3764" s="11" t="s">
        <v>4182</v>
      </c>
      <c r="D3764" s="11" t="n">
        <v>7</v>
      </c>
      <c r="E3764" s="11" t="s">
        <v>118</v>
      </c>
      <c r="F3764" s="16" t="n">
        <v>185</v>
      </c>
      <c r="G3764" s="35" t="n">
        <f aca="false">F3764/1485</f>
        <v>0.124579124579125</v>
      </c>
      <c r="H3764" s="14" t="n">
        <v>0.4</v>
      </c>
      <c r="I3764" s="14" t="n">
        <v>0.6216</v>
      </c>
      <c r="J3764" s="15" t="n">
        <v>0.1989</v>
      </c>
      <c r="K3764" s="15" t="n">
        <v>0.035</v>
      </c>
      <c r="L3764" s="15" t="n">
        <v>0.1191</v>
      </c>
      <c r="M3764" s="17" t="n">
        <v>22.04</v>
      </c>
      <c r="N3764" s="16" t="n">
        <v>5</v>
      </c>
      <c r="O3764" s="16" t="n">
        <v>6</v>
      </c>
      <c r="P3764" s="16" t="n">
        <v>7</v>
      </c>
    </row>
    <row r="3765" customFormat="false" ht="15" hidden="false" customHeight="false" outlineLevel="0" collapsed="false">
      <c r="A3765" s="11" t="s">
        <v>35</v>
      </c>
      <c r="B3765" s="11" t="n">
        <v>1537</v>
      </c>
      <c r="C3765" s="11" t="s">
        <v>4183</v>
      </c>
      <c r="D3765" s="11" t="n">
        <v>8</v>
      </c>
      <c r="E3765" s="11" t="s">
        <v>118</v>
      </c>
      <c r="F3765" s="16" t="n">
        <v>331</v>
      </c>
      <c r="G3765" s="35" t="n">
        <f aca="false">F3765/1485</f>
        <v>0.222895622895623</v>
      </c>
      <c r="H3765" s="14" t="n">
        <v>0.2991</v>
      </c>
      <c r="I3765" s="14" t="n">
        <v>0.6526</v>
      </c>
      <c r="J3765" s="15" t="n">
        <v>0.2341</v>
      </c>
      <c r="K3765" s="15" t="n">
        <v>0.026</v>
      </c>
      <c r="L3765" s="15" t="n">
        <v>0.1322</v>
      </c>
      <c r="M3765" s="17" t="n">
        <v>43.77</v>
      </c>
      <c r="N3765" s="16" t="n">
        <v>5</v>
      </c>
      <c r="O3765" s="16" t="n">
        <v>3</v>
      </c>
      <c r="P3765" s="16" t="n">
        <v>13</v>
      </c>
    </row>
    <row r="3766" customFormat="false" ht="15" hidden="false" customHeight="false" outlineLevel="0" collapsed="false">
      <c r="A3766" s="11" t="s">
        <v>35</v>
      </c>
      <c r="B3766" s="11" t="n">
        <v>1538</v>
      </c>
      <c r="C3766" s="11" t="s">
        <v>4184</v>
      </c>
      <c r="D3766" s="11" t="n">
        <v>7</v>
      </c>
      <c r="E3766" s="11" t="s">
        <v>118</v>
      </c>
      <c r="F3766" s="16" t="n">
        <v>209</v>
      </c>
      <c r="G3766" s="35" t="n">
        <f aca="false">F3766/1485</f>
        <v>0.140740740740741</v>
      </c>
      <c r="H3766" s="14" t="n">
        <v>0.4163</v>
      </c>
      <c r="I3766" s="14" t="n">
        <v>0.6172</v>
      </c>
      <c r="J3766" s="15" t="n">
        <v>0.2598</v>
      </c>
      <c r="K3766" s="15" t="n">
        <v>0.0328</v>
      </c>
      <c r="L3766" s="15" t="n">
        <v>0.1501</v>
      </c>
      <c r="M3766" s="17" t="n">
        <v>31.37</v>
      </c>
      <c r="N3766" s="16" t="n">
        <v>4</v>
      </c>
      <c r="O3766" s="16" t="n">
        <v>7</v>
      </c>
      <c r="P3766" s="16" t="n">
        <v>9</v>
      </c>
    </row>
    <row r="3767" customFormat="false" ht="15" hidden="false" customHeight="false" outlineLevel="0" collapsed="false">
      <c r="A3767" s="11" t="s">
        <v>35</v>
      </c>
      <c r="B3767" s="11" t="n">
        <v>1539</v>
      </c>
      <c r="C3767" s="11" t="s">
        <v>4185</v>
      </c>
      <c r="D3767" s="11" t="n">
        <v>7</v>
      </c>
      <c r="E3767" s="11" t="s">
        <v>118</v>
      </c>
      <c r="F3767" s="16" t="n">
        <v>208</v>
      </c>
      <c r="G3767" s="35" t="n">
        <f aca="false">F3767/1485</f>
        <v>0.14006734006734</v>
      </c>
      <c r="H3767" s="14" t="n">
        <v>0.4231</v>
      </c>
      <c r="I3767" s="14" t="n">
        <v>0.6394</v>
      </c>
      <c r="J3767" s="15" t="n">
        <v>0.2182</v>
      </c>
      <c r="K3767" s="15" t="n">
        <v>0.0327</v>
      </c>
      <c r="L3767" s="15" t="n">
        <v>0.1281</v>
      </c>
      <c r="M3767" s="17" t="n">
        <v>26.65</v>
      </c>
      <c r="N3767" s="16" t="n">
        <v>5</v>
      </c>
      <c r="O3767" s="16" t="n">
        <v>9</v>
      </c>
      <c r="P3767" s="16" t="n">
        <v>9</v>
      </c>
    </row>
    <row r="3768" customFormat="false" ht="15" hidden="false" customHeight="false" outlineLevel="0" collapsed="false">
      <c r="A3768" s="11" t="s">
        <v>35</v>
      </c>
      <c r="B3768" s="11" t="n">
        <v>1540</v>
      </c>
      <c r="C3768" s="11" t="s">
        <v>4186</v>
      </c>
      <c r="D3768" s="11" t="n">
        <v>7</v>
      </c>
      <c r="E3768" s="11" t="s">
        <v>118</v>
      </c>
      <c r="F3768" s="16" t="n">
        <v>189</v>
      </c>
      <c r="G3768" s="35" t="n">
        <f aca="false">F3768/1485</f>
        <v>0.127272727272727</v>
      </c>
      <c r="H3768" s="14" t="n">
        <v>0.6349</v>
      </c>
      <c r="I3768" s="14" t="n">
        <v>0.6349</v>
      </c>
      <c r="J3768" s="15" t="n">
        <v>0.1264</v>
      </c>
      <c r="K3768" s="15" t="n">
        <v>0.0339</v>
      </c>
      <c r="L3768" s="15" t="n">
        <v>0.0814</v>
      </c>
      <c r="M3768" s="17" t="n">
        <v>15.38</v>
      </c>
      <c r="N3768" s="16" t="n">
        <v>4</v>
      </c>
      <c r="O3768" s="16" t="n">
        <v>13</v>
      </c>
      <c r="P3768" s="16" t="n">
        <v>4</v>
      </c>
    </row>
    <row r="3769" customFormat="false" ht="15" hidden="false" customHeight="false" outlineLevel="0" collapsed="false">
      <c r="A3769" s="11" t="s">
        <v>35</v>
      </c>
      <c r="B3769" s="11" t="n">
        <v>1541</v>
      </c>
      <c r="C3769" s="11" t="s">
        <v>4187</v>
      </c>
      <c r="D3769" s="11" t="n">
        <v>7</v>
      </c>
      <c r="E3769" s="11" t="s">
        <v>118</v>
      </c>
      <c r="F3769" s="16" t="n">
        <v>261</v>
      </c>
      <c r="G3769" s="35" t="n">
        <f aca="false">F3769/1485</f>
        <v>0.175757575757576</v>
      </c>
      <c r="H3769" s="14" t="n">
        <v>0.659</v>
      </c>
      <c r="I3769" s="14" t="n">
        <v>0.659</v>
      </c>
      <c r="J3769" s="15" t="n">
        <v>0.0908</v>
      </c>
      <c r="K3769" s="15" t="n">
        <v>0.0271</v>
      </c>
      <c r="L3769" s="15" t="n">
        <v>0.0561</v>
      </c>
      <c r="M3769" s="17" t="n">
        <v>14.65</v>
      </c>
      <c r="N3769" s="16" t="n">
        <v>4</v>
      </c>
      <c r="O3769" s="16" t="n">
        <v>9</v>
      </c>
      <c r="P3769" s="16" t="n">
        <v>5</v>
      </c>
    </row>
    <row r="3770" customFormat="false" ht="15" hidden="false" customHeight="false" outlineLevel="0" collapsed="false">
      <c r="A3770" s="11" t="s">
        <v>35</v>
      </c>
      <c r="B3770" s="11" t="n">
        <v>1542</v>
      </c>
      <c r="C3770" s="11" t="s">
        <v>4188</v>
      </c>
      <c r="D3770" s="11" t="n">
        <v>6</v>
      </c>
      <c r="E3770" s="11" t="s">
        <v>118</v>
      </c>
      <c r="F3770" s="16" t="n">
        <v>215</v>
      </c>
      <c r="G3770" s="35" t="n">
        <f aca="false">F3770/1485</f>
        <v>0.144781144781145</v>
      </c>
      <c r="H3770" s="14" t="n">
        <v>0.4047</v>
      </c>
      <c r="I3770" s="14" t="n">
        <v>0.6093</v>
      </c>
      <c r="J3770" s="15" t="n">
        <v>0.2125</v>
      </c>
      <c r="K3770" s="15" t="n">
        <v>0.0312</v>
      </c>
      <c r="L3770" s="15" t="n">
        <v>0.1223</v>
      </c>
      <c r="M3770" s="17" t="n">
        <v>26.29</v>
      </c>
      <c r="N3770" s="16" t="n">
        <v>4</v>
      </c>
      <c r="O3770" s="16" t="n">
        <v>6</v>
      </c>
      <c r="P3770" s="16" t="n">
        <v>12</v>
      </c>
    </row>
    <row r="3771" customFormat="false" ht="15" hidden="false" customHeight="false" outlineLevel="0" collapsed="false">
      <c r="A3771" s="11" t="s">
        <v>35</v>
      </c>
      <c r="B3771" s="11" t="n">
        <v>1543</v>
      </c>
      <c r="C3771" s="11" t="s">
        <v>4189</v>
      </c>
      <c r="D3771" s="11" t="n">
        <v>5</v>
      </c>
      <c r="E3771" s="11" t="s">
        <v>96</v>
      </c>
      <c r="F3771" s="16" t="n">
        <v>193</v>
      </c>
      <c r="G3771" s="35" t="n">
        <f aca="false">F3771/1485</f>
        <v>0.12996632996633</v>
      </c>
      <c r="H3771" s="14" t="n">
        <v>0.3731</v>
      </c>
      <c r="I3771" s="14" t="n">
        <v>0.5907</v>
      </c>
      <c r="J3771" s="15" t="n">
        <v>0.1755</v>
      </c>
      <c r="K3771" s="15" t="n">
        <v>0.032</v>
      </c>
      <c r="L3771" s="15" t="n">
        <v>0.1004</v>
      </c>
      <c r="M3771" s="17" t="n">
        <v>19.38</v>
      </c>
      <c r="N3771" s="16" t="n">
        <v>4</v>
      </c>
      <c r="O3771" s="16" t="n">
        <v>5</v>
      </c>
      <c r="P3771" s="16" t="n">
        <v>11</v>
      </c>
    </row>
    <row r="3772" customFormat="false" ht="15" hidden="false" customHeight="false" outlineLevel="0" collapsed="false">
      <c r="A3772" s="11" t="s">
        <v>35</v>
      </c>
      <c r="B3772" s="11" t="n">
        <v>1544</v>
      </c>
      <c r="C3772" s="11" t="s">
        <v>4190</v>
      </c>
      <c r="D3772" s="11" t="n">
        <v>6</v>
      </c>
      <c r="E3772" s="11" t="s">
        <v>118</v>
      </c>
      <c r="F3772" s="16" t="n">
        <v>213</v>
      </c>
      <c r="G3772" s="35" t="n">
        <f aca="false">F3772/1485</f>
        <v>0.143434343434343</v>
      </c>
      <c r="H3772" s="14" t="n">
        <v>0.4085</v>
      </c>
      <c r="I3772" s="14" t="n">
        <v>0.6103</v>
      </c>
      <c r="J3772" s="15" t="n">
        <v>0.1353</v>
      </c>
      <c r="K3772" s="15" t="n">
        <v>0.0305</v>
      </c>
      <c r="L3772" s="15" t="n">
        <v>0.0812</v>
      </c>
      <c r="M3772" s="17" t="n">
        <v>17.3</v>
      </c>
      <c r="N3772" s="16" t="n">
        <v>4</v>
      </c>
      <c r="O3772" s="16" t="n">
        <v>8</v>
      </c>
      <c r="P3772" s="16" t="n">
        <v>12</v>
      </c>
    </row>
    <row r="3773" customFormat="false" ht="15" hidden="false" customHeight="false" outlineLevel="0" collapsed="false">
      <c r="A3773" s="11" t="s">
        <v>35</v>
      </c>
      <c r="B3773" s="11" t="n">
        <v>1545</v>
      </c>
      <c r="C3773" s="11" t="s">
        <v>4191</v>
      </c>
      <c r="D3773" s="11" t="n">
        <v>8</v>
      </c>
      <c r="E3773" s="11" t="s">
        <v>118</v>
      </c>
      <c r="F3773" s="16" t="n">
        <v>411</v>
      </c>
      <c r="G3773" s="35" t="n">
        <f aca="false">F3773/1485</f>
        <v>0.276767676767677</v>
      </c>
      <c r="H3773" s="14" t="n">
        <v>0.2944</v>
      </c>
      <c r="I3773" s="14" t="n">
        <v>0.6545</v>
      </c>
      <c r="J3773" s="15" t="n">
        <v>0.2065</v>
      </c>
      <c r="K3773" s="15" t="n">
        <v>0.0229</v>
      </c>
      <c r="L3773" s="15" t="n">
        <v>0.1199</v>
      </c>
      <c r="M3773" s="17" t="n">
        <v>49.27</v>
      </c>
      <c r="N3773" s="16" t="n">
        <v>5</v>
      </c>
      <c r="O3773" s="16" t="n">
        <v>3</v>
      </c>
      <c r="P3773" s="16" t="n">
        <v>13</v>
      </c>
    </row>
    <row r="3774" customFormat="false" ht="15" hidden="false" customHeight="false" outlineLevel="0" collapsed="false">
      <c r="A3774" s="11" t="s">
        <v>35</v>
      </c>
      <c r="B3774" s="11" t="n">
        <v>1546</v>
      </c>
      <c r="C3774" s="11" t="s">
        <v>4192</v>
      </c>
      <c r="D3774" s="11" t="n">
        <v>8</v>
      </c>
      <c r="E3774" s="11" t="s">
        <v>118</v>
      </c>
      <c r="F3774" s="16" t="n">
        <v>198</v>
      </c>
      <c r="G3774" s="35" t="n">
        <f aca="false">F3774/1485</f>
        <v>0.133333333333333</v>
      </c>
      <c r="H3774" s="14" t="n">
        <v>0.3232</v>
      </c>
      <c r="I3774" s="14" t="n">
        <v>0.6768</v>
      </c>
      <c r="J3774" s="15" t="n">
        <v>0.4149</v>
      </c>
      <c r="K3774" s="15" t="n">
        <v>0.0312</v>
      </c>
      <c r="L3774" s="15" t="n">
        <v>0.2114</v>
      </c>
      <c r="M3774" s="17" t="n">
        <v>41.85</v>
      </c>
      <c r="N3774" s="16" t="n">
        <v>4</v>
      </c>
      <c r="O3774" s="16" t="n">
        <v>3</v>
      </c>
      <c r="P3774" s="16" t="n">
        <v>9</v>
      </c>
    </row>
    <row r="3775" customFormat="false" ht="15" hidden="false" customHeight="false" outlineLevel="0" collapsed="false">
      <c r="A3775" s="11" t="s">
        <v>35</v>
      </c>
      <c r="B3775" s="11" t="n">
        <v>1547</v>
      </c>
      <c r="C3775" s="11" t="s">
        <v>4193</v>
      </c>
      <c r="D3775" s="11" t="n">
        <v>5</v>
      </c>
      <c r="E3775" s="11" t="s">
        <v>96</v>
      </c>
      <c r="F3775" s="16" t="n">
        <v>204</v>
      </c>
      <c r="G3775" s="35" t="n">
        <f aca="false">F3775/1485</f>
        <v>0.137373737373737</v>
      </c>
      <c r="H3775" s="14" t="n">
        <v>0.3725</v>
      </c>
      <c r="I3775" s="14" t="n">
        <v>0.6176</v>
      </c>
      <c r="J3775" s="15" t="n">
        <v>0.1705</v>
      </c>
      <c r="K3775" s="15" t="n">
        <v>0.0313</v>
      </c>
      <c r="L3775" s="15" t="n">
        <v>0.0995</v>
      </c>
      <c r="M3775" s="17" t="n">
        <v>20.3</v>
      </c>
      <c r="N3775" s="16" t="n">
        <v>4</v>
      </c>
      <c r="O3775" s="16" t="n">
        <v>7</v>
      </c>
      <c r="P3775" s="16" t="n">
        <v>12</v>
      </c>
    </row>
    <row r="3776" customFormat="false" ht="15" hidden="false" customHeight="false" outlineLevel="0" collapsed="false">
      <c r="A3776" s="11" t="s">
        <v>35</v>
      </c>
      <c r="B3776" s="11" t="n">
        <v>1548</v>
      </c>
      <c r="C3776" s="11" t="s">
        <v>4194</v>
      </c>
      <c r="D3776" s="11" t="n">
        <v>5</v>
      </c>
      <c r="E3776" s="11" t="s">
        <v>118</v>
      </c>
      <c r="F3776" s="16" t="n">
        <v>619</v>
      </c>
      <c r="G3776" s="35" t="n">
        <f aca="false">F3776/1485</f>
        <v>0.416835016835017</v>
      </c>
      <c r="H3776" s="14" t="n">
        <v>0.3683</v>
      </c>
      <c r="I3776" s="14" t="n">
        <v>0.6381</v>
      </c>
      <c r="J3776" s="15" t="n">
        <v>0.018</v>
      </c>
      <c r="K3776" s="15" t="n">
        <v>0.1067</v>
      </c>
      <c r="L3776" s="15" t="n">
        <v>0.0625</v>
      </c>
      <c r="M3776" s="17" t="n">
        <v>38.66</v>
      </c>
      <c r="N3776" s="16" t="n">
        <v>4</v>
      </c>
      <c r="O3776" s="16" t="n">
        <v>5</v>
      </c>
      <c r="P3776" s="16" t="n">
        <v>10</v>
      </c>
    </row>
    <row r="3777" customFormat="false" ht="15" hidden="false" customHeight="false" outlineLevel="0" collapsed="false">
      <c r="A3777" s="11" t="s">
        <v>35</v>
      </c>
      <c r="B3777" s="11" t="n">
        <v>1549</v>
      </c>
      <c r="C3777" s="11" t="s">
        <v>4195</v>
      </c>
      <c r="D3777" s="11" t="n">
        <v>6</v>
      </c>
      <c r="E3777" s="11" t="s">
        <v>96</v>
      </c>
      <c r="F3777" s="16" t="n">
        <v>266</v>
      </c>
      <c r="G3777" s="35" t="n">
        <f aca="false">F3777/1485</f>
        <v>0.179124579124579</v>
      </c>
      <c r="H3777" s="14" t="n">
        <v>0.3195</v>
      </c>
      <c r="I3777" s="14" t="n">
        <v>0.6353</v>
      </c>
      <c r="J3777" s="15" t="n">
        <v>0.5079</v>
      </c>
      <c r="K3777" s="15" t="n">
        <v>0.0268</v>
      </c>
      <c r="L3777" s="15" t="n">
        <v>0.2565</v>
      </c>
      <c r="M3777" s="17" t="n">
        <v>68.22</v>
      </c>
      <c r="N3777" s="16" t="n">
        <v>5</v>
      </c>
      <c r="O3777" s="16" t="n">
        <v>3</v>
      </c>
      <c r="P3777" s="16" t="n">
        <v>16</v>
      </c>
    </row>
    <row r="3778" customFormat="false" ht="15" hidden="false" customHeight="false" outlineLevel="0" collapsed="false">
      <c r="A3778" s="11" t="s">
        <v>35</v>
      </c>
      <c r="B3778" s="11" t="n">
        <v>1550</v>
      </c>
      <c r="C3778" s="11" t="s">
        <v>4196</v>
      </c>
      <c r="D3778" s="11" t="n">
        <v>7</v>
      </c>
      <c r="E3778" s="11" t="s">
        <v>96</v>
      </c>
      <c r="F3778" s="16" t="n">
        <v>196</v>
      </c>
      <c r="G3778" s="35" t="n">
        <f aca="false">F3778/1485</f>
        <v>0.131986531986532</v>
      </c>
      <c r="H3778" s="14" t="n">
        <v>0.3265</v>
      </c>
      <c r="I3778" s="14" t="n">
        <v>0.6735</v>
      </c>
      <c r="J3778" s="15" t="n">
        <v>0.5787</v>
      </c>
      <c r="K3778" s="15" t="n">
        <v>0.0307</v>
      </c>
      <c r="L3778" s="15" t="n">
        <v>0.2879</v>
      </c>
      <c r="M3778" s="17" t="n">
        <v>56.43</v>
      </c>
      <c r="N3778" s="16" t="n">
        <v>4</v>
      </c>
      <c r="O3778" s="16" t="n">
        <v>3</v>
      </c>
      <c r="P3778" s="16" t="n">
        <v>10</v>
      </c>
    </row>
    <row r="3779" customFormat="false" ht="15" hidden="false" customHeight="false" outlineLevel="0" collapsed="false">
      <c r="A3779" s="11" t="s">
        <v>35</v>
      </c>
      <c r="B3779" s="11" t="n">
        <v>1551</v>
      </c>
      <c r="C3779" s="11" t="s">
        <v>4197</v>
      </c>
      <c r="D3779" s="11" t="n">
        <v>6</v>
      </c>
      <c r="E3779" s="11" t="s">
        <v>118</v>
      </c>
      <c r="F3779" s="16" t="n">
        <v>408</v>
      </c>
      <c r="G3779" s="35" t="n">
        <f aca="false">F3779/1485</f>
        <v>0.274747474747475</v>
      </c>
      <c r="H3779" s="14" t="n">
        <v>0.4216</v>
      </c>
      <c r="I3779" s="14" t="n">
        <v>0.6324</v>
      </c>
      <c r="J3779" s="15" t="n">
        <v>0.0221</v>
      </c>
      <c r="K3779" s="15" t="n">
        <v>0.0243</v>
      </c>
      <c r="L3779" s="15" t="n">
        <v>0.0232</v>
      </c>
      <c r="M3779" s="17" t="n">
        <v>9.47</v>
      </c>
      <c r="N3779" s="16" t="n">
        <v>4</v>
      </c>
      <c r="O3779" s="16" t="n">
        <v>5</v>
      </c>
      <c r="P3779" s="16" t="n">
        <v>9</v>
      </c>
    </row>
    <row r="3780" customFormat="false" ht="15" hidden="false" customHeight="false" outlineLevel="0" collapsed="false">
      <c r="A3780" s="11" t="s">
        <v>35</v>
      </c>
      <c r="B3780" s="11" t="n">
        <v>1552</v>
      </c>
      <c r="C3780" s="11" t="s">
        <v>4198</v>
      </c>
      <c r="D3780" s="11" t="n">
        <v>2</v>
      </c>
      <c r="E3780" s="11" t="s">
        <v>96</v>
      </c>
      <c r="F3780" s="16" t="n">
        <v>703</v>
      </c>
      <c r="G3780" s="35" t="n">
        <f aca="false">F3780/1485</f>
        <v>0.473400673400673</v>
      </c>
      <c r="H3780" s="14" t="n">
        <v>0.3613</v>
      </c>
      <c r="I3780" s="14" t="n">
        <v>0.6131</v>
      </c>
      <c r="J3780" s="15" t="n">
        <v>0.0169</v>
      </c>
      <c r="K3780" s="15" t="n">
        <v>0.1069</v>
      </c>
      <c r="L3780" s="15" t="n">
        <v>0.0633</v>
      </c>
      <c r="M3780" s="17" t="n">
        <v>44.53</v>
      </c>
      <c r="N3780" s="16" t="n">
        <v>4</v>
      </c>
      <c r="O3780" s="16" t="n">
        <v>5</v>
      </c>
      <c r="P3780" s="16" t="n">
        <v>12</v>
      </c>
    </row>
    <row r="3781" customFormat="false" ht="15" hidden="false" customHeight="false" outlineLevel="0" collapsed="false">
      <c r="A3781" s="11" t="s">
        <v>35</v>
      </c>
      <c r="B3781" s="11" t="n">
        <v>1553</v>
      </c>
      <c r="C3781" s="11" t="s">
        <v>4199</v>
      </c>
      <c r="D3781" s="11" t="n">
        <v>5</v>
      </c>
      <c r="E3781" s="11" t="s">
        <v>118</v>
      </c>
      <c r="F3781" s="16" t="n">
        <v>414</v>
      </c>
      <c r="G3781" s="35" t="n">
        <f aca="false">F3781/1485</f>
        <v>0.278787878787879</v>
      </c>
      <c r="H3781" s="14" t="n">
        <v>0.6473</v>
      </c>
      <c r="I3781" s="14" t="n">
        <v>0.6473</v>
      </c>
      <c r="J3781" s="15" t="n">
        <v>0.0716</v>
      </c>
      <c r="K3781" s="15" t="n">
        <v>0.0219</v>
      </c>
      <c r="L3781" s="15" t="n">
        <v>0.0476</v>
      </c>
      <c r="M3781" s="17" t="n">
        <v>19.7</v>
      </c>
      <c r="N3781" s="16" t="n">
        <v>4</v>
      </c>
      <c r="O3781" s="16" t="n">
        <v>12</v>
      </c>
      <c r="P3781" s="16" t="n">
        <v>8</v>
      </c>
    </row>
    <row r="3782" customFormat="false" ht="15" hidden="false" customHeight="false" outlineLevel="0" collapsed="false">
      <c r="A3782" s="11" t="s">
        <v>35</v>
      </c>
      <c r="B3782" s="11" t="n">
        <v>1554</v>
      </c>
      <c r="C3782" s="11" t="s">
        <v>4200</v>
      </c>
      <c r="D3782" s="11" t="n">
        <v>3</v>
      </c>
      <c r="E3782" s="11" t="s">
        <v>96</v>
      </c>
      <c r="F3782" s="16" t="n">
        <v>195</v>
      </c>
      <c r="G3782" s="35" t="n">
        <f aca="false">F3782/1485</f>
        <v>0.131313131313131</v>
      </c>
      <c r="H3782" s="14" t="n">
        <v>0.3949</v>
      </c>
      <c r="I3782" s="14" t="n">
        <v>0.6103</v>
      </c>
      <c r="J3782" s="15" t="n">
        <v>0.2947</v>
      </c>
      <c r="K3782" s="15" t="n">
        <v>0.0312</v>
      </c>
      <c r="L3782" s="15" t="n">
        <v>0.1623</v>
      </c>
      <c r="M3782" s="17" t="n">
        <v>31.65</v>
      </c>
      <c r="N3782" s="16" t="n">
        <v>5</v>
      </c>
      <c r="O3782" s="16" t="n">
        <v>5</v>
      </c>
      <c r="P3782" s="16" t="n">
        <v>9</v>
      </c>
    </row>
    <row r="3783" customFormat="false" ht="15" hidden="false" customHeight="false" outlineLevel="0" collapsed="false">
      <c r="A3783" s="11" t="s">
        <v>35</v>
      </c>
      <c r="B3783" s="11" t="n">
        <v>1555</v>
      </c>
      <c r="C3783" s="11" t="s">
        <v>4201</v>
      </c>
      <c r="D3783" s="11" t="n">
        <v>4</v>
      </c>
      <c r="E3783" s="11" t="s">
        <v>96</v>
      </c>
      <c r="F3783" s="16" t="n">
        <v>590</v>
      </c>
      <c r="G3783" s="35" t="n">
        <f aca="false">F3783/1485</f>
        <v>0.397306397306397</v>
      </c>
      <c r="H3783" s="14" t="n">
        <v>0.3559</v>
      </c>
      <c r="I3783" s="14" t="n">
        <v>0.6322</v>
      </c>
      <c r="J3783" s="15" t="n">
        <v>0.0183</v>
      </c>
      <c r="K3783" s="15" t="n">
        <v>0.0807</v>
      </c>
      <c r="L3783" s="15" t="n">
        <v>0.0507</v>
      </c>
      <c r="M3783" s="17" t="n">
        <v>29.89</v>
      </c>
      <c r="N3783" s="16" t="n">
        <v>4</v>
      </c>
      <c r="O3783" s="16" t="n">
        <v>4</v>
      </c>
      <c r="P3783" s="16" t="n">
        <v>11</v>
      </c>
    </row>
    <row r="3784" customFormat="false" ht="15" hidden="false" customHeight="false" outlineLevel="0" collapsed="false">
      <c r="A3784" s="11" t="s">
        <v>35</v>
      </c>
      <c r="B3784" s="11" t="n">
        <v>1556</v>
      </c>
      <c r="C3784" s="11" t="s">
        <v>4202</v>
      </c>
      <c r="D3784" s="11" t="n">
        <v>6</v>
      </c>
      <c r="E3784" s="11" t="s">
        <v>118</v>
      </c>
      <c r="F3784" s="16" t="n">
        <v>209</v>
      </c>
      <c r="G3784" s="35" t="n">
        <f aca="false">F3784/1485</f>
        <v>0.140740740740741</v>
      </c>
      <c r="H3784" s="14" t="n">
        <v>0.4019</v>
      </c>
      <c r="I3784" s="14" t="n">
        <v>0.5598</v>
      </c>
      <c r="J3784" s="15" t="n">
        <v>0.225</v>
      </c>
      <c r="K3784" s="15" t="n">
        <v>0.0298</v>
      </c>
      <c r="L3784" s="15" t="n">
        <v>0.1269</v>
      </c>
      <c r="M3784" s="17" t="n">
        <v>26.53</v>
      </c>
      <c r="N3784" s="16" t="n">
        <v>4</v>
      </c>
      <c r="O3784" s="16" t="n">
        <v>6</v>
      </c>
      <c r="P3784" s="16" t="n">
        <v>12</v>
      </c>
    </row>
    <row r="3785" customFormat="false" ht="15" hidden="false" customHeight="false" outlineLevel="0" collapsed="false">
      <c r="A3785" s="11" t="s">
        <v>35</v>
      </c>
      <c r="B3785" s="11" t="n">
        <v>1557</v>
      </c>
      <c r="C3785" s="11" t="s">
        <v>4203</v>
      </c>
      <c r="D3785" s="11" t="n">
        <v>7</v>
      </c>
      <c r="E3785" s="11" t="s">
        <v>96</v>
      </c>
      <c r="F3785" s="16" t="n">
        <v>202</v>
      </c>
      <c r="G3785" s="35" t="n">
        <f aca="false">F3785/1485</f>
        <v>0.136026936026936</v>
      </c>
      <c r="H3785" s="14" t="n">
        <v>0.3168</v>
      </c>
      <c r="I3785" s="14" t="n">
        <v>0.6733</v>
      </c>
      <c r="J3785" s="15" t="n">
        <v>0.5022</v>
      </c>
      <c r="K3785" s="15" t="n">
        <v>0.0293</v>
      </c>
      <c r="L3785" s="15" t="n">
        <v>0.2493</v>
      </c>
      <c r="M3785" s="17" t="n">
        <v>50.37</v>
      </c>
      <c r="N3785" s="16" t="n">
        <v>4</v>
      </c>
      <c r="O3785" s="16" t="n">
        <v>3</v>
      </c>
      <c r="P3785" s="16" t="n">
        <v>11</v>
      </c>
    </row>
    <row r="3786" customFormat="false" ht="15" hidden="false" customHeight="false" outlineLevel="0" collapsed="false">
      <c r="A3786" s="11" t="s">
        <v>35</v>
      </c>
      <c r="B3786" s="11" t="n">
        <v>1558</v>
      </c>
      <c r="C3786" s="11" t="s">
        <v>4204</v>
      </c>
      <c r="D3786" s="11" t="n">
        <v>7</v>
      </c>
      <c r="E3786" s="11" t="s">
        <v>96</v>
      </c>
      <c r="F3786" s="16" t="n">
        <v>203</v>
      </c>
      <c r="G3786" s="35" t="n">
        <f aca="false">F3786/1485</f>
        <v>0.136700336700337</v>
      </c>
      <c r="H3786" s="14" t="n">
        <v>0.3202</v>
      </c>
      <c r="I3786" s="14" t="n">
        <v>0.6601</v>
      </c>
      <c r="J3786" s="15" t="n">
        <v>0.5278</v>
      </c>
      <c r="K3786" s="15" t="n">
        <v>0.0292</v>
      </c>
      <c r="L3786" s="15" t="n">
        <v>0.2625</v>
      </c>
      <c r="M3786" s="17" t="n">
        <v>53.3</v>
      </c>
      <c r="N3786" s="16" t="n">
        <v>4</v>
      </c>
      <c r="O3786" s="16" t="n">
        <v>4</v>
      </c>
      <c r="P3786" s="16" t="n">
        <v>10</v>
      </c>
    </row>
    <row r="3787" customFormat="false" ht="15" hidden="false" customHeight="false" outlineLevel="0" collapsed="false">
      <c r="A3787" s="11" t="s">
        <v>35</v>
      </c>
      <c r="B3787" s="11" t="n">
        <v>1559</v>
      </c>
      <c r="C3787" s="11" t="s">
        <v>4205</v>
      </c>
      <c r="D3787" s="11" t="n">
        <v>7</v>
      </c>
      <c r="E3787" s="11" t="s">
        <v>96</v>
      </c>
      <c r="F3787" s="16" t="n">
        <v>205</v>
      </c>
      <c r="G3787" s="35" t="n">
        <f aca="false">F3787/1485</f>
        <v>0.138047138047138</v>
      </c>
      <c r="H3787" s="14" t="n">
        <v>0.3268</v>
      </c>
      <c r="I3787" s="14" t="n">
        <v>0.6634</v>
      </c>
      <c r="J3787" s="15" t="n">
        <v>0.5779</v>
      </c>
      <c r="K3787" s="15" t="n">
        <v>0.0291</v>
      </c>
      <c r="L3787" s="15" t="n">
        <v>0.2888</v>
      </c>
      <c r="M3787" s="17" t="n">
        <v>59.2</v>
      </c>
      <c r="N3787" s="16" t="n">
        <v>4</v>
      </c>
      <c r="O3787" s="16" t="n">
        <v>4</v>
      </c>
      <c r="P3787" s="16" t="n">
        <v>10</v>
      </c>
    </row>
    <row r="3788" customFormat="false" ht="15" hidden="false" customHeight="false" outlineLevel="0" collapsed="false">
      <c r="A3788" s="11" t="s">
        <v>35</v>
      </c>
      <c r="B3788" s="11" t="n">
        <v>1560</v>
      </c>
      <c r="C3788" s="11" t="s">
        <v>4206</v>
      </c>
      <c r="D3788" s="11" t="n">
        <v>4</v>
      </c>
      <c r="E3788" s="11" t="s">
        <v>118</v>
      </c>
      <c r="F3788" s="16" t="n">
        <v>493</v>
      </c>
      <c r="G3788" s="35" t="n">
        <f aca="false">F3788/1485</f>
        <v>0.331986531986532</v>
      </c>
      <c r="H3788" s="14" t="n">
        <v>0.3631</v>
      </c>
      <c r="I3788" s="14" t="n">
        <v>0.6166</v>
      </c>
      <c r="J3788" s="15" t="n">
        <v>0.0566</v>
      </c>
      <c r="K3788" s="15" t="n">
        <v>0.0192</v>
      </c>
      <c r="L3788" s="15" t="n">
        <v>0.0377</v>
      </c>
      <c r="M3788" s="17" t="n">
        <v>18.58</v>
      </c>
      <c r="N3788" s="16" t="n">
        <v>4</v>
      </c>
      <c r="O3788" s="16" t="n">
        <v>6</v>
      </c>
      <c r="P3788" s="16" t="n">
        <v>10</v>
      </c>
    </row>
    <row r="3789" customFormat="false" ht="15" hidden="false" customHeight="false" outlineLevel="0" collapsed="false">
      <c r="A3789" s="11" t="s">
        <v>35</v>
      </c>
      <c r="B3789" s="11" t="n">
        <v>1561</v>
      </c>
      <c r="C3789" s="11" t="s">
        <v>4207</v>
      </c>
      <c r="D3789" s="11" t="n">
        <v>7</v>
      </c>
      <c r="E3789" s="11" t="s">
        <v>118</v>
      </c>
      <c r="F3789" s="16" t="n">
        <v>243</v>
      </c>
      <c r="G3789" s="35" t="n">
        <f aca="false">F3789/1485</f>
        <v>0.163636363636364</v>
      </c>
      <c r="H3789" s="14" t="n">
        <v>0.4156</v>
      </c>
      <c r="I3789" s="14" t="n">
        <v>0.6543</v>
      </c>
      <c r="J3789" s="15" t="n">
        <v>0.3032</v>
      </c>
      <c r="K3789" s="15" t="n">
        <v>0.0276</v>
      </c>
      <c r="L3789" s="15" t="n">
        <v>0.1683</v>
      </c>
      <c r="M3789" s="17" t="n">
        <v>40.89</v>
      </c>
      <c r="N3789" s="16" t="n">
        <v>4</v>
      </c>
      <c r="O3789" s="16" t="n">
        <v>7</v>
      </c>
      <c r="P3789" s="16" t="n">
        <v>10</v>
      </c>
    </row>
    <row r="3790" customFormat="false" ht="15" hidden="false" customHeight="false" outlineLevel="0" collapsed="false">
      <c r="A3790" s="11" t="s">
        <v>35</v>
      </c>
      <c r="B3790" s="11" t="n">
        <v>1562</v>
      </c>
      <c r="C3790" s="11" t="s">
        <v>4208</v>
      </c>
      <c r="D3790" s="11" t="n">
        <v>7</v>
      </c>
      <c r="E3790" s="11" t="s">
        <v>118</v>
      </c>
      <c r="F3790" s="16" t="n">
        <v>193</v>
      </c>
      <c r="G3790" s="35" t="n">
        <f aca="false">F3790/1485</f>
        <v>0.12996632996633</v>
      </c>
      <c r="H3790" s="14" t="n">
        <v>0.4249</v>
      </c>
      <c r="I3790" s="14" t="n">
        <v>0.6269</v>
      </c>
      <c r="J3790" s="15" t="n">
        <v>0.2139</v>
      </c>
      <c r="K3790" s="15" t="n">
        <v>0.0302</v>
      </c>
      <c r="L3790" s="15" t="n">
        <v>0.1206</v>
      </c>
      <c r="M3790" s="17" t="n">
        <v>23.28</v>
      </c>
      <c r="N3790" s="16" t="n">
        <v>4</v>
      </c>
      <c r="O3790" s="16" t="n">
        <v>6</v>
      </c>
      <c r="P3790" s="16" t="n">
        <v>8</v>
      </c>
    </row>
    <row r="3791" customFormat="false" ht="15" hidden="false" customHeight="false" outlineLevel="0" collapsed="false">
      <c r="A3791" s="11" t="s">
        <v>35</v>
      </c>
      <c r="B3791" s="11" t="n">
        <v>1563</v>
      </c>
      <c r="C3791" s="11" t="s">
        <v>4209</v>
      </c>
      <c r="D3791" s="11" t="n">
        <v>8</v>
      </c>
      <c r="E3791" s="11" t="s">
        <v>118</v>
      </c>
      <c r="F3791" s="16" t="n">
        <v>239</v>
      </c>
      <c r="G3791" s="35" t="n">
        <f aca="false">F3791/1485</f>
        <v>0.160942760942761</v>
      </c>
      <c r="H3791" s="14" t="n">
        <v>0.6653</v>
      </c>
      <c r="I3791" s="14" t="n">
        <v>0.6653</v>
      </c>
      <c r="J3791" s="15" t="n">
        <v>0.1411</v>
      </c>
      <c r="K3791" s="15" t="n">
        <v>0.0266</v>
      </c>
      <c r="L3791" s="15" t="n">
        <v>0.0807</v>
      </c>
      <c r="M3791" s="17" t="n">
        <v>19.29</v>
      </c>
      <c r="N3791" s="16" t="n">
        <v>4</v>
      </c>
      <c r="O3791" s="16" t="n">
        <v>9</v>
      </c>
      <c r="P3791" s="16" t="n">
        <v>4</v>
      </c>
    </row>
    <row r="3792" customFormat="false" ht="15" hidden="false" customHeight="false" outlineLevel="0" collapsed="false">
      <c r="A3792" s="11" t="s">
        <v>35</v>
      </c>
      <c r="B3792" s="11" t="n">
        <v>1564</v>
      </c>
      <c r="C3792" s="11" t="s">
        <v>4210</v>
      </c>
      <c r="D3792" s="11" t="n">
        <v>5</v>
      </c>
      <c r="E3792" s="11" t="s">
        <v>118</v>
      </c>
      <c r="F3792" s="16" t="n">
        <v>552</v>
      </c>
      <c r="G3792" s="35" t="n">
        <f aca="false">F3792/1485</f>
        <v>0.371717171717172</v>
      </c>
      <c r="H3792" s="14" t="n">
        <v>0.3696</v>
      </c>
      <c r="I3792" s="14" t="n">
        <v>0.6377</v>
      </c>
      <c r="J3792" s="15" t="n">
        <v>0.0182</v>
      </c>
      <c r="K3792" s="15" t="n">
        <v>0.1097</v>
      </c>
      <c r="L3792" s="15" t="n">
        <v>0.0652</v>
      </c>
      <c r="M3792" s="17" t="n">
        <v>36.01</v>
      </c>
      <c r="N3792" s="16" t="n">
        <v>4</v>
      </c>
      <c r="O3792" s="16" t="n">
        <v>4</v>
      </c>
      <c r="P3792" s="16" t="n">
        <v>11</v>
      </c>
    </row>
    <row r="3793" customFormat="false" ht="15" hidden="false" customHeight="false" outlineLevel="0" collapsed="false">
      <c r="A3793" s="11" t="s">
        <v>35</v>
      </c>
      <c r="B3793" s="11" t="n">
        <v>1565</v>
      </c>
      <c r="C3793" s="11" t="s">
        <v>4211</v>
      </c>
      <c r="D3793" s="11" t="n">
        <v>8</v>
      </c>
      <c r="E3793" s="11" t="s">
        <v>96</v>
      </c>
      <c r="F3793" s="16" t="n">
        <v>223</v>
      </c>
      <c r="G3793" s="35" t="n">
        <f aca="false">F3793/1485</f>
        <v>0.15016835016835</v>
      </c>
      <c r="H3793" s="14" t="n">
        <v>0.3229</v>
      </c>
      <c r="I3793" s="14" t="n">
        <v>0.6547</v>
      </c>
      <c r="J3793" s="15" t="n">
        <v>0.5206</v>
      </c>
      <c r="K3793" s="15" t="n">
        <v>0.028</v>
      </c>
      <c r="L3793" s="15" t="n">
        <v>0.2732</v>
      </c>
      <c r="M3793" s="17" t="n">
        <v>60.92</v>
      </c>
      <c r="N3793" s="16" t="n">
        <v>5</v>
      </c>
      <c r="O3793" s="16" t="n">
        <v>4</v>
      </c>
      <c r="P3793" s="16" t="n">
        <v>15</v>
      </c>
    </row>
    <row r="3794" customFormat="false" ht="15" hidden="false" customHeight="false" outlineLevel="0" collapsed="false">
      <c r="A3794" s="11" t="s">
        <v>35</v>
      </c>
      <c r="B3794" s="11" t="n">
        <v>1566</v>
      </c>
      <c r="C3794" s="11" t="s">
        <v>4212</v>
      </c>
      <c r="D3794" s="11" t="n">
        <v>6</v>
      </c>
      <c r="E3794" s="11" t="s">
        <v>118</v>
      </c>
      <c r="F3794" s="16" t="n">
        <v>211</v>
      </c>
      <c r="G3794" s="35" t="n">
        <f aca="false">F3794/1485</f>
        <v>0.142087542087542</v>
      </c>
      <c r="H3794" s="14" t="n">
        <v>0.4028</v>
      </c>
      <c r="I3794" s="14" t="n">
        <v>0.6114</v>
      </c>
      <c r="J3794" s="15" t="n">
        <v>0.1231</v>
      </c>
      <c r="K3794" s="15" t="n">
        <v>0.0283</v>
      </c>
      <c r="L3794" s="15" t="n">
        <v>0.0746</v>
      </c>
      <c r="M3794" s="17" t="n">
        <v>15.74</v>
      </c>
      <c r="N3794" s="16" t="n">
        <v>4</v>
      </c>
      <c r="O3794" s="16" t="n">
        <v>7</v>
      </c>
      <c r="P3794" s="16" t="n">
        <v>10</v>
      </c>
    </row>
    <row r="3795" customFormat="false" ht="15" hidden="false" customHeight="false" outlineLevel="0" collapsed="false">
      <c r="A3795" s="11" t="s">
        <v>35</v>
      </c>
      <c r="B3795" s="11" t="n">
        <v>1567</v>
      </c>
      <c r="C3795" s="11" t="s">
        <v>4213</v>
      </c>
      <c r="D3795" s="11" t="n">
        <v>3</v>
      </c>
      <c r="E3795" s="11" t="s">
        <v>96</v>
      </c>
      <c r="F3795" s="16" t="n">
        <v>625</v>
      </c>
      <c r="G3795" s="35" t="n">
        <f aca="false">F3795/1485</f>
        <v>0.420875420875421</v>
      </c>
      <c r="H3795" s="14" t="n">
        <v>0.3568</v>
      </c>
      <c r="I3795" s="14" t="n">
        <v>0.608</v>
      </c>
      <c r="J3795" s="15" t="n">
        <v>0.0169</v>
      </c>
      <c r="K3795" s="15" t="n">
        <v>0.081</v>
      </c>
      <c r="L3795" s="15" t="n">
        <v>0.0499</v>
      </c>
      <c r="M3795" s="17" t="n">
        <v>31.21</v>
      </c>
      <c r="N3795" s="16" t="n">
        <v>4</v>
      </c>
      <c r="O3795" s="16" t="n">
        <v>5</v>
      </c>
      <c r="P3795" s="16" t="n">
        <v>12</v>
      </c>
    </row>
    <row r="3796" customFormat="false" ht="15" hidden="false" customHeight="false" outlineLevel="0" collapsed="false">
      <c r="A3796" s="11" t="s">
        <v>35</v>
      </c>
      <c r="B3796" s="11" t="n">
        <v>1568</v>
      </c>
      <c r="C3796" s="11" t="s">
        <v>4214</v>
      </c>
      <c r="D3796" s="11" t="n">
        <v>7</v>
      </c>
      <c r="E3796" s="11" t="s">
        <v>118</v>
      </c>
      <c r="F3796" s="16" t="n">
        <v>188</v>
      </c>
      <c r="G3796" s="35" t="n">
        <f aca="false">F3796/1485</f>
        <v>0.126599326599327</v>
      </c>
      <c r="H3796" s="14" t="n">
        <v>0.3989</v>
      </c>
      <c r="I3796" s="14" t="n">
        <v>0.6702</v>
      </c>
      <c r="J3796" s="15" t="n">
        <v>0.2555</v>
      </c>
      <c r="K3796" s="15" t="n">
        <v>0.0301</v>
      </c>
      <c r="L3796" s="15" t="n">
        <v>0.1416</v>
      </c>
      <c r="M3796" s="17" t="n">
        <v>26.61</v>
      </c>
      <c r="N3796" s="16" t="n">
        <v>5</v>
      </c>
      <c r="O3796" s="16" t="n">
        <v>7</v>
      </c>
      <c r="P3796" s="16" t="n">
        <v>8</v>
      </c>
    </row>
    <row r="3797" customFormat="false" ht="15" hidden="false" customHeight="false" outlineLevel="0" collapsed="false">
      <c r="A3797" s="11" t="s">
        <v>35</v>
      </c>
      <c r="B3797" s="11" t="n">
        <v>1569</v>
      </c>
      <c r="C3797" s="11" t="s">
        <v>4215</v>
      </c>
      <c r="D3797" s="11" t="n">
        <v>7</v>
      </c>
      <c r="E3797" s="11" t="s">
        <v>118</v>
      </c>
      <c r="F3797" s="16" t="n">
        <v>209</v>
      </c>
      <c r="G3797" s="35" t="n">
        <f aca="false">F3797/1485</f>
        <v>0.140740740740741</v>
      </c>
      <c r="H3797" s="14" t="n">
        <v>0.6651</v>
      </c>
      <c r="I3797" s="14" t="n">
        <v>0.6651</v>
      </c>
      <c r="J3797" s="15" t="n">
        <v>0.2131</v>
      </c>
      <c r="K3797" s="15" t="n">
        <v>0.0287</v>
      </c>
      <c r="L3797" s="15" t="n">
        <v>0.1222</v>
      </c>
      <c r="M3797" s="17" t="n">
        <v>25.55</v>
      </c>
      <c r="N3797" s="16" t="n">
        <v>5</v>
      </c>
      <c r="O3797" s="16" t="n">
        <v>10</v>
      </c>
      <c r="P3797" s="16" t="n">
        <v>4</v>
      </c>
    </row>
    <row r="3798" customFormat="false" ht="15" hidden="false" customHeight="false" outlineLevel="0" collapsed="false">
      <c r="A3798" s="11" t="s">
        <v>35</v>
      </c>
      <c r="B3798" s="11" t="n">
        <v>1570</v>
      </c>
      <c r="C3798" s="11" t="s">
        <v>4216</v>
      </c>
      <c r="D3798" s="11" t="n">
        <v>3</v>
      </c>
      <c r="E3798" s="11" t="s">
        <v>96</v>
      </c>
      <c r="F3798" s="16" t="n">
        <v>187</v>
      </c>
      <c r="G3798" s="35" t="n">
        <f aca="false">F3798/1485</f>
        <v>0.125925925925926</v>
      </c>
      <c r="H3798" s="14" t="n">
        <v>0.369</v>
      </c>
      <c r="I3798" s="14" t="n">
        <v>0.6203</v>
      </c>
      <c r="J3798" s="15" t="n">
        <v>0.0302</v>
      </c>
      <c r="K3798" s="15" t="n">
        <v>0.1399</v>
      </c>
      <c r="L3798" s="15" t="n">
        <v>0.0853</v>
      </c>
      <c r="M3798" s="17" t="n">
        <v>15.95</v>
      </c>
      <c r="N3798" s="16" t="n">
        <v>5</v>
      </c>
      <c r="O3798" s="16" t="n">
        <v>3</v>
      </c>
      <c r="P3798" s="16" t="n">
        <v>7</v>
      </c>
    </row>
    <row r="3799" customFormat="false" ht="15" hidden="false" customHeight="false" outlineLevel="0" collapsed="false">
      <c r="A3799" s="11" t="s">
        <v>35</v>
      </c>
      <c r="B3799" s="11" t="n">
        <v>1571</v>
      </c>
      <c r="C3799" s="11" t="s">
        <v>4217</v>
      </c>
      <c r="D3799" s="11" t="n">
        <v>6</v>
      </c>
      <c r="E3799" s="11" t="s">
        <v>118</v>
      </c>
      <c r="F3799" s="16" t="n">
        <v>249</v>
      </c>
      <c r="G3799" s="35" t="n">
        <f aca="false">F3799/1485</f>
        <v>0.167676767676768</v>
      </c>
      <c r="H3799" s="14" t="n">
        <v>0.3695</v>
      </c>
      <c r="I3799" s="14" t="n">
        <v>0.6506</v>
      </c>
      <c r="J3799" s="15" t="n">
        <v>0.0809</v>
      </c>
      <c r="K3799" s="15" t="n">
        <v>0.0267</v>
      </c>
      <c r="L3799" s="15" t="n">
        <v>0.055</v>
      </c>
      <c r="M3799" s="17" t="n">
        <v>13.69</v>
      </c>
      <c r="N3799" s="16" t="n">
        <v>5</v>
      </c>
      <c r="O3799" s="16" t="n">
        <v>4</v>
      </c>
      <c r="P3799" s="16" t="n">
        <v>11</v>
      </c>
    </row>
    <row r="3800" customFormat="false" ht="15" hidden="false" customHeight="false" outlineLevel="0" collapsed="false">
      <c r="A3800" s="11" t="s">
        <v>35</v>
      </c>
      <c r="B3800" s="11" t="n">
        <v>1572</v>
      </c>
      <c r="C3800" s="11" t="s">
        <v>4218</v>
      </c>
      <c r="D3800" s="11" t="n">
        <v>6</v>
      </c>
      <c r="E3800" s="11" t="s">
        <v>118</v>
      </c>
      <c r="F3800" s="16" t="n">
        <v>189</v>
      </c>
      <c r="G3800" s="35" t="n">
        <f aca="false">F3800/1485</f>
        <v>0.127272727272727</v>
      </c>
      <c r="H3800" s="14" t="n">
        <v>0.4074</v>
      </c>
      <c r="I3800" s="14" t="n">
        <v>0.6614</v>
      </c>
      <c r="J3800" s="15" t="n">
        <v>0.2122</v>
      </c>
      <c r="K3800" s="15" t="n">
        <v>0.03</v>
      </c>
      <c r="L3800" s="15" t="n">
        <v>0.1216</v>
      </c>
      <c r="M3800" s="17" t="n">
        <v>22.97</v>
      </c>
      <c r="N3800" s="16" t="n">
        <v>5</v>
      </c>
      <c r="O3800" s="16" t="n">
        <v>7</v>
      </c>
      <c r="P3800" s="16" t="n">
        <v>11</v>
      </c>
    </row>
    <row r="3801" customFormat="false" ht="15" hidden="false" customHeight="false" outlineLevel="0" collapsed="false">
      <c r="A3801" s="11" t="s">
        <v>35</v>
      </c>
      <c r="B3801" s="11" t="n">
        <v>1573</v>
      </c>
      <c r="C3801" s="11" t="s">
        <v>4219</v>
      </c>
      <c r="D3801" s="11" t="n">
        <v>5</v>
      </c>
      <c r="E3801" s="11" t="s">
        <v>118</v>
      </c>
      <c r="F3801" s="16" t="n">
        <v>191</v>
      </c>
      <c r="G3801" s="35" t="n">
        <f aca="false">F3801/1485</f>
        <v>0.128619528619529</v>
      </c>
      <c r="H3801" s="14" t="n">
        <v>0.3979</v>
      </c>
      <c r="I3801" s="14" t="n">
        <v>0.6702</v>
      </c>
      <c r="J3801" s="15" t="n">
        <v>0.195</v>
      </c>
      <c r="K3801" s="15" t="n">
        <v>0.03</v>
      </c>
      <c r="L3801" s="15" t="n">
        <v>0.1138</v>
      </c>
      <c r="M3801" s="17" t="n">
        <v>21.74</v>
      </c>
      <c r="N3801" s="16" t="n">
        <v>5</v>
      </c>
      <c r="O3801" s="16" t="n">
        <v>7</v>
      </c>
      <c r="P3801" s="16" t="n">
        <v>11</v>
      </c>
    </row>
    <row r="3802" customFormat="false" ht="15" hidden="false" customHeight="false" outlineLevel="0" collapsed="false">
      <c r="A3802" s="11" t="s">
        <v>35</v>
      </c>
      <c r="B3802" s="11" t="n">
        <v>1574</v>
      </c>
      <c r="C3802" s="11" t="s">
        <v>4220</v>
      </c>
      <c r="D3802" s="11" t="n">
        <v>7</v>
      </c>
      <c r="E3802" s="11" t="s">
        <v>118</v>
      </c>
      <c r="F3802" s="16" t="n">
        <v>196</v>
      </c>
      <c r="G3802" s="35" t="n">
        <f aca="false">F3802/1485</f>
        <v>0.131986531986532</v>
      </c>
      <c r="H3802" s="14" t="n">
        <v>0.4337</v>
      </c>
      <c r="I3802" s="14" t="n">
        <v>0.648</v>
      </c>
      <c r="J3802" s="15" t="n">
        <v>0.2638</v>
      </c>
      <c r="K3802" s="15" t="n">
        <v>0.0296</v>
      </c>
      <c r="L3802" s="15" t="n">
        <v>0.1491</v>
      </c>
      <c r="M3802" s="17" t="n">
        <v>29.22</v>
      </c>
      <c r="N3802" s="16" t="n">
        <v>4</v>
      </c>
      <c r="O3802" s="16" t="n">
        <v>11</v>
      </c>
      <c r="P3802" s="16" t="n">
        <v>8</v>
      </c>
    </row>
    <row r="3803" customFormat="false" ht="15" hidden="false" customHeight="false" outlineLevel="0" collapsed="false">
      <c r="A3803" s="11" t="s">
        <v>35</v>
      </c>
      <c r="B3803" s="11" t="n">
        <v>1575</v>
      </c>
      <c r="C3803" s="11" t="s">
        <v>4221</v>
      </c>
      <c r="D3803" s="11" t="n">
        <v>7</v>
      </c>
      <c r="E3803" s="11" t="s">
        <v>118</v>
      </c>
      <c r="F3803" s="16" t="n">
        <v>241</v>
      </c>
      <c r="G3803" s="35" t="n">
        <f aca="false">F3803/1485</f>
        <v>0.162289562289562</v>
      </c>
      <c r="H3803" s="14" t="n">
        <v>0.668</v>
      </c>
      <c r="I3803" s="14" t="n">
        <v>0.668</v>
      </c>
      <c r="J3803" s="15" t="n">
        <v>0.1318</v>
      </c>
      <c r="K3803" s="15" t="n">
        <v>0.0256</v>
      </c>
      <c r="L3803" s="15" t="n">
        <v>0.0754</v>
      </c>
      <c r="M3803" s="17" t="n">
        <v>18.17</v>
      </c>
      <c r="N3803" s="16" t="n">
        <v>4</v>
      </c>
      <c r="O3803" s="16" t="n">
        <v>9</v>
      </c>
      <c r="P3803" s="16" t="n">
        <v>4</v>
      </c>
    </row>
    <row r="3804" customFormat="false" ht="15" hidden="false" customHeight="false" outlineLevel="0" collapsed="false">
      <c r="A3804" s="11" t="s">
        <v>35</v>
      </c>
      <c r="B3804" s="11" t="n">
        <v>1576</v>
      </c>
      <c r="C3804" s="11" t="s">
        <v>4222</v>
      </c>
      <c r="D3804" s="11" t="n">
        <v>8</v>
      </c>
      <c r="E3804" s="11" t="s">
        <v>118</v>
      </c>
      <c r="F3804" s="16" t="n">
        <v>203</v>
      </c>
      <c r="G3804" s="35" t="n">
        <f aca="false">F3804/1485</f>
        <v>0.136700336700337</v>
      </c>
      <c r="H3804" s="14" t="n">
        <v>0.33</v>
      </c>
      <c r="I3804" s="14" t="n">
        <v>0.6749</v>
      </c>
      <c r="J3804" s="15" t="n">
        <v>0.4645</v>
      </c>
      <c r="K3804" s="15" t="n">
        <v>0.0277</v>
      </c>
      <c r="L3804" s="15" t="n">
        <v>0.23</v>
      </c>
      <c r="M3804" s="17" t="n">
        <v>46.68</v>
      </c>
      <c r="N3804" s="16" t="n">
        <v>4</v>
      </c>
      <c r="O3804" s="16" t="n">
        <v>3</v>
      </c>
      <c r="P3804" s="16" t="n">
        <v>10</v>
      </c>
    </row>
    <row r="3805" customFormat="false" ht="15" hidden="false" customHeight="false" outlineLevel="0" collapsed="false">
      <c r="A3805" s="11" t="s">
        <v>35</v>
      </c>
      <c r="B3805" s="11" t="n">
        <v>1577</v>
      </c>
      <c r="C3805" s="11" t="s">
        <v>4223</v>
      </c>
      <c r="D3805" s="11" t="n">
        <v>6</v>
      </c>
      <c r="E3805" s="11" t="s">
        <v>118</v>
      </c>
      <c r="F3805" s="16" t="n">
        <v>209</v>
      </c>
      <c r="G3805" s="35" t="n">
        <f aca="false">F3805/1485</f>
        <v>0.140740740740741</v>
      </c>
      <c r="H3805" s="14" t="n">
        <v>0.4019</v>
      </c>
      <c r="I3805" s="14" t="n">
        <v>0.6938</v>
      </c>
      <c r="J3805" s="15" t="n">
        <v>0.2048</v>
      </c>
      <c r="K3805" s="15" t="n">
        <v>0.0281</v>
      </c>
      <c r="L3805" s="15" t="n">
        <v>0.116</v>
      </c>
      <c r="M3805" s="17" t="n">
        <v>24.25</v>
      </c>
      <c r="N3805" s="16" t="n">
        <v>4</v>
      </c>
      <c r="O3805" s="16" t="n">
        <v>6</v>
      </c>
      <c r="P3805" s="16" t="n">
        <v>12</v>
      </c>
    </row>
    <row r="3806" customFormat="false" ht="15" hidden="false" customHeight="false" outlineLevel="0" collapsed="false">
      <c r="A3806" s="11" t="s">
        <v>35</v>
      </c>
      <c r="B3806" s="11" t="n">
        <v>1578</v>
      </c>
      <c r="C3806" s="11" t="s">
        <v>4224</v>
      </c>
      <c r="D3806" s="11" t="n">
        <v>3</v>
      </c>
      <c r="E3806" s="11" t="s">
        <v>118</v>
      </c>
      <c r="F3806" s="16" t="n">
        <v>498</v>
      </c>
      <c r="G3806" s="35" t="n">
        <f aca="false">F3806/1485</f>
        <v>0.335353535353535</v>
      </c>
      <c r="H3806" s="14" t="n">
        <v>0.3755</v>
      </c>
      <c r="I3806" s="14" t="n">
        <v>0.6104</v>
      </c>
      <c r="J3806" s="15" t="n">
        <v>0.0429</v>
      </c>
      <c r="K3806" s="15" t="n">
        <v>0.018</v>
      </c>
      <c r="L3806" s="15" t="n">
        <v>0.0302</v>
      </c>
      <c r="M3806" s="17" t="n">
        <v>15.03</v>
      </c>
      <c r="N3806" s="16" t="n">
        <v>4</v>
      </c>
      <c r="O3806" s="16" t="n">
        <v>5</v>
      </c>
      <c r="P3806" s="16" t="n">
        <v>12</v>
      </c>
    </row>
    <row r="3807" customFormat="false" ht="15" hidden="false" customHeight="false" outlineLevel="0" collapsed="false">
      <c r="A3807" s="11" t="s">
        <v>35</v>
      </c>
      <c r="B3807" s="11" t="n">
        <v>1579</v>
      </c>
      <c r="C3807" s="11" t="s">
        <v>4225</v>
      </c>
      <c r="D3807" s="11" t="n">
        <v>8</v>
      </c>
      <c r="E3807" s="11" t="s">
        <v>96</v>
      </c>
      <c r="F3807" s="16" t="n">
        <v>264</v>
      </c>
      <c r="G3807" s="35" t="n">
        <f aca="false">F3807/1485</f>
        <v>0.177777777777778</v>
      </c>
      <c r="H3807" s="14" t="n">
        <v>0.4545</v>
      </c>
      <c r="I3807" s="14" t="n">
        <v>0.6591</v>
      </c>
      <c r="J3807" s="15" t="n">
        <v>0.2209</v>
      </c>
      <c r="K3807" s="15" t="n">
        <v>0.0244</v>
      </c>
      <c r="L3807" s="15" t="n">
        <v>0.1181</v>
      </c>
      <c r="M3807" s="17" t="n">
        <v>31.19</v>
      </c>
      <c r="N3807" s="16" t="n">
        <v>5</v>
      </c>
      <c r="O3807" s="16" t="n">
        <v>7</v>
      </c>
      <c r="P3807" s="16" t="n">
        <v>11</v>
      </c>
    </row>
    <row r="3808" customFormat="false" ht="15" hidden="false" customHeight="false" outlineLevel="0" collapsed="false">
      <c r="A3808" s="11" t="s">
        <v>35</v>
      </c>
      <c r="B3808" s="11" t="n">
        <v>1580</v>
      </c>
      <c r="C3808" s="11" t="s">
        <v>4226</v>
      </c>
      <c r="D3808" s="11" t="n">
        <v>4</v>
      </c>
      <c r="E3808" s="11" t="s">
        <v>118</v>
      </c>
      <c r="F3808" s="16" t="n">
        <v>228</v>
      </c>
      <c r="G3808" s="35" t="n">
        <f aca="false">F3808/1485</f>
        <v>0.153535353535354</v>
      </c>
      <c r="H3808" s="14" t="n">
        <v>0.4167</v>
      </c>
      <c r="I3808" s="14" t="n">
        <v>0.6316</v>
      </c>
      <c r="J3808" s="15" t="n">
        <v>0.0272</v>
      </c>
      <c r="K3808" s="15" t="n">
        <v>0.1924</v>
      </c>
      <c r="L3808" s="15" t="n">
        <v>0.1119</v>
      </c>
      <c r="M3808" s="17" t="n">
        <v>25.52</v>
      </c>
      <c r="N3808" s="16" t="n">
        <v>5</v>
      </c>
      <c r="O3808" s="16" t="n">
        <v>7</v>
      </c>
      <c r="P3808" s="16" t="n">
        <v>6</v>
      </c>
    </row>
    <row r="3809" customFormat="false" ht="15" hidden="false" customHeight="false" outlineLevel="0" collapsed="false">
      <c r="A3809" s="11" t="s">
        <v>35</v>
      </c>
      <c r="B3809" s="11" t="n">
        <v>1581</v>
      </c>
      <c r="C3809" s="11" t="s">
        <v>4227</v>
      </c>
      <c r="D3809" s="11" t="n">
        <v>7</v>
      </c>
      <c r="E3809" s="11" t="s">
        <v>118</v>
      </c>
      <c r="F3809" s="16" t="n">
        <v>200</v>
      </c>
      <c r="G3809" s="35" t="n">
        <f aca="false">F3809/1485</f>
        <v>0.134680134680135</v>
      </c>
      <c r="H3809" s="14" t="n">
        <v>0.42</v>
      </c>
      <c r="I3809" s="14" t="n">
        <v>0.625</v>
      </c>
      <c r="J3809" s="15" t="n">
        <v>0.1848</v>
      </c>
      <c r="K3809" s="15" t="n">
        <v>0.029</v>
      </c>
      <c r="L3809" s="15" t="n">
        <v>0.1101</v>
      </c>
      <c r="M3809" s="17" t="n">
        <v>22.01</v>
      </c>
      <c r="N3809" s="16" t="n">
        <v>4</v>
      </c>
      <c r="O3809" s="16" t="n">
        <v>7</v>
      </c>
      <c r="P3809" s="16" t="n">
        <v>9</v>
      </c>
    </row>
    <row r="3810" customFormat="false" ht="15" hidden="false" customHeight="false" outlineLevel="0" collapsed="false">
      <c r="A3810" s="11" t="s">
        <v>35</v>
      </c>
      <c r="B3810" s="11" t="n">
        <v>1582</v>
      </c>
      <c r="C3810" s="11" t="s">
        <v>4228</v>
      </c>
      <c r="D3810" s="11" t="n">
        <v>7</v>
      </c>
      <c r="E3810" s="11" t="s">
        <v>118</v>
      </c>
      <c r="F3810" s="16" t="n">
        <v>232</v>
      </c>
      <c r="G3810" s="35" t="n">
        <f aca="false">F3810/1485</f>
        <v>0.156228956228956</v>
      </c>
      <c r="H3810" s="14" t="n">
        <v>0.3966</v>
      </c>
      <c r="I3810" s="14" t="n">
        <v>0.6681</v>
      </c>
      <c r="J3810" s="15" t="n">
        <v>0.2457</v>
      </c>
      <c r="K3810" s="15" t="n">
        <v>0.0262</v>
      </c>
      <c r="L3810" s="15" t="n">
        <v>0.1341</v>
      </c>
      <c r="M3810" s="17" t="n">
        <v>31.1</v>
      </c>
      <c r="N3810" s="16" t="n">
        <v>5</v>
      </c>
      <c r="O3810" s="16" t="n">
        <v>5</v>
      </c>
      <c r="P3810" s="16" t="n">
        <v>11</v>
      </c>
    </row>
    <row r="3811" customFormat="false" ht="15" hidden="false" customHeight="false" outlineLevel="0" collapsed="false">
      <c r="A3811" s="11" t="s">
        <v>35</v>
      </c>
      <c r="B3811" s="11" t="n">
        <v>1583</v>
      </c>
      <c r="C3811" s="11" t="s">
        <v>4229</v>
      </c>
      <c r="D3811" s="11" t="n">
        <v>7</v>
      </c>
      <c r="E3811" s="11" t="s">
        <v>118</v>
      </c>
      <c r="F3811" s="16" t="n">
        <v>183</v>
      </c>
      <c r="G3811" s="35" t="n">
        <f aca="false">F3811/1485</f>
        <v>0.123232323232323</v>
      </c>
      <c r="H3811" s="14" t="n">
        <v>0.3934</v>
      </c>
      <c r="I3811" s="14" t="n">
        <v>0.6175</v>
      </c>
      <c r="J3811" s="15" t="n">
        <v>0.0974</v>
      </c>
      <c r="K3811" s="15" t="n">
        <v>0.03</v>
      </c>
      <c r="L3811" s="15" t="n">
        <v>0.0643</v>
      </c>
      <c r="M3811" s="17" t="n">
        <v>11.76</v>
      </c>
      <c r="N3811" s="16" t="n">
        <v>4</v>
      </c>
      <c r="O3811" s="16" t="n">
        <v>7</v>
      </c>
      <c r="P3811" s="16" t="n">
        <v>9</v>
      </c>
    </row>
    <row r="3812" customFormat="false" ht="15" hidden="false" customHeight="false" outlineLevel="0" collapsed="false">
      <c r="A3812" s="11" t="s">
        <v>35</v>
      </c>
      <c r="B3812" s="11" t="n">
        <v>1584</v>
      </c>
      <c r="C3812" s="11" t="s">
        <v>4230</v>
      </c>
      <c r="D3812" s="11" t="n">
        <v>7</v>
      </c>
      <c r="E3812" s="11" t="s">
        <v>118</v>
      </c>
      <c r="F3812" s="16" t="n">
        <v>396</v>
      </c>
      <c r="G3812" s="35" t="n">
        <f aca="false">F3812/1485</f>
        <v>0.266666666666667</v>
      </c>
      <c r="H3812" s="14" t="n">
        <v>0.6515</v>
      </c>
      <c r="I3812" s="14" t="n">
        <v>0.6515</v>
      </c>
      <c r="J3812" s="15" t="n">
        <v>0.1118</v>
      </c>
      <c r="K3812" s="15" t="n">
        <v>0.0208</v>
      </c>
      <c r="L3812" s="15" t="n">
        <v>0.0688</v>
      </c>
      <c r="M3812" s="17" t="n">
        <v>27.25</v>
      </c>
      <c r="N3812" s="16" t="n">
        <v>5</v>
      </c>
      <c r="O3812" s="16" t="n">
        <v>12</v>
      </c>
      <c r="P3812" s="16" t="n">
        <v>5</v>
      </c>
    </row>
    <row r="3813" customFormat="false" ht="15" hidden="false" customHeight="false" outlineLevel="0" collapsed="false">
      <c r="A3813" s="11" t="s">
        <v>35</v>
      </c>
      <c r="B3813" s="11" t="n">
        <v>1585</v>
      </c>
      <c r="C3813" s="11" t="s">
        <v>4231</v>
      </c>
      <c r="D3813" s="11" t="n">
        <v>8</v>
      </c>
      <c r="E3813" s="11" t="s">
        <v>118</v>
      </c>
      <c r="F3813" s="16" t="n">
        <v>504</v>
      </c>
      <c r="G3813" s="35" t="n">
        <f aca="false">F3813/1485</f>
        <v>0.339393939393939</v>
      </c>
      <c r="H3813" s="14" t="n">
        <v>0.2817</v>
      </c>
      <c r="I3813" s="14" t="n">
        <v>0.6488</v>
      </c>
      <c r="J3813" s="15" t="n">
        <v>0.1066</v>
      </c>
      <c r="K3813" s="15" t="n">
        <v>0.0182</v>
      </c>
      <c r="L3813" s="15" t="n">
        <v>0.0644</v>
      </c>
      <c r="M3813" s="17" t="n">
        <v>32.44</v>
      </c>
      <c r="N3813" s="16" t="n">
        <v>4</v>
      </c>
      <c r="O3813" s="16" t="n">
        <v>3</v>
      </c>
      <c r="P3813" s="16" t="n">
        <v>14</v>
      </c>
    </row>
    <row r="3814" customFormat="false" ht="15" hidden="false" customHeight="false" outlineLevel="0" collapsed="false">
      <c r="A3814" s="11" t="s">
        <v>35</v>
      </c>
      <c r="B3814" s="11" t="n">
        <v>1586</v>
      </c>
      <c r="C3814" s="11" t="s">
        <v>4232</v>
      </c>
      <c r="D3814" s="11" t="n">
        <v>7</v>
      </c>
      <c r="E3814" s="11" t="s">
        <v>118</v>
      </c>
      <c r="F3814" s="16" t="n">
        <v>227</v>
      </c>
      <c r="G3814" s="35" t="n">
        <f aca="false">F3814/1485</f>
        <v>0.152861952861953</v>
      </c>
      <c r="H3814" s="14" t="n">
        <v>0.4317</v>
      </c>
      <c r="I3814" s="14" t="n">
        <v>0.7533</v>
      </c>
      <c r="J3814" s="15" t="n">
        <v>0.1964</v>
      </c>
      <c r="K3814" s="15" t="n">
        <v>0.0257</v>
      </c>
      <c r="L3814" s="15" t="n">
        <v>0.1084</v>
      </c>
      <c r="M3814" s="17" t="n">
        <v>24.62</v>
      </c>
      <c r="N3814" s="16" t="n">
        <v>5</v>
      </c>
      <c r="O3814" s="16" t="n">
        <v>5</v>
      </c>
      <c r="P3814" s="16" t="n">
        <v>9</v>
      </c>
    </row>
    <row r="3815" customFormat="false" ht="15" hidden="false" customHeight="false" outlineLevel="0" collapsed="false">
      <c r="A3815" s="11" t="s">
        <v>35</v>
      </c>
      <c r="B3815" s="11" t="n">
        <v>1587</v>
      </c>
      <c r="C3815" s="11" t="s">
        <v>4233</v>
      </c>
      <c r="D3815" s="11" t="n">
        <v>7</v>
      </c>
      <c r="E3815" s="11" t="s">
        <v>118</v>
      </c>
      <c r="F3815" s="16" t="n">
        <v>459</v>
      </c>
      <c r="G3815" s="35" t="n">
        <f aca="false">F3815/1485</f>
        <v>0.309090909090909</v>
      </c>
      <c r="H3815" s="14" t="n">
        <v>0.2854</v>
      </c>
      <c r="I3815" s="14" t="n">
        <v>0.6449</v>
      </c>
      <c r="J3815" s="15" t="n">
        <v>0.115</v>
      </c>
      <c r="K3815" s="15" t="n">
        <v>0.0186</v>
      </c>
      <c r="L3815" s="15" t="n">
        <v>0.0686</v>
      </c>
      <c r="M3815" s="17" t="n">
        <v>31.49</v>
      </c>
      <c r="N3815" s="16" t="n">
        <v>5</v>
      </c>
      <c r="O3815" s="16" t="n">
        <v>4</v>
      </c>
      <c r="P3815" s="16" t="n">
        <v>14</v>
      </c>
    </row>
    <row r="3816" customFormat="false" ht="15" hidden="false" customHeight="false" outlineLevel="0" collapsed="false">
      <c r="A3816" s="11" t="s">
        <v>35</v>
      </c>
      <c r="B3816" s="11" t="n">
        <v>1588</v>
      </c>
      <c r="C3816" s="11" t="s">
        <v>4234</v>
      </c>
      <c r="D3816" s="11" t="n">
        <v>5</v>
      </c>
      <c r="E3816" s="11" t="s">
        <v>118</v>
      </c>
      <c r="F3816" s="16" t="n">
        <v>249</v>
      </c>
      <c r="G3816" s="35" t="n">
        <f aca="false">F3816/1485</f>
        <v>0.167676767676768</v>
      </c>
      <c r="H3816" s="14" t="n">
        <v>0.3936</v>
      </c>
      <c r="I3816" s="14" t="n">
        <v>0.5984</v>
      </c>
      <c r="J3816" s="15" t="n">
        <v>0.0746</v>
      </c>
      <c r="K3816" s="15" t="n">
        <v>0.0248</v>
      </c>
      <c r="L3816" s="15" t="n">
        <v>0.0498</v>
      </c>
      <c r="M3816" s="17" t="n">
        <v>12.4</v>
      </c>
      <c r="N3816" s="16" t="n">
        <v>4</v>
      </c>
      <c r="O3816" s="16" t="n">
        <v>4</v>
      </c>
      <c r="P3816" s="16" t="n">
        <v>13</v>
      </c>
    </row>
    <row r="3817" customFormat="false" ht="15" hidden="false" customHeight="false" outlineLevel="0" collapsed="false">
      <c r="A3817" s="11" t="s">
        <v>35</v>
      </c>
      <c r="B3817" s="11" t="n">
        <v>1589</v>
      </c>
      <c r="C3817" s="11" t="s">
        <v>4235</v>
      </c>
      <c r="D3817" s="11" t="n">
        <v>8</v>
      </c>
      <c r="E3817" s="11" t="s">
        <v>118</v>
      </c>
      <c r="F3817" s="16" t="n">
        <v>198</v>
      </c>
      <c r="G3817" s="35" t="n">
        <f aca="false">F3817/1485</f>
        <v>0.133333333333333</v>
      </c>
      <c r="H3817" s="14" t="n">
        <v>0.3333</v>
      </c>
      <c r="I3817" s="14" t="n">
        <v>0.6667</v>
      </c>
      <c r="J3817" s="15" t="n">
        <v>0.4714</v>
      </c>
      <c r="K3817" s="15" t="n">
        <v>0.0269</v>
      </c>
      <c r="L3817" s="15" t="n">
        <v>0.2357</v>
      </c>
      <c r="M3817" s="17" t="n">
        <v>46.66</v>
      </c>
      <c r="N3817" s="16" t="n">
        <v>4</v>
      </c>
      <c r="O3817" s="16" t="n">
        <v>4</v>
      </c>
      <c r="P3817" s="16" t="n">
        <v>10</v>
      </c>
    </row>
    <row r="3818" customFormat="false" ht="15" hidden="false" customHeight="false" outlineLevel="0" collapsed="false">
      <c r="A3818" s="11" t="s">
        <v>35</v>
      </c>
      <c r="B3818" s="11" t="n">
        <v>1590</v>
      </c>
      <c r="C3818" s="11" t="s">
        <v>4236</v>
      </c>
      <c r="D3818" s="11" t="n">
        <v>3</v>
      </c>
      <c r="E3818" s="11" t="s">
        <v>96</v>
      </c>
      <c r="F3818" s="16" t="n">
        <v>222</v>
      </c>
      <c r="G3818" s="35" t="n">
        <f aca="false">F3818/1485</f>
        <v>0.14949494949495</v>
      </c>
      <c r="H3818" s="14" t="n">
        <v>0.2928</v>
      </c>
      <c r="I3818" s="14" t="n">
        <v>0.6171</v>
      </c>
      <c r="J3818" s="15" t="n">
        <v>0.2843</v>
      </c>
      <c r="K3818" s="15" t="n">
        <v>0.0255</v>
      </c>
      <c r="L3818" s="15" t="n">
        <v>0.1491</v>
      </c>
      <c r="M3818" s="17" t="n">
        <v>33.1</v>
      </c>
      <c r="N3818" s="16" t="n">
        <v>5</v>
      </c>
      <c r="O3818" s="16" t="n">
        <v>3</v>
      </c>
      <c r="P3818" s="16" t="n">
        <v>12</v>
      </c>
    </row>
    <row r="3819" customFormat="false" ht="15" hidden="false" customHeight="false" outlineLevel="0" collapsed="false">
      <c r="A3819" s="11" t="s">
        <v>35</v>
      </c>
      <c r="B3819" s="11" t="n">
        <v>1591</v>
      </c>
      <c r="C3819" s="11" t="s">
        <v>4237</v>
      </c>
      <c r="D3819" s="11" t="n">
        <v>8</v>
      </c>
      <c r="E3819" s="11" t="s">
        <v>118</v>
      </c>
      <c r="F3819" s="16" t="n">
        <v>200</v>
      </c>
      <c r="G3819" s="35" t="n">
        <f aca="false">F3819/1485</f>
        <v>0.134680134680135</v>
      </c>
      <c r="H3819" s="14" t="n">
        <v>0.33</v>
      </c>
      <c r="I3819" s="14" t="n">
        <v>0.665</v>
      </c>
      <c r="J3819" s="15" t="n">
        <v>0.4437</v>
      </c>
      <c r="K3819" s="15" t="n">
        <v>0.0268</v>
      </c>
      <c r="L3819" s="15" t="n">
        <v>0.2248</v>
      </c>
      <c r="M3819" s="17" t="n">
        <v>44.97</v>
      </c>
      <c r="N3819" s="16" t="n">
        <v>4</v>
      </c>
      <c r="O3819" s="16" t="n">
        <v>4</v>
      </c>
      <c r="P3819" s="16" t="n">
        <v>10</v>
      </c>
    </row>
    <row r="3820" customFormat="false" ht="15" hidden="false" customHeight="false" outlineLevel="0" collapsed="false">
      <c r="A3820" s="11" t="s">
        <v>35</v>
      </c>
      <c r="B3820" s="11" t="n">
        <v>1592</v>
      </c>
      <c r="C3820" s="11" t="s">
        <v>4238</v>
      </c>
      <c r="D3820" s="11" t="n">
        <v>4</v>
      </c>
      <c r="E3820" s="11" t="s">
        <v>96</v>
      </c>
      <c r="F3820" s="16" t="n">
        <v>232</v>
      </c>
      <c r="G3820" s="35" t="n">
        <f aca="false">F3820/1485</f>
        <v>0.156228956228956</v>
      </c>
      <c r="H3820" s="14" t="n">
        <v>0.2845</v>
      </c>
      <c r="I3820" s="14" t="n">
        <v>0.6853</v>
      </c>
      <c r="J3820" s="15" t="n">
        <v>0.1593</v>
      </c>
      <c r="K3820" s="15" t="n">
        <v>0.025</v>
      </c>
      <c r="L3820" s="15" t="n">
        <v>0.0892</v>
      </c>
      <c r="M3820" s="17" t="n">
        <v>20.7</v>
      </c>
      <c r="N3820" s="16" t="n">
        <v>4</v>
      </c>
      <c r="O3820" s="16" t="n">
        <v>3</v>
      </c>
      <c r="P3820" s="16" t="n">
        <v>6</v>
      </c>
    </row>
    <row r="3821" customFormat="false" ht="15" hidden="false" customHeight="false" outlineLevel="0" collapsed="false">
      <c r="A3821" s="11" t="s">
        <v>35</v>
      </c>
      <c r="B3821" s="11" t="n">
        <v>1593</v>
      </c>
      <c r="C3821" s="11" t="s">
        <v>4239</v>
      </c>
      <c r="D3821" s="11" t="n">
        <v>6</v>
      </c>
      <c r="E3821" s="11" t="s">
        <v>118</v>
      </c>
      <c r="F3821" s="16" t="n">
        <v>213</v>
      </c>
      <c r="G3821" s="35" t="n">
        <f aca="false">F3821/1485</f>
        <v>0.143434343434343</v>
      </c>
      <c r="H3821" s="14" t="n">
        <v>0.3897</v>
      </c>
      <c r="I3821" s="14" t="n">
        <v>0.6056</v>
      </c>
      <c r="J3821" s="15" t="n">
        <v>0.1531</v>
      </c>
      <c r="K3821" s="15" t="n">
        <v>0.0264</v>
      </c>
      <c r="L3821" s="15" t="n">
        <v>0.0889</v>
      </c>
      <c r="M3821" s="17" t="n">
        <v>18.93</v>
      </c>
      <c r="N3821" s="16" t="n">
        <v>4</v>
      </c>
      <c r="O3821" s="16" t="n">
        <v>8</v>
      </c>
      <c r="P3821" s="16" t="n">
        <v>12</v>
      </c>
    </row>
    <row r="3822" customFormat="false" ht="15" hidden="false" customHeight="false" outlineLevel="0" collapsed="false">
      <c r="A3822" s="11" t="s">
        <v>35</v>
      </c>
      <c r="B3822" s="11" t="n">
        <v>1594</v>
      </c>
      <c r="C3822" s="11" t="s">
        <v>4240</v>
      </c>
      <c r="D3822" s="11" t="n">
        <v>6</v>
      </c>
      <c r="E3822" s="11" t="s">
        <v>118</v>
      </c>
      <c r="F3822" s="16" t="n">
        <v>206</v>
      </c>
      <c r="G3822" s="35" t="n">
        <f aca="false">F3822/1485</f>
        <v>0.138720538720539</v>
      </c>
      <c r="H3822" s="14" t="n">
        <v>0.4029</v>
      </c>
      <c r="I3822" s="14" t="n">
        <v>0.6068</v>
      </c>
      <c r="J3822" s="15" t="n">
        <v>0.2071</v>
      </c>
      <c r="K3822" s="15" t="n">
        <v>0.0269</v>
      </c>
      <c r="L3822" s="15" t="n">
        <v>0.1179</v>
      </c>
      <c r="M3822" s="17" t="n">
        <v>24.28</v>
      </c>
      <c r="N3822" s="16" t="n">
        <v>4</v>
      </c>
      <c r="O3822" s="16" t="n">
        <v>5</v>
      </c>
      <c r="P3822" s="16" t="n">
        <v>12</v>
      </c>
    </row>
    <row r="3823" customFormat="false" ht="15" hidden="false" customHeight="false" outlineLevel="0" collapsed="false">
      <c r="A3823" s="11" t="s">
        <v>35</v>
      </c>
      <c r="B3823" s="11" t="n">
        <v>1595</v>
      </c>
      <c r="C3823" s="11" t="s">
        <v>4241</v>
      </c>
      <c r="D3823" s="11" t="n">
        <v>4</v>
      </c>
      <c r="E3823" s="11" t="s">
        <v>118</v>
      </c>
      <c r="F3823" s="16" t="n">
        <v>285</v>
      </c>
      <c r="G3823" s="35" t="n">
        <f aca="false">F3823/1485</f>
        <v>0.191919191919192</v>
      </c>
      <c r="H3823" s="14" t="n">
        <v>0.4035</v>
      </c>
      <c r="I3823" s="14" t="n">
        <v>0.6175</v>
      </c>
      <c r="J3823" s="15" t="n">
        <v>0.1458</v>
      </c>
      <c r="K3823" s="15" t="n">
        <v>0.0217</v>
      </c>
      <c r="L3823" s="15" t="n">
        <v>0.0783</v>
      </c>
      <c r="M3823" s="17" t="n">
        <v>22.31</v>
      </c>
      <c r="N3823" s="16" t="n">
        <v>4</v>
      </c>
      <c r="O3823" s="16" t="n">
        <v>9</v>
      </c>
      <c r="P3823" s="16" t="n">
        <v>14</v>
      </c>
    </row>
    <row r="3824" customFormat="false" ht="15" hidden="false" customHeight="false" outlineLevel="0" collapsed="false">
      <c r="A3824" s="11" t="s">
        <v>35</v>
      </c>
      <c r="B3824" s="11" t="n">
        <v>1596</v>
      </c>
      <c r="C3824" s="11" t="s">
        <v>4242</v>
      </c>
      <c r="D3824" s="11" t="n">
        <v>7</v>
      </c>
      <c r="E3824" s="11" t="s">
        <v>118</v>
      </c>
      <c r="F3824" s="16" t="n">
        <v>257</v>
      </c>
      <c r="G3824" s="35" t="n">
        <f aca="false">F3824/1485</f>
        <v>0.173063973063973</v>
      </c>
      <c r="H3824" s="14" t="n">
        <v>0.6654</v>
      </c>
      <c r="I3824" s="14" t="n">
        <v>0.6654</v>
      </c>
      <c r="J3824" s="15" t="n">
        <v>0.1027</v>
      </c>
      <c r="K3824" s="15" t="n">
        <v>0.0229</v>
      </c>
      <c r="L3824" s="15" t="n">
        <v>0.0599</v>
      </c>
      <c r="M3824" s="17" t="n">
        <v>15.39</v>
      </c>
      <c r="N3824" s="16" t="n">
        <v>4</v>
      </c>
      <c r="O3824" s="16" t="n">
        <v>9</v>
      </c>
      <c r="P3824" s="16" t="n">
        <v>4</v>
      </c>
    </row>
    <row r="3825" customFormat="false" ht="15" hidden="false" customHeight="false" outlineLevel="0" collapsed="false">
      <c r="A3825" s="11" t="s">
        <v>35</v>
      </c>
      <c r="B3825" s="11" t="n">
        <v>1597</v>
      </c>
      <c r="C3825" s="11" t="s">
        <v>4243</v>
      </c>
      <c r="D3825" s="11" t="n">
        <v>4</v>
      </c>
      <c r="E3825" s="11" t="s">
        <v>118</v>
      </c>
      <c r="F3825" s="16" t="n">
        <v>272</v>
      </c>
      <c r="G3825" s="35" t="n">
        <f aca="false">F3825/1485</f>
        <v>0.183164983164983</v>
      </c>
      <c r="H3825" s="14" t="n">
        <v>0.3897</v>
      </c>
      <c r="I3825" s="14" t="n">
        <v>0.6103</v>
      </c>
      <c r="J3825" s="15" t="n">
        <v>0.1645</v>
      </c>
      <c r="K3825" s="15" t="n">
        <v>0.0222</v>
      </c>
      <c r="L3825" s="15" t="n">
        <v>0.0892</v>
      </c>
      <c r="M3825" s="17" t="n">
        <v>24.26</v>
      </c>
      <c r="N3825" s="16" t="n">
        <v>5</v>
      </c>
      <c r="O3825" s="16" t="n">
        <v>5</v>
      </c>
      <c r="P3825" s="16" t="n">
        <v>14</v>
      </c>
    </row>
    <row r="3826" customFormat="false" ht="15" hidden="false" customHeight="false" outlineLevel="0" collapsed="false">
      <c r="A3826" s="11" t="s">
        <v>35</v>
      </c>
      <c r="B3826" s="11" t="n">
        <v>1598</v>
      </c>
      <c r="C3826" s="11" t="s">
        <v>4244</v>
      </c>
      <c r="D3826" s="11" t="n">
        <v>4</v>
      </c>
      <c r="E3826" s="11" t="s">
        <v>118</v>
      </c>
      <c r="F3826" s="16" t="n">
        <v>220</v>
      </c>
      <c r="G3826" s="35" t="n">
        <f aca="false">F3826/1485</f>
        <v>0.148148148148148</v>
      </c>
      <c r="H3826" s="14" t="n">
        <v>0.4</v>
      </c>
      <c r="I3826" s="14" t="n">
        <v>0.6045</v>
      </c>
      <c r="J3826" s="15" t="n">
        <v>0.1989</v>
      </c>
      <c r="K3826" s="15" t="n">
        <v>0.0248</v>
      </c>
      <c r="L3826" s="15" t="n">
        <v>0.1079</v>
      </c>
      <c r="M3826" s="17" t="n">
        <v>23.74</v>
      </c>
      <c r="N3826" s="16" t="n">
        <v>5</v>
      </c>
      <c r="O3826" s="16" t="n">
        <v>5</v>
      </c>
      <c r="P3826" s="16" t="n">
        <v>7</v>
      </c>
    </row>
    <row r="3827" customFormat="false" ht="15" hidden="false" customHeight="false" outlineLevel="0" collapsed="false">
      <c r="A3827" s="11" t="s">
        <v>35</v>
      </c>
      <c r="B3827" s="11" t="n">
        <v>1599</v>
      </c>
      <c r="C3827" s="11" t="s">
        <v>4245</v>
      </c>
      <c r="D3827" s="11" t="n">
        <v>7</v>
      </c>
      <c r="E3827" s="11" t="s">
        <v>118</v>
      </c>
      <c r="F3827" s="16" t="n">
        <v>188</v>
      </c>
      <c r="G3827" s="35" t="n">
        <f aca="false">F3827/1485</f>
        <v>0.126599326599327</v>
      </c>
      <c r="H3827" s="14" t="n">
        <v>0.3989</v>
      </c>
      <c r="I3827" s="14" t="n">
        <v>0.6702</v>
      </c>
      <c r="J3827" s="15" t="n">
        <v>0.2082</v>
      </c>
      <c r="K3827" s="15" t="n">
        <v>0.0271</v>
      </c>
      <c r="L3827" s="15" t="n">
        <v>0.1167</v>
      </c>
      <c r="M3827" s="17" t="n">
        <v>21.93</v>
      </c>
      <c r="N3827" s="16" t="n">
        <v>5</v>
      </c>
      <c r="O3827" s="16" t="n">
        <v>7</v>
      </c>
      <c r="P3827" s="16" t="n">
        <v>8</v>
      </c>
    </row>
    <row r="3828" customFormat="false" ht="15" hidden="false" customHeight="false" outlineLevel="0" collapsed="false">
      <c r="A3828" s="11" t="s">
        <v>35</v>
      </c>
      <c r="B3828" s="11" t="n">
        <v>1600</v>
      </c>
      <c r="C3828" s="11" t="s">
        <v>4246</v>
      </c>
      <c r="D3828" s="11" t="n">
        <v>3</v>
      </c>
      <c r="E3828" s="11" t="s">
        <v>96</v>
      </c>
      <c r="F3828" s="16" t="n">
        <v>224</v>
      </c>
      <c r="G3828" s="35" t="n">
        <f aca="false">F3828/1485</f>
        <v>0.150841750841751</v>
      </c>
      <c r="H3828" s="14" t="n">
        <v>0.375</v>
      </c>
      <c r="I3828" s="14" t="n">
        <v>0.6116</v>
      </c>
      <c r="J3828" s="15" t="n">
        <v>0.1925</v>
      </c>
      <c r="K3828" s="15" t="n">
        <v>0.0242</v>
      </c>
      <c r="L3828" s="15" t="n">
        <v>0.1031</v>
      </c>
      <c r="M3828" s="17" t="n">
        <v>23.09</v>
      </c>
      <c r="N3828" s="16" t="n">
        <v>4</v>
      </c>
      <c r="O3828" s="16" t="n">
        <v>5</v>
      </c>
      <c r="P3828" s="16" t="n">
        <v>12</v>
      </c>
    </row>
    <row r="3829" customFormat="false" ht="15" hidden="false" customHeight="false" outlineLevel="0" collapsed="false">
      <c r="A3829" s="11" t="s">
        <v>35</v>
      </c>
      <c r="B3829" s="11" t="n">
        <v>1601</v>
      </c>
      <c r="C3829" s="11" t="s">
        <v>4247</v>
      </c>
      <c r="D3829" s="11" t="n">
        <v>7</v>
      </c>
      <c r="E3829" s="11" t="s">
        <v>118</v>
      </c>
      <c r="F3829" s="16" t="n">
        <v>257</v>
      </c>
      <c r="G3829" s="35" t="n">
        <f aca="false">F3829/1485</f>
        <v>0.173063973063973</v>
      </c>
      <c r="H3829" s="14" t="n">
        <v>0.5331</v>
      </c>
      <c r="I3829" s="14" t="n">
        <v>0.6654</v>
      </c>
      <c r="J3829" s="15" t="n">
        <v>0.1225</v>
      </c>
      <c r="K3829" s="15" t="n">
        <v>0.0224</v>
      </c>
      <c r="L3829" s="15" t="n">
        <v>0.0688</v>
      </c>
      <c r="M3829" s="17" t="n">
        <v>17.67</v>
      </c>
      <c r="N3829" s="16" t="n">
        <v>6</v>
      </c>
      <c r="O3829" s="16" t="n">
        <v>7</v>
      </c>
      <c r="P3829" s="16" t="n">
        <v>5</v>
      </c>
    </row>
    <row r="3830" customFormat="false" ht="15" hidden="false" customHeight="false" outlineLevel="0" collapsed="false">
      <c r="A3830" s="11" t="s">
        <v>35</v>
      </c>
      <c r="B3830" s="11" t="n">
        <v>1602</v>
      </c>
      <c r="C3830" s="11" t="s">
        <v>4248</v>
      </c>
      <c r="D3830" s="11" t="n">
        <v>5</v>
      </c>
      <c r="E3830" s="11" t="s">
        <v>118</v>
      </c>
      <c r="F3830" s="16" t="n">
        <v>191</v>
      </c>
      <c r="G3830" s="35" t="n">
        <f aca="false">F3830/1485</f>
        <v>0.128619528619529</v>
      </c>
      <c r="H3830" s="14" t="n">
        <v>0.4084</v>
      </c>
      <c r="I3830" s="14" t="n">
        <v>0.6545</v>
      </c>
      <c r="J3830" s="15" t="n">
        <v>0.2112</v>
      </c>
      <c r="K3830" s="15" t="n">
        <v>0.0269</v>
      </c>
      <c r="L3830" s="15" t="n">
        <v>0.1195</v>
      </c>
      <c r="M3830" s="17" t="n">
        <v>22.83</v>
      </c>
      <c r="N3830" s="16" t="n">
        <v>5</v>
      </c>
      <c r="O3830" s="16" t="n">
        <v>8</v>
      </c>
      <c r="P3830" s="16" t="n">
        <v>8</v>
      </c>
    </row>
    <row r="3831" customFormat="false" ht="15" hidden="false" customHeight="false" outlineLevel="0" collapsed="false">
      <c r="A3831" s="11" t="s">
        <v>35</v>
      </c>
      <c r="B3831" s="11" t="n">
        <v>1603</v>
      </c>
      <c r="C3831" s="11" t="s">
        <v>4249</v>
      </c>
      <c r="D3831" s="11" t="n">
        <v>6</v>
      </c>
      <c r="E3831" s="11" t="s">
        <v>118</v>
      </c>
      <c r="F3831" s="16" t="n">
        <v>245</v>
      </c>
      <c r="G3831" s="35" t="n">
        <f aca="false">F3831/1485</f>
        <v>0.164983164983165</v>
      </c>
      <c r="H3831" s="14" t="n">
        <v>0.649</v>
      </c>
      <c r="I3831" s="14" t="n">
        <v>0.649</v>
      </c>
      <c r="J3831" s="15" t="n">
        <v>0.1146</v>
      </c>
      <c r="K3831" s="15" t="n">
        <v>0.0231</v>
      </c>
      <c r="L3831" s="15" t="n">
        <v>0.0668</v>
      </c>
      <c r="M3831" s="17" t="n">
        <v>16.37</v>
      </c>
      <c r="N3831" s="16" t="n">
        <v>5</v>
      </c>
      <c r="O3831" s="16" t="n">
        <v>9</v>
      </c>
      <c r="P3831" s="16" t="n">
        <v>4</v>
      </c>
    </row>
    <row r="3832" customFormat="false" ht="15" hidden="false" customHeight="false" outlineLevel="0" collapsed="false">
      <c r="A3832" s="11" t="s">
        <v>35</v>
      </c>
      <c r="B3832" s="11" t="n">
        <v>1604</v>
      </c>
      <c r="C3832" s="11" t="s">
        <v>4250</v>
      </c>
      <c r="D3832" s="11" t="n">
        <v>4</v>
      </c>
      <c r="E3832" s="11" t="s">
        <v>118</v>
      </c>
      <c r="F3832" s="16" t="n">
        <v>193</v>
      </c>
      <c r="G3832" s="35" t="n">
        <f aca="false">F3832/1485</f>
        <v>0.12996632996633</v>
      </c>
      <c r="H3832" s="14" t="n">
        <v>0.3938</v>
      </c>
      <c r="I3832" s="14" t="n">
        <v>0.6528</v>
      </c>
      <c r="J3832" s="15" t="n">
        <v>0.1628</v>
      </c>
      <c r="K3832" s="15" t="n">
        <v>0.0269</v>
      </c>
      <c r="L3832" s="15" t="n">
        <v>0.0959</v>
      </c>
      <c r="M3832" s="17" t="n">
        <v>18.5</v>
      </c>
      <c r="N3832" s="16" t="n">
        <v>4</v>
      </c>
      <c r="O3832" s="16" t="n">
        <v>8</v>
      </c>
      <c r="P3832" s="16" t="n">
        <v>8</v>
      </c>
    </row>
    <row r="3833" customFormat="false" ht="15" hidden="false" customHeight="false" outlineLevel="0" collapsed="false">
      <c r="A3833" s="11" t="s">
        <v>35</v>
      </c>
      <c r="B3833" s="11" t="n">
        <v>1605</v>
      </c>
      <c r="C3833" s="11" t="s">
        <v>4251</v>
      </c>
      <c r="D3833" s="11" t="n">
        <v>8</v>
      </c>
      <c r="E3833" s="11" t="s">
        <v>118</v>
      </c>
      <c r="F3833" s="16" t="n">
        <v>231</v>
      </c>
      <c r="G3833" s="35" t="n">
        <f aca="false">F3833/1485</f>
        <v>0.155555555555556</v>
      </c>
      <c r="H3833" s="14" t="n">
        <v>0.381</v>
      </c>
      <c r="I3833" s="14" t="n">
        <v>0.6797</v>
      </c>
      <c r="J3833" s="15" t="n">
        <v>0.3743</v>
      </c>
      <c r="K3833" s="15" t="n">
        <v>0.0237</v>
      </c>
      <c r="L3833" s="15" t="n">
        <v>0.1922</v>
      </c>
      <c r="M3833" s="17" t="n">
        <v>44.39</v>
      </c>
      <c r="N3833" s="16" t="n">
        <v>5</v>
      </c>
      <c r="O3833" s="16" t="n">
        <v>7</v>
      </c>
      <c r="P3833" s="16" t="n">
        <v>14</v>
      </c>
    </row>
    <row r="3834" customFormat="false" ht="15" hidden="false" customHeight="false" outlineLevel="0" collapsed="false">
      <c r="A3834" s="11" t="s">
        <v>35</v>
      </c>
      <c r="B3834" s="11" t="n">
        <v>1606</v>
      </c>
      <c r="C3834" s="11" t="s">
        <v>4252</v>
      </c>
      <c r="D3834" s="11" t="n">
        <v>4</v>
      </c>
      <c r="E3834" s="11" t="s">
        <v>118</v>
      </c>
      <c r="F3834" s="16" t="n">
        <v>205</v>
      </c>
      <c r="G3834" s="35" t="n">
        <f aca="false">F3834/1485</f>
        <v>0.138047138047138</v>
      </c>
      <c r="H3834" s="14" t="n">
        <v>0.3902</v>
      </c>
      <c r="I3834" s="14" t="n">
        <v>0.6098</v>
      </c>
      <c r="J3834" s="15" t="n">
        <v>0.1629</v>
      </c>
      <c r="K3834" s="15" t="n">
        <v>0.025</v>
      </c>
      <c r="L3834" s="15" t="n">
        <v>0.0902</v>
      </c>
      <c r="M3834" s="17" t="n">
        <v>18.5</v>
      </c>
      <c r="N3834" s="16" t="n">
        <v>4</v>
      </c>
      <c r="O3834" s="16" t="n">
        <v>5</v>
      </c>
      <c r="P3834" s="16" t="n">
        <v>13</v>
      </c>
    </row>
    <row r="3835" customFormat="false" ht="15" hidden="false" customHeight="false" outlineLevel="0" collapsed="false">
      <c r="A3835" s="11" t="s">
        <v>35</v>
      </c>
      <c r="B3835" s="11" t="n">
        <v>1607</v>
      </c>
      <c r="C3835" s="11" t="s">
        <v>4253</v>
      </c>
      <c r="D3835" s="11" t="n">
        <v>7</v>
      </c>
      <c r="E3835" s="11" t="s">
        <v>118</v>
      </c>
      <c r="F3835" s="16" t="n">
        <v>411</v>
      </c>
      <c r="G3835" s="35" t="n">
        <f aca="false">F3835/1485</f>
        <v>0.276767676767677</v>
      </c>
      <c r="H3835" s="14" t="n">
        <v>0.6472</v>
      </c>
      <c r="I3835" s="14" t="n">
        <v>0.6472</v>
      </c>
      <c r="J3835" s="15" t="n">
        <v>0.0773</v>
      </c>
      <c r="K3835" s="15" t="n">
        <v>0.0182</v>
      </c>
      <c r="L3835" s="15" t="n">
        <v>0.0484</v>
      </c>
      <c r="M3835" s="17" t="n">
        <v>19.91</v>
      </c>
      <c r="N3835" s="16" t="n">
        <v>4</v>
      </c>
      <c r="O3835" s="16" t="n">
        <v>13</v>
      </c>
      <c r="P3835" s="16" t="n">
        <v>10</v>
      </c>
    </row>
    <row r="3836" customFormat="false" ht="15" hidden="false" customHeight="false" outlineLevel="0" collapsed="false">
      <c r="A3836" s="11" t="s">
        <v>35</v>
      </c>
      <c r="B3836" s="11" t="n">
        <v>1608</v>
      </c>
      <c r="C3836" s="11" t="s">
        <v>4254</v>
      </c>
      <c r="D3836" s="11" t="n">
        <v>5</v>
      </c>
      <c r="E3836" s="11" t="s">
        <v>118</v>
      </c>
      <c r="F3836" s="16" t="n">
        <v>429</v>
      </c>
      <c r="G3836" s="35" t="n">
        <f aca="false">F3836/1485</f>
        <v>0.288888888888889</v>
      </c>
      <c r="H3836" s="14" t="n">
        <v>0.4219</v>
      </c>
      <c r="I3836" s="14" t="n">
        <v>0.6434</v>
      </c>
      <c r="J3836" s="15" t="n">
        <v>0.0299</v>
      </c>
      <c r="K3836" s="15" t="n">
        <v>0.0177</v>
      </c>
      <c r="L3836" s="15" t="n">
        <v>0.0238</v>
      </c>
      <c r="M3836" s="17" t="n">
        <v>10.22</v>
      </c>
      <c r="N3836" s="16" t="n">
        <v>4</v>
      </c>
      <c r="O3836" s="16" t="n">
        <v>5</v>
      </c>
      <c r="P3836" s="16" t="n">
        <v>9</v>
      </c>
    </row>
    <row r="3837" customFormat="false" ht="15" hidden="false" customHeight="false" outlineLevel="0" collapsed="false">
      <c r="A3837" s="11" t="s">
        <v>35</v>
      </c>
      <c r="B3837" s="11" t="n">
        <v>1609</v>
      </c>
      <c r="C3837" s="11" t="s">
        <v>4255</v>
      </c>
      <c r="D3837" s="11" t="n">
        <v>6</v>
      </c>
      <c r="E3837" s="11" t="s">
        <v>118</v>
      </c>
      <c r="F3837" s="16" t="n">
        <v>197</v>
      </c>
      <c r="G3837" s="35" t="n">
        <f aca="false">F3837/1485</f>
        <v>0.132659932659933</v>
      </c>
      <c r="H3837" s="14" t="n">
        <v>0.3959</v>
      </c>
      <c r="I3837" s="14" t="n">
        <v>0.6142</v>
      </c>
      <c r="J3837" s="15" t="n">
        <v>0.1867</v>
      </c>
      <c r="K3837" s="15" t="n">
        <v>0.0259</v>
      </c>
      <c r="L3837" s="15" t="n">
        <v>0.1067</v>
      </c>
      <c r="M3837" s="17" t="n">
        <v>21.03</v>
      </c>
      <c r="N3837" s="16" t="n">
        <v>4</v>
      </c>
      <c r="O3837" s="16" t="n">
        <v>6</v>
      </c>
      <c r="P3837" s="16" t="n">
        <v>11</v>
      </c>
    </row>
    <row r="3838" customFormat="false" ht="15" hidden="false" customHeight="false" outlineLevel="0" collapsed="false">
      <c r="A3838" s="11" t="s">
        <v>35</v>
      </c>
      <c r="B3838" s="11" t="n">
        <v>1610</v>
      </c>
      <c r="C3838" s="11" t="s">
        <v>4256</v>
      </c>
      <c r="D3838" s="11" t="n">
        <v>7</v>
      </c>
      <c r="E3838" s="11" t="s">
        <v>118</v>
      </c>
      <c r="F3838" s="16" t="n">
        <v>257</v>
      </c>
      <c r="G3838" s="35" t="n">
        <f aca="false">F3838/1485</f>
        <v>0.173063973063973</v>
      </c>
      <c r="H3838" s="14" t="n">
        <v>0.5331</v>
      </c>
      <c r="I3838" s="14" t="n">
        <v>0.6654</v>
      </c>
      <c r="J3838" s="15" t="n">
        <v>0.1424</v>
      </c>
      <c r="K3838" s="15" t="n">
        <v>0.0218</v>
      </c>
      <c r="L3838" s="15" t="n">
        <v>0.0776</v>
      </c>
      <c r="M3838" s="17" t="n">
        <v>19.95</v>
      </c>
      <c r="N3838" s="16" t="n">
        <v>5</v>
      </c>
      <c r="O3838" s="16" t="n">
        <v>7</v>
      </c>
      <c r="P3838" s="16" t="n">
        <v>5</v>
      </c>
    </row>
    <row r="3839" customFormat="false" ht="15" hidden="false" customHeight="false" outlineLevel="0" collapsed="false">
      <c r="A3839" s="11" t="s">
        <v>35</v>
      </c>
      <c r="B3839" s="11" t="n">
        <v>1611</v>
      </c>
      <c r="C3839" s="11" t="s">
        <v>4257</v>
      </c>
      <c r="D3839" s="11" t="n">
        <v>8</v>
      </c>
      <c r="E3839" s="11" t="s">
        <v>118</v>
      </c>
      <c r="F3839" s="16" t="n">
        <v>294</v>
      </c>
      <c r="G3839" s="35" t="n">
        <f aca="false">F3839/1485</f>
        <v>0.197979797979798</v>
      </c>
      <c r="H3839" s="14" t="n">
        <v>0.3061</v>
      </c>
      <c r="I3839" s="14" t="n">
        <v>0.6259</v>
      </c>
      <c r="J3839" s="15" t="n">
        <v>0.2555</v>
      </c>
      <c r="K3839" s="15" t="n">
        <v>0.0205</v>
      </c>
      <c r="L3839" s="15" t="n">
        <v>0.1316</v>
      </c>
      <c r="M3839" s="17" t="n">
        <v>38.68</v>
      </c>
      <c r="N3839" s="16" t="n">
        <v>5</v>
      </c>
      <c r="O3839" s="16" t="n">
        <v>4</v>
      </c>
      <c r="P3839" s="16" t="n">
        <v>18</v>
      </c>
    </row>
    <row r="3840" customFormat="false" ht="15" hidden="false" customHeight="false" outlineLevel="0" collapsed="false">
      <c r="A3840" s="11" t="s">
        <v>35</v>
      </c>
      <c r="B3840" s="11" t="n">
        <v>1612</v>
      </c>
      <c r="C3840" s="11" t="s">
        <v>4258</v>
      </c>
      <c r="D3840" s="11" t="n">
        <v>3</v>
      </c>
      <c r="E3840" s="11" t="s">
        <v>96</v>
      </c>
      <c r="F3840" s="16" t="n">
        <v>240</v>
      </c>
      <c r="G3840" s="35" t="n">
        <f aca="false">F3840/1485</f>
        <v>0.161616161616162</v>
      </c>
      <c r="H3840" s="14" t="n">
        <v>0.3833</v>
      </c>
      <c r="I3840" s="14" t="n">
        <v>0.625</v>
      </c>
      <c r="J3840" s="15" t="n">
        <v>0.2434</v>
      </c>
      <c r="K3840" s="15" t="n">
        <v>0.0228</v>
      </c>
      <c r="L3840" s="15" t="n">
        <v>0.1285</v>
      </c>
      <c r="M3840" s="17" t="n">
        <v>30.83</v>
      </c>
      <c r="N3840" s="16" t="n">
        <v>4</v>
      </c>
      <c r="O3840" s="16" t="n">
        <v>5</v>
      </c>
      <c r="P3840" s="16" t="n">
        <v>12</v>
      </c>
    </row>
    <row r="3841" customFormat="false" ht="15" hidden="false" customHeight="false" outlineLevel="0" collapsed="false">
      <c r="A3841" s="11" t="s">
        <v>35</v>
      </c>
      <c r="B3841" s="11" t="n">
        <v>1613</v>
      </c>
      <c r="C3841" s="11" t="s">
        <v>4259</v>
      </c>
      <c r="D3841" s="11" t="n">
        <v>7</v>
      </c>
      <c r="E3841" s="11" t="s">
        <v>118</v>
      </c>
      <c r="F3841" s="16" t="n">
        <v>234</v>
      </c>
      <c r="G3841" s="35" t="n">
        <f aca="false">F3841/1485</f>
        <v>0.157575757575758</v>
      </c>
      <c r="H3841" s="14" t="n">
        <v>0.6624</v>
      </c>
      <c r="I3841" s="14" t="n">
        <v>0.6624</v>
      </c>
      <c r="J3841" s="15" t="n">
        <v>0.1807</v>
      </c>
      <c r="K3841" s="15" t="n">
        <v>0.0231</v>
      </c>
      <c r="L3841" s="15" t="n">
        <v>0.1006</v>
      </c>
      <c r="M3841" s="17" t="n">
        <v>23.53</v>
      </c>
      <c r="N3841" s="16" t="n">
        <v>5</v>
      </c>
      <c r="O3841" s="16" t="n">
        <v>9</v>
      </c>
      <c r="P3841" s="16" t="n">
        <v>4</v>
      </c>
    </row>
    <row r="3842" customFormat="false" ht="15" hidden="false" customHeight="false" outlineLevel="0" collapsed="false">
      <c r="A3842" s="11" t="s">
        <v>35</v>
      </c>
      <c r="B3842" s="11" t="n">
        <v>1614</v>
      </c>
      <c r="C3842" s="11" t="s">
        <v>4260</v>
      </c>
      <c r="D3842" s="11" t="n">
        <v>7</v>
      </c>
      <c r="E3842" s="11" t="s">
        <v>118</v>
      </c>
      <c r="F3842" s="16" t="n">
        <v>271</v>
      </c>
      <c r="G3842" s="35" t="n">
        <f aca="false">F3842/1485</f>
        <v>0.182491582491582</v>
      </c>
      <c r="H3842" s="14" t="n">
        <v>0.3026</v>
      </c>
      <c r="I3842" s="14" t="n">
        <v>0.6162</v>
      </c>
      <c r="J3842" s="15" t="n">
        <v>0.1287</v>
      </c>
      <c r="K3842" s="15" t="n">
        <v>0.0209</v>
      </c>
      <c r="L3842" s="15" t="n">
        <v>0.0719</v>
      </c>
      <c r="M3842" s="17" t="n">
        <v>19.47</v>
      </c>
      <c r="N3842" s="16" t="n">
        <v>4</v>
      </c>
      <c r="O3842" s="16" t="n">
        <v>3</v>
      </c>
      <c r="P3842" s="16" t="n">
        <v>14</v>
      </c>
    </row>
    <row r="3843" customFormat="false" ht="15" hidden="false" customHeight="false" outlineLevel="0" collapsed="false">
      <c r="A3843" s="11" t="s">
        <v>35</v>
      </c>
      <c r="B3843" s="11" t="n">
        <v>1615</v>
      </c>
      <c r="C3843" s="11" t="s">
        <v>4261</v>
      </c>
      <c r="D3843" s="11" t="n">
        <v>9</v>
      </c>
      <c r="E3843" s="11" t="s">
        <v>118</v>
      </c>
      <c r="F3843" s="16" t="n">
        <v>259</v>
      </c>
      <c r="G3843" s="35" t="n">
        <f aca="false">F3843/1485</f>
        <v>0.174410774410774</v>
      </c>
      <c r="H3843" s="14" t="n">
        <v>0.6641</v>
      </c>
      <c r="I3843" s="14" t="n">
        <v>0.6641</v>
      </c>
      <c r="J3843" s="15" t="n">
        <v>0.1581</v>
      </c>
      <c r="K3843" s="15" t="n">
        <v>0.0214</v>
      </c>
      <c r="L3843" s="15" t="n">
        <v>0.0868</v>
      </c>
      <c r="M3843" s="17" t="n">
        <v>22.49</v>
      </c>
      <c r="N3843" s="16" t="n">
        <v>4</v>
      </c>
      <c r="O3843" s="16" t="n">
        <v>9</v>
      </c>
      <c r="P3843" s="16" t="n">
        <v>5</v>
      </c>
    </row>
    <row r="3844" customFormat="false" ht="15" hidden="false" customHeight="false" outlineLevel="0" collapsed="false">
      <c r="A3844" s="11" t="s">
        <v>35</v>
      </c>
      <c r="B3844" s="11" t="n">
        <v>1616</v>
      </c>
      <c r="C3844" s="11" t="s">
        <v>4262</v>
      </c>
      <c r="D3844" s="11" t="n">
        <v>5</v>
      </c>
      <c r="E3844" s="11" t="s">
        <v>118</v>
      </c>
      <c r="F3844" s="16" t="n">
        <v>220</v>
      </c>
      <c r="G3844" s="35" t="n">
        <f aca="false">F3844/1485</f>
        <v>0.148148148148148</v>
      </c>
      <c r="H3844" s="14" t="n">
        <v>0.6636</v>
      </c>
      <c r="I3844" s="14" t="n">
        <v>0.6636</v>
      </c>
      <c r="J3844" s="15" t="n">
        <v>0.1464</v>
      </c>
      <c r="K3844" s="15" t="n">
        <v>0.0233</v>
      </c>
      <c r="L3844" s="15" t="n">
        <v>0.0832</v>
      </c>
      <c r="M3844" s="17" t="n">
        <v>18.3</v>
      </c>
      <c r="N3844" s="16" t="n">
        <v>4</v>
      </c>
      <c r="O3844" s="16" t="n">
        <v>8</v>
      </c>
      <c r="P3844" s="16" t="n">
        <v>3</v>
      </c>
    </row>
    <row r="3845" customFormat="false" ht="15" hidden="false" customHeight="false" outlineLevel="0" collapsed="false">
      <c r="A3845" s="11" t="s">
        <v>35</v>
      </c>
      <c r="B3845" s="11" t="n">
        <v>1617</v>
      </c>
      <c r="C3845" s="11" t="s">
        <v>4263</v>
      </c>
      <c r="D3845" s="11" t="n">
        <v>3</v>
      </c>
      <c r="E3845" s="11" t="s">
        <v>96</v>
      </c>
      <c r="F3845" s="16" t="n">
        <v>244</v>
      </c>
      <c r="G3845" s="35" t="n">
        <f aca="false">F3845/1485</f>
        <v>0.164309764309764</v>
      </c>
      <c r="H3845" s="14" t="n">
        <v>0.3607</v>
      </c>
      <c r="I3845" s="14" t="n">
        <v>0.623</v>
      </c>
      <c r="J3845" s="15" t="n">
        <v>0.0974</v>
      </c>
      <c r="K3845" s="15" t="n">
        <v>0.022</v>
      </c>
      <c r="L3845" s="15" t="n">
        <v>0.0588</v>
      </c>
      <c r="M3845" s="17" t="n">
        <v>14.34</v>
      </c>
      <c r="N3845" s="16" t="n">
        <v>5</v>
      </c>
      <c r="O3845" s="16" t="n">
        <v>5</v>
      </c>
      <c r="P3845" s="16" t="n">
        <v>11</v>
      </c>
    </row>
    <row r="3846" customFormat="false" ht="15" hidden="false" customHeight="false" outlineLevel="0" collapsed="false">
      <c r="A3846" s="11" t="s">
        <v>35</v>
      </c>
      <c r="B3846" s="11" t="n">
        <v>1618</v>
      </c>
      <c r="C3846" s="11" t="s">
        <v>4264</v>
      </c>
      <c r="D3846" s="11" t="n">
        <v>6</v>
      </c>
      <c r="E3846" s="11" t="s">
        <v>96</v>
      </c>
      <c r="F3846" s="16" t="n">
        <v>257</v>
      </c>
      <c r="G3846" s="35" t="n">
        <f aca="false">F3846/1485</f>
        <v>0.173063973063973</v>
      </c>
      <c r="H3846" s="14" t="n">
        <v>0.2879</v>
      </c>
      <c r="I3846" s="14" t="n">
        <v>0.6654</v>
      </c>
      <c r="J3846" s="15" t="n">
        <v>0.1721</v>
      </c>
      <c r="K3846" s="15" t="n">
        <v>0.0209</v>
      </c>
      <c r="L3846" s="15" t="n">
        <v>0.0909</v>
      </c>
      <c r="M3846" s="17" t="n">
        <v>23.37</v>
      </c>
      <c r="N3846" s="16" t="n">
        <v>5</v>
      </c>
      <c r="O3846" s="16" t="n">
        <v>3</v>
      </c>
      <c r="P3846" s="16" t="n">
        <v>5</v>
      </c>
    </row>
    <row r="3847" customFormat="false" ht="15" hidden="false" customHeight="false" outlineLevel="0" collapsed="false">
      <c r="A3847" s="11" t="s">
        <v>35</v>
      </c>
      <c r="B3847" s="11" t="n">
        <v>1619</v>
      </c>
      <c r="C3847" s="11" t="s">
        <v>4265</v>
      </c>
      <c r="D3847" s="11" t="n">
        <v>8</v>
      </c>
      <c r="E3847" s="11" t="s">
        <v>118</v>
      </c>
      <c r="F3847" s="16" t="n">
        <v>204</v>
      </c>
      <c r="G3847" s="35" t="n">
        <f aca="false">F3847/1485</f>
        <v>0.137373737373737</v>
      </c>
      <c r="H3847" s="14" t="n">
        <v>0.3186</v>
      </c>
      <c r="I3847" s="14" t="n">
        <v>0.6765</v>
      </c>
      <c r="J3847" s="15" t="n">
        <v>0.3174</v>
      </c>
      <c r="K3847" s="15" t="n">
        <v>0.0234</v>
      </c>
      <c r="L3847" s="15" t="n">
        <v>0.1603</v>
      </c>
      <c r="M3847" s="17" t="n">
        <v>32.7</v>
      </c>
      <c r="N3847" s="16" t="n">
        <v>4</v>
      </c>
      <c r="O3847" s="16" t="n">
        <v>3</v>
      </c>
      <c r="P3847" s="16" t="n">
        <v>11</v>
      </c>
    </row>
    <row r="3848" customFormat="false" ht="15" hidden="false" customHeight="false" outlineLevel="0" collapsed="false">
      <c r="A3848" s="11" t="s">
        <v>35</v>
      </c>
      <c r="B3848" s="11" t="n">
        <v>1620</v>
      </c>
      <c r="C3848" s="11" t="s">
        <v>4266</v>
      </c>
      <c r="D3848" s="11" t="n">
        <v>6</v>
      </c>
      <c r="E3848" s="11" t="s">
        <v>118</v>
      </c>
      <c r="F3848" s="16" t="n">
        <v>185</v>
      </c>
      <c r="G3848" s="35" t="n">
        <f aca="false">F3848/1485</f>
        <v>0.124579124579125</v>
      </c>
      <c r="H3848" s="14" t="n">
        <v>0.3946</v>
      </c>
      <c r="I3848" s="14" t="n">
        <v>0.6649</v>
      </c>
      <c r="J3848" s="15" t="n">
        <v>0.2319</v>
      </c>
      <c r="K3848" s="15" t="n">
        <v>0.0254</v>
      </c>
      <c r="L3848" s="15" t="n">
        <v>0.1292</v>
      </c>
      <c r="M3848" s="17" t="n">
        <v>23.91</v>
      </c>
      <c r="N3848" s="16" t="n">
        <v>4</v>
      </c>
      <c r="O3848" s="16" t="n">
        <v>7</v>
      </c>
      <c r="P3848" s="16" t="n">
        <v>7</v>
      </c>
    </row>
    <row r="3849" customFormat="false" ht="15" hidden="false" customHeight="false" outlineLevel="0" collapsed="false">
      <c r="A3849" s="11" t="s">
        <v>35</v>
      </c>
      <c r="B3849" s="11" t="n">
        <v>1621</v>
      </c>
      <c r="C3849" s="11" t="s">
        <v>4267</v>
      </c>
      <c r="D3849" s="11" t="n">
        <v>6</v>
      </c>
      <c r="E3849" s="11" t="s">
        <v>118</v>
      </c>
      <c r="F3849" s="16" t="n">
        <v>299</v>
      </c>
      <c r="G3849" s="35" t="n">
        <f aca="false">F3849/1485</f>
        <v>0.201346801346801</v>
      </c>
      <c r="H3849" s="14" t="n">
        <v>0.3612</v>
      </c>
      <c r="I3849" s="14" t="n">
        <v>0.6421</v>
      </c>
      <c r="J3849" s="15" t="n">
        <v>0.0509</v>
      </c>
      <c r="K3849" s="15" t="n">
        <v>0.0207</v>
      </c>
      <c r="L3849" s="15" t="n">
        <v>0.0371</v>
      </c>
      <c r="M3849" s="17" t="n">
        <v>11.08</v>
      </c>
      <c r="N3849" s="16" t="n">
        <v>4</v>
      </c>
      <c r="O3849" s="16" t="n">
        <v>7</v>
      </c>
      <c r="P3849" s="16" t="n">
        <v>8</v>
      </c>
    </row>
    <row r="3850" customFormat="false" ht="15" hidden="false" customHeight="false" outlineLevel="0" collapsed="false">
      <c r="A3850" s="11" t="s">
        <v>35</v>
      </c>
      <c r="B3850" s="11" t="n">
        <v>1622</v>
      </c>
      <c r="C3850" s="11" t="s">
        <v>4268</v>
      </c>
      <c r="D3850" s="11" t="n">
        <v>7</v>
      </c>
      <c r="E3850" s="11" t="s">
        <v>118</v>
      </c>
      <c r="F3850" s="16" t="n">
        <v>210</v>
      </c>
      <c r="G3850" s="35" t="n">
        <f aca="false">F3850/1485</f>
        <v>0.141414141414141</v>
      </c>
      <c r="H3850" s="14" t="n">
        <v>0.6714</v>
      </c>
      <c r="I3850" s="14" t="n">
        <v>0.6714</v>
      </c>
      <c r="J3850" s="15" t="n">
        <v>0.2009</v>
      </c>
      <c r="K3850" s="15" t="n">
        <v>0.0234</v>
      </c>
      <c r="L3850" s="15" t="n">
        <v>0.1105</v>
      </c>
      <c r="M3850" s="17" t="n">
        <v>23.19</v>
      </c>
      <c r="N3850" s="16" t="n">
        <v>5</v>
      </c>
      <c r="O3850" s="16" t="n">
        <v>9</v>
      </c>
      <c r="P3850" s="16" t="n">
        <v>4</v>
      </c>
    </row>
    <row r="3851" customFormat="false" ht="15" hidden="false" customHeight="false" outlineLevel="0" collapsed="false">
      <c r="A3851" s="11" t="s">
        <v>35</v>
      </c>
      <c r="B3851" s="11" t="n">
        <v>1623</v>
      </c>
      <c r="C3851" s="11" t="s">
        <v>4269</v>
      </c>
      <c r="D3851" s="11" t="n">
        <v>6</v>
      </c>
      <c r="E3851" s="11" t="s">
        <v>118</v>
      </c>
      <c r="F3851" s="16" t="n">
        <v>214</v>
      </c>
      <c r="G3851" s="35" t="n">
        <f aca="false">F3851/1485</f>
        <v>0.144107744107744</v>
      </c>
      <c r="H3851" s="14" t="n">
        <v>0.4486</v>
      </c>
      <c r="I3851" s="14" t="n">
        <v>0.6028</v>
      </c>
      <c r="J3851" s="15" t="n">
        <v>0.087</v>
      </c>
      <c r="K3851" s="15" t="n">
        <v>0.023</v>
      </c>
      <c r="L3851" s="15" t="n">
        <v>0.0541</v>
      </c>
      <c r="M3851" s="17" t="n">
        <v>11.58</v>
      </c>
      <c r="N3851" s="16" t="n">
        <v>4</v>
      </c>
      <c r="O3851" s="16" t="n">
        <v>6</v>
      </c>
      <c r="P3851" s="16" t="n">
        <v>9</v>
      </c>
    </row>
    <row r="3852" customFormat="false" ht="15" hidden="false" customHeight="false" outlineLevel="0" collapsed="false">
      <c r="A3852" s="11" t="s">
        <v>35</v>
      </c>
      <c r="B3852" s="11" t="n">
        <v>1624</v>
      </c>
      <c r="C3852" s="11" t="s">
        <v>4270</v>
      </c>
      <c r="D3852" s="11" t="n">
        <v>7</v>
      </c>
      <c r="E3852" s="11" t="s">
        <v>118</v>
      </c>
      <c r="F3852" s="16" t="n">
        <v>542</v>
      </c>
      <c r="G3852" s="35" t="n">
        <f aca="false">F3852/1485</f>
        <v>0.364983164983165</v>
      </c>
      <c r="H3852" s="14" t="n">
        <v>0.6402</v>
      </c>
      <c r="I3852" s="14" t="n">
        <v>0.6402</v>
      </c>
      <c r="J3852" s="15" t="n">
        <v>0.0638</v>
      </c>
      <c r="K3852" s="15" t="n">
        <v>0.0149</v>
      </c>
      <c r="L3852" s="15" t="n">
        <v>0.0402</v>
      </c>
      <c r="M3852" s="17" t="n">
        <v>21.77</v>
      </c>
      <c r="N3852" s="16" t="n">
        <v>5</v>
      </c>
      <c r="O3852" s="16" t="n">
        <v>11</v>
      </c>
      <c r="P3852" s="16" t="n">
        <v>8</v>
      </c>
    </row>
    <row r="3853" customFormat="false" ht="15" hidden="false" customHeight="false" outlineLevel="0" collapsed="false">
      <c r="A3853" s="11" t="s">
        <v>35</v>
      </c>
      <c r="B3853" s="11" t="n">
        <v>1625</v>
      </c>
      <c r="C3853" s="11" t="s">
        <v>4271</v>
      </c>
      <c r="D3853" s="11" t="n">
        <v>7</v>
      </c>
      <c r="E3853" s="11" t="s">
        <v>118</v>
      </c>
      <c r="F3853" s="16" t="n">
        <v>250</v>
      </c>
      <c r="G3853" s="35" t="n">
        <f aca="false">F3853/1485</f>
        <v>0.168350168350168</v>
      </c>
      <c r="H3853" s="14" t="n">
        <v>0.66</v>
      </c>
      <c r="I3853" s="14" t="n">
        <v>0.66</v>
      </c>
      <c r="J3853" s="15" t="n">
        <v>0.1786</v>
      </c>
      <c r="K3853" s="15" t="n">
        <v>0.0213</v>
      </c>
      <c r="L3853" s="15" t="n">
        <v>0.0987</v>
      </c>
      <c r="M3853" s="17" t="n">
        <v>24.68</v>
      </c>
      <c r="N3853" s="16" t="n">
        <v>5</v>
      </c>
      <c r="O3853" s="16" t="n">
        <v>10</v>
      </c>
      <c r="P3853" s="16" t="n">
        <v>4</v>
      </c>
    </row>
    <row r="3854" customFormat="false" ht="15" hidden="false" customHeight="false" outlineLevel="0" collapsed="false">
      <c r="A3854" s="11" t="s">
        <v>35</v>
      </c>
      <c r="B3854" s="11" t="n">
        <v>1626</v>
      </c>
      <c r="C3854" s="11" t="s">
        <v>4272</v>
      </c>
      <c r="D3854" s="11" t="n">
        <v>5</v>
      </c>
      <c r="E3854" s="11" t="s">
        <v>118</v>
      </c>
      <c r="F3854" s="16" t="n">
        <v>250</v>
      </c>
      <c r="G3854" s="35" t="n">
        <f aca="false">F3854/1485</f>
        <v>0.168350168350168</v>
      </c>
      <c r="H3854" s="14" t="n">
        <v>0.372</v>
      </c>
      <c r="I3854" s="14" t="n">
        <v>0.572</v>
      </c>
      <c r="J3854" s="15" t="n">
        <v>0.0509</v>
      </c>
      <c r="K3854" s="15" t="n">
        <v>0.0206</v>
      </c>
      <c r="L3854" s="15" t="n">
        <v>0.0344</v>
      </c>
      <c r="M3854" s="17" t="n">
        <v>8.6</v>
      </c>
      <c r="N3854" s="16" t="n">
        <v>4</v>
      </c>
      <c r="O3854" s="16" t="n">
        <v>5</v>
      </c>
      <c r="P3854" s="16" t="n">
        <v>10</v>
      </c>
    </row>
    <row r="3855" customFormat="false" ht="15" hidden="false" customHeight="false" outlineLevel="0" collapsed="false">
      <c r="A3855" s="11" t="s">
        <v>35</v>
      </c>
      <c r="B3855" s="11" t="n">
        <v>1627</v>
      </c>
      <c r="C3855" s="11" t="s">
        <v>4273</v>
      </c>
      <c r="D3855" s="11" t="n">
        <v>7</v>
      </c>
      <c r="E3855" s="11" t="s">
        <v>118</v>
      </c>
      <c r="F3855" s="16" t="n">
        <v>275</v>
      </c>
      <c r="G3855" s="35" t="n">
        <f aca="false">F3855/1485</f>
        <v>0.185185185185185</v>
      </c>
      <c r="H3855" s="14" t="n">
        <v>0.3709</v>
      </c>
      <c r="I3855" s="14" t="n">
        <v>0.6218</v>
      </c>
      <c r="J3855" s="15" t="n">
        <v>0.092</v>
      </c>
      <c r="K3855" s="15" t="n">
        <v>0.0207</v>
      </c>
      <c r="L3855" s="15" t="n">
        <v>0.0575</v>
      </c>
      <c r="M3855" s="17" t="n">
        <v>15.83</v>
      </c>
      <c r="N3855" s="16" t="n">
        <v>4</v>
      </c>
      <c r="O3855" s="16" t="n">
        <v>5</v>
      </c>
      <c r="P3855" s="16" t="n">
        <v>8</v>
      </c>
    </row>
    <row r="3856" customFormat="false" ht="15" hidden="false" customHeight="false" outlineLevel="0" collapsed="false">
      <c r="A3856" s="11" t="s">
        <v>35</v>
      </c>
      <c r="B3856" s="11" t="n">
        <v>1628</v>
      </c>
      <c r="C3856" s="11" t="s">
        <v>4274</v>
      </c>
      <c r="D3856" s="11" t="n">
        <v>4</v>
      </c>
      <c r="E3856" s="11" t="s">
        <v>96</v>
      </c>
      <c r="F3856" s="16" t="n">
        <v>575</v>
      </c>
      <c r="G3856" s="35" t="n">
        <f aca="false">F3856/1485</f>
        <v>0.387205387205387</v>
      </c>
      <c r="H3856" s="14" t="n">
        <v>0.3496</v>
      </c>
      <c r="I3856" s="14" t="n">
        <v>0.6261</v>
      </c>
      <c r="J3856" s="15" t="n">
        <v>0.0138</v>
      </c>
      <c r="K3856" s="15" t="n">
        <v>0.0461</v>
      </c>
      <c r="L3856" s="15" t="n">
        <v>0.0293</v>
      </c>
      <c r="M3856" s="17" t="n">
        <v>16.85</v>
      </c>
      <c r="N3856" s="16" t="n">
        <v>4</v>
      </c>
      <c r="O3856" s="16" t="n">
        <v>5</v>
      </c>
      <c r="P3856" s="16" t="n">
        <v>11</v>
      </c>
    </row>
    <row r="3857" customFormat="false" ht="15" hidden="false" customHeight="false" outlineLevel="0" collapsed="false">
      <c r="A3857" s="11" t="s">
        <v>35</v>
      </c>
      <c r="B3857" s="11" t="n">
        <v>1629</v>
      </c>
      <c r="C3857" s="11" t="s">
        <v>4275</v>
      </c>
      <c r="D3857" s="11" t="n">
        <v>6</v>
      </c>
      <c r="E3857" s="11" t="s">
        <v>118</v>
      </c>
      <c r="F3857" s="16" t="n">
        <v>271</v>
      </c>
      <c r="G3857" s="35" t="n">
        <f aca="false">F3857/1485</f>
        <v>0.182491582491582</v>
      </c>
      <c r="H3857" s="14" t="n">
        <v>0.3727</v>
      </c>
      <c r="I3857" s="14" t="n">
        <v>0.6015</v>
      </c>
      <c r="J3857" s="15" t="n">
        <v>0.0852</v>
      </c>
      <c r="K3857" s="15" t="n">
        <v>0.0205</v>
      </c>
      <c r="L3857" s="15" t="n">
        <v>0.0527</v>
      </c>
      <c r="M3857" s="17" t="n">
        <v>14.28</v>
      </c>
      <c r="N3857" s="16" t="n">
        <v>4</v>
      </c>
      <c r="O3857" s="16" t="n">
        <v>5</v>
      </c>
      <c r="P3857" s="16" t="n">
        <v>13</v>
      </c>
    </row>
    <row r="3858" customFormat="false" ht="15" hidden="false" customHeight="false" outlineLevel="0" collapsed="false">
      <c r="A3858" s="11" t="s">
        <v>35</v>
      </c>
      <c r="B3858" s="11" t="n">
        <v>1630</v>
      </c>
      <c r="C3858" s="11" t="s">
        <v>4276</v>
      </c>
      <c r="D3858" s="11" t="n">
        <v>5</v>
      </c>
      <c r="E3858" s="11" t="s">
        <v>118</v>
      </c>
      <c r="F3858" s="16" t="n">
        <v>497</v>
      </c>
      <c r="G3858" s="35" t="n">
        <f aca="false">F3858/1485</f>
        <v>0.334680134680135</v>
      </c>
      <c r="H3858" s="14" t="n">
        <v>0.3662</v>
      </c>
      <c r="I3858" s="14" t="n">
        <v>0.6177</v>
      </c>
      <c r="J3858" s="15" t="n">
        <v>0.0746</v>
      </c>
      <c r="K3858" s="15" t="n">
        <v>0.0151</v>
      </c>
      <c r="L3858" s="15" t="n">
        <v>0.0446</v>
      </c>
      <c r="M3858" s="17" t="n">
        <v>22.19</v>
      </c>
      <c r="N3858" s="16" t="n">
        <v>4</v>
      </c>
      <c r="O3858" s="16" t="n">
        <v>6</v>
      </c>
      <c r="P3858" s="16" t="n">
        <v>10</v>
      </c>
    </row>
    <row r="3859" customFormat="false" ht="15" hidden="false" customHeight="false" outlineLevel="0" collapsed="false">
      <c r="A3859" s="11" t="s">
        <v>35</v>
      </c>
      <c r="B3859" s="11" t="n">
        <v>1631</v>
      </c>
      <c r="C3859" s="11" t="s">
        <v>4277</v>
      </c>
      <c r="D3859" s="11" t="n">
        <v>5</v>
      </c>
      <c r="E3859" s="11" t="s">
        <v>118</v>
      </c>
      <c r="F3859" s="16" t="n">
        <v>681</v>
      </c>
      <c r="G3859" s="35" t="n">
        <f aca="false">F3859/1485</f>
        <v>0.458585858585859</v>
      </c>
      <c r="H3859" s="14" t="n">
        <v>0.3568</v>
      </c>
      <c r="I3859" s="14" t="n">
        <v>0.6314</v>
      </c>
      <c r="J3859" s="15" t="n">
        <v>0.0124</v>
      </c>
      <c r="K3859" s="15" t="n">
        <v>0.0307</v>
      </c>
      <c r="L3859" s="15" t="n">
        <v>0.0209</v>
      </c>
      <c r="M3859" s="17" t="n">
        <v>14.26</v>
      </c>
      <c r="N3859" s="16" t="n">
        <v>4</v>
      </c>
      <c r="O3859" s="16" t="n">
        <v>6</v>
      </c>
      <c r="P3859" s="16" t="n">
        <v>10</v>
      </c>
    </row>
    <row r="3860" customFormat="false" ht="15" hidden="false" customHeight="false" outlineLevel="0" collapsed="false">
      <c r="A3860" s="11" t="s">
        <v>35</v>
      </c>
      <c r="B3860" s="11" t="n">
        <v>1632</v>
      </c>
      <c r="C3860" s="11" t="s">
        <v>4278</v>
      </c>
      <c r="D3860" s="11" t="n">
        <v>3</v>
      </c>
      <c r="E3860" s="11" t="s">
        <v>96</v>
      </c>
      <c r="F3860" s="16" t="n">
        <v>266</v>
      </c>
      <c r="G3860" s="35" t="n">
        <f aca="false">F3860/1485</f>
        <v>0.179124579124579</v>
      </c>
      <c r="H3860" s="14" t="n">
        <v>0.391</v>
      </c>
      <c r="I3860" s="14" t="n">
        <v>0.6278</v>
      </c>
      <c r="J3860" s="15" t="n">
        <v>0.2826</v>
      </c>
      <c r="K3860" s="15" t="n">
        <v>0.0204</v>
      </c>
      <c r="L3860" s="15" t="n">
        <v>0.1505</v>
      </c>
      <c r="M3860" s="17" t="n">
        <v>40.03</v>
      </c>
      <c r="N3860" s="16" t="n">
        <v>5</v>
      </c>
      <c r="O3860" s="16" t="n">
        <v>5</v>
      </c>
      <c r="P3860" s="16" t="n">
        <v>9</v>
      </c>
    </row>
    <row r="3861" customFormat="false" ht="15" hidden="false" customHeight="false" outlineLevel="0" collapsed="false">
      <c r="A3861" s="11" t="s">
        <v>35</v>
      </c>
      <c r="B3861" s="11" t="n">
        <v>1633</v>
      </c>
      <c r="C3861" s="11" t="s">
        <v>4279</v>
      </c>
      <c r="D3861" s="11" t="n">
        <v>6</v>
      </c>
      <c r="E3861" s="11" t="s">
        <v>96</v>
      </c>
      <c r="F3861" s="16" t="n">
        <v>274</v>
      </c>
      <c r="G3861" s="35" t="n">
        <f aca="false">F3861/1485</f>
        <v>0.184511784511785</v>
      </c>
      <c r="H3861" s="14" t="n">
        <v>0.208</v>
      </c>
      <c r="I3861" s="14" t="n">
        <v>0.646</v>
      </c>
      <c r="J3861" s="15" t="n">
        <v>0.0725</v>
      </c>
      <c r="K3861" s="15" t="n">
        <v>0.0195</v>
      </c>
      <c r="L3861" s="15" t="n">
        <v>0.0443</v>
      </c>
      <c r="M3861" s="17" t="n">
        <v>12.13</v>
      </c>
      <c r="N3861" s="16" t="n">
        <v>4</v>
      </c>
      <c r="O3861" s="16" t="n">
        <v>3</v>
      </c>
      <c r="P3861" s="16" t="n">
        <v>5</v>
      </c>
    </row>
    <row r="3862" customFormat="false" ht="15" hidden="false" customHeight="false" outlineLevel="0" collapsed="false">
      <c r="A3862" s="11" t="s">
        <v>35</v>
      </c>
      <c r="B3862" s="11" t="n">
        <v>1634</v>
      </c>
      <c r="C3862" s="11" t="s">
        <v>4280</v>
      </c>
      <c r="D3862" s="11" t="n">
        <v>4</v>
      </c>
      <c r="E3862" s="11" t="s">
        <v>96</v>
      </c>
      <c r="F3862" s="16" t="n">
        <v>369</v>
      </c>
      <c r="G3862" s="35" t="n">
        <f aca="false">F3862/1485</f>
        <v>0.248484848484848</v>
      </c>
      <c r="H3862" s="14" t="n">
        <v>0.3686</v>
      </c>
      <c r="I3862" s="14" t="n">
        <v>0.626</v>
      </c>
      <c r="J3862" s="15" t="n">
        <v>0.1518</v>
      </c>
      <c r="K3862" s="15" t="n">
        <v>0.0172</v>
      </c>
      <c r="L3862" s="15" t="n">
        <v>0.0836</v>
      </c>
      <c r="M3862" s="17" t="n">
        <v>30.86</v>
      </c>
      <c r="N3862" s="16" t="n">
        <v>4</v>
      </c>
      <c r="O3862" s="16" t="n">
        <v>5</v>
      </c>
      <c r="P3862" s="16" t="n">
        <v>12</v>
      </c>
    </row>
    <row r="3863" customFormat="false" ht="15" hidden="false" customHeight="false" outlineLevel="0" collapsed="false">
      <c r="A3863" s="11" t="s">
        <v>35</v>
      </c>
      <c r="B3863" s="11" t="n">
        <v>1635</v>
      </c>
      <c r="C3863" s="11" t="s">
        <v>4281</v>
      </c>
      <c r="D3863" s="11" t="n">
        <v>2</v>
      </c>
      <c r="E3863" s="11" t="s">
        <v>96</v>
      </c>
      <c r="F3863" s="16" t="n">
        <v>484</v>
      </c>
      <c r="G3863" s="35" t="n">
        <f aca="false">F3863/1485</f>
        <v>0.325925925925926</v>
      </c>
      <c r="H3863" s="14" t="n">
        <v>0.3512</v>
      </c>
      <c r="I3863" s="14" t="n">
        <v>0.6219</v>
      </c>
      <c r="J3863" s="15" t="n">
        <v>0.015</v>
      </c>
      <c r="K3863" s="15" t="n">
        <v>0.0656</v>
      </c>
      <c r="L3863" s="15" t="n">
        <v>0.0399</v>
      </c>
      <c r="M3863" s="17" t="n">
        <v>19.3</v>
      </c>
      <c r="N3863" s="16" t="n">
        <v>4</v>
      </c>
      <c r="O3863" s="16" t="n">
        <v>5</v>
      </c>
      <c r="P3863" s="16" t="n">
        <v>10</v>
      </c>
    </row>
    <row r="3864" customFormat="false" ht="15" hidden="false" customHeight="false" outlineLevel="0" collapsed="false">
      <c r="A3864" s="11" t="s">
        <v>35</v>
      </c>
      <c r="B3864" s="11" t="n">
        <v>1636</v>
      </c>
      <c r="C3864" s="11" t="s">
        <v>4282</v>
      </c>
      <c r="D3864" s="11" t="n">
        <v>7</v>
      </c>
      <c r="E3864" s="11" t="s">
        <v>118</v>
      </c>
      <c r="F3864" s="16" t="n">
        <v>188</v>
      </c>
      <c r="G3864" s="35" t="n">
        <f aca="false">F3864/1485</f>
        <v>0.126599326599327</v>
      </c>
      <c r="H3864" s="14" t="n">
        <v>0.6702</v>
      </c>
      <c r="I3864" s="14" t="n">
        <v>0.6702</v>
      </c>
      <c r="J3864" s="15" t="n">
        <v>0.1609</v>
      </c>
      <c r="K3864" s="15" t="n">
        <v>0.0242</v>
      </c>
      <c r="L3864" s="15" t="n">
        <v>0.0918</v>
      </c>
      <c r="M3864" s="17" t="n">
        <v>17.25</v>
      </c>
      <c r="N3864" s="16" t="n">
        <v>4</v>
      </c>
      <c r="O3864" s="16" t="n">
        <v>10</v>
      </c>
      <c r="P3864" s="16" t="n">
        <v>5</v>
      </c>
    </row>
    <row r="3865" customFormat="false" ht="15" hidden="false" customHeight="false" outlineLevel="0" collapsed="false">
      <c r="A3865" s="11" t="s">
        <v>35</v>
      </c>
      <c r="B3865" s="11" t="n">
        <v>1637</v>
      </c>
      <c r="C3865" s="11" t="s">
        <v>4283</v>
      </c>
      <c r="D3865" s="11" t="n">
        <v>4</v>
      </c>
      <c r="E3865" s="11" t="s">
        <v>96</v>
      </c>
      <c r="F3865" s="16" t="n">
        <v>236</v>
      </c>
      <c r="G3865" s="35" t="n">
        <f aca="false">F3865/1485</f>
        <v>0.158922558922559</v>
      </c>
      <c r="H3865" s="14" t="n">
        <v>0.5339</v>
      </c>
      <c r="I3865" s="14" t="n">
        <v>0.678</v>
      </c>
      <c r="J3865" s="15" t="n">
        <v>0.1684</v>
      </c>
      <c r="K3865" s="15" t="n">
        <v>0.021</v>
      </c>
      <c r="L3865" s="15" t="n">
        <v>0.091</v>
      </c>
      <c r="M3865" s="17" t="n">
        <v>21.47</v>
      </c>
      <c r="N3865" s="16" t="n">
        <v>4</v>
      </c>
      <c r="O3865" s="16" t="n">
        <v>7</v>
      </c>
      <c r="P3865" s="16" t="n">
        <v>6</v>
      </c>
    </row>
    <row r="3866" customFormat="false" ht="15" hidden="false" customHeight="false" outlineLevel="0" collapsed="false">
      <c r="A3866" s="11" t="s">
        <v>35</v>
      </c>
      <c r="B3866" s="11" t="n">
        <v>1638</v>
      </c>
      <c r="C3866" s="11" t="s">
        <v>4284</v>
      </c>
      <c r="D3866" s="11" t="n">
        <v>6</v>
      </c>
      <c r="E3866" s="11" t="s">
        <v>118</v>
      </c>
      <c r="F3866" s="16" t="n">
        <v>226</v>
      </c>
      <c r="G3866" s="35" t="n">
        <f aca="false">F3866/1485</f>
        <v>0.152188552188552</v>
      </c>
      <c r="H3866" s="14" t="n">
        <v>0.4336</v>
      </c>
      <c r="I3866" s="14" t="n">
        <v>0.615</v>
      </c>
      <c r="J3866" s="15" t="n">
        <v>0.2124</v>
      </c>
      <c r="K3866" s="15" t="n">
        <v>0.0226</v>
      </c>
      <c r="L3866" s="15" t="n">
        <v>0.1225</v>
      </c>
      <c r="M3866" s="17" t="n">
        <v>27.69</v>
      </c>
      <c r="N3866" s="16" t="n">
        <v>5</v>
      </c>
      <c r="O3866" s="16" t="n">
        <v>7</v>
      </c>
      <c r="P3866" s="16" t="n">
        <v>9</v>
      </c>
    </row>
    <row r="3867" customFormat="false" ht="15" hidden="false" customHeight="false" outlineLevel="0" collapsed="false">
      <c r="A3867" s="11" t="s">
        <v>35</v>
      </c>
      <c r="B3867" s="11" t="n">
        <v>1639</v>
      </c>
      <c r="C3867" s="11" t="s">
        <v>4285</v>
      </c>
      <c r="D3867" s="11" t="n">
        <v>7</v>
      </c>
      <c r="E3867" s="11" t="s">
        <v>118</v>
      </c>
      <c r="F3867" s="16" t="n">
        <v>257</v>
      </c>
      <c r="G3867" s="35" t="n">
        <f aca="false">F3867/1485</f>
        <v>0.173063973063973</v>
      </c>
      <c r="H3867" s="14" t="n">
        <v>0.3074</v>
      </c>
      <c r="I3867" s="14" t="n">
        <v>0.6498</v>
      </c>
      <c r="J3867" s="15" t="n">
        <v>0.2885</v>
      </c>
      <c r="K3867" s="15" t="n">
        <v>0.0206</v>
      </c>
      <c r="L3867" s="15" t="n">
        <v>0.154</v>
      </c>
      <c r="M3867" s="17" t="n">
        <v>39.58</v>
      </c>
      <c r="N3867" s="16" t="n">
        <v>4</v>
      </c>
      <c r="O3867" s="16" t="n">
        <v>3</v>
      </c>
      <c r="P3867" s="16" t="n">
        <v>11</v>
      </c>
    </row>
    <row r="3868" customFormat="false" ht="15" hidden="false" customHeight="false" outlineLevel="0" collapsed="false">
      <c r="A3868" s="11" t="s">
        <v>35</v>
      </c>
      <c r="B3868" s="11" t="n">
        <v>1640</v>
      </c>
      <c r="C3868" s="11" t="s">
        <v>4286</v>
      </c>
      <c r="D3868" s="11" t="n">
        <v>7</v>
      </c>
      <c r="E3868" s="11" t="s">
        <v>118</v>
      </c>
      <c r="F3868" s="16" t="n">
        <v>209</v>
      </c>
      <c r="G3868" s="35" t="n">
        <f aca="false">F3868/1485</f>
        <v>0.140740740740741</v>
      </c>
      <c r="H3868" s="14" t="n">
        <v>0.4258</v>
      </c>
      <c r="I3868" s="14" t="n">
        <v>0.622</v>
      </c>
      <c r="J3868" s="15" t="n">
        <v>0.204</v>
      </c>
      <c r="K3868" s="15" t="n">
        <v>0.0232</v>
      </c>
      <c r="L3868" s="15" t="n">
        <v>0.1166</v>
      </c>
      <c r="M3868" s="17" t="n">
        <v>24.38</v>
      </c>
      <c r="N3868" s="16" t="n">
        <v>4</v>
      </c>
      <c r="O3868" s="16" t="n">
        <v>7</v>
      </c>
      <c r="P3868" s="16" t="n">
        <v>9</v>
      </c>
    </row>
    <row r="3869" customFormat="false" ht="15" hidden="false" customHeight="false" outlineLevel="0" collapsed="false">
      <c r="A3869" s="11" t="s">
        <v>35</v>
      </c>
      <c r="B3869" s="11" t="n">
        <v>1641</v>
      </c>
      <c r="C3869" s="11" t="s">
        <v>4287</v>
      </c>
      <c r="D3869" s="11" t="n">
        <v>7</v>
      </c>
      <c r="E3869" s="11" t="s">
        <v>118</v>
      </c>
      <c r="F3869" s="16" t="n">
        <v>207</v>
      </c>
      <c r="G3869" s="35" t="n">
        <f aca="false">F3869/1485</f>
        <v>0.139393939393939</v>
      </c>
      <c r="H3869" s="14" t="n">
        <v>0.4058</v>
      </c>
      <c r="I3869" s="14" t="n">
        <v>0.6329</v>
      </c>
      <c r="J3869" s="15" t="n">
        <v>0.1724</v>
      </c>
      <c r="K3869" s="15" t="n">
        <v>0.0225</v>
      </c>
      <c r="L3869" s="15" t="n">
        <v>0.0964</v>
      </c>
      <c r="M3869" s="17" t="n">
        <v>19.95</v>
      </c>
      <c r="N3869" s="16" t="n">
        <v>5</v>
      </c>
      <c r="O3869" s="16" t="n">
        <v>4</v>
      </c>
      <c r="P3869" s="16" t="n">
        <v>8</v>
      </c>
    </row>
    <row r="3870" customFormat="false" ht="15" hidden="false" customHeight="false" outlineLevel="0" collapsed="false">
      <c r="A3870" s="11" t="s">
        <v>35</v>
      </c>
      <c r="B3870" s="11" t="n">
        <v>1642</v>
      </c>
      <c r="C3870" s="11" t="s">
        <v>4288</v>
      </c>
      <c r="D3870" s="11" t="n">
        <v>6</v>
      </c>
      <c r="E3870" s="11" t="s">
        <v>118</v>
      </c>
      <c r="F3870" s="16" t="n">
        <v>207</v>
      </c>
      <c r="G3870" s="35" t="n">
        <f aca="false">F3870/1485</f>
        <v>0.139393939393939</v>
      </c>
      <c r="H3870" s="14" t="n">
        <v>0.4058</v>
      </c>
      <c r="I3870" s="14" t="n">
        <v>0.599</v>
      </c>
      <c r="J3870" s="15" t="n">
        <v>0.2189</v>
      </c>
      <c r="K3870" s="15" t="n">
        <v>0.0226</v>
      </c>
      <c r="L3870" s="15" t="n">
        <v>0.1203</v>
      </c>
      <c r="M3870" s="17" t="n">
        <v>24.89</v>
      </c>
      <c r="N3870" s="16" t="n">
        <v>4</v>
      </c>
      <c r="O3870" s="16" t="n">
        <v>6</v>
      </c>
      <c r="P3870" s="16" t="n">
        <v>12</v>
      </c>
    </row>
    <row r="3871" customFormat="false" ht="15" hidden="false" customHeight="false" outlineLevel="0" collapsed="false">
      <c r="A3871" s="11" t="s">
        <v>35</v>
      </c>
      <c r="B3871" s="11" t="n">
        <v>1643</v>
      </c>
      <c r="C3871" s="11" t="s">
        <v>4289</v>
      </c>
      <c r="D3871" s="11" t="n">
        <v>6</v>
      </c>
      <c r="E3871" s="11" t="s">
        <v>118</v>
      </c>
      <c r="F3871" s="16" t="n">
        <v>231</v>
      </c>
      <c r="G3871" s="35" t="n">
        <f aca="false">F3871/1485</f>
        <v>0.155555555555556</v>
      </c>
      <c r="H3871" s="14" t="n">
        <v>0.381</v>
      </c>
      <c r="I3871" s="14" t="n">
        <v>0.5887</v>
      </c>
      <c r="J3871" s="15" t="n">
        <v>0.106</v>
      </c>
      <c r="K3871" s="15" t="n">
        <v>0.0214</v>
      </c>
      <c r="L3871" s="15" t="n">
        <v>0.0635</v>
      </c>
      <c r="M3871" s="17" t="n">
        <v>14.67</v>
      </c>
      <c r="N3871" s="16" t="n">
        <v>4</v>
      </c>
      <c r="O3871" s="16" t="n">
        <v>4</v>
      </c>
      <c r="P3871" s="16" t="n">
        <v>13</v>
      </c>
    </row>
    <row r="3872" customFormat="false" ht="15" hidden="false" customHeight="false" outlineLevel="0" collapsed="false">
      <c r="A3872" s="11" t="s">
        <v>35</v>
      </c>
      <c r="B3872" s="11" t="n">
        <v>1644</v>
      </c>
      <c r="C3872" s="11" t="s">
        <v>4290</v>
      </c>
      <c r="D3872" s="11" t="n">
        <v>7</v>
      </c>
      <c r="E3872" s="11" t="s">
        <v>118</v>
      </c>
      <c r="F3872" s="16" t="n">
        <v>232</v>
      </c>
      <c r="G3872" s="35" t="n">
        <f aca="false">F3872/1485</f>
        <v>0.156228956228956</v>
      </c>
      <c r="H3872" s="14" t="n">
        <v>0.3966</v>
      </c>
      <c r="I3872" s="14" t="n">
        <v>0.6681</v>
      </c>
      <c r="J3872" s="15" t="n">
        <v>0.2019</v>
      </c>
      <c r="K3872" s="15" t="n">
        <v>0.0211</v>
      </c>
      <c r="L3872" s="15" t="n">
        <v>0.1099</v>
      </c>
      <c r="M3872" s="17" t="n">
        <v>25.5</v>
      </c>
      <c r="N3872" s="16" t="n">
        <v>5</v>
      </c>
      <c r="O3872" s="16" t="n">
        <v>5</v>
      </c>
      <c r="P3872" s="16" t="n">
        <v>11</v>
      </c>
    </row>
    <row r="3873" customFormat="false" ht="15" hidden="false" customHeight="false" outlineLevel="0" collapsed="false">
      <c r="A3873" s="11" t="s">
        <v>35</v>
      </c>
      <c r="B3873" s="11" t="n">
        <v>1645</v>
      </c>
      <c r="C3873" s="11" t="s">
        <v>4291</v>
      </c>
      <c r="D3873" s="11" t="n">
        <v>4</v>
      </c>
      <c r="E3873" s="11" t="s">
        <v>118</v>
      </c>
      <c r="F3873" s="16" t="n">
        <v>558</v>
      </c>
      <c r="G3873" s="35" t="n">
        <f aca="false">F3873/1485</f>
        <v>0.375757575757576</v>
      </c>
      <c r="H3873" s="14" t="n">
        <v>0.3674</v>
      </c>
      <c r="I3873" s="14" t="n">
        <v>0.638</v>
      </c>
      <c r="J3873" s="15" t="n">
        <v>0.0139</v>
      </c>
      <c r="K3873" s="15" t="n">
        <v>0.1047</v>
      </c>
      <c r="L3873" s="15" t="n">
        <v>0.0608</v>
      </c>
      <c r="M3873" s="17" t="n">
        <v>33.93</v>
      </c>
      <c r="N3873" s="16" t="n">
        <v>4</v>
      </c>
      <c r="O3873" s="16" t="n">
        <v>4</v>
      </c>
      <c r="P3873" s="16" t="n">
        <v>11</v>
      </c>
    </row>
    <row r="3874" customFormat="false" ht="15" hidden="false" customHeight="false" outlineLevel="0" collapsed="false">
      <c r="A3874" s="11" t="s">
        <v>35</v>
      </c>
      <c r="B3874" s="11" t="n">
        <v>1646</v>
      </c>
      <c r="C3874" s="11" t="s">
        <v>4292</v>
      </c>
      <c r="D3874" s="11" t="n">
        <v>8</v>
      </c>
      <c r="E3874" s="11" t="s">
        <v>118</v>
      </c>
      <c r="F3874" s="16" t="n">
        <v>206</v>
      </c>
      <c r="G3874" s="35" t="n">
        <f aca="false">F3874/1485</f>
        <v>0.138720538720539</v>
      </c>
      <c r="H3874" s="14" t="n">
        <v>0.3252</v>
      </c>
      <c r="I3874" s="14" t="n">
        <v>0.6553</v>
      </c>
      <c r="J3874" s="15" t="n">
        <v>0.3989</v>
      </c>
      <c r="K3874" s="15" t="n">
        <v>0.0223</v>
      </c>
      <c r="L3874" s="15" t="n">
        <v>0.207</v>
      </c>
      <c r="M3874" s="17" t="n">
        <v>42.63</v>
      </c>
      <c r="N3874" s="16" t="n">
        <v>5</v>
      </c>
      <c r="O3874" s="16" t="n">
        <v>3</v>
      </c>
      <c r="P3874" s="16" t="n">
        <v>14</v>
      </c>
    </row>
    <row r="3875" customFormat="false" ht="15" hidden="false" customHeight="false" outlineLevel="0" collapsed="false">
      <c r="A3875" s="11" t="s">
        <v>35</v>
      </c>
      <c r="B3875" s="11" t="n">
        <v>1647</v>
      </c>
      <c r="C3875" s="11" t="s">
        <v>4293</v>
      </c>
      <c r="D3875" s="11" t="n">
        <v>6</v>
      </c>
      <c r="E3875" s="11" t="s">
        <v>118</v>
      </c>
      <c r="F3875" s="16" t="n">
        <v>189</v>
      </c>
      <c r="G3875" s="35" t="n">
        <f aca="false">F3875/1485</f>
        <v>0.127272727272727</v>
      </c>
      <c r="H3875" s="14" t="n">
        <v>0.6614</v>
      </c>
      <c r="I3875" s="14" t="n">
        <v>0.6614</v>
      </c>
      <c r="J3875" s="15" t="n">
        <v>0.1532</v>
      </c>
      <c r="K3875" s="15" t="n">
        <v>0.0236</v>
      </c>
      <c r="L3875" s="15" t="n">
        <v>0.0888</v>
      </c>
      <c r="M3875" s="17" t="n">
        <v>16.77</v>
      </c>
      <c r="N3875" s="16" t="n">
        <v>5</v>
      </c>
      <c r="O3875" s="16" t="n">
        <v>10</v>
      </c>
      <c r="P3875" s="16" t="n">
        <v>4</v>
      </c>
    </row>
    <row r="3876" customFormat="false" ht="15" hidden="false" customHeight="false" outlineLevel="0" collapsed="false">
      <c r="A3876" s="11" t="s">
        <v>35</v>
      </c>
      <c r="B3876" s="11" t="n">
        <v>1648</v>
      </c>
      <c r="C3876" s="11" t="s">
        <v>4294</v>
      </c>
      <c r="D3876" s="11" t="n">
        <v>5</v>
      </c>
      <c r="E3876" s="11" t="s">
        <v>118</v>
      </c>
      <c r="F3876" s="16" t="n">
        <v>191</v>
      </c>
      <c r="G3876" s="35" t="n">
        <f aca="false">F3876/1485</f>
        <v>0.128619528619529</v>
      </c>
      <c r="H3876" s="14" t="n">
        <v>0.6702</v>
      </c>
      <c r="I3876" s="14" t="n">
        <v>0.6702</v>
      </c>
      <c r="J3876" s="15" t="n">
        <v>0.1534</v>
      </c>
      <c r="K3876" s="15" t="n">
        <v>0.0236</v>
      </c>
      <c r="L3876" s="15" t="n">
        <v>0.0895</v>
      </c>
      <c r="M3876" s="17" t="n">
        <v>17.1</v>
      </c>
      <c r="N3876" s="16" t="n">
        <v>4</v>
      </c>
      <c r="O3876" s="16" t="n">
        <v>10</v>
      </c>
      <c r="P3876" s="16" t="n">
        <v>5</v>
      </c>
    </row>
    <row r="3877" customFormat="false" ht="15" hidden="false" customHeight="false" outlineLevel="0" collapsed="false">
      <c r="A3877" s="11" t="s">
        <v>35</v>
      </c>
      <c r="B3877" s="11" t="n">
        <v>1649</v>
      </c>
      <c r="C3877" s="11" t="s">
        <v>4295</v>
      </c>
      <c r="D3877" s="11" t="n">
        <v>6</v>
      </c>
      <c r="E3877" s="11" t="s">
        <v>118</v>
      </c>
      <c r="F3877" s="16" t="n">
        <v>209</v>
      </c>
      <c r="G3877" s="35" t="n">
        <f aca="false">F3877/1485</f>
        <v>0.140740740740741</v>
      </c>
      <c r="H3877" s="14" t="n">
        <v>0.4019</v>
      </c>
      <c r="I3877" s="14" t="n">
        <v>0.6459</v>
      </c>
      <c r="J3877" s="15" t="n">
        <v>0.2094</v>
      </c>
      <c r="K3877" s="15" t="n">
        <v>0.0221</v>
      </c>
      <c r="L3877" s="15" t="n">
        <v>0.1153</v>
      </c>
      <c r="M3877" s="17" t="n">
        <v>24.1</v>
      </c>
      <c r="N3877" s="16" t="n">
        <v>4</v>
      </c>
      <c r="O3877" s="16" t="n">
        <v>6</v>
      </c>
      <c r="P3877" s="16" t="n">
        <v>12</v>
      </c>
    </row>
    <row r="3878" customFormat="false" ht="15" hidden="false" customHeight="false" outlineLevel="0" collapsed="false">
      <c r="A3878" s="11" t="s">
        <v>35</v>
      </c>
      <c r="B3878" s="11" t="n">
        <v>1650</v>
      </c>
      <c r="C3878" s="11" t="s">
        <v>4296</v>
      </c>
      <c r="D3878" s="11" t="n">
        <v>7</v>
      </c>
      <c r="E3878" s="11" t="s">
        <v>118</v>
      </c>
      <c r="F3878" s="16" t="n">
        <v>336</v>
      </c>
      <c r="G3878" s="35" t="n">
        <f aca="false">F3878/1485</f>
        <v>0.226262626262626</v>
      </c>
      <c r="H3878" s="14" t="n">
        <v>0.375</v>
      </c>
      <c r="I3878" s="14" t="n">
        <v>0.6458</v>
      </c>
      <c r="J3878" s="15" t="n">
        <v>0.0978</v>
      </c>
      <c r="K3878" s="15" t="n">
        <v>0.0181</v>
      </c>
      <c r="L3878" s="15" t="n">
        <v>0.0613</v>
      </c>
      <c r="M3878" s="17" t="n">
        <v>20.59</v>
      </c>
      <c r="N3878" s="16" t="n">
        <v>5</v>
      </c>
      <c r="O3878" s="16" t="n">
        <v>6</v>
      </c>
      <c r="P3878" s="16" t="n">
        <v>8</v>
      </c>
    </row>
    <row r="3879" customFormat="false" ht="15" hidden="false" customHeight="false" outlineLevel="0" collapsed="false">
      <c r="A3879" s="11" t="s">
        <v>35</v>
      </c>
      <c r="B3879" s="11" t="n">
        <v>1651</v>
      </c>
      <c r="C3879" s="11" t="s">
        <v>4297</v>
      </c>
      <c r="D3879" s="11" t="n">
        <v>7</v>
      </c>
      <c r="E3879" s="11" t="s">
        <v>118</v>
      </c>
      <c r="F3879" s="16" t="n">
        <v>217</v>
      </c>
      <c r="G3879" s="35" t="n">
        <f aca="false">F3879/1485</f>
        <v>0.146127946127946</v>
      </c>
      <c r="H3879" s="14" t="n">
        <v>0.6544</v>
      </c>
      <c r="I3879" s="14" t="n">
        <v>0.6544</v>
      </c>
      <c r="J3879" s="15" t="n">
        <v>0.1534</v>
      </c>
      <c r="K3879" s="15" t="n">
        <v>0.021</v>
      </c>
      <c r="L3879" s="15" t="n">
        <v>0.0839</v>
      </c>
      <c r="M3879" s="17" t="n">
        <v>18.2</v>
      </c>
      <c r="N3879" s="16" t="n">
        <v>4</v>
      </c>
      <c r="O3879" s="16" t="n">
        <v>8</v>
      </c>
      <c r="P3879" s="16" t="n">
        <v>4</v>
      </c>
    </row>
    <row r="3880" customFormat="false" ht="15" hidden="false" customHeight="false" outlineLevel="0" collapsed="false">
      <c r="A3880" s="11" t="s">
        <v>35</v>
      </c>
      <c r="B3880" s="11" t="n">
        <v>1652</v>
      </c>
      <c r="C3880" s="11" t="s">
        <v>4298</v>
      </c>
      <c r="D3880" s="11" t="n">
        <v>5</v>
      </c>
      <c r="E3880" s="11" t="s">
        <v>118</v>
      </c>
      <c r="F3880" s="16" t="n">
        <v>209</v>
      </c>
      <c r="G3880" s="35" t="n">
        <f aca="false">F3880/1485</f>
        <v>0.140740740740741</v>
      </c>
      <c r="H3880" s="14" t="n">
        <v>0.4019</v>
      </c>
      <c r="I3880" s="14" t="n">
        <v>0.6029</v>
      </c>
      <c r="J3880" s="15" t="n">
        <v>0.2071</v>
      </c>
      <c r="K3880" s="15" t="n">
        <v>0.0218</v>
      </c>
      <c r="L3880" s="15" t="n">
        <v>0.114</v>
      </c>
      <c r="M3880" s="17" t="n">
        <v>23.83</v>
      </c>
      <c r="N3880" s="16" t="n">
        <v>4</v>
      </c>
      <c r="O3880" s="16" t="n">
        <v>6</v>
      </c>
      <c r="P3880" s="16" t="n">
        <v>12</v>
      </c>
    </row>
    <row r="3881" customFormat="false" ht="15" hidden="false" customHeight="false" outlineLevel="0" collapsed="false">
      <c r="A3881" s="11" t="s">
        <v>35</v>
      </c>
      <c r="B3881" s="11" t="n">
        <v>1653</v>
      </c>
      <c r="C3881" s="11" t="s">
        <v>4299</v>
      </c>
      <c r="D3881" s="11" t="n">
        <v>6</v>
      </c>
      <c r="E3881" s="11" t="s">
        <v>118</v>
      </c>
      <c r="F3881" s="16" t="n">
        <v>208</v>
      </c>
      <c r="G3881" s="35" t="n">
        <f aca="false">F3881/1485</f>
        <v>0.14006734006734</v>
      </c>
      <c r="H3881" s="14" t="n">
        <v>0.399</v>
      </c>
      <c r="I3881" s="14" t="n">
        <v>0.601</v>
      </c>
      <c r="J3881" s="15" t="n">
        <v>0.1939</v>
      </c>
      <c r="K3881" s="15" t="n">
        <v>0.0218</v>
      </c>
      <c r="L3881" s="15" t="n">
        <v>0.107</v>
      </c>
      <c r="M3881" s="17" t="n">
        <v>22.26</v>
      </c>
      <c r="N3881" s="16" t="n">
        <v>4</v>
      </c>
      <c r="O3881" s="16" t="n">
        <v>6</v>
      </c>
      <c r="P3881" s="16" t="n">
        <v>12</v>
      </c>
    </row>
    <row r="3882" customFormat="false" ht="15" hidden="false" customHeight="false" outlineLevel="0" collapsed="false">
      <c r="A3882" s="11" t="s">
        <v>35</v>
      </c>
      <c r="B3882" s="11" t="n">
        <v>1654</v>
      </c>
      <c r="C3882" s="11" t="s">
        <v>4300</v>
      </c>
      <c r="D3882" s="11" t="n">
        <v>4</v>
      </c>
      <c r="E3882" s="11" t="s">
        <v>118</v>
      </c>
      <c r="F3882" s="16" t="n">
        <v>694</v>
      </c>
      <c r="G3882" s="35" t="n">
        <f aca="false">F3882/1485</f>
        <v>0.467340067340067</v>
      </c>
      <c r="H3882" s="14" t="n">
        <v>0.3602</v>
      </c>
      <c r="I3882" s="14" t="n">
        <v>0.611</v>
      </c>
      <c r="J3882" s="15" t="n">
        <v>0.0122</v>
      </c>
      <c r="K3882" s="15" t="n">
        <v>0.0448</v>
      </c>
      <c r="L3882" s="15" t="n">
        <v>0.029</v>
      </c>
      <c r="M3882" s="17" t="n">
        <v>20.15</v>
      </c>
      <c r="N3882" s="16" t="n">
        <v>4</v>
      </c>
      <c r="O3882" s="16" t="n">
        <v>5</v>
      </c>
      <c r="P3882" s="16" t="n">
        <v>13</v>
      </c>
    </row>
    <row r="3883" customFormat="false" ht="15" hidden="false" customHeight="false" outlineLevel="0" collapsed="false">
      <c r="A3883" s="11" t="s">
        <v>35</v>
      </c>
      <c r="B3883" s="11" t="n">
        <v>1655</v>
      </c>
      <c r="C3883" s="11" t="s">
        <v>4301</v>
      </c>
      <c r="D3883" s="11" t="n">
        <v>8</v>
      </c>
      <c r="E3883" s="11" t="s">
        <v>118</v>
      </c>
      <c r="F3883" s="16" t="n">
        <v>202</v>
      </c>
      <c r="G3883" s="35" t="n">
        <f aca="false">F3883/1485</f>
        <v>0.136026936026936</v>
      </c>
      <c r="H3883" s="14" t="n">
        <v>0.3218</v>
      </c>
      <c r="I3883" s="14" t="n">
        <v>0.6634</v>
      </c>
      <c r="J3883" s="15" t="n">
        <v>0.3996</v>
      </c>
      <c r="K3883" s="15" t="n">
        <v>0.0216</v>
      </c>
      <c r="L3883" s="15" t="n">
        <v>0.2013</v>
      </c>
      <c r="M3883" s="17" t="n">
        <v>40.65</v>
      </c>
      <c r="N3883" s="16" t="n">
        <v>5</v>
      </c>
      <c r="O3883" s="16" t="n">
        <v>3</v>
      </c>
      <c r="P3883" s="16" t="n">
        <v>10</v>
      </c>
    </row>
    <row r="3884" customFormat="false" ht="15" hidden="false" customHeight="false" outlineLevel="0" collapsed="false">
      <c r="A3884" s="11" t="s">
        <v>35</v>
      </c>
      <c r="B3884" s="11" t="n">
        <v>1656</v>
      </c>
      <c r="C3884" s="11" t="s">
        <v>4302</v>
      </c>
      <c r="D3884" s="11" t="n">
        <v>8</v>
      </c>
      <c r="E3884" s="11" t="s">
        <v>118</v>
      </c>
      <c r="F3884" s="16" t="n">
        <v>199</v>
      </c>
      <c r="G3884" s="35" t="n">
        <f aca="false">F3884/1485</f>
        <v>0.134006734006734</v>
      </c>
      <c r="H3884" s="14" t="n">
        <v>0.3317</v>
      </c>
      <c r="I3884" s="14" t="n">
        <v>0.6683</v>
      </c>
      <c r="J3884" s="15" t="n">
        <v>0.4714</v>
      </c>
      <c r="K3884" s="15" t="n">
        <v>0.0216</v>
      </c>
      <c r="L3884" s="15" t="n">
        <v>0.2318</v>
      </c>
      <c r="M3884" s="17" t="n">
        <v>46.13</v>
      </c>
      <c r="N3884" s="16" t="n">
        <v>4</v>
      </c>
      <c r="O3884" s="16" t="n">
        <v>4</v>
      </c>
      <c r="P3884" s="16" t="n">
        <v>10</v>
      </c>
    </row>
    <row r="3885" customFormat="false" ht="15" hidden="false" customHeight="false" outlineLevel="0" collapsed="false">
      <c r="A3885" s="11" t="s">
        <v>35</v>
      </c>
      <c r="B3885" s="11" t="n">
        <v>1657</v>
      </c>
      <c r="C3885" s="11" t="s">
        <v>4303</v>
      </c>
      <c r="D3885" s="11" t="n">
        <v>5</v>
      </c>
      <c r="E3885" s="11" t="s">
        <v>118</v>
      </c>
      <c r="F3885" s="16" t="n">
        <v>452</v>
      </c>
      <c r="G3885" s="35" t="n">
        <f aca="false">F3885/1485</f>
        <v>0.304377104377104</v>
      </c>
      <c r="H3885" s="14" t="n">
        <v>0.3761</v>
      </c>
      <c r="I3885" s="14" t="n">
        <v>0.6173</v>
      </c>
      <c r="J3885" s="15" t="n">
        <v>0.0596</v>
      </c>
      <c r="K3885" s="15" t="n">
        <v>0.0146</v>
      </c>
      <c r="L3885" s="15" t="n">
        <v>0.0364</v>
      </c>
      <c r="M3885" s="17" t="n">
        <v>16.44</v>
      </c>
      <c r="N3885" s="16" t="n">
        <v>4</v>
      </c>
      <c r="O3885" s="16" t="n">
        <v>6</v>
      </c>
      <c r="P3885" s="16" t="n">
        <v>12</v>
      </c>
    </row>
    <row r="3886" customFormat="false" ht="15" hidden="false" customHeight="false" outlineLevel="0" collapsed="false">
      <c r="A3886" s="11" t="s">
        <v>35</v>
      </c>
      <c r="B3886" s="11" t="n">
        <v>1658</v>
      </c>
      <c r="C3886" s="11" t="s">
        <v>4304</v>
      </c>
      <c r="D3886" s="11" t="n">
        <v>6</v>
      </c>
      <c r="E3886" s="11" t="s">
        <v>118</v>
      </c>
      <c r="F3886" s="16" t="n">
        <v>209</v>
      </c>
      <c r="G3886" s="35" t="n">
        <f aca="false">F3886/1485</f>
        <v>0.140740740740741</v>
      </c>
      <c r="H3886" s="14" t="n">
        <v>0.4019</v>
      </c>
      <c r="I3886" s="14" t="n">
        <v>0.6029</v>
      </c>
      <c r="J3886" s="15" t="n">
        <v>0.2071</v>
      </c>
      <c r="K3886" s="15" t="n">
        <v>0.0216</v>
      </c>
      <c r="L3886" s="15" t="n">
        <v>0.1139</v>
      </c>
      <c r="M3886" s="17" t="n">
        <v>23.81</v>
      </c>
      <c r="N3886" s="16" t="n">
        <v>4</v>
      </c>
      <c r="O3886" s="16" t="n">
        <v>6</v>
      </c>
      <c r="P3886" s="16" t="n">
        <v>12</v>
      </c>
    </row>
    <row r="3887" customFormat="false" ht="15" hidden="false" customHeight="false" outlineLevel="0" collapsed="false">
      <c r="A3887" s="11" t="s">
        <v>35</v>
      </c>
      <c r="B3887" s="11" t="n">
        <v>1659</v>
      </c>
      <c r="C3887" s="11" t="s">
        <v>4305</v>
      </c>
      <c r="D3887" s="11" t="n">
        <v>4</v>
      </c>
      <c r="E3887" s="11" t="s">
        <v>118</v>
      </c>
      <c r="F3887" s="16" t="n">
        <v>266</v>
      </c>
      <c r="G3887" s="35" t="n">
        <f aca="false">F3887/1485</f>
        <v>0.179124579124579</v>
      </c>
      <c r="H3887" s="14" t="n">
        <v>0.391</v>
      </c>
      <c r="I3887" s="14" t="n">
        <v>0.6128</v>
      </c>
      <c r="J3887" s="15" t="n">
        <v>0.179</v>
      </c>
      <c r="K3887" s="15" t="n">
        <v>0.0185</v>
      </c>
      <c r="L3887" s="15" t="n">
        <v>0.0934</v>
      </c>
      <c r="M3887" s="17" t="n">
        <v>24.83</v>
      </c>
      <c r="N3887" s="16" t="n">
        <v>5</v>
      </c>
      <c r="O3887" s="16" t="n">
        <v>5</v>
      </c>
      <c r="P3887" s="16" t="n">
        <v>13</v>
      </c>
    </row>
    <row r="3888" customFormat="false" ht="15" hidden="false" customHeight="false" outlineLevel="0" collapsed="false">
      <c r="A3888" s="11" t="s">
        <v>35</v>
      </c>
      <c r="B3888" s="11" t="n">
        <v>1660</v>
      </c>
      <c r="C3888" s="11" t="s">
        <v>4306</v>
      </c>
      <c r="D3888" s="11" t="n">
        <v>6</v>
      </c>
      <c r="E3888" s="11" t="s">
        <v>118</v>
      </c>
      <c r="F3888" s="16" t="n">
        <v>198</v>
      </c>
      <c r="G3888" s="35" t="n">
        <f aca="false">F3888/1485</f>
        <v>0.133333333333333</v>
      </c>
      <c r="H3888" s="14" t="n">
        <v>0.399</v>
      </c>
      <c r="I3888" s="14" t="n">
        <v>0.601</v>
      </c>
      <c r="J3888" s="15" t="n">
        <v>0.1001</v>
      </c>
      <c r="K3888" s="15" t="n">
        <v>0.0218</v>
      </c>
      <c r="L3888" s="15" t="n">
        <v>0.0598</v>
      </c>
      <c r="M3888" s="17" t="n">
        <v>11.84</v>
      </c>
      <c r="N3888" s="16" t="n">
        <v>4</v>
      </c>
      <c r="O3888" s="16" t="n">
        <v>5</v>
      </c>
      <c r="P3888" s="16" t="n">
        <v>10</v>
      </c>
    </row>
    <row r="3889" customFormat="false" ht="15" hidden="false" customHeight="false" outlineLevel="0" collapsed="false">
      <c r="A3889" s="11" t="s">
        <v>35</v>
      </c>
      <c r="B3889" s="11" t="n">
        <v>1661</v>
      </c>
      <c r="C3889" s="11" t="s">
        <v>4307</v>
      </c>
      <c r="D3889" s="11" t="n">
        <v>4</v>
      </c>
      <c r="E3889" s="11" t="s">
        <v>118</v>
      </c>
      <c r="F3889" s="16" t="n">
        <v>263</v>
      </c>
      <c r="G3889" s="35" t="n">
        <f aca="false">F3889/1485</f>
        <v>0.177104377104377</v>
      </c>
      <c r="H3889" s="14" t="n">
        <v>0.3878</v>
      </c>
      <c r="I3889" s="14" t="n">
        <v>0.6084</v>
      </c>
      <c r="J3889" s="15" t="n">
        <v>0.1585</v>
      </c>
      <c r="K3889" s="15" t="n">
        <v>0.0187</v>
      </c>
      <c r="L3889" s="15" t="n">
        <v>0.0846</v>
      </c>
      <c r="M3889" s="17" t="n">
        <v>22.25</v>
      </c>
      <c r="N3889" s="16" t="n">
        <v>4</v>
      </c>
      <c r="O3889" s="16" t="n">
        <v>5</v>
      </c>
      <c r="P3889" s="16" t="n">
        <v>13</v>
      </c>
    </row>
    <row r="3890" customFormat="false" ht="15" hidden="false" customHeight="false" outlineLevel="0" collapsed="false">
      <c r="A3890" s="11" t="s">
        <v>35</v>
      </c>
      <c r="B3890" s="11" t="n">
        <v>1662</v>
      </c>
      <c r="C3890" s="11" t="s">
        <v>4308</v>
      </c>
      <c r="D3890" s="11" t="n">
        <v>8</v>
      </c>
      <c r="E3890" s="11" t="s">
        <v>96</v>
      </c>
      <c r="F3890" s="16" t="n">
        <v>196</v>
      </c>
      <c r="G3890" s="35" t="n">
        <f aca="false">F3890/1485</f>
        <v>0.131986531986532</v>
      </c>
      <c r="H3890" s="14" t="n">
        <v>0.3265</v>
      </c>
      <c r="I3890" s="14" t="n">
        <v>0.6837</v>
      </c>
      <c r="J3890" s="15" t="n">
        <v>0.5695</v>
      </c>
      <c r="K3890" s="15" t="n">
        <v>0.0219</v>
      </c>
      <c r="L3890" s="15" t="n">
        <v>0.2873</v>
      </c>
      <c r="M3890" s="17" t="n">
        <v>56.31</v>
      </c>
      <c r="N3890" s="16" t="n">
        <v>4</v>
      </c>
      <c r="O3890" s="16" t="n">
        <v>4</v>
      </c>
      <c r="P3890" s="16" t="n">
        <v>10</v>
      </c>
    </row>
    <row r="3891" customFormat="false" ht="15" hidden="false" customHeight="false" outlineLevel="0" collapsed="false">
      <c r="A3891" s="11" t="s">
        <v>35</v>
      </c>
      <c r="B3891" s="11" t="n">
        <v>1663</v>
      </c>
      <c r="C3891" s="11" t="s">
        <v>4309</v>
      </c>
      <c r="D3891" s="11" t="n">
        <v>6</v>
      </c>
      <c r="E3891" s="11" t="s">
        <v>118</v>
      </c>
      <c r="F3891" s="16" t="n">
        <v>205</v>
      </c>
      <c r="G3891" s="35" t="n">
        <f aca="false">F3891/1485</f>
        <v>0.138047138047138</v>
      </c>
      <c r="H3891" s="14" t="n">
        <v>0.4049</v>
      </c>
      <c r="I3891" s="14" t="n">
        <v>0.6146</v>
      </c>
      <c r="J3891" s="15" t="n">
        <v>0.1395</v>
      </c>
      <c r="K3891" s="15" t="n">
        <v>0.0217</v>
      </c>
      <c r="L3891" s="15" t="n">
        <v>0.0809</v>
      </c>
      <c r="M3891" s="17" t="n">
        <v>16.58</v>
      </c>
      <c r="N3891" s="16" t="n">
        <v>4</v>
      </c>
      <c r="O3891" s="16" t="n">
        <v>6</v>
      </c>
      <c r="P3891" s="16" t="n">
        <v>10</v>
      </c>
    </row>
    <row r="3892" customFormat="false" ht="15" hidden="false" customHeight="false" outlineLevel="0" collapsed="false">
      <c r="A3892" s="11" t="s">
        <v>35</v>
      </c>
      <c r="B3892" s="11" t="n">
        <v>1664</v>
      </c>
      <c r="C3892" s="11" t="s">
        <v>4310</v>
      </c>
      <c r="D3892" s="11" t="n">
        <v>7</v>
      </c>
      <c r="E3892" s="11" t="s">
        <v>96</v>
      </c>
      <c r="F3892" s="16" t="n">
        <v>196</v>
      </c>
      <c r="G3892" s="35" t="n">
        <f aca="false">F3892/1485</f>
        <v>0.131986531986532</v>
      </c>
      <c r="H3892" s="14" t="n">
        <v>0.3214</v>
      </c>
      <c r="I3892" s="14" t="n">
        <v>0.6735</v>
      </c>
      <c r="J3892" s="15" t="n">
        <v>0.5277</v>
      </c>
      <c r="K3892" s="15" t="n">
        <v>0.0217</v>
      </c>
      <c r="L3892" s="15" t="n">
        <v>0.2669</v>
      </c>
      <c r="M3892" s="17" t="n">
        <v>52.32</v>
      </c>
      <c r="N3892" s="16" t="n">
        <v>4</v>
      </c>
      <c r="O3892" s="16" t="n">
        <v>3</v>
      </c>
      <c r="P3892" s="16" t="n">
        <v>10</v>
      </c>
    </row>
    <row r="3893" customFormat="false" ht="15" hidden="false" customHeight="false" outlineLevel="0" collapsed="false">
      <c r="A3893" s="11" t="s">
        <v>35</v>
      </c>
      <c r="B3893" s="11" t="n">
        <v>1665</v>
      </c>
      <c r="C3893" s="11" t="s">
        <v>4311</v>
      </c>
      <c r="D3893" s="11" t="n">
        <v>5</v>
      </c>
      <c r="E3893" s="11" t="s">
        <v>118</v>
      </c>
      <c r="F3893" s="16" t="n">
        <v>221</v>
      </c>
      <c r="G3893" s="35" t="n">
        <f aca="false">F3893/1485</f>
        <v>0.148821548821549</v>
      </c>
      <c r="H3893" s="14" t="n">
        <v>0.6787</v>
      </c>
      <c r="I3893" s="14" t="n">
        <v>0.6787</v>
      </c>
      <c r="J3893" s="15" t="n">
        <v>0.1439</v>
      </c>
      <c r="K3893" s="15" t="n">
        <v>0.0205</v>
      </c>
      <c r="L3893" s="15" t="n">
        <v>0.0808</v>
      </c>
      <c r="M3893" s="17" t="n">
        <v>17.86</v>
      </c>
      <c r="N3893" s="16" t="n">
        <v>4</v>
      </c>
      <c r="O3893" s="16" t="n">
        <v>12</v>
      </c>
      <c r="P3893" s="16" t="n">
        <v>5</v>
      </c>
    </row>
    <row r="3894" customFormat="false" ht="15" hidden="false" customHeight="false" outlineLevel="0" collapsed="false">
      <c r="A3894" s="11" t="s">
        <v>35</v>
      </c>
      <c r="B3894" s="11" t="n">
        <v>1666</v>
      </c>
      <c r="C3894" s="11" t="s">
        <v>4312</v>
      </c>
      <c r="D3894" s="11" t="n">
        <v>6</v>
      </c>
      <c r="E3894" s="11" t="s">
        <v>118</v>
      </c>
      <c r="F3894" s="16" t="n">
        <v>211</v>
      </c>
      <c r="G3894" s="35" t="n">
        <f aca="false">F3894/1485</f>
        <v>0.142087542087542</v>
      </c>
      <c r="H3894" s="14" t="n">
        <v>0.4028</v>
      </c>
      <c r="I3894" s="14" t="n">
        <v>0.6066</v>
      </c>
      <c r="J3894" s="15" t="n">
        <v>0.1231</v>
      </c>
      <c r="K3894" s="15" t="n">
        <v>0.0209</v>
      </c>
      <c r="L3894" s="15" t="n">
        <v>0.0708</v>
      </c>
      <c r="M3894" s="17" t="n">
        <v>14.94</v>
      </c>
      <c r="N3894" s="16" t="n">
        <v>4</v>
      </c>
      <c r="O3894" s="16" t="n">
        <v>7</v>
      </c>
      <c r="P3894" s="16" t="n">
        <v>10</v>
      </c>
    </row>
    <row r="3895" customFormat="false" ht="15" hidden="false" customHeight="false" outlineLevel="0" collapsed="false">
      <c r="A3895" s="11" t="s">
        <v>35</v>
      </c>
      <c r="B3895" s="11" t="n">
        <v>1667</v>
      </c>
      <c r="C3895" s="11" t="s">
        <v>4313</v>
      </c>
      <c r="D3895" s="11" t="n">
        <v>5</v>
      </c>
      <c r="E3895" s="11" t="s">
        <v>96</v>
      </c>
      <c r="F3895" s="16" t="n">
        <v>206</v>
      </c>
      <c r="G3895" s="35" t="n">
        <f aca="false">F3895/1485</f>
        <v>0.138720538720539</v>
      </c>
      <c r="H3895" s="14" t="n">
        <v>0.3932</v>
      </c>
      <c r="I3895" s="14" t="n">
        <v>0.5922</v>
      </c>
      <c r="J3895" s="15" t="n">
        <v>0.2959</v>
      </c>
      <c r="K3895" s="15" t="n">
        <v>0.0215</v>
      </c>
      <c r="L3895" s="15" t="n">
        <v>0.1601</v>
      </c>
      <c r="M3895" s="17" t="n">
        <v>32.97</v>
      </c>
      <c r="N3895" s="16" t="n">
        <v>4</v>
      </c>
      <c r="O3895" s="16" t="n">
        <v>4</v>
      </c>
      <c r="P3895" s="16" t="n">
        <v>12</v>
      </c>
    </row>
    <row r="3896" customFormat="false" ht="15" hidden="false" customHeight="false" outlineLevel="0" collapsed="false">
      <c r="A3896" s="11" t="s">
        <v>35</v>
      </c>
      <c r="B3896" s="11" t="n">
        <v>1668</v>
      </c>
      <c r="C3896" s="11" t="s">
        <v>4314</v>
      </c>
      <c r="D3896" s="11" t="n">
        <v>6</v>
      </c>
      <c r="E3896" s="11" t="s">
        <v>118</v>
      </c>
      <c r="F3896" s="16" t="n">
        <v>210</v>
      </c>
      <c r="G3896" s="35" t="n">
        <f aca="false">F3896/1485</f>
        <v>0.141414141414141</v>
      </c>
      <c r="H3896" s="14" t="n">
        <v>0.4</v>
      </c>
      <c r="I3896" s="14" t="n">
        <v>0.6048</v>
      </c>
      <c r="J3896" s="15" t="n">
        <v>0.2017</v>
      </c>
      <c r="K3896" s="15" t="n">
        <v>0.021</v>
      </c>
      <c r="L3896" s="15" t="n">
        <v>0.1105</v>
      </c>
      <c r="M3896" s="17" t="n">
        <v>23.2</v>
      </c>
      <c r="N3896" s="16" t="n">
        <v>4</v>
      </c>
      <c r="O3896" s="16" t="n">
        <v>6</v>
      </c>
      <c r="P3896" s="16" t="n">
        <v>13</v>
      </c>
    </row>
    <row r="3897" customFormat="false" ht="15" hidden="false" customHeight="false" outlineLevel="0" collapsed="false">
      <c r="A3897" s="11" t="s">
        <v>35</v>
      </c>
      <c r="B3897" s="11" t="n">
        <v>1669</v>
      </c>
      <c r="C3897" s="11" t="s">
        <v>4315</v>
      </c>
      <c r="D3897" s="11" t="n">
        <v>6</v>
      </c>
      <c r="E3897" s="11" t="s">
        <v>118</v>
      </c>
      <c r="F3897" s="16" t="n">
        <v>196</v>
      </c>
      <c r="G3897" s="35" t="n">
        <f aca="false">F3897/1485</f>
        <v>0.131986531986532</v>
      </c>
      <c r="H3897" s="14" t="n">
        <v>0.4082</v>
      </c>
      <c r="I3897" s="14" t="n">
        <v>0.6582</v>
      </c>
      <c r="J3897" s="15" t="n">
        <v>0.2305</v>
      </c>
      <c r="K3897" s="15" t="n">
        <v>0.0216</v>
      </c>
      <c r="L3897" s="15" t="n">
        <v>0.1239</v>
      </c>
      <c r="M3897" s="17" t="n">
        <v>24.29</v>
      </c>
      <c r="N3897" s="16" t="n">
        <v>5</v>
      </c>
      <c r="O3897" s="16" t="n">
        <v>5</v>
      </c>
      <c r="P3897" s="16" t="n">
        <v>8</v>
      </c>
    </row>
    <row r="3898" customFormat="false" ht="15" hidden="false" customHeight="false" outlineLevel="0" collapsed="false">
      <c r="A3898" s="11" t="s">
        <v>35</v>
      </c>
      <c r="B3898" s="11" t="n">
        <v>1670</v>
      </c>
      <c r="C3898" s="11" t="s">
        <v>4316</v>
      </c>
      <c r="D3898" s="11" t="n">
        <v>4</v>
      </c>
      <c r="E3898" s="11" t="s">
        <v>118</v>
      </c>
      <c r="F3898" s="16" t="n">
        <v>252</v>
      </c>
      <c r="G3898" s="35" t="n">
        <f aca="false">F3898/1485</f>
        <v>0.16969696969697</v>
      </c>
      <c r="H3898" s="14" t="n">
        <v>0.3929</v>
      </c>
      <c r="I3898" s="14" t="n">
        <v>0.619</v>
      </c>
      <c r="J3898" s="15" t="n">
        <v>0.1836</v>
      </c>
      <c r="K3898" s="15" t="n">
        <v>0.0191</v>
      </c>
      <c r="L3898" s="15" t="n">
        <v>0.1</v>
      </c>
      <c r="M3898" s="17" t="n">
        <v>25.2</v>
      </c>
      <c r="N3898" s="16" t="n">
        <v>5</v>
      </c>
      <c r="O3898" s="16" t="n">
        <v>5</v>
      </c>
      <c r="P3898" s="16" t="n">
        <v>12</v>
      </c>
    </row>
    <row r="3899" customFormat="false" ht="15" hidden="false" customHeight="false" outlineLevel="0" collapsed="false">
      <c r="A3899" s="11" t="s">
        <v>35</v>
      </c>
      <c r="B3899" s="11" t="n">
        <v>1671</v>
      </c>
      <c r="C3899" s="11" t="s">
        <v>4317</v>
      </c>
      <c r="D3899" s="11" t="n">
        <v>7</v>
      </c>
      <c r="E3899" s="11" t="s">
        <v>118</v>
      </c>
      <c r="F3899" s="16" t="n">
        <v>208</v>
      </c>
      <c r="G3899" s="35" t="n">
        <f aca="false">F3899/1485</f>
        <v>0.14006734006734</v>
      </c>
      <c r="H3899" s="14" t="n">
        <v>0.4231</v>
      </c>
      <c r="I3899" s="14" t="n">
        <v>0.5817</v>
      </c>
      <c r="J3899" s="15" t="n">
        <v>0.2466</v>
      </c>
      <c r="K3899" s="15" t="n">
        <v>0.0215</v>
      </c>
      <c r="L3899" s="15" t="n">
        <v>0.1384</v>
      </c>
      <c r="M3899" s="17" t="n">
        <v>28.78</v>
      </c>
      <c r="N3899" s="16" t="n">
        <v>4</v>
      </c>
      <c r="O3899" s="16" t="n">
        <v>7</v>
      </c>
      <c r="P3899" s="16" t="n">
        <v>9</v>
      </c>
    </row>
    <row r="3900" customFormat="false" ht="15" hidden="false" customHeight="false" outlineLevel="0" collapsed="false">
      <c r="A3900" s="11" t="s">
        <v>35</v>
      </c>
      <c r="B3900" s="11" t="n">
        <v>1672</v>
      </c>
      <c r="C3900" s="11" t="s">
        <v>4318</v>
      </c>
      <c r="D3900" s="11" t="n">
        <v>4</v>
      </c>
      <c r="E3900" s="11" t="s">
        <v>118</v>
      </c>
      <c r="F3900" s="16" t="n">
        <v>205</v>
      </c>
      <c r="G3900" s="35" t="n">
        <f aca="false">F3900/1485</f>
        <v>0.138047138047138</v>
      </c>
      <c r="H3900" s="14" t="n">
        <v>0.3707</v>
      </c>
      <c r="I3900" s="14" t="n">
        <v>0.5805</v>
      </c>
      <c r="J3900" s="15" t="n">
        <v>0.0484</v>
      </c>
      <c r="K3900" s="15" t="n">
        <v>0.0211</v>
      </c>
      <c r="L3900" s="15" t="n">
        <v>0.0346</v>
      </c>
      <c r="M3900" s="17" t="n">
        <v>7.09</v>
      </c>
      <c r="N3900" s="16" t="n">
        <v>4</v>
      </c>
      <c r="O3900" s="16" t="n">
        <v>5</v>
      </c>
      <c r="P3900" s="16" t="n">
        <v>8</v>
      </c>
    </row>
    <row r="3901" customFormat="false" ht="15" hidden="false" customHeight="false" outlineLevel="0" collapsed="false">
      <c r="A3901" s="11" t="s">
        <v>35</v>
      </c>
      <c r="B3901" s="11" t="n">
        <v>1673</v>
      </c>
      <c r="C3901" s="11" t="s">
        <v>4319</v>
      </c>
      <c r="D3901" s="11" t="n">
        <v>9</v>
      </c>
      <c r="E3901" s="11" t="s">
        <v>118</v>
      </c>
      <c r="F3901" s="16" t="n">
        <v>233</v>
      </c>
      <c r="G3901" s="35" t="n">
        <f aca="false">F3901/1485</f>
        <v>0.156902356902357</v>
      </c>
      <c r="H3901" s="14" t="n">
        <v>0.6781</v>
      </c>
      <c r="I3901" s="14" t="n">
        <v>0.6781</v>
      </c>
      <c r="J3901" s="15" t="n">
        <v>0.1982</v>
      </c>
      <c r="K3901" s="15" t="n">
        <v>0.0194</v>
      </c>
      <c r="L3901" s="15" t="n">
        <v>0.1069</v>
      </c>
      <c r="M3901" s="17" t="n">
        <v>24.9</v>
      </c>
      <c r="N3901" s="16" t="n">
        <v>4</v>
      </c>
      <c r="O3901" s="16" t="n">
        <v>9</v>
      </c>
      <c r="P3901" s="16" t="n">
        <v>4</v>
      </c>
    </row>
    <row r="3902" customFormat="false" ht="15" hidden="false" customHeight="false" outlineLevel="0" collapsed="false">
      <c r="A3902" s="11" t="s">
        <v>35</v>
      </c>
      <c r="B3902" s="11" t="n">
        <v>1674</v>
      </c>
      <c r="C3902" s="11" t="s">
        <v>4320</v>
      </c>
      <c r="D3902" s="11" t="n">
        <v>7</v>
      </c>
      <c r="E3902" s="11" t="s">
        <v>118</v>
      </c>
      <c r="F3902" s="16" t="n">
        <v>210</v>
      </c>
      <c r="G3902" s="35" t="n">
        <f aca="false">F3902/1485</f>
        <v>0.141414141414141</v>
      </c>
      <c r="H3902" s="14" t="n">
        <v>0.419</v>
      </c>
      <c r="I3902" s="14" t="n">
        <v>0.6238</v>
      </c>
      <c r="J3902" s="15" t="n">
        <v>0.1897</v>
      </c>
      <c r="K3902" s="15" t="n">
        <v>0.0208</v>
      </c>
      <c r="L3902" s="15" t="n">
        <v>0.1076</v>
      </c>
      <c r="M3902" s="17" t="n">
        <v>22.6</v>
      </c>
      <c r="N3902" s="16" t="n">
        <v>4</v>
      </c>
      <c r="O3902" s="16" t="n">
        <v>7</v>
      </c>
      <c r="P3902" s="16" t="n">
        <v>9</v>
      </c>
    </row>
    <row r="3903" customFormat="false" ht="15" hidden="false" customHeight="false" outlineLevel="0" collapsed="false">
      <c r="A3903" s="11" t="s">
        <v>35</v>
      </c>
      <c r="B3903" s="11" t="n">
        <v>1675</v>
      </c>
      <c r="C3903" s="11" t="s">
        <v>4321</v>
      </c>
      <c r="D3903" s="11" t="n">
        <v>10</v>
      </c>
      <c r="E3903" s="11" t="s">
        <v>118</v>
      </c>
      <c r="F3903" s="16" t="n">
        <v>210</v>
      </c>
      <c r="G3903" s="35" t="n">
        <f aca="false">F3903/1485</f>
        <v>0.141414141414141</v>
      </c>
      <c r="H3903" s="14" t="n">
        <v>0.3333</v>
      </c>
      <c r="I3903" s="14" t="n">
        <v>0.6571</v>
      </c>
      <c r="J3903" s="15" t="n">
        <v>0.3336</v>
      </c>
      <c r="K3903" s="15" t="n">
        <v>0.0202</v>
      </c>
      <c r="L3903" s="15" t="n">
        <v>0.1739</v>
      </c>
      <c r="M3903" s="17" t="n">
        <v>36.52</v>
      </c>
      <c r="N3903" s="16" t="n">
        <v>5</v>
      </c>
      <c r="O3903" s="16" t="n">
        <v>4</v>
      </c>
      <c r="P3903" s="16" t="n">
        <v>14</v>
      </c>
    </row>
    <row r="3904" customFormat="false" ht="15" hidden="false" customHeight="false" outlineLevel="0" collapsed="false">
      <c r="A3904" s="11" t="s">
        <v>35</v>
      </c>
      <c r="B3904" s="11" t="n">
        <v>1676</v>
      </c>
      <c r="C3904" s="11" t="s">
        <v>4322</v>
      </c>
      <c r="D3904" s="11" t="n">
        <v>5</v>
      </c>
      <c r="E3904" s="11" t="s">
        <v>96</v>
      </c>
      <c r="F3904" s="16" t="n">
        <v>463</v>
      </c>
      <c r="G3904" s="35" t="n">
        <f aca="false">F3904/1485</f>
        <v>0.311784511784512</v>
      </c>
      <c r="H3904" s="14" t="n">
        <v>0.4233</v>
      </c>
      <c r="I3904" s="14" t="n">
        <v>0.6436</v>
      </c>
      <c r="J3904" s="15" t="n">
        <v>0.066</v>
      </c>
      <c r="K3904" s="15" t="n">
        <v>0.0138</v>
      </c>
      <c r="L3904" s="15" t="n">
        <v>0.04</v>
      </c>
      <c r="M3904" s="17" t="n">
        <v>18.53</v>
      </c>
      <c r="N3904" s="16" t="n">
        <v>4</v>
      </c>
      <c r="O3904" s="16" t="n">
        <v>5</v>
      </c>
      <c r="P3904" s="16" t="n">
        <v>9</v>
      </c>
    </row>
    <row r="3905" customFormat="false" ht="15" hidden="false" customHeight="false" outlineLevel="0" collapsed="false">
      <c r="A3905" s="11" t="s">
        <v>35</v>
      </c>
      <c r="B3905" s="11" t="n">
        <v>1677</v>
      </c>
      <c r="C3905" s="11" t="s">
        <v>4323</v>
      </c>
      <c r="D3905" s="11" t="n">
        <v>7</v>
      </c>
      <c r="E3905" s="11" t="s">
        <v>118</v>
      </c>
      <c r="F3905" s="16" t="n">
        <v>261</v>
      </c>
      <c r="G3905" s="35" t="n">
        <f aca="false">F3905/1485</f>
        <v>0.175757575757576</v>
      </c>
      <c r="H3905" s="14" t="n">
        <v>0.6513</v>
      </c>
      <c r="I3905" s="14" t="n">
        <v>0.6513</v>
      </c>
      <c r="J3905" s="15" t="n">
        <v>0.1463</v>
      </c>
      <c r="K3905" s="15" t="n">
        <v>0.0175</v>
      </c>
      <c r="L3905" s="15" t="n">
        <v>0.0772</v>
      </c>
      <c r="M3905" s="17" t="n">
        <v>20.15</v>
      </c>
      <c r="N3905" s="16" t="n">
        <v>5</v>
      </c>
      <c r="O3905" s="16" t="n">
        <v>9</v>
      </c>
      <c r="P3905" s="16" t="n">
        <v>5</v>
      </c>
    </row>
    <row r="3906" customFormat="false" ht="15" hidden="false" customHeight="false" outlineLevel="0" collapsed="false">
      <c r="A3906" s="11" t="s">
        <v>35</v>
      </c>
      <c r="B3906" s="11" t="n">
        <v>1678</v>
      </c>
      <c r="C3906" s="11" t="s">
        <v>4324</v>
      </c>
      <c r="D3906" s="11" t="n">
        <v>8</v>
      </c>
      <c r="E3906" s="11" t="s">
        <v>96</v>
      </c>
      <c r="F3906" s="16" t="n">
        <v>209</v>
      </c>
      <c r="G3906" s="35" t="n">
        <f aca="false">F3906/1485</f>
        <v>0.140740740740741</v>
      </c>
      <c r="H3906" s="14" t="n">
        <v>0.3254</v>
      </c>
      <c r="I3906" s="14" t="n">
        <v>0.6794</v>
      </c>
      <c r="J3906" s="15" t="n">
        <v>0.5699</v>
      </c>
      <c r="K3906" s="15" t="n">
        <v>0.0196</v>
      </c>
      <c r="L3906" s="15" t="n">
        <v>0.2829</v>
      </c>
      <c r="M3906" s="17" t="n">
        <v>59.13</v>
      </c>
      <c r="N3906" s="16" t="n">
        <v>4</v>
      </c>
      <c r="O3906" s="16" t="n">
        <v>4</v>
      </c>
      <c r="P3906" s="16" t="n">
        <v>12</v>
      </c>
    </row>
    <row r="3907" customFormat="false" ht="15" hidden="false" customHeight="false" outlineLevel="0" collapsed="false">
      <c r="A3907" s="11" t="s">
        <v>35</v>
      </c>
      <c r="B3907" s="11" t="n">
        <v>1679</v>
      </c>
      <c r="C3907" s="11" t="s">
        <v>4325</v>
      </c>
      <c r="D3907" s="11" t="n">
        <v>6</v>
      </c>
      <c r="E3907" s="11" t="s">
        <v>96</v>
      </c>
      <c r="F3907" s="16" t="n">
        <v>204</v>
      </c>
      <c r="G3907" s="35" t="n">
        <f aca="false">F3907/1485</f>
        <v>0.137373737373737</v>
      </c>
      <c r="H3907" s="14" t="n">
        <v>0.3088</v>
      </c>
      <c r="I3907" s="14" t="n">
        <v>0.6569</v>
      </c>
      <c r="J3907" s="15" t="n">
        <v>0.4425</v>
      </c>
      <c r="K3907" s="15" t="n">
        <v>0.0196</v>
      </c>
      <c r="L3907" s="15" t="n">
        <v>0.2165</v>
      </c>
      <c r="M3907" s="17" t="n">
        <v>44.17</v>
      </c>
      <c r="N3907" s="16" t="n">
        <v>5</v>
      </c>
      <c r="O3907" s="16" t="n">
        <v>3</v>
      </c>
      <c r="P3907" s="16" t="n">
        <v>10</v>
      </c>
    </row>
    <row r="3908" customFormat="false" ht="15" hidden="false" customHeight="false" outlineLevel="0" collapsed="false">
      <c r="A3908" s="11" t="s">
        <v>35</v>
      </c>
      <c r="B3908" s="11" t="n">
        <v>1680</v>
      </c>
      <c r="C3908" s="11" t="s">
        <v>4326</v>
      </c>
      <c r="D3908" s="11" t="n">
        <v>5</v>
      </c>
      <c r="E3908" s="11" t="s">
        <v>118</v>
      </c>
      <c r="F3908" s="16" t="n">
        <v>441</v>
      </c>
      <c r="G3908" s="35" t="n">
        <f aca="false">F3908/1485</f>
        <v>0.296969696969697</v>
      </c>
      <c r="H3908" s="14" t="n">
        <v>0.3583</v>
      </c>
      <c r="I3908" s="14" t="n">
        <v>0.6281</v>
      </c>
      <c r="J3908" s="15" t="n">
        <v>0.0135</v>
      </c>
      <c r="K3908" s="15" t="n">
        <v>0.0607</v>
      </c>
      <c r="L3908" s="15" t="n">
        <v>0.0366</v>
      </c>
      <c r="M3908" s="17" t="n">
        <v>16.15</v>
      </c>
      <c r="N3908" s="16" t="n">
        <v>5</v>
      </c>
      <c r="O3908" s="16" t="n">
        <v>4</v>
      </c>
      <c r="P3908" s="16" t="n">
        <v>22</v>
      </c>
    </row>
    <row r="3909" customFormat="false" ht="15" hidden="false" customHeight="false" outlineLevel="0" collapsed="false">
      <c r="A3909" s="11" t="s">
        <v>35</v>
      </c>
      <c r="B3909" s="11" t="n">
        <v>1681</v>
      </c>
      <c r="C3909" s="11" t="s">
        <v>4327</v>
      </c>
      <c r="D3909" s="11" t="n">
        <v>9</v>
      </c>
      <c r="E3909" s="11" t="s">
        <v>118</v>
      </c>
      <c r="F3909" s="16" t="n">
        <v>264</v>
      </c>
      <c r="G3909" s="35" t="n">
        <f aca="false">F3909/1485</f>
        <v>0.177777777777778</v>
      </c>
      <c r="H3909" s="14" t="n">
        <v>0.4545</v>
      </c>
      <c r="I3909" s="14" t="n">
        <v>0.6591</v>
      </c>
      <c r="J3909" s="15" t="n">
        <v>0.1773</v>
      </c>
      <c r="K3909" s="15" t="n">
        <v>0.0172</v>
      </c>
      <c r="L3909" s="15" t="n">
        <v>0.0936</v>
      </c>
      <c r="M3909" s="17" t="n">
        <v>24.71</v>
      </c>
      <c r="N3909" s="16" t="n">
        <v>5</v>
      </c>
      <c r="O3909" s="16" t="n">
        <v>7</v>
      </c>
      <c r="P3909" s="16" t="n">
        <v>11</v>
      </c>
    </row>
    <row r="3910" customFormat="false" ht="15" hidden="false" customHeight="false" outlineLevel="0" collapsed="false">
      <c r="A3910" s="11" t="s">
        <v>35</v>
      </c>
      <c r="B3910" s="11" t="n">
        <v>1682</v>
      </c>
      <c r="C3910" s="11" t="s">
        <v>4328</v>
      </c>
      <c r="D3910" s="11" t="n">
        <v>7</v>
      </c>
      <c r="E3910" s="11" t="s">
        <v>118</v>
      </c>
      <c r="F3910" s="16" t="n">
        <v>204</v>
      </c>
      <c r="G3910" s="35" t="n">
        <f aca="false">F3910/1485</f>
        <v>0.137373737373737</v>
      </c>
      <c r="H3910" s="14" t="n">
        <v>0.4265</v>
      </c>
      <c r="I3910" s="14" t="n">
        <v>0.6225</v>
      </c>
      <c r="J3910" s="15" t="n">
        <v>0.204</v>
      </c>
      <c r="K3910" s="15" t="n">
        <v>0.0205</v>
      </c>
      <c r="L3910" s="15" t="n">
        <v>0.1176</v>
      </c>
      <c r="M3910" s="17" t="n">
        <v>24</v>
      </c>
      <c r="N3910" s="16" t="n">
        <v>4</v>
      </c>
      <c r="O3910" s="16" t="n">
        <v>7</v>
      </c>
      <c r="P3910" s="16" t="n">
        <v>9</v>
      </c>
    </row>
    <row r="3911" customFormat="false" ht="15" hidden="false" customHeight="false" outlineLevel="0" collapsed="false">
      <c r="A3911" s="11" t="s">
        <v>35</v>
      </c>
      <c r="B3911" s="11" t="n">
        <v>1683</v>
      </c>
      <c r="C3911" s="11" t="s">
        <v>4329</v>
      </c>
      <c r="D3911" s="11" t="n">
        <v>8</v>
      </c>
      <c r="E3911" s="11" t="s">
        <v>118</v>
      </c>
      <c r="F3911" s="16" t="n">
        <v>220</v>
      </c>
      <c r="G3911" s="35" t="n">
        <f aca="false">F3911/1485</f>
        <v>0.148148148148148</v>
      </c>
      <c r="H3911" s="14" t="n">
        <v>0.3</v>
      </c>
      <c r="I3911" s="14" t="n">
        <v>0.6545</v>
      </c>
      <c r="J3911" s="15" t="n">
        <v>0.1963</v>
      </c>
      <c r="K3911" s="15" t="n">
        <v>0.0189</v>
      </c>
      <c r="L3911" s="15" t="n">
        <v>0.1052</v>
      </c>
      <c r="M3911" s="17" t="n">
        <v>23.14</v>
      </c>
      <c r="N3911" s="16" t="n">
        <v>4</v>
      </c>
      <c r="O3911" s="16" t="n">
        <v>3</v>
      </c>
      <c r="P3911" s="16" t="n">
        <v>12</v>
      </c>
    </row>
    <row r="3912" customFormat="false" ht="15" hidden="false" customHeight="false" outlineLevel="0" collapsed="false">
      <c r="A3912" s="11" t="s">
        <v>35</v>
      </c>
      <c r="B3912" s="11" t="n">
        <v>1684</v>
      </c>
      <c r="C3912" s="11" t="s">
        <v>4330</v>
      </c>
      <c r="D3912" s="11" t="n">
        <v>7</v>
      </c>
      <c r="E3912" s="11" t="s">
        <v>96</v>
      </c>
      <c r="F3912" s="16" t="n">
        <v>371</v>
      </c>
      <c r="G3912" s="35" t="n">
        <f aca="false">F3912/1485</f>
        <v>0.24983164983165</v>
      </c>
      <c r="H3912" s="14" t="n">
        <v>0.2938</v>
      </c>
      <c r="I3912" s="14" t="n">
        <v>0.6469</v>
      </c>
      <c r="J3912" s="15" t="n">
        <v>0.2843</v>
      </c>
      <c r="K3912" s="15" t="n">
        <v>0.0151</v>
      </c>
      <c r="L3912" s="15" t="n">
        <v>0.1566</v>
      </c>
      <c r="M3912" s="17" t="n">
        <v>58.1</v>
      </c>
      <c r="N3912" s="16" t="n">
        <v>5</v>
      </c>
      <c r="O3912" s="16" t="n">
        <v>3</v>
      </c>
      <c r="P3912" s="16" t="n">
        <v>13</v>
      </c>
    </row>
    <row r="3913" customFormat="false" ht="15" hidden="false" customHeight="false" outlineLevel="0" collapsed="false">
      <c r="A3913" s="11" t="s">
        <v>35</v>
      </c>
      <c r="B3913" s="11" t="n">
        <v>1685</v>
      </c>
      <c r="C3913" s="11" t="s">
        <v>4331</v>
      </c>
      <c r="D3913" s="11" t="n">
        <v>8</v>
      </c>
      <c r="E3913" s="11" t="s">
        <v>96</v>
      </c>
      <c r="F3913" s="16" t="n">
        <v>215</v>
      </c>
      <c r="G3913" s="35" t="n">
        <f aca="false">F3913/1485</f>
        <v>0.144781144781145</v>
      </c>
      <c r="H3913" s="14" t="n">
        <v>0.3302</v>
      </c>
      <c r="I3913" s="14" t="n">
        <v>0.6744</v>
      </c>
      <c r="J3913" s="15" t="n">
        <v>0.6172</v>
      </c>
      <c r="K3913" s="15" t="n">
        <v>0.0188</v>
      </c>
      <c r="L3913" s="15" t="n">
        <v>0.3027</v>
      </c>
      <c r="M3913" s="17" t="n">
        <v>65.08</v>
      </c>
      <c r="N3913" s="16" t="n">
        <v>4</v>
      </c>
      <c r="O3913" s="16" t="n">
        <v>4</v>
      </c>
      <c r="P3913" s="16" t="n">
        <v>10</v>
      </c>
    </row>
    <row r="3914" customFormat="false" ht="15" hidden="false" customHeight="false" outlineLevel="0" collapsed="false">
      <c r="A3914" s="11" t="s">
        <v>35</v>
      </c>
      <c r="B3914" s="11" t="n">
        <v>1686</v>
      </c>
      <c r="C3914" s="11" t="s">
        <v>4332</v>
      </c>
      <c r="D3914" s="11" t="n">
        <v>7</v>
      </c>
      <c r="E3914" s="11" t="s">
        <v>118</v>
      </c>
      <c r="F3914" s="16" t="n">
        <v>213</v>
      </c>
      <c r="G3914" s="35" t="n">
        <f aca="false">F3914/1485</f>
        <v>0.143434343434343</v>
      </c>
      <c r="H3914" s="14" t="n">
        <v>0.6526</v>
      </c>
      <c r="I3914" s="14" t="n">
        <v>0.6526</v>
      </c>
      <c r="J3914" s="15" t="n">
        <v>0.1748</v>
      </c>
      <c r="K3914" s="15" t="n">
        <v>0.0192</v>
      </c>
      <c r="L3914" s="15" t="n">
        <v>0.0967</v>
      </c>
      <c r="M3914" s="17" t="n">
        <v>20.59</v>
      </c>
      <c r="N3914" s="16" t="n">
        <v>5</v>
      </c>
      <c r="O3914" s="16" t="n">
        <v>9</v>
      </c>
      <c r="P3914" s="16" t="n">
        <v>4</v>
      </c>
    </row>
    <row r="3915" customFormat="false" ht="15" hidden="false" customHeight="false" outlineLevel="0" collapsed="false">
      <c r="A3915" s="11" t="s">
        <v>35</v>
      </c>
      <c r="B3915" s="11" t="n">
        <v>1687</v>
      </c>
      <c r="C3915" s="11" t="s">
        <v>4333</v>
      </c>
      <c r="D3915" s="11" t="n">
        <v>3</v>
      </c>
      <c r="E3915" s="11" t="s">
        <v>96</v>
      </c>
      <c r="F3915" s="16" t="n">
        <v>665</v>
      </c>
      <c r="G3915" s="35" t="n">
        <f aca="false">F3915/1485</f>
        <v>0.447811447811448</v>
      </c>
      <c r="H3915" s="14" t="n">
        <v>0.3474</v>
      </c>
      <c r="I3915" s="14" t="n">
        <v>0.6211</v>
      </c>
      <c r="J3915" s="15" t="n">
        <v>0.0106</v>
      </c>
      <c r="K3915" s="15" t="n">
        <v>0.0364</v>
      </c>
      <c r="L3915" s="15" t="n">
        <v>0.0227</v>
      </c>
      <c r="M3915" s="17" t="n">
        <v>15.11</v>
      </c>
      <c r="N3915" s="16" t="n">
        <v>4</v>
      </c>
      <c r="O3915" s="16" t="n">
        <v>5</v>
      </c>
      <c r="P3915" s="16" t="n">
        <v>12</v>
      </c>
    </row>
    <row r="3916" customFormat="false" ht="15" hidden="false" customHeight="false" outlineLevel="0" collapsed="false">
      <c r="A3916" s="11" t="s">
        <v>35</v>
      </c>
      <c r="B3916" s="11" t="n">
        <v>1688</v>
      </c>
      <c r="C3916" s="11" t="s">
        <v>4334</v>
      </c>
      <c r="D3916" s="11" t="n">
        <v>6</v>
      </c>
      <c r="E3916" s="11" t="s">
        <v>96</v>
      </c>
      <c r="F3916" s="16" t="n">
        <v>231</v>
      </c>
      <c r="G3916" s="35" t="n">
        <f aca="false">F3916/1485</f>
        <v>0.155555555555556</v>
      </c>
      <c r="H3916" s="14" t="n">
        <v>0.316</v>
      </c>
      <c r="I3916" s="14" t="n">
        <v>0.6364</v>
      </c>
      <c r="J3916" s="15" t="n">
        <v>0.2795</v>
      </c>
      <c r="K3916" s="15" t="n">
        <v>0.0185</v>
      </c>
      <c r="L3916" s="15" t="n">
        <v>0.1495</v>
      </c>
      <c r="M3916" s="17" t="n">
        <v>34.54</v>
      </c>
      <c r="N3916" s="16" t="n">
        <v>5</v>
      </c>
      <c r="O3916" s="16" t="n">
        <v>4</v>
      </c>
      <c r="P3916" s="16" t="n">
        <v>5</v>
      </c>
    </row>
    <row r="3917" customFormat="false" ht="15" hidden="false" customHeight="false" outlineLevel="0" collapsed="false">
      <c r="A3917" s="11" t="s">
        <v>35</v>
      </c>
      <c r="B3917" s="11" t="n">
        <v>1689</v>
      </c>
      <c r="C3917" s="11" t="s">
        <v>4335</v>
      </c>
      <c r="D3917" s="11" t="n">
        <v>7</v>
      </c>
      <c r="E3917" s="11" t="s">
        <v>96</v>
      </c>
      <c r="F3917" s="16" t="n">
        <v>217</v>
      </c>
      <c r="G3917" s="35" t="n">
        <f aca="false">F3917/1485</f>
        <v>0.146127946127946</v>
      </c>
      <c r="H3917" s="14" t="n">
        <v>0.3134</v>
      </c>
      <c r="I3917" s="14" t="n">
        <v>0.659</v>
      </c>
      <c r="J3917" s="15" t="n">
        <v>0.4903</v>
      </c>
      <c r="K3917" s="15" t="n">
        <v>0.0179</v>
      </c>
      <c r="L3917" s="15" t="n">
        <v>0.2356</v>
      </c>
      <c r="M3917" s="17" t="n">
        <v>51.13</v>
      </c>
      <c r="N3917" s="16" t="n">
        <v>5</v>
      </c>
      <c r="O3917" s="16" t="n">
        <v>4</v>
      </c>
      <c r="P3917" s="16" t="n">
        <v>10</v>
      </c>
    </row>
    <row r="3918" customFormat="false" ht="15" hidden="false" customHeight="false" outlineLevel="0" collapsed="false">
      <c r="A3918" s="11" t="s">
        <v>35</v>
      </c>
      <c r="B3918" s="11" t="n">
        <v>1690</v>
      </c>
      <c r="C3918" s="11" t="s">
        <v>4336</v>
      </c>
      <c r="D3918" s="11" t="n">
        <v>6</v>
      </c>
      <c r="E3918" s="11" t="s">
        <v>118</v>
      </c>
      <c r="F3918" s="16" t="n">
        <v>214</v>
      </c>
      <c r="G3918" s="35" t="n">
        <f aca="false">F3918/1485</f>
        <v>0.144107744107744</v>
      </c>
      <c r="H3918" s="14" t="n">
        <v>0.4533</v>
      </c>
      <c r="I3918" s="14" t="n">
        <v>0.5981</v>
      </c>
      <c r="J3918" s="15" t="n">
        <v>0.0326</v>
      </c>
      <c r="K3918" s="15" t="n">
        <v>0.0184</v>
      </c>
      <c r="L3918" s="15" t="n">
        <v>0.0255</v>
      </c>
      <c r="M3918" s="17" t="n">
        <v>5.45</v>
      </c>
      <c r="N3918" s="16" t="n">
        <v>4</v>
      </c>
      <c r="O3918" s="16" t="n">
        <v>7</v>
      </c>
      <c r="P3918" s="16" t="n">
        <v>7</v>
      </c>
    </row>
    <row r="3919" customFormat="false" ht="15" hidden="false" customHeight="false" outlineLevel="0" collapsed="false">
      <c r="A3919" s="11" t="s">
        <v>35</v>
      </c>
      <c r="B3919" s="11" t="n">
        <v>1691</v>
      </c>
      <c r="C3919" s="11" t="s">
        <v>4337</v>
      </c>
      <c r="D3919" s="11" t="n">
        <v>4</v>
      </c>
      <c r="E3919" s="11" t="s">
        <v>118</v>
      </c>
      <c r="F3919" s="16" t="n">
        <v>581</v>
      </c>
      <c r="G3919" s="35" t="n">
        <f aca="false">F3919/1485</f>
        <v>0.391245791245791</v>
      </c>
      <c r="H3919" s="14" t="n">
        <v>0.3701</v>
      </c>
      <c r="I3919" s="14" t="n">
        <v>0.6368</v>
      </c>
      <c r="J3919" s="15" t="n">
        <v>0.0112</v>
      </c>
      <c r="K3919" s="15" t="n">
        <v>0.1199</v>
      </c>
      <c r="L3919" s="15" t="n">
        <v>0.0656</v>
      </c>
      <c r="M3919" s="17" t="n">
        <v>38.14</v>
      </c>
      <c r="N3919" s="16" t="n">
        <v>4</v>
      </c>
      <c r="O3919" s="16" t="n">
        <v>6</v>
      </c>
      <c r="P3919" s="16" t="n">
        <v>11</v>
      </c>
    </row>
    <row r="3920" customFormat="false" ht="15" hidden="false" customHeight="false" outlineLevel="0" collapsed="false">
      <c r="A3920" s="11" t="s">
        <v>35</v>
      </c>
      <c r="B3920" s="11" t="n">
        <v>1692</v>
      </c>
      <c r="C3920" s="11" t="s">
        <v>4338</v>
      </c>
      <c r="D3920" s="11" t="n">
        <v>8</v>
      </c>
      <c r="E3920" s="11" t="s">
        <v>96</v>
      </c>
      <c r="F3920" s="16" t="n">
        <v>238</v>
      </c>
      <c r="G3920" s="35" t="n">
        <f aca="false">F3920/1485</f>
        <v>0.16026936026936</v>
      </c>
      <c r="H3920" s="14" t="n">
        <v>0.3025</v>
      </c>
      <c r="I3920" s="14" t="n">
        <v>0.6681</v>
      </c>
      <c r="J3920" s="15" t="n">
        <v>0.372</v>
      </c>
      <c r="K3920" s="15" t="n">
        <v>0.0173</v>
      </c>
      <c r="L3920" s="15" t="n">
        <v>0.1916</v>
      </c>
      <c r="M3920" s="17" t="n">
        <v>45.61</v>
      </c>
      <c r="N3920" s="16" t="n">
        <v>5</v>
      </c>
      <c r="O3920" s="16" t="n">
        <v>4</v>
      </c>
      <c r="P3920" s="16" t="n">
        <v>11</v>
      </c>
    </row>
    <row r="3921" customFormat="false" ht="15" hidden="false" customHeight="false" outlineLevel="0" collapsed="false">
      <c r="A3921" s="11" t="s">
        <v>35</v>
      </c>
      <c r="B3921" s="11" t="n">
        <v>1693</v>
      </c>
      <c r="C3921" s="11" t="s">
        <v>4339</v>
      </c>
      <c r="D3921" s="11" t="n">
        <v>6</v>
      </c>
      <c r="E3921" s="11" t="s">
        <v>96</v>
      </c>
      <c r="F3921" s="16" t="n">
        <v>236</v>
      </c>
      <c r="G3921" s="35" t="n">
        <f aca="false">F3921/1485</f>
        <v>0.158922558922559</v>
      </c>
      <c r="H3921" s="14" t="n">
        <v>0.411</v>
      </c>
      <c r="I3921" s="14" t="n">
        <v>0.661</v>
      </c>
      <c r="J3921" s="15" t="n">
        <v>0.4188</v>
      </c>
      <c r="K3921" s="15" t="n">
        <v>0.0173</v>
      </c>
      <c r="L3921" s="15" t="n">
        <v>0.2147</v>
      </c>
      <c r="M3921" s="17" t="n">
        <v>50.66</v>
      </c>
      <c r="N3921" s="16" t="n">
        <v>5</v>
      </c>
      <c r="O3921" s="16" t="n">
        <v>4</v>
      </c>
      <c r="P3921" s="16" t="n">
        <v>9</v>
      </c>
    </row>
    <row r="3922" customFormat="false" ht="15" hidden="false" customHeight="false" outlineLevel="0" collapsed="false">
      <c r="A3922" s="11" t="s">
        <v>35</v>
      </c>
      <c r="B3922" s="11" t="n">
        <v>1694</v>
      </c>
      <c r="C3922" s="11" t="s">
        <v>4340</v>
      </c>
      <c r="D3922" s="11" t="n">
        <v>7</v>
      </c>
      <c r="E3922" s="11" t="s">
        <v>118</v>
      </c>
      <c r="F3922" s="16" t="n">
        <v>206</v>
      </c>
      <c r="G3922" s="35" t="n">
        <f aca="false">F3922/1485</f>
        <v>0.138720538720539</v>
      </c>
      <c r="H3922" s="14" t="n">
        <v>0.6796</v>
      </c>
      <c r="I3922" s="14" t="n">
        <v>0.6796</v>
      </c>
      <c r="J3922" s="15" t="n">
        <v>0.1598</v>
      </c>
      <c r="K3922" s="15" t="n">
        <v>0.0188</v>
      </c>
      <c r="L3922" s="15" t="n">
        <v>0.092</v>
      </c>
      <c r="M3922" s="17" t="n">
        <v>18.96</v>
      </c>
      <c r="N3922" s="16" t="n">
        <v>4</v>
      </c>
      <c r="O3922" s="16" t="n">
        <v>12</v>
      </c>
      <c r="P3922" s="16" t="n">
        <v>5</v>
      </c>
    </row>
    <row r="3923" customFormat="false" ht="15" hidden="false" customHeight="false" outlineLevel="0" collapsed="false">
      <c r="A3923" s="11" t="s">
        <v>35</v>
      </c>
      <c r="B3923" s="11" t="n">
        <v>1695</v>
      </c>
      <c r="C3923" s="11" t="s">
        <v>4341</v>
      </c>
      <c r="D3923" s="11" t="n">
        <v>9</v>
      </c>
      <c r="E3923" s="11" t="s">
        <v>118</v>
      </c>
      <c r="F3923" s="16" t="n">
        <v>235</v>
      </c>
      <c r="G3923" s="35" t="n">
        <f aca="false">F3923/1485</f>
        <v>0.158249158249158</v>
      </c>
      <c r="H3923" s="14" t="n">
        <v>0.3277</v>
      </c>
      <c r="I3923" s="14" t="n">
        <v>0.6553</v>
      </c>
      <c r="J3923" s="15" t="n">
        <v>0.4083</v>
      </c>
      <c r="K3923" s="15" t="n">
        <v>0.0172</v>
      </c>
      <c r="L3923" s="15" t="n">
        <v>0.2136</v>
      </c>
      <c r="M3923" s="17" t="n">
        <v>50.19</v>
      </c>
      <c r="N3923" s="16" t="n">
        <v>5</v>
      </c>
      <c r="O3923" s="16" t="n">
        <v>4</v>
      </c>
      <c r="P3923" s="16" t="n">
        <v>10</v>
      </c>
    </row>
    <row r="3924" customFormat="false" ht="15" hidden="false" customHeight="false" outlineLevel="0" collapsed="false">
      <c r="A3924" s="11" t="s">
        <v>35</v>
      </c>
      <c r="B3924" s="11" t="n">
        <v>1696</v>
      </c>
      <c r="C3924" s="11" t="s">
        <v>4342</v>
      </c>
      <c r="D3924" s="11" t="n">
        <v>7</v>
      </c>
      <c r="E3924" s="11" t="s">
        <v>118</v>
      </c>
      <c r="F3924" s="16" t="n">
        <v>193</v>
      </c>
      <c r="G3924" s="35" t="n">
        <f aca="false">F3924/1485</f>
        <v>0.12996632996633</v>
      </c>
      <c r="H3924" s="14" t="n">
        <v>0.6839</v>
      </c>
      <c r="I3924" s="14" t="n">
        <v>0.6839</v>
      </c>
      <c r="J3924" s="15" t="n">
        <v>0.2383</v>
      </c>
      <c r="K3924" s="15" t="n">
        <v>0.0187</v>
      </c>
      <c r="L3924" s="15" t="n">
        <v>0.1268</v>
      </c>
      <c r="M3924" s="17" t="n">
        <v>24.48</v>
      </c>
      <c r="N3924" s="16" t="n">
        <v>4</v>
      </c>
      <c r="O3924" s="16" t="n">
        <v>8</v>
      </c>
      <c r="P3924" s="16" t="n">
        <v>5</v>
      </c>
    </row>
    <row r="3925" customFormat="false" ht="15" hidden="false" customHeight="false" outlineLevel="0" collapsed="false">
      <c r="A3925" s="11" t="s">
        <v>35</v>
      </c>
      <c r="B3925" s="11" t="n">
        <v>1697</v>
      </c>
      <c r="C3925" s="11" t="s">
        <v>4343</v>
      </c>
      <c r="D3925" s="11" t="n">
        <v>5</v>
      </c>
      <c r="E3925" s="11" t="s">
        <v>118</v>
      </c>
      <c r="F3925" s="16" t="n">
        <v>221</v>
      </c>
      <c r="G3925" s="35" t="n">
        <f aca="false">F3925/1485</f>
        <v>0.148821548821549</v>
      </c>
      <c r="H3925" s="14" t="n">
        <v>0.4525</v>
      </c>
      <c r="I3925" s="14" t="n">
        <v>0.6787</v>
      </c>
      <c r="J3925" s="15" t="n">
        <v>0.1657</v>
      </c>
      <c r="K3925" s="15" t="n">
        <v>0.0173</v>
      </c>
      <c r="L3925" s="15" t="n">
        <v>0.0898</v>
      </c>
      <c r="M3925" s="17" t="n">
        <v>19.86</v>
      </c>
      <c r="N3925" s="16" t="n">
        <v>4</v>
      </c>
      <c r="O3925" s="16" t="n">
        <v>7</v>
      </c>
      <c r="P3925" s="16" t="n">
        <v>7</v>
      </c>
    </row>
    <row r="3926" customFormat="false" ht="15" hidden="false" customHeight="false" outlineLevel="0" collapsed="false">
      <c r="A3926" s="11" t="s">
        <v>35</v>
      </c>
      <c r="B3926" s="11" t="n">
        <v>1698</v>
      </c>
      <c r="C3926" s="11" t="s">
        <v>4344</v>
      </c>
      <c r="D3926" s="11" t="n">
        <v>4</v>
      </c>
      <c r="E3926" s="11" t="s">
        <v>118</v>
      </c>
      <c r="F3926" s="16" t="n">
        <v>276</v>
      </c>
      <c r="G3926" s="35" t="n">
        <f aca="false">F3926/1485</f>
        <v>0.185858585858586</v>
      </c>
      <c r="H3926" s="14" t="n">
        <v>0.3841</v>
      </c>
      <c r="I3926" s="14" t="n">
        <v>0.6087</v>
      </c>
      <c r="J3926" s="15" t="n">
        <v>0.1443</v>
      </c>
      <c r="K3926" s="15" t="n">
        <v>0.0151</v>
      </c>
      <c r="L3926" s="15" t="n">
        <v>0.0764</v>
      </c>
      <c r="M3926" s="17" t="n">
        <v>21.08</v>
      </c>
      <c r="N3926" s="16" t="n">
        <v>5</v>
      </c>
      <c r="O3926" s="16" t="n">
        <v>5</v>
      </c>
      <c r="P3926" s="16" t="n">
        <v>14</v>
      </c>
    </row>
    <row r="3927" customFormat="false" ht="15" hidden="false" customHeight="false" outlineLevel="0" collapsed="false">
      <c r="A3927" s="11" t="s">
        <v>35</v>
      </c>
      <c r="B3927" s="11" t="n">
        <v>1699</v>
      </c>
      <c r="C3927" s="11" t="s">
        <v>4345</v>
      </c>
      <c r="D3927" s="11" t="n">
        <v>8</v>
      </c>
      <c r="E3927" s="11" t="s">
        <v>118</v>
      </c>
      <c r="F3927" s="16" t="n">
        <v>443</v>
      </c>
      <c r="G3927" s="35" t="n">
        <f aca="false">F3927/1485</f>
        <v>0.298316498316498</v>
      </c>
      <c r="H3927" s="14" t="n">
        <v>0.2889</v>
      </c>
      <c r="I3927" s="14" t="n">
        <v>0.6501</v>
      </c>
      <c r="J3927" s="15" t="n">
        <v>0.1404</v>
      </c>
      <c r="K3927" s="15" t="n">
        <v>0.0124</v>
      </c>
      <c r="L3927" s="15" t="n">
        <v>0.0795</v>
      </c>
      <c r="M3927" s="17" t="n">
        <v>35.2</v>
      </c>
      <c r="N3927" s="16" t="n">
        <v>5</v>
      </c>
      <c r="O3927" s="16" t="n">
        <v>3</v>
      </c>
      <c r="P3927" s="16" t="n">
        <v>14</v>
      </c>
    </row>
    <row r="3928" customFormat="false" ht="15" hidden="false" customHeight="false" outlineLevel="0" collapsed="false">
      <c r="A3928" s="11" t="s">
        <v>35</v>
      </c>
      <c r="B3928" s="11" t="n">
        <v>1700</v>
      </c>
      <c r="C3928" s="11" t="s">
        <v>4346</v>
      </c>
      <c r="D3928" s="11" t="n">
        <v>8</v>
      </c>
      <c r="E3928" s="11" t="s">
        <v>118</v>
      </c>
      <c r="F3928" s="16" t="n">
        <v>231</v>
      </c>
      <c r="G3928" s="35" t="n">
        <f aca="false">F3928/1485</f>
        <v>0.155555555555556</v>
      </c>
      <c r="H3928" s="14" t="n">
        <v>0.6797</v>
      </c>
      <c r="I3928" s="14" t="n">
        <v>0.6797</v>
      </c>
      <c r="J3928" s="15" t="n">
        <v>0.2799</v>
      </c>
      <c r="K3928" s="15" t="n">
        <v>0.0164</v>
      </c>
      <c r="L3928" s="15" t="n">
        <v>0.143</v>
      </c>
      <c r="M3928" s="17" t="n">
        <v>33.03</v>
      </c>
      <c r="N3928" s="16" t="n">
        <v>5</v>
      </c>
      <c r="O3928" s="16" t="n">
        <v>10</v>
      </c>
      <c r="P3928" s="16" t="n">
        <v>5</v>
      </c>
    </row>
    <row r="3929" customFormat="false" ht="15" hidden="false" customHeight="false" outlineLevel="0" collapsed="false">
      <c r="A3929" s="11" t="s">
        <v>35</v>
      </c>
      <c r="B3929" s="11" t="n">
        <v>1701</v>
      </c>
      <c r="C3929" s="11" t="s">
        <v>4347</v>
      </c>
      <c r="D3929" s="11" t="n">
        <v>6</v>
      </c>
      <c r="E3929" s="11" t="s">
        <v>118</v>
      </c>
      <c r="F3929" s="16" t="n">
        <v>185</v>
      </c>
      <c r="G3929" s="35" t="n">
        <f aca="false">F3929/1485</f>
        <v>0.124579124579125</v>
      </c>
      <c r="H3929" s="14" t="n">
        <v>0.3946</v>
      </c>
      <c r="I3929" s="14" t="n">
        <v>0.6649</v>
      </c>
      <c r="J3929" s="15" t="n">
        <v>0.191</v>
      </c>
      <c r="K3929" s="15" t="n">
        <v>0.0185</v>
      </c>
      <c r="L3929" s="15" t="n">
        <v>0.1052</v>
      </c>
      <c r="M3929" s="17" t="n">
        <v>19.47</v>
      </c>
      <c r="N3929" s="16" t="n">
        <v>4</v>
      </c>
      <c r="O3929" s="16" t="n">
        <v>7</v>
      </c>
      <c r="P3929" s="16" t="n">
        <v>7</v>
      </c>
    </row>
    <row r="3930" customFormat="false" ht="15" hidden="false" customHeight="false" outlineLevel="0" collapsed="false">
      <c r="A3930" s="11" t="s">
        <v>35</v>
      </c>
      <c r="B3930" s="11" t="n">
        <v>1702</v>
      </c>
      <c r="C3930" s="11" t="s">
        <v>4348</v>
      </c>
      <c r="D3930" s="11" t="n">
        <v>6</v>
      </c>
      <c r="E3930" s="11" t="s">
        <v>118</v>
      </c>
      <c r="F3930" s="16" t="n">
        <v>209</v>
      </c>
      <c r="G3930" s="35" t="n">
        <f aca="false">F3930/1485</f>
        <v>0.140740740740741</v>
      </c>
      <c r="H3930" s="14" t="n">
        <v>0.4019</v>
      </c>
      <c r="I3930" s="14" t="n">
        <v>0.5981</v>
      </c>
      <c r="J3930" s="15" t="n">
        <v>0.2071</v>
      </c>
      <c r="K3930" s="15" t="n">
        <v>0.0173</v>
      </c>
      <c r="L3930" s="15" t="n">
        <v>0.1117</v>
      </c>
      <c r="M3930" s="17" t="n">
        <v>23.35</v>
      </c>
      <c r="N3930" s="16" t="n">
        <v>4</v>
      </c>
      <c r="O3930" s="16" t="n">
        <v>6</v>
      </c>
      <c r="P3930" s="16" t="n">
        <v>12</v>
      </c>
    </row>
    <row r="3931" customFormat="false" ht="15" hidden="false" customHeight="false" outlineLevel="0" collapsed="false">
      <c r="A3931" s="11" t="s">
        <v>35</v>
      </c>
      <c r="B3931" s="11" t="n">
        <v>1703</v>
      </c>
      <c r="C3931" s="11" t="s">
        <v>4349</v>
      </c>
      <c r="D3931" s="11" t="n">
        <v>7</v>
      </c>
      <c r="E3931" s="11" t="s">
        <v>118</v>
      </c>
      <c r="F3931" s="16" t="n">
        <v>275</v>
      </c>
      <c r="G3931" s="35" t="n">
        <f aca="false">F3931/1485</f>
        <v>0.185185185185185</v>
      </c>
      <c r="H3931" s="14" t="n">
        <v>0.3709</v>
      </c>
      <c r="I3931" s="14" t="n">
        <v>0.6218</v>
      </c>
      <c r="J3931" s="15" t="n">
        <v>0.0515</v>
      </c>
      <c r="K3931" s="15" t="n">
        <v>0.0153</v>
      </c>
      <c r="L3931" s="15" t="n">
        <v>0.034</v>
      </c>
      <c r="M3931" s="17" t="n">
        <v>9.35</v>
      </c>
      <c r="N3931" s="16" t="n">
        <v>4</v>
      </c>
      <c r="O3931" s="16" t="n">
        <v>5</v>
      </c>
      <c r="P3931" s="16" t="n">
        <v>8</v>
      </c>
    </row>
    <row r="3932" customFormat="false" ht="15" hidden="false" customHeight="false" outlineLevel="0" collapsed="false">
      <c r="A3932" s="11" t="s">
        <v>35</v>
      </c>
      <c r="B3932" s="11" t="n">
        <v>1704</v>
      </c>
      <c r="C3932" s="11" t="s">
        <v>4350</v>
      </c>
      <c r="D3932" s="11" t="n">
        <v>4</v>
      </c>
      <c r="E3932" s="11" t="s">
        <v>118</v>
      </c>
      <c r="F3932" s="16" t="n">
        <v>210</v>
      </c>
      <c r="G3932" s="35" t="n">
        <f aca="false">F3932/1485</f>
        <v>0.141414141414141</v>
      </c>
      <c r="H3932" s="14" t="n">
        <v>0.6524</v>
      </c>
      <c r="I3932" s="14" t="n">
        <v>0.6524</v>
      </c>
      <c r="J3932" s="15" t="n">
        <v>0.1461</v>
      </c>
      <c r="K3932" s="15" t="n">
        <v>0.0167</v>
      </c>
      <c r="L3932" s="15" t="n">
        <v>0.0783</v>
      </c>
      <c r="M3932" s="17" t="n">
        <v>16.45</v>
      </c>
      <c r="N3932" s="16" t="n">
        <v>4</v>
      </c>
      <c r="O3932" s="16" t="n">
        <v>8</v>
      </c>
      <c r="P3932" s="16" t="n">
        <v>5</v>
      </c>
    </row>
    <row r="3933" customFormat="false" ht="15" hidden="false" customHeight="false" outlineLevel="0" collapsed="false">
      <c r="A3933" s="11" t="s">
        <v>35</v>
      </c>
      <c r="B3933" s="11" t="n">
        <v>1705</v>
      </c>
      <c r="C3933" s="11" t="s">
        <v>4351</v>
      </c>
      <c r="D3933" s="11" t="n">
        <v>2</v>
      </c>
      <c r="E3933" s="11" t="s">
        <v>96</v>
      </c>
      <c r="F3933" s="16" t="n">
        <v>349</v>
      </c>
      <c r="G3933" s="35" t="n">
        <f aca="false">F3933/1485</f>
        <v>0.235016835016835</v>
      </c>
      <c r="H3933" s="14" t="n">
        <v>0.3754</v>
      </c>
      <c r="I3933" s="14" t="n">
        <v>0.6103</v>
      </c>
      <c r="J3933" s="15" t="n">
        <v>0.0131</v>
      </c>
      <c r="K3933" s="15" t="n">
        <v>0.2027</v>
      </c>
      <c r="L3933" s="15" t="n">
        <v>0.106</v>
      </c>
      <c r="M3933" s="17" t="n">
        <v>36.99</v>
      </c>
      <c r="N3933" s="16" t="n">
        <v>4</v>
      </c>
      <c r="O3933" s="16" t="n">
        <v>4</v>
      </c>
      <c r="P3933" s="16" t="n">
        <v>9</v>
      </c>
    </row>
    <row r="3934" customFormat="false" ht="15" hidden="false" customHeight="false" outlineLevel="0" collapsed="false">
      <c r="A3934" s="11" t="s">
        <v>35</v>
      </c>
      <c r="B3934" s="11" t="n">
        <v>1706</v>
      </c>
      <c r="C3934" s="11" t="s">
        <v>4352</v>
      </c>
      <c r="D3934" s="11" t="n">
        <v>5</v>
      </c>
      <c r="E3934" s="11" t="s">
        <v>118</v>
      </c>
      <c r="F3934" s="16" t="n">
        <v>265</v>
      </c>
      <c r="G3934" s="35" t="n">
        <f aca="false">F3934/1485</f>
        <v>0.178451178451178</v>
      </c>
      <c r="H3934" s="14" t="n">
        <v>0.3962</v>
      </c>
      <c r="I3934" s="14" t="n">
        <v>0.6264</v>
      </c>
      <c r="J3934" s="15" t="n">
        <v>0.141</v>
      </c>
      <c r="K3934" s="15" t="n">
        <v>0.0147</v>
      </c>
      <c r="L3934" s="15" t="n">
        <v>0.0738</v>
      </c>
      <c r="M3934" s="17" t="n">
        <v>19.55</v>
      </c>
      <c r="N3934" s="16" t="n">
        <v>5</v>
      </c>
      <c r="O3934" s="16" t="n">
        <v>4</v>
      </c>
      <c r="P3934" s="16" t="n">
        <v>14</v>
      </c>
    </row>
    <row r="3935" customFormat="false" ht="15" hidden="false" customHeight="false" outlineLevel="0" collapsed="false">
      <c r="A3935" s="11" t="s">
        <v>35</v>
      </c>
      <c r="B3935" s="11" t="n">
        <v>1707</v>
      </c>
      <c r="C3935" s="11" t="s">
        <v>4353</v>
      </c>
      <c r="D3935" s="11" t="n">
        <v>7</v>
      </c>
      <c r="E3935" s="11" t="s">
        <v>118</v>
      </c>
      <c r="F3935" s="16" t="n">
        <v>232</v>
      </c>
      <c r="G3935" s="35" t="n">
        <f aca="false">F3935/1485</f>
        <v>0.156228956228956</v>
      </c>
      <c r="H3935" s="14" t="n">
        <v>0.6681</v>
      </c>
      <c r="I3935" s="14" t="n">
        <v>0.6681</v>
      </c>
      <c r="J3935" s="15" t="n">
        <v>0.158</v>
      </c>
      <c r="K3935" s="15" t="n">
        <v>0.016</v>
      </c>
      <c r="L3935" s="15" t="n">
        <v>0.0858</v>
      </c>
      <c r="M3935" s="17" t="n">
        <v>19.9</v>
      </c>
      <c r="N3935" s="16" t="n">
        <v>5</v>
      </c>
      <c r="O3935" s="16" t="n">
        <v>10</v>
      </c>
      <c r="P3935" s="16" t="n">
        <v>5</v>
      </c>
    </row>
    <row r="3936" customFormat="false" ht="15" hidden="false" customHeight="false" outlineLevel="0" collapsed="false">
      <c r="A3936" s="11" t="s">
        <v>35</v>
      </c>
      <c r="B3936" s="11" t="n">
        <v>1708</v>
      </c>
      <c r="C3936" s="11" t="s">
        <v>4354</v>
      </c>
      <c r="D3936" s="11" t="n">
        <v>6</v>
      </c>
      <c r="E3936" s="11" t="s">
        <v>118</v>
      </c>
      <c r="F3936" s="16" t="n">
        <v>249</v>
      </c>
      <c r="G3936" s="35" t="n">
        <f aca="false">F3936/1485</f>
        <v>0.167676767676768</v>
      </c>
      <c r="H3936" s="14" t="n">
        <v>0.3695</v>
      </c>
      <c r="I3936" s="14" t="n">
        <v>0.6506</v>
      </c>
      <c r="J3936" s="15" t="n">
        <v>0.1166</v>
      </c>
      <c r="K3936" s="15" t="n">
        <v>0.0159</v>
      </c>
      <c r="L3936" s="15" t="n">
        <v>0.0685</v>
      </c>
      <c r="M3936" s="17" t="n">
        <v>17.05</v>
      </c>
      <c r="N3936" s="16" t="n">
        <v>5</v>
      </c>
      <c r="O3936" s="16" t="n">
        <v>4</v>
      </c>
      <c r="P3936" s="16" t="n">
        <v>11</v>
      </c>
    </row>
    <row r="3937" customFormat="false" ht="15" hidden="false" customHeight="false" outlineLevel="0" collapsed="false">
      <c r="A3937" s="11" t="s">
        <v>35</v>
      </c>
      <c r="B3937" s="11" t="n">
        <v>1709</v>
      </c>
      <c r="C3937" s="11" t="s">
        <v>4355</v>
      </c>
      <c r="D3937" s="11" t="n">
        <v>6</v>
      </c>
      <c r="E3937" s="11" t="s">
        <v>118</v>
      </c>
      <c r="F3937" s="16" t="n">
        <v>408</v>
      </c>
      <c r="G3937" s="35" t="n">
        <f aca="false">F3937/1485</f>
        <v>0.274747474747475</v>
      </c>
      <c r="H3937" s="14" t="n">
        <v>0.4216</v>
      </c>
      <c r="I3937" s="14" t="n">
        <v>0.6324</v>
      </c>
      <c r="J3937" s="15" t="n">
        <v>0.0176</v>
      </c>
      <c r="K3937" s="15" t="n">
        <v>0.012</v>
      </c>
      <c r="L3937" s="15" t="n">
        <v>0.0148</v>
      </c>
      <c r="M3937" s="17" t="n">
        <v>6.03</v>
      </c>
      <c r="N3937" s="16" t="n">
        <v>4</v>
      </c>
      <c r="O3937" s="16" t="n">
        <v>5</v>
      </c>
      <c r="P3937" s="16" t="n">
        <v>9</v>
      </c>
    </row>
    <row r="3938" customFormat="false" ht="15" hidden="false" customHeight="false" outlineLevel="0" collapsed="false">
      <c r="A3938" s="11" t="s">
        <v>35</v>
      </c>
      <c r="B3938" s="11" t="n">
        <v>1710</v>
      </c>
      <c r="C3938" s="11" t="s">
        <v>4356</v>
      </c>
      <c r="D3938" s="11" t="n">
        <v>9</v>
      </c>
      <c r="E3938" s="11" t="s">
        <v>118</v>
      </c>
      <c r="F3938" s="16" t="n">
        <v>205</v>
      </c>
      <c r="G3938" s="35" t="n">
        <f aca="false">F3938/1485</f>
        <v>0.138047138047138</v>
      </c>
      <c r="H3938" s="14" t="n">
        <v>0.3268</v>
      </c>
      <c r="I3938" s="14" t="n">
        <v>0.6683</v>
      </c>
      <c r="J3938" s="15" t="n">
        <v>0.4381</v>
      </c>
      <c r="K3938" s="15" t="n">
        <v>0.0167</v>
      </c>
      <c r="L3938" s="15" t="n">
        <v>0.2181</v>
      </c>
      <c r="M3938" s="17" t="n">
        <v>44.71</v>
      </c>
      <c r="N3938" s="16" t="n">
        <v>4</v>
      </c>
      <c r="O3938" s="16" t="n">
        <v>4</v>
      </c>
      <c r="P3938" s="16" t="n">
        <v>14</v>
      </c>
    </row>
    <row r="3939" customFormat="false" ht="15" hidden="false" customHeight="false" outlineLevel="0" collapsed="false">
      <c r="A3939" s="11" t="s">
        <v>35</v>
      </c>
      <c r="B3939" s="11" t="n">
        <v>1711</v>
      </c>
      <c r="C3939" s="11" t="s">
        <v>4357</v>
      </c>
      <c r="D3939" s="11" t="n">
        <v>6</v>
      </c>
      <c r="E3939" s="11" t="s">
        <v>118</v>
      </c>
      <c r="F3939" s="16" t="n">
        <v>209</v>
      </c>
      <c r="G3939" s="35" t="n">
        <f aca="false">F3939/1485</f>
        <v>0.140740740740741</v>
      </c>
      <c r="H3939" s="14" t="n">
        <v>0.3971</v>
      </c>
      <c r="I3939" s="14" t="n">
        <v>0.5981</v>
      </c>
      <c r="J3939" s="15" t="n">
        <v>0.1891</v>
      </c>
      <c r="K3939" s="15" t="n">
        <v>0.0167</v>
      </c>
      <c r="L3939" s="15" t="n">
        <v>0.1016</v>
      </c>
      <c r="M3939" s="17" t="n">
        <v>21.24</v>
      </c>
      <c r="N3939" s="16" t="n">
        <v>4</v>
      </c>
      <c r="O3939" s="16" t="n">
        <v>6</v>
      </c>
      <c r="P3939" s="16" t="n">
        <v>12</v>
      </c>
    </row>
    <row r="3940" customFormat="false" ht="15" hidden="false" customHeight="false" outlineLevel="0" collapsed="false">
      <c r="A3940" s="11" t="s">
        <v>35</v>
      </c>
      <c r="B3940" s="11" t="n">
        <v>1712</v>
      </c>
      <c r="C3940" s="11" t="s">
        <v>4358</v>
      </c>
      <c r="D3940" s="11" t="n">
        <v>3</v>
      </c>
      <c r="E3940" s="11" t="s">
        <v>96</v>
      </c>
      <c r="F3940" s="16" t="n">
        <v>238</v>
      </c>
      <c r="G3940" s="35" t="n">
        <f aca="false">F3940/1485</f>
        <v>0.16026936026936</v>
      </c>
      <c r="H3940" s="14" t="n">
        <v>0.3824</v>
      </c>
      <c r="I3940" s="14" t="n">
        <v>0.6261</v>
      </c>
      <c r="J3940" s="15" t="n">
        <v>0.2437</v>
      </c>
      <c r="K3940" s="15" t="n">
        <v>0.0154</v>
      </c>
      <c r="L3940" s="15" t="n">
        <v>0.1257</v>
      </c>
      <c r="M3940" s="17" t="n">
        <v>29.92</v>
      </c>
      <c r="N3940" s="16" t="n">
        <v>5</v>
      </c>
      <c r="O3940" s="16" t="n">
        <v>5</v>
      </c>
      <c r="P3940" s="16" t="n">
        <v>11</v>
      </c>
    </row>
    <row r="3941" customFormat="false" ht="15" hidden="false" customHeight="false" outlineLevel="0" collapsed="false">
      <c r="A3941" s="11" t="s">
        <v>35</v>
      </c>
      <c r="B3941" s="11" t="n">
        <v>1713</v>
      </c>
      <c r="C3941" s="11" t="s">
        <v>4359</v>
      </c>
      <c r="D3941" s="11" t="n">
        <v>6</v>
      </c>
      <c r="E3941" s="11" t="s">
        <v>118</v>
      </c>
      <c r="F3941" s="16" t="n">
        <v>413</v>
      </c>
      <c r="G3941" s="35" t="n">
        <f aca="false">F3941/1485</f>
        <v>0.278114478114478</v>
      </c>
      <c r="H3941" s="14" t="n">
        <v>0.6416</v>
      </c>
      <c r="I3941" s="14" t="n">
        <v>0.6416</v>
      </c>
      <c r="J3941" s="15" t="n">
        <v>0.051</v>
      </c>
      <c r="K3941" s="15" t="n">
        <v>0.0118</v>
      </c>
      <c r="L3941" s="15" t="n">
        <v>0.0312</v>
      </c>
      <c r="M3941" s="17" t="n">
        <v>12.87</v>
      </c>
      <c r="N3941" s="16" t="n">
        <v>4</v>
      </c>
      <c r="O3941" s="16" t="n">
        <v>15</v>
      </c>
      <c r="P3941" s="16" t="n">
        <v>7</v>
      </c>
    </row>
    <row r="3942" customFormat="false" ht="15" hidden="false" customHeight="false" outlineLevel="0" collapsed="false">
      <c r="A3942" s="11" t="s">
        <v>35</v>
      </c>
      <c r="B3942" s="11" t="n">
        <v>1714</v>
      </c>
      <c r="C3942" s="11" t="s">
        <v>4360</v>
      </c>
      <c r="D3942" s="11" t="n">
        <v>4</v>
      </c>
      <c r="E3942" s="11" t="s">
        <v>96</v>
      </c>
      <c r="F3942" s="16" t="n">
        <v>240</v>
      </c>
      <c r="G3942" s="35" t="n">
        <f aca="false">F3942/1485</f>
        <v>0.161616161616162</v>
      </c>
      <c r="H3942" s="14" t="n">
        <v>0.375</v>
      </c>
      <c r="I3942" s="14" t="n">
        <v>0.6167</v>
      </c>
      <c r="J3942" s="15" t="n">
        <v>0.1959</v>
      </c>
      <c r="K3942" s="15" t="n">
        <v>0.0154</v>
      </c>
      <c r="L3942" s="15" t="n">
        <v>0.1034</v>
      </c>
      <c r="M3942" s="17" t="n">
        <v>24.82</v>
      </c>
      <c r="N3942" s="16" t="n">
        <v>4</v>
      </c>
      <c r="O3942" s="16" t="n">
        <v>5</v>
      </c>
      <c r="P3942" s="16" t="n">
        <v>11</v>
      </c>
    </row>
    <row r="3943" customFormat="false" ht="15" hidden="false" customHeight="false" outlineLevel="0" collapsed="false">
      <c r="A3943" s="11" t="s">
        <v>35</v>
      </c>
      <c r="B3943" s="11" t="n">
        <v>1715</v>
      </c>
      <c r="C3943" s="11" t="s">
        <v>4361</v>
      </c>
      <c r="D3943" s="11" t="n">
        <v>4</v>
      </c>
      <c r="E3943" s="11" t="s">
        <v>96</v>
      </c>
      <c r="F3943" s="16" t="n">
        <v>497</v>
      </c>
      <c r="G3943" s="35" t="n">
        <f aca="false">F3943/1485</f>
        <v>0.334680134680135</v>
      </c>
      <c r="H3943" s="14" t="n">
        <v>0.3662</v>
      </c>
      <c r="I3943" s="14" t="n">
        <v>0.6318</v>
      </c>
      <c r="J3943" s="15" t="n">
        <v>0.011</v>
      </c>
      <c r="K3943" s="15" t="n">
        <v>0.1484</v>
      </c>
      <c r="L3943" s="15" t="n">
        <v>0.082</v>
      </c>
      <c r="M3943" s="17" t="n">
        <v>40.77</v>
      </c>
      <c r="N3943" s="16" t="n">
        <v>5</v>
      </c>
      <c r="O3943" s="16" t="n">
        <v>4</v>
      </c>
      <c r="P3943" s="16" t="n">
        <v>14</v>
      </c>
    </row>
    <row r="3944" customFormat="false" ht="15" hidden="false" customHeight="false" outlineLevel="0" collapsed="false">
      <c r="A3944" s="11" t="s">
        <v>35</v>
      </c>
      <c r="B3944" s="11" t="n">
        <v>1716</v>
      </c>
      <c r="C3944" s="11" t="s">
        <v>4362</v>
      </c>
      <c r="D3944" s="11" t="n">
        <v>6</v>
      </c>
      <c r="E3944" s="11" t="s">
        <v>118</v>
      </c>
      <c r="F3944" s="16" t="n">
        <v>277</v>
      </c>
      <c r="G3944" s="35" t="n">
        <f aca="false">F3944/1485</f>
        <v>0.186531986531987</v>
      </c>
      <c r="H3944" s="14" t="n">
        <v>0.3718</v>
      </c>
      <c r="I3944" s="14" t="n">
        <v>0.6029</v>
      </c>
      <c r="J3944" s="15" t="n">
        <v>0.0142</v>
      </c>
      <c r="K3944" s="15" t="n">
        <v>0.0257</v>
      </c>
      <c r="L3944" s="15" t="n">
        <v>0.0199</v>
      </c>
      <c r="M3944" s="17" t="n">
        <v>5.51</v>
      </c>
      <c r="N3944" s="16" t="n">
        <v>4</v>
      </c>
      <c r="O3944" s="16" t="n">
        <v>5</v>
      </c>
      <c r="P3944" s="16" t="n">
        <v>12</v>
      </c>
    </row>
    <row r="3945" customFormat="false" ht="15" hidden="false" customHeight="false" outlineLevel="0" collapsed="false">
      <c r="A3945" s="11" t="s">
        <v>35</v>
      </c>
      <c r="B3945" s="11" t="n">
        <v>1717</v>
      </c>
      <c r="C3945" s="11" t="s">
        <v>4363</v>
      </c>
      <c r="D3945" s="11" t="n">
        <v>7</v>
      </c>
      <c r="E3945" s="11" t="s">
        <v>118</v>
      </c>
      <c r="F3945" s="16" t="n">
        <v>193</v>
      </c>
      <c r="G3945" s="35" t="n">
        <f aca="false">F3945/1485</f>
        <v>0.12996632996633</v>
      </c>
      <c r="H3945" s="14" t="n">
        <v>0.3161</v>
      </c>
      <c r="I3945" s="14" t="n">
        <v>0.6839</v>
      </c>
      <c r="J3945" s="15" t="n">
        <v>0.3091</v>
      </c>
      <c r="K3945" s="15" t="n">
        <v>0.0171</v>
      </c>
      <c r="L3945" s="15" t="n">
        <v>0.1608</v>
      </c>
      <c r="M3945" s="17" t="n">
        <v>31.04</v>
      </c>
      <c r="N3945" s="16" t="n">
        <v>5</v>
      </c>
      <c r="O3945" s="16" t="n">
        <v>6</v>
      </c>
      <c r="P3945" s="16" t="n">
        <v>12</v>
      </c>
    </row>
    <row r="3946" customFormat="false" ht="15" hidden="false" customHeight="false" outlineLevel="0" collapsed="false">
      <c r="A3946" s="11" t="s">
        <v>35</v>
      </c>
      <c r="B3946" s="11" t="n">
        <v>1718</v>
      </c>
      <c r="C3946" s="11" t="s">
        <v>4364</v>
      </c>
      <c r="D3946" s="11" t="n">
        <v>8</v>
      </c>
      <c r="E3946" s="11" t="s">
        <v>118</v>
      </c>
      <c r="F3946" s="16" t="n">
        <v>203</v>
      </c>
      <c r="G3946" s="35" t="n">
        <f aca="false">F3946/1485</f>
        <v>0.136700336700337</v>
      </c>
      <c r="H3946" s="14" t="n">
        <v>0.3251</v>
      </c>
      <c r="I3946" s="14" t="n">
        <v>0.67</v>
      </c>
      <c r="J3946" s="15" t="n">
        <v>0.4317</v>
      </c>
      <c r="K3946" s="15" t="n">
        <v>0.0163</v>
      </c>
      <c r="L3946" s="15" t="n">
        <v>0.2128</v>
      </c>
      <c r="M3946" s="17" t="n">
        <v>43.2</v>
      </c>
      <c r="N3946" s="16" t="n">
        <v>4</v>
      </c>
      <c r="O3946" s="16" t="n">
        <v>5</v>
      </c>
      <c r="P3946" s="16" t="n">
        <v>10</v>
      </c>
    </row>
    <row r="3947" customFormat="false" ht="15" hidden="false" customHeight="false" outlineLevel="0" collapsed="false">
      <c r="A3947" s="11" t="s">
        <v>35</v>
      </c>
      <c r="B3947" s="11" t="n">
        <v>1719</v>
      </c>
      <c r="C3947" s="11" t="s">
        <v>4365</v>
      </c>
      <c r="D3947" s="11" t="n">
        <v>7</v>
      </c>
      <c r="E3947" s="11" t="s">
        <v>118</v>
      </c>
      <c r="F3947" s="16" t="n">
        <v>208</v>
      </c>
      <c r="G3947" s="35" t="n">
        <f aca="false">F3947/1485</f>
        <v>0.14006734006734</v>
      </c>
      <c r="H3947" s="14" t="n">
        <v>0.6442</v>
      </c>
      <c r="I3947" s="14" t="n">
        <v>0.6442</v>
      </c>
      <c r="J3947" s="15" t="n">
        <v>0.1554</v>
      </c>
      <c r="K3947" s="15" t="n">
        <v>0.0168</v>
      </c>
      <c r="L3947" s="15" t="n">
        <v>0.0881</v>
      </c>
      <c r="M3947" s="17" t="n">
        <v>18.33</v>
      </c>
      <c r="N3947" s="16" t="n">
        <v>4</v>
      </c>
      <c r="O3947" s="16" t="n">
        <v>18</v>
      </c>
      <c r="P3947" s="16" t="n">
        <v>5</v>
      </c>
    </row>
    <row r="3948" customFormat="false" ht="15" hidden="false" customHeight="false" outlineLevel="0" collapsed="false">
      <c r="A3948" s="11" t="s">
        <v>35</v>
      </c>
      <c r="B3948" s="11" t="n">
        <v>1720</v>
      </c>
      <c r="C3948" s="11" t="s">
        <v>4366</v>
      </c>
      <c r="D3948" s="11" t="n">
        <v>7</v>
      </c>
      <c r="E3948" s="11" t="s">
        <v>118</v>
      </c>
      <c r="F3948" s="16" t="n">
        <v>274</v>
      </c>
      <c r="G3948" s="35" t="n">
        <f aca="false">F3948/1485</f>
        <v>0.184511784511785</v>
      </c>
      <c r="H3948" s="14" t="n">
        <v>0.646</v>
      </c>
      <c r="I3948" s="14" t="n">
        <v>0.646</v>
      </c>
      <c r="J3948" s="15" t="n">
        <v>0.0608</v>
      </c>
      <c r="K3948" s="15" t="n">
        <v>0.0138</v>
      </c>
      <c r="L3948" s="15" t="n">
        <v>0.0357</v>
      </c>
      <c r="M3948" s="17" t="n">
        <v>9.79</v>
      </c>
      <c r="N3948" s="16" t="n">
        <v>4</v>
      </c>
      <c r="O3948" s="16" t="n">
        <v>8</v>
      </c>
      <c r="P3948" s="16" t="n">
        <v>5</v>
      </c>
    </row>
    <row r="3949" customFormat="false" ht="15" hidden="false" customHeight="false" outlineLevel="0" collapsed="false">
      <c r="A3949" s="11" t="s">
        <v>35</v>
      </c>
      <c r="B3949" s="11" t="n">
        <v>1721</v>
      </c>
      <c r="C3949" s="11" t="s">
        <v>4367</v>
      </c>
      <c r="D3949" s="11" t="n">
        <v>7</v>
      </c>
      <c r="E3949" s="11" t="s">
        <v>118</v>
      </c>
      <c r="F3949" s="16" t="n">
        <v>228</v>
      </c>
      <c r="G3949" s="35" t="n">
        <f aca="false">F3949/1485</f>
        <v>0.153535353535354</v>
      </c>
      <c r="H3949" s="14" t="n">
        <v>0.636</v>
      </c>
      <c r="I3949" s="14" t="n">
        <v>0.636</v>
      </c>
      <c r="J3949" s="15" t="n">
        <v>0.126</v>
      </c>
      <c r="K3949" s="15" t="n">
        <v>0.0157</v>
      </c>
      <c r="L3949" s="15" t="n">
        <v>0.0718</v>
      </c>
      <c r="M3949" s="17" t="n">
        <v>16.37</v>
      </c>
      <c r="N3949" s="16" t="n">
        <v>4</v>
      </c>
      <c r="O3949" s="16" t="n">
        <v>10</v>
      </c>
      <c r="P3949" s="16" t="n">
        <v>5</v>
      </c>
    </row>
    <row r="3950" customFormat="false" ht="15" hidden="false" customHeight="false" outlineLevel="0" collapsed="false">
      <c r="A3950" s="11" t="s">
        <v>35</v>
      </c>
      <c r="B3950" s="11" t="n">
        <v>1722</v>
      </c>
      <c r="C3950" s="11" t="s">
        <v>4368</v>
      </c>
      <c r="D3950" s="11" t="n">
        <v>5</v>
      </c>
      <c r="E3950" s="11" t="s">
        <v>118</v>
      </c>
      <c r="F3950" s="16" t="n">
        <v>619</v>
      </c>
      <c r="G3950" s="35" t="n">
        <f aca="false">F3950/1485</f>
        <v>0.416835016835017</v>
      </c>
      <c r="H3950" s="14" t="n">
        <v>0.3683</v>
      </c>
      <c r="I3950" s="14" t="n">
        <v>0.6381</v>
      </c>
      <c r="J3950" s="15" t="n">
        <v>0.0094</v>
      </c>
      <c r="K3950" s="15" t="n">
        <v>0.0818</v>
      </c>
      <c r="L3950" s="15" t="n">
        <v>0.0457</v>
      </c>
      <c r="M3950" s="17" t="n">
        <v>28.26</v>
      </c>
      <c r="N3950" s="16" t="n">
        <v>4</v>
      </c>
      <c r="O3950" s="16" t="n">
        <v>5</v>
      </c>
      <c r="P3950" s="16" t="n">
        <v>10</v>
      </c>
    </row>
    <row r="3951" customFormat="false" ht="15" hidden="false" customHeight="false" outlineLevel="0" collapsed="false">
      <c r="A3951" s="11" t="s">
        <v>35</v>
      </c>
      <c r="B3951" s="11" t="n">
        <v>1723</v>
      </c>
      <c r="C3951" s="11" t="s">
        <v>4369</v>
      </c>
      <c r="D3951" s="11" t="n">
        <v>2</v>
      </c>
      <c r="E3951" s="11" t="s">
        <v>96</v>
      </c>
      <c r="F3951" s="16" t="n">
        <v>727</v>
      </c>
      <c r="G3951" s="35" t="n">
        <f aca="false">F3951/1485</f>
        <v>0.48956228956229</v>
      </c>
      <c r="H3951" s="14" t="n">
        <v>0.3549</v>
      </c>
      <c r="I3951" s="14" t="n">
        <v>0.6176</v>
      </c>
      <c r="J3951" s="15" t="n">
        <v>0.0087</v>
      </c>
      <c r="K3951" s="15" t="n">
        <v>0.0767</v>
      </c>
      <c r="L3951" s="15" t="n">
        <v>0.0436</v>
      </c>
      <c r="M3951" s="17" t="n">
        <v>31.67</v>
      </c>
      <c r="N3951" s="16" t="n">
        <v>4</v>
      </c>
      <c r="O3951" s="16" t="n">
        <v>5</v>
      </c>
      <c r="P3951" s="16" t="n">
        <v>14</v>
      </c>
    </row>
    <row r="3952" customFormat="false" ht="15" hidden="false" customHeight="false" outlineLevel="0" collapsed="false">
      <c r="A3952" s="11" t="s">
        <v>35</v>
      </c>
      <c r="B3952" s="11" t="n">
        <v>1724</v>
      </c>
      <c r="C3952" s="11" t="s">
        <v>4370</v>
      </c>
      <c r="D3952" s="11" t="n">
        <v>4</v>
      </c>
      <c r="E3952" s="11" t="s">
        <v>118</v>
      </c>
      <c r="F3952" s="16" t="n">
        <v>261</v>
      </c>
      <c r="G3952" s="35" t="n">
        <f aca="false">F3952/1485</f>
        <v>0.175757575757576</v>
      </c>
      <c r="H3952" s="14" t="n">
        <v>0.4023</v>
      </c>
      <c r="I3952" s="14" t="n">
        <v>0.6207</v>
      </c>
      <c r="J3952" s="15" t="n">
        <v>0.0146</v>
      </c>
      <c r="K3952" s="15" t="n">
        <v>0.1436</v>
      </c>
      <c r="L3952" s="15" t="n">
        <v>0.0818</v>
      </c>
      <c r="M3952" s="17" t="n">
        <v>21.35</v>
      </c>
      <c r="N3952" s="16" t="n">
        <v>4</v>
      </c>
      <c r="O3952" s="16" t="n">
        <v>5</v>
      </c>
      <c r="P3952" s="16" t="n">
        <v>8</v>
      </c>
    </row>
    <row r="3953" customFormat="false" ht="15" hidden="false" customHeight="false" outlineLevel="0" collapsed="false">
      <c r="A3953" s="11" t="s">
        <v>35</v>
      </c>
      <c r="B3953" s="11" t="n">
        <v>1725</v>
      </c>
      <c r="C3953" s="11" t="s">
        <v>4371</v>
      </c>
      <c r="D3953" s="11" t="n">
        <v>4</v>
      </c>
      <c r="E3953" s="11" t="s">
        <v>118</v>
      </c>
      <c r="F3953" s="16" t="n">
        <v>239</v>
      </c>
      <c r="G3953" s="35" t="n">
        <f aca="false">F3953/1485</f>
        <v>0.160942760942761</v>
      </c>
      <c r="H3953" s="14" t="n">
        <v>0.3849</v>
      </c>
      <c r="I3953" s="14" t="n">
        <v>0.6276</v>
      </c>
      <c r="J3953" s="15" t="n">
        <v>0.1668</v>
      </c>
      <c r="K3953" s="15" t="n">
        <v>0.0146</v>
      </c>
      <c r="L3953" s="15" t="n">
        <v>0.0878</v>
      </c>
      <c r="M3953" s="17" t="n">
        <v>20.99</v>
      </c>
      <c r="N3953" s="16" t="n">
        <v>4</v>
      </c>
      <c r="O3953" s="16" t="n">
        <v>4</v>
      </c>
      <c r="P3953" s="16" t="n">
        <v>12</v>
      </c>
    </row>
    <row r="3954" customFormat="false" ht="15" hidden="false" customHeight="false" outlineLevel="0" collapsed="false">
      <c r="A3954" s="11" t="s">
        <v>35</v>
      </c>
      <c r="B3954" s="11" t="n">
        <v>1726</v>
      </c>
      <c r="C3954" s="11" t="s">
        <v>4372</v>
      </c>
      <c r="D3954" s="11" t="n">
        <v>2</v>
      </c>
      <c r="E3954" s="11" t="s">
        <v>96</v>
      </c>
      <c r="F3954" s="16" t="n">
        <v>421</v>
      </c>
      <c r="G3954" s="35" t="n">
        <f aca="false">F3954/1485</f>
        <v>0.283501683501684</v>
      </c>
      <c r="H3954" s="14" t="n">
        <v>0.3919</v>
      </c>
      <c r="I3954" s="14" t="n">
        <v>0.62</v>
      </c>
      <c r="J3954" s="15" t="n">
        <v>0.0112</v>
      </c>
      <c r="K3954" s="15" t="n">
        <v>0.3003</v>
      </c>
      <c r="L3954" s="15" t="n">
        <v>0.1561</v>
      </c>
      <c r="M3954" s="17" t="n">
        <v>65.71</v>
      </c>
      <c r="N3954" s="16" t="n">
        <v>4</v>
      </c>
      <c r="O3954" s="16" t="n">
        <v>6</v>
      </c>
      <c r="P3954" s="16" t="n">
        <v>11</v>
      </c>
    </row>
    <row r="3955" customFormat="false" ht="15" hidden="false" customHeight="false" outlineLevel="0" collapsed="false">
      <c r="A3955" s="11" t="s">
        <v>35</v>
      </c>
      <c r="B3955" s="11" t="n">
        <v>1727</v>
      </c>
      <c r="C3955" s="11" t="s">
        <v>4373</v>
      </c>
      <c r="D3955" s="11" t="n">
        <v>4</v>
      </c>
      <c r="E3955" s="11" t="s">
        <v>118</v>
      </c>
      <c r="F3955" s="16" t="n">
        <v>229</v>
      </c>
      <c r="G3955" s="35" t="n">
        <f aca="false">F3955/1485</f>
        <v>0.154208754208754</v>
      </c>
      <c r="H3955" s="14" t="n">
        <v>0.393</v>
      </c>
      <c r="I3955" s="14" t="n">
        <v>0.6332</v>
      </c>
      <c r="J3955" s="15" t="n">
        <v>0.2112</v>
      </c>
      <c r="K3955" s="15" t="n">
        <v>0.0146</v>
      </c>
      <c r="L3955" s="15" t="n">
        <v>0.1073</v>
      </c>
      <c r="M3955" s="17" t="n">
        <v>24.58</v>
      </c>
      <c r="N3955" s="16" t="n">
        <v>4</v>
      </c>
      <c r="O3955" s="16" t="n">
        <v>5</v>
      </c>
      <c r="P3955" s="16" t="n">
        <v>12</v>
      </c>
    </row>
    <row r="3956" customFormat="false" ht="15" hidden="false" customHeight="false" outlineLevel="0" collapsed="false">
      <c r="A3956" s="11" t="s">
        <v>35</v>
      </c>
      <c r="B3956" s="11" t="n">
        <v>1728</v>
      </c>
      <c r="C3956" s="11" t="s">
        <v>4374</v>
      </c>
      <c r="D3956" s="11" t="n">
        <v>4</v>
      </c>
      <c r="E3956" s="11" t="s">
        <v>118</v>
      </c>
      <c r="F3956" s="16" t="n">
        <v>196</v>
      </c>
      <c r="G3956" s="35" t="n">
        <f aca="false">F3956/1485</f>
        <v>0.131986531986532</v>
      </c>
      <c r="H3956" s="14" t="n">
        <v>0.4031</v>
      </c>
      <c r="I3956" s="14" t="n">
        <v>0.6071</v>
      </c>
      <c r="J3956" s="15" t="n">
        <v>0.2166</v>
      </c>
      <c r="K3956" s="15" t="n">
        <v>0.0161</v>
      </c>
      <c r="L3956" s="15" t="n">
        <v>0.1153</v>
      </c>
      <c r="M3956" s="17" t="n">
        <v>22.61</v>
      </c>
      <c r="N3956" s="16" t="n">
        <v>5</v>
      </c>
      <c r="O3956" s="16" t="n">
        <v>5</v>
      </c>
      <c r="P3956" s="16" t="n">
        <v>7</v>
      </c>
    </row>
    <row r="3957" customFormat="false" ht="15" hidden="false" customHeight="false" outlineLevel="0" collapsed="false">
      <c r="A3957" s="11" t="s">
        <v>35</v>
      </c>
      <c r="B3957" s="11" t="n">
        <v>1729</v>
      </c>
      <c r="C3957" s="11" t="s">
        <v>4375</v>
      </c>
      <c r="D3957" s="11" t="n">
        <v>6</v>
      </c>
      <c r="E3957" s="11" t="s">
        <v>118</v>
      </c>
      <c r="F3957" s="16" t="n">
        <v>205</v>
      </c>
      <c r="G3957" s="35" t="n">
        <f aca="false">F3957/1485</f>
        <v>0.138047138047138</v>
      </c>
      <c r="H3957" s="14" t="n">
        <v>0.4098</v>
      </c>
      <c r="I3957" s="14" t="n">
        <v>0.6146</v>
      </c>
      <c r="J3957" s="15" t="n">
        <v>0.1551</v>
      </c>
      <c r="K3957" s="15" t="n">
        <v>0.0158</v>
      </c>
      <c r="L3957" s="15" t="n">
        <v>0.0865</v>
      </c>
      <c r="M3957" s="17" t="n">
        <v>17.73</v>
      </c>
      <c r="N3957" s="16" t="n">
        <v>4</v>
      </c>
      <c r="O3957" s="16" t="n">
        <v>6</v>
      </c>
      <c r="P3957" s="16" t="n">
        <v>12</v>
      </c>
    </row>
    <row r="3958" customFormat="false" ht="15" hidden="false" customHeight="false" outlineLevel="0" collapsed="false">
      <c r="A3958" s="11" t="s">
        <v>35</v>
      </c>
      <c r="B3958" s="11" t="n">
        <v>1730</v>
      </c>
      <c r="C3958" s="11" t="s">
        <v>4376</v>
      </c>
      <c r="D3958" s="11" t="n">
        <v>5</v>
      </c>
      <c r="E3958" s="11" t="s">
        <v>118</v>
      </c>
      <c r="F3958" s="16" t="n">
        <v>214</v>
      </c>
      <c r="G3958" s="35" t="n">
        <f aca="false">F3958/1485</f>
        <v>0.144107744107744</v>
      </c>
      <c r="H3958" s="14" t="n">
        <v>0.3738</v>
      </c>
      <c r="I3958" s="14" t="n">
        <v>0.6121</v>
      </c>
      <c r="J3958" s="15" t="n">
        <v>0.102</v>
      </c>
      <c r="K3958" s="15" t="n">
        <v>0.0149</v>
      </c>
      <c r="L3958" s="15" t="n">
        <v>0.0564</v>
      </c>
      <c r="M3958" s="17" t="n">
        <v>12.07</v>
      </c>
      <c r="N3958" s="16" t="n">
        <v>5</v>
      </c>
      <c r="O3958" s="16" t="n">
        <v>5</v>
      </c>
      <c r="P3958" s="16" t="n">
        <v>11</v>
      </c>
    </row>
    <row r="3959" customFormat="false" ht="15" hidden="false" customHeight="false" outlineLevel="0" collapsed="false">
      <c r="A3959" s="11" t="s">
        <v>35</v>
      </c>
      <c r="B3959" s="11" t="n">
        <v>1731</v>
      </c>
      <c r="C3959" s="11" t="s">
        <v>4377</v>
      </c>
      <c r="D3959" s="11" t="n">
        <v>7</v>
      </c>
      <c r="E3959" s="11" t="s">
        <v>118</v>
      </c>
      <c r="F3959" s="16" t="n">
        <v>225</v>
      </c>
      <c r="G3959" s="35" t="n">
        <f aca="false">F3959/1485</f>
        <v>0.151515151515152</v>
      </c>
      <c r="H3959" s="14" t="n">
        <v>0.4667</v>
      </c>
      <c r="I3959" s="14" t="n">
        <v>0.6267</v>
      </c>
      <c r="J3959" s="15" t="n">
        <v>0.1468</v>
      </c>
      <c r="K3959" s="15" t="n">
        <v>0.0149</v>
      </c>
      <c r="L3959" s="15" t="n">
        <v>0.0818</v>
      </c>
      <c r="M3959" s="17" t="n">
        <v>18.39</v>
      </c>
      <c r="N3959" s="16" t="n">
        <v>4</v>
      </c>
      <c r="O3959" s="16" t="n">
        <v>9</v>
      </c>
      <c r="P3959" s="16" t="n">
        <v>7</v>
      </c>
    </row>
    <row r="3960" customFormat="false" ht="15" hidden="false" customHeight="false" outlineLevel="0" collapsed="false">
      <c r="A3960" s="11" t="s">
        <v>35</v>
      </c>
      <c r="B3960" s="11" t="n">
        <v>1732</v>
      </c>
      <c r="C3960" s="11" t="s">
        <v>4378</v>
      </c>
      <c r="D3960" s="11" t="n">
        <v>3</v>
      </c>
      <c r="E3960" s="11" t="s">
        <v>96</v>
      </c>
      <c r="F3960" s="16" t="n">
        <v>248</v>
      </c>
      <c r="G3960" s="35" t="n">
        <f aca="false">F3960/1485</f>
        <v>0.167003367003367</v>
      </c>
      <c r="H3960" s="14" t="n">
        <v>0.3831</v>
      </c>
      <c r="I3960" s="14" t="n">
        <v>0.6169</v>
      </c>
      <c r="J3960" s="15" t="n">
        <v>0.2501</v>
      </c>
      <c r="K3960" s="15" t="n">
        <v>0.0138</v>
      </c>
      <c r="L3960" s="15" t="n">
        <v>0.1272</v>
      </c>
      <c r="M3960" s="17" t="n">
        <v>31.54</v>
      </c>
      <c r="N3960" s="16" t="n">
        <v>4</v>
      </c>
      <c r="O3960" s="16" t="n">
        <v>5</v>
      </c>
      <c r="P3960" s="16" t="n">
        <v>12</v>
      </c>
    </row>
    <row r="3961" customFormat="false" ht="15" hidden="false" customHeight="false" outlineLevel="0" collapsed="false">
      <c r="A3961" s="11" t="s">
        <v>35</v>
      </c>
      <c r="B3961" s="11" t="n">
        <v>1733</v>
      </c>
      <c r="C3961" s="11" t="s">
        <v>4379</v>
      </c>
      <c r="D3961" s="11" t="n">
        <v>6</v>
      </c>
      <c r="E3961" s="11" t="s">
        <v>118</v>
      </c>
      <c r="F3961" s="16" t="n">
        <v>469</v>
      </c>
      <c r="G3961" s="35" t="n">
        <f aca="false">F3961/1485</f>
        <v>0.315824915824916</v>
      </c>
      <c r="H3961" s="14" t="n">
        <v>0.5203</v>
      </c>
      <c r="I3961" s="14" t="n">
        <v>0.6418</v>
      </c>
      <c r="J3961" s="15" t="n">
        <v>0.0676</v>
      </c>
      <c r="K3961" s="15" t="n">
        <v>0.0102</v>
      </c>
      <c r="L3961" s="15" t="n">
        <v>0.039</v>
      </c>
      <c r="M3961" s="17" t="n">
        <v>18.27</v>
      </c>
      <c r="N3961" s="16" t="n">
        <v>5</v>
      </c>
      <c r="O3961" s="16" t="n">
        <v>7</v>
      </c>
      <c r="P3961" s="16" t="n">
        <v>8</v>
      </c>
    </row>
    <row r="3962" customFormat="false" ht="15" hidden="false" customHeight="false" outlineLevel="0" collapsed="false">
      <c r="A3962" s="11" t="s">
        <v>35</v>
      </c>
      <c r="B3962" s="11" t="n">
        <v>1734</v>
      </c>
      <c r="C3962" s="11" t="s">
        <v>4380</v>
      </c>
      <c r="D3962" s="11" t="n">
        <v>4</v>
      </c>
      <c r="E3962" s="11" t="s">
        <v>118</v>
      </c>
      <c r="F3962" s="16" t="n">
        <v>582</v>
      </c>
      <c r="G3962" s="35" t="n">
        <f aca="false">F3962/1485</f>
        <v>0.391919191919192</v>
      </c>
      <c r="H3962" s="14" t="n">
        <v>0.3677</v>
      </c>
      <c r="I3962" s="14" t="n">
        <v>0.6375</v>
      </c>
      <c r="J3962" s="15" t="n">
        <v>0.0091</v>
      </c>
      <c r="K3962" s="15" t="n">
        <v>0.1127</v>
      </c>
      <c r="L3962" s="15" t="n">
        <v>0.0609</v>
      </c>
      <c r="M3962" s="17" t="n">
        <v>35.44</v>
      </c>
      <c r="N3962" s="16" t="n">
        <v>4</v>
      </c>
      <c r="O3962" s="16" t="n">
        <v>6</v>
      </c>
      <c r="P3962" s="16" t="n">
        <v>12</v>
      </c>
    </row>
    <row r="3963" customFormat="false" ht="15" hidden="false" customHeight="false" outlineLevel="0" collapsed="false">
      <c r="A3963" s="11" t="s">
        <v>35</v>
      </c>
      <c r="B3963" s="11" t="n">
        <v>1735</v>
      </c>
      <c r="C3963" s="11" t="s">
        <v>4381</v>
      </c>
      <c r="D3963" s="11" t="n">
        <v>7</v>
      </c>
      <c r="E3963" s="11" t="s">
        <v>118</v>
      </c>
      <c r="F3963" s="16" t="n">
        <v>317</v>
      </c>
      <c r="G3963" s="35" t="n">
        <f aca="false">F3963/1485</f>
        <v>0.213468013468013</v>
      </c>
      <c r="H3963" s="14" t="n">
        <v>0.6498</v>
      </c>
      <c r="I3963" s="14" t="n">
        <v>0.6498</v>
      </c>
      <c r="J3963" s="15" t="n">
        <v>0.1163</v>
      </c>
      <c r="K3963" s="15" t="n">
        <v>0.0123</v>
      </c>
      <c r="L3963" s="15" t="n">
        <v>0.0652</v>
      </c>
      <c r="M3963" s="17" t="n">
        <v>20.66</v>
      </c>
      <c r="N3963" s="16" t="n">
        <v>4</v>
      </c>
      <c r="O3963" s="16" t="n">
        <v>12</v>
      </c>
      <c r="P3963" s="16" t="n">
        <v>5</v>
      </c>
    </row>
    <row r="3964" customFormat="false" ht="15" hidden="false" customHeight="false" outlineLevel="0" collapsed="false">
      <c r="A3964" s="11" t="s">
        <v>35</v>
      </c>
      <c r="B3964" s="11" t="n">
        <v>1736</v>
      </c>
      <c r="C3964" s="11" t="s">
        <v>4382</v>
      </c>
      <c r="D3964" s="11" t="n">
        <v>4</v>
      </c>
      <c r="E3964" s="11" t="s">
        <v>96</v>
      </c>
      <c r="F3964" s="16" t="n">
        <v>528</v>
      </c>
      <c r="G3964" s="35" t="n">
        <f aca="false">F3964/1485</f>
        <v>0.355555555555556</v>
      </c>
      <c r="H3964" s="14" t="n">
        <v>0.3561</v>
      </c>
      <c r="I3964" s="14" t="n">
        <v>0.6212</v>
      </c>
      <c r="J3964" s="15" t="n">
        <v>0.0874</v>
      </c>
      <c r="K3964" s="15" t="n">
        <v>0.0093</v>
      </c>
      <c r="L3964" s="15" t="n">
        <v>0.0473</v>
      </c>
      <c r="M3964" s="17" t="n">
        <v>25</v>
      </c>
      <c r="N3964" s="16" t="n">
        <v>4</v>
      </c>
      <c r="O3964" s="16" t="n">
        <v>5</v>
      </c>
      <c r="P3964" s="16" t="n">
        <v>13</v>
      </c>
    </row>
    <row r="3965" customFormat="false" ht="15" hidden="false" customHeight="false" outlineLevel="0" collapsed="false">
      <c r="A3965" s="11" t="s">
        <v>35</v>
      </c>
      <c r="B3965" s="11" t="n">
        <v>1737</v>
      </c>
      <c r="C3965" s="11" t="s">
        <v>4383</v>
      </c>
      <c r="D3965" s="11" t="n">
        <v>7</v>
      </c>
      <c r="E3965" s="11" t="s">
        <v>118</v>
      </c>
      <c r="F3965" s="16" t="n">
        <v>203</v>
      </c>
      <c r="G3965" s="35" t="n">
        <f aca="false">F3965/1485</f>
        <v>0.136700336700337</v>
      </c>
      <c r="H3965" s="14" t="n">
        <v>0.4236</v>
      </c>
      <c r="I3965" s="14" t="n">
        <v>0.6256</v>
      </c>
      <c r="J3965" s="15" t="n">
        <v>0.204</v>
      </c>
      <c r="K3965" s="15" t="n">
        <v>0.0157</v>
      </c>
      <c r="L3965" s="15" t="n">
        <v>0.1159</v>
      </c>
      <c r="M3965" s="17" t="n">
        <v>23.53</v>
      </c>
      <c r="N3965" s="16" t="n">
        <v>4</v>
      </c>
      <c r="O3965" s="16" t="n">
        <v>7</v>
      </c>
      <c r="P3965" s="16" t="n">
        <v>9</v>
      </c>
    </row>
    <row r="3966" customFormat="false" ht="15" hidden="false" customHeight="false" outlineLevel="0" collapsed="false">
      <c r="A3966" s="11" t="s">
        <v>35</v>
      </c>
      <c r="B3966" s="11" t="n">
        <v>1738</v>
      </c>
      <c r="C3966" s="11" t="s">
        <v>4384</v>
      </c>
      <c r="D3966" s="11" t="n">
        <v>9</v>
      </c>
      <c r="E3966" s="11" t="s">
        <v>118</v>
      </c>
      <c r="F3966" s="16" t="n">
        <v>233</v>
      </c>
      <c r="G3966" s="35" t="n">
        <f aca="false">F3966/1485</f>
        <v>0.156902356902357</v>
      </c>
      <c r="H3966" s="14" t="n">
        <v>0.3047</v>
      </c>
      <c r="I3966" s="14" t="n">
        <v>0.6781</v>
      </c>
      <c r="J3966" s="15" t="n">
        <v>0.2585</v>
      </c>
      <c r="K3966" s="15" t="n">
        <v>0.0141</v>
      </c>
      <c r="L3966" s="15" t="n">
        <v>0.1337</v>
      </c>
      <c r="M3966" s="17" t="n">
        <v>31.14</v>
      </c>
      <c r="N3966" s="16" t="n">
        <v>4</v>
      </c>
      <c r="O3966" s="16" t="n">
        <v>7</v>
      </c>
      <c r="P3966" s="16" t="n">
        <v>10</v>
      </c>
    </row>
    <row r="3967" customFormat="false" ht="15" hidden="false" customHeight="false" outlineLevel="0" collapsed="false">
      <c r="A3967" s="11" t="s">
        <v>35</v>
      </c>
      <c r="B3967" s="11" t="n">
        <v>1739</v>
      </c>
      <c r="C3967" s="11" t="s">
        <v>4385</v>
      </c>
      <c r="D3967" s="11" t="n">
        <v>6</v>
      </c>
      <c r="E3967" s="11" t="s">
        <v>118</v>
      </c>
      <c r="F3967" s="16" t="n">
        <v>206</v>
      </c>
      <c r="G3967" s="35" t="n">
        <f aca="false">F3967/1485</f>
        <v>0.138720538720539</v>
      </c>
      <c r="H3967" s="14" t="n">
        <v>0.4126</v>
      </c>
      <c r="I3967" s="14" t="n">
        <v>0.6165</v>
      </c>
      <c r="J3967" s="15" t="n">
        <v>0.1643</v>
      </c>
      <c r="K3967" s="15" t="n">
        <v>0.0153</v>
      </c>
      <c r="L3967" s="15" t="n">
        <v>0.0912</v>
      </c>
      <c r="M3967" s="17" t="n">
        <v>18.8</v>
      </c>
      <c r="N3967" s="16" t="n">
        <v>4</v>
      </c>
      <c r="O3967" s="16" t="n">
        <v>9</v>
      </c>
      <c r="P3967" s="16" t="n">
        <v>12</v>
      </c>
    </row>
    <row r="3968" customFormat="false" ht="15" hidden="false" customHeight="false" outlineLevel="0" collapsed="false">
      <c r="A3968" s="11" t="s">
        <v>35</v>
      </c>
      <c r="B3968" s="11" t="n">
        <v>1740</v>
      </c>
      <c r="C3968" s="11" t="s">
        <v>4386</v>
      </c>
      <c r="D3968" s="11" t="n">
        <v>4</v>
      </c>
      <c r="E3968" s="11" t="s">
        <v>96</v>
      </c>
      <c r="F3968" s="16" t="n">
        <v>612</v>
      </c>
      <c r="G3968" s="35" t="n">
        <f aca="false">F3968/1485</f>
        <v>0.412121212121212</v>
      </c>
      <c r="H3968" s="14" t="n">
        <v>0.3611</v>
      </c>
      <c r="I3968" s="14" t="n">
        <v>0.6324</v>
      </c>
      <c r="J3968" s="15" t="n">
        <v>0.0088</v>
      </c>
      <c r="K3968" s="15" t="n">
        <v>0.1225</v>
      </c>
      <c r="L3968" s="15" t="n">
        <v>0.066</v>
      </c>
      <c r="M3968" s="17" t="n">
        <v>40.39</v>
      </c>
      <c r="N3968" s="16" t="n">
        <v>4</v>
      </c>
      <c r="O3968" s="16" t="n">
        <v>5</v>
      </c>
      <c r="P3968" s="16" t="n">
        <v>12</v>
      </c>
    </row>
    <row r="3969" customFormat="false" ht="15" hidden="false" customHeight="false" outlineLevel="0" collapsed="false">
      <c r="A3969" s="11" t="s">
        <v>35</v>
      </c>
      <c r="B3969" s="11" t="n">
        <v>1741</v>
      </c>
      <c r="C3969" s="11" t="s">
        <v>4387</v>
      </c>
      <c r="D3969" s="11" t="n">
        <v>7</v>
      </c>
      <c r="E3969" s="11" t="s">
        <v>118</v>
      </c>
      <c r="F3969" s="16" t="n">
        <v>193</v>
      </c>
      <c r="G3969" s="35" t="n">
        <f aca="false">F3969/1485</f>
        <v>0.12996632996633</v>
      </c>
      <c r="H3969" s="14" t="n">
        <v>0.3161</v>
      </c>
      <c r="I3969" s="14" t="n">
        <v>0.6839</v>
      </c>
      <c r="J3969" s="15" t="n">
        <v>0.3798</v>
      </c>
      <c r="K3969" s="15" t="n">
        <v>0.0154</v>
      </c>
      <c r="L3969" s="15" t="n">
        <v>0.1948</v>
      </c>
      <c r="M3969" s="17" t="n">
        <v>37.6</v>
      </c>
      <c r="N3969" s="16" t="n">
        <v>5</v>
      </c>
      <c r="O3969" s="16" t="n">
        <v>6</v>
      </c>
      <c r="P3969" s="16" t="n">
        <v>12</v>
      </c>
    </row>
    <row r="3970" customFormat="false" ht="15" hidden="false" customHeight="false" outlineLevel="0" collapsed="false">
      <c r="A3970" s="11" t="s">
        <v>35</v>
      </c>
      <c r="B3970" s="11" t="n">
        <v>1742</v>
      </c>
      <c r="C3970" s="11" t="s">
        <v>4388</v>
      </c>
      <c r="D3970" s="11" t="n">
        <v>4</v>
      </c>
      <c r="E3970" s="11" t="s">
        <v>118</v>
      </c>
      <c r="F3970" s="16" t="n">
        <v>268</v>
      </c>
      <c r="G3970" s="35" t="n">
        <f aca="false">F3970/1485</f>
        <v>0.18047138047138</v>
      </c>
      <c r="H3970" s="14" t="n">
        <v>0.459</v>
      </c>
      <c r="I3970" s="14" t="n">
        <v>0.6231</v>
      </c>
      <c r="J3970" s="15" t="n">
        <v>0.0134</v>
      </c>
      <c r="K3970" s="15" t="n">
        <v>0.1469</v>
      </c>
      <c r="L3970" s="15" t="n">
        <v>0.0841</v>
      </c>
      <c r="M3970" s="17" t="n">
        <v>22.55</v>
      </c>
      <c r="N3970" s="16" t="n">
        <v>4</v>
      </c>
      <c r="O3970" s="16" t="n">
        <v>9</v>
      </c>
      <c r="P3970" s="16" t="n">
        <v>8</v>
      </c>
    </row>
    <row r="3971" customFormat="false" ht="15" hidden="false" customHeight="false" outlineLevel="0" collapsed="false">
      <c r="A3971" s="11" t="s">
        <v>35</v>
      </c>
      <c r="B3971" s="11" t="n">
        <v>1743</v>
      </c>
      <c r="C3971" s="11" t="s">
        <v>4389</v>
      </c>
      <c r="D3971" s="11" t="n">
        <v>5</v>
      </c>
      <c r="E3971" s="11" t="s">
        <v>118</v>
      </c>
      <c r="F3971" s="16" t="n">
        <v>221</v>
      </c>
      <c r="G3971" s="35" t="n">
        <f aca="false">F3971/1485</f>
        <v>0.148821548821549</v>
      </c>
      <c r="H3971" s="14" t="n">
        <v>0.4525</v>
      </c>
      <c r="I3971" s="14" t="n">
        <v>0.6787</v>
      </c>
      <c r="J3971" s="15" t="n">
        <v>0.1876</v>
      </c>
      <c r="K3971" s="15" t="n">
        <v>0.0141</v>
      </c>
      <c r="L3971" s="15" t="n">
        <v>0.0989</v>
      </c>
      <c r="M3971" s="17" t="n">
        <v>21.86</v>
      </c>
      <c r="N3971" s="16" t="n">
        <v>4</v>
      </c>
      <c r="O3971" s="16" t="n">
        <v>7</v>
      </c>
      <c r="P3971" s="16" t="n">
        <v>7</v>
      </c>
    </row>
    <row r="3972" customFormat="false" ht="15" hidden="false" customHeight="false" outlineLevel="0" collapsed="false">
      <c r="A3972" s="11" t="s">
        <v>35</v>
      </c>
      <c r="B3972" s="11" t="n">
        <v>1744</v>
      </c>
      <c r="C3972" s="11" t="s">
        <v>4390</v>
      </c>
      <c r="D3972" s="11" t="n">
        <v>7</v>
      </c>
      <c r="E3972" s="11" t="s">
        <v>96</v>
      </c>
      <c r="F3972" s="16" t="n">
        <v>474</v>
      </c>
      <c r="G3972" s="35" t="n">
        <f aca="false">F3972/1485</f>
        <v>0.319191919191919</v>
      </c>
      <c r="H3972" s="14" t="n">
        <v>0.2827</v>
      </c>
      <c r="I3972" s="14" t="n">
        <v>0.6477</v>
      </c>
      <c r="J3972" s="15" t="n">
        <v>0.2076</v>
      </c>
      <c r="K3972" s="15" t="n">
        <v>0.0099</v>
      </c>
      <c r="L3972" s="15" t="n">
        <v>0.1125</v>
      </c>
      <c r="M3972" s="17" t="n">
        <v>53.33</v>
      </c>
      <c r="N3972" s="16" t="n">
        <v>5</v>
      </c>
      <c r="O3972" s="16" t="n">
        <v>3</v>
      </c>
      <c r="P3972" s="16" t="n">
        <v>14</v>
      </c>
    </row>
    <row r="3973" customFormat="false" ht="15" hidden="false" customHeight="false" outlineLevel="0" collapsed="false">
      <c r="A3973" s="11" t="s">
        <v>35</v>
      </c>
      <c r="B3973" s="11" t="n">
        <v>1745</v>
      </c>
      <c r="C3973" s="11" t="s">
        <v>4391</v>
      </c>
      <c r="D3973" s="11" t="n">
        <v>5</v>
      </c>
      <c r="E3973" s="11" t="s">
        <v>118</v>
      </c>
      <c r="F3973" s="16" t="n">
        <v>590</v>
      </c>
      <c r="G3973" s="35" t="n">
        <f aca="false">F3973/1485</f>
        <v>0.397306397306397</v>
      </c>
      <c r="H3973" s="14" t="n">
        <v>0.3559</v>
      </c>
      <c r="I3973" s="14" t="n">
        <v>0.6322</v>
      </c>
      <c r="J3973" s="15" t="n">
        <v>0.0088</v>
      </c>
      <c r="K3973" s="15" t="n">
        <v>0.057</v>
      </c>
      <c r="L3973" s="15" t="n">
        <v>0.0338</v>
      </c>
      <c r="M3973" s="17" t="n">
        <v>19.93</v>
      </c>
      <c r="N3973" s="16" t="n">
        <v>4</v>
      </c>
      <c r="O3973" s="16" t="n">
        <v>4</v>
      </c>
      <c r="P3973" s="16" t="n">
        <v>11</v>
      </c>
    </row>
    <row r="3974" customFormat="false" ht="15" hidden="false" customHeight="false" outlineLevel="0" collapsed="false">
      <c r="A3974" s="11" t="s">
        <v>35</v>
      </c>
      <c r="B3974" s="11" t="n">
        <v>1746</v>
      </c>
      <c r="C3974" s="11" t="s">
        <v>4392</v>
      </c>
      <c r="D3974" s="11" t="n">
        <v>5</v>
      </c>
      <c r="E3974" s="11" t="s">
        <v>118</v>
      </c>
      <c r="F3974" s="16" t="n">
        <v>429</v>
      </c>
      <c r="G3974" s="35" t="n">
        <f aca="false">F3974/1485</f>
        <v>0.288888888888889</v>
      </c>
      <c r="H3974" s="14" t="n">
        <v>0.6434</v>
      </c>
      <c r="I3974" s="14" t="n">
        <v>0.6434</v>
      </c>
      <c r="J3974" s="15" t="n">
        <v>0.0273</v>
      </c>
      <c r="K3974" s="15" t="n">
        <v>0.0101</v>
      </c>
      <c r="L3974" s="15" t="n">
        <v>0.0187</v>
      </c>
      <c r="M3974" s="17" t="n">
        <v>8.04</v>
      </c>
      <c r="N3974" s="16" t="n">
        <v>4</v>
      </c>
      <c r="O3974" s="16" t="n">
        <v>14</v>
      </c>
      <c r="P3974" s="16" t="n">
        <v>8</v>
      </c>
    </row>
    <row r="3975" customFormat="false" ht="15" hidden="false" customHeight="false" outlineLevel="0" collapsed="false">
      <c r="A3975" s="11" t="s">
        <v>35</v>
      </c>
      <c r="B3975" s="11" t="n">
        <v>1747</v>
      </c>
      <c r="C3975" s="11" t="s">
        <v>4393</v>
      </c>
      <c r="D3975" s="11" t="n">
        <v>9</v>
      </c>
      <c r="E3975" s="11" t="s">
        <v>118</v>
      </c>
      <c r="F3975" s="16" t="n">
        <v>264</v>
      </c>
      <c r="G3975" s="35" t="n">
        <f aca="false">F3975/1485</f>
        <v>0.177777777777778</v>
      </c>
      <c r="H3975" s="14" t="n">
        <v>0.4545</v>
      </c>
      <c r="I3975" s="14" t="n">
        <v>0.6591</v>
      </c>
      <c r="J3975" s="15" t="n">
        <v>0.1482</v>
      </c>
      <c r="K3975" s="15" t="n">
        <v>0.0124</v>
      </c>
      <c r="L3975" s="15" t="n">
        <v>0.0772</v>
      </c>
      <c r="M3975" s="17" t="n">
        <v>20.39</v>
      </c>
      <c r="N3975" s="16" t="n">
        <v>5</v>
      </c>
      <c r="O3975" s="16" t="n">
        <v>7</v>
      </c>
      <c r="P3975" s="16" t="n">
        <v>11</v>
      </c>
    </row>
    <row r="3976" customFormat="false" ht="15" hidden="false" customHeight="false" outlineLevel="0" collapsed="false">
      <c r="A3976" s="11" t="s">
        <v>35</v>
      </c>
      <c r="B3976" s="11" t="n">
        <v>1748</v>
      </c>
      <c r="C3976" s="11" t="s">
        <v>4394</v>
      </c>
      <c r="D3976" s="11" t="n">
        <v>3</v>
      </c>
      <c r="E3976" s="11" t="s">
        <v>118</v>
      </c>
      <c r="F3976" s="16" t="n">
        <v>453</v>
      </c>
      <c r="G3976" s="35" t="n">
        <f aca="false">F3976/1485</f>
        <v>0.305050505050505</v>
      </c>
      <c r="H3976" s="14" t="n">
        <v>0.6336</v>
      </c>
      <c r="I3976" s="14" t="n">
        <v>0.6336</v>
      </c>
      <c r="J3976" s="15" t="n">
        <v>0.0155</v>
      </c>
      <c r="K3976" s="15" t="n">
        <v>0.0095</v>
      </c>
      <c r="L3976" s="15" t="n">
        <v>0.0125</v>
      </c>
      <c r="M3976" s="17" t="n">
        <v>5.67</v>
      </c>
      <c r="N3976" s="16" t="n">
        <v>4</v>
      </c>
      <c r="O3976" s="16" t="n">
        <v>10</v>
      </c>
      <c r="P3976" s="16" t="n">
        <v>6</v>
      </c>
    </row>
    <row r="3977" customFormat="false" ht="15" hidden="false" customHeight="false" outlineLevel="0" collapsed="false">
      <c r="A3977" s="11" t="s">
        <v>35</v>
      </c>
      <c r="B3977" s="11" t="n">
        <v>1749</v>
      </c>
      <c r="C3977" s="11" t="s">
        <v>4395</v>
      </c>
      <c r="D3977" s="11" t="n">
        <v>5</v>
      </c>
      <c r="E3977" s="11" t="s">
        <v>118</v>
      </c>
      <c r="F3977" s="16" t="n">
        <v>515</v>
      </c>
      <c r="G3977" s="35" t="n">
        <f aca="false">F3977/1485</f>
        <v>0.346801346801347</v>
      </c>
      <c r="H3977" s="14" t="n">
        <v>0.3612</v>
      </c>
      <c r="I3977" s="14" t="n">
        <v>0.6175</v>
      </c>
      <c r="J3977" s="15" t="n">
        <v>0.0599</v>
      </c>
      <c r="K3977" s="15" t="n">
        <v>0.0088</v>
      </c>
      <c r="L3977" s="15" t="n">
        <v>0.034</v>
      </c>
      <c r="M3977" s="17" t="n">
        <v>17.51</v>
      </c>
      <c r="N3977" s="16" t="n">
        <v>4</v>
      </c>
      <c r="O3977" s="16" t="n">
        <v>6</v>
      </c>
      <c r="P3977" s="16" t="n">
        <v>11</v>
      </c>
    </row>
    <row r="3978" customFormat="false" ht="15" hidden="false" customHeight="false" outlineLevel="0" collapsed="false">
      <c r="A3978" s="11" t="s">
        <v>35</v>
      </c>
      <c r="B3978" s="11" t="n">
        <v>1750</v>
      </c>
      <c r="C3978" s="11" t="s">
        <v>4396</v>
      </c>
      <c r="D3978" s="11" t="n">
        <v>4</v>
      </c>
      <c r="E3978" s="11" t="s">
        <v>96</v>
      </c>
      <c r="F3978" s="16" t="n">
        <v>564</v>
      </c>
      <c r="G3978" s="35" t="n">
        <f aca="false">F3978/1485</f>
        <v>0.37979797979798</v>
      </c>
      <c r="H3978" s="14" t="n">
        <v>0.3564</v>
      </c>
      <c r="I3978" s="14" t="n">
        <v>0.6064</v>
      </c>
      <c r="J3978" s="15" t="n">
        <v>0.0086</v>
      </c>
      <c r="K3978" s="15" t="n">
        <v>0.0857</v>
      </c>
      <c r="L3978" s="15" t="n">
        <v>0.049</v>
      </c>
      <c r="M3978" s="17" t="n">
        <v>27.66</v>
      </c>
      <c r="N3978" s="16" t="n">
        <v>4</v>
      </c>
      <c r="O3978" s="16" t="n">
        <v>5</v>
      </c>
      <c r="P3978" s="16" t="n">
        <v>11</v>
      </c>
    </row>
    <row r="3979" customFormat="false" ht="15" hidden="false" customHeight="false" outlineLevel="0" collapsed="false">
      <c r="A3979" s="11" t="s">
        <v>35</v>
      </c>
      <c r="B3979" s="11" t="n">
        <v>1751</v>
      </c>
      <c r="C3979" s="11" t="s">
        <v>4397</v>
      </c>
      <c r="D3979" s="11" t="n">
        <v>3</v>
      </c>
      <c r="E3979" s="11" t="s">
        <v>118</v>
      </c>
      <c r="F3979" s="16" t="n">
        <v>722</v>
      </c>
      <c r="G3979" s="35" t="n">
        <f aca="false">F3979/1485</f>
        <v>0.486195286195286</v>
      </c>
      <c r="H3979" s="14" t="n">
        <v>0.3573</v>
      </c>
      <c r="I3979" s="14" t="n">
        <v>0.6177</v>
      </c>
      <c r="J3979" s="15" t="n">
        <v>0.0075</v>
      </c>
      <c r="K3979" s="15" t="n">
        <v>0.0433</v>
      </c>
      <c r="L3979" s="15" t="n">
        <v>0.0259</v>
      </c>
      <c r="M3979" s="17" t="n">
        <v>18.73</v>
      </c>
      <c r="N3979" s="16" t="n">
        <v>4</v>
      </c>
      <c r="O3979" s="16" t="n">
        <v>5</v>
      </c>
      <c r="P3979" s="16" t="n">
        <v>14</v>
      </c>
    </row>
    <row r="3980" customFormat="false" ht="15" hidden="false" customHeight="false" outlineLevel="0" collapsed="false">
      <c r="A3980" s="11" t="s">
        <v>35</v>
      </c>
      <c r="B3980" s="11" t="n">
        <v>1752</v>
      </c>
      <c r="C3980" s="11" t="s">
        <v>4398</v>
      </c>
      <c r="D3980" s="11" t="n">
        <v>6</v>
      </c>
      <c r="E3980" s="11" t="s">
        <v>118</v>
      </c>
      <c r="F3980" s="16" t="n">
        <v>201</v>
      </c>
      <c r="G3980" s="35" t="n">
        <f aca="false">F3980/1485</f>
        <v>0.135353535353535</v>
      </c>
      <c r="H3980" s="14" t="n">
        <v>0.403</v>
      </c>
      <c r="I3980" s="14" t="n">
        <v>0.6119</v>
      </c>
      <c r="J3980" s="15" t="n">
        <v>0.1372</v>
      </c>
      <c r="K3980" s="15" t="n">
        <v>0.0137</v>
      </c>
      <c r="L3980" s="15" t="n">
        <v>0.0745</v>
      </c>
      <c r="M3980" s="17" t="n">
        <v>14.98</v>
      </c>
      <c r="N3980" s="16" t="n">
        <v>4</v>
      </c>
      <c r="O3980" s="16" t="n">
        <v>6</v>
      </c>
      <c r="P3980" s="16" t="n">
        <v>12</v>
      </c>
    </row>
    <row r="3981" customFormat="false" ht="15" hidden="false" customHeight="false" outlineLevel="0" collapsed="false">
      <c r="A3981" s="11" t="s">
        <v>35</v>
      </c>
      <c r="B3981" s="11" t="n">
        <v>1753</v>
      </c>
      <c r="C3981" s="11" t="s">
        <v>4399</v>
      </c>
      <c r="D3981" s="11" t="n">
        <v>5</v>
      </c>
      <c r="E3981" s="11" t="s">
        <v>118</v>
      </c>
      <c r="F3981" s="16" t="n">
        <v>681</v>
      </c>
      <c r="G3981" s="35" t="n">
        <f aca="false">F3981/1485</f>
        <v>0.458585858585859</v>
      </c>
      <c r="H3981" s="14" t="n">
        <v>0.6314</v>
      </c>
      <c r="I3981" s="14" t="n">
        <v>0.6314</v>
      </c>
      <c r="J3981" s="15" t="n">
        <v>0.0072</v>
      </c>
      <c r="K3981" s="15" t="n">
        <v>0.0109</v>
      </c>
      <c r="L3981" s="15" t="n">
        <v>0.0089</v>
      </c>
      <c r="M3981" s="17" t="n">
        <v>6.06</v>
      </c>
      <c r="N3981" s="16" t="n">
        <v>4</v>
      </c>
      <c r="O3981" s="16" t="n">
        <v>18</v>
      </c>
      <c r="P3981" s="16" t="n">
        <v>8</v>
      </c>
    </row>
    <row r="3982" customFormat="false" ht="15" hidden="false" customHeight="false" outlineLevel="0" collapsed="false">
      <c r="A3982" s="11" t="s">
        <v>35</v>
      </c>
      <c r="B3982" s="11" t="n">
        <v>1754</v>
      </c>
      <c r="C3982" s="11" t="s">
        <v>4400</v>
      </c>
      <c r="D3982" s="11" t="n">
        <v>7</v>
      </c>
      <c r="E3982" s="11" t="s">
        <v>118</v>
      </c>
      <c r="F3982" s="16" t="n">
        <v>214</v>
      </c>
      <c r="G3982" s="35" t="n">
        <f aca="false">F3982/1485</f>
        <v>0.144107744107744</v>
      </c>
      <c r="H3982" s="14" t="n">
        <v>0.4112</v>
      </c>
      <c r="I3982" s="14" t="n">
        <v>0.6308</v>
      </c>
      <c r="J3982" s="15" t="n">
        <v>0.1803</v>
      </c>
      <c r="K3982" s="15" t="n">
        <v>0.0135</v>
      </c>
      <c r="L3982" s="15" t="n">
        <v>0.1008</v>
      </c>
      <c r="M3982" s="17" t="n">
        <v>21.58</v>
      </c>
      <c r="N3982" s="16" t="n">
        <v>4</v>
      </c>
      <c r="O3982" s="16" t="n">
        <v>8</v>
      </c>
      <c r="P3982" s="16" t="n">
        <v>10</v>
      </c>
    </row>
    <row r="3983" customFormat="false" ht="15" hidden="false" customHeight="false" outlineLevel="0" collapsed="false">
      <c r="A3983" s="11" t="s">
        <v>35</v>
      </c>
      <c r="B3983" s="11" t="n">
        <v>1755</v>
      </c>
      <c r="C3983" s="11" t="s">
        <v>4401</v>
      </c>
      <c r="D3983" s="11" t="n">
        <v>3</v>
      </c>
      <c r="E3983" s="11" t="s">
        <v>118</v>
      </c>
      <c r="F3983" s="16" t="n">
        <v>453</v>
      </c>
      <c r="G3983" s="35" t="n">
        <f aca="false">F3983/1485</f>
        <v>0.305050505050505</v>
      </c>
      <c r="H3983" s="14" t="n">
        <v>0.351</v>
      </c>
      <c r="I3983" s="14" t="n">
        <v>0.6336</v>
      </c>
      <c r="J3983" s="15" t="n">
        <v>0.009</v>
      </c>
      <c r="K3983" s="15" t="n">
        <v>0.0319</v>
      </c>
      <c r="L3983" s="15" t="n">
        <v>0.0204</v>
      </c>
      <c r="M3983" s="17" t="n">
        <v>9.23</v>
      </c>
      <c r="N3983" s="16" t="n">
        <v>5</v>
      </c>
      <c r="O3983" s="16" t="n">
        <v>4</v>
      </c>
      <c r="P3983" s="16" t="n">
        <v>9</v>
      </c>
    </row>
    <row r="3984" customFormat="false" ht="15" hidden="false" customHeight="false" outlineLevel="0" collapsed="false">
      <c r="A3984" s="11" t="s">
        <v>35</v>
      </c>
      <c r="B3984" s="11" t="n">
        <v>1756</v>
      </c>
      <c r="C3984" s="11" t="s">
        <v>4402</v>
      </c>
      <c r="D3984" s="11" t="n">
        <v>6</v>
      </c>
      <c r="E3984" s="11" t="s">
        <v>118</v>
      </c>
      <c r="F3984" s="16" t="n">
        <v>299</v>
      </c>
      <c r="G3984" s="35" t="n">
        <f aca="false">F3984/1485</f>
        <v>0.201346801346801</v>
      </c>
      <c r="H3984" s="14" t="n">
        <v>0.6421</v>
      </c>
      <c r="I3984" s="14" t="n">
        <v>0.6421</v>
      </c>
      <c r="J3984" s="15" t="n">
        <v>0.038</v>
      </c>
      <c r="K3984" s="15" t="n">
        <v>0.0114</v>
      </c>
      <c r="L3984" s="15" t="n">
        <v>0.0258</v>
      </c>
      <c r="M3984" s="17" t="n">
        <v>7.72</v>
      </c>
      <c r="N3984" s="16" t="n">
        <v>4</v>
      </c>
      <c r="O3984" s="16" t="n">
        <v>10</v>
      </c>
      <c r="P3984" s="16" t="n">
        <v>6</v>
      </c>
    </row>
    <row r="3985" customFormat="false" ht="15" hidden="false" customHeight="false" outlineLevel="0" collapsed="false">
      <c r="A3985" s="11" t="s">
        <v>35</v>
      </c>
      <c r="B3985" s="11" t="n">
        <v>1757</v>
      </c>
      <c r="C3985" s="11" t="s">
        <v>4403</v>
      </c>
      <c r="D3985" s="11" t="n">
        <v>7</v>
      </c>
      <c r="E3985" s="11" t="s">
        <v>118</v>
      </c>
      <c r="F3985" s="16" t="n">
        <v>243</v>
      </c>
      <c r="G3985" s="35" t="n">
        <f aca="false">F3985/1485</f>
        <v>0.163636363636364</v>
      </c>
      <c r="H3985" s="14" t="n">
        <v>0.4156</v>
      </c>
      <c r="I3985" s="14" t="n">
        <v>0.6543</v>
      </c>
      <c r="J3985" s="15" t="n">
        <v>0.2397</v>
      </c>
      <c r="K3985" s="15" t="n">
        <v>0.0122</v>
      </c>
      <c r="L3985" s="15" t="n">
        <v>0.1283</v>
      </c>
      <c r="M3985" s="17" t="n">
        <v>31.17</v>
      </c>
      <c r="N3985" s="16" t="n">
        <v>4</v>
      </c>
      <c r="O3985" s="16" t="n">
        <v>7</v>
      </c>
      <c r="P3985" s="16" t="n">
        <v>10</v>
      </c>
    </row>
    <row r="3986" customFormat="false" ht="15" hidden="false" customHeight="false" outlineLevel="0" collapsed="false">
      <c r="A3986" s="11" t="s">
        <v>35</v>
      </c>
      <c r="B3986" s="11" t="n">
        <v>1758</v>
      </c>
      <c r="C3986" s="11" t="s">
        <v>4404</v>
      </c>
      <c r="D3986" s="11" t="n">
        <v>8</v>
      </c>
      <c r="E3986" s="11" t="s">
        <v>118</v>
      </c>
      <c r="F3986" s="16" t="n">
        <v>198</v>
      </c>
      <c r="G3986" s="35" t="n">
        <f aca="false">F3986/1485</f>
        <v>0.133333333333333</v>
      </c>
      <c r="H3986" s="14" t="n">
        <v>0.3232</v>
      </c>
      <c r="I3986" s="14" t="n">
        <v>0.6768</v>
      </c>
      <c r="J3986" s="15" t="n">
        <v>0.346</v>
      </c>
      <c r="K3986" s="15" t="n">
        <v>0.0129</v>
      </c>
      <c r="L3986" s="15" t="n">
        <v>0.1694</v>
      </c>
      <c r="M3986" s="17" t="n">
        <v>33.53</v>
      </c>
      <c r="N3986" s="16" t="n">
        <v>4</v>
      </c>
      <c r="O3986" s="16" t="n">
        <v>3</v>
      </c>
      <c r="P3986" s="16" t="n">
        <v>9</v>
      </c>
    </row>
    <row r="3987" customFormat="false" ht="15" hidden="false" customHeight="false" outlineLevel="0" collapsed="false">
      <c r="A3987" s="11" t="s">
        <v>35</v>
      </c>
      <c r="B3987" s="11" t="n">
        <v>1759</v>
      </c>
      <c r="C3987" s="11" t="s">
        <v>4405</v>
      </c>
      <c r="D3987" s="11" t="n">
        <v>6</v>
      </c>
      <c r="E3987" s="11" t="s">
        <v>96</v>
      </c>
      <c r="F3987" s="16" t="n">
        <v>193</v>
      </c>
      <c r="G3987" s="35" t="n">
        <f aca="false">F3987/1485</f>
        <v>0.12996632996633</v>
      </c>
      <c r="H3987" s="14" t="n">
        <v>0.3161</v>
      </c>
      <c r="I3987" s="14" t="n">
        <v>0.6839</v>
      </c>
      <c r="J3987" s="15" t="n">
        <v>0.4859</v>
      </c>
      <c r="K3987" s="15" t="n">
        <v>0.013</v>
      </c>
      <c r="L3987" s="15" t="n">
        <v>0.2458</v>
      </c>
      <c r="M3987" s="17" t="n">
        <v>47.44</v>
      </c>
      <c r="N3987" s="16" t="n">
        <v>5</v>
      </c>
      <c r="O3987" s="16" t="n">
        <v>6</v>
      </c>
      <c r="P3987" s="16" t="n">
        <v>12</v>
      </c>
    </row>
    <row r="3988" customFormat="false" ht="15" hidden="false" customHeight="false" outlineLevel="0" collapsed="false">
      <c r="A3988" s="11" t="s">
        <v>35</v>
      </c>
      <c r="B3988" s="11" t="n">
        <v>1760</v>
      </c>
      <c r="C3988" s="11" t="s">
        <v>4406</v>
      </c>
      <c r="D3988" s="11" t="n">
        <v>7</v>
      </c>
      <c r="E3988" s="11" t="s">
        <v>118</v>
      </c>
      <c r="F3988" s="16" t="n">
        <v>213</v>
      </c>
      <c r="G3988" s="35" t="n">
        <f aca="false">F3988/1485</f>
        <v>0.143434343434343</v>
      </c>
      <c r="H3988" s="14" t="n">
        <v>0.662</v>
      </c>
      <c r="I3988" s="14" t="n">
        <v>0.662</v>
      </c>
      <c r="J3988" s="15" t="n">
        <v>0.1922</v>
      </c>
      <c r="K3988" s="15" t="n">
        <v>0.0121</v>
      </c>
      <c r="L3988" s="15" t="n">
        <v>0.0992</v>
      </c>
      <c r="M3988" s="17" t="n">
        <v>21.12</v>
      </c>
      <c r="N3988" s="16" t="n">
        <v>4</v>
      </c>
      <c r="O3988" s="16" t="n">
        <v>9</v>
      </c>
      <c r="P3988" s="16" t="n">
        <v>4</v>
      </c>
    </row>
    <row r="3989" customFormat="false" ht="15" hidden="false" customHeight="false" outlineLevel="0" collapsed="false">
      <c r="A3989" s="11" t="s">
        <v>35</v>
      </c>
      <c r="B3989" s="11" t="n">
        <v>1761</v>
      </c>
      <c r="C3989" s="11" t="s">
        <v>4407</v>
      </c>
      <c r="D3989" s="11" t="n">
        <v>7</v>
      </c>
      <c r="E3989" s="11" t="s">
        <v>118</v>
      </c>
      <c r="F3989" s="16" t="n">
        <v>208</v>
      </c>
      <c r="G3989" s="35" t="n">
        <f aca="false">F3989/1485</f>
        <v>0.14006734006734</v>
      </c>
      <c r="H3989" s="14" t="n">
        <v>0.4231</v>
      </c>
      <c r="I3989" s="14" t="n">
        <v>0.6587</v>
      </c>
      <c r="J3989" s="15" t="n">
        <v>0.198</v>
      </c>
      <c r="K3989" s="15" t="n">
        <v>0.0125</v>
      </c>
      <c r="L3989" s="15" t="n">
        <v>0.1088</v>
      </c>
      <c r="M3989" s="17" t="n">
        <v>22.63</v>
      </c>
      <c r="N3989" s="16" t="n">
        <v>4</v>
      </c>
      <c r="O3989" s="16" t="n">
        <v>7</v>
      </c>
      <c r="P3989" s="16" t="n">
        <v>9</v>
      </c>
    </row>
    <row r="3990" customFormat="false" ht="15" hidden="false" customHeight="false" outlineLevel="0" collapsed="false">
      <c r="A3990" s="11" t="s">
        <v>35</v>
      </c>
      <c r="B3990" s="11" t="n">
        <v>1762</v>
      </c>
      <c r="C3990" s="11" t="s">
        <v>4408</v>
      </c>
      <c r="D3990" s="11" t="n">
        <v>9</v>
      </c>
      <c r="E3990" s="11" t="s">
        <v>118</v>
      </c>
      <c r="F3990" s="16" t="n">
        <v>238</v>
      </c>
      <c r="G3990" s="35" t="n">
        <f aca="false">F3990/1485</f>
        <v>0.16026936026936</v>
      </c>
      <c r="H3990" s="14" t="n">
        <v>0.3025</v>
      </c>
      <c r="I3990" s="14" t="n">
        <v>0.6681</v>
      </c>
      <c r="J3990" s="15" t="n">
        <v>0.292</v>
      </c>
      <c r="K3990" s="15" t="n">
        <v>0.0113</v>
      </c>
      <c r="L3990" s="15" t="n">
        <v>0.1493</v>
      </c>
      <c r="M3990" s="17" t="n">
        <v>35.53</v>
      </c>
      <c r="N3990" s="16" t="n">
        <v>5</v>
      </c>
      <c r="O3990" s="16" t="n">
        <v>4</v>
      </c>
      <c r="P3990" s="16" t="n">
        <v>11</v>
      </c>
    </row>
    <row r="3991" customFormat="false" ht="15" hidden="false" customHeight="false" outlineLevel="0" collapsed="false">
      <c r="A3991" s="11" t="s">
        <v>35</v>
      </c>
      <c r="B3991" s="11" t="n">
        <v>1763</v>
      </c>
      <c r="C3991" s="11" t="s">
        <v>4409</v>
      </c>
      <c r="D3991" s="11" t="n">
        <v>8</v>
      </c>
      <c r="E3991" s="11" t="s">
        <v>118</v>
      </c>
      <c r="F3991" s="16" t="n">
        <v>411</v>
      </c>
      <c r="G3991" s="35" t="n">
        <f aca="false">F3991/1485</f>
        <v>0.276767676767677</v>
      </c>
      <c r="H3991" s="14" t="n">
        <v>0.2944</v>
      </c>
      <c r="I3991" s="14" t="n">
        <v>0.6545</v>
      </c>
      <c r="J3991" s="15" t="n">
        <v>0.1697</v>
      </c>
      <c r="K3991" s="15" t="n">
        <v>0.0089</v>
      </c>
      <c r="L3991" s="15" t="n">
        <v>0.0938</v>
      </c>
      <c r="M3991" s="17" t="n">
        <v>38.55</v>
      </c>
      <c r="N3991" s="16" t="n">
        <v>5</v>
      </c>
      <c r="O3991" s="16" t="n">
        <v>3</v>
      </c>
      <c r="P3991" s="16" t="n">
        <v>13</v>
      </c>
    </row>
    <row r="3992" customFormat="false" ht="15" hidden="false" customHeight="false" outlineLevel="0" collapsed="false">
      <c r="A3992" s="11" t="s">
        <v>35</v>
      </c>
      <c r="B3992" s="11" t="n">
        <v>1764</v>
      </c>
      <c r="C3992" s="11" t="s">
        <v>4410</v>
      </c>
      <c r="D3992" s="11" t="n">
        <v>7</v>
      </c>
      <c r="E3992" s="11" t="s">
        <v>118</v>
      </c>
      <c r="F3992" s="16" t="n">
        <v>360</v>
      </c>
      <c r="G3992" s="35" t="n">
        <f aca="false">F3992/1485</f>
        <v>0.242424242424242</v>
      </c>
      <c r="H3992" s="14" t="n">
        <v>0.6444</v>
      </c>
      <c r="I3992" s="14" t="n">
        <v>0.6444</v>
      </c>
      <c r="J3992" s="15" t="n">
        <v>0.1054</v>
      </c>
      <c r="K3992" s="15" t="n">
        <v>0.0094</v>
      </c>
      <c r="L3992" s="15" t="n">
        <v>0.0598</v>
      </c>
      <c r="M3992" s="17" t="n">
        <v>21.52</v>
      </c>
      <c r="N3992" s="16" t="n">
        <v>4</v>
      </c>
      <c r="O3992" s="16" t="n">
        <v>9</v>
      </c>
      <c r="P3992" s="16" t="n">
        <v>6</v>
      </c>
    </row>
    <row r="3993" customFormat="false" ht="15" hidden="false" customHeight="false" outlineLevel="0" collapsed="false">
      <c r="A3993" s="11" t="s">
        <v>35</v>
      </c>
      <c r="B3993" s="11" t="n">
        <v>1765</v>
      </c>
      <c r="C3993" s="11" t="s">
        <v>4411</v>
      </c>
      <c r="D3993" s="11" t="n">
        <v>4</v>
      </c>
      <c r="E3993" s="11" t="s">
        <v>118</v>
      </c>
      <c r="F3993" s="16" t="n">
        <v>238</v>
      </c>
      <c r="G3993" s="35" t="n">
        <f aca="false">F3993/1485</f>
        <v>0.16026936026936</v>
      </c>
      <c r="H3993" s="14" t="n">
        <v>0.3824</v>
      </c>
      <c r="I3993" s="14" t="n">
        <v>0.6134</v>
      </c>
      <c r="J3993" s="15" t="n">
        <v>0.1447</v>
      </c>
      <c r="K3993" s="15" t="n">
        <v>0.011</v>
      </c>
      <c r="L3993" s="15" t="n">
        <v>0.0756</v>
      </c>
      <c r="M3993" s="17" t="n">
        <v>17.99</v>
      </c>
      <c r="N3993" s="16" t="n">
        <v>4</v>
      </c>
      <c r="O3993" s="16" t="n">
        <v>4</v>
      </c>
      <c r="P3993" s="16" t="n">
        <v>12</v>
      </c>
    </row>
    <row r="3994" customFormat="false" ht="15" hidden="false" customHeight="false" outlineLevel="0" collapsed="false">
      <c r="A3994" s="11" t="s">
        <v>35</v>
      </c>
      <c r="B3994" s="11" t="n">
        <v>1766</v>
      </c>
      <c r="C3994" s="11" t="s">
        <v>4412</v>
      </c>
      <c r="D3994" s="11" t="n">
        <v>8</v>
      </c>
      <c r="E3994" s="11" t="s">
        <v>118</v>
      </c>
      <c r="F3994" s="16" t="n">
        <v>202</v>
      </c>
      <c r="G3994" s="35" t="n">
        <f aca="false">F3994/1485</f>
        <v>0.136026936026936</v>
      </c>
      <c r="H3994" s="14" t="n">
        <v>0.3267</v>
      </c>
      <c r="I3994" s="14" t="n">
        <v>0.6634</v>
      </c>
      <c r="J3994" s="15" t="n">
        <v>0.4433</v>
      </c>
      <c r="K3994" s="15" t="n">
        <v>0.0117</v>
      </c>
      <c r="L3994" s="15" t="n">
        <v>0.2147</v>
      </c>
      <c r="M3994" s="17" t="n">
        <v>43.37</v>
      </c>
      <c r="N3994" s="16" t="n">
        <v>5</v>
      </c>
      <c r="O3994" s="16" t="n">
        <v>3</v>
      </c>
      <c r="P3994" s="16" t="n">
        <v>10</v>
      </c>
    </row>
    <row r="3995" customFormat="false" ht="15" hidden="false" customHeight="false" outlineLevel="0" collapsed="false">
      <c r="A3995" s="11" t="s">
        <v>35</v>
      </c>
      <c r="B3995" s="11" t="n">
        <v>1767</v>
      </c>
      <c r="C3995" s="11" t="s">
        <v>4413</v>
      </c>
      <c r="D3995" s="11" t="n">
        <v>4</v>
      </c>
      <c r="E3995" s="11" t="s">
        <v>118</v>
      </c>
      <c r="F3995" s="16" t="n">
        <v>420</v>
      </c>
      <c r="G3995" s="35" t="n">
        <f aca="false">F3995/1485</f>
        <v>0.282828282828283</v>
      </c>
      <c r="H3995" s="14" t="n">
        <v>0.3738</v>
      </c>
      <c r="I3995" s="14" t="n">
        <v>0.6143</v>
      </c>
      <c r="J3995" s="15" t="n">
        <v>0.0546</v>
      </c>
      <c r="K3995" s="15" t="n">
        <v>0.0082</v>
      </c>
      <c r="L3995" s="15" t="n">
        <v>0.0306</v>
      </c>
      <c r="M3995" s="17" t="n">
        <v>12.86</v>
      </c>
      <c r="N3995" s="16" t="n">
        <v>4</v>
      </c>
      <c r="O3995" s="16" t="n">
        <v>5</v>
      </c>
      <c r="P3995" s="16" t="n">
        <v>12</v>
      </c>
    </row>
    <row r="3996" customFormat="false" ht="15" hidden="false" customHeight="false" outlineLevel="0" collapsed="false">
      <c r="A3996" s="11" t="s">
        <v>35</v>
      </c>
      <c r="B3996" s="11" t="n">
        <v>1768</v>
      </c>
      <c r="C3996" s="11" t="s">
        <v>4414</v>
      </c>
      <c r="D3996" s="11" t="n">
        <v>8</v>
      </c>
      <c r="E3996" s="11" t="s">
        <v>118</v>
      </c>
      <c r="F3996" s="16" t="n">
        <v>269</v>
      </c>
      <c r="G3996" s="35" t="n">
        <f aca="false">F3996/1485</f>
        <v>0.181144781144781</v>
      </c>
      <c r="H3996" s="14" t="n">
        <v>0.3123</v>
      </c>
      <c r="I3996" s="14" t="n">
        <v>0.658</v>
      </c>
      <c r="J3996" s="15" t="n">
        <v>0.3317</v>
      </c>
      <c r="K3996" s="15" t="n">
        <v>0.0104</v>
      </c>
      <c r="L3996" s="15" t="n">
        <v>0.1716</v>
      </c>
      <c r="M3996" s="17" t="n">
        <v>46.16</v>
      </c>
      <c r="N3996" s="16" t="n">
        <v>5</v>
      </c>
      <c r="O3996" s="16" t="n">
        <v>3</v>
      </c>
      <c r="P3996" s="16" t="n">
        <v>11</v>
      </c>
    </row>
    <row r="3997" customFormat="false" ht="15" hidden="false" customHeight="false" outlineLevel="0" collapsed="false">
      <c r="A3997" s="11" t="s">
        <v>35</v>
      </c>
      <c r="B3997" s="11" t="n">
        <v>1769</v>
      </c>
      <c r="C3997" s="11" t="s">
        <v>4415</v>
      </c>
      <c r="D3997" s="11" t="n">
        <v>7</v>
      </c>
      <c r="E3997" s="11" t="s">
        <v>118</v>
      </c>
      <c r="F3997" s="16" t="n">
        <v>274</v>
      </c>
      <c r="G3997" s="35" t="n">
        <f aca="false">F3997/1485</f>
        <v>0.184511784511785</v>
      </c>
      <c r="H3997" s="14" t="n">
        <v>0.646</v>
      </c>
      <c r="I3997" s="14" t="n">
        <v>0.646</v>
      </c>
      <c r="J3997" s="15" t="n">
        <v>0.053</v>
      </c>
      <c r="K3997" s="15" t="n">
        <v>0.0099</v>
      </c>
      <c r="L3997" s="15" t="n">
        <v>0.03</v>
      </c>
      <c r="M3997" s="17" t="n">
        <v>8.23</v>
      </c>
      <c r="N3997" s="16" t="n">
        <v>4</v>
      </c>
      <c r="O3997" s="16" t="n">
        <v>8</v>
      </c>
      <c r="P3997" s="16" t="n">
        <v>5</v>
      </c>
    </row>
    <row r="3998" customFormat="false" ht="15" hidden="false" customHeight="false" outlineLevel="0" collapsed="false">
      <c r="A3998" s="11" t="s">
        <v>35</v>
      </c>
      <c r="B3998" s="11" t="n">
        <v>1770</v>
      </c>
      <c r="C3998" s="11" t="s">
        <v>4416</v>
      </c>
      <c r="D3998" s="11" t="n">
        <v>4</v>
      </c>
      <c r="E3998" s="11" t="s">
        <v>96</v>
      </c>
      <c r="F3998" s="16" t="n">
        <v>267</v>
      </c>
      <c r="G3998" s="35" t="n">
        <f aca="false">F3998/1485</f>
        <v>0.17979797979798</v>
      </c>
      <c r="H3998" s="14" t="n">
        <v>0.3745</v>
      </c>
      <c r="I3998" s="14" t="n">
        <v>0.5993</v>
      </c>
      <c r="J3998" s="15" t="n">
        <v>0.0106</v>
      </c>
      <c r="K3998" s="15" t="n">
        <v>0.1917</v>
      </c>
      <c r="L3998" s="15" t="n">
        <v>0.1056</v>
      </c>
      <c r="M3998" s="17" t="n">
        <v>28.18</v>
      </c>
      <c r="N3998" s="16" t="n">
        <v>4</v>
      </c>
      <c r="O3998" s="16" t="n">
        <v>5</v>
      </c>
      <c r="P3998" s="16" t="n">
        <v>10</v>
      </c>
    </row>
    <row r="3999" customFormat="false" ht="15" hidden="false" customHeight="false" outlineLevel="0" collapsed="false">
      <c r="A3999" s="11" t="s">
        <v>35</v>
      </c>
      <c r="B3999" s="11" t="n">
        <v>1771</v>
      </c>
      <c r="C3999" s="11" t="s">
        <v>4417</v>
      </c>
      <c r="D3999" s="11" t="n">
        <v>7</v>
      </c>
      <c r="E3999" s="11" t="s">
        <v>96</v>
      </c>
      <c r="F3999" s="16" t="n">
        <v>194</v>
      </c>
      <c r="G3999" s="35" t="n">
        <f aca="false">F3999/1485</f>
        <v>0.130639730639731</v>
      </c>
      <c r="H3999" s="14" t="n">
        <v>0.3144</v>
      </c>
      <c r="I3999" s="14" t="n">
        <v>0.6649</v>
      </c>
      <c r="J3999" s="15" t="n">
        <v>0.4916</v>
      </c>
      <c r="K3999" s="15" t="n">
        <v>0.0118</v>
      </c>
      <c r="L3999" s="15" t="n">
        <v>0.2394</v>
      </c>
      <c r="M3999" s="17" t="n">
        <v>46.44</v>
      </c>
      <c r="N3999" s="16" t="n">
        <v>4</v>
      </c>
      <c r="O3999" s="16" t="n">
        <v>3</v>
      </c>
      <c r="P3999" s="16" t="n">
        <v>10</v>
      </c>
    </row>
    <row r="4000" customFormat="false" ht="15" hidden="false" customHeight="false" outlineLevel="0" collapsed="false">
      <c r="A4000" s="11" t="s">
        <v>35</v>
      </c>
      <c r="B4000" s="11" t="n">
        <v>1772</v>
      </c>
      <c r="C4000" s="11" t="s">
        <v>4418</v>
      </c>
      <c r="D4000" s="11" t="n">
        <v>8</v>
      </c>
      <c r="E4000" s="11" t="s">
        <v>96</v>
      </c>
      <c r="F4000" s="16" t="n">
        <v>206</v>
      </c>
      <c r="G4000" s="35" t="n">
        <f aca="false">F4000/1485</f>
        <v>0.138720538720539</v>
      </c>
      <c r="H4000" s="14" t="n">
        <v>0.3301</v>
      </c>
      <c r="I4000" s="14" t="n">
        <v>0.665</v>
      </c>
      <c r="J4000" s="15" t="n">
        <v>0.6117</v>
      </c>
      <c r="K4000" s="15" t="n">
        <v>0.0115</v>
      </c>
      <c r="L4000" s="15" t="n">
        <v>0.3029</v>
      </c>
      <c r="M4000" s="17" t="n">
        <v>62.39</v>
      </c>
      <c r="N4000" s="16" t="n">
        <v>4</v>
      </c>
      <c r="O4000" s="16" t="n">
        <v>4</v>
      </c>
      <c r="P4000" s="16" t="n">
        <v>14</v>
      </c>
    </row>
    <row r="4001" customFormat="false" ht="15" hidden="false" customHeight="false" outlineLevel="0" collapsed="false">
      <c r="A4001" s="11" t="s">
        <v>35</v>
      </c>
      <c r="B4001" s="11" t="n">
        <v>1773</v>
      </c>
      <c r="C4001" s="11" t="s">
        <v>4419</v>
      </c>
      <c r="D4001" s="11" t="n">
        <v>6</v>
      </c>
      <c r="E4001" s="11" t="s">
        <v>118</v>
      </c>
      <c r="F4001" s="16" t="n">
        <v>206</v>
      </c>
      <c r="G4001" s="35" t="n">
        <f aca="false">F4001/1485</f>
        <v>0.138720538720539</v>
      </c>
      <c r="H4001" s="14" t="n">
        <v>0.3981</v>
      </c>
      <c r="I4001" s="14" t="n">
        <v>0.6117</v>
      </c>
      <c r="J4001" s="15" t="n">
        <v>0.1223</v>
      </c>
      <c r="K4001" s="15" t="n">
        <v>0.0117</v>
      </c>
      <c r="L4001" s="15" t="n">
        <v>0.067</v>
      </c>
      <c r="M4001" s="17" t="n">
        <v>13.8</v>
      </c>
      <c r="N4001" s="16" t="n">
        <v>4</v>
      </c>
      <c r="O4001" s="16" t="n">
        <v>6</v>
      </c>
      <c r="P4001" s="16" t="n">
        <v>10</v>
      </c>
    </row>
    <row r="4002" customFormat="false" ht="15" hidden="false" customHeight="false" outlineLevel="0" collapsed="false">
      <c r="A4002" s="11" t="s">
        <v>35</v>
      </c>
      <c r="B4002" s="11" t="n">
        <v>1774</v>
      </c>
      <c r="C4002" s="11" t="s">
        <v>4420</v>
      </c>
      <c r="D4002" s="11" t="n">
        <v>6</v>
      </c>
      <c r="E4002" s="11" t="s">
        <v>118</v>
      </c>
      <c r="F4002" s="16" t="n">
        <v>207</v>
      </c>
      <c r="G4002" s="35" t="n">
        <f aca="false">F4002/1485</f>
        <v>0.139393939393939</v>
      </c>
      <c r="H4002" s="14" t="n">
        <v>0.4058</v>
      </c>
      <c r="I4002" s="14" t="n">
        <v>0.6135</v>
      </c>
      <c r="J4002" s="15" t="n">
        <v>0.1474</v>
      </c>
      <c r="K4002" s="15" t="n">
        <v>0.0117</v>
      </c>
      <c r="L4002" s="15" t="n">
        <v>0.0799</v>
      </c>
      <c r="M4002" s="17" t="n">
        <v>16.54</v>
      </c>
      <c r="N4002" s="16" t="n">
        <v>4</v>
      </c>
      <c r="O4002" s="16" t="n">
        <v>6</v>
      </c>
      <c r="P4002" s="16" t="n">
        <v>10</v>
      </c>
    </row>
    <row r="4003" customFormat="false" ht="15" hidden="false" customHeight="false" outlineLevel="0" collapsed="false">
      <c r="A4003" s="11" t="s">
        <v>35</v>
      </c>
      <c r="B4003" s="11" t="n">
        <v>1775</v>
      </c>
      <c r="C4003" s="11" t="s">
        <v>4421</v>
      </c>
      <c r="D4003" s="11" t="n">
        <v>5</v>
      </c>
      <c r="E4003" s="11" t="s">
        <v>118</v>
      </c>
      <c r="F4003" s="16" t="n">
        <v>382</v>
      </c>
      <c r="G4003" s="35" t="n">
        <f aca="false">F4003/1485</f>
        <v>0.257239057239057</v>
      </c>
      <c r="H4003" s="14" t="n">
        <v>0.3717</v>
      </c>
      <c r="I4003" s="14" t="n">
        <v>0.6283</v>
      </c>
      <c r="J4003" s="15" t="n">
        <v>0.1122</v>
      </c>
      <c r="K4003" s="15" t="n">
        <v>0.0085</v>
      </c>
      <c r="L4003" s="15" t="n">
        <v>0.0601</v>
      </c>
      <c r="M4003" s="17" t="n">
        <v>22.96</v>
      </c>
      <c r="N4003" s="16" t="n">
        <v>4</v>
      </c>
      <c r="O4003" s="16" t="n">
        <v>5</v>
      </c>
      <c r="P4003" s="16" t="n">
        <v>12</v>
      </c>
    </row>
    <row r="4004" customFormat="false" ht="15" hidden="false" customHeight="false" outlineLevel="0" collapsed="false">
      <c r="A4004" s="11" t="s">
        <v>35</v>
      </c>
      <c r="B4004" s="11" t="n">
        <v>1776</v>
      </c>
      <c r="C4004" s="11" t="s">
        <v>4422</v>
      </c>
      <c r="D4004" s="11" t="n">
        <v>6</v>
      </c>
      <c r="E4004" s="11" t="s">
        <v>118</v>
      </c>
      <c r="F4004" s="16" t="n">
        <v>213</v>
      </c>
      <c r="G4004" s="35" t="n">
        <f aca="false">F4004/1485</f>
        <v>0.143434343434343</v>
      </c>
      <c r="H4004" s="14" t="n">
        <v>0.6479</v>
      </c>
      <c r="I4004" s="14" t="n">
        <v>0.6479</v>
      </c>
      <c r="J4004" s="15" t="n">
        <v>0.1573</v>
      </c>
      <c r="K4004" s="15" t="n">
        <v>0.0112</v>
      </c>
      <c r="L4004" s="15" t="n">
        <v>0.0811</v>
      </c>
      <c r="M4004" s="17" t="n">
        <v>17.28</v>
      </c>
      <c r="N4004" s="16" t="n">
        <v>5</v>
      </c>
      <c r="O4004" s="16" t="n">
        <v>9</v>
      </c>
      <c r="P4004" s="16" t="n">
        <v>4</v>
      </c>
    </row>
    <row r="4005" customFormat="false" ht="15" hidden="false" customHeight="false" outlineLevel="0" collapsed="false">
      <c r="A4005" s="11" t="s">
        <v>35</v>
      </c>
      <c r="B4005" s="11" t="n">
        <v>1777</v>
      </c>
      <c r="C4005" s="11" t="s">
        <v>4423</v>
      </c>
      <c r="D4005" s="11" t="n">
        <v>2</v>
      </c>
      <c r="E4005" s="11" t="s">
        <v>96</v>
      </c>
      <c r="F4005" s="16" t="n">
        <v>610</v>
      </c>
      <c r="G4005" s="35" t="n">
        <f aca="false">F4005/1485</f>
        <v>0.410774410774411</v>
      </c>
      <c r="H4005" s="14" t="n">
        <v>0.3541</v>
      </c>
      <c r="I4005" s="14" t="n">
        <v>0.6131</v>
      </c>
      <c r="J4005" s="15" t="n">
        <v>0.0068</v>
      </c>
      <c r="K4005" s="15" t="n">
        <v>0.074</v>
      </c>
      <c r="L4005" s="15" t="n">
        <v>0.0413</v>
      </c>
      <c r="M4005" s="17" t="n">
        <v>25.18</v>
      </c>
      <c r="N4005" s="16" t="n">
        <v>4</v>
      </c>
      <c r="O4005" s="16" t="n">
        <v>5</v>
      </c>
      <c r="P4005" s="16" t="n">
        <v>13</v>
      </c>
    </row>
    <row r="4006" customFormat="false" ht="15" hidden="false" customHeight="false" outlineLevel="0" collapsed="false">
      <c r="A4006" s="11" t="s">
        <v>35</v>
      </c>
      <c r="B4006" s="11" t="n">
        <v>1778</v>
      </c>
      <c r="C4006" s="11" t="s">
        <v>4424</v>
      </c>
      <c r="D4006" s="11" t="n">
        <v>7</v>
      </c>
      <c r="E4006" s="11" t="s">
        <v>96</v>
      </c>
      <c r="F4006" s="16" t="n">
        <v>200</v>
      </c>
      <c r="G4006" s="35" t="n">
        <f aca="false">F4006/1485</f>
        <v>0.134680134680135</v>
      </c>
      <c r="H4006" s="14" t="n">
        <v>0.32</v>
      </c>
      <c r="I4006" s="14" t="n">
        <v>0.655</v>
      </c>
      <c r="J4006" s="15" t="n">
        <v>0.545</v>
      </c>
      <c r="K4006" s="15" t="n">
        <v>0.0112</v>
      </c>
      <c r="L4006" s="15" t="n">
        <v>0.2621</v>
      </c>
      <c r="M4006" s="17" t="n">
        <v>52.41</v>
      </c>
      <c r="N4006" s="16" t="n">
        <v>4</v>
      </c>
      <c r="O4006" s="16" t="n">
        <v>3</v>
      </c>
      <c r="P4006" s="16" t="n">
        <v>10</v>
      </c>
    </row>
    <row r="4007" customFormat="false" ht="15" hidden="false" customHeight="false" outlineLevel="0" collapsed="false">
      <c r="A4007" s="11" t="s">
        <v>35</v>
      </c>
      <c r="B4007" s="11" t="n">
        <v>1779</v>
      </c>
      <c r="C4007" s="11" t="s">
        <v>4425</v>
      </c>
      <c r="D4007" s="11" t="n">
        <v>7</v>
      </c>
      <c r="E4007" s="11" t="s">
        <v>96</v>
      </c>
      <c r="F4007" s="16" t="n">
        <v>201</v>
      </c>
      <c r="G4007" s="35" t="n">
        <f aca="false">F4007/1485</f>
        <v>0.135353535353535</v>
      </c>
      <c r="H4007" s="14" t="n">
        <v>0.3184</v>
      </c>
      <c r="I4007" s="14" t="n">
        <v>0.6617</v>
      </c>
      <c r="J4007" s="15" t="n">
        <v>0.5282</v>
      </c>
      <c r="K4007" s="15" t="n">
        <v>0.0111</v>
      </c>
      <c r="L4007" s="15" t="n">
        <v>0.2555</v>
      </c>
      <c r="M4007" s="17" t="n">
        <v>51.35</v>
      </c>
      <c r="N4007" s="16" t="n">
        <v>4</v>
      </c>
      <c r="O4007" s="16" t="n">
        <v>3</v>
      </c>
      <c r="P4007" s="16" t="n">
        <v>11</v>
      </c>
    </row>
    <row r="4008" customFormat="false" ht="15" hidden="false" customHeight="false" outlineLevel="0" collapsed="false">
      <c r="A4008" s="11" t="s">
        <v>35</v>
      </c>
      <c r="B4008" s="11" t="n">
        <v>1780</v>
      </c>
      <c r="C4008" s="11" t="s">
        <v>4426</v>
      </c>
      <c r="D4008" s="11" t="n">
        <v>7</v>
      </c>
      <c r="E4008" s="11" t="s">
        <v>96</v>
      </c>
      <c r="F4008" s="16" t="n">
        <v>201</v>
      </c>
      <c r="G4008" s="35" t="n">
        <f aca="false">F4008/1485</f>
        <v>0.135353535353535</v>
      </c>
      <c r="H4008" s="14" t="n">
        <v>0.3234</v>
      </c>
      <c r="I4008" s="14" t="n">
        <v>0.6667</v>
      </c>
      <c r="J4008" s="15" t="n">
        <v>0.57</v>
      </c>
      <c r="K4008" s="15" t="n">
        <v>0.011</v>
      </c>
      <c r="L4008" s="15" t="n">
        <v>0.2752</v>
      </c>
      <c r="M4008" s="17" t="n">
        <v>55.31</v>
      </c>
      <c r="N4008" s="16" t="n">
        <v>4</v>
      </c>
      <c r="O4008" s="16" t="n">
        <v>3</v>
      </c>
      <c r="P4008" s="16" t="n">
        <v>10</v>
      </c>
    </row>
    <row r="4009" customFormat="false" ht="15" hidden="false" customHeight="false" outlineLevel="0" collapsed="false">
      <c r="A4009" s="11" t="s">
        <v>35</v>
      </c>
      <c r="B4009" s="11" t="n">
        <v>1781</v>
      </c>
      <c r="C4009" s="11" t="s">
        <v>4427</v>
      </c>
      <c r="D4009" s="11" t="n">
        <v>7</v>
      </c>
      <c r="E4009" s="11" t="s">
        <v>96</v>
      </c>
      <c r="F4009" s="16" t="n">
        <v>199</v>
      </c>
      <c r="G4009" s="35" t="n">
        <f aca="false">F4009/1485</f>
        <v>0.134006734006734</v>
      </c>
      <c r="H4009" s="14" t="n">
        <v>0.3166</v>
      </c>
      <c r="I4009" s="14" t="n">
        <v>0.6633</v>
      </c>
      <c r="J4009" s="15" t="n">
        <v>0.5183</v>
      </c>
      <c r="K4009" s="15" t="n">
        <v>0.011</v>
      </c>
      <c r="L4009" s="15" t="n">
        <v>0.2481</v>
      </c>
      <c r="M4009" s="17" t="n">
        <v>49.37</v>
      </c>
      <c r="N4009" s="16" t="n">
        <v>4</v>
      </c>
      <c r="O4009" s="16" t="n">
        <v>3</v>
      </c>
      <c r="P4009" s="16" t="n">
        <v>10</v>
      </c>
    </row>
    <row r="4010" customFormat="false" ht="15" hidden="false" customHeight="false" outlineLevel="0" collapsed="false">
      <c r="A4010" s="11" t="s">
        <v>35</v>
      </c>
      <c r="B4010" s="11" t="n">
        <v>1782</v>
      </c>
      <c r="C4010" s="11" t="s">
        <v>4428</v>
      </c>
      <c r="D4010" s="11" t="n">
        <v>5</v>
      </c>
      <c r="E4010" s="11" t="s">
        <v>118</v>
      </c>
      <c r="F4010" s="16" t="n">
        <v>193</v>
      </c>
      <c r="G4010" s="35" t="n">
        <f aca="false">F4010/1485</f>
        <v>0.12996632996633</v>
      </c>
      <c r="H4010" s="14" t="n">
        <v>0.4093</v>
      </c>
      <c r="I4010" s="14" t="n">
        <v>0.6166</v>
      </c>
      <c r="J4010" s="15" t="n">
        <v>0.2497</v>
      </c>
      <c r="K4010" s="15" t="n">
        <v>0.0117</v>
      </c>
      <c r="L4010" s="15" t="n">
        <v>0.1363</v>
      </c>
      <c r="M4010" s="17" t="n">
        <v>26.3</v>
      </c>
      <c r="N4010" s="16" t="n">
        <v>5</v>
      </c>
      <c r="O4010" s="16" t="n">
        <v>5</v>
      </c>
      <c r="P4010" s="16" t="n">
        <v>9</v>
      </c>
    </row>
    <row r="4011" customFormat="false" ht="15" hidden="false" customHeight="false" outlineLevel="0" collapsed="false">
      <c r="A4011" s="11" t="s">
        <v>35</v>
      </c>
      <c r="B4011" s="11" t="n">
        <v>1783</v>
      </c>
      <c r="C4011" s="11" t="s">
        <v>4429</v>
      </c>
      <c r="D4011" s="11" t="n">
        <v>6</v>
      </c>
      <c r="E4011" s="11" t="s">
        <v>96</v>
      </c>
      <c r="F4011" s="16" t="n">
        <v>217</v>
      </c>
      <c r="G4011" s="35" t="n">
        <f aca="false">F4011/1485</f>
        <v>0.146127946127946</v>
      </c>
      <c r="H4011" s="14" t="n">
        <v>0.4055</v>
      </c>
      <c r="I4011" s="14" t="n">
        <v>0.6406</v>
      </c>
      <c r="J4011" s="15" t="n">
        <v>0.3867</v>
      </c>
      <c r="K4011" s="15" t="n">
        <v>0.0107</v>
      </c>
      <c r="L4011" s="15" t="n">
        <v>0.1978</v>
      </c>
      <c r="M4011" s="17" t="n">
        <v>42.93</v>
      </c>
      <c r="N4011" s="16" t="n">
        <v>5</v>
      </c>
      <c r="O4011" s="16" t="n">
        <v>5</v>
      </c>
      <c r="P4011" s="16" t="n">
        <v>10</v>
      </c>
    </row>
    <row r="4012" customFormat="false" ht="15" hidden="false" customHeight="false" outlineLevel="0" collapsed="false">
      <c r="A4012" s="11" t="s">
        <v>35</v>
      </c>
      <c r="B4012" s="11" t="n">
        <v>1784</v>
      </c>
      <c r="C4012" s="11" t="s">
        <v>4430</v>
      </c>
      <c r="D4012" s="11" t="n">
        <v>6</v>
      </c>
      <c r="E4012" s="11" t="s">
        <v>96</v>
      </c>
      <c r="F4012" s="16" t="n">
        <v>201</v>
      </c>
      <c r="G4012" s="35" t="n">
        <f aca="false">F4012/1485</f>
        <v>0.135353535353535</v>
      </c>
      <c r="H4012" s="14" t="n">
        <v>0.3134</v>
      </c>
      <c r="I4012" s="14" t="n">
        <v>0.6567</v>
      </c>
      <c r="J4012" s="15" t="n">
        <v>0.4858</v>
      </c>
      <c r="K4012" s="15" t="n">
        <v>0.0109</v>
      </c>
      <c r="L4012" s="15" t="n">
        <v>0.2353</v>
      </c>
      <c r="M4012" s="17" t="n">
        <v>47.3</v>
      </c>
      <c r="N4012" s="16" t="n">
        <v>4</v>
      </c>
      <c r="O4012" s="16" t="n">
        <v>3</v>
      </c>
      <c r="P4012" s="16" t="n">
        <v>10</v>
      </c>
    </row>
    <row r="4013" customFormat="false" ht="15" hidden="false" customHeight="false" outlineLevel="0" collapsed="false">
      <c r="A4013" s="11" t="s">
        <v>35</v>
      </c>
      <c r="B4013" s="11" t="n">
        <v>1785</v>
      </c>
      <c r="C4013" s="11" t="s">
        <v>4431</v>
      </c>
      <c r="D4013" s="11" t="n">
        <v>6</v>
      </c>
      <c r="E4013" s="11" t="s">
        <v>118</v>
      </c>
      <c r="F4013" s="16" t="n">
        <v>185</v>
      </c>
      <c r="G4013" s="35" t="n">
        <f aca="false">F4013/1485</f>
        <v>0.124579124579125</v>
      </c>
      <c r="H4013" s="14" t="n">
        <v>0.6649</v>
      </c>
      <c r="I4013" s="14" t="n">
        <v>0.6649</v>
      </c>
      <c r="J4013" s="15" t="n">
        <v>0.1502</v>
      </c>
      <c r="K4013" s="15" t="n">
        <v>0.0115</v>
      </c>
      <c r="L4013" s="15" t="n">
        <v>0.0812</v>
      </c>
      <c r="M4013" s="17" t="n">
        <v>15.03</v>
      </c>
      <c r="N4013" s="16" t="n">
        <v>4</v>
      </c>
      <c r="O4013" s="16" t="n">
        <v>8</v>
      </c>
      <c r="P4013" s="16" t="n">
        <v>4</v>
      </c>
    </row>
    <row r="4014" customFormat="false" ht="15" hidden="false" customHeight="false" outlineLevel="0" collapsed="false">
      <c r="A4014" s="11" t="s">
        <v>35</v>
      </c>
      <c r="B4014" s="11" t="n">
        <v>1786</v>
      </c>
      <c r="C4014" s="11" t="s">
        <v>4432</v>
      </c>
      <c r="D4014" s="11" t="n">
        <v>7</v>
      </c>
      <c r="E4014" s="11" t="s">
        <v>118</v>
      </c>
      <c r="F4014" s="16" t="n">
        <v>208</v>
      </c>
      <c r="G4014" s="35" t="n">
        <f aca="false">F4014/1485</f>
        <v>0.14006734006734</v>
      </c>
      <c r="H4014" s="14" t="n">
        <v>0.4231</v>
      </c>
      <c r="I4014" s="14" t="n">
        <v>0.6202</v>
      </c>
      <c r="J4014" s="15" t="n">
        <v>0.2051</v>
      </c>
      <c r="K4014" s="15" t="n">
        <v>0.0108</v>
      </c>
      <c r="L4014" s="15" t="n">
        <v>0.1117</v>
      </c>
      <c r="M4014" s="17" t="n">
        <v>23.23</v>
      </c>
      <c r="N4014" s="16" t="n">
        <v>5</v>
      </c>
      <c r="O4014" s="16" t="n">
        <v>7</v>
      </c>
      <c r="P4014" s="16" t="n">
        <v>8</v>
      </c>
    </row>
    <row r="4015" customFormat="false" ht="15" hidden="false" customHeight="false" outlineLevel="0" collapsed="false">
      <c r="A4015" s="11" t="s">
        <v>35</v>
      </c>
      <c r="B4015" s="11" t="n">
        <v>1787</v>
      </c>
      <c r="C4015" s="11" t="s">
        <v>4433</v>
      </c>
      <c r="D4015" s="11" t="n">
        <v>4</v>
      </c>
      <c r="E4015" s="11" t="s">
        <v>118</v>
      </c>
      <c r="F4015" s="16" t="n">
        <v>225</v>
      </c>
      <c r="G4015" s="35" t="n">
        <f aca="false">F4015/1485</f>
        <v>0.151515151515152</v>
      </c>
      <c r="H4015" s="14" t="n">
        <v>0.3911</v>
      </c>
      <c r="I4015" s="14" t="n">
        <v>0.6178</v>
      </c>
      <c r="J4015" s="15" t="n">
        <v>0.1864</v>
      </c>
      <c r="K4015" s="15" t="n">
        <v>0.01</v>
      </c>
      <c r="L4015" s="15" t="n">
        <v>0.0954</v>
      </c>
      <c r="M4015" s="17" t="n">
        <v>21.47</v>
      </c>
      <c r="N4015" s="16" t="n">
        <v>5</v>
      </c>
      <c r="O4015" s="16" t="n">
        <v>5</v>
      </c>
      <c r="P4015" s="16" t="n">
        <v>11</v>
      </c>
    </row>
    <row r="4016" customFormat="false" ht="15" hidden="false" customHeight="false" outlineLevel="0" collapsed="false">
      <c r="A4016" s="11" t="s">
        <v>35</v>
      </c>
      <c r="B4016" s="11" t="n">
        <v>1788</v>
      </c>
      <c r="C4016" s="11" t="s">
        <v>4434</v>
      </c>
      <c r="D4016" s="11" t="n">
        <v>7</v>
      </c>
      <c r="E4016" s="11" t="s">
        <v>96</v>
      </c>
      <c r="F4016" s="16" t="n">
        <v>218</v>
      </c>
      <c r="G4016" s="35" t="n">
        <f aca="false">F4016/1485</f>
        <v>0.146801346801347</v>
      </c>
      <c r="H4016" s="14" t="n">
        <v>0.3119</v>
      </c>
      <c r="I4016" s="14" t="n">
        <v>0.6422</v>
      </c>
      <c r="J4016" s="15" t="n">
        <v>0.4519</v>
      </c>
      <c r="K4016" s="15" t="n">
        <v>0.0102</v>
      </c>
      <c r="L4016" s="15" t="n">
        <v>0.229</v>
      </c>
      <c r="M4016" s="17" t="n">
        <v>49.92</v>
      </c>
      <c r="N4016" s="16" t="n">
        <v>4</v>
      </c>
      <c r="O4016" s="16" t="n">
        <v>5</v>
      </c>
      <c r="P4016" s="16" t="n">
        <v>12</v>
      </c>
    </row>
    <row r="4017" customFormat="false" ht="15" hidden="false" customHeight="false" outlineLevel="0" collapsed="false">
      <c r="A4017" s="11" t="s">
        <v>35</v>
      </c>
      <c r="B4017" s="11" t="n">
        <v>1789</v>
      </c>
      <c r="C4017" s="11" t="s">
        <v>4435</v>
      </c>
      <c r="D4017" s="11" t="n">
        <v>6</v>
      </c>
      <c r="E4017" s="11" t="s">
        <v>118</v>
      </c>
      <c r="F4017" s="16" t="n">
        <v>268</v>
      </c>
      <c r="G4017" s="35" t="n">
        <f aca="false">F4017/1485</f>
        <v>0.18047138047138</v>
      </c>
      <c r="H4017" s="14" t="n">
        <v>0.3881</v>
      </c>
      <c r="I4017" s="14" t="n">
        <v>0.6119</v>
      </c>
      <c r="J4017" s="15" t="n">
        <v>0.1752</v>
      </c>
      <c r="K4017" s="15" t="n">
        <v>0.0092</v>
      </c>
      <c r="L4017" s="15" t="n">
        <v>0.091</v>
      </c>
      <c r="M4017" s="17" t="n">
        <v>24.38</v>
      </c>
      <c r="N4017" s="16" t="n">
        <v>4</v>
      </c>
      <c r="O4017" s="16" t="n">
        <v>5</v>
      </c>
      <c r="P4017" s="16" t="n">
        <v>14</v>
      </c>
    </row>
    <row r="4018" customFormat="false" ht="15" hidden="false" customHeight="false" outlineLevel="0" collapsed="false">
      <c r="A4018" s="11" t="s">
        <v>35</v>
      </c>
      <c r="B4018" s="11" t="n">
        <v>1790</v>
      </c>
      <c r="C4018" s="11" t="s">
        <v>4436</v>
      </c>
      <c r="D4018" s="11" t="n">
        <v>7</v>
      </c>
      <c r="E4018" s="11" t="s">
        <v>96</v>
      </c>
      <c r="F4018" s="16" t="n">
        <v>213</v>
      </c>
      <c r="G4018" s="35" t="n">
        <f aca="false">F4018/1485</f>
        <v>0.143434343434343</v>
      </c>
      <c r="H4018" s="14" t="n">
        <v>0.3146</v>
      </c>
      <c r="I4018" s="14" t="n">
        <v>0.662</v>
      </c>
      <c r="J4018" s="15" t="n">
        <v>0.4844</v>
      </c>
      <c r="K4018" s="15" t="n">
        <v>0.0102</v>
      </c>
      <c r="L4018" s="15" t="n">
        <v>0.2395</v>
      </c>
      <c r="M4018" s="17" t="n">
        <v>51.01</v>
      </c>
      <c r="N4018" s="16" t="n">
        <v>4</v>
      </c>
      <c r="O4018" s="16" t="n">
        <v>5</v>
      </c>
      <c r="P4018" s="16" t="n">
        <v>11</v>
      </c>
    </row>
    <row r="4019" customFormat="false" ht="15" hidden="false" customHeight="false" outlineLevel="0" collapsed="false">
      <c r="A4019" s="11" t="s">
        <v>35</v>
      </c>
      <c r="B4019" s="11" t="n">
        <v>1791</v>
      </c>
      <c r="C4019" s="11" t="s">
        <v>4437</v>
      </c>
      <c r="D4019" s="11" t="n">
        <v>7</v>
      </c>
      <c r="E4019" s="11" t="s">
        <v>118</v>
      </c>
      <c r="F4019" s="16" t="n">
        <v>191</v>
      </c>
      <c r="G4019" s="35" t="n">
        <f aca="false">F4019/1485</f>
        <v>0.128619528619529</v>
      </c>
      <c r="H4019" s="14" t="n">
        <v>0.6335</v>
      </c>
      <c r="I4019" s="14" t="n">
        <v>0.6335</v>
      </c>
      <c r="J4019" s="15" t="n">
        <v>0.1293</v>
      </c>
      <c r="K4019" s="15" t="n">
        <v>0.0114</v>
      </c>
      <c r="L4019" s="15" t="n">
        <v>0.0756</v>
      </c>
      <c r="M4019" s="17" t="n">
        <v>14.43</v>
      </c>
      <c r="N4019" s="16" t="n">
        <v>4</v>
      </c>
      <c r="O4019" s="16" t="n">
        <v>13</v>
      </c>
      <c r="P4019" s="16" t="n">
        <v>7</v>
      </c>
    </row>
    <row r="4020" customFormat="false" ht="15" hidden="false" customHeight="false" outlineLevel="0" collapsed="false">
      <c r="A4020" s="11" t="s">
        <v>35</v>
      </c>
      <c r="B4020" s="11" t="n">
        <v>1792</v>
      </c>
      <c r="C4020" s="11" t="s">
        <v>4438</v>
      </c>
      <c r="D4020" s="11" t="n">
        <v>5</v>
      </c>
      <c r="E4020" s="11" t="s">
        <v>118</v>
      </c>
      <c r="F4020" s="16" t="n">
        <v>191</v>
      </c>
      <c r="G4020" s="35" t="n">
        <f aca="false">F4020/1485</f>
        <v>0.128619528619529</v>
      </c>
      <c r="H4020" s="14" t="n">
        <v>0.6545</v>
      </c>
      <c r="I4020" s="14" t="n">
        <v>0.6545</v>
      </c>
      <c r="J4020" s="15" t="n">
        <v>0.1562</v>
      </c>
      <c r="K4020" s="15" t="n">
        <v>0.0109</v>
      </c>
      <c r="L4020" s="15" t="n">
        <v>0.0839</v>
      </c>
      <c r="M4020" s="17" t="n">
        <v>16.03</v>
      </c>
      <c r="N4020" s="16" t="n">
        <v>4</v>
      </c>
      <c r="O4020" s="16" t="n">
        <v>10</v>
      </c>
      <c r="P4020" s="16" t="n">
        <v>4</v>
      </c>
    </row>
    <row r="4021" customFormat="false" ht="15" hidden="false" customHeight="false" outlineLevel="0" collapsed="false">
      <c r="A4021" s="11" t="s">
        <v>35</v>
      </c>
      <c r="B4021" s="11" t="n">
        <v>1793</v>
      </c>
      <c r="C4021" s="11" t="s">
        <v>4439</v>
      </c>
      <c r="D4021" s="11" t="n">
        <v>4</v>
      </c>
      <c r="E4021" s="11" t="s">
        <v>118</v>
      </c>
      <c r="F4021" s="16" t="n">
        <v>193</v>
      </c>
      <c r="G4021" s="35" t="n">
        <f aca="false">F4021/1485</f>
        <v>0.12996632996633</v>
      </c>
      <c r="H4021" s="14" t="n">
        <v>0.6528</v>
      </c>
      <c r="I4021" s="14" t="n">
        <v>0.6528</v>
      </c>
      <c r="J4021" s="15" t="n">
        <v>0.1244</v>
      </c>
      <c r="K4021" s="15" t="n">
        <v>0.0109</v>
      </c>
      <c r="L4021" s="15" t="n">
        <v>0.0685</v>
      </c>
      <c r="M4021" s="17" t="n">
        <v>13.22</v>
      </c>
      <c r="N4021" s="16" t="n">
        <v>4</v>
      </c>
      <c r="O4021" s="16" t="n">
        <v>10</v>
      </c>
      <c r="P4021" s="16" t="n">
        <v>5</v>
      </c>
    </row>
    <row r="4022" customFormat="false" ht="15" hidden="false" customHeight="false" outlineLevel="0" collapsed="false">
      <c r="A4022" s="11" t="s">
        <v>35</v>
      </c>
      <c r="B4022" s="11" t="n">
        <v>1794</v>
      </c>
      <c r="C4022" s="11" t="s">
        <v>4440</v>
      </c>
      <c r="D4022" s="11" t="n">
        <v>2</v>
      </c>
      <c r="E4022" s="11" t="s">
        <v>96</v>
      </c>
      <c r="F4022" s="16" t="n">
        <v>618</v>
      </c>
      <c r="G4022" s="35" t="n">
        <f aca="false">F4022/1485</f>
        <v>0.416161616161616</v>
      </c>
      <c r="H4022" s="14" t="n">
        <v>0.356</v>
      </c>
      <c r="I4022" s="14" t="n">
        <v>0.6149</v>
      </c>
      <c r="J4022" s="15" t="n">
        <v>0.0061</v>
      </c>
      <c r="K4022" s="15" t="n">
        <v>0.0862</v>
      </c>
      <c r="L4022" s="15" t="n">
        <v>0.0469</v>
      </c>
      <c r="M4022" s="17" t="n">
        <v>29</v>
      </c>
      <c r="N4022" s="16" t="n">
        <v>4</v>
      </c>
      <c r="O4022" s="16" t="n">
        <v>5</v>
      </c>
      <c r="P4022" s="16" t="n">
        <v>12</v>
      </c>
    </row>
    <row r="4023" customFormat="false" ht="15" hidden="false" customHeight="false" outlineLevel="0" collapsed="false">
      <c r="A4023" s="11" t="s">
        <v>35</v>
      </c>
      <c r="B4023" s="11" t="n">
        <v>1795</v>
      </c>
      <c r="C4023" s="11" t="s">
        <v>4441</v>
      </c>
      <c r="D4023" s="11" t="n">
        <v>6</v>
      </c>
      <c r="E4023" s="11" t="s">
        <v>118</v>
      </c>
      <c r="F4023" s="16" t="n">
        <v>208</v>
      </c>
      <c r="G4023" s="35" t="n">
        <f aca="false">F4023/1485</f>
        <v>0.14006734006734</v>
      </c>
      <c r="H4023" s="14" t="n">
        <v>0.4231</v>
      </c>
      <c r="I4023" s="14" t="n">
        <v>0.6202</v>
      </c>
      <c r="J4023" s="15" t="n">
        <v>0.204</v>
      </c>
      <c r="K4023" s="15" t="n">
        <v>0.0105</v>
      </c>
      <c r="L4023" s="15" t="n">
        <v>0.111</v>
      </c>
      <c r="M4023" s="17" t="n">
        <v>23.08</v>
      </c>
      <c r="N4023" s="16" t="n">
        <v>4</v>
      </c>
      <c r="O4023" s="16" t="n">
        <v>7</v>
      </c>
      <c r="P4023" s="16" t="n">
        <v>9</v>
      </c>
    </row>
    <row r="4024" customFormat="false" ht="15" hidden="false" customHeight="false" outlineLevel="0" collapsed="false">
      <c r="A4024" s="11" t="s">
        <v>35</v>
      </c>
      <c r="B4024" s="11" t="n">
        <v>1796</v>
      </c>
      <c r="C4024" s="11" t="s">
        <v>4442</v>
      </c>
      <c r="D4024" s="11" t="n">
        <v>7</v>
      </c>
      <c r="E4024" s="11" t="s">
        <v>118</v>
      </c>
      <c r="F4024" s="16" t="n">
        <v>207</v>
      </c>
      <c r="G4024" s="35" t="n">
        <f aca="false">F4024/1485</f>
        <v>0.139393939393939</v>
      </c>
      <c r="H4024" s="14" t="n">
        <v>0.4203</v>
      </c>
      <c r="I4024" s="14" t="n">
        <v>0.6184</v>
      </c>
      <c r="J4024" s="15" t="n">
        <v>0.1939</v>
      </c>
      <c r="K4024" s="15" t="n">
        <v>0.0105</v>
      </c>
      <c r="L4024" s="15" t="n">
        <v>0.1053</v>
      </c>
      <c r="M4024" s="17" t="n">
        <v>21.79</v>
      </c>
      <c r="N4024" s="16" t="n">
        <v>4</v>
      </c>
      <c r="O4024" s="16" t="n">
        <v>7</v>
      </c>
      <c r="P4024" s="16" t="n">
        <v>9</v>
      </c>
    </row>
    <row r="4025" customFormat="false" ht="15" hidden="false" customHeight="false" outlineLevel="0" collapsed="false">
      <c r="A4025" s="11" t="s">
        <v>35</v>
      </c>
      <c r="B4025" s="11" t="n">
        <v>1797</v>
      </c>
      <c r="C4025" s="11" t="s">
        <v>4443</v>
      </c>
      <c r="D4025" s="11" t="n">
        <v>8</v>
      </c>
      <c r="E4025" s="11" t="s">
        <v>96</v>
      </c>
      <c r="F4025" s="16" t="n">
        <v>216</v>
      </c>
      <c r="G4025" s="35" t="n">
        <f aca="false">F4025/1485</f>
        <v>0.145454545454545</v>
      </c>
      <c r="H4025" s="14" t="n">
        <v>0.3194</v>
      </c>
      <c r="I4025" s="14" t="n">
        <v>0.6759</v>
      </c>
      <c r="J4025" s="15" t="n">
        <v>0.5388</v>
      </c>
      <c r="K4025" s="15" t="n">
        <v>0.0098</v>
      </c>
      <c r="L4025" s="15" t="n">
        <v>0.2596</v>
      </c>
      <c r="M4025" s="17" t="n">
        <v>56.08</v>
      </c>
      <c r="N4025" s="16" t="n">
        <v>4</v>
      </c>
      <c r="O4025" s="16" t="n">
        <v>4</v>
      </c>
      <c r="P4025" s="16" t="n">
        <v>14</v>
      </c>
    </row>
    <row r="4026" customFormat="false" ht="15" hidden="false" customHeight="false" outlineLevel="0" collapsed="false">
      <c r="A4026" s="11" t="s">
        <v>35</v>
      </c>
      <c r="B4026" s="11" t="n">
        <v>1798</v>
      </c>
      <c r="C4026" s="11" t="s">
        <v>4444</v>
      </c>
      <c r="D4026" s="11" t="n">
        <v>8</v>
      </c>
      <c r="E4026" s="11" t="s">
        <v>118</v>
      </c>
      <c r="F4026" s="16" t="n">
        <v>221</v>
      </c>
      <c r="G4026" s="35" t="n">
        <f aca="false">F4026/1485</f>
        <v>0.148821548821549</v>
      </c>
      <c r="H4026" s="14" t="n">
        <v>0.3348</v>
      </c>
      <c r="I4026" s="14" t="n">
        <v>0.6516</v>
      </c>
      <c r="J4026" s="15" t="n">
        <v>0.3396</v>
      </c>
      <c r="K4026" s="15" t="n">
        <v>0.0099</v>
      </c>
      <c r="L4026" s="15" t="n">
        <v>0.1725</v>
      </c>
      <c r="M4026" s="17" t="n">
        <v>38.12</v>
      </c>
      <c r="N4026" s="16" t="n">
        <v>4</v>
      </c>
      <c r="O4026" s="16" t="n">
        <v>3</v>
      </c>
      <c r="P4026" s="16" t="n">
        <v>9</v>
      </c>
    </row>
    <row r="4027" customFormat="false" ht="15" hidden="false" customHeight="false" outlineLevel="0" collapsed="false">
      <c r="A4027" s="11" t="s">
        <v>35</v>
      </c>
      <c r="B4027" s="11" t="n">
        <v>1799</v>
      </c>
      <c r="C4027" s="11" t="s">
        <v>4445</v>
      </c>
      <c r="D4027" s="11" t="n">
        <v>3</v>
      </c>
      <c r="E4027" s="11" t="s">
        <v>118</v>
      </c>
      <c r="F4027" s="16" t="n">
        <v>484</v>
      </c>
      <c r="G4027" s="35" t="n">
        <f aca="false">F4027/1485</f>
        <v>0.325925925925926</v>
      </c>
      <c r="H4027" s="14" t="n">
        <v>0.3512</v>
      </c>
      <c r="I4027" s="14" t="n">
        <v>0.6219</v>
      </c>
      <c r="J4027" s="15" t="n">
        <v>0.0065</v>
      </c>
      <c r="K4027" s="15" t="n">
        <v>0.0386</v>
      </c>
      <c r="L4027" s="15" t="n">
        <v>0.0223</v>
      </c>
      <c r="M4027" s="17" t="n">
        <v>10.78</v>
      </c>
      <c r="N4027" s="16" t="n">
        <v>5</v>
      </c>
      <c r="O4027" s="16" t="n">
        <v>5</v>
      </c>
      <c r="P4027" s="16" t="n">
        <v>10</v>
      </c>
    </row>
    <row r="4028" customFormat="false" ht="15" hidden="false" customHeight="false" outlineLevel="0" collapsed="false">
      <c r="A4028" s="11" t="s">
        <v>35</v>
      </c>
      <c r="B4028" s="11" t="n">
        <v>1800</v>
      </c>
      <c r="C4028" s="11" t="s">
        <v>4446</v>
      </c>
      <c r="D4028" s="11" t="n">
        <v>8</v>
      </c>
      <c r="E4028" s="11" t="s">
        <v>118</v>
      </c>
      <c r="F4028" s="16" t="n">
        <v>196</v>
      </c>
      <c r="G4028" s="35" t="n">
        <f aca="false">F4028/1485</f>
        <v>0.131986531986532</v>
      </c>
      <c r="H4028" s="14" t="n">
        <v>0.3265</v>
      </c>
      <c r="I4028" s="14" t="n">
        <v>0.6735</v>
      </c>
      <c r="J4028" s="15" t="n">
        <v>0.4561</v>
      </c>
      <c r="K4028" s="15" t="n">
        <v>0.0099</v>
      </c>
      <c r="L4028" s="15" t="n">
        <v>0.2193</v>
      </c>
      <c r="M4028" s="17" t="n">
        <v>42.99</v>
      </c>
      <c r="N4028" s="16" t="n">
        <v>4</v>
      </c>
      <c r="O4028" s="16" t="n">
        <v>3</v>
      </c>
      <c r="P4028" s="16" t="n">
        <v>10</v>
      </c>
    </row>
    <row r="4029" customFormat="false" ht="15" hidden="false" customHeight="false" outlineLevel="0" collapsed="false">
      <c r="A4029" s="11" t="s">
        <v>35</v>
      </c>
      <c r="B4029" s="11" t="n">
        <v>1801</v>
      </c>
      <c r="C4029" s="11" t="s">
        <v>4447</v>
      </c>
      <c r="D4029" s="11" t="n">
        <v>4</v>
      </c>
      <c r="E4029" s="11" t="s">
        <v>96</v>
      </c>
      <c r="F4029" s="16" t="n">
        <v>221</v>
      </c>
      <c r="G4029" s="35" t="n">
        <f aca="false">F4029/1485</f>
        <v>0.148821548821549</v>
      </c>
      <c r="H4029" s="14" t="n">
        <v>0.4525</v>
      </c>
      <c r="I4029" s="14" t="n">
        <v>0.6787</v>
      </c>
      <c r="J4029" s="15" t="n">
        <v>0.2204</v>
      </c>
      <c r="K4029" s="15" t="n">
        <v>0.0094</v>
      </c>
      <c r="L4029" s="15" t="n">
        <v>0.1125</v>
      </c>
      <c r="M4029" s="17" t="n">
        <v>24.86</v>
      </c>
      <c r="N4029" s="16" t="n">
        <v>4</v>
      </c>
      <c r="O4029" s="16" t="n">
        <v>7</v>
      </c>
      <c r="P4029" s="16" t="n">
        <v>7</v>
      </c>
    </row>
    <row r="4030" customFormat="false" ht="15" hidden="false" customHeight="false" outlineLevel="0" collapsed="false">
      <c r="A4030" s="11" t="s">
        <v>35</v>
      </c>
      <c r="B4030" s="11" t="n">
        <v>1802</v>
      </c>
      <c r="C4030" s="11" t="s">
        <v>4448</v>
      </c>
      <c r="D4030" s="11" t="n">
        <v>5</v>
      </c>
      <c r="E4030" s="11" t="s">
        <v>118</v>
      </c>
      <c r="F4030" s="16" t="n">
        <v>552</v>
      </c>
      <c r="G4030" s="35" t="n">
        <f aca="false">F4030/1485</f>
        <v>0.371717171717172</v>
      </c>
      <c r="H4030" s="14" t="n">
        <v>0.3696</v>
      </c>
      <c r="I4030" s="14" t="n">
        <v>0.6377</v>
      </c>
      <c r="J4030" s="15" t="n">
        <v>0.0061</v>
      </c>
      <c r="K4030" s="15" t="n">
        <v>0.0867</v>
      </c>
      <c r="L4030" s="15" t="n">
        <v>0.0476</v>
      </c>
      <c r="M4030" s="17" t="n">
        <v>26.25</v>
      </c>
      <c r="N4030" s="16" t="n">
        <v>4</v>
      </c>
      <c r="O4030" s="16" t="n">
        <v>4</v>
      </c>
      <c r="P4030" s="16" t="n">
        <v>11</v>
      </c>
    </row>
    <row r="4031" customFormat="false" ht="15" hidden="false" customHeight="false" outlineLevel="0" collapsed="false">
      <c r="A4031" s="11" t="s">
        <v>35</v>
      </c>
      <c r="B4031" s="11" t="n">
        <v>1803</v>
      </c>
      <c r="C4031" s="11" t="s">
        <v>4449</v>
      </c>
      <c r="D4031" s="11" t="n">
        <v>6</v>
      </c>
      <c r="E4031" s="11" t="s">
        <v>118</v>
      </c>
      <c r="F4031" s="16" t="n">
        <v>212</v>
      </c>
      <c r="G4031" s="35" t="n">
        <f aca="false">F4031/1485</f>
        <v>0.142760942760943</v>
      </c>
      <c r="H4031" s="14" t="n">
        <v>0.684</v>
      </c>
      <c r="I4031" s="14" t="n">
        <v>0.684</v>
      </c>
      <c r="J4031" s="15" t="n">
        <v>0.1486</v>
      </c>
      <c r="K4031" s="15" t="n">
        <v>0.0096</v>
      </c>
      <c r="L4031" s="15" t="n">
        <v>0.0824</v>
      </c>
      <c r="M4031" s="17" t="n">
        <v>17.46</v>
      </c>
      <c r="N4031" s="16" t="n">
        <v>4</v>
      </c>
      <c r="O4031" s="16" t="n">
        <v>13</v>
      </c>
      <c r="P4031" s="16" t="n">
        <v>5</v>
      </c>
    </row>
    <row r="4032" customFormat="false" ht="15" hidden="false" customHeight="false" outlineLevel="0" collapsed="false">
      <c r="A4032" s="11" t="s">
        <v>35</v>
      </c>
      <c r="B4032" s="11" t="n">
        <v>1804</v>
      </c>
      <c r="C4032" s="11" t="s">
        <v>4450</v>
      </c>
      <c r="D4032" s="11" t="n">
        <v>9</v>
      </c>
      <c r="E4032" s="11" t="s">
        <v>118</v>
      </c>
      <c r="F4032" s="16" t="n">
        <v>233</v>
      </c>
      <c r="G4032" s="35" t="n">
        <f aca="false">F4032/1485</f>
        <v>0.156902356902357</v>
      </c>
      <c r="H4032" s="14" t="n">
        <v>0.3047</v>
      </c>
      <c r="I4032" s="14" t="n">
        <v>0.6781</v>
      </c>
      <c r="J4032" s="15" t="n">
        <v>0.3189</v>
      </c>
      <c r="K4032" s="15" t="n">
        <v>0.0087</v>
      </c>
      <c r="L4032" s="15" t="n">
        <v>0.1605</v>
      </c>
      <c r="M4032" s="17" t="n">
        <v>37.38</v>
      </c>
      <c r="N4032" s="16" t="n">
        <v>4</v>
      </c>
      <c r="O4032" s="16" t="n">
        <v>7</v>
      </c>
      <c r="P4032" s="16" t="n">
        <v>10</v>
      </c>
    </row>
    <row r="4033" customFormat="false" ht="15" hidden="false" customHeight="false" outlineLevel="0" collapsed="false">
      <c r="A4033" s="11" t="s">
        <v>35</v>
      </c>
      <c r="B4033" s="11" t="n">
        <v>1805</v>
      </c>
      <c r="C4033" s="11" t="s">
        <v>4451</v>
      </c>
      <c r="D4033" s="11" t="n">
        <v>5</v>
      </c>
      <c r="E4033" s="11" t="s">
        <v>118</v>
      </c>
      <c r="F4033" s="16" t="n">
        <v>384</v>
      </c>
      <c r="G4033" s="35" t="n">
        <f aca="false">F4033/1485</f>
        <v>0.258585858585859</v>
      </c>
      <c r="H4033" s="14" t="n">
        <v>0.6146</v>
      </c>
      <c r="I4033" s="14" t="n">
        <v>0.6146</v>
      </c>
      <c r="J4033" s="15" t="n">
        <v>0.0066</v>
      </c>
      <c r="K4033" s="15" t="n">
        <v>0.0101</v>
      </c>
      <c r="L4033" s="15" t="n">
        <v>0.0083</v>
      </c>
      <c r="M4033" s="17" t="n">
        <v>3.17</v>
      </c>
      <c r="N4033" s="16" t="n">
        <v>4</v>
      </c>
      <c r="O4033" s="16" t="n">
        <v>6</v>
      </c>
      <c r="P4033" s="16" t="n">
        <v>7</v>
      </c>
    </row>
    <row r="4034" customFormat="false" ht="15" hidden="false" customHeight="false" outlineLevel="0" collapsed="false">
      <c r="A4034" s="11" t="s">
        <v>35</v>
      </c>
      <c r="B4034" s="11" t="n">
        <v>1806</v>
      </c>
      <c r="C4034" s="11" t="s">
        <v>4452</v>
      </c>
      <c r="D4034" s="11" t="n">
        <v>3</v>
      </c>
      <c r="E4034" s="11" t="s">
        <v>96</v>
      </c>
      <c r="F4034" s="16" t="n">
        <v>266</v>
      </c>
      <c r="G4034" s="35" t="n">
        <f aca="false">F4034/1485</f>
        <v>0.179124579124579</v>
      </c>
      <c r="H4034" s="14" t="n">
        <v>0.2895</v>
      </c>
      <c r="I4034" s="14" t="n">
        <v>0.609</v>
      </c>
      <c r="J4034" s="15" t="n">
        <v>0.0081</v>
      </c>
      <c r="K4034" s="15" t="n">
        <v>0.1343</v>
      </c>
      <c r="L4034" s="15" t="n">
        <v>0.0717</v>
      </c>
      <c r="M4034" s="17" t="n">
        <v>19.06</v>
      </c>
      <c r="N4034" s="16" t="n">
        <v>5</v>
      </c>
      <c r="O4034" s="16" t="n">
        <v>6</v>
      </c>
      <c r="P4034" s="16" t="n">
        <v>8</v>
      </c>
    </row>
    <row r="4035" customFormat="false" ht="15" hidden="false" customHeight="false" outlineLevel="0" collapsed="false">
      <c r="A4035" s="11" t="s">
        <v>35</v>
      </c>
      <c r="B4035" s="11" t="n">
        <v>1807</v>
      </c>
      <c r="C4035" s="11" t="s">
        <v>4453</v>
      </c>
      <c r="D4035" s="11" t="n">
        <v>8</v>
      </c>
      <c r="E4035" s="11" t="s">
        <v>118</v>
      </c>
      <c r="F4035" s="16" t="n">
        <v>331</v>
      </c>
      <c r="G4035" s="35" t="n">
        <f aca="false">F4035/1485</f>
        <v>0.222895622895623</v>
      </c>
      <c r="H4035" s="14" t="n">
        <v>0.2991</v>
      </c>
      <c r="I4035" s="14" t="n">
        <v>0.6526</v>
      </c>
      <c r="J4035" s="15" t="n">
        <v>0.1924</v>
      </c>
      <c r="K4035" s="15" t="n">
        <v>0.0072</v>
      </c>
      <c r="L4035" s="15" t="n">
        <v>0.1018</v>
      </c>
      <c r="M4035" s="17" t="n">
        <v>33.69</v>
      </c>
      <c r="N4035" s="16" t="n">
        <v>5</v>
      </c>
      <c r="O4035" s="16" t="n">
        <v>3</v>
      </c>
      <c r="P4035" s="16" t="n">
        <v>13</v>
      </c>
    </row>
    <row r="4036" customFormat="false" ht="15" hidden="false" customHeight="false" outlineLevel="0" collapsed="false">
      <c r="A4036" s="11" t="s">
        <v>35</v>
      </c>
      <c r="B4036" s="11" t="n">
        <v>1808</v>
      </c>
      <c r="C4036" s="11" t="s">
        <v>4454</v>
      </c>
      <c r="D4036" s="11" t="n">
        <v>4</v>
      </c>
      <c r="E4036" s="11" t="s">
        <v>96</v>
      </c>
      <c r="F4036" s="16" t="n">
        <v>512</v>
      </c>
      <c r="G4036" s="35" t="n">
        <f aca="false">F4036/1485</f>
        <v>0.344781144781145</v>
      </c>
      <c r="H4036" s="14" t="n">
        <v>0.6406</v>
      </c>
      <c r="I4036" s="14" t="n">
        <v>0.6406</v>
      </c>
      <c r="J4036" s="15" t="n">
        <v>0.0088</v>
      </c>
      <c r="K4036" s="15" t="n">
        <v>0.0056</v>
      </c>
      <c r="L4036" s="15" t="n">
        <v>0.0072</v>
      </c>
      <c r="M4036" s="17" t="n">
        <v>3.67</v>
      </c>
      <c r="N4036" s="16" t="n">
        <v>4</v>
      </c>
      <c r="O4036" s="16" t="n">
        <v>13</v>
      </c>
      <c r="P4036" s="16" t="n">
        <v>8</v>
      </c>
    </row>
    <row r="4037" customFormat="false" ht="15" hidden="false" customHeight="false" outlineLevel="0" collapsed="false">
      <c r="A4037" s="11" t="s">
        <v>35</v>
      </c>
      <c r="B4037" s="11" t="n">
        <v>1809</v>
      </c>
      <c r="C4037" s="11" t="s">
        <v>4455</v>
      </c>
      <c r="D4037" s="11" t="n">
        <v>4</v>
      </c>
      <c r="E4037" s="11" t="s">
        <v>118</v>
      </c>
      <c r="F4037" s="16" t="n">
        <v>244</v>
      </c>
      <c r="G4037" s="35" t="n">
        <f aca="false">F4037/1485</f>
        <v>0.164309764309764</v>
      </c>
      <c r="H4037" s="14" t="n">
        <v>0.3607</v>
      </c>
      <c r="I4037" s="14" t="n">
        <v>0.623</v>
      </c>
      <c r="J4037" s="15" t="n">
        <v>0.0596</v>
      </c>
      <c r="K4037" s="15" t="n">
        <v>0.0081</v>
      </c>
      <c r="L4037" s="15" t="n">
        <v>0.0332</v>
      </c>
      <c r="M4037" s="17" t="n">
        <v>8.1</v>
      </c>
      <c r="N4037" s="16" t="n">
        <v>4</v>
      </c>
      <c r="O4037" s="16" t="n">
        <v>5</v>
      </c>
      <c r="P4037" s="16" t="n">
        <v>11</v>
      </c>
    </row>
    <row r="4038" customFormat="false" ht="15" hidden="false" customHeight="false" outlineLevel="0" collapsed="false">
      <c r="A4038" s="11" t="s">
        <v>35</v>
      </c>
      <c r="B4038" s="11" t="n">
        <v>1810</v>
      </c>
      <c r="C4038" s="11" t="s">
        <v>4456</v>
      </c>
      <c r="D4038" s="11" t="n">
        <v>8</v>
      </c>
      <c r="E4038" s="11" t="s">
        <v>118</v>
      </c>
      <c r="F4038" s="16" t="n">
        <v>203</v>
      </c>
      <c r="G4038" s="35" t="n">
        <f aca="false">F4038/1485</f>
        <v>0.136700336700337</v>
      </c>
      <c r="H4038" s="14" t="n">
        <v>0.33</v>
      </c>
      <c r="I4038" s="14" t="n">
        <v>0.6749</v>
      </c>
      <c r="J4038" s="15" t="n">
        <v>0.3828</v>
      </c>
      <c r="K4038" s="15" t="n">
        <v>0.0086</v>
      </c>
      <c r="L4038" s="15" t="n">
        <v>0.1819</v>
      </c>
      <c r="M4038" s="17" t="n">
        <v>36.92</v>
      </c>
      <c r="N4038" s="16" t="n">
        <v>4</v>
      </c>
      <c r="O4038" s="16" t="n">
        <v>3</v>
      </c>
      <c r="P4038" s="16" t="n">
        <v>10</v>
      </c>
    </row>
    <row r="4039" customFormat="false" ht="15" hidden="false" customHeight="false" outlineLevel="0" collapsed="false">
      <c r="A4039" s="11" t="s">
        <v>35</v>
      </c>
      <c r="B4039" s="11" t="n">
        <v>1811</v>
      </c>
      <c r="C4039" s="11" t="s">
        <v>4457</v>
      </c>
      <c r="D4039" s="11" t="n">
        <v>9</v>
      </c>
      <c r="E4039" s="11" t="s">
        <v>118</v>
      </c>
      <c r="F4039" s="16" t="n">
        <v>264</v>
      </c>
      <c r="G4039" s="35" t="n">
        <f aca="false">F4039/1485</f>
        <v>0.177777777777778</v>
      </c>
      <c r="H4039" s="14" t="n">
        <v>0.6591</v>
      </c>
      <c r="I4039" s="14" t="n">
        <v>0.6591</v>
      </c>
      <c r="J4039" s="15" t="n">
        <v>0.1192</v>
      </c>
      <c r="K4039" s="15" t="n">
        <v>0.0076</v>
      </c>
      <c r="L4039" s="15" t="n">
        <v>0.0609</v>
      </c>
      <c r="M4039" s="17" t="n">
        <v>16.07</v>
      </c>
      <c r="N4039" s="16" t="n">
        <v>5</v>
      </c>
      <c r="O4039" s="16" t="n">
        <v>8</v>
      </c>
      <c r="P4039" s="16" t="n">
        <v>5</v>
      </c>
    </row>
    <row r="4040" customFormat="false" ht="15" hidden="false" customHeight="false" outlineLevel="0" collapsed="false">
      <c r="A4040" s="11" t="s">
        <v>35</v>
      </c>
      <c r="B4040" s="11" t="n">
        <v>1812</v>
      </c>
      <c r="C4040" s="11" t="s">
        <v>4458</v>
      </c>
      <c r="D4040" s="11" t="n">
        <v>7</v>
      </c>
      <c r="E4040" s="11" t="s">
        <v>118</v>
      </c>
      <c r="F4040" s="16" t="n">
        <v>336</v>
      </c>
      <c r="G4040" s="35" t="n">
        <f aca="false">F4040/1485</f>
        <v>0.226262626262626</v>
      </c>
      <c r="H4040" s="14" t="n">
        <v>0.6458</v>
      </c>
      <c r="I4040" s="14" t="n">
        <v>0.6458</v>
      </c>
      <c r="J4040" s="15" t="n">
        <v>0.0732</v>
      </c>
      <c r="K4040" s="15" t="n">
        <v>0.0072</v>
      </c>
      <c r="L4040" s="15" t="n">
        <v>0.0429</v>
      </c>
      <c r="M4040" s="17" t="n">
        <v>14.43</v>
      </c>
      <c r="N4040" s="16" t="n">
        <v>5</v>
      </c>
      <c r="O4040" s="16" t="n">
        <v>10</v>
      </c>
      <c r="P4040" s="16" t="n">
        <v>5</v>
      </c>
    </row>
    <row r="4041" customFormat="false" ht="15" hidden="false" customHeight="false" outlineLevel="0" collapsed="false">
      <c r="A4041" s="11" t="s">
        <v>35</v>
      </c>
      <c r="B4041" s="11" t="n">
        <v>1813</v>
      </c>
      <c r="C4041" s="11" t="s">
        <v>4459</v>
      </c>
      <c r="D4041" s="11" t="n">
        <v>3</v>
      </c>
      <c r="E4041" s="11" t="s">
        <v>96</v>
      </c>
      <c r="F4041" s="16" t="n">
        <v>620</v>
      </c>
      <c r="G4041" s="35" t="n">
        <f aca="false">F4041/1485</f>
        <v>0.417508417508418</v>
      </c>
      <c r="H4041" s="14" t="n">
        <v>0.3581</v>
      </c>
      <c r="I4041" s="14" t="n">
        <v>0.6371</v>
      </c>
      <c r="J4041" s="15" t="n">
        <v>0.0049</v>
      </c>
      <c r="K4041" s="15" t="n">
        <v>0.1079</v>
      </c>
      <c r="L4041" s="15" t="n">
        <v>0.0567</v>
      </c>
      <c r="M4041" s="17" t="n">
        <v>35.17</v>
      </c>
      <c r="N4041" s="16" t="n">
        <v>4</v>
      </c>
      <c r="O4041" s="16" t="n">
        <v>5</v>
      </c>
      <c r="P4041" s="16" t="n">
        <v>12</v>
      </c>
    </row>
    <row r="4042" customFormat="false" ht="15" hidden="false" customHeight="false" outlineLevel="0" collapsed="false">
      <c r="A4042" s="11" t="s">
        <v>35</v>
      </c>
      <c r="B4042" s="11" t="n">
        <v>1814</v>
      </c>
      <c r="C4042" s="11" t="s">
        <v>4460</v>
      </c>
      <c r="D4042" s="11" t="n">
        <v>4</v>
      </c>
      <c r="E4042" s="11" t="s">
        <v>118</v>
      </c>
      <c r="F4042" s="16" t="n">
        <v>388</v>
      </c>
      <c r="G4042" s="35" t="n">
        <f aca="false">F4042/1485</f>
        <v>0.261279461279461</v>
      </c>
      <c r="H4042" s="14" t="n">
        <v>0.3763</v>
      </c>
      <c r="I4042" s="14" t="n">
        <v>0.6289</v>
      </c>
      <c r="J4042" s="15" t="n">
        <v>0.1343</v>
      </c>
      <c r="K4042" s="15" t="n">
        <v>0.0061</v>
      </c>
      <c r="L4042" s="15" t="n">
        <v>0.0699</v>
      </c>
      <c r="M4042" s="17" t="n">
        <v>27.1</v>
      </c>
      <c r="N4042" s="16" t="n">
        <v>4</v>
      </c>
      <c r="O4042" s="16" t="n">
        <v>5</v>
      </c>
      <c r="P4042" s="16" t="n">
        <v>12</v>
      </c>
    </row>
    <row r="4043" customFormat="false" ht="15" hidden="false" customHeight="false" outlineLevel="0" collapsed="false">
      <c r="A4043" s="11" t="s">
        <v>35</v>
      </c>
      <c r="B4043" s="11" t="n">
        <v>1815</v>
      </c>
      <c r="C4043" s="11" t="s">
        <v>4461</v>
      </c>
      <c r="D4043" s="11" t="n">
        <v>3</v>
      </c>
      <c r="E4043" s="11" t="s">
        <v>118</v>
      </c>
      <c r="F4043" s="16" t="n">
        <v>246</v>
      </c>
      <c r="G4043" s="35" t="n">
        <f aca="false">F4043/1485</f>
        <v>0.165656565656566</v>
      </c>
      <c r="H4043" s="14" t="n">
        <v>0.3984</v>
      </c>
      <c r="I4043" s="14" t="n">
        <v>0.6179</v>
      </c>
      <c r="J4043" s="15" t="n">
        <v>0.0077</v>
      </c>
      <c r="K4043" s="15" t="n">
        <v>0.2157</v>
      </c>
      <c r="L4043" s="15" t="n">
        <v>0.115</v>
      </c>
      <c r="M4043" s="17" t="n">
        <v>28.3</v>
      </c>
      <c r="N4043" s="16" t="n">
        <v>5</v>
      </c>
      <c r="O4043" s="16" t="n">
        <v>7</v>
      </c>
      <c r="P4043" s="16" t="n">
        <v>7</v>
      </c>
    </row>
    <row r="4044" customFormat="false" ht="15" hidden="false" customHeight="false" outlineLevel="0" collapsed="false">
      <c r="A4044" s="11" t="s">
        <v>35</v>
      </c>
      <c r="B4044" s="11" t="n">
        <v>1816</v>
      </c>
      <c r="C4044" s="11" t="s">
        <v>4462</v>
      </c>
      <c r="D4044" s="11" t="n">
        <v>3</v>
      </c>
      <c r="E4044" s="11" t="s">
        <v>96</v>
      </c>
      <c r="F4044" s="16" t="n">
        <v>218</v>
      </c>
      <c r="G4044" s="35" t="n">
        <f aca="false">F4044/1485</f>
        <v>0.146801346801347</v>
      </c>
      <c r="H4044" s="14" t="n">
        <v>0.3899</v>
      </c>
      <c r="I4044" s="14" t="n">
        <v>0.6284</v>
      </c>
      <c r="J4044" s="15" t="n">
        <v>0.3032</v>
      </c>
      <c r="K4044" s="15" t="n">
        <v>0.0078</v>
      </c>
      <c r="L4044" s="15" t="n">
        <v>0.1474</v>
      </c>
      <c r="M4044" s="17" t="n">
        <v>32.13</v>
      </c>
      <c r="N4044" s="16" t="n">
        <v>4</v>
      </c>
      <c r="O4044" s="16" t="n">
        <v>4</v>
      </c>
      <c r="P4044" s="16" t="n">
        <v>10</v>
      </c>
    </row>
    <row r="4045" customFormat="false" ht="15" hidden="false" customHeight="false" outlineLevel="0" collapsed="false">
      <c r="A4045" s="11" t="s">
        <v>35</v>
      </c>
      <c r="B4045" s="11" t="n">
        <v>1817</v>
      </c>
      <c r="C4045" s="11" t="s">
        <v>4463</v>
      </c>
      <c r="D4045" s="11" t="n">
        <v>9</v>
      </c>
      <c r="E4045" s="11" t="s">
        <v>118</v>
      </c>
      <c r="F4045" s="16" t="n">
        <v>238</v>
      </c>
      <c r="G4045" s="35" t="n">
        <f aca="false">F4045/1485</f>
        <v>0.16026936026936</v>
      </c>
      <c r="H4045" s="14" t="n">
        <v>0.3025</v>
      </c>
      <c r="I4045" s="14" t="n">
        <v>0.6681</v>
      </c>
      <c r="J4045" s="15" t="n">
        <v>0.2387</v>
      </c>
      <c r="K4045" s="15" t="n">
        <v>0.0073</v>
      </c>
      <c r="L4045" s="15" t="n">
        <v>0.1211</v>
      </c>
      <c r="M4045" s="17" t="n">
        <v>28.81</v>
      </c>
      <c r="N4045" s="16" t="n">
        <v>5</v>
      </c>
      <c r="O4045" s="16" t="n">
        <v>4</v>
      </c>
      <c r="P4045" s="16" t="n">
        <v>11</v>
      </c>
    </row>
    <row r="4046" customFormat="false" ht="15" hidden="false" customHeight="false" outlineLevel="0" collapsed="false">
      <c r="A4046" s="11" t="s">
        <v>35</v>
      </c>
      <c r="B4046" s="11" t="n">
        <v>1818</v>
      </c>
      <c r="C4046" s="11" t="s">
        <v>4464</v>
      </c>
      <c r="D4046" s="11" t="n">
        <v>7</v>
      </c>
      <c r="E4046" s="11" t="s">
        <v>118</v>
      </c>
      <c r="F4046" s="16" t="n">
        <v>234</v>
      </c>
      <c r="G4046" s="35" t="n">
        <f aca="false">F4046/1485</f>
        <v>0.157575757575758</v>
      </c>
      <c r="H4046" s="14" t="n">
        <v>0.6368</v>
      </c>
      <c r="I4046" s="14" t="n">
        <v>0.6368</v>
      </c>
      <c r="J4046" s="15" t="n">
        <v>0.1155</v>
      </c>
      <c r="K4046" s="15" t="n">
        <v>0.0075</v>
      </c>
      <c r="L4046" s="15" t="n">
        <v>0.0629</v>
      </c>
      <c r="M4046" s="17" t="n">
        <v>14.72</v>
      </c>
      <c r="N4046" s="16" t="n">
        <v>4</v>
      </c>
      <c r="O4046" s="16" t="n">
        <v>10</v>
      </c>
      <c r="P4046" s="16" t="n">
        <v>5</v>
      </c>
    </row>
    <row r="4047" customFormat="false" ht="15" hidden="false" customHeight="false" outlineLevel="0" collapsed="false">
      <c r="A4047" s="11" t="s">
        <v>35</v>
      </c>
      <c r="B4047" s="11" t="n">
        <v>1819</v>
      </c>
      <c r="C4047" s="11" t="s">
        <v>4465</v>
      </c>
      <c r="D4047" s="11" t="n">
        <v>3</v>
      </c>
      <c r="E4047" s="11" t="s">
        <v>96</v>
      </c>
      <c r="F4047" s="16" t="n">
        <v>238</v>
      </c>
      <c r="G4047" s="35" t="n">
        <f aca="false">F4047/1485</f>
        <v>0.16026936026936</v>
      </c>
      <c r="H4047" s="14" t="n">
        <v>0.3782</v>
      </c>
      <c r="I4047" s="14" t="n">
        <v>0.6134</v>
      </c>
      <c r="J4047" s="15" t="n">
        <v>0.2205</v>
      </c>
      <c r="K4047" s="15" t="n">
        <v>0.0072</v>
      </c>
      <c r="L4047" s="15" t="n">
        <v>0.1121</v>
      </c>
      <c r="M4047" s="17" t="n">
        <v>26.67</v>
      </c>
      <c r="N4047" s="16" t="n">
        <v>5</v>
      </c>
      <c r="O4047" s="16" t="n">
        <v>5</v>
      </c>
      <c r="P4047" s="16" t="n">
        <v>11</v>
      </c>
    </row>
    <row r="4048" customFormat="false" ht="15" hidden="false" customHeight="false" outlineLevel="0" collapsed="false">
      <c r="A4048" s="11" t="s">
        <v>35</v>
      </c>
      <c r="B4048" s="11" t="n">
        <v>1820</v>
      </c>
      <c r="C4048" s="11" t="s">
        <v>4466</v>
      </c>
      <c r="D4048" s="11" t="n">
        <v>4</v>
      </c>
      <c r="E4048" s="11" t="s">
        <v>118</v>
      </c>
      <c r="F4048" s="16" t="n">
        <v>240</v>
      </c>
      <c r="G4048" s="35" t="n">
        <f aca="false">F4048/1485</f>
        <v>0.161616161616162</v>
      </c>
      <c r="H4048" s="14" t="n">
        <v>0.3917</v>
      </c>
      <c r="I4048" s="14" t="n">
        <v>0.6167</v>
      </c>
      <c r="J4048" s="15" t="n">
        <v>0.1923</v>
      </c>
      <c r="K4048" s="15" t="n">
        <v>0.0069</v>
      </c>
      <c r="L4048" s="15" t="n">
        <v>0.0965</v>
      </c>
      <c r="M4048" s="17" t="n">
        <v>23.17</v>
      </c>
      <c r="N4048" s="16" t="n">
        <v>4</v>
      </c>
      <c r="O4048" s="16" t="n">
        <v>5</v>
      </c>
      <c r="P4048" s="16" t="n">
        <v>11</v>
      </c>
    </row>
    <row r="4049" customFormat="false" ht="15" hidden="false" customHeight="false" outlineLevel="0" collapsed="false">
      <c r="A4049" s="11" t="s">
        <v>35</v>
      </c>
      <c r="B4049" s="11" t="n">
        <v>1821</v>
      </c>
      <c r="C4049" s="11" t="s">
        <v>4467</v>
      </c>
      <c r="D4049" s="11" t="n">
        <v>7</v>
      </c>
      <c r="E4049" s="11" t="s">
        <v>118</v>
      </c>
      <c r="F4049" s="16" t="n">
        <v>206</v>
      </c>
      <c r="G4049" s="35" t="n">
        <f aca="false">F4049/1485</f>
        <v>0.138720538720539</v>
      </c>
      <c r="H4049" s="14" t="n">
        <v>0.4223</v>
      </c>
      <c r="I4049" s="14" t="n">
        <v>0.6214</v>
      </c>
      <c r="J4049" s="15" t="n">
        <v>0.204</v>
      </c>
      <c r="K4049" s="15" t="n">
        <v>0.0078</v>
      </c>
      <c r="L4049" s="15" t="n">
        <v>0.1106</v>
      </c>
      <c r="M4049" s="17" t="n">
        <v>22.79</v>
      </c>
      <c r="N4049" s="16" t="n">
        <v>4</v>
      </c>
      <c r="O4049" s="16" t="n">
        <v>7</v>
      </c>
      <c r="P4049" s="16" t="n">
        <v>9</v>
      </c>
    </row>
    <row r="4050" customFormat="false" ht="15" hidden="false" customHeight="false" outlineLevel="0" collapsed="false">
      <c r="A4050" s="11" t="s">
        <v>35</v>
      </c>
      <c r="B4050" s="11" t="n">
        <v>1822</v>
      </c>
      <c r="C4050" s="11" t="s">
        <v>4468</v>
      </c>
      <c r="D4050" s="11" t="n">
        <v>4</v>
      </c>
      <c r="E4050" s="11" t="s">
        <v>118</v>
      </c>
      <c r="F4050" s="16" t="n">
        <v>247</v>
      </c>
      <c r="G4050" s="35" t="n">
        <f aca="false">F4050/1485</f>
        <v>0.166329966329966</v>
      </c>
      <c r="H4050" s="14" t="n">
        <v>0.3887</v>
      </c>
      <c r="I4050" s="14" t="n">
        <v>0.6154</v>
      </c>
      <c r="J4050" s="15" t="n">
        <v>0.1768</v>
      </c>
      <c r="K4050" s="15" t="n">
        <v>0.0068</v>
      </c>
      <c r="L4050" s="15" t="n">
        <v>0.0894</v>
      </c>
      <c r="M4050" s="17" t="n">
        <v>22.08</v>
      </c>
      <c r="N4050" s="16" t="n">
        <v>4</v>
      </c>
      <c r="O4050" s="16" t="n">
        <v>5</v>
      </c>
      <c r="P4050" s="16" t="n">
        <v>12</v>
      </c>
    </row>
    <row r="4051" customFormat="false" ht="15" hidden="false" customHeight="false" outlineLevel="0" collapsed="false">
      <c r="A4051" s="11" t="s">
        <v>35</v>
      </c>
      <c r="B4051" s="11" t="n">
        <v>1823</v>
      </c>
      <c r="C4051" s="11" t="s">
        <v>4469</v>
      </c>
      <c r="D4051" s="11" t="n">
        <v>9</v>
      </c>
      <c r="E4051" s="11" t="s">
        <v>118</v>
      </c>
      <c r="F4051" s="16" t="n">
        <v>196</v>
      </c>
      <c r="G4051" s="35" t="n">
        <f aca="false">F4051/1485</f>
        <v>0.131986531986532</v>
      </c>
      <c r="H4051" s="14" t="n">
        <v>0.3265</v>
      </c>
      <c r="I4051" s="14" t="n">
        <v>0.6837</v>
      </c>
      <c r="J4051" s="15" t="n">
        <v>0.4533</v>
      </c>
      <c r="K4051" s="15" t="n">
        <v>0.0076</v>
      </c>
      <c r="L4051" s="15" t="n">
        <v>0.2236</v>
      </c>
      <c r="M4051" s="17" t="n">
        <v>43.83</v>
      </c>
      <c r="N4051" s="16" t="n">
        <v>4</v>
      </c>
      <c r="O4051" s="16" t="n">
        <v>4</v>
      </c>
      <c r="P4051" s="16" t="n">
        <v>10</v>
      </c>
    </row>
    <row r="4052" customFormat="false" ht="15" hidden="false" customHeight="false" outlineLevel="0" collapsed="false">
      <c r="A4052" s="11" t="s">
        <v>35</v>
      </c>
      <c r="B4052" s="11" t="n">
        <v>1824</v>
      </c>
      <c r="C4052" s="11" t="s">
        <v>4470</v>
      </c>
      <c r="D4052" s="11" t="n">
        <v>3</v>
      </c>
      <c r="E4052" s="11" t="s">
        <v>96</v>
      </c>
      <c r="F4052" s="16" t="n">
        <v>620</v>
      </c>
      <c r="G4052" s="35" t="n">
        <f aca="false">F4052/1485</f>
        <v>0.417508417508418</v>
      </c>
      <c r="H4052" s="14" t="n">
        <v>0.3548</v>
      </c>
      <c r="I4052" s="14" t="n">
        <v>0.6081</v>
      </c>
      <c r="J4052" s="15" t="n">
        <v>0.0044</v>
      </c>
      <c r="K4052" s="15" t="n">
        <v>0.0803</v>
      </c>
      <c r="L4052" s="15" t="n">
        <v>0.0442</v>
      </c>
      <c r="M4052" s="17" t="n">
        <v>27.39</v>
      </c>
      <c r="N4052" s="16" t="n">
        <v>4</v>
      </c>
      <c r="O4052" s="16" t="n">
        <v>5</v>
      </c>
      <c r="P4052" s="16" t="n">
        <v>13</v>
      </c>
    </row>
    <row r="4053" customFormat="false" ht="15" hidden="false" customHeight="false" outlineLevel="0" collapsed="false">
      <c r="A4053" s="11" t="s">
        <v>35</v>
      </c>
      <c r="B4053" s="11" t="n">
        <v>1825</v>
      </c>
      <c r="C4053" s="11" t="s">
        <v>4471</v>
      </c>
      <c r="D4053" s="11" t="n">
        <v>4</v>
      </c>
      <c r="E4053" s="11" t="s">
        <v>118</v>
      </c>
      <c r="F4053" s="16" t="n">
        <v>238</v>
      </c>
      <c r="G4053" s="35" t="n">
        <f aca="false">F4053/1485</f>
        <v>0.16026936026936</v>
      </c>
      <c r="H4053" s="14" t="n">
        <v>0.395</v>
      </c>
      <c r="I4053" s="14" t="n">
        <v>0.6176</v>
      </c>
      <c r="J4053" s="15" t="n">
        <v>0.2091</v>
      </c>
      <c r="K4053" s="15" t="n">
        <v>0.0068</v>
      </c>
      <c r="L4053" s="15" t="n">
        <v>0.1037</v>
      </c>
      <c r="M4053" s="17" t="n">
        <v>24.69</v>
      </c>
      <c r="N4053" s="16" t="n">
        <v>5</v>
      </c>
      <c r="O4053" s="16" t="n">
        <v>5</v>
      </c>
      <c r="P4053" s="16" t="n">
        <v>8</v>
      </c>
    </row>
    <row r="4054" customFormat="false" ht="15" hidden="false" customHeight="false" outlineLevel="0" collapsed="false">
      <c r="A4054" s="11" t="s">
        <v>35</v>
      </c>
      <c r="B4054" s="11" t="n">
        <v>1826</v>
      </c>
      <c r="C4054" s="11" t="s">
        <v>4472</v>
      </c>
      <c r="D4054" s="11" t="n">
        <v>4</v>
      </c>
      <c r="E4054" s="11" t="s">
        <v>118</v>
      </c>
      <c r="F4054" s="16" t="n">
        <v>242</v>
      </c>
      <c r="G4054" s="35" t="n">
        <f aca="false">F4054/1485</f>
        <v>0.162962962962963</v>
      </c>
      <c r="H4054" s="14" t="n">
        <v>0.3884</v>
      </c>
      <c r="I4054" s="14" t="n">
        <v>0.5744</v>
      </c>
      <c r="J4054" s="15" t="n">
        <v>0.2091</v>
      </c>
      <c r="K4054" s="15" t="n">
        <v>0.0067</v>
      </c>
      <c r="L4054" s="15" t="n">
        <v>0.1037</v>
      </c>
      <c r="M4054" s="17" t="n">
        <v>25.11</v>
      </c>
      <c r="N4054" s="16" t="n">
        <v>4</v>
      </c>
      <c r="O4054" s="16" t="n">
        <v>5</v>
      </c>
      <c r="P4054" s="16" t="n">
        <v>12</v>
      </c>
    </row>
    <row r="4055" customFormat="false" ht="15" hidden="false" customHeight="false" outlineLevel="0" collapsed="false">
      <c r="A4055" s="11" t="s">
        <v>35</v>
      </c>
      <c r="B4055" s="11" t="n">
        <v>1827</v>
      </c>
      <c r="C4055" s="11" t="s">
        <v>4473</v>
      </c>
      <c r="D4055" s="11" t="n">
        <v>4</v>
      </c>
      <c r="E4055" s="11" t="s">
        <v>118</v>
      </c>
      <c r="F4055" s="16" t="n">
        <v>238</v>
      </c>
      <c r="G4055" s="35" t="n">
        <f aca="false">F4055/1485</f>
        <v>0.16026936026936</v>
      </c>
      <c r="H4055" s="14" t="n">
        <v>0.3908</v>
      </c>
      <c r="I4055" s="14" t="n">
        <v>0.6134</v>
      </c>
      <c r="J4055" s="15" t="n">
        <v>0.1867</v>
      </c>
      <c r="K4055" s="15" t="n">
        <v>0.0067</v>
      </c>
      <c r="L4055" s="15" t="n">
        <v>0.0929</v>
      </c>
      <c r="M4055" s="17" t="n">
        <v>22.11</v>
      </c>
      <c r="N4055" s="16" t="n">
        <v>4</v>
      </c>
      <c r="O4055" s="16" t="n">
        <v>5</v>
      </c>
      <c r="P4055" s="16" t="n">
        <v>12</v>
      </c>
    </row>
    <row r="4056" customFormat="false" ht="15" hidden="false" customHeight="false" outlineLevel="0" collapsed="false">
      <c r="A4056" s="11" t="s">
        <v>35</v>
      </c>
      <c r="B4056" s="11" t="n">
        <v>1828</v>
      </c>
      <c r="C4056" s="11" t="s">
        <v>4474</v>
      </c>
      <c r="D4056" s="11" t="n">
        <v>4</v>
      </c>
      <c r="E4056" s="11" t="s">
        <v>118</v>
      </c>
      <c r="F4056" s="16" t="n">
        <v>223</v>
      </c>
      <c r="G4056" s="35" t="n">
        <f aca="false">F4056/1485</f>
        <v>0.15016835016835</v>
      </c>
      <c r="H4056" s="14" t="n">
        <v>0.3991</v>
      </c>
      <c r="I4056" s="14" t="n">
        <v>0.6457</v>
      </c>
      <c r="J4056" s="15" t="n">
        <v>0.1821</v>
      </c>
      <c r="K4056" s="15" t="n">
        <v>0.0069</v>
      </c>
      <c r="L4056" s="15" t="n">
        <v>0.0926</v>
      </c>
      <c r="M4056" s="17" t="n">
        <v>20.64</v>
      </c>
      <c r="N4056" s="16" t="n">
        <v>5</v>
      </c>
      <c r="O4056" s="16" t="n">
        <v>5</v>
      </c>
      <c r="P4056" s="16" t="n">
        <v>9</v>
      </c>
    </row>
    <row r="4057" customFormat="false" ht="15" hidden="false" customHeight="false" outlineLevel="0" collapsed="false">
      <c r="A4057" s="11" t="s">
        <v>35</v>
      </c>
      <c r="B4057" s="11" t="n">
        <v>1829</v>
      </c>
      <c r="C4057" s="11" t="s">
        <v>4475</v>
      </c>
      <c r="D4057" s="11" t="n">
        <v>8</v>
      </c>
      <c r="E4057" s="11" t="s">
        <v>118</v>
      </c>
      <c r="F4057" s="16" t="n">
        <v>203</v>
      </c>
      <c r="G4057" s="35" t="n">
        <f aca="false">F4057/1485</f>
        <v>0.136700336700337</v>
      </c>
      <c r="H4057" s="14" t="n">
        <v>0.3202</v>
      </c>
      <c r="I4057" s="14" t="n">
        <v>0.6601</v>
      </c>
      <c r="J4057" s="15" t="n">
        <v>0.409</v>
      </c>
      <c r="K4057" s="15" t="n">
        <v>0.007</v>
      </c>
      <c r="L4057" s="15" t="n">
        <v>0.1951</v>
      </c>
      <c r="M4057" s="17" t="n">
        <v>39.62</v>
      </c>
      <c r="N4057" s="16" t="n">
        <v>4</v>
      </c>
      <c r="O4057" s="16" t="n">
        <v>4</v>
      </c>
      <c r="P4057" s="16" t="n">
        <v>10</v>
      </c>
    </row>
    <row r="4058" customFormat="false" ht="15" hidden="false" customHeight="false" outlineLevel="0" collapsed="false">
      <c r="A4058" s="11" t="s">
        <v>35</v>
      </c>
      <c r="B4058" s="11" t="n">
        <v>1830</v>
      </c>
      <c r="C4058" s="11" t="s">
        <v>4476</v>
      </c>
      <c r="D4058" s="11" t="n">
        <v>4</v>
      </c>
      <c r="E4058" s="11" t="s">
        <v>118</v>
      </c>
      <c r="F4058" s="16" t="n">
        <v>237</v>
      </c>
      <c r="G4058" s="35" t="n">
        <f aca="false">F4058/1485</f>
        <v>0.15959595959596</v>
      </c>
      <c r="H4058" s="14" t="n">
        <v>0.3882</v>
      </c>
      <c r="I4058" s="14" t="n">
        <v>0.616</v>
      </c>
      <c r="J4058" s="15" t="n">
        <v>0.174</v>
      </c>
      <c r="K4058" s="15" t="n">
        <v>0.0066</v>
      </c>
      <c r="L4058" s="15" t="n">
        <v>0.0885</v>
      </c>
      <c r="M4058" s="17" t="n">
        <v>20.97</v>
      </c>
      <c r="N4058" s="16" t="n">
        <v>4</v>
      </c>
      <c r="O4058" s="16" t="n">
        <v>5</v>
      </c>
      <c r="P4058" s="16" t="n">
        <v>12</v>
      </c>
    </row>
    <row r="4059" customFormat="false" ht="15" hidden="false" customHeight="false" outlineLevel="0" collapsed="false">
      <c r="A4059" s="11" t="s">
        <v>35</v>
      </c>
      <c r="B4059" s="11" t="n">
        <v>1831</v>
      </c>
      <c r="C4059" s="11" t="s">
        <v>4477</v>
      </c>
      <c r="D4059" s="11" t="n">
        <v>2</v>
      </c>
      <c r="E4059" s="11" t="s">
        <v>96</v>
      </c>
      <c r="F4059" s="16" t="n">
        <v>668</v>
      </c>
      <c r="G4059" s="35" t="n">
        <f aca="false">F4059/1485</f>
        <v>0.44983164983165</v>
      </c>
      <c r="H4059" s="14" t="n">
        <v>0.3563</v>
      </c>
      <c r="I4059" s="14" t="n">
        <v>0.6078</v>
      </c>
      <c r="J4059" s="15" t="n">
        <v>0.004</v>
      </c>
      <c r="K4059" s="15" t="n">
        <v>0.0899</v>
      </c>
      <c r="L4059" s="15" t="n">
        <v>0.0482</v>
      </c>
      <c r="M4059" s="17" t="n">
        <v>32.22</v>
      </c>
      <c r="N4059" s="16" t="n">
        <v>4</v>
      </c>
      <c r="O4059" s="16" t="n">
        <v>5</v>
      </c>
      <c r="P4059" s="16" t="n">
        <v>13</v>
      </c>
    </row>
    <row r="4060" customFormat="false" ht="15" hidden="false" customHeight="false" outlineLevel="0" collapsed="false">
      <c r="A4060" s="11" t="s">
        <v>35</v>
      </c>
      <c r="B4060" s="11" t="n">
        <v>1832</v>
      </c>
      <c r="C4060" s="11" t="s">
        <v>4478</v>
      </c>
      <c r="D4060" s="11" t="n">
        <v>2</v>
      </c>
      <c r="E4060" s="11" t="s">
        <v>96</v>
      </c>
      <c r="F4060" s="16" t="n">
        <v>667</v>
      </c>
      <c r="G4060" s="35" t="n">
        <f aca="false">F4060/1485</f>
        <v>0.449158249158249</v>
      </c>
      <c r="H4060" s="14" t="n">
        <v>0.3553</v>
      </c>
      <c r="I4060" s="14" t="n">
        <v>0.6057</v>
      </c>
      <c r="J4060" s="15" t="n">
        <v>0.004</v>
      </c>
      <c r="K4060" s="15" t="n">
        <v>0.0844</v>
      </c>
      <c r="L4060" s="15" t="n">
        <v>0.0453</v>
      </c>
      <c r="M4060" s="17" t="n">
        <v>30.24</v>
      </c>
      <c r="N4060" s="16" t="n">
        <v>4</v>
      </c>
      <c r="O4060" s="16" t="n">
        <v>5</v>
      </c>
      <c r="P4060" s="16" t="n">
        <v>13</v>
      </c>
    </row>
    <row r="4061" customFormat="false" ht="15" hidden="false" customHeight="false" outlineLevel="0" collapsed="false">
      <c r="A4061" s="11" t="s">
        <v>35</v>
      </c>
      <c r="B4061" s="11" t="n">
        <v>1833</v>
      </c>
      <c r="C4061" s="11" t="s">
        <v>4479</v>
      </c>
      <c r="D4061" s="11" t="n">
        <v>8</v>
      </c>
      <c r="E4061" s="11" t="s">
        <v>118</v>
      </c>
      <c r="F4061" s="16" t="n">
        <v>205</v>
      </c>
      <c r="G4061" s="35" t="n">
        <f aca="false">F4061/1485</f>
        <v>0.138047138047138</v>
      </c>
      <c r="H4061" s="14" t="n">
        <v>0.3268</v>
      </c>
      <c r="I4061" s="14" t="n">
        <v>0.6634</v>
      </c>
      <c r="J4061" s="15" t="n">
        <v>0.4468</v>
      </c>
      <c r="K4061" s="15" t="n">
        <v>0.0069</v>
      </c>
      <c r="L4061" s="15" t="n">
        <v>0.215</v>
      </c>
      <c r="M4061" s="17" t="n">
        <v>44.08</v>
      </c>
      <c r="N4061" s="16" t="n">
        <v>4</v>
      </c>
      <c r="O4061" s="16" t="n">
        <v>4</v>
      </c>
      <c r="P4061" s="16" t="n">
        <v>10</v>
      </c>
    </row>
    <row r="4062" customFormat="false" ht="15" hidden="false" customHeight="false" outlineLevel="0" collapsed="false">
      <c r="A4062" s="11" t="s">
        <v>35</v>
      </c>
      <c r="B4062" s="11" t="n">
        <v>1834</v>
      </c>
      <c r="C4062" s="11" t="s">
        <v>4480</v>
      </c>
      <c r="D4062" s="11" t="n">
        <v>4</v>
      </c>
      <c r="E4062" s="11" t="s">
        <v>118</v>
      </c>
      <c r="F4062" s="16" t="n">
        <v>240</v>
      </c>
      <c r="G4062" s="35" t="n">
        <f aca="false">F4062/1485</f>
        <v>0.161616161616162</v>
      </c>
      <c r="H4062" s="14" t="n">
        <v>0.3875</v>
      </c>
      <c r="I4062" s="14" t="n">
        <v>0.625</v>
      </c>
      <c r="J4062" s="15" t="n">
        <v>0.1855</v>
      </c>
      <c r="K4062" s="15" t="n">
        <v>0.0064</v>
      </c>
      <c r="L4062" s="15" t="n">
        <v>0.0922</v>
      </c>
      <c r="M4062" s="17" t="n">
        <v>22.13</v>
      </c>
      <c r="N4062" s="16" t="n">
        <v>4</v>
      </c>
      <c r="O4062" s="16" t="n">
        <v>5</v>
      </c>
      <c r="P4062" s="16" t="n">
        <v>12</v>
      </c>
    </row>
    <row r="4063" customFormat="false" ht="15" hidden="false" customHeight="false" outlineLevel="0" collapsed="false">
      <c r="A4063" s="11" t="s">
        <v>35</v>
      </c>
      <c r="B4063" s="11" t="n">
        <v>1835</v>
      </c>
      <c r="C4063" s="11" t="s">
        <v>4481</v>
      </c>
      <c r="D4063" s="11" t="n">
        <v>5</v>
      </c>
      <c r="E4063" s="11" t="s">
        <v>118</v>
      </c>
      <c r="F4063" s="16" t="n">
        <v>441</v>
      </c>
      <c r="G4063" s="35" t="n">
        <f aca="false">F4063/1485</f>
        <v>0.296969696969697</v>
      </c>
      <c r="H4063" s="14" t="n">
        <v>0.3583</v>
      </c>
      <c r="I4063" s="14" t="n">
        <v>0.6281</v>
      </c>
      <c r="J4063" s="15" t="n">
        <v>0.0047</v>
      </c>
      <c r="K4063" s="15" t="n">
        <v>0.0413</v>
      </c>
      <c r="L4063" s="15" t="n">
        <v>0.0226</v>
      </c>
      <c r="M4063" s="17" t="n">
        <v>9.99</v>
      </c>
      <c r="N4063" s="16" t="n">
        <v>5</v>
      </c>
      <c r="O4063" s="16" t="n">
        <v>4</v>
      </c>
      <c r="P4063" s="16" t="n">
        <v>22</v>
      </c>
    </row>
    <row r="4064" customFormat="false" ht="15" hidden="false" customHeight="false" outlineLevel="0" collapsed="false">
      <c r="A4064" s="11" t="s">
        <v>35</v>
      </c>
      <c r="B4064" s="11" t="n">
        <v>1836</v>
      </c>
      <c r="C4064" s="11" t="s">
        <v>4482</v>
      </c>
      <c r="D4064" s="11" t="n">
        <v>4</v>
      </c>
      <c r="E4064" s="11" t="s">
        <v>118</v>
      </c>
      <c r="F4064" s="16" t="n">
        <v>244</v>
      </c>
      <c r="G4064" s="35" t="n">
        <f aca="false">F4064/1485</f>
        <v>0.164309764309764</v>
      </c>
      <c r="H4064" s="14" t="n">
        <v>0.3975</v>
      </c>
      <c r="I4064" s="14" t="n">
        <v>0.6189</v>
      </c>
      <c r="J4064" s="15" t="n">
        <v>0.2198</v>
      </c>
      <c r="K4064" s="15" t="n">
        <v>0.0063</v>
      </c>
      <c r="L4064" s="15" t="n">
        <v>0.1087</v>
      </c>
      <c r="M4064" s="17" t="n">
        <v>26.51</v>
      </c>
      <c r="N4064" s="16" t="n">
        <v>5</v>
      </c>
      <c r="O4064" s="16" t="n">
        <v>5</v>
      </c>
      <c r="P4064" s="16" t="n">
        <v>12</v>
      </c>
    </row>
    <row r="4065" customFormat="false" ht="15" hidden="false" customHeight="false" outlineLevel="0" collapsed="false">
      <c r="A4065" s="11" t="s">
        <v>35</v>
      </c>
      <c r="B4065" s="11" t="n">
        <v>1837</v>
      </c>
      <c r="C4065" s="11" t="s">
        <v>4483</v>
      </c>
      <c r="D4065" s="11" t="n">
        <v>4</v>
      </c>
      <c r="E4065" s="11" t="s">
        <v>118</v>
      </c>
      <c r="F4065" s="16" t="n">
        <v>558</v>
      </c>
      <c r="G4065" s="35" t="n">
        <f aca="false">F4065/1485</f>
        <v>0.375757575757576</v>
      </c>
      <c r="H4065" s="14" t="n">
        <v>0.3674</v>
      </c>
      <c r="I4065" s="14" t="n">
        <v>0.638</v>
      </c>
      <c r="J4065" s="15" t="n">
        <v>0.0043</v>
      </c>
      <c r="K4065" s="15" t="n">
        <v>0.0822</v>
      </c>
      <c r="L4065" s="15" t="n">
        <v>0.0445</v>
      </c>
      <c r="M4065" s="17" t="n">
        <v>24.85</v>
      </c>
      <c r="N4065" s="16" t="n">
        <v>4</v>
      </c>
      <c r="O4065" s="16" t="n">
        <v>4</v>
      </c>
      <c r="P4065" s="16" t="n">
        <v>11</v>
      </c>
    </row>
    <row r="4066" customFormat="false" ht="15" hidden="false" customHeight="false" outlineLevel="0" collapsed="false">
      <c r="A4066" s="11" t="s">
        <v>35</v>
      </c>
      <c r="B4066" s="11" t="n">
        <v>1838</v>
      </c>
      <c r="C4066" s="11" t="s">
        <v>4484</v>
      </c>
      <c r="D4066" s="11" t="n">
        <v>4</v>
      </c>
      <c r="E4066" s="11" t="s">
        <v>118</v>
      </c>
      <c r="F4066" s="16" t="n">
        <v>238</v>
      </c>
      <c r="G4066" s="35" t="n">
        <f aca="false">F4066/1485</f>
        <v>0.16026936026936</v>
      </c>
      <c r="H4066" s="14" t="n">
        <v>0.3866</v>
      </c>
      <c r="I4066" s="14" t="n">
        <v>0.6218</v>
      </c>
      <c r="J4066" s="15" t="n">
        <v>0.1787</v>
      </c>
      <c r="K4066" s="15" t="n">
        <v>0.0063</v>
      </c>
      <c r="L4066" s="15" t="n">
        <v>0.0882</v>
      </c>
      <c r="M4066" s="17" t="n">
        <v>20.99</v>
      </c>
      <c r="N4066" s="16" t="n">
        <v>5</v>
      </c>
      <c r="O4066" s="16" t="n">
        <v>5</v>
      </c>
      <c r="P4066" s="16" t="n">
        <v>8</v>
      </c>
    </row>
    <row r="4067" customFormat="false" ht="15" hidden="false" customHeight="false" outlineLevel="0" collapsed="false">
      <c r="A4067" s="11" t="s">
        <v>35</v>
      </c>
      <c r="B4067" s="11" t="n">
        <v>1839</v>
      </c>
      <c r="C4067" s="11" t="s">
        <v>4485</v>
      </c>
      <c r="D4067" s="11" t="n">
        <v>4</v>
      </c>
      <c r="E4067" s="11" t="s">
        <v>118</v>
      </c>
      <c r="F4067" s="16" t="n">
        <v>240</v>
      </c>
      <c r="G4067" s="35" t="n">
        <f aca="false">F4067/1485</f>
        <v>0.161616161616162</v>
      </c>
      <c r="H4067" s="14" t="n">
        <v>0.3917</v>
      </c>
      <c r="I4067" s="14" t="n">
        <v>0.6292</v>
      </c>
      <c r="J4067" s="15" t="n">
        <v>0.2075</v>
      </c>
      <c r="K4067" s="15" t="n">
        <v>0.0063</v>
      </c>
      <c r="L4067" s="15" t="n">
        <v>0.1027</v>
      </c>
      <c r="M4067" s="17" t="n">
        <v>24.65</v>
      </c>
      <c r="N4067" s="16" t="n">
        <v>4</v>
      </c>
      <c r="O4067" s="16" t="n">
        <v>5</v>
      </c>
      <c r="P4067" s="16" t="n">
        <v>12</v>
      </c>
    </row>
    <row r="4068" customFormat="false" ht="15" hidden="false" customHeight="false" outlineLevel="0" collapsed="false">
      <c r="A4068" s="11" t="s">
        <v>35</v>
      </c>
      <c r="B4068" s="11" t="n">
        <v>1840</v>
      </c>
      <c r="C4068" s="11" t="s">
        <v>4486</v>
      </c>
      <c r="D4068" s="11" t="n">
        <v>4</v>
      </c>
      <c r="E4068" s="11" t="s">
        <v>118</v>
      </c>
      <c r="F4068" s="16" t="n">
        <v>236</v>
      </c>
      <c r="G4068" s="35" t="n">
        <f aca="false">F4068/1485</f>
        <v>0.158922558922559</v>
      </c>
      <c r="H4068" s="14" t="n">
        <v>0.3856</v>
      </c>
      <c r="I4068" s="14" t="n">
        <v>0.6186</v>
      </c>
      <c r="J4068" s="15" t="n">
        <v>0.1684</v>
      </c>
      <c r="K4068" s="15" t="n">
        <v>0.0062</v>
      </c>
      <c r="L4068" s="15" t="n">
        <v>0.0845</v>
      </c>
      <c r="M4068" s="17" t="n">
        <v>19.94</v>
      </c>
      <c r="N4068" s="16" t="n">
        <v>4</v>
      </c>
      <c r="O4068" s="16" t="n">
        <v>5</v>
      </c>
      <c r="P4068" s="16" t="n">
        <v>12</v>
      </c>
    </row>
    <row r="4069" customFormat="false" ht="15" hidden="false" customHeight="false" outlineLevel="0" collapsed="false">
      <c r="A4069" s="11" t="s">
        <v>35</v>
      </c>
      <c r="B4069" s="11" t="n">
        <v>1841</v>
      </c>
      <c r="C4069" s="11" t="s">
        <v>4487</v>
      </c>
      <c r="D4069" s="11" t="n">
        <v>7</v>
      </c>
      <c r="E4069" s="11" t="s">
        <v>118</v>
      </c>
      <c r="F4069" s="16" t="n">
        <v>202</v>
      </c>
      <c r="G4069" s="35" t="n">
        <f aca="false">F4069/1485</f>
        <v>0.136026936026936</v>
      </c>
      <c r="H4069" s="14" t="n">
        <v>0.4109</v>
      </c>
      <c r="I4069" s="14" t="n">
        <v>0.6139</v>
      </c>
      <c r="J4069" s="15" t="n">
        <v>0.1767</v>
      </c>
      <c r="K4069" s="15" t="n">
        <v>0.0066</v>
      </c>
      <c r="L4069" s="15" t="n">
        <v>0.0883</v>
      </c>
      <c r="M4069" s="17" t="n">
        <v>17.84</v>
      </c>
      <c r="N4069" s="16" t="n">
        <v>4</v>
      </c>
      <c r="O4069" s="16" t="n">
        <v>7</v>
      </c>
      <c r="P4069" s="16" t="n">
        <v>12</v>
      </c>
    </row>
    <row r="4070" customFormat="false" ht="15" hidden="false" customHeight="false" outlineLevel="0" collapsed="false">
      <c r="A4070" s="11" t="s">
        <v>35</v>
      </c>
      <c r="B4070" s="11" t="n">
        <v>1842</v>
      </c>
      <c r="C4070" s="11" t="s">
        <v>4488</v>
      </c>
      <c r="D4070" s="11" t="n">
        <v>7</v>
      </c>
      <c r="E4070" s="11" t="s">
        <v>118</v>
      </c>
      <c r="F4070" s="16" t="n">
        <v>203</v>
      </c>
      <c r="G4070" s="35" t="n">
        <f aca="false">F4070/1485</f>
        <v>0.136700336700337</v>
      </c>
      <c r="H4070" s="14" t="n">
        <v>0.4039</v>
      </c>
      <c r="I4070" s="14" t="n">
        <v>0.6256</v>
      </c>
      <c r="J4070" s="15" t="n">
        <v>0.2457</v>
      </c>
      <c r="K4070" s="15" t="n">
        <v>0.0068</v>
      </c>
      <c r="L4070" s="15" t="n">
        <v>0.1292</v>
      </c>
      <c r="M4070" s="17" t="n">
        <v>26.22</v>
      </c>
      <c r="N4070" s="16" t="n">
        <v>4</v>
      </c>
      <c r="O4070" s="16" t="n">
        <v>7</v>
      </c>
      <c r="P4070" s="16" t="n">
        <v>10</v>
      </c>
    </row>
    <row r="4071" customFormat="false" ht="15" hidden="false" customHeight="false" outlineLevel="0" collapsed="false">
      <c r="A4071" s="11" t="s">
        <v>35</v>
      </c>
      <c r="B4071" s="11" t="n">
        <v>1843</v>
      </c>
      <c r="C4071" s="11" t="s">
        <v>4489</v>
      </c>
      <c r="D4071" s="11" t="n">
        <v>6</v>
      </c>
      <c r="E4071" s="11" t="s">
        <v>118</v>
      </c>
      <c r="F4071" s="16" t="n">
        <v>209</v>
      </c>
      <c r="G4071" s="35" t="n">
        <f aca="false">F4071/1485</f>
        <v>0.140740740740741</v>
      </c>
      <c r="H4071" s="14" t="n">
        <v>0.4067</v>
      </c>
      <c r="I4071" s="14" t="n">
        <v>0.6077</v>
      </c>
      <c r="J4071" s="15" t="n">
        <v>0.1478</v>
      </c>
      <c r="K4071" s="15" t="n">
        <v>0.0064</v>
      </c>
      <c r="L4071" s="15" t="n">
        <v>0.0768</v>
      </c>
      <c r="M4071" s="17" t="n">
        <v>16.05</v>
      </c>
      <c r="N4071" s="16" t="n">
        <v>4</v>
      </c>
      <c r="O4071" s="16" t="n">
        <v>6</v>
      </c>
      <c r="P4071" s="16" t="n">
        <v>8</v>
      </c>
    </row>
    <row r="4072" customFormat="false" ht="15" hidden="false" customHeight="false" outlineLevel="0" collapsed="false">
      <c r="A4072" s="11" t="s">
        <v>35</v>
      </c>
      <c r="B4072" s="11" t="n">
        <v>1844</v>
      </c>
      <c r="C4072" s="11" t="s">
        <v>4490</v>
      </c>
      <c r="D4072" s="11" t="n">
        <v>3</v>
      </c>
      <c r="E4072" s="11" t="s">
        <v>96</v>
      </c>
      <c r="F4072" s="16" t="n">
        <v>253</v>
      </c>
      <c r="G4072" s="35" t="n">
        <f aca="false">F4072/1485</f>
        <v>0.17037037037037</v>
      </c>
      <c r="H4072" s="14" t="n">
        <v>0.3755</v>
      </c>
      <c r="I4072" s="14" t="n">
        <v>0.6166</v>
      </c>
      <c r="J4072" s="15" t="n">
        <v>0.2081</v>
      </c>
      <c r="K4072" s="15" t="n">
        <v>0.0057</v>
      </c>
      <c r="L4072" s="15" t="n">
        <v>0.1041</v>
      </c>
      <c r="M4072" s="17" t="n">
        <v>26.34</v>
      </c>
      <c r="N4072" s="16" t="n">
        <v>4</v>
      </c>
      <c r="O4072" s="16" t="n">
        <v>5</v>
      </c>
      <c r="P4072" s="16" t="n">
        <v>12</v>
      </c>
    </row>
    <row r="4073" customFormat="false" ht="15" hidden="false" customHeight="false" outlineLevel="0" collapsed="false">
      <c r="A4073" s="11" t="s">
        <v>35</v>
      </c>
      <c r="B4073" s="11" t="n">
        <v>1845</v>
      </c>
      <c r="C4073" s="11" t="s">
        <v>4491</v>
      </c>
      <c r="D4073" s="11" t="n">
        <v>7</v>
      </c>
      <c r="E4073" s="11" t="s">
        <v>118</v>
      </c>
      <c r="F4073" s="16" t="n">
        <v>236</v>
      </c>
      <c r="G4073" s="35" t="n">
        <f aca="false">F4073/1485</f>
        <v>0.158922558922559</v>
      </c>
      <c r="H4073" s="14" t="n">
        <v>0.411</v>
      </c>
      <c r="I4073" s="14" t="n">
        <v>0.661</v>
      </c>
      <c r="J4073" s="15" t="n">
        <v>0.3236</v>
      </c>
      <c r="K4073" s="15" t="n">
        <v>0.0058</v>
      </c>
      <c r="L4073" s="15" t="n">
        <v>0.162</v>
      </c>
      <c r="M4073" s="17" t="n">
        <v>38.24</v>
      </c>
      <c r="N4073" s="16" t="n">
        <v>4</v>
      </c>
      <c r="O4073" s="16" t="n">
        <v>4</v>
      </c>
      <c r="P4073" s="16" t="n">
        <v>9</v>
      </c>
    </row>
    <row r="4074" customFormat="false" ht="15" hidden="false" customHeight="false" outlineLevel="0" collapsed="false">
      <c r="A4074" s="11" t="s">
        <v>35</v>
      </c>
      <c r="B4074" s="11" t="n">
        <v>1846</v>
      </c>
      <c r="C4074" s="11" t="s">
        <v>4492</v>
      </c>
      <c r="D4074" s="11" t="n">
        <v>9</v>
      </c>
      <c r="E4074" s="11" t="s">
        <v>118</v>
      </c>
      <c r="F4074" s="16" t="n">
        <v>199</v>
      </c>
      <c r="G4074" s="35" t="n">
        <f aca="false">F4074/1485</f>
        <v>0.134006734006734</v>
      </c>
      <c r="H4074" s="14" t="n">
        <v>0.6533</v>
      </c>
      <c r="I4074" s="14" t="n">
        <v>0.6533</v>
      </c>
      <c r="J4074" s="15" t="n">
        <v>0.2523</v>
      </c>
      <c r="K4074" s="15" t="n">
        <v>0.006</v>
      </c>
      <c r="L4074" s="15" t="n">
        <v>0.1236</v>
      </c>
      <c r="M4074" s="17" t="n">
        <v>24.59</v>
      </c>
      <c r="N4074" s="16" t="n">
        <v>4</v>
      </c>
      <c r="O4074" s="16" t="n">
        <v>10</v>
      </c>
      <c r="P4074" s="16" t="n">
        <v>4</v>
      </c>
    </row>
    <row r="4075" customFormat="false" ht="15" hidden="false" customHeight="false" outlineLevel="0" collapsed="false">
      <c r="A4075" s="11" t="s">
        <v>35</v>
      </c>
      <c r="B4075" s="11" t="n">
        <v>1847</v>
      </c>
      <c r="C4075" s="11" t="s">
        <v>4493</v>
      </c>
      <c r="D4075" s="11" t="n">
        <v>7</v>
      </c>
      <c r="E4075" s="11" t="s">
        <v>118</v>
      </c>
      <c r="F4075" s="16" t="n">
        <v>208</v>
      </c>
      <c r="G4075" s="35" t="n">
        <f aca="false">F4075/1485</f>
        <v>0.14006734006734</v>
      </c>
      <c r="H4075" s="14" t="n">
        <v>0.6394</v>
      </c>
      <c r="I4075" s="14" t="n">
        <v>0.6394</v>
      </c>
      <c r="J4075" s="15" t="n">
        <v>0.1556</v>
      </c>
      <c r="K4075" s="15" t="n">
        <v>0.006</v>
      </c>
      <c r="L4075" s="15" t="n">
        <v>0.083</v>
      </c>
      <c r="M4075" s="17" t="n">
        <v>17.26</v>
      </c>
      <c r="N4075" s="16" t="n">
        <v>4</v>
      </c>
      <c r="O4075" s="16" t="n">
        <v>18</v>
      </c>
      <c r="P4075" s="16" t="n">
        <v>5</v>
      </c>
    </row>
    <row r="4076" customFormat="false" ht="15" hidden="false" customHeight="false" outlineLevel="0" collapsed="false">
      <c r="A4076" s="11" t="s">
        <v>35</v>
      </c>
      <c r="B4076" s="11" t="n">
        <v>1848</v>
      </c>
      <c r="C4076" s="11" t="s">
        <v>4494</v>
      </c>
      <c r="D4076" s="11" t="n">
        <v>6</v>
      </c>
      <c r="E4076" s="11" t="s">
        <v>118</v>
      </c>
      <c r="F4076" s="16" t="n">
        <v>206</v>
      </c>
      <c r="G4076" s="35" t="n">
        <f aca="false">F4076/1485</f>
        <v>0.138720538720539</v>
      </c>
      <c r="H4076" s="14" t="n">
        <v>0.4078</v>
      </c>
      <c r="I4076" s="14" t="n">
        <v>0.6068</v>
      </c>
      <c r="J4076" s="15" t="n">
        <v>0.1478</v>
      </c>
      <c r="K4076" s="15" t="n">
        <v>0.0059</v>
      </c>
      <c r="L4076" s="15" t="n">
        <v>0.0776</v>
      </c>
      <c r="M4076" s="17" t="n">
        <v>15.98</v>
      </c>
      <c r="N4076" s="16" t="n">
        <v>4</v>
      </c>
      <c r="O4076" s="16" t="n">
        <v>6</v>
      </c>
      <c r="P4076" s="16" t="n">
        <v>8</v>
      </c>
    </row>
    <row r="4077" customFormat="false" ht="15" hidden="false" customHeight="false" outlineLevel="0" collapsed="false">
      <c r="A4077" s="11" t="s">
        <v>35</v>
      </c>
      <c r="B4077" s="11" t="n">
        <v>1849</v>
      </c>
      <c r="C4077" s="11" t="s">
        <v>4495</v>
      </c>
      <c r="D4077" s="11" t="n">
        <v>7</v>
      </c>
      <c r="E4077" s="11" t="s">
        <v>96</v>
      </c>
      <c r="F4077" s="16" t="n">
        <v>256</v>
      </c>
      <c r="G4077" s="35" t="n">
        <f aca="false">F4077/1485</f>
        <v>0.172390572390572</v>
      </c>
      <c r="H4077" s="14" t="n">
        <v>0.5273</v>
      </c>
      <c r="I4077" s="14" t="n">
        <v>0.6523</v>
      </c>
      <c r="J4077" s="15" t="n">
        <v>0.1876</v>
      </c>
      <c r="K4077" s="15" t="n">
        <v>0.005</v>
      </c>
      <c r="L4077" s="15" t="n">
        <v>0.0885</v>
      </c>
      <c r="M4077" s="17" t="n">
        <v>22.65</v>
      </c>
      <c r="N4077" s="16" t="n">
        <v>4</v>
      </c>
      <c r="O4077" s="16" t="n">
        <v>7</v>
      </c>
      <c r="P4077" s="16" t="n">
        <v>5</v>
      </c>
    </row>
    <row r="4078" customFormat="false" ht="15" hidden="false" customHeight="false" outlineLevel="0" collapsed="false">
      <c r="A4078" s="11" t="s">
        <v>35</v>
      </c>
      <c r="B4078" s="11" t="n">
        <v>1850</v>
      </c>
      <c r="C4078" s="11" t="s">
        <v>4496</v>
      </c>
      <c r="D4078" s="11" t="n">
        <v>8</v>
      </c>
      <c r="E4078" s="11" t="s">
        <v>118</v>
      </c>
      <c r="F4078" s="16" t="n">
        <v>256</v>
      </c>
      <c r="G4078" s="35" t="n">
        <f aca="false">F4078/1485</f>
        <v>0.172390572390572</v>
      </c>
      <c r="H4078" s="14" t="n">
        <v>0.5273</v>
      </c>
      <c r="I4078" s="14" t="n">
        <v>0.6523</v>
      </c>
      <c r="J4078" s="15" t="n">
        <v>0.1466</v>
      </c>
      <c r="K4078" s="15" t="n">
        <v>0.005</v>
      </c>
      <c r="L4078" s="15" t="n">
        <v>0.0697</v>
      </c>
      <c r="M4078" s="17" t="n">
        <v>17.85</v>
      </c>
      <c r="N4078" s="16" t="n">
        <v>4</v>
      </c>
      <c r="O4078" s="16" t="n">
        <v>7</v>
      </c>
      <c r="P4078" s="16" t="n">
        <v>5</v>
      </c>
    </row>
    <row r="4079" customFormat="false" ht="15" hidden="false" customHeight="false" outlineLevel="0" collapsed="false">
      <c r="A4079" s="11" t="s">
        <v>35</v>
      </c>
      <c r="B4079" s="11" t="n">
        <v>1851</v>
      </c>
      <c r="C4079" s="11" t="s">
        <v>4497</v>
      </c>
      <c r="D4079" s="11" t="n">
        <v>8</v>
      </c>
      <c r="E4079" s="11" t="s">
        <v>118</v>
      </c>
      <c r="F4079" s="16" t="n">
        <v>256</v>
      </c>
      <c r="G4079" s="35" t="n">
        <f aca="false">F4079/1485</f>
        <v>0.172390572390572</v>
      </c>
      <c r="H4079" s="14" t="n">
        <v>0.5273</v>
      </c>
      <c r="I4079" s="14" t="n">
        <v>0.6523</v>
      </c>
      <c r="J4079" s="15" t="n">
        <v>0.1192</v>
      </c>
      <c r="K4079" s="15" t="n">
        <v>0.005</v>
      </c>
      <c r="L4079" s="15" t="n">
        <v>0.0572</v>
      </c>
      <c r="M4079" s="17" t="n">
        <v>14.65</v>
      </c>
      <c r="N4079" s="16" t="n">
        <v>4</v>
      </c>
      <c r="O4079" s="16" t="n">
        <v>7</v>
      </c>
      <c r="P4079" s="16" t="n">
        <v>5</v>
      </c>
    </row>
    <row r="4080" customFormat="false" ht="15" hidden="false" customHeight="false" outlineLevel="0" collapsed="false">
      <c r="A4080" s="11" t="s">
        <v>35</v>
      </c>
      <c r="B4080" s="11" t="n">
        <v>1852</v>
      </c>
      <c r="C4080" s="11" t="s">
        <v>4498</v>
      </c>
      <c r="D4080" s="11" t="n">
        <v>8</v>
      </c>
      <c r="E4080" s="11" t="s">
        <v>118</v>
      </c>
      <c r="F4080" s="16" t="n">
        <v>256</v>
      </c>
      <c r="G4080" s="35" t="n">
        <f aca="false">F4080/1485</f>
        <v>0.172390572390572</v>
      </c>
      <c r="H4080" s="14" t="n">
        <v>0.6523</v>
      </c>
      <c r="I4080" s="14" t="n">
        <v>0.6523</v>
      </c>
      <c r="J4080" s="15" t="n">
        <v>0.0919</v>
      </c>
      <c r="K4080" s="15" t="n">
        <v>0.005</v>
      </c>
      <c r="L4080" s="15" t="n">
        <v>0.0447</v>
      </c>
      <c r="M4080" s="17" t="n">
        <v>11.45</v>
      </c>
      <c r="N4080" s="16" t="n">
        <v>4</v>
      </c>
      <c r="O4080" s="16" t="n">
        <v>8</v>
      </c>
      <c r="P4080" s="16" t="n">
        <v>5</v>
      </c>
    </row>
    <row r="4081" customFormat="false" ht="15" hidden="false" customHeight="false" outlineLevel="0" collapsed="false">
      <c r="A4081" s="11" t="s">
        <v>35</v>
      </c>
      <c r="B4081" s="11" t="n">
        <v>1853</v>
      </c>
      <c r="C4081" s="11" t="s">
        <v>4499</v>
      </c>
      <c r="D4081" s="11" t="n">
        <v>2</v>
      </c>
      <c r="E4081" s="11" t="s">
        <v>96</v>
      </c>
      <c r="F4081" s="16" t="n">
        <v>588</v>
      </c>
      <c r="G4081" s="35" t="n">
        <f aca="false">F4081/1485</f>
        <v>0.395959595959596</v>
      </c>
      <c r="H4081" s="14" t="n">
        <v>0.3639</v>
      </c>
      <c r="I4081" s="14" t="n">
        <v>0.6395</v>
      </c>
      <c r="J4081" s="15" t="n">
        <v>0.0034</v>
      </c>
      <c r="K4081" s="15" t="n">
        <v>0.1457</v>
      </c>
      <c r="L4081" s="15" t="n">
        <v>0.0745</v>
      </c>
      <c r="M4081" s="17" t="n">
        <v>43.83</v>
      </c>
      <c r="N4081" s="16" t="n">
        <v>4</v>
      </c>
      <c r="O4081" s="16" t="n">
        <v>6</v>
      </c>
      <c r="P4081" s="16" t="n">
        <v>12</v>
      </c>
    </row>
    <row r="4082" customFormat="false" ht="15" hidden="false" customHeight="false" outlineLevel="0" collapsed="false">
      <c r="A4082" s="11" t="s">
        <v>35</v>
      </c>
      <c r="B4082" s="11" t="n">
        <v>1854</v>
      </c>
      <c r="C4082" s="11" t="s">
        <v>4500</v>
      </c>
      <c r="D4082" s="11" t="n">
        <v>3</v>
      </c>
      <c r="E4082" s="11" t="s">
        <v>96</v>
      </c>
      <c r="F4082" s="16" t="n">
        <v>272</v>
      </c>
      <c r="G4082" s="35" t="n">
        <f aca="false">F4082/1485</f>
        <v>0.183164983164983</v>
      </c>
      <c r="H4082" s="14" t="n">
        <v>0.364</v>
      </c>
      <c r="I4082" s="14" t="n">
        <v>0.6029</v>
      </c>
      <c r="J4082" s="15" t="n">
        <v>0.1371</v>
      </c>
      <c r="K4082" s="15" t="n">
        <v>0.0049</v>
      </c>
      <c r="L4082" s="15" t="n">
        <v>0.0695</v>
      </c>
      <c r="M4082" s="17" t="n">
        <v>18.91</v>
      </c>
      <c r="N4082" s="16" t="n">
        <v>4</v>
      </c>
      <c r="O4082" s="16" t="n">
        <v>3</v>
      </c>
      <c r="P4082" s="16" t="n">
        <v>15</v>
      </c>
    </row>
    <row r="4083" customFormat="false" ht="15" hidden="false" customHeight="false" outlineLevel="0" collapsed="false">
      <c r="A4083" s="11" t="s">
        <v>35</v>
      </c>
      <c r="B4083" s="11" t="n">
        <v>1855</v>
      </c>
      <c r="C4083" s="11" t="s">
        <v>4501</v>
      </c>
      <c r="D4083" s="11" t="n">
        <v>8</v>
      </c>
      <c r="E4083" s="11" t="s">
        <v>118</v>
      </c>
      <c r="F4083" s="16" t="n">
        <v>198</v>
      </c>
      <c r="G4083" s="35" t="n">
        <f aca="false">F4083/1485</f>
        <v>0.133333333333333</v>
      </c>
      <c r="H4083" s="14" t="n">
        <v>0.3333</v>
      </c>
      <c r="I4083" s="14" t="n">
        <v>0.6667</v>
      </c>
      <c r="J4083" s="15" t="n">
        <v>0.3819</v>
      </c>
      <c r="K4083" s="15" t="n">
        <v>0.0055</v>
      </c>
      <c r="L4083" s="15" t="n">
        <v>0.1823</v>
      </c>
      <c r="M4083" s="17" t="n">
        <v>36.1</v>
      </c>
      <c r="N4083" s="16" t="n">
        <v>4</v>
      </c>
      <c r="O4083" s="16" t="n">
        <v>4</v>
      </c>
      <c r="P4083" s="16" t="n">
        <v>10</v>
      </c>
    </row>
    <row r="4084" customFormat="false" ht="15" hidden="false" customHeight="false" outlineLevel="0" collapsed="false">
      <c r="A4084" s="11" t="s">
        <v>35</v>
      </c>
      <c r="B4084" s="11" t="n">
        <v>1856</v>
      </c>
      <c r="C4084" s="11" t="s">
        <v>4502</v>
      </c>
      <c r="D4084" s="11" t="n">
        <v>8</v>
      </c>
      <c r="E4084" s="11" t="s">
        <v>118</v>
      </c>
      <c r="F4084" s="16" t="n">
        <v>200</v>
      </c>
      <c r="G4084" s="35" t="n">
        <f aca="false">F4084/1485</f>
        <v>0.134680134680135</v>
      </c>
      <c r="H4084" s="14" t="n">
        <v>0.33</v>
      </c>
      <c r="I4084" s="14" t="n">
        <v>0.665</v>
      </c>
      <c r="J4084" s="15" t="n">
        <v>0.3595</v>
      </c>
      <c r="K4084" s="15" t="n">
        <v>0.0055</v>
      </c>
      <c r="L4084" s="15" t="n">
        <v>0.1736</v>
      </c>
      <c r="M4084" s="17" t="n">
        <v>34.73</v>
      </c>
      <c r="N4084" s="16" t="n">
        <v>4</v>
      </c>
      <c r="O4084" s="16" t="n">
        <v>4</v>
      </c>
      <c r="P4084" s="16" t="n">
        <v>10</v>
      </c>
    </row>
    <row r="4085" customFormat="false" ht="15" hidden="false" customHeight="false" outlineLevel="0" collapsed="false">
      <c r="A4085" s="11" t="s">
        <v>35</v>
      </c>
      <c r="B4085" s="11" t="n">
        <v>1857</v>
      </c>
      <c r="C4085" s="11" t="s">
        <v>4503</v>
      </c>
      <c r="D4085" s="11" t="n">
        <v>5</v>
      </c>
      <c r="E4085" s="11" t="s">
        <v>118</v>
      </c>
      <c r="F4085" s="16" t="n">
        <v>418</v>
      </c>
      <c r="G4085" s="35" t="n">
        <f aca="false">F4085/1485</f>
        <v>0.281481481481482</v>
      </c>
      <c r="H4085" s="14" t="n">
        <v>0.378</v>
      </c>
      <c r="I4085" s="14" t="n">
        <v>0.6292</v>
      </c>
      <c r="J4085" s="15" t="n">
        <v>0.1438</v>
      </c>
      <c r="K4085" s="15" t="n">
        <v>0.0039</v>
      </c>
      <c r="L4085" s="15" t="n">
        <v>0.0735</v>
      </c>
      <c r="M4085" s="17" t="n">
        <v>30.72</v>
      </c>
      <c r="N4085" s="16" t="n">
        <v>5</v>
      </c>
      <c r="O4085" s="16" t="n">
        <v>5</v>
      </c>
      <c r="P4085" s="16" t="n">
        <v>11</v>
      </c>
    </row>
    <row r="4086" customFormat="false" ht="15" hidden="false" customHeight="false" outlineLevel="0" collapsed="false">
      <c r="A4086" s="11" t="s">
        <v>35</v>
      </c>
      <c r="B4086" s="11" t="n">
        <v>1858</v>
      </c>
      <c r="C4086" s="11" t="s">
        <v>4504</v>
      </c>
      <c r="D4086" s="11" t="n">
        <v>4</v>
      </c>
      <c r="E4086" s="11" t="s">
        <v>96</v>
      </c>
      <c r="F4086" s="16" t="n">
        <v>528</v>
      </c>
      <c r="G4086" s="35" t="n">
        <f aca="false">F4086/1485</f>
        <v>0.355555555555556</v>
      </c>
      <c r="H4086" s="14" t="n">
        <v>0.3655</v>
      </c>
      <c r="I4086" s="14" t="n">
        <v>0.6307</v>
      </c>
      <c r="J4086" s="15" t="n">
        <v>0.0034</v>
      </c>
      <c r="K4086" s="15" t="n">
        <v>0.1563</v>
      </c>
      <c r="L4086" s="15" t="n">
        <v>0.0796</v>
      </c>
      <c r="M4086" s="17" t="n">
        <v>42.02</v>
      </c>
      <c r="N4086" s="16" t="n">
        <v>4</v>
      </c>
      <c r="O4086" s="16" t="n">
        <v>6</v>
      </c>
      <c r="P4086" s="16" t="n">
        <v>16</v>
      </c>
    </row>
    <row r="4087" customFormat="false" ht="15" hidden="false" customHeight="false" outlineLevel="0" collapsed="false">
      <c r="A4087" s="11" t="s">
        <v>35</v>
      </c>
      <c r="B4087" s="11" t="n">
        <v>1859</v>
      </c>
      <c r="C4087" s="11" t="s">
        <v>4505</v>
      </c>
      <c r="D4087" s="11" t="n">
        <v>6</v>
      </c>
      <c r="E4087" s="11" t="s">
        <v>118</v>
      </c>
      <c r="F4087" s="16" t="n">
        <v>463</v>
      </c>
      <c r="G4087" s="35" t="n">
        <f aca="false">F4087/1485</f>
        <v>0.311784511784512</v>
      </c>
      <c r="H4087" s="14" t="n">
        <v>0.4233</v>
      </c>
      <c r="I4087" s="14" t="n">
        <v>0.6436</v>
      </c>
      <c r="J4087" s="15" t="n">
        <v>0.059</v>
      </c>
      <c r="K4087" s="15" t="n">
        <v>0.0036</v>
      </c>
      <c r="L4087" s="15" t="n">
        <v>0.0315</v>
      </c>
      <c r="M4087" s="17" t="n">
        <v>14.57</v>
      </c>
      <c r="N4087" s="16" t="n">
        <v>4</v>
      </c>
      <c r="O4087" s="16" t="n">
        <v>5</v>
      </c>
      <c r="P4087" s="16" t="n">
        <v>9</v>
      </c>
    </row>
    <row r="4088" customFormat="false" ht="15" hidden="false" customHeight="false" outlineLevel="0" collapsed="false">
      <c r="A4088" s="11" t="s">
        <v>35</v>
      </c>
      <c r="B4088" s="11" t="n">
        <v>1860</v>
      </c>
      <c r="C4088" s="11" t="s">
        <v>4506</v>
      </c>
      <c r="D4088" s="11" t="n">
        <v>8</v>
      </c>
      <c r="E4088" s="11" t="s">
        <v>118</v>
      </c>
      <c r="F4088" s="16" t="n">
        <v>324</v>
      </c>
      <c r="G4088" s="35" t="n">
        <f aca="false">F4088/1485</f>
        <v>0.218181818181818</v>
      </c>
      <c r="H4088" s="14" t="n">
        <v>0.2809</v>
      </c>
      <c r="I4088" s="14" t="n">
        <v>0.6049</v>
      </c>
      <c r="J4088" s="15" t="n">
        <v>0.0043</v>
      </c>
      <c r="K4088" s="15" t="n">
        <v>0.0804</v>
      </c>
      <c r="L4088" s="15" t="n">
        <v>0.0444</v>
      </c>
      <c r="M4088" s="17" t="n">
        <v>14.4</v>
      </c>
      <c r="N4088" s="16" t="n">
        <v>4</v>
      </c>
      <c r="O4088" s="16" t="n">
        <v>3</v>
      </c>
      <c r="P4088" s="16" t="n">
        <v>14</v>
      </c>
    </row>
    <row r="4089" customFormat="false" ht="15" hidden="false" customHeight="false" outlineLevel="0" collapsed="false">
      <c r="A4089" s="11" t="s">
        <v>35</v>
      </c>
      <c r="B4089" s="11" t="n">
        <v>1861</v>
      </c>
      <c r="C4089" s="11" t="s">
        <v>4507</v>
      </c>
      <c r="D4089" s="11" t="n">
        <v>7</v>
      </c>
      <c r="E4089" s="11" t="s">
        <v>118</v>
      </c>
      <c r="F4089" s="16" t="n">
        <v>193</v>
      </c>
      <c r="G4089" s="35" t="n">
        <f aca="false">F4089/1485</f>
        <v>0.12996632996633</v>
      </c>
      <c r="H4089" s="14" t="n">
        <v>0.4041</v>
      </c>
      <c r="I4089" s="14" t="n">
        <v>0.6166</v>
      </c>
      <c r="J4089" s="15" t="n">
        <v>0.1484</v>
      </c>
      <c r="K4089" s="15" t="n">
        <v>0.0055</v>
      </c>
      <c r="L4089" s="15" t="n">
        <v>0.0796</v>
      </c>
      <c r="M4089" s="17" t="n">
        <v>15.35</v>
      </c>
      <c r="N4089" s="16" t="n">
        <v>4</v>
      </c>
      <c r="O4089" s="16" t="n">
        <v>7</v>
      </c>
      <c r="P4089" s="16" t="n">
        <v>9</v>
      </c>
    </row>
    <row r="4090" customFormat="false" ht="15" hidden="false" customHeight="false" outlineLevel="0" collapsed="false">
      <c r="A4090" s="11" t="s">
        <v>35</v>
      </c>
      <c r="B4090" s="11" t="n">
        <v>1862</v>
      </c>
      <c r="C4090" s="11" t="s">
        <v>4508</v>
      </c>
      <c r="D4090" s="11" t="n">
        <v>4</v>
      </c>
      <c r="E4090" s="11" t="s">
        <v>118</v>
      </c>
      <c r="F4090" s="16" t="n">
        <v>187</v>
      </c>
      <c r="G4090" s="35" t="n">
        <f aca="false">F4090/1485</f>
        <v>0.125925925925926</v>
      </c>
      <c r="H4090" s="14" t="n">
        <v>0.369</v>
      </c>
      <c r="I4090" s="14" t="n">
        <v>0.6203</v>
      </c>
      <c r="J4090" s="15" t="n">
        <v>0.005</v>
      </c>
      <c r="K4090" s="15" t="n">
        <v>0.0964</v>
      </c>
      <c r="L4090" s="15" t="n">
        <v>0.051</v>
      </c>
      <c r="M4090" s="17" t="n">
        <v>9.53</v>
      </c>
      <c r="N4090" s="16" t="n">
        <v>4</v>
      </c>
      <c r="O4090" s="16" t="n">
        <v>3</v>
      </c>
      <c r="P4090" s="16" t="n">
        <v>7</v>
      </c>
    </row>
    <row r="4091" customFormat="false" ht="15" hidden="false" customHeight="false" outlineLevel="0" collapsed="false">
      <c r="A4091" s="11" t="s">
        <v>35</v>
      </c>
      <c r="B4091" s="11" t="n">
        <v>1863</v>
      </c>
      <c r="C4091" s="11" t="s">
        <v>4509</v>
      </c>
      <c r="D4091" s="11" t="n">
        <v>9</v>
      </c>
      <c r="E4091" s="11" t="s">
        <v>118</v>
      </c>
      <c r="F4091" s="16" t="n">
        <v>223</v>
      </c>
      <c r="G4091" s="35" t="n">
        <f aca="false">F4091/1485</f>
        <v>0.15016835016835</v>
      </c>
      <c r="H4091" s="14" t="n">
        <v>0.3229</v>
      </c>
      <c r="I4091" s="14" t="n">
        <v>0.6547</v>
      </c>
      <c r="J4091" s="15" t="n">
        <v>0.3973</v>
      </c>
      <c r="K4091" s="15" t="n">
        <v>0.0045</v>
      </c>
      <c r="L4091" s="15" t="n">
        <v>0.2</v>
      </c>
      <c r="M4091" s="17" t="n">
        <v>44.6</v>
      </c>
      <c r="N4091" s="16" t="n">
        <v>5</v>
      </c>
      <c r="O4091" s="16" t="n">
        <v>4</v>
      </c>
      <c r="P4091" s="16" t="n">
        <v>15</v>
      </c>
    </row>
    <row r="4092" customFormat="false" ht="15" hidden="false" customHeight="false" outlineLevel="0" collapsed="false">
      <c r="A4092" s="11" t="s">
        <v>35</v>
      </c>
      <c r="B4092" s="11" t="n">
        <v>1864</v>
      </c>
      <c r="C4092" s="11" t="s">
        <v>4510</v>
      </c>
      <c r="D4092" s="11" t="n">
        <v>2</v>
      </c>
      <c r="E4092" s="11" t="s">
        <v>96</v>
      </c>
      <c r="F4092" s="16" t="n">
        <v>690</v>
      </c>
      <c r="G4092" s="35" t="n">
        <f aca="false">F4092/1485</f>
        <v>0.464646464646465</v>
      </c>
      <c r="H4092" s="14" t="n">
        <v>0.3536</v>
      </c>
      <c r="I4092" s="14" t="n">
        <v>0.6058</v>
      </c>
      <c r="J4092" s="15" t="n">
        <v>0.0025</v>
      </c>
      <c r="K4092" s="15" t="n">
        <v>0.0765</v>
      </c>
      <c r="L4092" s="15" t="n">
        <v>0.0401</v>
      </c>
      <c r="M4092" s="17" t="n">
        <v>27.68</v>
      </c>
      <c r="N4092" s="16" t="n">
        <v>4</v>
      </c>
      <c r="O4092" s="16" t="n">
        <v>5</v>
      </c>
      <c r="P4092" s="16" t="n">
        <v>13</v>
      </c>
    </row>
    <row r="4093" customFormat="false" ht="15" hidden="false" customHeight="false" outlineLevel="0" collapsed="false">
      <c r="A4093" s="11" t="s">
        <v>35</v>
      </c>
      <c r="B4093" s="11" t="n">
        <v>1865</v>
      </c>
      <c r="C4093" s="11" t="s">
        <v>4511</v>
      </c>
      <c r="D4093" s="11" t="n">
        <v>2</v>
      </c>
      <c r="E4093" s="11" t="s">
        <v>96</v>
      </c>
      <c r="F4093" s="16" t="n">
        <v>633</v>
      </c>
      <c r="G4093" s="35" t="n">
        <f aca="false">F4093/1485</f>
        <v>0.426262626262626</v>
      </c>
      <c r="H4093" s="14" t="n">
        <v>0.3586</v>
      </c>
      <c r="I4093" s="14" t="n">
        <v>0.6161</v>
      </c>
      <c r="J4093" s="15" t="n">
        <v>0.0026</v>
      </c>
      <c r="K4093" s="15" t="n">
        <v>0.1045</v>
      </c>
      <c r="L4093" s="15" t="n">
        <v>0.0551</v>
      </c>
      <c r="M4093" s="17" t="n">
        <v>34.86</v>
      </c>
      <c r="N4093" s="16" t="n">
        <v>4</v>
      </c>
      <c r="O4093" s="16" t="n">
        <v>5</v>
      </c>
      <c r="P4093" s="16" t="n">
        <v>15</v>
      </c>
    </row>
    <row r="4094" customFormat="false" ht="15" hidden="false" customHeight="false" outlineLevel="0" collapsed="false">
      <c r="A4094" s="11" t="s">
        <v>35</v>
      </c>
      <c r="B4094" s="11" t="n">
        <v>1866</v>
      </c>
      <c r="C4094" s="11" t="s">
        <v>4512</v>
      </c>
      <c r="D4094" s="11" t="n">
        <v>3</v>
      </c>
      <c r="E4094" s="11" t="s">
        <v>118</v>
      </c>
      <c r="F4094" s="16" t="n">
        <v>258</v>
      </c>
      <c r="G4094" s="35" t="n">
        <f aca="false">F4094/1485</f>
        <v>0.173737373737374</v>
      </c>
      <c r="H4094" s="14" t="n">
        <v>0.3643</v>
      </c>
      <c r="I4094" s="14" t="n">
        <v>0.5853</v>
      </c>
      <c r="J4094" s="15" t="n">
        <v>0.0037</v>
      </c>
      <c r="K4094" s="15" t="n">
        <v>0.0437</v>
      </c>
      <c r="L4094" s="15" t="n">
        <v>0.0234</v>
      </c>
      <c r="M4094" s="17" t="n">
        <v>6.04</v>
      </c>
      <c r="N4094" s="16" t="n">
        <v>4</v>
      </c>
      <c r="O4094" s="16" t="n">
        <v>5</v>
      </c>
      <c r="P4094" s="16" t="n">
        <v>7</v>
      </c>
    </row>
    <row r="4095" customFormat="false" ht="15" hidden="false" customHeight="false" outlineLevel="0" collapsed="false">
      <c r="A4095" s="11" t="s">
        <v>35</v>
      </c>
      <c r="B4095" s="11" t="n">
        <v>1867</v>
      </c>
      <c r="C4095" s="11" t="s">
        <v>4513</v>
      </c>
      <c r="D4095" s="11" t="n">
        <v>5</v>
      </c>
      <c r="E4095" s="11" t="s">
        <v>118</v>
      </c>
      <c r="F4095" s="16" t="n">
        <v>222</v>
      </c>
      <c r="G4095" s="35" t="n">
        <f aca="false">F4095/1485</f>
        <v>0.14949494949495</v>
      </c>
      <c r="H4095" s="14" t="n">
        <v>0.4054</v>
      </c>
      <c r="I4095" s="14" t="n">
        <v>0.5991</v>
      </c>
      <c r="J4095" s="15" t="n">
        <v>0.2373</v>
      </c>
      <c r="K4095" s="15" t="n">
        <v>0.0039</v>
      </c>
      <c r="L4095" s="15" t="n">
        <v>0.1195</v>
      </c>
      <c r="M4095" s="17" t="n">
        <v>26.53</v>
      </c>
      <c r="N4095" s="16" t="n">
        <v>4</v>
      </c>
      <c r="O4095" s="16" t="n">
        <v>6</v>
      </c>
      <c r="P4095" s="16" t="n">
        <v>13</v>
      </c>
    </row>
    <row r="4096" customFormat="false" ht="15" hidden="false" customHeight="false" outlineLevel="0" collapsed="false">
      <c r="A4096" s="11" t="s">
        <v>35</v>
      </c>
      <c r="B4096" s="11" t="n">
        <v>1868</v>
      </c>
      <c r="C4096" s="11" t="s">
        <v>2619</v>
      </c>
      <c r="D4096" s="11" t="n">
        <v>3</v>
      </c>
      <c r="E4096" s="11" t="s">
        <v>118</v>
      </c>
      <c r="F4096" s="16" t="n">
        <v>453</v>
      </c>
      <c r="G4096" s="35" t="n">
        <f aca="false">F4096/1485</f>
        <v>0.305050505050505</v>
      </c>
      <c r="H4096" s="14" t="n">
        <v>0.351</v>
      </c>
      <c r="I4096" s="14" t="n">
        <v>0.6336</v>
      </c>
      <c r="J4096" s="15" t="n">
        <v>0.0025</v>
      </c>
      <c r="K4096" s="15" t="n">
        <v>0.0543</v>
      </c>
      <c r="L4096" s="15" t="n">
        <v>0.0282</v>
      </c>
      <c r="M4096" s="17" t="n">
        <v>12.79</v>
      </c>
      <c r="N4096" s="16" t="n">
        <v>4</v>
      </c>
      <c r="O4096" s="16" t="n">
        <v>4</v>
      </c>
      <c r="P4096" s="16" t="n">
        <v>9</v>
      </c>
    </row>
    <row r="4097" customFormat="false" ht="15" hidden="false" customHeight="false" outlineLevel="0" collapsed="false">
      <c r="A4097" s="11" t="s">
        <v>35</v>
      </c>
      <c r="B4097" s="11" t="n">
        <v>1869</v>
      </c>
      <c r="C4097" s="11" t="s">
        <v>4514</v>
      </c>
      <c r="D4097" s="11" t="n">
        <v>9</v>
      </c>
      <c r="E4097" s="11" t="s">
        <v>118</v>
      </c>
      <c r="F4097" s="16" t="n">
        <v>216</v>
      </c>
      <c r="G4097" s="35" t="n">
        <f aca="false">F4097/1485</f>
        <v>0.145454545454545</v>
      </c>
      <c r="H4097" s="14" t="n">
        <v>0.3194</v>
      </c>
      <c r="I4097" s="14" t="n">
        <v>0.6759</v>
      </c>
      <c r="J4097" s="15" t="n">
        <v>0.4211</v>
      </c>
      <c r="K4097" s="15" t="n">
        <v>0.0035</v>
      </c>
      <c r="L4097" s="15" t="n">
        <v>0.2007</v>
      </c>
      <c r="M4097" s="17" t="n">
        <v>43.36</v>
      </c>
      <c r="N4097" s="16" t="n">
        <v>4</v>
      </c>
      <c r="O4097" s="16" t="n">
        <v>4</v>
      </c>
      <c r="P4097" s="16" t="n">
        <v>14</v>
      </c>
    </row>
    <row r="4098" customFormat="false" ht="15" hidden="false" customHeight="false" outlineLevel="0" collapsed="false">
      <c r="A4098" s="11" t="s">
        <v>35</v>
      </c>
      <c r="B4098" s="11" t="n">
        <v>1870</v>
      </c>
      <c r="C4098" s="11" t="s">
        <v>4515</v>
      </c>
      <c r="D4098" s="11" t="n">
        <v>5</v>
      </c>
      <c r="E4098" s="11" t="s">
        <v>96</v>
      </c>
      <c r="F4098" s="16" t="n">
        <v>276</v>
      </c>
      <c r="G4098" s="35" t="n">
        <f aca="false">F4098/1485</f>
        <v>0.185858585858586</v>
      </c>
      <c r="H4098" s="14" t="n">
        <v>0.3514</v>
      </c>
      <c r="I4098" s="14" t="n">
        <v>0.587</v>
      </c>
      <c r="J4098" s="15" t="n">
        <v>0.0033</v>
      </c>
      <c r="K4098" s="15" t="n">
        <v>0.0507</v>
      </c>
      <c r="L4098" s="15" t="n">
        <v>0.0285</v>
      </c>
      <c r="M4098" s="17" t="n">
        <v>7.87</v>
      </c>
      <c r="N4098" s="16" t="n">
        <v>4</v>
      </c>
      <c r="O4098" s="16" t="n">
        <v>7</v>
      </c>
      <c r="P4098" s="16" t="n">
        <v>16</v>
      </c>
    </row>
    <row r="4099" customFormat="false" ht="15" hidden="false" customHeight="false" outlineLevel="0" collapsed="false">
      <c r="A4099" s="11" t="s">
        <v>35</v>
      </c>
      <c r="B4099" s="11" t="n">
        <v>1871</v>
      </c>
      <c r="C4099" s="11" t="s">
        <v>4516</v>
      </c>
      <c r="D4099" s="11" t="n">
        <v>9</v>
      </c>
      <c r="E4099" s="11" t="s">
        <v>118</v>
      </c>
      <c r="F4099" s="16" t="n">
        <v>238</v>
      </c>
      <c r="G4099" s="35" t="n">
        <f aca="false">F4099/1485</f>
        <v>0.16026936026936</v>
      </c>
      <c r="H4099" s="14" t="n">
        <v>0.6681</v>
      </c>
      <c r="I4099" s="14" t="n">
        <v>0.6681</v>
      </c>
      <c r="J4099" s="15" t="n">
        <v>0.1853</v>
      </c>
      <c r="K4099" s="15" t="n">
        <v>0.0034</v>
      </c>
      <c r="L4099" s="15" t="n">
        <v>0.0928</v>
      </c>
      <c r="M4099" s="17" t="n">
        <v>22.09</v>
      </c>
      <c r="N4099" s="16" t="n">
        <v>4</v>
      </c>
      <c r="O4099" s="16" t="n">
        <v>10</v>
      </c>
      <c r="P4099" s="16" t="n">
        <v>5</v>
      </c>
    </row>
    <row r="4100" customFormat="false" ht="15" hidden="false" customHeight="false" outlineLevel="0" collapsed="false">
      <c r="A4100" s="11" t="s">
        <v>35</v>
      </c>
      <c r="B4100" s="11" t="n">
        <v>1872</v>
      </c>
      <c r="C4100" s="11" t="s">
        <v>4517</v>
      </c>
      <c r="D4100" s="11" t="n">
        <v>8</v>
      </c>
      <c r="E4100" s="11" t="s">
        <v>118</v>
      </c>
      <c r="F4100" s="16" t="n">
        <v>202</v>
      </c>
      <c r="G4100" s="35" t="n">
        <f aca="false">F4100/1485</f>
        <v>0.136026936026936</v>
      </c>
      <c r="H4100" s="14" t="n">
        <v>0.3218</v>
      </c>
      <c r="I4100" s="14" t="n">
        <v>0.6634</v>
      </c>
      <c r="J4100" s="15" t="n">
        <v>0.3246</v>
      </c>
      <c r="K4100" s="15" t="n">
        <v>0.0035</v>
      </c>
      <c r="L4100" s="15" t="n">
        <v>0.1561</v>
      </c>
      <c r="M4100" s="17" t="n">
        <v>31.53</v>
      </c>
      <c r="N4100" s="16" t="n">
        <v>5</v>
      </c>
      <c r="O4100" s="16" t="n">
        <v>3</v>
      </c>
      <c r="P4100" s="16" t="n">
        <v>10</v>
      </c>
    </row>
    <row r="4101" customFormat="false" ht="15" hidden="false" customHeight="false" outlineLevel="0" collapsed="false">
      <c r="A4101" s="11" t="s">
        <v>35</v>
      </c>
      <c r="B4101" s="11" t="n">
        <v>1873</v>
      </c>
      <c r="C4101" s="11" t="s">
        <v>4518</v>
      </c>
      <c r="D4101" s="11" t="n">
        <v>7</v>
      </c>
      <c r="E4101" s="11" t="s">
        <v>118</v>
      </c>
      <c r="F4101" s="16" t="n">
        <v>257</v>
      </c>
      <c r="G4101" s="35" t="n">
        <f aca="false">F4101/1485</f>
        <v>0.173063973063973</v>
      </c>
      <c r="H4101" s="14" t="n">
        <v>0.3074</v>
      </c>
      <c r="I4101" s="14" t="n">
        <v>0.6498</v>
      </c>
      <c r="J4101" s="15" t="n">
        <v>0.2297</v>
      </c>
      <c r="K4101" s="15" t="n">
        <v>0.0032</v>
      </c>
      <c r="L4101" s="15" t="n">
        <v>0.116</v>
      </c>
      <c r="M4101" s="17" t="n">
        <v>29.82</v>
      </c>
      <c r="N4101" s="16" t="n">
        <v>4</v>
      </c>
      <c r="O4101" s="16" t="n">
        <v>3</v>
      </c>
      <c r="P4101" s="16" t="n">
        <v>11</v>
      </c>
    </row>
    <row r="4102" customFormat="false" ht="15" hidden="false" customHeight="false" outlineLevel="0" collapsed="false">
      <c r="A4102" s="11" t="s">
        <v>35</v>
      </c>
      <c r="B4102" s="11" t="n">
        <v>1874</v>
      </c>
      <c r="C4102" s="11" t="s">
        <v>4519</v>
      </c>
      <c r="D4102" s="11" t="n">
        <v>8</v>
      </c>
      <c r="E4102" s="11" t="s">
        <v>118</v>
      </c>
      <c r="F4102" s="16" t="n">
        <v>294</v>
      </c>
      <c r="G4102" s="35" t="n">
        <f aca="false">F4102/1485</f>
        <v>0.197979797979798</v>
      </c>
      <c r="H4102" s="14" t="n">
        <v>0.3061</v>
      </c>
      <c r="I4102" s="14" t="n">
        <v>0.6259</v>
      </c>
      <c r="J4102" s="15" t="n">
        <v>0.1806</v>
      </c>
      <c r="K4102" s="15" t="n">
        <v>0.0029</v>
      </c>
      <c r="L4102" s="15" t="n">
        <v>0.0869</v>
      </c>
      <c r="M4102" s="17" t="n">
        <v>25.56</v>
      </c>
      <c r="N4102" s="16" t="n">
        <v>5</v>
      </c>
      <c r="O4102" s="16" t="n">
        <v>4</v>
      </c>
      <c r="P4102" s="16" t="n">
        <v>18</v>
      </c>
    </row>
    <row r="4103" customFormat="false" ht="15" hidden="false" customHeight="false" outlineLevel="0" collapsed="false">
      <c r="A4103" s="11" t="s">
        <v>35</v>
      </c>
      <c r="B4103" s="11" t="n">
        <v>1875</v>
      </c>
      <c r="C4103" s="11" t="s">
        <v>4520</v>
      </c>
      <c r="D4103" s="11" t="n">
        <v>8</v>
      </c>
      <c r="E4103" s="11" t="s">
        <v>118</v>
      </c>
      <c r="F4103" s="16" t="n">
        <v>199</v>
      </c>
      <c r="G4103" s="35" t="n">
        <f aca="false">F4103/1485</f>
        <v>0.134006734006734</v>
      </c>
      <c r="H4103" s="14" t="n">
        <v>0.3317</v>
      </c>
      <c r="I4103" s="14" t="n">
        <v>0.6683</v>
      </c>
      <c r="J4103" s="15" t="n">
        <v>0.3819</v>
      </c>
      <c r="K4103" s="15" t="n">
        <v>0.0035</v>
      </c>
      <c r="L4103" s="15" t="n">
        <v>0.1804</v>
      </c>
      <c r="M4103" s="17" t="n">
        <v>35.89</v>
      </c>
      <c r="N4103" s="16" t="n">
        <v>4</v>
      </c>
      <c r="O4103" s="16" t="n">
        <v>4</v>
      </c>
      <c r="P4103" s="16" t="n">
        <v>10</v>
      </c>
    </row>
    <row r="4104" customFormat="false" ht="15" hidden="false" customHeight="false" outlineLevel="0" collapsed="false">
      <c r="A4104" s="11" t="s">
        <v>35</v>
      </c>
      <c r="B4104" s="11" t="n">
        <v>1876</v>
      </c>
      <c r="C4104" s="11" t="s">
        <v>4521</v>
      </c>
      <c r="D4104" s="11" t="n">
        <v>7</v>
      </c>
      <c r="E4104" s="11" t="s">
        <v>118</v>
      </c>
      <c r="F4104" s="16" t="n">
        <v>208</v>
      </c>
      <c r="G4104" s="35" t="n">
        <f aca="false">F4104/1485</f>
        <v>0.14006734006734</v>
      </c>
      <c r="H4104" s="14" t="n">
        <v>0.4231</v>
      </c>
      <c r="I4104" s="14" t="n">
        <v>0.6923</v>
      </c>
      <c r="J4104" s="15" t="n">
        <v>0.1883</v>
      </c>
      <c r="K4104" s="15" t="n">
        <v>0.0035</v>
      </c>
      <c r="L4104" s="15" t="n">
        <v>0.0994</v>
      </c>
      <c r="M4104" s="17" t="n">
        <v>20.68</v>
      </c>
      <c r="N4104" s="16" t="n">
        <v>4</v>
      </c>
      <c r="O4104" s="16" t="n">
        <v>7</v>
      </c>
      <c r="P4104" s="16" t="n">
        <v>9</v>
      </c>
    </row>
    <row r="4105" customFormat="false" ht="15" hidden="false" customHeight="false" outlineLevel="0" collapsed="false">
      <c r="A4105" s="11" t="s">
        <v>35</v>
      </c>
      <c r="B4105" s="11" t="n">
        <v>1877</v>
      </c>
      <c r="C4105" s="11" t="s">
        <v>4522</v>
      </c>
      <c r="D4105" s="11" t="n">
        <v>7</v>
      </c>
      <c r="E4105" s="11" t="s">
        <v>118</v>
      </c>
      <c r="F4105" s="16" t="n">
        <v>217</v>
      </c>
      <c r="G4105" s="35" t="n">
        <f aca="false">F4105/1485</f>
        <v>0.146127946127946</v>
      </c>
      <c r="H4105" s="14" t="n">
        <v>0.6313</v>
      </c>
      <c r="I4105" s="14" t="n">
        <v>0.6313</v>
      </c>
      <c r="J4105" s="15" t="n">
        <v>0.1234</v>
      </c>
      <c r="K4105" s="15" t="n">
        <v>0.0033</v>
      </c>
      <c r="L4105" s="15" t="n">
        <v>0.0619</v>
      </c>
      <c r="M4105" s="17" t="n">
        <v>13.44</v>
      </c>
      <c r="N4105" s="16" t="n">
        <v>4</v>
      </c>
      <c r="O4105" s="16" t="n">
        <v>13</v>
      </c>
      <c r="P4105" s="16" t="n">
        <v>5</v>
      </c>
    </row>
    <row r="4106" customFormat="false" ht="15" hidden="false" customHeight="false" outlineLevel="0" collapsed="false">
      <c r="A4106" s="11" t="s">
        <v>35</v>
      </c>
      <c r="B4106" s="11" t="n">
        <v>1878</v>
      </c>
      <c r="C4106" s="11" t="s">
        <v>4523</v>
      </c>
      <c r="D4106" s="11" t="n">
        <v>4</v>
      </c>
      <c r="E4106" s="11" t="s">
        <v>118</v>
      </c>
      <c r="F4106" s="16" t="n">
        <v>250</v>
      </c>
      <c r="G4106" s="35" t="n">
        <f aca="false">F4106/1485</f>
        <v>0.168350168350168</v>
      </c>
      <c r="H4106" s="14" t="n">
        <v>0.392</v>
      </c>
      <c r="I4106" s="14" t="n">
        <v>0.62</v>
      </c>
      <c r="J4106" s="15" t="n">
        <v>0.2045</v>
      </c>
      <c r="K4106" s="15" t="n">
        <v>0.0029</v>
      </c>
      <c r="L4106" s="15" t="n">
        <v>0.0989</v>
      </c>
      <c r="M4106" s="17" t="n">
        <v>24.73</v>
      </c>
      <c r="N4106" s="16" t="n">
        <v>4</v>
      </c>
      <c r="O4106" s="16" t="n">
        <v>5</v>
      </c>
      <c r="P4106" s="16" t="n">
        <v>12</v>
      </c>
    </row>
    <row r="4107" customFormat="false" ht="15" hidden="false" customHeight="false" outlineLevel="0" collapsed="false">
      <c r="A4107" s="11" t="s">
        <v>35</v>
      </c>
      <c r="B4107" s="11" t="n">
        <v>1879</v>
      </c>
      <c r="C4107" s="11" t="s">
        <v>4524</v>
      </c>
      <c r="D4107" s="11" t="n">
        <v>3</v>
      </c>
      <c r="E4107" s="11" t="s">
        <v>118</v>
      </c>
      <c r="F4107" s="16" t="n">
        <v>421</v>
      </c>
      <c r="G4107" s="35" t="n">
        <f aca="false">F4107/1485</f>
        <v>0.283501683501684</v>
      </c>
      <c r="H4107" s="14" t="n">
        <v>0.3919</v>
      </c>
      <c r="I4107" s="14" t="n">
        <v>0.62</v>
      </c>
      <c r="J4107" s="15" t="n">
        <v>0.0023</v>
      </c>
      <c r="K4107" s="15" t="n">
        <v>0.199</v>
      </c>
      <c r="L4107" s="15" t="n">
        <v>0.1009</v>
      </c>
      <c r="M4107" s="17" t="n">
        <v>42.49</v>
      </c>
      <c r="N4107" s="16" t="n">
        <v>4</v>
      </c>
      <c r="O4107" s="16" t="n">
        <v>6</v>
      </c>
      <c r="P4107" s="16" t="n">
        <v>11</v>
      </c>
    </row>
    <row r="4108" customFormat="false" ht="15" hidden="false" customHeight="false" outlineLevel="0" collapsed="false">
      <c r="A4108" s="11" t="s">
        <v>35</v>
      </c>
      <c r="B4108" s="11" t="n">
        <v>1880</v>
      </c>
      <c r="C4108" s="11" t="s">
        <v>4525</v>
      </c>
      <c r="D4108" s="11" t="n">
        <v>3</v>
      </c>
      <c r="E4108" s="11" t="s">
        <v>118</v>
      </c>
      <c r="F4108" s="16" t="n">
        <v>478</v>
      </c>
      <c r="G4108" s="35" t="n">
        <f aca="false">F4108/1485</f>
        <v>0.321885521885522</v>
      </c>
      <c r="H4108" s="14" t="n">
        <v>0.6234</v>
      </c>
      <c r="I4108" s="14" t="n">
        <v>0.6234</v>
      </c>
      <c r="J4108" s="15" t="n">
        <v>0.0077</v>
      </c>
      <c r="K4108" s="15" t="n">
        <v>0.0021</v>
      </c>
      <c r="L4108" s="15" t="n">
        <v>0.0048</v>
      </c>
      <c r="M4108" s="17" t="n">
        <v>2.31</v>
      </c>
      <c r="N4108" s="16" t="n">
        <v>4</v>
      </c>
      <c r="O4108" s="16" t="n">
        <v>10</v>
      </c>
      <c r="P4108" s="16" t="n">
        <v>6</v>
      </c>
    </row>
    <row r="4109" customFormat="false" ht="15" hidden="false" customHeight="false" outlineLevel="0" collapsed="false">
      <c r="A4109" s="11" t="s">
        <v>35</v>
      </c>
      <c r="B4109" s="11" t="n">
        <v>1881</v>
      </c>
      <c r="C4109" s="11" t="s">
        <v>4526</v>
      </c>
      <c r="D4109" s="11" t="n">
        <v>7</v>
      </c>
      <c r="E4109" s="11" t="s">
        <v>118</v>
      </c>
      <c r="F4109" s="16" t="n">
        <v>266</v>
      </c>
      <c r="G4109" s="35" t="n">
        <f aca="false">F4109/1485</f>
        <v>0.179124579124579</v>
      </c>
      <c r="H4109" s="14" t="n">
        <v>0.6541</v>
      </c>
      <c r="I4109" s="14" t="n">
        <v>0.6541</v>
      </c>
      <c r="J4109" s="15" t="n">
        <v>0.0707</v>
      </c>
      <c r="K4109" s="15" t="n">
        <v>0.0026</v>
      </c>
      <c r="L4109" s="15" t="n">
        <v>0.0331</v>
      </c>
      <c r="M4109" s="17" t="n">
        <v>8.8</v>
      </c>
      <c r="N4109" s="16" t="n">
        <v>4</v>
      </c>
      <c r="O4109" s="16" t="n">
        <v>9</v>
      </c>
      <c r="P4109" s="16" t="n">
        <v>5</v>
      </c>
    </row>
    <row r="4110" customFormat="false" ht="15" hidden="false" customHeight="false" outlineLevel="0" collapsed="false">
      <c r="A4110" s="11" t="s">
        <v>35</v>
      </c>
      <c r="B4110" s="11" t="n">
        <v>1882</v>
      </c>
      <c r="C4110" s="11" t="s">
        <v>4527</v>
      </c>
      <c r="D4110" s="11" t="n">
        <v>2</v>
      </c>
      <c r="E4110" s="11" t="s">
        <v>96</v>
      </c>
      <c r="F4110" s="16" t="n">
        <v>645</v>
      </c>
      <c r="G4110" s="35" t="n">
        <f aca="false">F4110/1485</f>
        <v>0.434343434343434</v>
      </c>
      <c r="H4110" s="14" t="n">
        <v>0.3581</v>
      </c>
      <c r="I4110" s="14" t="n">
        <v>0.6078</v>
      </c>
      <c r="J4110" s="15" t="n">
        <v>0.0018</v>
      </c>
      <c r="K4110" s="15" t="n">
        <v>0.1025</v>
      </c>
      <c r="L4110" s="15" t="n">
        <v>0.0536</v>
      </c>
      <c r="M4110" s="17" t="n">
        <v>34.57</v>
      </c>
      <c r="N4110" s="16" t="n">
        <v>4</v>
      </c>
      <c r="O4110" s="16" t="n">
        <v>5</v>
      </c>
      <c r="P4110" s="16" t="n">
        <v>13</v>
      </c>
    </row>
    <row r="4111" customFormat="false" ht="15" hidden="false" customHeight="false" outlineLevel="0" collapsed="false">
      <c r="A4111" s="11" t="s">
        <v>35</v>
      </c>
      <c r="B4111" s="11" t="n">
        <v>1883</v>
      </c>
      <c r="C4111" s="11" t="s">
        <v>4528</v>
      </c>
      <c r="D4111" s="11" t="n">
        <v>7</v>
      </c>
      <c r="E4111" s="11" t="s">
        <v>118</v>
      </c>
      <c r="F4111" s="16" t="n">
        <v>205</v>
      </c>
      <c r="G4111" s="35" t="n">
        <f aca="false">F4111/1485</f>
        <v>0.138047138047138</v>
      </c>
      <c r="H4111" s="14" t="n">
        <v>0.4049</v>
      </c>
      <c r="I4111" s="14" t="n">
        <v>0.5902</v>
      </c>
      <c r="J4111" s="15" t="n">
        <v>0.1324</v>
      </c>
      <c r="K4111" s="15" t="n">
        <v>0.0028</v>
      </c>
      <c r="L4111" s="15" t="n">
        <v>0.061</v>
      </c>
      <c r="M4111" s="17" t="n">
        <v>12.5</v>
      </c>
      <c r="N4111" s="16" t="n">
        <v>5</v>
      </c>
      <c r="O4111" s="16" t="n">
        <v>6</v>
      </c>
      <c r="P4111" s="16" t="n">
        <v>7</v>
      </c>
    </row>
    <row r="4112" customFormat="false" ht="15" hidden="false" customHeight="false" outlineLevel="0" collapsed="false">
      <c r="A4112" s="11" t="s">
        <v>35</v>
      </c>
      <c r="B4112" s="11" t="n">
        <v>1884</v>
      </c>
      <c r="C4112" s="11" t="s">
        <v>4529</v>
      </c>
      <c r="D4112" s="11" t="n">
        <v>4</v>
      </c>
      <c r="E4112" s="11" t="s">
        <v>118</v>
      </c>
      <c r="F4112" s="16" t="n">
        <v>244</v>
      </c>
      <c r="G4112" s="35" t="n">
        <f aca="false">F4112/1485</f>
        <v>0.164309764309764</v>
      </c>
      <c r="H4112" s="14" t="n">
        <v>0.3893</v>
      </c>
      <c r="I4112" s="14" t="n">
        <v>0.6189</v>
      </c>
      <c r="J4112" s="15" t="n">
        <v>0.192</v>
      </c>
      <c r="K4112" s="15" t="n">
        <v>0.0026</v>
      </c>
      <c r="L4112" s="15" t="n">
        <v>0.0926</v>
      </c>
      <c r="M4112" s="17" t="n">
        <v>22.61</v>
      </c>
      <c r="N4112" s="16" t="n">
        <v>4</v>
      </c>
      <c r="O4112" s="16" t="n">
        <v>5</v>
      </c>
      <c r="P4112" s="16" t="n">
        <v>11</v>
      </c>
    </row>
    <row r="4113" customFormat="false" ht="15" hidden="false" customHeight="false" outlineLevel="0" collapsed="false">
      <c r="A4113" s="11" t="s">
        <v>35</v>
      </c>
      <c r="B4113" s="11" t="n">
        <v>1885</v>
      </c>
      <c r="C4113" s="11" t="s">
        <v>4530</v>
      </c>
      <c r="D4113" s="11" t="n">
        <v>7</v>
      </c>
      <c r="E4113" s="11" t="s">
        <v>118</v>
      </c>
      <c r="F4113" s="16" t="n">
        <v>459</v>
      </c>
      <c r="G4113" s="35" t="n">
        <f aca="false">F4113/1485</f>
        <v>0.309090909090909</v>
      </c>
      <c r="H4113" s="14" t="n">
        <v>0.6449</v>
      </c>
      <c r="I4113" s="14" t="n">
        <v>0.6449</v>
      </c>
      <c r="J4113" s="15" t="n">
        <v>0.0881</v>
      </c>
      <c r="K4113" s="15" t="n">
        <v>0.0019</v>
      </c>
      <c r="L4113" s="15" t="n">
        <v>0.0466</v>
      </c>
      <c r="M4113" s="17" t="n">
        <v>21.41</v>
      </c>
      <c r="N4113" s="16" t="n">
        <v>4</v>
      </c>
      <c r="O4113" s="16" t="n">
        <v>11</v>
      </c>
      <c r="P4113" s="16" t="n">
        <v>5</v>
      </c>
    </row>
    <row r="4114" customFormat="false" ht="15" hidden="false" customHeight="false" outlineLevel="0" collapsed="false">
      <c r="A4114" s="11" t="s">
        <v>35</v>
      </c>
      <c r="B4114" s="11" t="n">
        <v>1886</v>
      </c>
      <c r="C4114" s="11" t="s">
        <v>4531</v>
      </c>
      <c r="D4114" s="11" t="n">
        <v>4</v>
      </c>
      <c r="E4114" s="11" t="s">
        <v>118</v>
      </c>
      <c r="F4114" s="16" t="n">
        <v>241</v>
      </c>
      <c r="G4114" s="35" t="n">
        <f aca="false">F4114/1485</f>
        <v>0.162289562289562</v>
      </c>
      <c r="H4114" s="14" t="n">
        <v>0.39</v>
      </c>
      <c r="I4114" s="14" t="n">
        <v>0.6183</v>
      </c>
      <c r="J4114" s="15" t="n">
        <v>0.192</v>
      </c>
      <c r="K4114" s="15" t="n">
        <v>0.0025</v>
      </c>
      <c r="L4114" s="15" t="n">
        <v>0.0937</v>
      </c>
      <c r="M4114" s="17" t="n">
        <v>22.58</v>
      </c>
      <c r="N4114" s="16" t="n">
        <v>4</v>
      </c>
      <c r="O4114" s="16" t="n">
        <v>5</v>
      </c>
      <c r="P4114" s="16" t="n">
        <v>12</v>
      </c>
    </row>
    <row r="4115" customFormat="false" ht="15" hidden="false" customHeight="false" outlineLevel="0" collapsed="false">
      <c r="A4115" s="11" t="s">
        <v>35</v>
      </c>
      <c r="B4115" s="11" t="n">
        <v>1887</v>
      </c>
      <c r="C4115" s="11" t="s">
        <v>4532</v>
      </c>
      <c r="D4115" s="11" t="n">
        <v>8</v>
      </c>
      <c r="E4115" s="11" t="s">
        <v>118</v>
      </c>
      <c r="F4115" s="16" t="n">
        <v>196</v>
      </c>
      <c r="G4115" s="35" t="n">
        <f aca="false">F4115/1485</f>
        <v>0.131986531986532</v>
      </c>
      <c r="H4115" s="14" t="n">
        <v>0.3214</v>
      </c>
      <c r="I4115" s="14" t="n">
        <v>0.6735</v>
      </c>
      <c r="J4115" s="15" t="n">
        <v>0.419</v>
      </c>
      <c r="K4115" s="15" t="n">
        <v>0.0027</v>
      </c>
      <c r="L4115" s="15" t="n">
        <v>0.2045</v>
      </c>
      <c r="M4115" s="17" t="n">
        <v>40.08</v>
      </c>
      <c r="N4115" s="16" t="n">
        <v>4</v>
      </c>
      <c r="O4115" s="16" t="n">
        <v>3</v>
      </c>
      <c r="P4115" s="16" t="n">
        <v>10</v>
      </c>
    </row>
    <row r="4116" customFormat="false" ht="15" hidden="false" customHeight="false" outlineLevel="0" collapsed="false">
      <c r="A4116" s="11" t="s">
        <v>35</v>
      </c>
      <c r="B4116" s="11" t="n">
        <v>1888</v>
      </c>
      <c r="C4116" s="11" t="s">
        <v>4533</v>
      </c>
      <c r="D4116" s="11" t="n">
        <v>4</v>
      </c>
      <c r="E4116" s="11" t="s">
        <v>118</v>
      </c>
      <c r="F4116" s="16" t="n">
        <v>241</v>
      </c>
      <c r="G4116" s="35" t="n">
        <f aca="false">F4116/1485</f>
        <v>0.162289562289562</v>
      </c>
      <c r="H4116" s="14" t="n">
        <v>0.39</v>
      </c>
      <c r="I4116" s="14" t="n">
        <v>0.6183</v>
      </c>
      <c r="J4116" s="15" t="n">
        <v>0.192</v>
      </c>
      <c r="K4116" s="15" t="n">
        <v>0.0024</v>
      </c>
      <c r="L4116" s="15" t="n">
        <v>0.0937</v>
      </c>
      <c r="M4116" s="17" t="n">
        <v>22.58</v>
      </c>
      <c r="N4116" s="16" t="n">
        <v>4</v>
      </c>
      <c r="O4116" s="16" t="n">
        <v>5</v>
      </c>
      <c r="P4116" s="16" t="n">
        <v>12</v>
      </c>
    </row>
    <row r="4117" customFormat="false" ht="15" hidden="false" customHeight="false" outlineLevel="0" collapsed="false">
      <c r="A4117" s="11" t="s">
        <v>35</v>
      </c>
      <c r="B4117" s="11" t="n">
        <v>1889</v>
      </c>
      <c r="C4117" s="11" t="s">
        <v>4534</v>
      </c>
      <c r="D4117" s="11" t="n">
        <v>7</v>
      </c>
      <c r="E4117" s="11" t="s">
        <v>118</v>
      </c>
      <c r="F4117" s="16" t="n">
        <v>206</v>
      </c>
      <c r="G4117" s="35" t="n">
        <f aca="false">F4117/1485</f>
        <v>0.138720538720539</v>
      </c>
      <c r="H4117" s="14" t="n">
        <v>0.3883</v>
      </c>
      <c r="I4117" s="14" t="n">
        <v>0.6796</v>
      </c>
      <c r="J4117" s="15" t="n">
        <v>0.2047</v>
      </c>
      <c r="K4117" s="15" t="n">
        <v>0.0026</v>
      </c>
      <c r="L4117" s="15" t="n">
        <v>0.1076</v>
      </c>
      <c r="M4117" s="17" t="n">
        <v>22.16</v>
      </c>
      <c r="N4117" s="16" t="n">
        <v>5</v>
      </c>
      <c r="O4117" s="16" t="n">
        <v>7</v>
      </c>
      <c r="P4117" s="16" t="n">
        <v>11</v>
      </c>
    </row>
    <row r="4118" customFormat="false" ht="15" hidden="false" customHeight="false" outlineLevel="0" collapsed="false">
      <c r="A4118" s="11" t="s">
        <v>35</v>
      </c>
      <c r="B4118" s="11" t="n">
        <v>1890</v>
      </c>
      <c r="C4118" s="11" t="s">
        <v>4535</v>
      </c>
      <c r="D4118" s="11" t="n">
        <v>4</v>
      </c>
      <c r="E4118" s="11" t="s">
        <v>118</v>
      </c>
      <c r="F4118" s="16" t="n">
        <v>665</v>
      </c>
      <c r="G4118" s="35" t="n">
        <f aca="false">F4118/1485</f>
        <v>0.447811447811448</v>
      </c>
      <c r="H4118" s="14" t="n">
        <v>0.3474</v>
      </c>
      <c r="I4118" s="14" t="n">
        <v>0.6211</v>
      </c>
      <c r="J4118" s="15" t="n">
        <v>0.0014</v>
      </c>
      <c r="K4118" s="15" t="n">
        <v>0.0159</v>
      </c>
      <c r="L4118" s="15" t="n">
        <v>0.0082</v>
      </c>
      <c r="M4118" s="17" t="n">
        <v>5.45</v>
      </c>
      <c r="N4118" s="16" t="n">
        <v>4</v>
      </c>
      <c r="O4118" s="16" t="n">
        <v>5</v>
      </c>
      <c r="P4118" s="16" t="n">
        <v>12</v>
      </c>
    </row>
    <row r="4119" customFormat="false" ht="15" hidden="false" customHeight="false" outlineLevel="0" collapsed="false">
      <c r="A4119" s="11" t="s">
        <v>35</v>
      </c>
      <c r="B4119" s="11" t="n">
        <v>1891</v>
      </c>
      <c r="C4119" s="11" t="s">
        <v>4536</v>
      </c>
      <c r="D4119" s="11" t="n">
        <v>5</v>
      </c>
      <c r="E4119" s="11" t="s">
        <v>118</v>
      </c>
      <c r="F4119" s="16" t="n">
        <v>295</v>
      </c>
      <c r="G4119" s="35" t="n">
        <f aca="false">F4119/1485</f>
        <v>0.198653198653199</v>
      </c>
      <c r="H4119" s="14" t="n">
        <v>0.6</v>
      </c>
      <c r="I4119" s="14" t="n">
        <v>0.6</v>
      </c>
      <c r="J4119" s="15" t="n">
        <v>0.0021</v>
      </c>
      <c r="K4119" s="15" t="n">
        <v>0.0045</v>
      </c>
      <c r="L4119" s="15" t="n">
        <v>0.0033</v>
      </c>
      <c r="M4119" s="17" t="n">
        <v>0.98</v>
      </c>
      <c r="N4119" s="16" t="n">
        <v>4</v>
      </c>
      <c r="O4119" s="16" t="n">
        <v>8</v>
      </c>
      <c r="P4119" s="16" t="n">
        <v>5</v>
      </c>
    </row>
    <row r="4120" customFormat="false" ht="15" hidden="false" customHeight="false" outlineLevel="0" collapsed="false">
      <c r="A4120" s="11" t="s">
        <v>35</v>
      </c>
      <c r="B4120" s="11" t="n">
        <v>1892</v>
      </c>
      <c r="C4120" s="11" t="s">
        <v>4537</v>
      </c>
      <c r="D4120" s="11" t="n">
        <v>7</v>
      </c>
      <c r="E4120" s="11" t="s">
        <v>118</v>
      </c>
      <c r="F4120" s="16" t="n">
        <v>205</v>
      </c>
      <c r="G4120" s="35" t="n">
        <f aca="false">F4120/1485</f>
        <v>0.138047138047138</v>
      </c>
      <c r="H4120" s="14" t="n">
        <v>0.4146</v>
      </c>
      <c r="I4120" s="14" t="n">
        <v>0.6049</v>
      </c>
      <c r="J4120" s="15" t="n">
        <v>0.1658</v>
      </c>
      <c r="K4120" s="15" t="n">
        <v>0.0025</v>
      </c>
      <c r="L4120" s="15" t="n">
        <v>0.0861</v>
      </c>
      <c r="M4120" s="17" t="n">
        <v>17.66</v>
      </c>
      <c r="N4120" s="16" t="n">
        <v>4</v>
      </c>
      <c r="O4120" s="16" t="n">
        <v>7</v>
      </c>
      <c r="P4120" s="16" t="n">
        <v>9</v>
      </c>
    </row>
    <row r="4121" customFormat="false" ht="15" hidden="false" customHeight="false" outlineLevel="0" collapsed="false">
      <c r="A4121" s="11" t="s">
        <v>35</v>
      </c>
      <c r="B4121" s="11" t="n">
        <v>1893</v>
      </c>
      <c r="C4121" s="11" t="s">
        <v>4538</v>
      </c>
      <c r="D4121" s="11" t="n">
        <v>7</v>
      </c>
      <c r="E4121" s="11" t="s">
        <v>118</v>
      </c>
      <c r="F4121" s="16" t="n">
        <v>208</v>
      </c>
      <c r="G4121" s="35" t="n">
        <f aca="false">F4121/1485</f>
        <v>0.14006734006734</v>
      </c>
      <c r="H4121" s="14" t="n">
        <v>0.4231</v>
      </c>
      <c r="I4121" s="14" t="n">
        <v>0.6154</v>
      </c>
      <c r="J4121" s="15" t="n">
        <v>0.204</v>
      </c>
      <c r="K4121" s="15" t="n">
        <v>0.0025</v>
      </c>
      <c r="L4121" s="15" t="n">
        <v>0.1071</v>
      </c>
      <c r="M4121" s="17" t="n">
        <v>22.28</v>
      </c>
      <c r="N4121" s="16" t="n">
        <v>4</v>
      </c>
      <c r="O4121" s="16" t="n">
        <v>7</v>
      </c>
      <c r="P4121" s="16" t="n">
        <v>9</v>
      </c>
    </row>
    <row r="4122" customFormat="false" ht="15" hidden="false" customHeight="false" outlineLevel="0" collapsed="false">
      <c r="A4122" s="11" t="s">
        <v>35</v>
      </c>
      <c r="B4122" s="11" t="n">
        <v>1894</v>
      </c>
      <c r="C4122" s="11" t="s">
        <v>4539</v>
      </c>
      <c r="D4122" s="11" t="n">
        <v>4</v>
      </c>
      <c r="E4122" s="11" t="s">
        <v>118</v>
      </c>
      <c r="F4122" s="16" t="n">
        <v>234</v>
      </c>
      <c r="G4122" s="35" t="n">
        <f aca="false">F4122/1485</f>
        <v>0.157575757575758</v>
      </c>
      <c r="H4122" s="14" t="n">
        <v>0.3889</v>
      </c>
      <c r="I4122" s="14" t="n">
        <v>0.6154</v>
      </c>
      <c r="J4122" s="15" t="n">
        <v>0.1856</v>
      </c>
      <c r="K4122" s="15" t="n">
        <v>0.0022</v>
      </c>
      <c r="L4122" s="15" t="n">
        <v>0.09</v>
      </c>
      <c r="M4122" s="17" t="n">
        <v>21.05</v>
      </c>
      <c r="N4122" s="16" t="n">
        <v>4</v>
      </c>
      <c r="O4122" s="16" t="n">
        <v>5</v>
      </c>
      <c r="P4122" s="16" t="n">
        <v>12</v>
      </c>
    </row>
    <row r="4123" customFormat="false" ht="15" hidden="false" customHeight="false" outlineLevel="0" collapsed="false">
      <c r="A4123" s="11" t="s">
        <v>35</v>
      </c>
      <c r="B4123" s="11" t="n">
        <v>1895</v>
      </c>
      <c r="C4123" s="11" t="s">
        <v>4540</v>
      </c>
      <c r="D4123" s="11" t="n">
        <v>8</v>
      </c>
      <c r="E4123" s="11" t="s">
        <v>118</v>
      </c>
      <c r="F4123" s="16" t="n">
        <v>195</v>
      </c>
      <c r="G4123" s="35" t="n">
        <f aca="false">F4123/1485</f>
        <v>0.131313131313131</v>
      </c>
      <c r="H4123" s="14" t="n">
        <v>0.3333</v>
      </c>
      <c r="I4123" s="14" t="n">
        <v>0.6564</v>
      </c>
      <c r="J4123" s="15" t="n">
        <v>0.3673</v>
      </c>
      <c r="K4123" s="15" t="n">
        <v>0.0023</v>
      </c>
      <c r="L4123" s="15" t="n">
        <v>0.1745</v>
      </c>
      <c r="M4123" s="17" t="n">
        <v>34.03</v>
      </c>
      <c r="N4123" s="16" t="n">
        <v>4</v>
      </c>
      <c r="O4123" s="16" t="n">
        <v>4</v>
      </c>
      <c r="P4123" s="16" t="n">
        <v>10</v>
      </c>
    </row>
    <row r="4124" customFormat="false" ht="15" hidden="false" customHeight="false" outlineLevel="0" collapsed="false">
      <c r="A4124" s="11" t="s">
        <v>35</v>
      </c>
      <c r="B4124" s="11" t="n">
        <v>1896</v>
      </c>
      <c r="C4124" s="11" t="s">
        <v>4541</v>
      </c>
      <c r="D4124" s="11" t="n">
        <v>3</v>
      </c>
      <c r="E4124" s="11" t="s">
        <v>118</v>
      </c>
      <c r="F4124" s="16" t="n">
        <v>349</v>
      </c>
      <c r="G4124" s="35" t="n">
        <f aca="false">F4124/1485</f>
        <v>0.235016835016835</v>
      </c>
      <c r="H4124" s="14" t="n">
        <v>0.3754</v>
      </c>
      <c r="I4124" s="14" t="n">
        <v>0.6103</v>
      </c>
      <c r="J4124" s="15" t="n">
        <v>0.0016</v>
      </c>
      <c r="K4124" s="15" t="n">
        <v>0.123</v>
      </c>
      <c r="L4124" s="15" t="n">
        <v>0.0611</v>
      </c>
      <c r="M4124" s="17" t="n">
        <v>21.33</v>
      </c>
      <c r="N4124" s="16" t="n">
        <v>4</v>
      </c>
      <c r="O4124" s="16" t="n">
        <v>4</v>
      </c>
      <c r="P4124" s="16" t="n">
        <v>9</v>
      </c>
    </row>
    <row r="4125" customFormat="false" ht="15" hidden="false" customHeight="false" outlineLevel="0" collapsed="false">
      <c r="A4125" s="11" t="s">
        <v>35</v>
      </c>
      <c r="B4125" s="11" t="n">
        <v>1897</v>
      </c>
      <c r="C4125" s="11" t="s">
        <v>4542</v>
      </c>
      <c r="D4125" s="11" t="n">
        <v>9</v>
      </c>
      <c r="E4125" s="11" t="s">
        <v>118</v>
      </c>
      <c r="F4125" s="16" t="n">
        <v>209</v>
      </c>
      <c r="G4125" s="35" t="n">
        <f aca="false">F4125/1485</f>
        <v>0.140740740740741</v>
      </c>
      <c r="H4125" s="14" t="n">
        <v>0.3254</v>
      </c>
      <c r="I4125" s="14" t="n">
        <v>0.6794</v>
      </c>
      <c r="J4125" s="15" t="n">
        <v>0.4547</v>
      </c>
      <c r="K4125" s="15" t="n">
        <v>0.002</v>
      </c>
      <c r="L4125" s="15" t="n">
        <v>0.2186</v>
      </c>
      <c r="M4125" s="17" t="n">
        <v>45.69</v>
      </c>
      <c r="N4125" s="16" t="n">
        <v>4</v>
      </c>
      <c r="O4125" s="16" t="n">
        <v>4</v>
      </c>
      <c r="P4125" s="16" t="n">
        <v>12</v>
      </c>
    </row>
    <row r="4126" customFormat="false" ht="15" hidden="false" customHeight="false" outlineLevel="0" collapsed="false">
      <c r="A4126" s="11" t="s">
        <v>35</v>
      </c>
      <c r="B4126" s="11" t="n">
        <v>1898</v>
      </c>
      <c r="C4126" s="11" t="s">
        <v>4543</v>
      </c>
      <c r="D4126" s="11" t="n">
        <v>7</v>
      </c>
      <c r="E4126" s="11" t="s">
        <v>96</v>
      </c>
      <c r="F4126" s="16" t="n">
        <v>193</v>
      </c>
      <c r="G4126" s="35" t="n">
        <f aca="false">F4126/1485</f>
        <v>0.12996632996633</v>
      </c>
      <c r="H4126" s="14" t="n">
        <v>0.3161</v>
      </c>
      <c r="I4126" s="14" t="n">
        <v>0.6321</v>
      </c>
      <c r="J4126" s="15" t="n">
        <v>0.502</v>
      </c>
      <c r="K4126" s="15" t="n">
        <v>0.0021</v>
      </c>
      <c r="L4126" s="15" t="n">
        <v>0.2456</v>
      </c>
      <c r="M4126" s="17" t="n">
        <v>47.4</v>
      </c>
      <c r="N4126" s="16" t="n">
        <v>4</v>
      </c>
      <c r="O4126" s="16" t="n">
        <v>3</v>
      </c>
      <c r="P4126" s="16" t="n">
        <v>10</v>
      </c>
    </row>
    <row r="4127" customFormat="false" ht="15" hidden="false" customHeight="false" outlineLevel="0" collapsed="false">
      <c r="A4127" s="11" t="s">
        <v>35</v>
      </c>
      <c r="B4127" s="11" t="n">
        <v>1899</v>
      </c>
      <c r="C4127" s="11" t="s">
        <v>4544</v>
      </c>
      <c r="D4127" s="11" t="n">
        <v>6</v>
      </c>
      <c r="E4127" s="11" t="s">
        <v>118</v>
      </c>
      <c r="F4127" s="16" t="n">
        <v>205</v>
      </c>
      <c r="G4127" s="35" t="n">
        <f aca="false">F4127/1485</f>
        <v>0.138047138047138</v>
      </c>
      <c r="H4127" s="14" t="n">
        <v>0.3951</v>
      </c>
      <c r="I4127" s="14" t="n">
        <v>0.6</v>
      </c>
      <c r="J4127" s="15" t="n">
        <v>0.1057</v>
      </c>
      <c r="K4127" s="15" t="n">
        <v>0.002</v>
      </c>
      <c r="L4127" s="15" t="n">
        <v>0.0531</v>
      </c>
      <c r="M4127" s="17" t="n">
        <v>10.88</v>
      </c>
      <c r="N4127" s="16" t="n">
        <v>4</v>
      </c>
      <c r="O4127" s="16" t="n">
        <v>4</v>
      </c>
      <c r="P4127" s="16" t="n">
        <v>10</v>
      </c>
    </row>
    <row r="4128" customFormat="false" ht="15" hidden="false" customHeight="false" outlineLevel="0" collapsed="false">
      <c r="A4128" s="11" t="s">
        <v>35</v>
      </c>
      <c r="B4128" s="11" t="n">
        <v>1900</v>
      </c>
      <c r="C4128" s="11" t="s">
        <v>4545</v>
      </c>
      <c r="D4128" s="11" t="n">
        <v>7</v>
      </c>
      <c r="E4128" s="11" t="s">
        <v>96</v>
      </c>
      <c r="F4128" s="16" t="n">
        <v>199</v>
      </c>
      <c r="G4128" s="35" t="n">
        <f aca="false">F4128/1485</f>
        <v>0.134006734006734</v>
      </c>
      <c r="H4128" s="14" t="n">
        <v>0.3266</v>
      </c>
      <c r="I4128" s="14" t="n">
        <v>0.6734</v>
      </c>
      <c r="J4128" s="15" t="n">
        <v>0.5951</v>
      </c>
      <c r="K4128" s="15" t="n">
        <v>0.002</v>
      </c>
      <c r="L4128" s="15" t="n">
        <v>0.2881</v>
      </c>
      <c r="M4128" s="17" t="n">
        <v>57.33</v>
      </c>
      <c r="N4128" s="16" t="n">
        <v>4</v>
      </c>
      <c r="O4128" s="16" t="n">
        <v>3</v>
      </c>
      <c r="P4128" s="16" t="n">
        <v>9</v>
      </c>
    </row>
    <row r="4129" customFormat="false" ht="15" hidden="false" customHeight="false" outlineLevel="0" collapsed="false">
      <c r="A4129" s="11" t="s">
        <v>35</v>
      </c>
      <c r="B4129" s="11" t="n">
        <v>1901</v>
      </c>
      <c r="C4129" s="11" t="s">
        <v>4546</v>
      </c>
      <c r="D4129" s="11" t="n">
        <v>7</v>
      </c>
      <c r="E4129" s="11" t="s">
        <v>118</v>
      </c>
      <c r="F4129" s="16" t="n">
        <v>208</v>
      </c>
      <c r="G4129" s="35" t="n">
        <f aca="false">F4129/1485</f>
        <v>0.14006734006734</v>
      </c>
      <c r="H4129" s="14" t="n">
        <v>0.4135</v>
      </c>
      <c r="I4129" s="14" t="n">
        <v>0.625</v>
      </c>
      <c r="J4129" s="15" t="n">
        <v>0.194</v>
      </c>
      <c r="K4129" s="15" t="n">
        <v>0.0019</v>
      </c>
      <c r="L4129" s="15" t="n">
        <v>0.1007</v>
      </c>
      <c r="M4129" s="17" t="n">
        <v>20.95</v>
      </c>
      <c r="N4129" s="16" t="n">
        <v>4</v>
      </c>
      <c r="O4129" s="16" t="n">
        <v>7</v>
      </c>
      <c r="P4129" s="16" t="n">
        <v>9</v>
      </c>
    </row>
    <row r="4130" customFormat="false" ht="15" hidden="false" customHeight="false" outlineLevel="0" collapsed="false">
      <c r="A4130" s="11" t="s">
        <v>35</v>
      </c>
      <c r="B4130" s="11" t="n">
        <v>1902</v>
      </c>
      <c r="C4130" s="11" t="s">
        <v>4547</v>
      </c>
      <c r="D4130" s="11" t="n">
        <v>8</v>
      </c>
      <c r="E4130" s="11" t="s">
        <v>96</v>
      </c>
      <c r="F4130" s="16" t="n">
        <v>197</v>
      </c>
      <c r="G4130" s="35" t="n">
        <f aca="false">F4130/1485</f>
        <v>0.132659932659933</v>
      </c>
      <c r="H4130" s="14" t="n">
        <v>0.3299</v>
      </c>
      <c r="I4130" s="14" t="n">
        <v>0.6853</v>
      </c>
      <c r="J4130" s="15" t="n">
        <v>0.629</v>
      </c>
      <c r="K4130" s="15" t="n">
        <v>0.0019</v>
      </c>
      <c r="L4130" s="15" t="n">
        <v>0.3011</v>
      </c>
      <c r="M4130" s="17" t="n">
        <v>59.32</v>
      </c>
      <c r="N4130" s="16" t="n">
        <v>4</v>
      </c>
      <c r="O4130" s="16" t="n">
        <v>4</v>
      </c>
      <c r="P4130" s="16" t="n">
        <v>11</v>
      </c>
    </row>
    <row r="4131" customFormat="false" ht="15" hidden="false" customHeight="false" outlineLevel="0" collapsed="false">
      <c r="A4131" s="11" t="s">
        <v>35</v>
      </c>
      <c r="B4131" s="11" t="n">
        <v>1903</v>
      </c>
      <c r="C4131" s="11" t="s">
        <v>4548</v>
      </c>
      <c r="D4131" s="11" t="n">
        <v>7</v>
      </c>
      <c r="E4131" s="11" t="s">
        <v>118</v>
      </c>
      <c r="F4131" s="16" t="n">
        <v>266</v>
      </c>
      <c r="G4131" s="35" t="n">
        <f aca="false">F4131/1485</f>
        <v>0.179124579124579</v>
      </c>
      <c r="H4131" s="14" t="n">
        <v>0.5301</v>
      </c>
      <c r="I4131" s="14" t="n">
        <v>0.6541</v>
      </c>
      <c r="J4131" s="15" t="n">
        <v>0.0781</v>
      </c>
      <c r="K4131" s="15" t="n">
        <v>0.0016</v>
      </c>
      <c r="L4131" s="15" t="n">
        <v>0.0358</v>
      </c>
      <c r="M4131" s="17" t="n">
        <v>9.52</v>
      </c>
      <c r="N4131" s="16" t="n">
        <v>4</v>
      </c>
      <c r="O4131" s="16" t="n">
        <v>7</v>
      </c>
      <c r="P4131" s="16" t="n">
        <v>5</v>
      </c>
    </row>
    <row r="4132" customFormat="false" ht="15" hidden="false" customHeight="false" outlineLevel="0" collapsed="false">
      <c r="A4132" s="11" t="s">
        <v>35</v>
      </c>
      <c r="B4132" s="11" t="n">
        <v>1904</v>
      </c>
      <c r="C4132" s="11" t="s">
        <v>4549</v>
      </c>
      <c r="D4132" s="11" t="n">
        <v>8</v>
      </c>
      <c r="E4132" s="11" t="s">
        <v>96</v>
      </c>
      <c r="F4132" s="16" t="n">
        <v>206</v>
      </c>
      <c r="G4132" s="35" t="n">
        <f aca="false">F4132/1485</f>
        <v>0.138720538720539</v>
      </c>
      <c r="H4132" s="14" t="n">
        <v>0.3301</v>
      </c>
      <c r="I4132" s="14" t="n">
        <v>0.6796</v>
      </c>
      <c r="J4132" s="15" t="n">
        <v>0.6266</v>
      </c>
      <c r="K4132" s="15" t="n">
        <v>0.0018</v>
      </c>
      <c r="L4132" s="15" t="n">
        <v>0.302</v>
      </c>
      <c r="M4132" s="17" t="n">
        <v>62.22</v>
      </c>
      <c r="N4132" s="16" t="n">
        <v>4</v>
      </c>
      <c r="O4132" s="16" t="n">
        <v>4</v>
      </c>
      <c r="P4132" s="16" t="n">
        <v>12</v>
      </c>
    </row>
    <row r="4133" customFormat="false" ht="15" hidden="false" customHeight="false" outlineLevel="0" collapsed="false">
      <c r="A4133" s="11" t="s">
        <v>35</v>
      </c>
      <c r="B4133" s="11" t="n">
        <v>1905</v>
      </c>
      <c r="C4133" s="11" t="s">
        <v>4550</v>
      </c>
      <c r="D4133" s="11" t="n">
        <v>8</v>
      </c>
      <c r="E4133" s="11" t="s">
        <v>96</v>
      </c>
      <c r="F4133" s="16" t="n">
        <v>208</v>
      </c>
      <c r="G4133" s="35" t="n">
        <f aca="false">F4133/1485</f>
        <v>0.14006734006734</v>
      </c>
      <c r="H4133" s="14" t="n">
        <v>0.3317</v>
      </c>
      <c r="I4133" s="14" t="n">
        <v>0.6683</v>
      </c>
      <c r="J4133" s="15" t="n">
        <v>0.6346</v>
      </c>
      <c r="K4133" s="15" t="n">
        <v>0.0017</v>
      </c>
      <c r="L4133" s="15" t="n">
        <v>0.309</v>
      </c>
      <c r="M4133" s="17" t="n">
        <v>64.28</v>
      </c>
      <c r="N4133" s="16" t="n">
        <v>4</v>
      </c>
      <c r="O4133" s="16" t="n">
        <v>4</v>
      </c>
      <c r="P4133" s="16" t="n">
        <v>14</v>
      </c>
    </row>
    <row r="4134" customFormat="false" ht="15" hidden="false" customHeight="false" outlineLevel="0" collapsed="false">
      <c r="A4134" s="11" t="s">
        <v>35</v>
      </c>
      <c r="B4134" s="11" t="n">
        <v>1906</v>
      </c>
      <c r="C4134" s="11" t="s">
        <v>4551</v>
      </c>
      <c r="D4134" s="11" t="n">
        <v>7</v>
      </c>
      <c r="E4134" s="11" t="s">
        <v>96</v>
      </c>
      <c r="F4134" s="16" t="n">
        <v>201</v>
      </c>
      <c r="G4134" s="35" t="n">
        <f aca="false">F4134/1485</f>
        <v>0.135353535353535</v>
      </c>
      <c r="H4134" s="14" t="n">
        <v>0.3184</v>
      </c>
      <c r="I4134" s="14" t="n">
        <v>0.6617</v>
      </c>
      <c r="J4134" s="15" t="n">
        <v>0.5442</v>
      </c>
      <c r="K4134" s="15" t="n">
        <v>0.0016</v>
      </c>
      <c r="L4134" s="15" t="n">
        <v>0.2554</v>
      </c>
      <c r="M4134" s="17" t="n">
        <v>51.33</v>
      </c>
      <c r="N4134" s="16" t="n">
        <v>4</v>
      </c>
      <c r="O4134" s="16" t="n">
        <v>3</v>
      </c>
      <c r="P4134" s="16" t="n">
        <v>10</v>
      </c>
    </row>
    <row r="4135" customFormat="false" ht="15" hidden="false" customHeight="false" outlineLevel="0" collapsed="false">
      <c r="A4135" s="11" t="s">
        <v>35</v>
      </c>
      <c r="B4135" s="11" t="n">
        <v>1907</v>
      </c>
      <c r="C4135" s="11" t="s">
        <v>4552</v>
      </c>
      <c r="D4135" s="11" t="n">
        <v>7</v>
      </c>
      <c r="E4135" s="11" t="s">
        <v>96</v>
      </c>
      <c r="F4135" s="16" t="n">
        <v>208</v>
      </c>
      <c r="G4135" s="35" t="n">
        <f aca="false">F4135/1485</f>
        <v>0.14006734006734</v>
      </c>
      <c r="H4135" s="14" t="n">
        <v>0.3173</v>
      </c>
      <c r="I4135" s="14" t="n">
        <v>0.6538</v>
      </c>
      <c r="J4135" s="15" t="n">
        <v>0.5153</v>
      </c>
      <c r="K4135" s="15" t="n">
        <v>0.0016</v>
      </c>
      <c r="L4135" s="15" t="n">
        <v>0.251</v>
      </c>
      <c r="M4135" s="17" t="n">
        <v>52.21</v>
      </c>
      <c r="N4135" s="16" t="n">
        <v>5</v>
      </c>
      <c r="O4135" s="16" t="n">
        <v>3</v>
      </c>
      <c r="P4135" s="16" t="n">
        <v>14</v>
      </c>
    </row>
    <row r="4136" customFormat="false" ht="15" hidden="false" customHeight="false" outlineLevel="0" collapsed="false">
      <c r="A4136" s="11" t="s">
        <v>35</v>
      </c>
      <c r="B4136" s="11" t="n">
        <v>1908</v>
      </c>
      <c r="C4136" s="11" t="s">
        <v>4553</v>
      </c>
      <c r="D4136" s="11" t="n">
        <v>6</v>
      </c>
      <c r="E4136" s="11" t="s">
        <v>118</v>
      </c>
      <c r="F4136" s="16" t="n">
        <v>237</v>
      </c>
      <c r="G4136" s="35" t="n">
        <f aca="false">F4136/1485</f>
        <v>0.15959595959596</v>
      </c>
      <c r="H4136" s="14" t="n">
        <v>0.384</v>
      </c>
      <c r="I4136" s="14" t="n">
        <v>0.5907</v>
      </c>
      <c r="J4136" s="15" t="n">
        <v>0.0015</v>
      </c>
      <c r="K4136" s="15" t="n">
        <v>0.1407</v>
      </c>
      <c r="L4136" s="15" t="n">
        <v>0.0702</v>
      </c>
      <c r="M4136" s="17" t="n">
        <v>16.64</v>
      </c>
      <c r="N4136" s="16" t="n">
        <v>4</v>
      </c>
      <c r="O4136" s="16" t="n">
        <v>4</v>
      </c>
      <c r="P4136" s="16" t="n">
        <v>12</v>
      </c>
    </row>
    <row r="4137" customFormat="false" ht="15" hidden="false" customHeight="false" outlineLevel="0" collapsed="false">
      <c r="A4137" s="11" t="s">
        <v>35</v>
      </c>
      <c r="B4137" s="11" t="n">
        <v>1909</v>
      </c>
      <c r="C4137" s="11" t="s">
        <v>4554</v>
      </c>
      <c r="D4137" s="11" t="n">
        <v>7</v>
      </c>
      <c r="E4137" s="11" t="s">
        <v>96</v>
      </c>
      <c r="F4137" s="16" t="n">
        <v>202</v>
      </c>
      <c r="G4137" s="35" t="n">
        <f aca="false">F4137/1485</f>
        <v>0.136026936026936</v>
      </c>
      <c r="H4137" s="14" t="n">
        <v>0.3168</v>
      </c>
      <c r="I4137" s="14" t="n">
        <v>0.6634</v>
      </c>
      <c r="J4137" s="15" t="n">
        <v>0.5278</v>
      </c>
      <c r="K4137" s="15" t="n">
        <v>0.0015</v>
      </c>
      <c r="L4137" s="15" t="n">
        <v>0.249</v>
      </c>
      <c r="M4137" s="17" t="n">
        <v>50.3</v>
      </c>
      <c r="N4137" s="16" t="n">
        <v>4</v>
      </c>
      <c r="O4137" s="16" t="n">
        <v>4</v>
      </c>
      <c r="P4137" s="16" t="n">
        <v>10</v>
      </c>
    </row>
    <row r="4138" customFormat="false" ht="15" hidden="false" customHeight="false" outlineLevel="0" collapsed="false">
      <c r="A4138" s="11" t="s">
        <v>35</v>
      </c>
      <c r="B4138" s="11" t="n">
        <v>1910</v>
      </c>
      <c r="C4138" s="11" t="s">
        <v>4555</v>
      </c>
      <c r="D4138" s="11" t="n">
        <v>8</v>
      </c>
      <c r="E4138" s="11" t="s">
        <v>118</v>
      </c>
      <c r="F4138" s="16" t="n">
        <v>217</v>
      </c>
      <c r="G4138" s="35" t="n">
        <f aca="false">F4138/1485</f>
        <v>0.146127946127946</v>
      </c>
      <c r="H4138" s="14" t="n">
        <v>0.3134</v>
      </c>
      <c r="I4138" s="14" t="n">
        <v>0.659</v>
      </c>
      <c r="J4138" s="15" t="n">
        <v>0.3799</v>
      </c>
      <c r="K4138" s="15" t="n">
        <v>0.0015</v>
      </c>
      <c r="L4138" s="15" t="n">
        <v>0.1759</v>
      </c>
      <c r="M4138" s="17" t="n">
        <v>38.17</v>
      </c>
      <c r="N4138" s="16" t="n">
        <v>4</v>
      </c>
      <c r="O4138" s="16" t="n">
        <v>4</v>
      </c>
      <c r="P4138" s="16" t="n">
        <v>10</v>
      </c>
    </row>
    <row r="4139" customFormat="false" ht="15" hidden="false" customHeight="false" outlineLevel="0" collapsed="false">
      <c r="A4139" s="11" t="s">
        <v>35</v>
      </c>
      <c r="B4139" s="11" t="n">
        <v>1911</v>
      </c>
      <c r="C4139" s="11" t="s">
        <v>4556</v>
      </c>
      <c r="D4139" s="11" t="n">
        <v>4</v>
      </c>
      <c r="E4139" s="11" t="s">
        <v>118</v>
      </c>
      <c r="F4139" s="16" t="n">
        <v>187</v>
      </c>
      <c r="G4139" s="35" t="n">
        <f aca="false">F4139/1485</f>
        <v>0.125925925925926</v>
      </c>
      <c r="H4139" s="14" t="n">
        <v>0.4011</v>
      </c>
      <c r="I4139" s="14" t="n">
        <v>0.6257</v>
      </c>
      <c r="J4139" s="15" t="n">
        <v>0.1555</v>
      </c>
      <c r="K4139" s="15" t="n">
        <v>0.0016</v>
      </c>
      <c r="L4139" s="15" t="n">
        <v>0.079</v>
      </c>
      <c r="M4139" s="17" t="n">
        <v>14.77</v>
      </c>
      <c r="N4139" s="16" t="n">
        <v>4</v>
      </c>
      <c r="O4139" s="16" t="n">
        <v>5</v>
      </c>
      <c r="P4139" s="16" t="n">
        <v>8</v>
      </c>
    </row>
    <row r="4140" customFormat="false" ht="15" hidden="false" customHeight="false" outlineLevel="0" collapsed="false">
      <c r="A4140" s="11" t="s">
        <v>35</v>
      </c>
      <c r="B4140" s="11" t="n">
        <v>1912</v>
      </c>
      <c r="C4140" s="11" t="s">
        <v>4557</v>
      </c>
      <c r="D4140" s="11" t="n">
        <v>8</v>
      </c>
      <c r="E4140" s="11" t="s">
        <v>96</v>
      </c>
      <c r="F4140" s="16" t="n">
        <v>208</v>
      </c>
      <c r="G4140" s="35" t="n">
        <f aca="false">F4140/1485</f>
        <v>0.14006734006734</v>
      </c>
      <c r="H4140" s="14" t="n">
        <v>0.3173</v>
      </c>
      <c r="I4140" s="14" t="n">
        <v>0.6635</v>
      </c>
      <c r="J4140" s="15" t="n">
        <v>0.537</v>
      </c>
      <c r="K4140" s="15" t="n">
        <v>0.0014</v>
      </c>
      <c r="L4140" s="15" t="n">
        <v>0.2512</v>
      </c>
      <c r="M4140" s="17" t="n">
        <v>52.25</v>
      </c>
      <c r="N4140" s="16" t="n">
        <v>4</v>
      </c>
      <c r="O4140" s="16" t="n">
        <v>4</v>
      </c>
      <c r="P4140" s="16" t="n">
        <v>14</v>
      </c>
    </row>
    <row r="4141" customFormat="false" ht="15" hidden="false" customHeight="false" outlineLevel="0" collapsed="false">
      <c r="A4141" s="11" t="s">
        <v>35</v>
      </c>
      <c r="B4141" s="11" t="n">
        <v>1913</v>
      </c>
      <c r="C4141" s="11" t="s">
        <v>4558</v>
      </c>
      <c r="D4141" s="11" t="n">
        <v>7</v>
      </c>
      <c r="E4141" s="11" t="s">
        <v>96</v>
      </c>
      <c r="F4141" s="16" t="n">
        <v>210</v>
      </c>
      <c r="G4141" s="35" t="n">
        <f aca="false">F4141/1485</f>
        <v>0.141414141414141</v>
      </c>
      <c r="H4141" s="14" t="n">
        <v>0.319</v>
      </c>
      <c r="I4141" s="14" t="n">
        <v>0.6571</v>
      </c>
      <c r="J4141" s="15" t="n">
        <v>0.5236</v>
      </c>
      <c r="K4141" s="15" t="n">
        <v>0.0014</v>
      </c>
      <c r="L4141" s="15" t="n">
        <v>0.2576</v>
      </c>
      <c r="M4141" s="17" t="n">
        <v>54.09</v>
      </c>
      <c r="N4141" s="16" t="n">
        <v>4</v>
      </c>
      <c r="O4141" s="16" t="n">
        <v>4</v>
      </c>
      <c r="P4141" s="16" t="n">
        <v>10</v>
      </c>
    </row>
    <row r="4142" customFormat="false" ht="15" hidden="false" customHeight="false" outlineLevel="0" collapsed="false">
      <c r="A4142" s="11" t="s">
        <v>35</v>
      </c>
      <c r="B4142" s="11" t="n">
        <v>1914</v>
      </c>
      <c r="C4142" s="11" t="s">
        <v>4559</v>
      </c>
      <c r="D4142" s="11" t="n">
        <v>6</v>
      </c>
      <c r="E4142" s="11" t="s">
        <v>96</v>
      </c>
      <c r="F4142" s="16" t="n">
        <v>202</v>
      </c>
      <c r="G4142" s="35" t="n">
        <f aca="false">F4142/1485</f>
        <v>0.136026936026936</v>
      </c>
      <c r="H4142" s="14" t="n">
        <v>0.3218</v>
      </c>
      <c r="I4142" s="14" t="n">
        <v>0.6634</v>
      </c>
      <c r="J4142" s="15" t="n">
        <v>0.57</v>
      </c>
      <c r="K4142" s="15" t="n">
        <v>0.0014</v>
      </c>
      <c r="L4142" s="15" t="n">
        <v>0.2688</v>
      </c>
      <c r="M4142" s="17" t="n">
        <v>54.3</v>
      </c>
      <c r="N4142" s="16" t="n">
        <v>4</v>
      </c>
      <c r="O4142" s="16" t="n">
        <v>3</v>
      </c>
      <c r="P4142" s="16" t="n">
        <v>10</v>
      </c>
    </row>
    <row r="4143" customFormat="false" ht="15" hidden="false" customHeight="false" outlineLevel="0" collapsed="false">
      <c r="A4143" s="11" t="s">
        <v>35</v>
      </c>
      <c r="B4143" s="11" t="n">
        <v>1915</v>
      </c>
      <c r="C4143" s="11" t="s">
        <v>4560</v>
      </c>
      <c r="D4143" s="11" t="n">
        <v>7</v>
      </c>
      <c r="E4143" s="11" t="s">
        <v>96</v>
      </c>
      <c r="F4143" s="16" t="n">
        <v>200</v>
      </c>
      <c r="G4143" s="35" t="n">
        <f aca="false">F4143/1485</f>
        <v>0.134680134680135</v>
      </c>
      <c r="H4143" s="14" t="n">
        <v>0.325</v>
      </c>
      <c r="I4143" s="14" t="n">
        <v>0.665</v>
      </c>
      <c r="J4143" s="15" t="n">
        <v>0.6043</v>
      </c>
      <c r="K4143" s="15" t="n">
        <v>0.0014</v>
      </c>
      <c r="L4143" s="15" t="n">
        <v>0.2817</v>
      </c>
      <c r="M4143" s="17" t="n">
        <v>56.35</v>
      </c>
      <c r="N4143" s="16" t="n">
        <v>4</v>
      </c>
      <c r="O4143" s="16" t="n">
        <v>3</v>
      </c>
      <c r="P4143" s="16" t="n">
        <v>10</v>
      </c>
    </row>
    <row r="4144" customFormat="false" ht="15" hidden="false" customHeight="false" outlineLevel="0" collapsed="false">
      <c r="A4144" s="11" t="s">
        <v>35</v>
      </c>
      <c r="B4144" s="11" t="n">
        <v>1916</v>
      </c>
      <c r="C4144" s="11" t="s">
        <v>4561</v>
      </c>
      <c r="D4144" s="11" t="n">
        <v>7</v>
      </c>
      <c r="E4144" s="11" t="s">
        <v>96</v>
      </c>
      <c r="F4144" s="16" t="n">
        <v>201</v>
      </c>
      <c r="G4144" s="35" t="n">
        <f aca="false">F4144/1485</f>
        <v>0.135353535353535</v>
      </c>
      <c r="H4144" s="14" t="n">
        <v>0.3234</v>
      </c>
      <c r="I4144" s="14" t="n">
        <v>0.6617</v>
      </c>
      <c r="J4144" s="15" t="n">
        <v>0.5868</v>
      </c>
      <c r="K4144" s="15" t="n">
        <v>0.0014</v>
      </c>
      <c r="L4144" s="15" t="n">
        <v>0.2752</v>
      </c>
      <c r="M4144" s="17" t="n">
        <v>55.31</v>
      </c>
      <c r="N4144" s="16" t="n">
        <v>4</v>
      </c>
      <c r="O4144" s="16" t="n">
        <v>3</v>
      </c>
      <c r="P4144" s="16" t="n">
        <v>10</v>
      </c>
    </row>
    <row r="4145" customFormat="false" ht="15" hidden="false" customHeight="false" outlineLevel="0" collapsed="false">
      <c r="A4145" s="11" t="s">
        <v>35</v>
      </c>
      <c r="B4145" s="11" t="n">
        <v>1917</v>
      </c>
      <c r="C4145" s="11" t="s">
        <v>4562</v>
      </c>
      <c r="D4145" s="11" t="n">
        <v>7</v>
      </c>
      <c r="E4145" s="11" t="s">
        <v>96</v>
      </c>
      <c r="F4145" s="16" t="n">
        <v>212</v>
      </c>
      <c r="G4145" s="35" t="n">
        <f aca="false">F4145/1485</f>
        <v>0.142760942760943</v>
      </c>
      <c r="H4145" s="14" t="n">
        <v>0.3208</v>
      </c>
      <c r="I4145" s="14" t="n">
        <v>0.6698</v>
      </c>
      <c r="J4145" s="15" t="n">
        <v>0.5546</v>
      </c>
      <c r="K4145" s="15" t="n">
        <v>0.0014</v>
      </c>
      <c r="L4145" s="15" t="n">
        <v>0.2649</v>
      </c>
      <c r="M4145" s="17" t="n">
        <v>56.17</v>
      </c>
      <c r="N4145" s="16" t="n">
        <v>4</v>
      </c>
      <c r="O4145" s="16" t="n">
        <v>5</v>
      </c>
      <c r="P4145" s="16" t="n">
        <v>10</v>
      </c>
    </row>
    <row r="4146" customFormat="false" ht="15" hidden="false" customHeight="false" outlineLevel="0" collapsed="false">
      <c r="A4146" s="11" t="s">
        <v>35</v>
      </c>
      <c r="B4146" s="11" t="n">
        <v>1918</v>
      </c>
      <c r="C4146" s="11" t="s">
        <v>4563</v>
      </c>
      <c r="D4146" s="11" t="n">
        <v>8</v>
      </c>
      <c r="E4146" s="11" t="s">
        <v>118</v>
      </c>
      <c r="F4146" s="16" t="n">
        <v>203</v>
      </c>
      <c r="G4146" s="35" t="n">
        <f aca="false">F4146/1485</f>
        <v>0.136700336700337</v>
      </c>
      <c r="H4146" s="14" t="n">
        <v>0.3251</v>
      </c>
      <c r="I4146" s="14" t="n">
        <v>0.67</v>
      </c>
      <c r="J4146" s="15" t="n">
        <v>0.3517</v>
      </c>
      <c r="K4146" s="15" t="n">
        <v>0.0014</v>
      </c>
      <c r="L4146" s="15" t="n">
        <v>0.1671</v>
      </c>
      <c r="M4146" s="17" t="n">
        <v>33.92</v>
      </c>
      <c r="N4146" s="16" t="n">
        <v>4</v>
      </c>
      <c r="O4146" s="16" t="n">
        <v>5</v>
      </c>
      <c r="P4146" s="16" t="n">
        <v>10</v>
      </c>
    </row>
    <row r="4147" customFormat="false" ht="15" hidden="false" customHeight="false" outlineLevel="0" collapsed="false">
      <c r="A4147" s="11" t="s">
        <v>35</v>
      </c>
      <c r="B4147" s="11" t="n">
        <v>1919</v>
      </c>
      <c r="C4147" s="11" t="s">
        <v>4564</v>
      </c>
      <c r="D4147" s="11" t="n">
        <v>4</v>
      </c>
      <c r="E4147" s="11" t="s">
        <v>118</v>
      </c>
      <c r="F4147" s="16" t="n">
        <v>236</v>
      </c>
      <c r="G4147" s="35" t="n">
        <f aca="false">F4147/1485</f>
        <v>0.158922558922559</v>
      </c>
      <c r="H4147" s="14" t="n">
        <v>0.3856</v>
      </c>
      <c r="I4147" s="14" t="n">
        <v>0.6229</v>
      </c>
      <c r="J4147" s="15" t="n">
        <v>0.1141</v>
      </c>
      <c r="K4147" s="15" t="n">
        <v>0.0013</v>
      </c>
      <c r="L4147" s="15" t="n">
        <v>0.0553</v>
      </c>
      <c r="M4147" s="17" t="n">
        <v>13.05</v>
      </c>
      <c r="N4147" s="16" t="n">
        <v>4</v>
      </c>
      <c r="O4147" s="16" t="n">
        <v>4</v>
      </c>
      <c r="P4147" s="16" t="n">
        <v>12</v>
      </c>
    </row>
    <row r="4148" customFormat="false" ht="15" hidden="false" customHeight="false" outlineLevel="0" collapsed="false">
      <c r="A4148" s="11" t="s">
        <v>35</v>
      </c>
      <c r="B4148" s="11" t="n">
        <v>1920</v>
      </c>
      <c r="C4148" s="11" t="s">
        <v>4565</v>
      </c>
      <c r="D4148" s="11" t="n">
        <v>8</v>
      </c>
      <c r="E4148" s="11" t="s">
        <v>96</v>
      </c>
      <c r="F4148" s="16" t="n">
        <v>216</v>
      </c>
      <c r="G4148" s="35" t="n">
        <f aca="false">F4148/1485</f>
        <v>0.145454545454545</v>
      </c>
      <c r="H4148" s="14" t="n">
        <v>0.3194</v>
      </c>
      <c r="I4148" s="14" t="n">
        <v>0.6574</v>
      </c>
      <c r="J4148" s="15" t="n">
        <v>0.5325</v>
      </c>
      <c r="K4148" s="15" t="n">
        <v>0.0013</v>
      </c>
      <c r="L4148" s="15" t="n">
        <v>0.2595</v>
      </c>
      <c r="M4148" s="17" t="n">
        <v>56.06</v>
      </c>
      <c r="N4148" s="16" t="n">
        <v>5</v>
      </c>
      <c r="O4148" s="16" t="n">
        <v>4</v>
      </c>
      <c r="P4148" s="16" t="n">
        <v>14</v>
      </c>
    </row>
    <row r="4149" customFormat="false" ht="15" hidden="false" customHeight="false" outlineLevel="0" collapsed="false">
      <c r="A4149" s="11" t="s">
        <v>35</v>
      </c>
      <c r="B4149" s="11" t="n">
        <v>1921</v>
      </c>
      <c r="C4149" s="11" t="s">
        <v>4566</v>
      </c>
      <c r="D4149" s="11" t="n">
        <v>8</v>
      </c>
      <c r="E4149" s="11" t="s">
        <v>96</v>
      </c>
      <c r="F4149" s="16" t="n">
        <v>215</v>
      </c>
      <c r="G4149" s="35" t="n">
        <f aca="false">F4149/1485</f>
        <v>0.144781144781145</v>
      </c>
      <c r="H4149" s="14" t="n">
        <v>0.3256</v>
      </c>
      <c r="I4149" s="14" t="n">
        <v>0.6698</v>
      </c>
      <c r="J4149" s="15" t="n">
        <v>0.5841</v>
      </c>
      <c r="K4149" s="15" t="n">
        <v>0.0012</v>
      </c>
      <c r="L4149" s="15" t="n">
        <v>0.2831</v>
      </c>
      <c r="M4149" s="17" t="n">
        <v>60.88</v>
      </c>
      <c r="N4149" s="16" t="n">
        <v>4</v>
      </c>
      <c r="O4149" s="16" t="n">
        <v>5</v>
      </c>
      <c r="P4149" s="16" t="n">
        <v>14</v>
      </c>
    </row>
    <row r="4150" customFormat="false" ht="15" hidden="false" customHeight="false" outlineLevel="0" collapsed="false">
      <c r="A4150" s="11" t="s">
        <v>35</v>
      </c>
      <c r="B4150" s="11" t="n">
        <v>1922</v>
      </c>
      <c r="C4150" s="11" t="s">
        <v>4567</v>
      </c>
      <c r="D4150" s="11" t="n">
        <v>3</v>
      </c>
      <c r="E4150" s="11" t="s">
        <v>118</v>
      </c>
      <c r="F4150" s="16" t="n">
        <v>484</v>
      </c>
      <c r="G4150" s="35" t="n">
        <f aca="false">F4150/1485</f>
        <v>0.325925925925926</v>
      </c>
      <c r="H4150" s="14" t="n">
        <v>0.3512</v>
      </c>
      <c r="I4150" s="14" t="n">
        <v>0.6219</v>
      </c>
      <c r="J4150" s="15" t="n">
        <v>0.0008</v>
      </c>
      <c r="K4150" s="15" t="n">
        <v>0.0206</v>
      </c>
      <c r="L4150" s="15" t="n">
        <v>0.0105</v>
      </c>
      <c r="M4150" s="17" t="n">
        <v>5.1</v>
      </c>
      <c r="N4150" s="16" t="n">
        <v>4</v>
      </c>
      <c r="O4150" s="16" t="n">
        <v>5</v>
      </c>
      <c r="P4150" s="16" t="n">
        <v>10</v>
      </c>
    </row>
    <row r="4151" customFormat="false" ht="15" hidden="false" customHeight="false" outlineLevel="0" collapsed="false">
      <c r="A4151" s="11" t="s">
        <v>35</v>
      </c>
      <c r="B4151" s="11" t="n">
        <v>1923</v>
      </c>
      <c r="C4151" s="11" t="s">
        <v>4568</v>
      </c>
      <c r="D4151" s="11" t="n">
        <v>7</v>
      </c>
      <c r="E4151" s="11" t="s">
        <v>118</v>
      </c>
      <c r="F4151" s="16" t="n">
        <v>235</v>
      </c>
      <c r="G4151" s="35" t="n">
        <f aca="false">F4151/1485</f>
        <v>0.158249158249158</v>
      </c>
      <c r="H4151" s="14" t="n">
        <v>0.3957</v>
      </c>
      <c r="I4151" s="14" t="n">
        <v>0.6255</v>
      </c>
      <c r="J4151" s="15" t="n">
        <v>0.1424</v>
      </c>
      <c r="K4151" s="15" t="n">
        <v>0.0012</v>
      </c>
      <c r="L4151" s="15" t="n">
        <v>0.0739</v>
      </c>
      <c r="M4151" s="17" t="n">
        <v>17.36</v>
      </c>
      <c r="N4151" s="16" t="n">
        <v>4</v>
      </c>
      <c r="O4151" s="16" t="n">
        <v>7</v>
      </c>
      <c r="P4151" s="16" t="n">
        <v>9</v>
      </c>
    </row>
    <row r="4152" customFormat="false" ht="15" hidden="false" customHeight="false" outlineLevel="0" collapsed="false">
      <c r="A4152" s="11" t="s">
        <v>35</v>
      </c>
      <c r="B4152" s="11" t="n">
        <v>1924</v>
      </c>
      <c r="C4152" s="11" t="s">
        <v>4569</v>
      </c>
      <c r="D4152" s="11" t="n">
        <v>8</v>
      </c>
      <c r="E4152" s="11" t="s">
        <v>96</v>
      </c>
      <c r="F4152" s="16" t="n">
        <v>214</v>
      </c>
      <c r="G4152" s="35" t="n">
        <f aca="false">F4152/1485</f>
        <v>0.144107744107744</v>
      </c>
      <c r="H4152" s="14" t="n">
        <v>0.3271</v>
      </c>
      <c r="I4152" s="14" t="n">
        <v>0.6636</v>
      </c>
      <c r="J4152" s="15" t="n">
        <v>0.6009</v>
      </c>
      <c r="K4152" s="15" t="n">
        <v>0.0011</v>
      </c>
      <c r="L4152" s="15" t="n">
        <v>0.2898</v>
      </c>
      <c r="M4152" s="17" t="n">
        <v>62.01</v>
      </c>
      <c r="N4152" s="16" t="n">
        <v>5</v>
      </c>
      <c r="O4152" s="16" t="n">
        <v>4</v>
      </c>
      <c r="P4152" s="16" t="n">
        <v>14</v>
      </c>
    </row>
    <row r="4153" customFormat="false" ht="15" hidden="false" customHeight="false" outlineLevel="0" collapsed="false">
      <c r="A4153" s="11" t="s">
        <v>35</v>
      </c>
      <c r="B4153" s="11" t="n">
        <v>1925</v>
      </c>
      <c r="C4153" s="11" t="s">
        <v>4570</v>
      </c>
      <c r="D4153" s="11" t="n">
        <v>4</v>
      </c>
      <c r="E4153" s="11" t="s">
        <v>118</v>
      </c>
      <c r="F4153" s="16" t="n">
        <v>620</v>
      </c>
      <c r="G4153" s="35" t="n">
        <f aca="false">F4153/1485</f>
        <v>0.417508417508418</v>
      </c>
      <c r="H4153" s="14" t="n">
        <v>0.3581</v>
      </c>
      <c r="I4153" s="14" t="n">
        <v>0.6371</v>
      </c>
      <c r="J4153" s="15" t="n">
        <v>0.0006</v>
      </c>
      <c r="K4153" s="15" t="n">
        <v>0.0794</v>
      </c>
      <c r="L4153" s="15" t="n">
        <v>0.0403</v>
      </c>
      <c r="M4153" s="17" t="n">
        <v>24.97</v>
      </c>
      <c r="N4153" s="16" t="n">
        <v>4</v>
      </c>
      <c r="O4153" s="16" t="n">
        <v>5</v>
      </c>
      <c r="P4153" s="16" t="n">
        <v>12</v>
      </c>
    </row>
    <row r="4154" customFormat="false" ht="15" hidden="false" customHeight="false" outlineLevel="0" collapsed="false">
      <c r="A4154" s="11" t="s">
        <v>35</v>
      </c>
      <c r="B4154" s="11" t="n">
        <v>1926</v>
      </c>
      <c r="C4154" s="11" t="s">
        <v>4571</v>
      </c>
      <c r="D4154" s="11" t="n">
        <v>6</v>
      </c>
      <c r="E4154" s="11" t="s">
        <v>118</v>
      </c>
      <c r="F4154" s="16" t="n">
        <v>197</v>
      </c>
      <c r="G4154" s="35" t="n">
        <f aca="false">F4154/1485</f>
        <v>0.132659932659933</v>
      </c>
      <c r="H4154" s="14" t="n">
        <v>0.3959</v>
      </c>
      <c r="I4154" s="14" t="n">
        <v>0.6142</v>
      </c>
      <c r="J4154" s="15" t="n">
        <v>0.1297</v>
      </c>
      <c r="K4154" s="15" t="n">
        <v>0.001</v>
      </c>
      <c r="L4154" s="15" t="n">
        <v>0.0657</v>
      </c>
      <c r="M4154" s="17" t="n">
        <v>12.95</v>
      </c>
      <c r="N4154" s="16" t="n">
        <v>4</v>
      </c>
      <c r="O4154" s="16" t="n">
        <v>6</v>
      </c>
      <c r="P4154" s="16" t="n">
        <v>11</v>
      </c>
    </row>
    <row r="4155" customFormat="false" ht="15" hidden="false" customHeight="false" outlineLevel="0" collapsed="false">
      <c r="A4155" s="11" t="s">
        <v>35</v>
      </c>
      <c r="B4155" s="11" t="n">
        <v>1927</v>
      </c>
      <c r="C4155" s="11" t="s">
        <v>4572</v>
      </c>
      <c r="D4155" s="11" t="n">
        <v>8</v>
      </c>
      <c r="E4155" s="11" t="s">
        <v>118</v>
      </c>
      <c r="F4155" s="16" t="n">
        <v>212</v>
      </c>
      <c r="G4155" s="35" t="n">
        <f aca="false">F4155/1485</f>
        <v>0.142760942760943</v>
      </c>
      <c r="H4155" s="14" t="n">
        <v>0.4104</v>
      </c>
      <c r="I4155" s="14" t="n">
        <v>0.6274</v>
      </c>
      <c r="J4155" s="15" t="n">
        <v>0.1809</v>
      </c>
      <c r="K4155" s="15" t="n">
        <v>0.001</v>
      </c>
      <c r="L4155" s="15" t="n">
        <v>0.0977</v>
      </c>
      <c r="M4155" s="17" t="n">
        <v>20.72</v>
      </c>
      <c r="N4155" s="16" t="n">
        <v>5</v>
      </c>
      <c r="O4155" s="16" t="n">
        <v>6</v>
      </c>
      <c r="P4155" s="16" t="n">
        <v>7</v>
      </c>
    </row>
    <row r="4156" customFormat="false" ht="15" hidden="false" customHeight="false" outlineLevel="0" collapsed="false">
      <c r="A4156" s="11" t="s">
        <v>35</v>
      </c>
      <c r="B4156" s="11" t="n">
        <v>1928</v>
      </c>
      <c r="C4156" s="11" t="s">
        <v>4573</v>
      </c>
      <c r="D4156" s="11" t="n">
        <v>6</v>
      </c>
      <c r="E4156" s="11" t="s">
        <v>118</v>
      </c>
      <c r="F4156" s="16" t="n">
        <v>196</v>
      </c>
      <c r="G4156" s="35" t="n">
        <f aca="false">F4156/1485</f>
        <v>0.131986531986532</v>
      </c>
      <c r="H4156" s="14" t="n">
        <v>0.6582</v>
      </c>
      <c r="I4156" s="14" t="n">
        <v>0.6582</v>
      </c>
      <c r="J4156" s="15" t="n">
        <v>0.1822</v>
      </c>
      <c r="K4156" s="15" t="n">
        <v>0.0008</v>
      </c>
      <c r="L4156" s="15" t="n">
        <v>0.0897</v>
      </c>
      <c r="M4156" s="17" t="n">
        <v>17.57</v>
      </c>
      <c r="N4156" s="16" t="n">
        <v>4</v>
      </c>
      <c r="O4156" s="16" t="n">
        <v>9</v>
      </c>
      <c r="P4156" s="16" t="n">
        <v>4</v>
      </c>
    </row>
    <row r="4157" customFormat="false" ht="15" hidden="false" customHeight="false" outlineLevel="0" collapsed="false">
      <c r="A4157" s="11" t="s">
        <v>35</v>
      </c>
      <c r="B4157" s="11" t="n">
        <v>1929</v>
      </c>
      <c r="C4157" s="11" t="s">
        <v>4574</v>
      </c>
      <c r="D4157" s="11" t="n">
        <v>9</v>
      </c>
      <c r="E4157" s="11" t="s">
        <v>118</v>
      </c>
      <c r="F4157" s="16" t="n">
        <v>185</v>
      </c>
      <c r="G4157" s="35" t="n">
        <f aca="false">F4157/1485</f>
        <v>0.124579124579125</v>
      </c>
      <c r="H4157" s="14" t="n">
        <v>0.3351</v>
      </c>
      <c r="I4157" s="14" t="n">
        <v>0.6378</v>
      </c>
      <c r="J4157" s="15" t="n">
        <v>0.3126</v>
      </c>
      <c r="K4157" s="15" t="n">
        <v>0.0008</v>
      </c>
      <c r="L4157" s="15" t="n">
        <v>0.1609</v>
      </c>
      <c r="M4157" s="17" t="n">
        <v>29.77</v>
      </c>
      <c r="N4157" s="16" t="n">
        <v>4</v>
      </c>
      <c r="O4157" s="16" t="n">
        <v>5</v>
      </c>
      <c r="P4157" s="16" t="n">
        <v>12</v>
      </c>
    </row>
    <row r="4158" customFormat="false" ht="15" hidden="false" customHeight="false" outlineLevel="0" collapsed="false">
      <c r="A4158" s="11" t="s">
        <v>35</v>
      </c>
      <c r="B4158" s="11" t="n">
        <v>1930</v>
      </c>
      <c r="C4158" s="11" t="s">
        <v>4575</v>
      </c>
      <c r="D4158" s="11" t="n">
        <v>8</v>
      </c>
      <c r="E4158" s="11" t="s">
        <v>96</v>
      </c>
      <c r="F4158" s="16" t="n">
        <v>233</v>
      </c>
      <c r="G4158" s="35" t="n">
        <f aca="false">F4158/1485</f>
        <v>0.156902356902357</v>
      </c>
      <c r="H4158" s="14" t="n">
        <v>0.3047</v>
      </c>
      <c r="I4158" s="14" t="n">
        <v>0.6781</v>
      </c>
      <c r="J4158" s="15" t="n">
        <v>0.4094</v>
      </c>
      <c r="K4158" s="15" t="n">
        <v>0.0006</v>
      </c>
      <c r="L4158" s="15" t="n">
        <v>0.2006</v>
      </c>
      <c r="M4158" s="17" t="n">
        <v>46.74</v>
      </c>
      <c r="N4158" s="16" t="n">
        <v>4</v>
      </c>
      <c r="O4158" s="16" t="n">
        <v>7</v>
      </c>
      <c r="P4158" s="16" t="n">
        <v>10</v>
      </c>
    </row>
    <row r="4159" customFormat="false" ht="15" hidden="false" customHeight="false" outlineLevel="0" collapsed="false">
      <c r="A4159" s="11" t="s">
        <v>35</v>
      </c>
      <c r="B4159" s="11" t="n">
        <v>1931</v>
      </c>
      <c r="C4159" s="11" t="s">
        <v>4576</v>
      </c>
      <c r="D4159" s="11" t="n">
        <v>4</v>
      </c>
      <c r="E4159" s="11" t="s">
        <v>118</v>
      </c>
      <c r="F4159" s="16" t="n">
        <v>482</v>
      </c>
      <c r="G4159" s="35" t="n">
        <f aca="false">F4159/1485</f>
        <v>0.324579124579125</v>
      </c>
      <c r="H4159" s="14" t="n">
        <v>0.3776</v>
      </c>
      <c r="I4159" s="14" t="n">
        <v>0.612</v>
      </c>
      <c r="J4159" s="15" t="n">
        <v>0.07</v>
      </c>
      <c r="K4159" s="15" t="n">
        <v>0.0004</v>
      </c>
      <c r="L4159" s="15" t="n">
        <v>0.0343</v>
      </c>
      <c r="M4159" s="17" t="n">
        <v>16.55</v>
      </c>
      <c r="N4159" s="16" t="n">
        <v>4</v>
      </c>
      <c r="O4159" s="16" t="n">
        <v>5</v>
      </c>
      <c r="P4159" s="16" t="n">
        <v>12</v>
      </c>
    </row>
    <row r="4160" customFormat="false" ht="15" hidden="false" customHeight="false" outlineLevel="0" collapsed="false">
      <c r="A4160" s="11" t="s">
        <v>35</v>
      </c>
      <c r="B4160" s="11" t="n">
        <v>1932</v>
      </c>
      <c r="C4160" s="11" t="s">
        <v>4577</v>
      </c>
      <c r="D4160" s="11" t="n">
        <v>7</v>
      </c>
      <c r="E4160" s="11" t="s">
        <v>118</v>
      </c>
      <c r="F4160" s="16" t="n">
        <v>266</v>
      </c>
      <c r="G4160" s="35" t="n">
        <f aca="false">F4160/1485</f>
        <v>0.179124579124579</v>
      </c>
      <c r="H4160" s="14" t="n">
        <v>0.5301</v>
      </c>
      <c r="I4160" s="14" t="n">
        <v>0.6541</v>
      </c>
      <c r="J4160" s="15" t="n">
        <v>0.0855</v>
      </c>
      <c r="K4160" s="15" t="n">
        <v>0.0005</v>
      </c>
      <c r="L4160" s="15" t="n">
        <v>0.0385</v>
      </c>
      <c r="M4160" s="17" t="n">
        <v>10.24</v>
      </c>
      <c r="N4160" s="16" t="n">
        <v>4</v>
      </c>
      <c r="O4160" s="16" t="n">
        <v>7</v>
      </c>
      <c r="P4160" s="16" t="n">
        <v>5</v>
      </c>
    </row>
    <row r="4161" customFormat="false" ht="15" hidden="false" customHeight="false" outlineLevel="0" collapsed="false">
      <c r="A4161" s="11" t="s">
        <v>35</v>
      </c>
      <c r="B4161" s="11" t="n">
        <v>1933</v>
      </c>
      <c r="C4161" s="11" t="s">
        <v>4578</v>
      </c>
      <c r="D4161" s="11" t="n">
        <v>7</v>
      </c>
      <c r="E4161" s="11" t="s">
        <v>118</v>
      </c>
      <c r="F4161" s="16" t="n">
        <v>187</v>
      </c>
      <c r="G4161" s="35" t="n">
        <f aca="false">F4161/1485</f>
        <v>0.125925925925926</v>
      </c>
      <c r="H4161" s="14" t="n">
        <v>0.631</v>
      </c>
      <c r="I4161" s="14" t="n">
        <v>0.631</v>
      </c>
      <c r="J4161" s="15" t="n">
        <v>0.1308</v>
      </c>
      <c r="K4161" s="15" t="n">
        <v>0.0005</v>
      </c>
      <c r="L4161" s="15" t="n">
        <v>0.0674</v>
      </c>
      <c r="M4161" s="17" t="n">
        <v>12.6</v>
      </c>
      <c r="N4161" s="16" t="n">
        <v>4</v>
      </c>
      <c r="O4161" s="16" t="n">
        <v>8</v>
      </c>
      <c r="P4161" s="16" t="n">
        <v>4</v>
      </c>
    </row>
    <row r="4162" customFormat="false" ht="15" hidden="false" customHeight="false" outlineLevel="0" collapsed="false">
      <c r="A4162" s="11" t="s">
        <v>35</v>
      </c>
      <c r="B4162" s="11" t="n">
        <v>1934</v>
      </c>
      <c r="C4162" s="11" t="s">
        <v>4579</v>
      </c>
      <c r="D4162" s="11" t="n">
        <v>7</v>
      </c>
      <c r="E4162" s="11" t="s">
        <v>118</v>
      </c>
      <c r="F4162" s="16" t="n">
        <v>207</v>
      </c>
      <c r="G4162" s="35" t="n">
        <f aca="false">F4162/1485</f>
        <v>0.139393939393939</v>
      </c>
      <c r="H4162" s="14" t="n">
        <v>0.6329</v>
      </c>
      <c r="I4162" s="14" t="n">
        <v>0.6329</v>
      </c>
      <c r="J4162" s="15" t="n">
        <v>0.112</v>
      </c>
      <c r="K4162" s="15" t="n">
        <v>0.0004</v>
      </c>
      <c r="L4162" s="15" t="n">
        <v>0.0554</v>
      </c>
      <c r="M4162" s="17" t="n">
        <v>11.47</v>
      </c>
      <c r="N4162" s="16" t="n">
        <v>5</v>
      </c>
      <c r="O4162" s="16" t="n">
        <v>7</v>
      </c>
      <c r="P4162" s="16" t="n">
        <v>4</v>
      </c>
    </row>
    <row r="4163" customFormat="false" ht="15" hidden="false" customHeight="false" outlineLevel="0" collapsed="false">
      <c r="A4163" s="11" t="s">
        <v>35</v>
      </c>
      <c r="B4163" s="11" t="n">
        <v>1935</v>
      </c>
      <c r="C4163" s="11" t="s">
        <v>4580</v>
      </c>
      <c r="D4163" s="11" t="n">
        <v>5</v>
      </c>
      <c r="E4163" s="11" t="s">
        <v>118</v>
      </c>
      <c r="F4163" s="16" t="n">
        <v>274</v>
      </c>
      <c r="G4163" s="35" t="n">
        <f aca="false">F4163/1485</f>
        <v>0.184511784511785</v>
      </c>
      <c r="H4163" s="14" t="n">
        <v>0.3942</v>
      </c>
      <c r="I4163" s="14" t="n">
        <v>0.6022</v>
      </c>
      <c r="J4163" s="15" t="n">
        <v>0.0004</v>
      </c>
      <c r="K4163" s="15" t="n">
        <v>0.1073</v>
      </c>
      <c r="L4163" s="15" t="n">
        <v>0.0546</v>
      </c>
      <c r="M4163" s="17" t="n">
        <v>14.97</v>
      </c>
      <c r="N4163" s="16" t="n">
        <v>4</v>
      </c>
      <c r="O4163" s="16" t="n">
        <v>6</v>
      </c>
      <c r="P4163" s="16" t="n">
        <v>10</v>
      </c>
    </row>
    <row r="4164" customFormat="false" ht="15" hidden="false" customHeight="false" outlineLevel="0" collapsed="false">
      <c r="A4164" s="11" t="s">
        <v>35</v>
      </c>
      <c r="B4164" s="11" t="n">
        <v>1936</v>
      </c>
      <c r="C4164" s="11" t="s">
        <v>4581</v>
      </c>
      <c r="D4164" s="11" t="n">
        <v>6</v>
      </c>
      <c r="E4164" s="11" t="s">
        <v>96</v>
      </c>
      <c r="F4164" s="16" t="n">
        <v>216</v>
      </c>
      <c r="G4164" s="35" t="n">
        <f aca="false">F4164/1485</f>
        <v>0.145454545454545</v>
      </c>
      <c r="H4164" s="14" t="n">
        <v>0.3148</v>
      </c>
      <c r="I4164" s="14" t="n">
        <v>0.6574</v>
      </c>
      <c r="J4164" s="15" t="n">
        <v>0.4911</v>
      </c>
      <c r="K4164" s="15" t="n">
        <v>0.0004</v>
      </c>
      <c r="L4164" s="15" t="n">
        <v>0.2389</v>
      </c>
      <c r="M4164" s="17" t="n">
        <v>51.61</v>
      </c>
      <c r="N4164" s="16" t="n">
        <v>5</v>
      </c>
      <c r="O4164" s="16" t="n">
        <v>4</v>
      </c>
      <c r="P4164" s="16" t="n">
        <v>12</v>
      </c>
    </row>
    <row r="4165" customFormat="false" ht="15" hidden="false" customHeight="false" outlineLevel="0" collapsed="false">
      <c r="A4165" s="11" t="s">
        <v>35</v>
      </c>
      <c r="B4165" s="11" t="n">
        <v>1937</v>
      </c>
      <c r="C4165" s="11" t="s">
        <v>4582</v>
      </c>
      <c r="D4165" s="11" t="n">
        <v>7</v>
      </c>
      <c r="E4165" s="11" t="s">
        <v>118</v>
      </c>
      <c r="F4165" s="16" t="n">
        <v>216</v>
      </c>
      <c r="G4165" s="35" t="n">
        <f aca="false">F4165/1485</f>
        <v>0.145454545454545</v>
      </c>
      <c r="H4165" s="14" t="n">
        <v>0.3148</v>
      </c>
      <c r="I4165" s="14" t="n">
        <v>0.6574</v>
      </c>
      <c r="J4165" s="15" t="n">
        <v>0.2777</v>
      </c>
      <c r="K4165" s="15" t="n">
        <v>0.0004</v>
      </c>
      <c r="L4165" s="15" t="n">
        <v>0.1352</v>
      </c>
      <c r="M4165" s="17" t="n">
        <v>29.21</v>
      </c>
      <c r="N4165" s="16" t="n">
        <v>5</v>
      </c>
      <c r="O4165" s="16" t="n">
        <v>4</v>
      </c>
      <c r="P4165" s="16" t="n">
        <v>12</v>
      </c>
    </row>
    <row r="4166" customFormat="false" ht="15" hidden="false" customHeight="false" outlineLevel="0" collapsed="false">
      <c r="A4166" s="11" t="s">
        <v>35</v>
      </c>
      <c r="B4166" s="11" t="n">
        <v>1938</v>
      </c>
      <c r="C4166" s="11" t="s">
        <v>4583</v>
      </c>
      <c r="D4166" s="11" t="n">
        <v>7</v>
      </c>
      <c r="E4166" s="11" t="s">
        <v>118</v>
      </c>
      <c r="F4166" s="16" t="n">
        <v>216</v>
      </c>
      <c r="G4166" s="35" t="n">
        <f aca="false">F4166/1485</f>
        <v>0.145454545454545</v>
      </c>
      <c r="H4166" s="14" t="n">
        <v>0.6574</v>
      </c>
      <c r="I4166" s="14" t="n">
        <v>0.6574</v>
      </c>
      <c r="J4166" s="15" t="n">
        <v>0.1924</v>
      </c>
      <c r="K4166" s="15" t="n">
        <v>0.0004</v>
      </c>
      <c r="L4166" s="15" t="n">
        <v>0.0937</v>
      </c>
      <c r="M4166" s="17" t="n">
        <v>20.25</v>
      </c>
      <c r="N4166" s="16" t="n">
        <v>4</v>
      </c>
      <c r="O4166" s="16" t="n">
        <v>9</v>
      </c>
      <c r="P4166" s="16" t="n">
        <v>4</v>
      </c>
    </row>
    <row r="4167" customFormat="false" ht="15" hidden="false" customHeight="false" outlineLevel="0" collapsed="false">
      <c r="A4167" s="11" t="s">
        <v>35</v>
      </c>
      <c r="B4167" s="11" t="n">
        <v>1939</v>
      </c>
      <c r="C4167" s="11" t="s">
        <v>4584</v>
      </c>
      <c r="D4167" s="11" t="n">
        <v>7</v>
      </c>
      <c r="E4167" s="11" t="s">
        <v>118</v>
      </c>
      <c r="F4167" s="16" t="n">
        <v>216</v>
      </c>
      <c r="G4167" s="35" t="n">
        <f aca="false">F4167/1485</f>
        <v>0.145454545454545</v>
      </c>
      <c r="H4167" s="14" t="n">
        <v>0.3148</v>
      </c>
      <c r="I4167" s="14" t="n">
        <v>0.6574</v>
      </c>
      <c r="J4167" s="15" t="n">
        <v>0.3631</v>
      </c>
      <c r="K4167" s="15" t="n">
        <v>0.0004</v>
      </c>
      <c r="L4167" s="15" t="n">
        <v>0.1767</v>
      </c>
      <c r="M4167" s="17" t="n">
        <v>38.17</v>
      </c>
      <c r="N4167" s="16" t="n">
        <v>5</v>
      </c>
      <c r="O4167" s="16" t="n">
        <v>4</v>
      </c>
      <c r="P4167" s="16" t="n">
        <v>12</v>
      </c>
    </row>
    <row r="4168" customFormat="false" ht="15" hidden="false" customHeight="false" outlineLevel="0" collapsed="false">
      <c r="A4168" s="11" t="s">
        <v>35</v>
      </c>
      <c r="B4168" s="11" t="n">
        <v>1940</v>
      </c>
      <c r="C4168" s="11" t="s">
        <v>4585</v>
      </c>
      <c r="D4168" s="11" t="n">
        <v>2</v>
      </c>
      <c r="E4168" s="11" t="s">
        <v>96</v>
      </c>
      <c r="F4168" s="16" t="n">
        <v>552</v>
      </c>
      <c r="G4168" s="35" t="n">
        <f aca="false">F4168/1485</f>
        <v>0.371717171717172</v>
      </c>
      <c r="H4168" s="14" t="n">
        <v>0.3587</v>
      </c>
      <c r="I4168" s="14" t="n">
        <v>0.5996</v>
      </c>
      <c r="J4168" s="15" t="n">
        <v>0.0002</v>
      </c>
      <c r="K4168" s="15" t="n">
        <v>0.1086</v>
      </c>
      <c r="L4168" s="15" t="n">
        <v>0.0556</v>
      </c>
      <c r="M4168" s="17" t="n">
        <v>30.68</v>
      </c>
      <c r="N4168" s="16" t="n">
        <v>4</v>
      </c>
      <c r="O4168" s="16" t="n">
        <v>5</v>
      </c>
      <c r="P4168" s="16" t="n">
        <v>12</v>
      </c>
    </row>
    <row r="4169" customFormat="false" ht="15" hidden="false" customHeight="false" outlineLevel="0" collapsed="false">
      <c r="A4169" s="11" t="s">
        <v>35</v>
      </c>
      <c r="B4169" s="11" t="n">
        <v>1941</v>
      </c>
      <c r="C4169" s="11" t="s">
        <v>4586</v>
      </c>
      <c r="D4169" s="11" t="n">
        <v>3</v>
      </c>
      <c r="E4169" s="11" t="s">
        <v>118</v>
      </c>
      <c r="F4169" s="16" t="n">
        <v>610</v>
      </c>
      <c r="G4169" s="35" t="n">
        <f aca="false">F4169/1485</f>
        <v>0.410774410774411</v>
      </c>
      <c r="H4169" s="14" t="n">
        <v>0.3541</v>
      </c>
      <c r="I4169" s="14" t="n">
        <v>0.6131</v>
      </c>
      <c r="J4169" s="15" t="n">
        <v>0.0001</v>
      </c>
      <c r="K4169" s="15" t="n">
        <v>0.0328</v>
      </c>
      <c r="L4169" s="15" t="n">
        <v>0.0169</v>
      </c>
      <c r="M4169" s="17" t="n">
        <v>10.3</v>
      </c>
      <c r="N4169" s="16" t="n">
        <v>4</v>
      </c>
      <c r="O4169" s="16" t="n">
        <v>5</v>
      </c>
      <c r="P4169" s="16" t="n">
        <v>13</v>
      </c>
    </row>
    <row r="4170" customFormat="false" ht="15" hidden="false" customHeight="false" outlineLevel="0" collapsed="false">
      <c r="A4170" s="11" t="s">
        <v>35</v>
      </c>
      <c r="B4170" s="11" t="n">
        <v>1942</v>
      </c>
      <c r="C4170" s="11" t="s">
        <v>4587</v>
      </c>
      <c r="D4170" s="11" t="n">
        <v>8</v>
      </c>
      <c r="E4170" s="11" t="s">
        <v>118</v>
      </c>
      <c r="F4170" s="16" t="n">
        <v>371</v>
      </c>
      <c r="G4170" s="35" t="n">
        <f aca="false">F4170/1485</f>
        <v>0.24983164983165</v>
      </c>
      <c r="H4170" s="14" t="n">
        <v>0.2938</v>
      </c>
      <c r="I4170" s="14" t="n">
        <v>0.6469</v>
      </c>
      <c r="J4170" s="15" t="n">
        <v>0.2179</v>
      </c>
      <c r="K4170" s="15" t="n">
        <v>0.0001</v>
      </c>
      <c r="L4170" s="15" t="n">
        <v>0.1146</v>
      </c>
      <c r="M4170" s="17" t="n">
        <v>42.5</v>
      </c>
      <c r="N4170" s="16" t="n">
        <v>5</v>
      </c>
      <c r="O4170" s="16" t="n">
        <v>3</v>
      </c>
      <c r="P4170" s="16" t="n">
        <v>13</v>
      </c>
    </row>
  </sheetData>
  <autoFilter ref="A4:P417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34"/>
    <col collapsed="false" customWidth="true" hidden="false" outlineLevel="0" max="4" min="4" style="0" width="30"/>
    <col collapsed="false" customWidth="true" hidden="false" outlineLevel="0" max="5" min="5" style="0" width="8"/>
    <col collapsed="false" customWidth="true" hidden="false" outlineLevel="0" max="7" min="6" style="0" width="11"/>
    <col collapsed="false" customWidth="true" hidden="false" outlineLevel="0" max="8" min="8" style="0" width="9"/>
    <col collapsed="false" customWidth="true" hidden="false" outlineLevel="0" max="9" min="9" style="0" width="10"/>
    <col collapsed="false" customWidth="true" hidden="false" outlineLevel="0" max="10" min="10" style="0" width="18"/>
    <col collapsed="false" customWidth="true" hidden="false" outlineLevel="0" max="11" min="11" style="0" width="9"/>
    <col collapsed="false" customWidth="true" hidden="false" outlineLevel="0" max="12" min="12" style="0" width="8"/>
    <col collapsed="false" customWidth="true" hidden="false" outlineLevel="0" max="13" min="13" style="0" width="11"/>
    <col collapsed="false" customWidth="true" hidden="false" outlineLevel="0" max="14" min="14" style="0" width="10"/>
  </cols>
  <sheetData>
    <row r="1" customFormat="false" ht="15" hidden="false" customHeight="false" outlineLevel="0" collapsed="false">
      <c r="A1" s="3" t="s">
        <v>4588</v>
      </c>
    </row>
    <row r="2" customFormat="false" ht="15" hidden="false" customHeight="false" outlineLevel="0" collapsed="false">
      <c r="A2" s="36" t="s">
        <v>4589</v>
      </c>
      <c r="B2" s="36"/>
      <c r="C2" s="36"/>
      <c r="D2" s="36"/>
      <c r="E2" s="36"/>
      <c r="F2" s="36"/>
      <c r="G2" s="36"/>
      <c r="H2" s="36"/>
      <c r="I2" s="36"/>
      <c r="J2" s="36"/>
      <c r="K2" s="36"/>
      <c r="L2" s="36"/>
      <c r="M2" s="36"/>
      <c r="N2" s="36"/>
    </row>
    <row r="4" customFormat="false" ht="15" hidden="false" customHeight="false" outlineLevel="0" collapsed="false">
      <c r="A4" s="5" t="s">
        <v>4590</v>
      </c>
      <c r="B4" s="5"/>
      <c r="C4" s="5"/>
      <c r="D4" s="5"/>
      <c r="E4" s="5"/>
      <c r="F4" s="5"/>
      <c r="G4" s="5"/>
      <c r="H4" s="5"/>
      <c r="I4" s="5"/>
    </row>
    <row r="5" customFormat="false" ht="54" hidden="false" customHeight="true" outlineLevel="0" collapsed="false">
      <c r="A5" s="6" t="s">
        <v>4591</v>
      </c>
      <c r="B5" s="6" t="s">
        <v>4592</v>
      </c>
      <c r="C5" s="6" t="s">
        <v>4593</v>
      </c>
      <c r="D5" s="6" t="s">
        <v>4594</v>
      </c>
      <c r="E5" s="6" t="s">
        <v>4595</v>
      </c>
      <c r="F5" s="6" t="s">
        <v>4596</v>
      </c>
      <c r="G5" s="6" t="s">
        <v>4597</v>
      </c>
      <c r="H5" s="6" t="s">
        <v>4598</v>
      </c>
    </row>
    <row r="6" customFormat="false" ht="15" hidden="false" customHeight="false" outlineLevel="0" collapsed="false">
      <c r="A6" s="37" t="s">
        <v>227</v>
      </c>
      <c r="B6" s="37" t="s">
        <v>4599</v>
      </c>
      <c r="C6" s="38" t="n">
        <v>8</v>
      </c>
      <c r="D6" s="38" t="n">
        <v>8</v>
      </c>
      <c r="E6" s="38" t="n">
        <v>2.1</v>
      </c>
      <c r="F6" s="39" t="n">
        <v>1</v>
      </c>
      <c r="G6" s="39" t="n">
        <v>1</v>
      </c>
      <c r="H6" s="37" t="s">
        <v>4600</v>
      </c>
    </row>
    <row r="7" customFormat="false" ht="15" hidden="false" customHeight="false" outlineLevel="0" collapsed="false">
      <c r="A7" s="37" t="s">
        <v>227</v>
      </c>
      <c r="B7" s="37" t="s">
        <v>4601</v>
      </c>
      <c r="C7" s="38" t="n">
        <v>8</v>
      </c>
      <c r="D7" s="38" t="n">
        <v>8</v>
      </c>
      <c r="E7" s="38" t="n">
        <v>2.1</v>
      </c>
      <c r="F7" s="39" t="n">
        <v>1</v>
      </c>
      <c r="G7" s="39" t="n">
        <v>1</v>
      </c>
      <c r="H7" s="37" t="s">
        <v>4600</v>
      </c>
    </row>
    <row r="8" customFormat="false" ht="15" hidden="false" customHeight="false" outlineLevel="0" collapsed="false">
      <c r="A8" s="11" t="s">
        <v>4602</v>
      </c>
      <c r="B8" s="11" t="s">
        <v>4601</v>
      </c>
      <c r="C8" s="16" t="n">
        <v>8</v>
      </c>
      <c r="D8" s="16" t="n">
        <v>8</v>
      </c>
      <c r="E8" s="16" t="n">
        <v>3.4</v>
      </c>
      <c r="F8" s="13" t="n">
        <v>0.948</v>
      </c>
      <c r="G8" s="13" t="n">
        <v>1.38</v>
      </c>
      <c r="H8" s="11" t="s">
        <v>4603</v>
      </c>
    </row>
    <row r="9" customFormat="false" ht="15" hidden="false" customHeight="false" outlineLevel="0" collapsed="false">
      <c r="A9" s="11" t="s">
        <v>4604</v>
      </c>
      <c r="B9" s="11" t="s">
        <v>4601</v>
      </c>
      <c r="C9" s="16" t="n">
        <v>8</v>
      </c>
      <c r="D9" s="16" t="n">
        <v>8</v>
      </c>
      <c r="E9" s="16" t="n">
        <v>5.4</v>
      </c>
      <c r="F9" s="13" t="n">
        <v>0.812</v>
      </c>
      <c r="G9" s="13" t="n">
        <v>2.89</v>
      </c>
      <c r="H9" s="11" t="s">
        <v>4605</v>
      </c>
    </row>
    <row r="10" customFormat="false" ht="15" hidden="false" customHeight="false" outlineLevel="0" collapsed="false">
      <c r="A10" s="11" t="s">
        <v>4606</v>
      </c>
      <c r="B10" s="11" t="s">
        <v>4599</v>
      </c>
      <c r="C10" s="16" t="n">
        <v>8</v>
      </c>
      <c r="D10" s="16" t="n">
        <v>8</v>
      </c>
      <c r="E10" s="16" t="n">
        <v>6</v>
      </c>
      <c r="F10" s="13" t="n">
        <v>0.806</v>
      </c>
      <c r="G10" s="13" t="n">
        <v>1.79</v>
      </c>
      <c r="H10" s="11" t="s">
        <v>4605</v>
      </c>
    </row>
    <row r="11" customFormat="false" ht="15" hidden="false" customHeight="false" outlineLevel="0" collapsed="false">
      <c r="A11" s="11" t="s">
        <v>4606</v>
      </c>
      <c r="B11" s="11" t="s">
        <v>4601</v>
      </c>
      <c r="C11" s="16" t="n">
        <v>8</v>
      </c>
      <c r="D11" s="16" t="n">
        <v>8</v>
      </c>
      <c r="E11" s="16" t="n">
        <v>6</v>
      </c>
      <c r="F11" s="13" t="n">
        <v>0.806</v>
      </c>
      <c r="G11" s="13" t="n">
        <v>1.79</v>
      </c>
      <c r="H11" s="11" t="s">
        <v>4605</v>
      </c>
    </row>
    <row r="12" customFormat="false" ht="15" hidden="false" customHeight="false" outlineLevel="0" collapsed="false">
      <c r="A12" s="11" t="s">
        <v>4604</v>
      </c>
      <c r="B12" s="11" t="s">
        <v>4599</v>
      </c>
      <c r="C12" s="16" t="n">
        <v>8</v>
      </c>
      <c r="D12" s="16" t="n">
        <v>7</v>
      </c>
      <c r="E12" s="16" t="n">
        <v>5.4</v>
      </c>
      <c r="F12" s="13" t="n">
        <v>0.807</v>
      </c>
      <c r="G12" s="13" t="n">
        <v>2.6</v>
      </c>
      <c r="H12" s="11" t="s">
        <v>4605</v>
      </c>
    </row>
    <row r="13" customFormat="false" ht="15" hidden="false" customHeight="false" outlineLevel="0" collapsed="false">
      <c r="A13" s="11" t="s">
        <v>4602</v>
      </c>
      <c r="B13" s="11" t="s">
        <v>4599</v>
      </c>
      <c r="C13" s="16" t="n">
        <v>8</v>
      </c>
      <c r="D13" s="16" t="n">
        <v>6</v>
      </c>
      <c r="E13" s="16" t="n">
        <v>3.3</v>
      </c>
      <c r="F13" s="13" t="n">
        <v>1.008</v>
      </c>
      <c r="G13" s="13" t="n">
        <v>1.27</v>
      </c>
      <c r="H13" s="11" t="s">
        <v>4603</v>
      </c>
    </row>
    <row r="14" customFormat="false" ht="15" hidden="false" customHeight="false" outlineLevel="0" collapsed="false">
      <c r="A14" s="11" t="s">
        <v>4607</v>
      </c>
      <c r="B14" s="11" t="s">
        <v>4601</v>
      </c>
      <c r="C14" s="16" t="n">
        <v>7</v>
      </c>
      <c r="D14" s="16" t="n">
        <v>6</v>
      </c>
      <c r="E14" s="16" t="n">
        <v>5</v>
      </c>
      <c r="F14" s="13" t="n">
        <v>0.944</v>
      </c>
      <c r="G14" s="13" t="n">
        <v>2.25</v>
      </c>
      <c r="H14" s="11" t="s">
        <v>4603</v>
      </c>
    </row>
    <row r="15" customFormat="false" ht="15" hidden="false" customHeight="false" outlineLevel="0" collapsed="false">
      <c r="A15" s="11" t="s">
        <v>4608</v>
      </c>
      <c r="B15" s="11" t="s">
        <v>4601</v>
      </c>
      <c r="C15" s="16" t="n">
        <v>8</v>
      </c>
      <c r="D15" s="16" t="n">
        <v>6</v>
      </c>
      <c r="E15" s="16" t="n">
        <v>6.2</v>
      </c>
      <c r="F15" s="13" t="n">
        <v>0.691</v>
      </c>
      <c r="G15" s="13" t="n">
        <v>1.31</v>
      </c>
      <c r="H15" s="11" t="s">
        <v>4609</v>
      </c>
    </row>
    <row r="16" customFormat="false" ht="15" hidden="false" customHeight="false" outlineLevel="0" collapsed="false">
      <c r="A16" s="11" t="s">
        <v>4610</v>
      </c>
      <c r="B16" s="11" t="s">
        <v>4601</v>
      </c>
      <c r="C16" s="16" t="n">
        <v>8</v>
      </c>
      <c r="D16" s="16" t="n">
        <v>5</v>
      </c>
      <c r="E16" s="16" t="n">
        <v>8.8</v>
      </c>
      <c r="F16" s="13" t="n">
        <v>0.728</v>
      </c>
      <c r="G16" s="13" t="n">
        <v>2.53</v>
      </c>
      <c r="H16" s="11" t="s">
        <v>4605</v>
      </c>
    </row>
    <row r="17" customFormat="false" ht="15" hidden="false" customHeight="false" outlineLevel="0" collapsed="false">
      <c r="A17" s="11" t="s">
        <v>4611</v>
      </c>
      <c r="B17" s="11" t="s">
        <v>4601</v>
      </c>
      <c r="C17" s="16" t="n">
        <v>8</v>
      </c>
      <c r="D17" s="16" t="n">
        <v>4</v>
      </c>
      <c r="E17" s="16" t="n">
        <v>4.5</v>
      </c>
      <c r="F17" s="13" t="n">
        <v>0.921</v>
      </c>
      <c r="G17" s="13" t="n">
        <v>4.99</v>
      </c>
      <c r="H17" s="11" t="s">
        <v>4603</v>
      </c>
    </row>
    <row r="18" customFormat="false" ht="15" hidden="false" customHeight="false" outlineLevel="0" collapsed="false">
      <c r="A18" s="11" t="s">
        <v>4612</v>
      </c>
      <c r="B18" s="11" t="s">
        <v>4601</v>
      </c>
      <c r="C18" s="16" t="n">
        <v>5</v>
      </c>
      <c r="D18" s="16" t="n">
        <v>4</v>
      </c>
      <c r="E18" s="16" t="n">
        <v>6.8</v>
      </c>
      <c r="F18" s="13" t="n">
        <v>0.788</v>
      </c>
      <c r="G18" s="13" t="n">
        <v>4.71</v>
      </c>
      <c r="H18" s="11" t="s">
        <v>4605</v>
      </c>
    </row>
    <row r="19" customFormat="false" ht="15" hidden="false" customHeight="false" outlineLevel="0" collapsed="false">
      <c r="A19" s="11" t="s">
        <v>4613</v>
      </c>
      <c r="B19" s="11" t="s">
        <v>4601</v>
      </c>
      <c r="C19" s="16" t="n">
        <v>7</v>
      </c>
      <c r="D19" s="16" t="n">
        <v>4</v>
      </c>
      <c r="E19" s="16" t="n">
        <v>8.8</v>
      </c>
      <c r="F19" s="13" t="n">
        <v>0.782</v>
      </c>
      <c r="G19" s="13" t="n">
        <v>2.8</v>
      </c>
      <c r="H19" s="11" t="s">
        <v>4605</v>
      </c>
    </row>
    <row r="20" customFormat="false" ht="15" hidden="false" customHeight="false" outlineLevel="0" collapsed="false">
      <c r="A20" s="11" t="s">
        <v>4614</v>
      </c>
      <c r="B20" s="11" t="s">
        <v>4601</v>
      </c>
      <c r="C20" s="16" t="n">
        <v>7</v>
      </c>
      <c r="D20" s="16" t="n">
        <v>4</v>
      </c>
      <c r="E20" s="16" t="n">
        <v>10.5</v>
      </c>
      <c r="F20" s="13" t="n">
        <v>0.666</v>
      </c>
      <c r="G20" s="13" t="n">
        <v>2.58</v>
      </c>
      <c r="H20" s="11" t="s">
        <v>4609</v>
      </c>
    </row>
    <row r="21" customFormat="false" ht="15" hidden="false" customHeight="false" outlineLevel="0" collapsed="false">
      <c r="A21" s="11" t="s">
        <v>4610</v>
      </c>
      <c r="B21" s="11" t="s">
        <v>4599</v>
      </c>
      <c r="C21" s="16" t="n">
        <v>8</v>
      </c>
      <c r="D21" s="16" t="n">
        <v>3</v>
      </c>
      <c r="E21" s="16" t="n">
        <v>9</v>
      </c>
      <c r="F21" s="13" t="n">
        <v>0.784</v>
      </c>
      <c r="G21" s="13" t="n">
        <v>1.82</v>
      </c>
      <c r="H21" s="11" t="s">
        <v>4605</v>
      </c>
    </row>
    <row r="22" customFormat="false" ht="15" hidden="false" customHeight="false" outlineLevel="0" collapsed="false">
      <c r="A22" s="11" t="s">
        <v>4615</v>
      </c>
      <c r="B22" s="11" t="s">
        <v>4601</v>
      </c>
      <c r="C22" s="16" t="n">
        <v>7</v>
      </c>
      <c r="D22" s="16" t="n">
        <v>3</v>
      </c>
      <c r="E22" s="16" t="n">
        <v>10</v>
      </c>
      <c r="F22" s="13" t="n">
        <v>0.745</v>
      </c>
      <c r="G22" s="13" t="n">
        <v>2.93</v>
      </c>
      <c r="H22" s="11" t="s">
        <v>4605</v>
      </c>
    </row>
    <row r="23" customFormat="false" ht="15" hidden="false" customHeight="false" outlineLevel="0" collapsed="false">
      <c r="A23" s="11" t="s">
        <v>4616</v>
      </c>
      <c r="B23" s="11" t="s">
        <v>4601</v>
      </c>
      <c r="C23" s="16" t="n">
        <v>7</v>
      </c>
      <c r="D23" s="16" t="n">
        <v>3</v>
      </c>
      <c r="E23" s="16" t="n">
        <v>11.3</v>
      </c>
      <c r="F23" s="13" t="n">
        <v>0.691</v>
      </c>
      <c r="G23" s="13" t="n">
        <v>5.98</v>
      </c>
      <c r="H23" s="11" t="s">
        <v>4609</v>
      </c>
    </row>
    <row r="24" customFormat="false" ht="15" hidden="false" customHeight="false" outlineLevel="0" collapsed="false">
      <c r="A24" s="11" t="s">
        <v>4617</v>
      </c>
      <c r="B24" s="11" t="s">
        <v>4601</v>
      </c>
      <c r="C24" s="16" t="n">
        <v>7</v>
      </c>
      <c r="D24" s="16" t="n">
        <v>3</v>
      </c>
      <c r="E24" s="16" t="n">
        <v>13</v>
      </c>
      <c r="F24" s="13" t="n">
        <v>0.675</v>
      </c>
      <c r="G24" s="13" t="n">
        <v>3.74</v>
      </c>
      <c r="H24" s="11" t="s">
        <v>4609</v>
      </c>
    </row>
    <row r="25" customFormat="false" ht="15" hidden="false" customHeight="false" outlineLevel="0" collapsed="false">
      <c r="A25" s="11" t="s">
        <v>4618</v>
      </c>
      <c r="B25" s="11" t="s">
        <v>4601</v>
      </c>
      <c r="C25" s="16" t="n">
        <v>7</v>
      </c>
      <c r="D25" s="16" t="n">
        <v>3</v>
      </c>
      <c r="E25" s="16" t="n">
        <v>14</v>
      </c>
      <c r="F25" s="13" t="n">
        <v>0.675</v>
      </c>
      <c r="G25" s="13" t="n">
        <v>3.74</v>
      </c>
      <c r="H25" s="11" t="s">
        <v>4609</v>
      </c>
    </row>
    <row r="26" customFormat="false" ht="15" hidden="false" customHeight="false" outlineLevel="0" collapsed="false">
      <c r="A26" s="11" t="s">
        <v>4611</v>
      </c>
      <c r="B26" s="11" t="s">
        <v>4599</v>
      </c>
      <c r="C26" s="16" t="n">
        <v>6</v>
      </c>
      <c r="D26" s="16" t="n">
        <v>2</v>
      </c>
      <c r="E26" s="16" t="n">
        <v>4</v>
      </c>
      <c r="F26" s="13" t="n">
        <v>0.997</v>
      </c>
      <c r="G26" s="13" t="n">
        <v>3.3</v>
      </c>
      <c r="H26" s="11" t="s">
        <v>4603</v>
      </c>
    </row>
    <row r="27" customFormat="false" ht="15" hidden="false" customHeight="false" outlineLevel="0" collapsed="false">
      <c r="A27" s="11" t="s">
        <v>4608</v>
      </c>
      <c r="B27" s="11" t="s">
        <v>4599</v>
      </c>
      <c r="C27" s="16" t="n">
        <v>7</v>
      </c>
      <c r="D27" s="16" t="n">
        <v>2</v>
      </c>
      <c r="E27" s="16" t="n">
        <v>4</v>
      </c>
      <c r="F27" s="13" t="n">
        <v>0.961</v>
      </c>
      <c r="G27" s="13" t="n">
        <v>1.21</v>
      </c>
      <c r="H27" s="11" t="s">
        <v>4603</v>
      </c>
    </row>
    <row r="28" customFormat="false" ht="15" hidden="false" customHeight="false" outlineLevel="0" collapsed="false">
      <c r="A28" s="11" t="s">
        <v>4607</v>
      </c>
      <c r="B28" s="11" t="s">
        <v>4599</v>
      </c>
      <c r="C28" s="16" t="n">
        <v>6</v>
      </c>
      <c r="D28" s="16" t="n">
        <v>2</v>
      </c>
      <c r="E28" s="16" t="n">
        <v>7</v>
      </c>
      <c r="F28" s="13" t="n">
        <v>0.815</v>
      </c>
      <c r="G28" s="13" t="n">
        <v>1.12</v>
      </c>
      <c r="H28" s="11" t="s">
        <v>4605</v>
      </c>
    </row>
    <row r="29" customFormat="false" ht="15" hidden="false" customHeight="false" outlineLevel="0" collapsed="false">
      <c r="A29" s="11" t="s">
        <v>4619</v>
      </c>
      <c r="B29" s="11" t="s">
        <v>4601</v>
      </c>
      <c r="C29" s="16" t="n">
        <v>6</v>
      </c>
      <c r="D29" s="16" t="n">
        <v>2</v>
      </c>
      <c r="E29" s="16" t="n">
        <v>8</v>
      </c>
      <c r="F29" s="13" t="n">
        <v>0.789</v>
      </c>
      <c r="G29" s="13" t="n">
        <v>6.18</v>
      </c>
      <c r="H29" s="11" t="s">
        <v>4605</v>
      </c>
    </row>
    <row r="30" customFormat="false" ht="15" hidden="false" customHeight="false" outlineLevel="0" collapsed="false">
      <c r="A30" s="11" t="s">
        <v>4620</v>
      </c>
      <c r="B30" s="11" t="s">
        <v>4601</v>
      </c>
      <c r="C30" s="16" t="n">
        <v>7</v>
      </c>
      <c r="D30" s="16" t="n">
        <v>2</v>
      </c>
      <c r="E30" s="16" t="n">
        <v>13.5</v>
      </c>
      <c r="F30" s="13" t="n">
        <v>0.706</v>
      </c>
      <c r="G30" s="13" t="n">
        <v>4.42</v>
      </c>
      <c r="H30" s="11" t="s">
        <v>4605</v>
      </c>
    </row>
    <row r="31" customFormat="false" ht="15" hidden="false" customHeight="false" outlineLevel="0" collapsed="false">
      <c r="A31" s="11" t="s">
        <v>4621</v>
      </c>
      <c r="B31" s="11" t="s">
        <v>4601</v>
      </c>
      <c r="C31" s="16" t="n">
        <v>7</v>
      </c>
      <c r="D31" s="16" t="n">
        <v>2</v>
      </c>
      <c r="E31" s="16" t="n">
        <v>12</v>
      </c>
      <c r="F31" s="13" t="n">
        <v>0.687</v>
      </c>
      <c r="G31" s="13" t="n">
        <v>2.15</v>
      </c>
      <c r="H31" s="11" t="s">
        <v>4609</v>
      </c>
    </row>
    <row r="32" customFormat="false" ht="15" hidden="false" customHeight="false" outlineLevel="0" collapsed="false">
      <c r="A32" s="11" t="s">
        <v>4613</v>
      </c>
      <c r="B32" s="11" t="s">
        <v>4599</v>
      </c>
      <c r="C32" s="16" t="n">
        <v>7</v>
      </c>
      <c r="D32" s="16" t="n">
        <v>2</v>
      </c>
      <c r="E32" s="16" t="n">
        <v>13.5</v>
      </c>
      <c r="F32" s="13" t="n">
        <v>0.671</v>
      </c>
      <c r="G32" s="13" t="n">
        <v>1.98</v>
      </c>
      <c r="H32" s="11" t="s">
        <v>4609</v>
      </c>
    </row>
    <row r="33" customFormat="false" ht="15" hidden="false" customHeight="false" outlineLevel="0" collapsed="false">
      <c r="A33" s="11" t="s">
        <v>4615</v>
      </c>
      <c r="B33" s="11" t="s">
        <v>4599</v>
      </c>
      <c r="C33" s="16" t="n">
        <v>6</v>
      </c>
      <c r="D33" s="16" t="n">
        <v>2</v>
      </c>
      <c r="E33" s="16" t="n">
        <v>13</v>
      </c>
      <c r="F33" s="13" t="n">
        <v>0.649</v>
      </c>
      <c r="G33" s="13" t="n">
        <v>1.64</v>
      </c>
      <c r="H33" s="11" t="s">
        <v>4609</v>
      </c>
    </row>
    <row r="34" customFormat="false" ht="15" hidden="false" customHeight="false" outlineLevel="0" collapsed="false">
      <c r="A34" s="11" t="s">
        <v>4614</v>
      </c>
      <c r="B34" s="11" t="s">
        <v>4599</v>
      </c>
      <c r="C34" s="16" t="n">
        <v>6</v>
      </c>
      <c r="D34" s="16" t="n">
        <v>2</v>
      </c>
      <c r="E34" s="16" t="n">
        <v>14</v>
      </c>
      <c r="F34" s="13" t="n">
        <v>0.639</v>
      </c>
      <c r="G34" s="13" t="n">
        <v>1.5</v>
      </c>
      <c r="H34" s="11" t="s">
        <v>4609</v>
      </c>
    </row>
    <row r="35" customFormat="false" ht="15" hidden="false" customHeight="false" outlineLevel="0" collapsed="false">
      <c r="A35" s="11" t="s">
        <v>4622</v>
      </c>
      <c r="B35" s="11" t="s">
        <v>4601</v>
      </c>
      <c r="C35" s="16" t="n">
        <v>8</v>
      </c>
      <c r="D35" s="16" t="n">
        <v>2</v>
      </c>
      <c r="E35" s="16" t="n">
        <v>15.5</v>
      </c>
      <c r="F35" s="13" t="n">
        <v>0.59</v>
      </c>
      <c r="G35" s="13" t="n">
        <v>3.32</v>
      </c>
      <c r="H35" s="11" t="s">
        <v>4609</v>
      </c>
    </row>
    <row r="36" customFormat="false" ht="15" hidden="false" customHeight="false" outlineLevel="0" collapsed="false">
      <c r="A36" s="11" t="s">
        <v>4623</v>
      </c>
      <c r="B36" s="11" t="s">
        <v>4601</v>
      </c>
      <c r="C36" s="16" t="n">
        <v>8</v>
      </c>
      <c r="D36" s="16" t="n">
        <v>2</v>
      </c>
      <c r="E36" s="16" t="n">
        <v>17</v>
      </c>
      <c r="F36" s="13" t="n">
        <v>0.573</v>
      </c>
      <c r="G36" s="13" t="n">
        <v>3.19</v>
      </c>
      <c r="H36" s="11" t="s">
        <v>4609</v>
      </c>
    </row>
    <row r="37" customFormat="false" ht="15" hidden="false" customHeight="false" outlineLevel="0" collapsed="false">
      <c r="A37" s="11" t="s">
        <v>4621</v>
      </c>
      <c r="B37" s="11" t="s">
        <v>4599</v>
      </c>
      <c r="C37" s="16" t="n">
        <v>4</v>
      </c>
      <c r="D37" s="16" t="n">
        <v>1</v>
      </c>
      <c r="E37" s="16" t="n">
        <v>6</v>
      </c>
      <c r="F37" s="13" t="n">
        <v>0.865</v>
      </c>
      <c r="G37" s="13" t="n">
        <v>1.75</v>
      </c>
      <c r="H37" s="11" t="s">
        <v>4603</v>
      </c>
    </row>
    <row r="38" customFormat="false" ht="15" hidden="false" customHeight="false" outlineLevel="0" collapsed="false">
      <c r="A38" s="11" t="s">
        <v>4612</v>
      </c>
      <c r="B38" s="11" t="s">
        <v>4599</v>
      </c>
      <c r="C38" s="16" t="n">
        <v>5</v>
      </c>
      <c r="D38" s="16" t="n">
        <v>1</v>
      </c>
      <c r="E38" s="16" t="n">
        <v>9</v>
      </c>
      <c r="F38" s="13" t="n">
        <v>0.739</v>
      </c>
      <c r="G38" s="13" t="n">
        <v>1.61</v>
      </c>
      <c r="H38" s="11" t="s">
        <v>4605</v>
      </c>
    </row>
    <row r="39" customFormat="false" ht="15" hidden="false" customHeight="false" outlineLevel="0" collapsed="false">
      <c r="A39" s="11" t="s">
        <v>4617</v>
      </c>
      <c r="B39" s="11" t="s">
        <v>4599</v>
      </c>
      <c r="C39" s="16" t="n">
        <v>4</v>
      </c>
      <c r="D39" s="16" t="n">
        <v>1</v>
      </c>
      <c r="E39" s="16" t="n">
        <v>13</v>
      </c>
      <c r="F39" s="13" t="n">
        <v>0.705</v>
      </c>
      <c r="G39" s="13" t="n">
        <v>1.61</v>
      </c>
      <c r="H39" s="11" t="s">
        <v>4605</v>
      </c>
    </row>
    <row r="40" customFormat="false" ht="15" hidden="false" customHeight="false" outlineLevel="0" collapsed="false">
      <c r="A40" s="11" t="s">
        <v>4618</v>
      </c>
      <c r="B40" s="11" t="s">
        <v>4599</v>
      </c>
      <c r="C40" s="16" t="n">
        <v>4</v>
      </c>
      <c r="D40" s="16" t="n">
        <v>1</v>
      </c>
      <c r="E40" s="16" t="n">
        <v>14</v>
      </c>
      <c r="F40" s="13" t="n">
        <v>0.705</v>
      </c>
      <c r="G40" s="13" t="n">
        <v>1.61</v>
      </c>
      <c r="H40" s="11" t="s">
        <v>4605</v>
      </c>
    </row>
    <row r="41" customFormat="false" ht="15" hidden="false" customHeight="false" outlineLevel="0" collapsed="false">
      <c r="A41" s="40" t="s">
        <v>4624</v>
      </c>
    </row>
    <row r="43" customFormat="false" ht="54" hidden="false" customHeight="true" outlineLevel="0" collapsed="false">
      <c r="A43" s="6" t="s">
        <v>77</v>
      </c>
      <c r="B43" s="6" t="s">
        <v>4625</v>
      </c>
      <c r="C43" s="6" t="s">
        <v>4591</v>
      </c>
      <c r="D43" s="6" t="s">
        <v>4626</v>
      </c>
      <c r="E43" s="6" t="s">
        <v>4592</v>
      </c>
      <c r="F43" s="6" t="s">
        <v>4627</v>
      </c>
      <c r="G43" s="6" t="s">
        <v>4628</v>
      </c>
      <c r="H43" s="6" t="s">
        <v>4629</v>
      </c>
      <c r="I43" s="6" t="s">
        <v>4630</v>
      </c>
      <c r="J43" s="6" t="s">
        <v>4631</v>
      </c>
      <c r="K43" s="6" t="s">
        <v>4632</v>
      </c>
      <c r="L43" s="6" t="s">
        <v>4633</v>
      </c>
      <c r="M43" s="6" t="s">
        <v>4634</v>
      </c>
      <c r="N43" s="6" t="s">
        <v>4635</v>
      </c>
    </row>
    <row r="44" customFormat="false" ht="15" hidden="false" customHeight="false" outlineLevel="0" collapsed="false">
      <c r="A44" s="41" t="s">
        <v>32</v>
      </c>
      <c r="B44" s="41" t="s">
        <v>4636</v>
      </c>
      <c r="C44" s="41" t="s">
        <v>227</v>
      </c>
      <c r="D44" s="41" t="s">
        <v>4637</v>
      </c>
      <c r="E44" s="41" t="s">
        <v>4599</v>
      </c>
      <c r="F44" s="42" t="n">
        <v>-10035.04</v>
      </c>
      <c r="G44" s="42" t="n">
        <v>10184.86</v>
      </c>
      <c r="H44" s="43" t="n">
        <v>1.0035</v>
      </c>
      <c r="I44" s="42" t="n">
        <v>50</v>
      </c>
      <c r="J44" s="41" t="s">
        <v>4638</v>
      </c>
      <c r="K44" s="44" t="n">
        <f aca="false">IF(G44=0,"",F44/G44)</f>
        <v>-0.985289930347594</v>
      </c>
      <c r="L44" s="45" t="n">
        <v>0.43</v>
      </c>
      <c r="M44" s="42" t="n">
        <v>800</v>
      </c>
      <c r="N44" s="41" t="s">
        <v>61</v>
      </c>
    </row>
    <row r="45" customFormat="false" ht="15" hidden="false" customHeight="false" outlineLevel="0" collapsed="false">
      <c r="A45" s="41" t="s">
        <v>32</v>
      </c>
      <c r="B45" s="41" t="s">
        <v>4636</v>
      </c>
      <c r="C45" s="41" t="s">
        <v>227</v>
      </c>
      <c r="D45" s="41" t="s">
        <v>4637</v>
      </c>
      <c r="E45" s="41" t="s">
        <v>4601</v>
      </c>
      <c r="F45" s="42" t="n">
        <v>-10035.04</v>
      </c>
      <c r="G45" s="42" t="n">
        <v>10184.86</v>
      </c>
      <c r="H45" s="43" t="n">
        <v>1.0035</v>
      </c>
      <c r="I45" s="42" t="n">
        <v>50</v>
      </c>
      <c r="J45" s="41" t="s">
        <v>4638</v>
      </c>
      <c r="K45" s="44" t="n">
        <f aca="false">IF(G45=0,"",F45/G45)</f>
        <v>-0.985289930347594</v>
      </c>
      <c r="L45" s="45" t="n">
        <v>0.43</v>
      </c>
      <c r="M45" s="42" t="n">
        <v>800</v>
      </c>
      <c r="N45" s="41" t="s">
        <v>61</v>
      </c>
    </row>
    <row r="46" customFormat="false" ht="15" hidden="false" customHeight="false" outlineLevel="0" collapsed="false">
      <c r="A46" s="41" t="s">
        <v>32</v>
      </c>
      <c r="B46" s="41" t="s">
        <v>4636</v>
      </c>
      <c r="C46" s="41" t="s">
        <v>4623</v>
      </c>
      <c r="D46" s="41" t="s">
        <v>4639</v>
      </c>
      <c r="E46" s="41" t="s">
        <v>4599</v>
      </c>
      <c r="F46" s="42" t="n">
        <v>-10147.44</v>
      </c>
      <c r="G46" s="42" t="n">
        <v>12750</v>
      </c>
      <c r="H46" s="43" t="n">
        <v>1.0117</v>
      </c>
      <c r="I46" s="42" t="n">
        <v>6400</v>
      </c>
      <c r="J46" s="41" t="s">
        <v>4640</v>
      </c>
      <c r="K46" s="44" t="n">
        <f aca="false">IF(G46=0,"",F46/G46)</f>
        <v>-0.795877647058824</v>
      </c>
      <c r="L46" s="45" t="n">
        <v>0.432</v>
      </c>
      <c r="M46" s="42" t="n">
        <v>12750</v>
      </c>
      <c r="N46" s="41" t="s">
        <v>61</v>
      </c>
    </row>
    <row r="47" customFormat="false" ht="15" hidden="false" customHeight="false" outlineLevel="0" collapsed="false">
      <c r="A47" s="41" t="s">
        <v>32</v>
      </c>
      <c r="B47" s="41" t="s">
        <v>4636</v>
      </c>
      <c r="C47" s="41" t="s">
        <v>4623</v>
      </c>
      <c r="D47" s="41" t="s">
        <v>4639</v>
      </c>
      <c r="E47" s="41" t="s">
        <v>4601</v>
      </c>
      <c r="F47" s="42" t="n">
        <v>-10237.77</v>
      </c>
      <c r="G47" s="42" t="n">
        <v>10715.68</v>
      </c>
      <c r="H47" s="43" t="n">
        <v>1.0227</v>
      </c>
      <c r="I47" s="42" t="n">
        <v>500</v>
      </c>
      <c r="J47" s="41" t="s">
        <v>4641</v>
      </c>
      <c r="K47" s="44" t="n">
        <f aca="false">IF(G47=0,"",F47/G47)</f>
        <v>-0.955400870500052</v>
      </c>
      <c r="L47" s="45" t="n">
        <v>0.346</v>
      </c>
      <c r="M47" s="42" t="n">
        <v>5000</v>
      </c>
      <c r="N47" s="41" t="s">
        <v>61</v>
      </c>
    </row>
    <row r="48" customFormat="false" ht="15" hidden="false" customHeight="false" outlineLevel="0" collapsed="false">
      <c r="A48" s="41" t="s">
        <v>32</v>
      </c>
      <c r="B48" s="41" t="s">
        <v>4636</v>
      </c>
      <c r="C48" s="41" t="s">
        <v>4615</v>
      </c>
      <c r="D48" s="41" t="s">
        <v>4642</v>
      </c>
      <c r="E48" s="41" t="s">
        <v>4599</v>
      </c>
      <c r="F48" s="42" t="n">
        <v>-10095.38</v>
      </c>
      <c r="G48" s="42" t="n">
        <v>10315.54</v>
      </c>
      <c r="H48" s="43" t="n">
        <v>1.0093</v>
      </c>
      <c r="I48" s="42" t="n">
        <v>2616.39</v>
      </c>
      <c r="J48" s="41" t="s">
        <v>4643</v>
      </c>
      <c r="K48" s="44" t="n">
        <f aca="false">IF(G48=0,"",F48/G48)</f>
        <v>-0.978657443042245</v>
      </c>
      <c r="L48" s="45" t="n">
        <v>0.21</v>
      </c>
      <c r="M48" s="42" t="n">
        <v>9679.74</v>
      </c>
      <c r="N48" s="41" t="s">
        <v>61</v>
      </c>
    </row>
    <row r="49" customFormat="false" ht="15" hidden="false" customHeight="false" outlineLevel="0" collapsed="false">
      <c r="A49" s="41" t="s">
        <v>32</v>
      </c>
      <c r="B49" s="41" t="s">
        <v>4636</v>
      </c>
      <c r="C49" s="41" t="s">
        <v>4615</v>
      </c>
      <c r="D49" s="41" t="s">
        <v>4642</v>
      </c>
      <c r="E49" s="41" t="s">
        <v>4601</v>
      </c>
      <c r="F49" s="42" t="n">
        <v>-10168.81</v>
      </c>
      <c r="G49" s="42" t="n">
        <v>10388.98</v>
      </c>
      <c r="H49" s="43" t="n">
        <v>1.0165</v>
      </c>
      <c r="I49" s="42" t="n">
        <v>500</v>
      </c>
      <c r="J49" s="41" t="s">
        <v>4644</v>
      </c>
      <c r="K49" s="44" t="n">
        <f aca="false">IF(G49=0,"",F49/G49)</f>
        <v>-0.978807351636061</v>
      </c>
      <c r="L49" s="45" t="n">
        <v>0.34</v>
      </c>
      <c r="M49" s="42" t="n">
        <v>4802.46</v>
      </c>
      <c r="N49" s="41" t="s">
        <v>61</v>
      </c>
    </row>
    <row r="50" customFormat="false" ht="15" hidden="false" customHeight="false" outlineLevel="0" collapsed="false">
      <c r="A50" s="41" t="s">
        <v>32</v>
      </c>
      <c r="B50" s="41" t="s">
        <v>4636</v>
      </c>
      <c r="C50" s="41" t="s">
        <v>4617</v>
      </c>
      <c r="D50" s="41" t="s">
        <v>4645</v>
      </c>
      <c r="E50" s="41" t="s">
        <v>4599</v>
      </c>
      <c r="F50" s="42" t="n">
        <v>-10064.5</v>
      </c>
      <c r="G50" s="42" t="n">
        <v>10315.47</v>
      </c>
      <c r="H50" s="43" t="n">
        <v>1.0063</v>
      </c>
      <c r="I50" s="42" t="n">
        <v>3471.82</v>
      </c>
      <c r="J50" s="41" t="s">
        <v>4646</v>
      </c>
      <c r="K50" s="44" t="n">
        <f aca="false">IF(G50=0,"",F50/G50)</f>
        <v>-0.975670522041167</v>
      </c>
      <c r="L50" s="45" t="n">
        <v>0.262</v>
      </c>
      <c r="M50" s="42" t="n">
        <v>10234.85</v>
      </c>
      <c r="N50" s="41" t="s">
        <v>61</v>
      </c>
    </row>
    <row r="51" customFormat="false" ht="15" hidden="false" customHeight="false" outlineLevel="0" collapsed="false">
      <c r="A51" s="41" t="s">
        <v>32</v>
      </c>
      <c r="B51" s="41" t="s">
        <v>4636</v>
      </c>
      <c r="C51" s="41" t="s">
        <v>4617</v>
      </c>
      <c r="D51" s="41" t="s">
        <v>4645</v>
      </c>
      <c r="E51" s="41" t="s">
        <v>4601</v>
      </c>
      <c r="F51" s="42" t="n">
        <v>-10061.26</v>
      </c>
      <c r="G51" s="42" t="n">
        <v>10312.23</v>
      </c>
      <c r="H51" s="43" t="n">
        <v>1.006</v>
      </c>
      <c r="I51" s="42" t="n">
        <v>500</v>
      </c>
      <c r="J51" s="41" t="s">
        <v>4647</v>
      </c>
      <c r="K51" s="44" t="n">
        <f aca="false">IF(G51=0,"",F51/G51)</f>
        <v>-0.975662877961411</v>
      </c>
      <c r="L51" s="45" t="n">
        <v>0.36</v>
      </c>
      <c r="M51" s="42" t="n">
        <v>4962.48</v>
      </c>
      <c r="N51" s="41" t="s">
        <v>61</v>
      </c>
    </row>
    <row r="52" customFormat="false" ht="15" hidden="false" customHeight="false" outlineLevel="0" collapsed="false">
      <c r="A52" s="41" t="s">
        <v>32</v>
      </c>
      <c r="B52" s="41" t="s">
        <v>4636</v>
      </c>
      <c r="C52" s="41" t="s">
        <v>4622</v>
      </c>
      <c r="D52" s="41" t="s">
        <v>4648</v>
      </c>
      <c r="E52" s="41" t="s">
        <v>4599</v>
      </c>
      <c r="F52" s="42" t="n">
        <v>-10147.44</v>
      </c>
      <c r="G52" s="42" t="n">
        <v>12750</v>
      </c>
      <c r="H52" s="43" t="n">
        <v>1.0117</v>
      </c>
      <c r="I52" s="42" t="n">
        <v>6400</v>
      </c>
      <c r="J52" s="41" t="s">
        <v>4640</v>
      </c>
      <c r="K52" s="44" t="n">
        <f aca="false">IF(G52=0,"",F52/G52)</f>
        <v>-0.795877647058824</v>
      </c>
      <c r="L52" s="45" t="n">
        <v>0.432</v>
      </c>
      <c r="M52" s="42" t="n">
        <v>12750</v>
      </c>
      <c r="N52" s="41" t="s">
        <v>61</v>
      </c>
    </row>
    <row r="53" customFormat="false" ht="15" hidden="false" customHeight="false" outlineLevel="0" collapsed="false">
      <c r="A53" s="41" t="s">
        <v>32</v>
      </c>
      <c r="B53" s="41" t="s">
        <v>4636</v>
      </c>
      <c r="C53" s="41" t="s">
        <v>4622</v>
      </c>
      <c r="D53" s="41" t="s">
        <v>4648</v>
      </c>
      <c r="E53" s="41" t="s">
        <v>4601</v>
      </c>
      <c r="F53" s="42" t="n">
        <v>-10237.77</v>
      </c>
      <c r="G53" s="42" t="n">
        <v>10715.68</v>
      </c>
      <c r="H53" s="43" t="n">
        <v>1.0227</v>
      </c>
      <c r="I53" s="42" t="n">
        <v>500</v>
      </c>
      <c r="J53" s="41" t="s">
        <v>4641</v>
      </c>
      <c r="K53" s="44" t="n">
        <f aca="false">IF(G53=0,"",F53/G53)</f>
        <v>-0.955400870500052</v>
      </c>
      <c r="L53" s="45" t="n">
        <v>0.346</v>
      </c>
      <c r="M53" s="42" t="n">
        <v>5000</v>
      </c>
      <c r="N53" s="41" t="s">
        <v>61</v>
      </c>
    </row>
    <row r="54" customFormat="false" ht="15" hidden="false" customHeight="false" outlineLevel="0" collapsed="false">
      <c r="A54" s="41" t="s">
        <v>32</v>
      </c>
      <c r="B54" s="41" t="s">
        <v>4636</v>
      </c>
      <c r="C54" s="41" t="s">
        <v>4618</v>
      </c>
      <c r="D54" s="41" t="s">
        <v>4649</v>
      </c>
      <c r="E54" s="41" t="s">
        <v>4599</v>
      </c>
      <c r="F54" s="42" t="n">
        <v>-10064.5</v>
      </c>
      <c r="G54" s="42" t="n">
        <v>10315.47</v>
      </c>
      <c r="H54" s="43" t="n">
        <v>1.0063</v>
      </c>
      <c r="I54" s="42" t="n">
        <v>3471.82</v>
      </c>
      <c r="J54" s="41" t="s">
        <v>4646</v>
      </c>
      <c r="K54" s="44" t="n">
        <f aca="false">IF(G54=0,"",F54/G54)</f>
        <v>-0.975670522041167</v>
      </c>
      <c r="L54" s="45" t="n">
        <v>0.262</v>
      </c>
      <c r="M54" s="42" t="n">
        <v>10234.85</v>
      </c>
      <c r="N54" s="41" t="s">
        <v>61</v>
      </c>
    </row>
    <row r="55" customFormat="false" ht="15" hidden="false" customHeight="false" outlineLevel="0" collapsed="false">
      <c r="A55" s="41" t="s">
        <v>32</v>
      </c>
      <c r="B55" s="41" t="s">
        <v>4636</v>
      </c>
      <c r="C55" s="41" t="s">
        <v>4618</v>
      </c>
      <c r="D55" s="41" t="s">
        <v>4649</v>
      </c>
      <c r="E55" s="41" t="s">
        <v>4601</v>
      </c>
      <c r="F55" s="42" t="n">
        <v>-10061.26</v>
      </c>
      <c r="G55" s="42" t="n">
        <v>10312.23</v>
      </c>
      <c r="H55" s="43" t="n">
        <v>1.006</v>
      </c>
      <c r="I55" s="42" t="n">
        <v>500</v>
      </c>
      <c r="J55" s="41" t="s">
        <v>4647</v>
      </c>
      <c r="K55" s="44" t="n">
        <f aca="false">IF(G55=0,"",F55/G55)</f>
        <v>-0.975662877961411</v>
      </c>
      <c r="L55" s="45" t="n">
        <v>0.36</v>
      </c>
      <c r="M55" s="42" t="n">
        <v>4962.48</v>
      </c>
      <c r="N55" s="41" t="s">
        <v>61</v>
      </c>
    </row>
    <row r="56" customFormat="false" ht="15" hidden="false" customHeight="false" outlineLevel="0" collapsed="false">
      <c r="A56" s="41" t="s">
        <v>32</v>
      </c>
      <c r="B56" s="41" t="s">
        <v>4636</v>
      </c>
      <c r="C56" s="41" t="s">
        <v>4613</v>
      </c>
      <c r="D56" s="41" t="s">
        <v>4650</v>
      </c>
      <c r="E56" s="41" t="s">
        <v>4599</v>
      </c>
      <c r="F56" s="42" t="n">
        <v>-10355.75</v>
      </c>
      <c r="G56" s="42" t="n">
        <v>10663.18</v>
      </c>
      <c r="H56" s="43" t="n">
        <v>1.0345</v>
      </c>
      <c r="I56" s="42" t="n">
        <v>850</v>
      </c>
      <c r="J56" s="41" t="s">
        <v>4641</v>
      </c>
      <c r="K56" s="44" t="n">
        <f aca="false">IF(G56=0,"",F56/G56)</f>
        <v>-0.971169013371246</v>
      </c>
      <c r="L56" s="45" t="n">
        <v>0.315</v>
      </c>
      <c r="M56" s="42" t="n">
        <v>5375</v>
      </c>
      <c r="N56" s="41" t="s">
        <v>61</v>
      </c>
    </row>
    <row r="57" customFormat="false" ht="15" hidden="false" customHeight="false" outlineLevel="0" collapsed="false">
      <c r="A57" s="41" t="s">
        <v>32</v>
      </c>
      <c r="B57" s="41" t="s">
        <v>4636</v>
      </c>
      <c r="C57" s="41" t="s">
        <v>4613</v>
      </c>
      <c r="D57" s="41" t="s">
        <v>4650</v>
      </c>
      <c r="E57" s="41" t="s">
        <v>4601</v>
      </c>
      <c r="F57" s="42" t="n">
        <v>-10028.78</v>
      </c>
      <c r="G57" s="42" t="n">
        <v>10336.21</v>
      </c>
      <c r="H57" s="43" t="n">
        <v>1.0028</v>
      </c>
      <c r="I57" s="42" t="n">
        <v>500</v>
      </c>
      <c r="J57" s="41" t="s">
        <v>4651</v>
      </c>
      <c r="K57" s="44" t="n">
        <f aca="false">IF(G57=0,"",F57/G57)</f>
        <v>-0.970256989747693</v>
      </c>
      <c r="L57" s="45" t="n">
        <v>0.284</v>
      </c>
      <c r="M57" s="42" t="n">
        <v>4850</v>
      </c>
      <c r="N57" s="41" t="s">
        <v>61</v>
      </c>
    </row>
    <row r="58" customFormat="false" ht="15" hidden="false" customHeight="false" outlineLevel="0" collapsed="false">
      <c r="A58" s="41" t="s">
        <v>32</v>
      </c>
      <c r="B58" s="41" t="s">
        <v>4636</v>
      </c>
      <c r="C58" s="41" t="s">
        <v>4621</v>
      </c>
      <c r="D58" s="41" t="s">
        <v>4652</v>
      </c>
      <c r="E58" s="41" t="s">
        <v>4599</v>
      </c>
      <c r="F58" s="42" t="n">
        <v>-12330.82</v>
      </c>
      <c r="G58" s="42" t="n">
        <v>13915.26</v>
      </c>
      <c r="H58" s="43" t="n">
        <v>1.2012</v>
      </c>
      <c r="I58" s="42" t="n">
        <v>7200</v>
      </c>
      <c r="J58" s="41" t="s">
        <v>4653</v>
      </c>
      <c r="K58" s="44" t="n">
        <f aca="false">IF(G58=0,"",F58/G58)</f>
        <v>-0.886136514876474</v>
      </c>
      <c r="L58" s="45" t="n">
        <v>0.473</v>
      </c>
      <c r="M58" s="42" t="n">
        <v>11650</v>
      </c>
      <c r="N58" s="41" t="s">
        <v>61</v>
      </c>
    </row>
    <row r="59" customFormat="false" ht="15" hidden="false" customHeight="false" outlineLevel="0" collapsed="false">
      <c r="A59" s="41" t="s">
        <v>32</v>
      </c>
      <c r="B59" s="41" t="s">
        <v>4636</v>
      </c>
      <c r="C59" s="41" t="s">
        <v>4621</v>
      </c>
      <c r="D59" s="41" t="s">
        <v>4652</v>
      </c>
      <c r="E59" s="41" t="s">
        <v>4601</v>
      </c>
      <c r="F59" s="42" t="n">
        <v>-10238.92</v>
      </c>
      <c r="G59" s="42" t="n">
        <v>10465.68</v>
      </c>
      <c r="H59" s="43" t="n">
        <v>1.0234</v>
      </c>
      <c r="I59" s="42" t="n">
        <v>500</v>
      </c>
      <c r="J59" s="41" t="s">
        <v>4654</v>
      </c>
      <c r="K59" s="44" t="n">
        <f aca="false">IF(G59=0,"",F59/G59)</f>
        <v>-0.978332989351862</v>
      </c>
      <c r="L59" s="45" t="n">
        <v>0.329</v>
      </c>
      <c r="M59" s="42" t="n">
        <v>5000</v>
      </c>
      <c r="N59" s="41" t="s">
        <v>61</v>
      </c>
    </row>
    <row r="60" customFormat="false" ht="15" hidden="false" customHeight="false" outlineLevel="0" collapsed="false">
      <c r="A60" s="41" t="s">
        <v>32</v>
      </c>
      <c r="B60" s="41" t="s">
        <v>4636</v>
      </c>
      <c r="C60" s="41" t="s">
        <v>4612</v>
      </c>
      <c r="D60" s="41" t="s">
        <v>4655</v>
      </c>
      <c r="E60" s="41" t="s">
        <v>4599</v>
      </c>
      <c r="F60" s="42" t="n">
        <v>-11030.38</v>
      </c>
      <c r="G60" s="42" t="n">
        <v>11431.75</v>
      </c>
      <c r="H60" s="43" t="n">
        <v>1.0991</v>
      </c>
      <c r="I60" s="42" t="n">
        <v>1100</v>
      </c>
      <c r="J60" s="41" t="s">
        <v>4646</v>
      </c>
      <c r="K60" s="44" t="n">
        <f aca="false">IF(G60=0,"",F60/G60)</f>
        <v>-0.964889889999344</v>
      </c>
      <c r="L60" s="45" t="n">
        <v>0.255</v>
      </c>
      <c r="M60" s="42" t="n">
        <v>8750</v>
      </c>
      <c r="N60" s="41" t="s">
        <v>61</v>
      </c>
    </row>
    <row r="61" customFormat="false" ht="15" hidden="false" customHeight="false" outlineLevel="0" collapsed="false">
      <c r="A61" s="41" t="s">
        <v>32</v>
      </c>
      <c r="B61" s="41" t="s">
        <v>4636</v>
      </c>
      <c r="C61" s="41" t="s">
        <v>4612</v>
      </c>
      <c r="D61" s="41" t="s">
        <v>4655</v>
      </c>
      <c r="E61" s="41" t="s">
        <v>4601</v>
      </c>
      <c r="F61" s="42" t="n">
        <v>-10243.93</v>
      </c>
      <c r="G61" s="42" t="n">
        <v>10645.29</v>
      </c>
      <c r="H61" s="43" t="n">
        <v>1.0235</v>
      </c>
      <c r="I61" s="42" t="n">
        <v>500</v>
      </c>
      <c r="J61" s="41" t="s">
        <v>4654</v>
      </c>
      <c r="K61" s="44" t="n">
        <f aca="false">IF(G61=0,"",F61/G61)</f>
        <v>-0.962296940712747</v>
      </c>
      <c r="L61" s="45" t="n">
        <v>0.328</v>
      </c>
      <c r="M61" s="42" t="n">
        <v>5000</v>
      </c>
      <c r="N61" s="41" t="s">
        <v>61</v>
      </c>
    </row>
    <row r="62" customFormat="false" ht="15" hidden="false" customHeight="false" outlineLevel="0" collapsed="false">
      <c r="A62" s="41" t="s">
        <v>32</v>
      </c>
      <c r="B62" s="41" t="s">
        <v>4636</v>
      </c>
      <c r="C62" s="41" t="s">
        <v>4607</v>
      </c>
      <c r="D62" s="41" t="s">
        <v>4656</v>
      </c>
      <c r="E62" s="41" t="s">
        <v>4599</v>
      </c>
      <c r="F62" s="42" t="n">
        <v>-12514.58</v>
      </c>
      <c r="G62" s="42" t="n">
        <v>12664.41</v>
      </c>
      <c r="H62" s="43" t="n">
        <v>1.2477</v>
      </c>
      <c r="I62" s="42" t="n">
        <v>3166.1</v>
      </c>
      <c r="J62" s="41" t="s">
        <v>4657</v>
      </c>
      <c r="K62" s="44" t="n">
        <f aca="false">IF(G62=0,"",F62/G62)</f>
        <v>-0.988169208040485</v>
      </c>
      <c r="L62" s="45" t="n">
        <v>0.226</v>
      </c>
      <c r="M62" s="42" t="n">
        <v>8657.31</v>
      </c>
      <c r="N62" s="41" t="s">
        <v>61</v>
      </c>
    </row>
    <row r="63" customFormat="false" ht="15" hidden="false" customHeight="false" outlineLevel="0" collapsed="false">
      <c r="A63" s="41" t="s">
        <v>32</v>
      </c>
      <c r="B63" s="41" t="s">
        <v>4636</v>
      </c>
      <c r="C63" s="41" t="s">
        <v>4607</v>
      </c>
      <c r="D63" s="41" t="s">
        <v>4656</v>
      </c>
      <c r="E63" s="41" t="s">
        <v>4601</v>
      </c>
      <c r="F63" s="42" t="n">
        <v>-10456.31</v>
      </c>
      <c r="G63" s="42" t="n">
        <v>10606.13</v>
      </c>
      <c r="H63" s="43" t="n">
        <v>1.045</v>
      </c>
      <c r="I63" s="42" t="n">
        <v>500</v>
      </c>
      <c r="J63" s="41" t="s">
        <v>4658</v>
      </c>
      <c r="K63" s="44" t="n">
        <f aca="false">IF(G63=0,"",F63/G63)</f>
        <v>-0.985874206708762</v>
      </c>
      <c r="L63" s="45" t="n">
        <v>0.312</v>
      </c>
      <c r="M63" s="42" t="n">
        <v>3643.61</v>
      </c>
      <c r="N63" s="41" t="s">
        <v>61</v>
      </c>
    </row>
    <row r="64" customFormat="false" ht="15" hidden="false" customHeight="false" outlineLevel="0" collapsed="false">
      <c r="A64" s="41" t="s">
        <v>32</v>
      </c>
      <c r="B64" s="41" t="s">
        <v>4636</v>
      </c>
      <c r="C64" s="41" t="s">
        <v>4616</v>
      </c>
      <c r="D64" s="41" t="s">
        <v>4659</v>
      </c>
      <c r="E64" s="41" t="s">
        <v>4599</v>
      </c>
      <c r="F64" s="42" t="n">
        <v>-12514.58</v>
      </c>
      <c r="G64" s="42" t="n">
        <v>12664.41</v>
      </c>
      <c r="H64" s="43" t="n">
        <v>1.2477</v>
      </c>
      <c r="I64" s="42" t="n">
        <v>3166.1</v>
      </c>
      <c r="J64" s="41" t="s">
        <v>4657</v>
      </c>
      <c r="K64" s="44" t="n">
        <f aca="false">IF(G64=0,"",F64/G64)</f>
        <v>-0.988169208040485</v>
      </c>
      <c r="L64" s="45" t="n">
        <v>0.226</v>
      </c>
      <c r="M64" s="42" t="n">
        <v>8657.31</v>
      </c>
      <c r="N64" s="41" t="s">
        <v>61</v>
      </c>
    </row>
    <row r="65" customFormat="false" ht="15" hidden="false" customHeight="false" outlineLevel="0" collapsed="false">
      <c r="A65" s="41" t="s">
        <v>32</v>
      </c>
      <c r="B65" s="41" t="s">
        <v>4636</v>
      </c>
      <c r="C65" s="41" t="s">
        <v>4616</v>
      </c>
      <c r="D65" s="41" t="s">
        <v>4659</v>
      </c>
      <c r="E65" s="41" t="s">
        <v>4601</v>
      </c>
      <c r="F65" s="42" t="n">
        <v>-10456.31</v>
      </c>
      <c r="G65" s="42" t="n">
        <v>10606.13</v>
      </c>
      <c r="H65" s="43" t="n">
        <v>1.045</v>
      </c>
      <c r="I65" s="42" t="n">
        <v>500</v>
      </c>
      <c r="J65" s="41" t="s">
        <v>4658</v>
      </c>
      <c r="K65" s="44" t="n">
        <f aca="false">IF(G65=0,"",F65/G65)</f>
        <v>-0.985874206708762</v>
      </c>
      <c r="L65" s="45" t="n">
        <v>0.312</v>
      </c>
      <c r="M65" s="42" t="n">
        <v>3643.61</v>
      </c>
      <c r="N65" s="41" t="s">
        <v>61</v>
      </c>
    </row>
    <row r="66" customFormat="false" ht="15" hidden="false" customHeight="false" outlineLevel="0" collapsed="false">
      <c r="A66" s="41" t="s">
        <v>32</v>
      </c>
      <c r="B66" s="41" t="s">
        <v>4636</v>
      </c>
      <c r="C66" s="41" t="s">
        <v>4619</v>
      </c>
      <c r="D66" s="41" t="s">
        <v>4660</v>
      </c>
      <c r="E66" s="41" t="s">
        <v>4599</v>
      </c>
      <c r="F66" s="42" t="n">
        <v>-11970.03</v>
      </c>
      <c r="G66" s="42" t="n">
        <v>13050.53</v>
      </c>
      <c r="H66" s="43" t="n">
        <v>1.1778</v>
      </c>
      <c r="I66" s="42" t="n">
        <v>2450</v>
      </c>
      <c r="J66" s="41" t="s">
        <v>4661</v>
      </c>
      <c r="K66" s="44" t="n">
        <f aca="false">IF(G66=0,"",F66/G66)</f>
        <v>-0.917206427631675</v>
      </c>
      <c r="L66" s="45" t="n">
        <v>0.4</v>
      </c>
      <c r="M66" s="42" t="n">
        <v>8300</v>
      </c>
      <c r="N66" s="41" t="s">
        <v>61</v>
      </c>
    </row>
    <row r="67" customFormat="false" ht="15" hidden="false" customHeight="false" outlineLevel="0" collapsed="false">
      <c r="A67" s="41" t="s">
        <v>32</v>
      </c>
      <c r="B67" s="41" t="s">
        <v>4636</v>
      </c>
      <c r="C67" s="41" t="s">
        <v>4619</v>
      </c>
      <c r="D67" s="41" t="s">
        <v>4660</v>
      </c>
      <c r="E67" s="41" t="s">
        <v>4601</v>
      </c>
      <c r="F67" s="42" t="n">
        <v>-10335.18</v>
      </c>
      <c r="G67" s="42" t="n">
        <v>11415.68</v>
      </c>
      <c r="H67" s="43" t="n">
        <v>1.0302</v>
      </c>
      <c r="I67" s="42" t="n">
        <v>500</v>
      </c>
      <c r="J67" s="41" t="s">
        <v>4654</v>
      </c>
      <c r="K67" s="44" t="n">
        <f aca="false">IF(G67=0,"",F67/G67)</f>
        <v>-0.905349484218198</v>
      </c>
      <c r="L67" s="45" t="n">
        <v>0.379</v>
      </c>
      <c r="M67" s="42" t="n">
        <v>5000</v>
      </c>
      <c r="N67" s="41" t="s">
        <v>61</v>
      </c>
    </row>
    <row r="68" customFormat="false" ht="15" hidden="false" customHeight="false" outlineLevel="0" collapsed="false">
      <c r="A68" s="41" t="s">
        <v>32</v>
      </c>
      <c r="B68" s="41" t="s">
        <v>4636</v>
      </c>
      <c r="C68" s="41" t="s">
        <v>4620</v>
      </c>
      <c r="D68" s="41" t="s">
        <v>4662</v>
      </c>
      <c r="E68" s="41" t="s">
        <v>4599</v>
      </c>
      <c r="F68" s="42" t="n">
        <v>-11712.16</v>
      </c>
      <c r="G68" s="42" t="n">
        <v>14150</v>
      </c>
      <c r="H68" s="43" t="n">
        <v>1.1377</v>
      </c>
      <c r="I68" s="42" t="n">
        <v>6750</v>
      </c>
      <c r="J68" s="41" t="s">
        <v>4640</v>
      </c>
      <c r="K68" s="44" t="n">
        <f aca="false">IF(G68=0,"",F68/G68)</f>
        <v>-0.827714487632509</v>
      </c>
      <c r="L68" s="45" t="n">
        <v>0.436</v>
      </c>
      <c r="M68" s="42" t="n">
        <v>14150</v>
      </c>
      <c r="N68" s="41" t="s">
        <v>61</v>
      </c>
    </row>
    <row r="69" customFormat="false" ht="15" hidden="false" customHeight="false" outlineLevel="0" collapsed="false">
      <c r="A69" s="41" t="s">
        <v>32</v>
      </c>
      <c r="B69" s="41" t="s">
        <v>4636</v>
      </c>
      <c r="C69" s="41" t="s">
        <v>4620</v>
      </c>
      <c r="D69" s="41" t="s">
        <v>4662</v>
      </c>
      <c r="E69" s="41" t="s">
        <v>4601</v>
      </c>
      <c r="F69" s="42" t="n">
        <v>-10440.74</v>
      </c>
      <c r="G69" s="42" t="n">
        <v>10965.68</v>
      </c>
      <c r="H69" s="43" t="n">
        <v>1.0419</v>
      </c>
      <c r="I69" s="42" t="n">
        <v>500</v>
      </c>
      <c r="J69" s="41" t="s">
        <v>4641</v>
      </c>
      <c r="K69" s="44" t="n">
        <f aca="false">IF(G69=0,"",F69/G69)</f>
        <v>-0.952128823748276</v>
      </c>
      <c r="L69" s="45" t="n">
        <v>0.349</v>
      </c>
      <c r="M69" s="42" t="n">
        <v>5000</v>
      </c>
      <c r="N69" s="41" t="s">
        <v>61</v>
      </c>
    </row>
    <row r="70" customFormat="false" ht="15" hidden="false" customHeight="false" outlineLevel="0" collapsed="false">
      <c r="A70" s="41" t="s">
        <v>32</v>
      </c>
      <c r="B70" s="41" t="s">
        <v>4636</v>
      </c>
      <c r="C70" s="41" t="s">
        <v>4606</v>
      </c>
      <c r="D70" s="41" t="s">
        <v>4663</v>
      </c>
      <c r="E70" s="41" t="s">
        <v>4599</v>
      </c>
      <c r="F70" s="42" t="n">
        <v>-10023.55</v>
      </c>
      <c r="G70" s="42" t="n">
        <v>10188.93</v>
      </c>
      <c r="H70" s="43" t="n">
        <v>1.0023</v>
      </c>
      <c r="I70" s="42" t="n">
        <v>200</v>
      </c>
      <c r="J70" s="41" t="s">
        <v>4664</v>
      </c>
      <c r="K70" s="44" t="n">
        <f aca="false">IF(G70=0,"",F70/G70)</f>
        <v>-0.983768658730603</v>
      </c>
      <c r="L70" s="45" t="n">
        <v>0.424</v>
      </c>
      <c r="M70" s="42" t="n">
        <v>850</v>
      </c>
      <c r="N70" s="41" t="s">
        <v>61</v>
      </c>
    </row>
    <row r="71" customFormat="false" ht="15" hidden="false" customHeight="false" outlineLevel="0" collapsed="false">
      <c r="A71" s="41" t="s">
        <v>32</v>
      </c>
      <c r="B71" s="41" t="s">
        <v>4636</v>
      </c>
      <c r="C71" s="41" t="s">
        <v>4606</v>
      </c>
      <c r="D71" s="41" t="s">
        <v>4663</v>
      </c>
      <c r="E71" s="41" t="s">
        <v>4601</v>
      </c>
      <c r="F71" s="42" t="n">
        <v>-10023.55</v>
      </c>
      <c r="G71" s="42" t="n">
        <v>10188.93</v>
      </c>
      <c r="H71" s="43" t="n">
        <v>1.0023</v>
      </c>
      <c r="I71" s="42" t="n">
        <v>200</v>
      </c>
      <c r="J71" s="41" t="s">
        <v>4664</v>
      </c>
      <c r="K71" s="44" t="n">
        <f aca="false">IF(G71=0,"",F71/G71)</f>
        <v>-0.983768658730603</v>
      </c>
      <c r="L71" s="45" t="n">
        <v>0.424</v>
      </c>
      <c r="M71" s="42" t="n">
        <v>850</v>
      </c>
      <c r="N71" s="41" t="s">
        <v>61</v>
      </c>
    </row>
    <row r="72" customFormat="false" ht="15" hidden="false" customHeight="false" outlineLevel="0" collapsed="false">
      <c r="A72" s="41" t="s">
        <v>32</v>
      </c>
      <c r="B72" s="41" t="s">
        <v>4636</v>
      </c>
      <c r="C72" s="41" t="s">
        <v>4611</v>
      </c>
      <c r="D72" s="41" t="s">
        <v>4665</v>
      </c>
      <c r="E72" s="41" t="s">
        <v>4599</v>
      </c>
      <c r="F72" s="42" t="n">
        <v>-10034.3</v>
      </c>
      <c r="G72" s="42" t="n">
        <v>10199.68</v>
      </c>
      <c r="H72" s="43" t="n">
        <v>1.0034</v>
      </c>
      <c r="I72" s="42" t="n">
        <v>300</v>
      </c>
      <c r="J72" s="41" t="s">
        <v>4666</v>
      </c>
      <c r="K72" s="44" t="n">
        <f aca="false">IF(G72=0,"",F72/G72)</f>
        <v>-0.983785765827947</v>
      </c>
      <c r="L72" s="45" t="n">
        <v>0.466</v>
      </c>
      <c r="M72" s="42" t="n">
        <v>850</v>
      </c>
      <c r="N72" s="41" t="s">
        <v>61</v>
      </c>
    </row>
    <row r="73" customFormat="false" ht="15" hidden="false" customHeight="false" outlineLevel="0" collapsed="false">
      <c r="A73" s="41" t="s">
        <v>32</v>
      </c>
      <c r="B73" s="41" t="s">
        <v>4636</v>
      </c>
      <c r="C73" s="41" t="s">
        <v>4611</v>
      </c>
      <c r="D73" s="41" t="s">
        <v>4665</v>
      </c>
      <c r="E73" s="41" t="s">
        <v>4601</v>
      </c>
      <c r="F73" s="42" t="n">
        <v>-10034.3</v>
      </c>
      <c r="G73" s="42" t="n">
        <v>10199.68</v>
      </c>
      <c r="H73" s="43" t="n">
        <v>1.0034</v>
      </c>
      <c r="I73" s="42" t="n">
        <v>300</v>
      </c>
      <c r="J73" s="41" t="s">
        <v>4666</v>
      </c>
      <c r="K73" s="44" t="n">
        <f aca="false">IF(G73=0,"",F73/G73)</f>
        <v>-0.983785765827947</v>
      </c>
      <c r="L73" s="45" t="n">
        <v>0.466</v>
      </c>
      <c r="M73" s="42" t="n">
        <v>850</v>
      </c>
      <c r="N73" s="41" t="s">
        <v>61</v>
      </c>
    </row>
    <row r="74" customFormat="false" ht="15" hidden="false" customHeight="false" outlineLevel="0" collapsed="false">
      <c r="A74" s="41" t="s">
        <v>32</v>
      </c>
      <c r="B74" s="41" t="s">
        <v>4636</v>
      </c>
      <c r="C74" s="41" t="s">
        <v>4614</v>
      </c>
      <c r="D74" s="41" t="s">
        <v>4667</v>
      </c>
      <c r="E74" s="41" t="s">
        <v>4599</v>
      </c>
      <c r="F74" s="42" t="n">
        <v>-12725.83</v>
      </c>
      <c r="G74" s="42" t="n">
        <v>12931.93</v>
      </c>
      <c r="H74" s="43" t="n">
        <v>1.2671</v>
      </c>
      <c r="I74" s="42" t="n">
        <v>3270.48</v>
      </c>
      <c r="J74" s="41" t="s">
        <v>4646</v>
      </c>
      <c r="K74" s="44" t="n">
        <f aca="false">IF(G74=0,"",F74/G74)</f>
        <v>-0.984062703710892</v>
      </c>
      <c r="L74" s="45" t="n">
        <v>0.165</v>
      </c>
      <c r="M74" s="42" t="n">
        <v>12345.24</v>
      </c>
      <c r="N74" s="41" t="s">
        <v>61</v>
      </c>
    </row>
    <row r="75" customFormat="false" ht="15" hidden="false" customHeight="false" outlineLevel="0" collapsed="false">
      <c r="A75" s="41" t="s">
        <v>32</v>
      </c>
      <c r="B75" s="41" t="s">
        <v>4636</v>
      </c>
      <c r="C75" s="41" t="s">
        <v>4614</v>
      </c>
      <c r="D75" s="41" t="s">
        <v>4667</v>
      </c>
      <c r="E75" s="41" t="s">
        <v>4601</v>
      </c>
      <c r="F75" s="42" t="n">
        <v>-10469.9</v>
      </c>
      <c r="G75" s="42" t="n">
        <v>10676</v>
      </c>
      <c r="H75" s="43" t="n">
        <v>1.046</v>
      </c>
      <c r="I75" s="42" t="n">
        <v>500</v>
      </c>
      <c r="J75" s="41" t="s">
        <v>4668</v>
      </c>
      <c r="K75" s="44" t="n">
        <f aca="false">IF(G75=0,"",F75/G75)</f>
        <v>-0.980695016860247</v>
      </c>
      <c r="L75" s="45" t="n">
        <v>0.329</v>
      </c>
      <c r="M75" s="42" t="n">
        <v>4709.28</v>
      </c>
      <c r="N75" s="41" t="s">
        <v>61</v>
      </c>
    </row>
    <row r="76" customFormat="false" ht="15" hidden="false" customHeight="false" outlineLevel="0" collapsed="false">
      <c r="A76" s="11" t="s">
        <v>32</v>
      </c>
      <c r="B76" s="11" t="s">
        <v>4636</v>
      </c>
      <c r="C76" s="11" t="s">
        <v>4604</v>
      </c>
      <c r="D76" s="11" t="s">
        <v>4669</v>
      </c>
      <c r="E76" s="11" t="s">
        <v>4599</v>
      </c>
      <c r="F76" s="18" t="n">
        <v>-10000</v>
      </c>
      <c r="G76" s="18" t="n">
        <v>10300.93</v>
      </c>
      <c r="H76" s="14" t="n">
        <v>1</v>
      </c>
      <c r="I76" s="18" t="n">
        <v>103.01</v>
      </c>
      <c r="J76" s="11" t="s">
        <v>4670</v>
      </c>
      <c r="K76" s="35" t="n">
        <f aca="false">IF(G76=0,"",F76/G76)</f>
        <v>-0.970786132902563</v>
      </c>
      <c r="L76" s="13" t="n">
        <v>0.454</v>
      </c>
      <c r="M76" s="18" t="n">
        <v>895.08</v>
      </c>
      <c r="N76" s="11" t="s">
        <v>61</v>
      </c>
    </row>
    <row r="77" customFormat="false" ht="15" hidden="false" customHeight="false" outlineLevel="0" collapsed="false">
      <c r="A77" s="11" t="s">
        <v>32</v>
      </c>
      <c r="B77" s="11" t="s">
        <v>4636</v>
      </c>
      <c r="C77" s="11" t="s">
        <v>4604</v>
      </c>
      <c r="D77" s="11" t="s">
        <v>4669</v>
      </c>
      <c r="E77" s="11" t="s">
        <v>4601</v>
      </c>
      <c r="F77" s="18" t="n">
        <v>-10000</v>
      </c>
      <c r="G77" s="18" t="n">
        <v>10300.93</v>
      </c>
      <c r="H77" s="14" t="n">
        <v>1</v>
      </c>
      <c r="I77" s="18" t="n">
        <v>103.01</v>
      </c>
      <c r="J77" s="11" t="s">
        <v>4670</v>
      </c>
      <c r="K77" s="35" t="n">
        <f aca="false">IF(G77=0,"",F77/G77)</f>
        <v>-0.970786132902563</v>
      </c>
      <c r="L77" s="13" t="n">
        <v>0.454</v>
      </c>
      <c r="M77" s="18" t="n">
        <v>895.08</v>
      </c>
      <c r="N77" s="11" t="s">
        <v>61</v>
      </c>
    </row>
    <row r="78" customFormat="false" ht="15" hidden="false" customHeight="false" outlineLevel="0" collapsed="false">
      <c r="A78" s="41" t="s">
        <v>32</v>
      </c>
      <c r="B78" s="41" t="s">
        <v>4636</v>
      </c>
      <c r="C78" s="41" t="s">
        <v>4610</v>
      </c>
      <c r="D78" s="41" t="s">
        <v>4671</v>
      </c>
      <c r="E78" s="41" t="s">
        <v>4599</v>
      </c>
      <c r="F78" s="42" t="n">
        <v>-10310.55</v>
      </c>
      <c r="G78" s="42" t="n">
        <v>10524.04</v>
      </c>
      <c r="H78" s="43" t="n">
        <v>1.0304</v>
      </c>
      <c r="I78" s="42" t="n">
        <v>700</v>
      </c>
      <c r="J78" s="41" t="s">
        <v>4672</v>
      </c>
      <c r="K78" s="44" t="n">
        <f aca="false">IF(G78=0,"",F78/G78)</f>
        <v>-0.979714064180676</v>
      </c>
      <c r="L78" s="45" t="n">
        <v>0.343</v>
      </c>
      <c r="M78" s="42" t="n">
        <v>2800</v>
      </c>
      <c r="N78" s="41" t="s">
        <v>61</v>
      </c>
    </row>
    <row r="79" customFormat="false" ht="15" hidden="false" customHeight="false" outlineLevel="0" collapsed="false">
      <c r="A79" s="41" t="s">
        <v>32</v>
      </c>
      <c r="B79" s="41" t="s">
        <v>4636</v>
      </c>
      <c r="C79" s="41" t="s">
        <v>4610</v>
      </c>
      <c r="D79" s="41" t="s">
        <v>4671</v>
      </c>
      <c r="E79" s="41" t="s">
        <v>4601</v>
      </c>
      <c r="F79" s="42" t="n">
        <v>-10233.51</v>
      </c>
      <c r="G79" s="42" t="n">
        <v>10446.99</v>
      </c>
      <c r="H79" s="43" t="n">
        <v>1.0229</v>
      </c>
      <c r="I79" s="42" t="n">
        <v>500</v>
      </c>
      <c r="J79" s="41" t="s">
        <v>4673</v>
      </c>
      <c r="K79" s="44" t="n">
        <f aca="false">IF(G79=0,"",F79/G79)</f>
        <v>-0.979565405920749</v>
      </c>
      <c r="L79" s="45" t="n">
        <v>0.333</v>
      </c>
      <c r="M79" s="42" t="n">
        <v>2800</v>
      </c>
      <c r="N79" s="41" t="s">
        <v>61</v>
      </c>
    </row>
    <row r="80" customFormat="false" ht="15" hidden="false" customHeight="false" outlineLevel="0" collapsed="false">
      <c r="A80" s="41" t="s">
        <v>32</v>
      </c>
      <c r="B80" s="41" t="s">
        <v>4636</v>
      </c>
      <c r="C80" s="41" t="s">
        <v>4608</v>
      </c>
      <c r="D80" s="41" t="s">
        <v>4674</v>
      </c>
      <c r="E80" s="41" t="s">
        <v>4599</v>
      </c>
      <c r="F80" s="42" t="n">
        <v>-11538.93</v>
      </c>
      <c r="G80" s="42" t="n">
        <v>11688.75</v>
      </c>
      <c r="H80" s="43" t="n">
        <v>1.1516</v>
      </c>
      <c r="I80" s="42" t="n">
        <v>3396.32</v>
      </c>
      <c r="J80" s="41" t="s">
        <v>4675</v>
      </c>
      <c r="K80" s="44" t="n">
        <f aca="false">IF(G80=0,"",F80/G80)</f>
        <v>-0.987182547321142</v>
      </c>
      <c r="L80" s="45" t="n">
        <v>0.336</v>
      </c>
      <c r="M80" s="42" t="n">
        <v>9381.28</v>
      </c>
      <c r="N80" s="41" t="s">
        <v>61</v>
      </c>
    </row>
    <row r="81" customFormat="false" ht="15" hidden="false" customHeight="false" outlineLevel="0" collapsed="false">
      <c r="A81" s="41" t="s">
        <v>32</v>
      </c>
      <c r="B81" s="41" t="s">
        <v>4636</v>
      </c>
      <c r="C81" s="41" t="s">
        <v>4608</v>
      </c>
      <c r="D81" s="41" t="s">
        <v>4674</v>
      </c>
      <c r="E81" s="41" t="s">
        <v>4601</v>
      </c>
      <c r="F81" s="42" t="n">
        <v>-10155.95</v>
      </c>
      <c r="G81" s="42" t="n">
        <v>10305.77</v>
      </c>
      <c r="H81" s="43" t="n">
        <v>1.0154</v>
      </c>
      <c r="I81" s="42" t="n">
        <v>500</v>
      </c>
      <c r="J81" s="41" t="s">
        <v>4676</v>
      </c>
      <c r="K81" s="44" t="n">
        <f aca="false">IF(G81=0,"",F81/G81)</f>
        <v>-0.985462512747713</v>
      </c>
      <c r="L81" s="45" t="n">
        <v>0.476</v>
      </c>
      <c r="M81" s="42" t="n">
        <v>3153.84</v>
      </c>
      <c r="N81" s="41" t="s">
        <v>61</v>
      </c>
    </row>
    <row r="82" customFormat="false" ht="15" hidden="false" customHeight="false" outlineLevel="0" collapsed="false">
      <c r="A82" s="41" t="s">
        <v>32</v>
      </c>
      <c r="B82" s="41" t="s">
        <v>4636</v>
      </c>
      <c r="C82" s="41" t="s">
        <v>4602</v>
      </c>
      <c r="D82" s="41" t="s">
        <v>4677</v>
      </c>
      <c r="E82" s="41" t="s">
        <v>4599</v>
      </c>
      <c r="F82" s="42" t="n">
        <v>-10148.03</v>
      </c>
      <c r="G82" s="42" t="n">
        <v>10297.85</v>
      </c>
      <c r="H82" s="43" t="n">
        <v>1.0146</v>
      </c>
      <c r="I82" s="42" t="n">
        <v>1471.12</v>
      </c>
      <c r="J82" s="41" t="s">
        <v>4678</v>
      </c>
      <c r="K82" s="44" t="n">
        <f aca="false">IF(G82=0,"",F82/G82)</f>
        <v>-0.985451332074171</v>
      </c>
      <c r="L82" s="45" t="n">
        <v>0.591</v>
      </c>
      <c r="M82" s="42" t="n">
        <v>2538.67</v>
      </c>
      <c r="N82" s="41" t="s">
        <v>61</v>
      </c>
    </row>
    <row r="83" customFormat="false" ht="15" hidden="false" customHeight="false" outlineLevel="0" collapsed="false">
      <c r="A83" s="41" t="s">
        <v>32</v>
      </c>
      <c r="B83" s="41" t="s">
        <v>4636</v>
      </c>
      <c r="C83" s="41" t="s">
        <v>4602</v>
      </c>
      <c r="D83" s="41" t="s">
        <v>4677</v>
      </c>
      <c r="E83" s="41" t="s">
        <v>4601</v>
      </c>
      <c r="F83" s="42" t="n">
        <v>-10127.2</v>
      </c>
      <c r="G83" s="42" t="n">
        <v>10277.03</v>
      </c>
      <c r="H83" s="43" t="n">
        <v>1.0125</v>
      </c>
      <c r="I83" s="42" t="n">
        <v>500</v>
      </c>
      <c r="J83" s="41" t="s">
        <v>4679</v>
      </c>
      <c r="K83" s="44" t="n">
        <f aca="false">IF(G83=0,"",F83/G83)</f>
        <v>-0.985420885216838</v>
      </c>
      <c r="L83" s="45" t="n">
        <v>0.627</v>
      </c>
      <c r="M83" s="42" t="n">
        <v>2380</v>
      </c>
      <c r="N83" s="41" t="s">
        <v>61</v>
      </c>
    </row>
    <row r="85" customFormat="false" ht="15" hidden="false" customHeight="false" outlineLevel="0" collapsed="false">
      <c r="A85" s="11" t="s">
        <v>32</v>
      </c>
      <c r="B85" s="11" t="s">
        <v>4680</v>
      </c>
      <c r="C85" s="11" t="s">
        <v>227</v>
      </c>
      <c r="D85" s="11" t="s">
        <v>4637</v>
      </c>
      <c r="E85" s="11" t="s">
        <v>4599</v>
      </c>
      <c r="F85" s="18" t="n">
        <v>5441.57</v>
      </c>
      <c r="G85" s="18" t="n">
        <v>1480.81</v>
      </c>
      <c r="H85" s="14" t="n">
        <v>0.1332</v>
      </c>
      <c r="I85" s="18" t="n">
        <v>50</v>
      </c>
      <c r="J85" s="11" t="s">
        <v>4670</v>
      </c>
      <c r="K85" s="35" t="n">
        <f aca="false">IF(G85=0,"",F85/G85)</f>
        <v>3.67472531925095</v>
      </c>
      <c r="L85" s="13" t="n">
        <v>1.088</v>
      </c>
      <c r="M85" s="18" t="n">
        <v>700</v>
      </c>
      <c r="N85" s="11" t="n">
        <v>2</v>
      </c>
    </row>
    <row r="86" customFormat="false" ht="15" hidden="false" customHeight="false" outlineLevel="0" collapsed="false">
      <c r="A86" s="11" t="s">
        <v>32</v>
      </c>
      <c r="B86" s="11" t="s">
        <v>4680</v>
      </c>
      <c r="C86" s="11" t="s">
        <v>227</v>
      </c>
      <c r="D86" s="11" t="s">
        <v>4637</v>
      </c>
      <c r="E86" s="11" t="s">
        <v>4601</v>
      </c>
      <c r="F86" s="18" t="n">
        <v>5441.57</v>
      </c>
      <c r="G86" s="18" t="n">
        <v>1480.81</v>
      </c>
      <c r="H86" s="14" t="n">
        <v>0.1332</v>
      </c>
      <c r="I86" s="18" t="n">
        <v>50</v>
      </c>
      <c r="J86" s="11" t="s">
        <v>4670</v>
      </c>
      <c r="K86" s="35" t="n">
        <f aca="false">IF(G86=0,"",F86/G86)</f>
        <v>3.67472531925095</v>
      </c>
      <c r="L86" s="13" t="n">
        <v>1.088</v>
      </c>
      <c r="M86" s="18" t="n">
        <v>700</v>
      </c>
      <c r="N86" s="11" t="n">
        <v>2</v>
      </c>
    </row>
    <row r="87" customFormat="false" ht="15" hidden="false" customHeight="false" outlineLevel="0" collapsed="false">
      <c r="A87" s="41" t="s">
        <v>32</v>
      </c>
      <c r="B87" s="41" t="s">
        <v>4680</v>
      </c>
      <c r="C87" s="41" t="s">
        <v>4623</v>
      </c>
      <c r="D87" s="41" t="s">
        <v>4639</v>
      </c>
      <c r="E87" s="41" t="s">
        <v>4599</v>
      </c>
      <c r="F87" s="42" t="n">
        <v>-28959.9</v>
      </c>
      <c r="G87" s="42" t="n">
        <v>51150</v>
      </c>
      <c r="H87" s="43" t="n">
        <v>1.589</v>
      </c>
      <c r="I87" s="42" t="n">
        <v>25600</v>
      </c>
      <c r="J87" s="41" t="s">
        <v>4681</v>
      </c>
      <c r="K87" s="44" t="n">
        <f aca="false">IF(G87=0,"",F87/G87)</f>
        <v>-0.566175953079179</v>
      </c>
      <c r="L87" s="45" t="n">
        <v>0.599</v>
      </c>
      <c r="M87" s="42" t="n">
        <v>51150</v>
      </c>
      <c r="N87" s="41" t="s">
        <v>61</v>
      </c>
    </row>
    <row r="88" customFormat="false" ht="15" hidden="false" customHeight="false" outlineLevel="0" collapsed="false">
      <c r="A88" s="11" t="s">
        <v>32</v>
      </c>
      <c r="B88" s="11" t="s">
        <v>4680</v>
      </c>
      <c r="C88" s="11" t="s">
        <v>4623</v>
      </c>
      <c r="D88" s="11" t="s">
        <v>4639</v>
      </c>
      <c r="E88" s="11" t="s">
        <v>4601</v>
      </c>
      <c r="F88" s="18" t="n">
        <v>52339.87</v>
      </c>
      <c r="G88" s="18" t="n">
        <v>13558.1</v>
      </c>
      <c r="H88" s="14" t="n">
        <v>0.4959</v>
      </c>
      <c r="I88" s="18" t="n">
        <v>500</v>
      </c>
      <c r="J88" s="11" t="s">
        <v>4670</v>
      </c>
      <c r="K88" s="35" t="n">
        <f aca="false">IF(G88=0,"",F88/G88)</f>
        <v>3.86041333225157</v>
      </c>
      <c r="L88" s="13" t="n">
        <v>1.116</v>
      </c>
      <c r="M88" s="18" t="n">
        <v>7000</v>
      </c>
      <c r="N88" s="11" t="s">
        <v>61</v>
      </c>
    </row>
    <row r="89" customFormat="false" ht="15" hidden="false" customHeight="false" outlineLevel="0" collapsed="false">
      <c r="A89" s="11" t="s">
        <v>32</v>
      </c>
      <c r="B89" s="11" t="s">
        <v>4680</v>
      </c>
      <c r="C89" s="11" t="s">
        <v>4615</v>
      </c>
      <c r="D89" s="11" t="s">
        <v>4642</v>
      </c>
      <c r="E89" s="11" t="s">
        <v>4599</v>
      </c>
      <c r="F89" s="18" t="n">
        <v>36461.3</v>
      </c>
      <c r="G89" s="18" t="n">
        <v>14332.43</v>
      </c>
      <c r="H89" s="14" t="n">
        <v>0.5516</v>
      </c>
      <c r="I89" s="18" t="n">
        <v>4827.48</v>
      </c>
      <c r="J89" s="11" t="s">
        <v>4670</v>
      </c>
      <c r="K89" s="35" t="n">
        <f aca="false">IF(G89=0,"",F89/G89)</f>
        <v>2.54397195730243</v>
      </c>
      <c r="L89" s="13" t="n">
        <v>1.193</v>
      </c>
      <c r="M89" s="18" t="n">
        <v>14224.38</v>
      </c>
      <c r="N89" s="11" t="s">
        <v>61</v>
      </c>
    </row>
    <row r="90" customFormat="false" ht="15" hidden="false" customHeight="false" outlineLevel="0" collapsed="false">
      <c r="A90" s="11" t="s">
        <v>32</v>
      </c>
      <c r="B90" s="11" t="s">
        <v>4680</v>
      </c>
      <c r="C90" s="11" t="s">
        <v>4615</v>
      </c>
      <c r="D90" s="11" t="s">
        <v>4642</v>
      </c>
      <c r="E90" s="11" t="s">
        <v>4601</v>
      </c>
      <c r="F90" s="18" t="n">
        <v>29934.97</v>
      </c>
      <c r="G90" s="18" t="n">
        <v>8712.49</v>
      </c>
      <c r="H90" s="14" t="n">
        <v>0.3639</v>
      </c>
      <c r="I90" s="18" t="n">
        <v>500</v>
      </c>
      <c r="J90" s="11" t="s">
        <v>4670</v>
      </c>
      <c r="K90" s="35" t="n">
        <f aca="false">IF(G90=0,"",F90/G90)</f>
        <v>3.43586850601837</v>
      </c>
      <c r="L90" s="13" t="n">
        <v>1.128</v>
      </c>
      <c r="M90" s="18" t="n">
        <v>5777.5</v>
      </c>
      <c r="N90" s="11" t="n">
        <v>4</v>
      </c>
    </row>
    <row r="91" customFormat="false" ht="15" hidden="false" customHeight="false" outlineLevel="0" collapsed="false">
      <c r="A91" s="11" t="s">
        <v>32</v>
      </c>
      <c r="B91" s="11" t="s">
        <v>4680</v>
      </c>
      <c r="C91" s="11" t="s">
        <v>4617</v>
      </c>
      <c r="D91" s="11" t="s">
        <v>4645</v>
      </c>
      <c r="E91" s="11" t="s">
        <v>4599</v>
      </c>
      <c r="F91" s="18" t="n">
        <v>59799.66</v>
      </c>
      <c r="G91" s="18" t="n">
        <v>29092.93</v>
      </c>
      <c r="H91" s="14" t="n">
        <v>0.595</v>
      </c>
      <c r="I91" s="18" t="n">
        <v>14596.46</v>
      </c>
      <c r="J91" s="11" t="s">
        <v>4670</v>
      </c>
      <c r="K91" s="35" t="n">
        <f aca="false">IF(G91=0,"",F91/G91)</f>
        <v>2.05547052153221</v>
      </c>
      <c r="L91" s="13" t="n">
        <v>1.276</v>
      </c>
      <c r="M91" s="18" t="n">
        <v>29092.93</v>
      </c>
      <c r="N91" s="11" t="s">
        <v>61</v>
      </c>
    </row>
    <row r="92" customFormat="false" ht="15" hidden="false" customHeight="false" outlineLevel="0" collapsed="false">
      <c r="A92" s="11" t="s">
        <v>32</v>
      </c>
      <c r="B92" s="11" t="s">
        <v>4680</v>
      </c>
      <c r="C92" s="11" t="s">
        <v>4617</v>
      </c>
      <c r="D92" s="11" t="s">
        <v>4645</v>
      </c>
      <c r="E92" s="11" t="s">
        <v>4601</v>
      </c>
      <c r="F92" s="18" t="n">
        <v>38963.44</v>
      </c>
      <c r="G92" s="18" t="n">
        <v>12674.16</v>
      </c>
      <c r="H92" s="14" t="n">
        <v>0.3948</v>
      </c>
      <c r="I92" s="18" t="n">
        <v>500</v>
      </c>
      <c r="J92" s="11" t="s">
        <v>4670</v>
      </c>
      <c r="K92" s="35" t="n">
        <f aca="false">IF(G92=0,"",F92/G92)</f>
        <v>3.07424239555126</v>
      </c>
      <c r="L92" s="13" t="n">
        <v>1.127</v>
      </c>
      <c r="M92" s="18" t="n">
        <v>5888.39</v>
      </c>
      <c r="N92" s="11" t="n">
        <v>7</v>
      </c>
    </row>
    <row r="93" customFormat="false" ht="15" hidden="false" customHeight="false" outlineLevel="0" collapsed="false">
      <c r="A93" s="41" t="s">
        <v>32</v>
      </c>
      <c r="B93" s="41" t="s">
        <v>4680</v>
      </c>
      <c r="C93" s="41" t="s">
        <v>4622</v>
      </c>
      <c r="D93" s="41" t="s">
        <v>4648</v>
      </c>
      <c r="E93" s="41" t="s">
        <v>4599</v>
      </c>
      <c r="F93" s="42" t="n">
        <v>-28959.9</v>
      </c>
      <c r="G93" s="42" t="n">
        <v>51150</v>
      </c>
      <c r="H93" s="43" t="n">
        <v>1.589</v>
      </c>
      <c r="I93" s="42" t="n">
        <v>25600</v>
      </c>
      <c r="J93" s="41" t="s">
        <v>4681</v>
      </c>
      <c r="K93" s="44" t="n">
        <f aca="false">IF(G93=0,"",F93/G93)</f>
        <v>-0.566175953079179</v>
      </c>
      <c r="L93" s="45" t="n">
        <v>0.599</v>
      </c>
      <c r="M93" s="42" t="n">
        <v>51150</v>
      </c>
      <c r="N93" s="41" t="s">
        <v>61</v>
      </c>
    </row>
    <row r="94" customFormat="false" ht="15" hidden="false" customHeight="false" outlineLevel="0" collapsed="false">
      <c r="A94" s="11" t="s">
        <v>32</v>
      </c>
      <c r="B94" s="11" t="s">
        <v>4680</v>
      </c>
      <c r="C94" s="11" t="s">
        <v>4622</v>
      </c>
      <c r="D94" s="11" t="s">
        <v>4648</v>
      </c>
      <c r="E94" s="11" t="s">
        <v>4601</v>
      </c>
      <c r="F94" s="18" t="n">
        <v>51709.55</v>
      </c>
      <c r="G94" s="18" t="n">
        <v>13558.1</v>
      </c>
      <c r="H94" s="14" t="n">
        <v>0.5315</v>
      </c>
      <c r="I94" s="18" t="n">
        <v>500</v>
      </c>
      <c r="J94" s="11" t="s">
        <v>4670</v>
      </c>
      <c r="K94" s="35" t="n">
        <f aca="false">IF(G94=0,"",F94/G94)</f>
        <v>3.81392304231419</v>
      </c>
      <c r="L94" s="13" t="n">
        <v>1.112</v>
      </c>
      <c r="M94" s="18" t="n">
        <v>7000</v>
      </c>
      <c r="N94" s="11" t="s">
        <v>61</v>
      </c>
    </row>
    <row r="95" customFormat="false" ht="15" hidden="false" customHeight="false" outlineLevel="0" collapsed="false">
      <c r="A95" s="11" t="s">
        <v>32</v>
      </c>
      <c r="B95" s="11" t="s">
        <v>4680</v>
      </c>
      <c r="C95" s="11" t="s">
        <v>4618</v>
      </c>
      <c r="D95" s="11" t="s">
        <v>4649</v>
      </c>
      <c r="E95" s="11" t="s">
        <v>4599</v>
      </c>
      <c r="F95" s="18" t="n">
        <v>59799.66</v>
      </c>
      <c r="G95" s="18" t="n">
        <v>29092.93</v>
      </c>
      <c r="H95" s="14" t="n">
        <v>0.595</v>
      </c>
      <c r="I95" s="18" t="n">
        <v>14596.46</v>
      </c>
      <c r="J95" s="11" t="s">
        <v>4670</v>
      </c>
      <c r="K95" s="35" t="n">
        <f aca="false">IF(G95=0,"",F95/G95)</f>
        <v>2.05547052153221</v>
      </c>
      <c r="L95" s="13" t="n">
        <v>1.276</v>
      </c>
      <c r="M95" s="18" t="n">
        <v>29092.93</v>
      </c>
      <c r="N95" s="11" t="s">
        <v>61</v>
      </c>
    </row>
    <row r="96" customFormat="false" ht="15" hidden="false" customHeight="false" outlineLevel="0" collapsed="false">
      <c r="A96" s="11" t="s">
        <v>32</v>
      </c>
      <c r="B96" s="11" t="s">
        <v>4680</v>
      </c>
      <c r="C96" s="11" t="s">
        <v>4618</v>
      </c>
      <c r="D96" s="11" t="s">
        <v>4649</v>
      </c>
      <c r="E96" s="11" t="s">
        <v>4601</v>
      </c>
      <c r="F96" s="18" t="n">
        <v>38963.44</v>
      </c>
      <c r="G96" s="18" t="n">
        <v>12674.16</v>
      </c>
      <c r="H96" s="14" t="n">
        <v>0.3948</v>
      </c>
      <c r="I96" s="18" t="n">
        <v>500</v>
      </c>
      <c r="J96" s="11" t="s">
        <v>4670</v>
      </c>
      <c r="K96" s="35" t="n">
        <f aca="false">IF(G96=0,"",F96/G96)</f>
        <v>3.07424239555126</v>
      </c>
      <c r="L96" s="13" t="n">
        <v>1.127</v>
      </c>
      <c r="M96" s="18" t="n">
        <v>5888.39</v>
      </c>
      <c r="N96" s="11" t="n">
        <v>8</v>
      </c>
    </row>
    <row r="97" customFormat="false" ht="15" hidden="false" customHeight="false" outlineLevel="0" collapsed="false">
      <c r="A97" s="11" t="s">
        <v>32</v>
      </c>
      <c r="B97" s="11" t="s">
        <v>4680</v>
      </c>
      <c r="C97" s="11" t="s">
        <v>4613</v>
      </c>
      <c r="D97" s="11" t="s">
        <v>4650</v>
      </c>
      <c r="E97" s="11" t="s">
        <v>4599</v>
      </c>
      <c r="F97" s="18" t="n">
        <v>50188.71</v>
      </c>
      <c r="G97" s="18" t="n">
        <v>23247.02</v>
      </c>
      <c r="H97" s="14" t="n">
        <v>0.4956</v>
      </c>
      <c r="I97" s="18" t="n">
        <v>1950</v>
      </c>
      <c r="J97" s="11" t="s">
        <v>4670</v>
      </c>
      <c r="K97" s="35" t="n">
        <f aca="false">IF(G97=0,"",F97/G97)</f>
        <v>2.1589309081336</v>
      </c>
      <c r="L97" s="13" t="n">
        <v>1.163</v>
      </c>
      <c r="M97" s="18" t="n">
        <v>9625</v>
      </c>
      <c r="N97" s="11" t="s">
        <v>61</v>
      </c>
    </row>
    <row r="98" customFormat="false" ht="15" hidden="false" customHeight="false" outlineLevel="0" collapsed="false">
      <c r="A98" s="11" t="s">
        <v>32</v>
      </c>
      <c r="B98" s="11" t="s">
        <v>4680</v>
      </c>
      <c r="C98" s="11" t="s">
        <v>4613</v>
      </c>
      <c r="D98" s="11" t="s">
        <v>4650</v>
      </c>
      <c r="E98" s="11" t="s">
        <v>4601</v>
      </c>
      <c r="F98" s="18" t="n">
        <v>37510.17</v>
      </c>
      <c r="G98" s="18" t="n">
        <v>11611.98</v>
      </c>
      <c r="H98" s="14" t="n">
        <v>0.5941</v>
      </c>
      <c r="I98" s="18" t="n">
        <v>500</v>
      </c>
      <c r="J98" s="11" t="s">
        <v>4670</v>
      </c>
      <c r="K98" s="35" t="n">
        <f aca="false">IF(G98=0,"",F98/G98)</f>
        <v>3.23029922545509</v>
      </c>
      <c r="L98" s="13" t="n">
        <v>1.121</v>
      </c>
      <c r="M98" s="18" t="n">
        <v>6625</v>
      </c>
      <c r="N98" s="11" t="s">
        <v>61</v>
      </c>
    </row>
    <row r="99" customFormat="false" ht="15" hidden="false" customHeight="false" outlineLevel="0" collapsed="false">
      <c r="A99" s="11" t="s">
        <v>32</v>
      </c>
      <c r="B99" s="11" t="s">
        <v>4680</v>
      </c>
      <c r="C99" s="11" t="s">
        <v>4621</v>
      </c>
      <c r="D99" s="11" t="s">
        <v>4652</v>
      </c>
      <c r="E99" s="11" t="s">
        <v>4599</v>
      </c>
      <c r="F99" s="18" t="n">
        <v>94535.62</v>
      </c>
      <c r="G99" s="18" t="n">
        <v>49300</v>
      </c>
      <c r="H99" s="14" t="n">
        <v>0.7118</v>
      </c>
      <c r="I99" s="18" t="n">
        <v>30500</v>
      </c>
      <c r="J99" s="11" t="s">
        <v>4670</v>
      </c>
      <c r="K99" s="35" t="n">
        <f aca="false">IF(G99=0,"",F99/G99)</f>
        <v>1.91755821501014</v>
      </c>
      <c r="L99" s="13" t="n">
        <v>1.396</v>
      </c>
      <c r="M99" s="18" t="n">
        <v>49300</v>
      </c>
      <c r="N99" s="11" t="s">
        <v>61</v>
      </c>
    </row>
    <row r="100" customFormat="false" ht="15" hidden="false" customHeight="false" outlineLevel="0" collapsed="false">
      <c r="A100" s="11" t="s">
        <v>32</v>
      </c>
      <c r="B100" s="11" t="s">
        <v>4680</v>
      </c>
      <c r="C100" s="11" t="s">
        <v>4621</v>
      </c>
      <c r="D100" s="11" t="s">
        <v>4652</v>
      </c>
      <c r="E100" s="11" t="s">
        <v>4601</v>
      </c>
      <c r="F100" s="18" t="n">
        <v>42905.76</v>
      </c>
      <c r="G100" s="18" t="n">
        <v>12808.1</v>
      </c>
      <c r="H100" s="14" t="n">
        <v>0.5314</v>
      </c>
      <c r="I100" s="18" t="n">
        <v>500</v>
      </c>
      <c r="J100" s="11" t="s">
        <v>4670</v>
      </c>
      <c r="K100" s="35" t="n">
        <f aca="false">IF(G100=0,"",F100/G100)</f>
        <v>3.34989264605992</v>
      </c>
      <c r="L100" s="13" t="n">
        <v>1.122</v>
      </c>
      <c r="M100" s="18" t="n">
        <v>7000</v>
      </c>
      <c r="N100" s="11" t="s">
        <v>61</v>
      </c>
    </row>
    <row r="101" customFormat="false" ht="15" hidden="false" customHeight="false" outlineLevel="0" collapsed="false">
      <c r="A101" s="41" t="s">
        <v>32</v>
      </c>
      <c r="B101" s="41" t="s">
        <v>4680</v>
      </c>
      <c r="C101" s="41" t="s">
        <v>4612</v>
      </c>
      <c r="D101" s="41" t="s">
        <v>4655</v>
      </c>
      <c r="E101" s="41" t="s">
        <v>4599</v>
      </c>
      <c r="F101" s="42" t="n">
        <v>-10955.37</v>
      </c>
      <c r="G101" s="42" t="n">
        <v>13491.79</v>
      </c>
      <c r="H101" s="43" t="n">
        <v>1.0762</v>
      </c>
      <c r="I101" s="42" t="n">
        <v>1850</v>
      </c>
      <c r="J101" s="41" t="s">
        <v>4682</v>
      </c>
      <c r="K101" s="44" t="n">
        <f aca="false">IF(G101=0,"",F101/G101)</f>
        <v>-0.81200270683134</v>
      </c>
      <c r="L101" s="45" t="n">
        <v>0.82</v>
      </c>
      <c r="M101" s="42" t="n">
        <v>8250</v>
      </c>
      <c r="N101" s="41" t="s">
        <v>61</v>
      </c>
    </row>
    <row r="102" customFormat="false" ht="15" hidden="false" customHeight="false" outlineLevel="0" collapsed="false">
      <c r="A102" s="41" t="s">
        <v>32</v>
      </c>
      <c r="B102" s="41" t="s">
        <v>4680</v>
      </c>
      <c r="C102" s="41" t="s">
        <v>4612</v>
      </c>
      <c r="D102" s="41" t="s">
        <v>4655</v>
      </c>
      <c r="E102" s="41" t="s">
        <v>4601</v>
      </c>
      <c r="F102" s="42" t="n">
        <v>-10009.8</v>
      </c>
      <c r="G102" s="42" t="n">
        <v>11640.56</v>
      </c>
      <c r="H102" s="43" t="n">
        <v>1.0008</v>
      </c>
      <c r="I102" s="42" t="n">
        <v>500</v>
      </c>
      <c r="J102" s="41" t="s">
        <v>4683</v>
      </c>
      <c r="K102" s="44" t="n">
        <f aca="false">IF(G102=0,"",F102/G102)</f>
        <v>-0.85990708350801</v>
      </c>
      <c r="L102" s="45" t="n">
        <v>0.874</v>
      </c>
      <c r="M102" s="42" t="n">
        <v>5000</v>
      </c>
      <c r="N102" s="41" t="s">
        <v>61</v>
      </c>
    </row>
    <row r="103" customFormat="false" ht="15" hidden="false" customHeight="false" outlineLevel="0" collapsed="false">
      <c r="A103" s="11" t="s">
        <v>32</v>
      </c>
      <c r="B103" s="11" t="s">
        <v>4680</v>
      </c>
      <c r="C103" s="11" t="s">
        <v>4607</v>
      </c>
      <c r="D103" s="11" t="s">
        <v>4656</v>
      </c>
      <c r="E103" s="11" t="s">
        <v>4599</v>
      </c>
      <c r="F103" s="18" t="n">
        <v>18740.77</v>
      </c>
      <c r="G103" s="18" t="n">
        <v>6943.37</v>
      </c>
      <c r="H103" s="14" t="n">
        <v>0.2834</v>
      </c>
      <c r="I103" s="18" t="n">
        <v>2314.46</v>
      </c>
      <c r="J103" s="11" t="s">
        <v>4670</v>
      </c>
      <c r="K103" s="35" t="n">
        <f aca="false">IF(G103=0,"",F103/G103)</f>
        <v>2.69908848297009</v>
      </c>
      <c r="L103" s="13" t="n">
        <v>1.18</v>
      </c>
      <c r="M103" s="18" t="n">
        <v>6828.41</v>
      </c>
      <c r="N103" s="11" t="s">
        <v>61</v>
      </c>
    </row>
    <row r="104" customFormat="false" ht="15" hidden="false" customHeight="false" outlineLevel="0" collapsed="false">
      <c r="A104" s="37" t="s">
        <v>32</v>
      </c>
      <c r="B104" s="37" t="s">
        <v>4680</v>
      </c>
      <c r="C104" s="37" t="s">
        <v>4607</v>
      </c>
      <c r="D104" s="37" t="s">
        <v>4656</v>
      </c>
      <c r="E104" s="37" t="s">
        <v>4601</v>
      </c>
      <c r="F104" s="46" t="n">
        <v>17975.08</v>
      </c>
      <c r="G104" s="46" t="n">
        <v>4689.09</v>
      </c>
      <c r="H104" s="47" t="n">
        <v>0.2549</v>
      </c>
      <c r="I104" s="46" t="n">
        <v>500</v>
      </c>
      <c r="J104" s="37" t="s">
        <v>4670</v>
      </c>
      <c r="K104" s="48" t="n">
        <f aca="false">IF(G104=0,"",F104/G104)</f>
        <v>3.83338344966721</v>
      </c>
      <c r="L104" s="39" t="n">
        <v>1.164</v>
      </c>
      <c r="M104" s="46" t="n">
        <v>4032.74</v>
      </c>
      <c r="N104" s="37" t="n">
        <v>1</v>
      </c>
    </row>
    <row r="105" customFormat="false" ht="15" hidden="false" customHeight="false" outlineLevel="0" collapsed="false">
      <c r="A105" s="41" t="s">
        <v>32</v>
      </c>
      <c r="B105" s="41" t="s">
        <v>4680</v>
      </c>
      <c r="C105" s="41" t="s">
        <v>4616</v>
      </c>
      <c r="D105" s="41" t="s">
        <v>4659</v>
      </c>
      <c r="E105" s="41" t="s">
        <v>4599</v>
      </c>
      <c r="F105" s="42" t="n">
        <v>-10766.87</v>
      </c>
      <c r="G105" s="42" t="n">
        <v>13344.93</v>
      </c>
      <c r="H105" s="43" t="n">
        <v>1.061</v>
      </c>
      <c r="I105" s="42" t="n">
        <v>3336.23</v>
      </c>
      <c r="J105" s="41" t="s">
        <v>4684</v>
      </c>
      <c r="K105" s="44" t="n">
        <f aca="false">IF(G105=0,"",F105/G105)</f>
        <v>-0.806813523937555</v>
      </c>
      <c r="L105" s="45" t="n">
        <v>0.718</v>
      </c>
      <c r="M105" s="42" t="n">
        <v>12008.93</v>
      </c>
      <c r="N105" s="41" t="s">
        <v>61</v>
      </c>
    </row>
    <row r="106" customFormat="false" ht="15" hidden="false" customHeight="false" outlineLevel="0" collapsed="false">
      <c r="A106" s="11" t="s">
        <v>32</v>
      </c>
      <c r="B106" s="11" t="s">
        <v>4680</v>
      </c>
      <c r="C106" s="11" t="s">
        <v>4616</v>
      </c>
      <c r="D106" s="11" t="s">
        <v>4659</v>
      </c>
      <c r="E106" s="11" t="s">
        <v>4601</v>
      </c>
      <c r="F106" s="18" t="n">
        <v>58981.63</v>
      </c>
      <c r="G106" s="18" t="n">
        <v>14696.99</v>
      </c>
      <c r="H106" s="14" t="n">
        <v>0.5892</v>
      </c>
      <c r="I106" s="18" t="n">
        <v>500</v>
      </c>
      <c r="J106" s="11" t="s">
        <v>4670</v>
      </c>
      <c r="K106" s="35" t="n">
        <f aca="false">IF(G106=0,"",F106/G106)</f>
        <v>4.01317752818775</v>
      </c>
      <c r="L106" s="13" t="n">
        <v>1.109</v>
      </c>
      <c r="M106" s="18" t="n">
        <v>7000</v>
      </c>
      <c r="N106" s="11" t="s">
        <v>61</v>
      </c>
    </row>
    <row r="107" customFormat="false" ht="15" hidden="false" customHeight="false" outlineLevel="0" collapsed="false">
      <c r="A107" s="41" t="s">
        <v>32</v>
      </c>
      <c r="B107" s="41" t="s">
        <v>4680</v>
      </c>
      <c r="C107" s="41" t="s">
        <v>4619</v>
      </c>
      <c r="D107" s="41" t="s">
        <v>4660</v>
      </c>
      <c r="E107" s="41" t="s">
        <v>4599</v>
      </c>
      <c r="F107" s="42" t="n">
        <v>-11024.97</v>
      </c>
      <c r="G107" s="42" t="n">
        <v>18823.63</v>
      </c>
      <c r="H107" s="43" t="n">
        <v>1.0576</v>
      </c>
      <c r="I107" s="42" t="n">
        <v>8100</v>
      </c>
      <c r="J107" s="41" t="s">
        <v>4685</v>
      </c>
      <c r="K107" s="44" t="n">
        <f aca="false">IF(G107=0,"",F107/G107)</f>
        <v>-0.585698401424167</v>
      </c>
      <c r="L107" s="45" t="n">
        <v>0.751</v>
      </c>
      <c r="M107" s="42" t="n">
        <v>16800</v>
      </c>
      <c r="N107" s="41" t="s">
        <v>61</v>
      </c>
    </row>
    <row r="108" customFormat="false" ht="15" hidden="false" customHeight="false" outlineLevel="0" collapsed="false">
      <c r="A108" s="11" t="s">
        <v>32</v>
      </c>
      <c r="B108" s="11" t="s">
        <v>4680</v>
      </c>
      <c r="C108" s="11" t="s">
        <v>4619</v>
      </c>
      <c r="D108" s="11" t="s">
        <v>4660</v>
      </c>
      <c r="E108" s="11" t="s">
        <v>4601</v>
      </c>
      <c r="F108" s="18" t="n">
        <v>58371.61</v>
      </c>
      <c r="G108" s="18" t="n">
        <v>13808.1</v>
      </c>
      <c r="H108" s="14" t="n">
        <v>0.9749</v>
      </c>
      <c r="I108" s="18" t="n">
        <v>500</v>
      </c>
      <c r="J108" s="11" t="s">
        <v>4670</v>
      </c>
      <c r="K108" s="35" t="n">
        <f aca="false">IF(G108=0,"",F108/G108)</f>
        <v>4.22734554355777</v>
      </c>
      <c r="L108" s="13" t="n">
        <v>1.102</v>
      </c>
      <c r="M108" s="18" t="n">
        <v>7000</v>
      </c>
      <c r="N108" s="11" t="s">
        <v>61</v>
      </c>
    </row>
    <row r="109" customFormat="false" ht="15" hidden="false" customHeight="false" outlineLevel="0" collapsed="false">
      <c r="A109" s="41" t="s">
        <v>32</v>
      </c>
      <c r="B109" s="41" t="s">
        <v>4680</v>
      </c>
      <c r="C109" s="41" t="s">
        <v>4620</v>
      </c>
      <c r="D109" s="41" t="s">
        <v>4662</v>
      </c>
      <c r="E109" s="41" t="s">
        <v>4599</v>
      </c>
      <c r="F109" s="42" t="n">
        <v>-28546.45</v>
      </c>
      <c r="G109" s="42" t="n">
        <v>53400</v>
      </c>
      <c r="H109" s="43" t="n">
        <v>1.5321</v>
      </c>
      <c r="I109" s="42" t="n">
        <v>26050</v>
      </c>
      <c r="J109" s="41" t="s">
        <v>4681</v>
      </c>
      <c r="K109" s="44" t="n">
        <f aca="false">IF(G109=0,"",F109/G109)</f>
        <v>-0.534577715355805</v>
      </c>
      <c r="L109" s="45" t="n">
        <v>0.646</v>
      </c>
      <c r="M109" s="42" t="n">
        <v>53400</v>
      </c>
      <c r="N109" s="41" t="s">
        <v>61</v>
      </c>
    </row>
    <row r="110" customFormat="false" ht="15" hidden="false" customHeight="false" outlineLevel="0" collapsed="false">
      <c r="A110" s="11" t="s">
        <v>32</v>
      </c>
      <c r="B110" s="11" t="s">
        <v>4680</v>
      </c>
      <c r="C110" s="11" t="s">
        <v>4620</v>
      </c>
      <c r="D110" s="11" t="s">
        <v>4662</v>
      </c>
      <c r="E110" s="11" t="s">
        <v>4601</v>
      </c>
      <c r="F110" s="18" t="n">
        <v>48510.58</v>
      </c>
      <c r="G110" s="18" t="n">
        <v>13808.1</v>
      </c>
      <c r="H110" s="14" t="n">
        <v>0.8943</v>
      </c>
      <c r="I110" s="18" t="n">
        <v>500</v>
      </c>
      <c r="J110" s="11" t="s">
        <v>4670</v>
      </c>
      <c r="K110" s="35" t="n">
        <f aca="false">IF(G110=0,"",F110/G110)</f>
        <v>3.51319732620708</v>
      </c>
      <c r="L110" s="13" t="n">
        <v>1.093</v>
      </c>
      <c r="M110" s="18" t="n">
        <v>7000</v>
      </c>
      <c r="N110" s="11" t="s">
        <v>61</v>
      </c>
    </row>
    <row r="111" customFormat="false" ht="15" hidden="false" customHeight="false" outlineLevel="0" collapsed="false">
      <c r="A111" s="11" t="s">
        <v>32</v>
      </c>
      <c r="B111" s="11" t="s">
        <v>4680</v>
      </c>
      <c r="C111" s="11" t="s">
        <v>4606</v>
      </c>
      <c r="D111" s="11" t="s">
        <v>4663</v>
      </c>
      <c r="E111" s="11" t="s">
        <v>4599</v>
      </c>
      <c r="F111" s="18" t="n">
        <v>8461.03</v>
      </c>
      <c r="G111" s="18" t="n">
        <v>3186.14</v>
      </c>
      <c r="H111" s="14" t="n">
        <v>0.2945</v>
      </c>
      <c r="I111" s="18" t="n">
        <v>200</v>
      </c>
      <c r="J111" s="11" t="s">
        <v>4670</v>
      </c>
      <c r="K111" s="35" t="n">
        <f aca="false">IF(G111=0,"",F111/G111)</f>
        <v>2.6555738291475</v>
      </c>
      <c r="L111" s="13" t="n">
        <v>1.09</v>
      </c>
      <c r="M111" s="18" t="n">
        <v>850</v>
      </c>
      <c r="N111" s="11" t="n">
        <v>9</v>
      </c>
    </row>
    <row r="112" customFormat="false" ht="15" hidden="false" customHeight="false" outlineLevel="0" collapsed="false">
      <c r="A112" s="11" t="s">
        <v>32</v>
      </c>
      <c r="B112" s="11" t="s">
        <v>4680</v>
      </c>
      <c r="C112" s="11" t="s">
        <v>4606</v>
      </c>
      <c r="D112" s="11" t="s">
        <v>4663</v>
      </c>
      <c r="E112" s="11" t="s">
        <v>4601</v>
      </c>
      <c r="F112" s="18" t="n">
        <v>8461.03</v>
      </c>
      <c r="G112" s="18" t="n">
        <v>3186.14</v>
      </c>
      <c r="H112" s="14" t="n">
        <v>0.2945</v>
      </c>
      <c r="I112" s="18" t="n">
        <v>200</v>
      </c>
      <c r="J112" s="11" t="s">
        <v>4670</v>
      </c>
      <c r="K112" s="35" t="n">
        <f aca="false">IF(G112=0,"",F112/G112)</f>
        <v>2.6555738291475</v>
      </c>
      <c r="L112" s="13" t="n">
        <v>1.09</v>
      </c>
      <c r="M112" s="18" t="n">
        <v>850</v>
      </c>
      <c r="N112" s="11" t="n">
        <v>9</v>
      </c>
    </row>
    <row r="113" customFormat="false" ht="15" hidden="false" customHeight="false" outlineLevel="0" collapsed="false">
      <c r="A113" s="11" t="s">
        <v>32</v>
      </c>
      <c r="B113" s="11" t="s">
        <v>4680</v>
      </c>
      <c r="C113" s="11" t="s">
        <v>4611</v>
      </c>
      <c r="D113" s="11" t="s">
        <v>4665</v>
      </c>
      <c r="E113" s="11" t="s">
        <v>4599</v>
      </c>
      <c r="F113" s="18" t="n">
        <v>11225.1</v>
      </c>
      <c r="G113" s="18" t="n">
        <v>4549.29</v>
      </c>
      <c r="H113" s="14" t="n">
        <v>0.4296</v>
      </c>
      <c r="I113" s="18" t="n">
        <v>500</v>
      </c>
      <c r="J113" s="11" t="s">
        <v>4670</v>
      </c>
      <c r="K113" s="35" t="n">
        <f aca="false">IF(G113=0,"",F113/G113)</f>
        <v>2.46743997414981</v>
      </c>
      <c r="L113" s="13" t="n">
        <v>1.078</v>
      </c>
      <c r="M113" s="18" t="n">
        <v>1700</v>
      </c>
      <c r="N113" s="11" t="s">
        <v>61</v>
      </c>
    </row>
    <row r="114" customFormat="false" ht="15" hidden="false" customHeight="false" outlineLevel="0" collapsed="false">
      <c r="A114" s="11" t="s">
        <v>32</v>
      </c>
      <c r="B114" s="11" t="s">
        <v>4680</v>
      </c>
      <c r="C114" s="11" t="s">
        <v>4611</v>
      </c>
      <c r="D114" s="11" t="s">
        <v>4665</v>
      </c>
      <c r="E114" s="11" t="s">
        <v>4601</v>
      </c>
      <c r="F114" s="18" t="n">
        <v>11225.1</v>
      </c>
      <c r="G114" s="18" t="n">
        <v>4549.29</v>
      </c>
      <c r="H114" s="14" t="n">
        <v>0.4296</v>
      </c>
      <c r="I114" s="18" t="n">
        <v>500</v>
      </c>
      <c r="J114" s="11" t="s">
        <v>4670</v>
      </c>
      <c r="K114" s="35" t="n">
        <f aca="false">IF(G114=0,"",F114/G114)</f>
        <v>2.46743997414981</v>
      </c>
      <c r="L114" s="13" t="n">
        <v>1.078</v>
      </c>
      <c r="M114" s="18" t="n">
        <v>1700</v>
      </c>
      <c r="N114" s="11" t="s">
        <v>61</v>
      </c>
    </row>
    <row r="115" customFormat="false" ht="15" hidden="false" customHeight="false" outlineLevel="0" collapsed="false">
      <c r="A115" s="11" t="s">
        <v>32</v>
      </c>
      <c r="B115" s="11" t="s">
        <v>4680</v>
      </c>
      <c r="C115" s="11" t="s">
        <v>4614</v>
      </c>
      <c r="D115" s="11" t="s">
        <v>4667</v>
      </c>
      <c r="E115" s="11" t="s">
        <v>4599</v>
      </c>
      <c r="F115" s="18" t="n">
        <v>33879.14</v>
      </c>
      <c r="G115" s="18" t="n">
        <v>13427.27</v>
      </c>
      <c r="H115" s="14" t="n">
        <v>0.5201</v>
      </c>
      <c r="I115" s="18" t="n">
        <v>4525.76</v>
      </c>
      <c r="J115" s="11" t="s">
        <v>4670</v>
      </c>
      <c r="K115" s="35" t="n">
        <f aca="false">IF(G115=0,"",F115/G115)</f>
        <v>2.52315921255773</v>
      </c>
      <c r="L115" s="13" t="n">
        <v>1.193</v>
      </c>
      <c r="M115" s="18" t="n">
        <v>13335.35</v>
      </c>
      <c r="N115" s="11" t="s">
        <v>61</v>
      </c>
    </row>
    <row r="116" customFormat="false" ht="15" hidden="false" customHeight="false" outlineLevel="0" collapsed="false">
      <c r="A116" s="11" t="s">
        <v>32</v>
      </c>
      <c r="B116" s="11" t="s">
        <v>4680</v>
      </c>
      <c r="C116" s="11" t="s">
        <v>4614</v>
      </c>
      <c r="D116" s="11" t="s">
        <v>4667</v>
      </c>
      <c r="E116" s="11" t="s">
        <v>4601</v>
      </c>
      <c r="F116" s="18" t="n">
        <v>28053.35</v>
      </c>
      <c r="G116" s="18" t="n">
        <v>8212.64</v>
      </c>
      <c r="H116" s="14" t="n">
        <v>0.346</v>
      </c>
      <c r="I116" s="18" t="n">
        <v>500</v>
      </c>
      <c r="J116" s="11" t="s">
        <v>4670</v>
      </c>
      <c r="K116" s="35" t="n">
        <f aca="false">IF(G116=0,"",F116/G116)</f>
        <v>3.41587479787255</v>
      </c>
      <c r="L116" s="13" t="n">
        <v>1.127</v>
      </c>
      <c r="M116" s="18" t="n">
        <v>5663.61</v>
      </c>
      <c r="N116" s="11" t="n">
        <v>5</v>
      </c>
    </row>
    <row r="117" customFormat="false" ht="15" hidden="false" customHeight="false" outlineLevel="0" collapsed="false">
      <c r="A117" s="11" t="s">
        <v>32</v>
      </c>
      <c r="B117" s="11" t="s">
        <v>4680</v>
      </c>
      <c r="C117" s="11" t="s">
        <v>4604</v>
      </c>
      <c r="D117" s="11" t="s">
        <v>4669</v>
      </c>
      <c r="E117" s="11" t="s">
        <v>4599</v>
      </c>
      <c r="F117" s="18" t="n">
        <v>14597.56</v>
      </c>
      <c r="G117" s="18" t="n">
        <v>5849.53</v>
      </c>
      <c r="H117" s="14" t="n">
        <v>0.2604</v>
      </c>
      <c r="I117" s="18" t="n">
        <v>254.53</v>
      </c>
      <c r="J117" s="11" t="s">
        <v>4670</v>
      </c>
      <c r="K117" s="35" t="n">
        <f aca="false">IF(G117=0,"",F117/G117)</f>
        <v>2.49550989566683</v>
      </c>
      <c r="L117" s="13" t="n">
        <v>1.081</v>
      </c>
      <c r="M117" s="18" t="n">
        <v>3016.84</v>
      </c>
      <c r="N117" s="11" t="n">
        <v>10</v>
      </c>
    </row>
    <row r="118" customFormat="false" ht="15" hidden="false" customHeight="false" outlineLevel="0" collapsed="false">
      <c r="A118" s="11" t="s">
        <v>32</v>
      </c>
      <c r="B118" s="11" t="s">
        <v>4680</v>
      </c>
      <c r="C118" s="11" t="s">
        <v>4604</v>
      </c>
      <c r="D118" s="11" t="s">
        <v>4669</v>
      </c>
      <c r="E118" s="11" t="s">
        <v>4601</v>
      </c>
      <c r="F118" s="18" t="n">
        <v>14597.56</v>
      </c>
      <c r="G118" s="18" t="n">
        <v>5849.53</v>
      </c>
      <c r="H118" s="14" t="n">
        <v>0.2604</v>
      </c>
      <c r="I118" s="18" t="n">
        <v>254.53</v>
      </c>
      <c r="J118" s="11" t="s">
        <v>4670</v>
      </c>
      <c r="K118" s="35" t="n">
        <f aca="false">IF(G118=0,"",F118/G118)</f>
        <v>2.49550989566683</v>
      </c>
      <c r="L118" s="13" t="n">
        <v>1.081</v>
      </c>
      <c r="M118" s="18" t="n">
        <v>3016.84</v>
      </c>
      <c r="N118" s="11" t="n">
        <v>10</v>
      </c>
    </row>
    <row r="119" customFormat="false" ht="15" hidden="false" customHeight="false" outlineLevel="0" collapsed="false">
      <c r="A119" s="11" t="s">
        <v>32</v>
      </c>
      <c r="B119" s="11" t="s">
        <v>4680</v>
      </c>
      <c r="C119" s="11" t="s">
        <v>4610</v>
      </c>
      <c r="D119" s="11" t="s">
        <v>4671</v>
      </c>
      <c r="E119" s="11" t="s">
        <v>4599</v>
      </c>
      <c r="F119" s="18" t="n">
        <v>26879.92</v>
      </c>
      <c r="G119" s="18" t="n">
        <v>13834.1</v>
      </c>
      <c r="H119" s="14" t="n">
        <v>0.4532</v>
      </c>
      <c r="I119" s="18" t="n">
        <v>1500</v>
      </c>
      <c r="J119" s="11" t="s">
        <v>4670</v>
      </c>
      <c r="K119" s="35" t="n">
        <f aca="false">IF(G119=0,"",F119/G119)</f>
        <v>1.94301906159418</v>
      </c>
      <c r="L119" s="13" t="n">
        <v>1.144</v>
      </c>
      <c r="M119" s="18" t="n">
        <v>5250</v>
      </c>
      <c r="N119" s="11" t="s">
        <v>61</v>
      </c>
    </row>
    <row r="120" customFormat="false" ht="15" hidden="false" customHeight="false" outlineLevel="0" collapsed="false">
      <c r="A120" s="11" t="s">
        <v>32</v>
      </c>
      <c r="B120" s="11" t="s">
        <v>4680</v>
      </c>
      <c r="C120" s="11" t="s">
        <v>4610</v>
      </c>
      <c r="D120" s="11" t="s">
        <v>4671</v>
      </c>
      <c r="E120" s="11" t="s">
        <v>4601</v>
      </c>
      <c r="F120" s="18" t="n">
        <v>25996</v>
      </c>
      <c r="G120" s="18" t="n">
        <v>10509.76</v>
      </c>
      <c r="H120" s="14" t="n">
        <v>0.3699</v>
      </c>
      <c r="I120" s="18" t="n">
        <v>500</v>
      </c>
      <c r="J120" s="11" t="s">
        <v>4670</v>
      </c>
      <c r="K120" s="35" t="n">
        <f aca="false">IF(G120=0,"",F120/G120)</f>
        <v>2.47351033705813</v>
      </c>
      <c r="L120" s="13" t="n">
        <v>1.152</v>
      </c>
      <c r="M120" s="18" t="n">
        <v>4000</v>
      </c>
      <c r="N120" s="11" t="n">
        <v>11</v>
      </c>
    </row>
    <row r="121" customFormat="false" ht="15" hidden="false" customHeight="false" outlineLevel="0" collapsed="false">
      <c r="A121" s="11" t="s">
        <v>32</v>
      </c>
      <c r="B121" s="11" t="s">
        <v>4680</v>
      </c>
      <c r="C121" s="11" t="s">
        <v>4608</v>
      </c>
      <c r="D121" s="11" t="s">
        <v>4674</v>
      </c>
      <c r="E121" s="11" t="s">
        <v>4599</v>
      </c>
      <c r="F121" s="18" t="n">
        <v>22796.93</v>
      </c>
      <c r="G121" s="18" t="n">
        <v>11834.35</v>
      </c>
      <c r="H121" s="14" t="n">
        <v>0.7327</v>
      </c>
      <c r="I121" s="18" t="n">
        <v>5873.01</v>
      </c>
      <c r="J121" s="11" t="s">
        <v>4670</v>
      </c>
      <c r="K121" s="35" t="n">
        <f aca="false">IF(G121=0,"",F121/G121)</f>
        <v>1.92633562468577</v>
      </c>
      <c r="L121" s="13" t="n">
        <v>1.23</v>
      </c>
      <c r="M121" s="18" t="n">
        <v>9567.07</v>
      </c>
      <c r="N121" s="11" t="s">
        <v>61</v>
      </c>
    </row>
    <row r="122" customFormat="false" ht="15" hidden="false" customHeight="false" outlineLevel="0" collapsed="false">
      <c r="A122" s="11" t="s">
        <v>32</v>
      </c>
      <c r="B122" s="11" t="s">
        <v>4680</v>
      </c>
      <c r="C122" s="11" t="s">
        <v>4608</v>
      </c>
      <c r="D122" s="11" t="s">
        <v>4674</v>
      </c>
      <c r="E122" s="11" t="s">
        <v>4601</v>
      </c>
      <c r="F122" s="18" t="n">
        <v>13448.03</v>
      </c>
      <c r="G122" s="18" t="n">
        <v>4076.58</v>
      </c>
      <c r="H122" s="14" t="n">
        <v>0.3542</v>
      </c>
      <c r="I122" s="18" t="n">
        <v>500</v>
      </c>
      <c r="J122" s="11" t="s">
        <v>4670</v>
      </c>
      <c r="K122" s="35" t="n">
        <f aca="false">IF(G122=0,"",F122/G122)</f>
        <v>3.29885099764999</v>
      </c>
      <c r="L122" s="13" t="n">
        <v>1.159</v>
      </c>
      <c r="M122" s="18" t="n">
        <v>2304.2</v>
      </c>
      <c r="N122" s="11" t="n">
        <v>6</v>
      </c>
    </row>
    <row r="123" customFormat="false" ht="15" hidden="false" customHeight="false" outlineLevel="0" collapsed="false">
      <c r="A123" s="11" t="s">
        <v>32</v>
      </c>
      <c r="B123" s="11" t="s">
        <v>4680</v>
      </c>
      <c r="C123" s="11" t="s">
        <v>4602</v>
      </c>
      <c r="D123" s="11" t="s">
        <v>4677</v>
      </c>
      <c r="E123" s="11" t="s">
        <v>4599</v>
      </c>
      <c r="F123" s="18" t="n">
        <v>9377.98</v>
      </c>
      <c r="G123" s="18" t="n">
        <v>2652.08</v>
      </c>
      <c r="H123" s="14" t="n">
        <v>0.154</v>
      </c>
      <c r="I123" s="18" t="n">
        <v>425.53</v>
      </c>
      <c r="J123" s="11" t="s">
        <v>4670</v>
      </c>
      <c r="K123" s="35" t="n">
        <f aca="false">IF(G123=0,"",F123/G123)</f>
        <v>3.53608488431722</v>
      </c>
      <c r="L123" s="13" t="n">
        <v>1.129</v>
      </c>
      <c r="M123" s="18" t="n">
        <v>1331.63</v>
      </c>
      <c r="N123" s="11" t="n">
        <v>3</v>
      </c>
    </row>
    <row r="124" customFormat="false" ht="15" hidden="false" customHeight="false" outlineLevel="0" collapsed="false">
      <c r="A124" s="11" t="s">
        <v>32</v>
      </c>
      <c r="B124" s="11" t="s">
        <v>4680</v>
      </c>
      <c r="C124" s="11" t="s">
        <v>4602</v>
      </c>
      <c r="D124" s="11" t="s">
        <v>4677</v>
      </c>
      <c r="E124" s="11" t="s">
        <v>4601</v>
      </c>
      <c r="F124" s="18" t="n">
        <v>9377.98</v>
      </c>
      <c r="G124" s="18" t="n">
        <v>2652.08</v>
      </c>
      <c r="H124" s="14" t="n">
        <v>0.154</v>
      </c>
      <c r="I124" s="18" t="n">
        <v>425.53</v>
      </c>
      <c r="J124" s="11" t="s">
        <v>4670</v>
      </c>
      <c r="K124" s="35" t="n">
        <f aca="false">IF(G124=0,"",F124/G124)</f>
        <v>3.53608488431722</v>
      </c>
      <c r="L124" s="13" t="n">
        <v>1.129</v>
      </c>
      <c r="M124" s="18" t="n">
        <v>1331.63</v>
      </c>
      <c r="N124" s="11" t="n">
        <v>3</v>
      </c>
    </row>
    <row r="126" customFormat="false" ht="15" hidden="false" customHeight="false" outlineLevel="0" collapsed="false">
      <c r="A126" s="11" t="s">
        <v>32</v>
      </c>
      <c r="B126" s="11" t="s">
        <v>4686</v>
      </c>
      <c r="C126" s="11" t="s">
        <v>227</v>
      </c>
      <c r="D126" s="11" t="s">
        <v>4637</v>
      </c>
      <c r="E126" s="11" t="s">
        <v>4599</v>
      </c>
      <c r="F126" s="18" t="n">
        <v>4561.27</v>
      </c>
      <c r="G126" s="18" t="n">
        <v>1467.44</v>
      </c>
      <c r="H126" s="14" t="n">
        <v>0.1443</v>
      </c>
      <c r="I126" s="18" t="n">
        <v>50</v>
      </c>
      <c r="J126" s="11" t="s">
        <v>4670</v>
      </c>
      <c r="K126" s="35" t="n">
        <f aca="false">IF(G126=0,"",F126/G126)</f>
        <v>3.10831788693235</v>
      </c>
      <c r="L126" s="13" t="n">
        <v>1.08</v>
      </c>
      <c r="M126" s="18" t="n">
        <v>600</v>
      </c>
      <c r="N126" s="11" t="n">
        <v>3</v>
      </c>
    </row>
    <row r="127" customFormat="false" ht="15" hidden="false" customHeight="false" outlineLevel="0" collapsed="false">
      <c r="A127" s="11" t="s">
        <v>32</v>
      </c>
      <c r="B127" s="11" t="s">
        <v>4686</v>
      </c>
      <c r="C127" s="11" t="s">
        <v>227</v>
      </c>
      <c r="D127" s="11" t="s">
        <v>4637</v>
      </c>
      <c r="E127" s="11" t="s">
        <v>4601</v>
      </c>
      <c r="F127" s="18" t="n">
        <v>4561.27</v>
      </c>
      <c r="G127" s="18" t="n">
        <v>1467.44</v>
      </c>
      <c r="H127" s="14" t="n">
        <v>0.1443</v>
      </c>
      <c r="I127" s="18" t="n">
        <v>50</v>
      </c>
      <c r="J127" s="11" t="s">
        <v>4670</v>
      </c>
      <c r="K127" s="35" t="n">
        <f aca="false">IF(G127=0,"",F127/G127)</f>
        <v>3.10831788693235</v>
      </c>
      <c r="L127" s="13" t="n">
        <v>1.08</v>
      </c>
      <c r="M127" s="18" t="n">
        <v>600</v>
      </c>
      <c r="N127" s="11" t="n">
        <v>3</v>
      </c>
    </row>
    <row r="128" customFormat="false" ht="15" hidden="false" customHeight="false" outlineLevel="0" collapsed="false">
      <c r="A128" s="41" t="s">
        <v>32</v>
      </c>
      <c r="B128" s="41" t="s">
        <v>4686</v>
      </c>
      <c r="C128" s="41" t="s">
        <v>4623</v>
      </c>
      <c r="D128" s="41" t="s">
        <v>4639</v>
      </c>
      <c r="E128" s="41" t="s">
        <v>4599</v>
      </c>
      <c r="F128" s="42" t="n">
        <v>-32233.59</v>
      </c>
      <c r="G128" s="42" t="n">
        <v>51150</v>
      </c>
      <c r="H128" s="43" t="n">
        <v>1.7689</v>
      </c>
      <c r="I128" s="42" t="n">
        <v>25600</v>
      </c>
      <c r="J128" s="41" t="s">
        <v>4687</v>
      </c>
      <c r="K128" s="44" t="n">
        <f aca="false">IF(G128=0,"",F128/G128)</f>
        <v>-0.630177712609971</v>
      </c>
      <c r="L128" s="45" t="n">
        <v>0.53</v>
      </c>
      <c r="M128" s="42" t="n">
        <v>51150</v>
      </c>
      <c r="N128" s="41" t="s">
        <v>61</v>
      </c>
    </row>
    <row r="129" customFormat="false" ht="15" hidden="false" customHeight="false" outlineLevel="0" collapsed="false">
      <c r="A129" s="11" t="s">
        <v>32</v>
      </c>
      <c r="B129" s="11" t="s">
        <v>4686</v>
      </c>
      <c r="C129" s="11" t="s">
        <v>4623</v>
      </c>
      <c r="D129" s="11" t="s">
        <v>4639</v>
      </c>
      <c r="E129" s="11" t="s">
        <v>4601</v>
      </c>
      <c r="F129" s="18" t="n">
        <v>42541.54</v>
      </c>
      <c r="G129" s="18" t="n">
        <v>11870.63</v>
      </c>
      <c r="H129" s="14" t="n">
        <v>0.6519</v>
      </c>
      <c r="I129" s="18" t="n">
        <v>500</v>
      </c>
      <c r="J129" s="11" t="s">
        <v>4670</v>
      </c>
      <c r="K129" s="35" t="n">
        <f aca="false">IF(G129=0,"",F129/G129)</f>
        <v>3.58376429894622</v>
      </c>
      <c r="L129" s="13" t="n">
        <v>1.099</v>
      </c>
      <c r="M129" s="18" t="n">
        <v>6000</v>
      </c>
      <c r="N129" s="11" t="s">
        <v>61</v>
      </c>
    </row>
    <row r="130" customFormat="false" ht="15" hidden="false" customHeight="false" outlineLevel="0" collapsed="false">
      <c r="A130" s="11" t="s">
        <v>32</v>
      </c>
      <c r="B130" s="11" t="s">
        <v>4686</v>
      </c>
      <c r="C130" s="11" t="s">
        <v>4615</v>
      </c>
      <c r="D130" s="11" t="s">
        <v>4642</v>
      </c>
      <c r="E130" s="11" t="s">
        <v>4599</v>
      </c>
      <c r="F130" s="18" t="n">
        <v>33053.67</v>
      </c>
      <c r="G130" s="18" t="n">
        <v>6550.92</v>
      </c>
      <c r="H130" s="14" t="n">
        <v>0.4593</v>
      </c>
      <c r="I130" s="18" t="n">
        <v>2233.64</v>
      </c>
      <c r="J130" s="11" t="s">
        <v>4670</v>
      </c>
      <c r="K130" s="35" t="n">
        <f aca="false">IF(G130=0,"",F130/G130)</f>
        <v>5.04565312963675</v>
      </c>
      <c r="L130" s="13" t="n">
        <v>1.228</v>
      </c>
      <c r="M130" s="18" t="n">
        <v>6323.57</v>
      </c>
      <c r="N130" s="11" t="s">
        <v>61</v>
      </c>
    </row>
    <row r="131" customFormat="false" ht="15" hidden="false" customHeight="false" outlineLevel="0" collapsed="false">
      <c r="A131" s="11" t="s">
        <v>32</v>
      </c>
      <c r="B131" s="11" t="s">
        <v>4686</v>
      </c>
      <c r="C131" s="11" t="s">
        <v>4615</v>
      </c>
      <c r="D131" s="11" t="s">
        <v>4642</v>
      </c>
      <c r="E131" s="11" t="s">
        <v>4601</v>
      </c>
      <c r="F131" s="18" t="n">
        <v>30367.83</v>
      </c>
      <c r="G131" s="18" t="n">
        <v>7070.5</v>
      </c>
      <c r="H131" s="14" t="n">
        <v>0.508</v>
      </c>
      <c r="I131" s="18" t="n">
        <v>500</v>
      </c>
      <c r="J131" s="11" t="s">
        <v>4670</v>
      </c>
      <c r="K131" s="35" t="n">
        <f aca="false">IF(G131=0,"",F131/G131)</f>
        <v>4.29500459656319</v>
      </c>
      <c r="L131" s="13" t="n">
        <v>1.186</v>
      </c>
      <c r="M131" s="18" t="n">
        <v>5000</v>
      </c>
      <c r="N131" s="11" t="s">
        <v>61</v>
      </c>
    </row>
    <row r="132" customFormat="false" ht="15" hidden="false" customHeight="false" outlineLevel="0" collapsed="false">
      <c r="A132" s="11" t="s">
        <v>32</v>
      </c>
      <c r="B132" s="11" t="s">
        <v>4686</v>
      </c>
      <c r="C132" s="11" t="s">
        <v>4617</v>
      </c>
      <c r="D132" s="11" t="s">
        <v>4645</v>
      </c>
      <c r="E132" s="11" t="s">
        <v>4599</v>
      </c>
      <c r="F132" s="18" t="n">
        <v>54532.77</v>
      </c>
      <c r="G132" s="18" t="n">
        <v>12874.63</v>
      </c>
      <c r="H132" s="14" t="n">
        <v>0.4168</v>
      </c>
      <c r="I132" s="18" t="n">
        <v>6487.32</v>
      </c>
      <c r="J132" s="11" t="s">
        <v>4670</v>
      </c>
      <c r="K132" s="35" t="n">
        <f aca="false">IF(G132=0,"",F132/G132)</f>
        <v>4.2356766757569</v>
      </c>
      <c r="L132" s="13" t="n">
        <v>1.315</v>
      </c>
      <c r="M132" s="18" t="n">
        <v>12874.63</v>
      </c>
      <c r="N132" s="11" t="s">
        <v>61</v>
      </c>
    </row>
    <row r="133" customFormat="false" ht="15" hidden="false" customHeight="false" outlineLevel="0" collapsed="false">
      <c r="A133" s="11" t="s">
        <v>32</v>
      </c>
      <c r="B133" s="11" t="s">
        <v>4686</v>
      </c>
      <c r="C133" s="11" t="s">
        <v>4617</v>
      </c>
      <c r="D133" s="11" t="s">
        <v>4645</v>
      </c>
      <c r="E133" s="11" t="s">
        <v>4601</v>
      </c>
      <c r="F133" s="18" t="n">
        <v>37535.47</v>
      </c>
      <c r="G133" s="18" t="n">
        <v>9190.43</v>
      </c>
      <c r="H133" s="14" t="n">
        <v>0.5479</v>
      </c>
      <c r="I133" s="18" t="n">
        <v>500</v>
      </c>
      <c r="J133" s="11" t="s">
        <v>4670</v>
      </c>
      <c r="K133" s="35" t="n">
        <f aca="false">IF(G133=0,"",F133/G133)</f>
        <v>4.08419083764307</v>
      </c>
      <c r="L133" s="13" t="n">
        <v>1.139</v>
      </c>
      <c r="M133" s="18" t="n">
        <v>6000</v>
      </c>
      <c r="N133" s="11" t="s">
        <v>61</v>
      </c>
    </row>
    <row r="134" customFormat="false" ht="15" hidden="false" customHeight="false" outlineLevel="0" collapsed="false">
      <c r="A134" s="41" t="s">
        <v>32</v>
      </c>
      <c r="B134" s="41" t="s">
        <v>4686</v>
      </c>
      <c r="C134" s="41" t="s">
        <v>4622</v>
      </c>
      <c r="D134" s="41" t="s">
        <v>4648</v>
      </c>
      <c r="E134" s="41" t="s">
        <v>4599</v>
      </c>
      <c r="F134" s="42" t="n">
        <v>-32233.59</v>
      </c>
      <c r="G134" s="42" t="n">
        <v>51150</v>
      </c>
      <c r="H134" s="43" t="n">
        <v>1.7689</v>
      </c>
      <c r="I134" s="42" t="n">
        <v>25600</v>
      </c>
      <c r="J134" s="41" t="s">
        <v>4687</v>
      </c>
      <c r="K134" s="44" t="n">
        <f aca="false">IF(G134=0,"",F134/G134)</f>
        <v>-0.630177712609971</v>
      </c>
      <c r="L134" s="45" t="n">
        <v>0.53</v>
      </c>
      <c r="M134" s="42" t="n">
        <v>51150</v>
      </c>
      <c r="N134" s="41" t="s">
        <v>61</v>
      </c>
    </row>
    <row r="135" customFormat="false" ht="15" hidden="false" customHeight="false" outlineLevel="0" collapsed="false">
      <c r="A135" s="11" t="s">
        <v>32</v>
      </c>
      <c r="B135" s="11" t="s">
        <v>4686</v>
      </c>
      <c r="C135" s="11" t="s">
        <v>4622</v>
      </c>
      <c r="D135" s="11" t="s">
        <v>4648</v>
      </c>
      <c r="E135" s="11" t="s">
        <v>4601</v>
      </c>
      <c r="F135" s="18" t="n">
        <v>42304.03</v>
      </c>
      <c r="G135" s="18" t="n">
        <v>12040.16</v>
      </c>
      <c r="H135" s="14" t="n">
        <v>0.6672</v>
      </c>
      <c r="I135" s="18" t="n">
        <v>500</v>
      </c>
      <c r="J135" s="11" t="s">
        <v>4670</v>
      </c>
      <c r="K135" s="35" t="n">
        <f aca="false">IF(G135=0,"",F135/G135)</f>
        <v>3.51357706209884</v>
      </c>
      <c r="L135" s="13" t="n">
        <v>1.095</v>
      </c>
      <c r="M135" s="18" t="n">
        <v>6000</v>
      </c>
      <c r="N135" s="11" t="s">
        <v>61</v>
      </c>
    </row>
    <row r="136" customFormat="false" ht="15" hidden="false" customHeight="false" outlineLevel="0" collapsed="false">
      <c r="A136" s="11" t="s">
        <v>32</v>
      </c>
      <c r="B136" s="11" t="s">
        <v>4686</v>
      </c>
      <c r="C136" s="11" t="s">
        <v>4618</v>
      </c>
      <c r="D136" s="11" t="s">
        <v>4649</v>
      </c>
      <c r="E136" s="11" t="s">
        <v>4599</v>
      </c>
      <c r="F136" s="18" t="n">
        <v>54532.77</v>
      </c>
      <c r="G136" s="18" t="n">
        <v>12874.63</v>
      </c>
      <c r="H136" s="14" t="n">
        <v>0.4168</v>
      </c>
      <c r="I136" s="18" t="n">
        <v>6487.32</v>
      </c>
      <c r="J136" s="11" t="s">
        <v>4670</v>
      </c>
      <c r="K136" s="35" t="n">
        <f aca="false">IF(G136=0,"",F136/G136)</f>
        <v>4.2356766757569</v>
      </c>
      <c r="L136" s="13" t="n">
        <v>1.315</v>
      </c>
      <c r="M136" s="18" t="n">
        <v>12874.63</v>
      </c>
      <c r="N136" s="11" t="s">
        <v>61</v>
      </c>
    </row>
    <row r="137" customFormat="false" ht="15" hidden="false" customHeight="false" outlineLevel="0" collapsed="false">
      <c r="A137" s="11" t="s">
        <v>32</v>
      </c>
      <c r="B137" s="11" t="s">
        <v>4686</v>
      </c>
      <c r="C137" s="11" t="s">
        <v>4618</v>
      </c>
      <c r="D137" s="11" t="s">
        <v>4649</v>
      </c>
      <c r="E137" s="11" t="s">
        <v>4601</v>
      </c>
      <c r="F137" s="18" t="n">
        <v>37535.47</v>
      </c>
      <c r="G137" s="18" t="n">
        <v>9190.43</v>
      </c>
      <c r="H137" s="14" t="n">
        <v>0.5479</v>
      </c>
      <c r="I137" s="18" t="n">
        <v>500</v>
      </c>
      <c r="J137" s="11" t="s">
        <v>4670</v>
      </c>
      <c r="K137" s="35" t="n">
        <f aca="false">IF(G137=0,"",F137/G137)</f>
        <v>4.08419083764307</v>
      </c>
      <c r="L137" s="13" t="n">
        <v>1.139</v>
      </c>
      <c r="M137" s="18" t="n">
        <v>6000</v>
      </c>
      <c r="N137" s="11" t="s">
        <v>61</v>
      </c>
    </row>
    <row r="138" customFormat="false" ht="15" hidden="false" customHeight="false" outlineLevel="0" collapsed="false">
      <c r="A138" s="41" t="s">
        <v>32</v>
      </c>
      <c r="B138" s="41" t="s">
        <v>4686</v>
      </c>
      <c r="C138" s="41" t="s">
        <v>4613</v>
      </c>
      <c r="D138" s="41" t="s">
        <v>4650</v>
      </c>
      <c r="E138" s="41" t="s">
        <v>4599</v>
      </c>
      <c r="F138" s="42" t="n">
        <v>-10163.08</v>
      </c>
      <c r="G138" s="42" t="n">
        <v>10741.21</v>
      </c>
      <c r="H138" s="43" t="n">
        <v>1.0154</v>
      </c>
      <c r="I138" s="42" t="n">
        <v>1425</v>
      </c>
      <c r="J138" s="41" t="s">
        <v>4688</v>
      </c>
      <c r="K138" s="44" t="n">
        <f aca="false">IF(G138=0,"",F138/G138)</f>
        <v>-0.946176454980398</v>
      </c>
      <c r="L138" s="45" t="n">
        <v>0.761</v>
      </c>
      <c r="M138" s="42" t="n">
        <v>5750</v>
      </c>
      <c r="N138" s="41" t="s">
        <v>61</v>
      </c>
    </row>
    <row r="139" customFormat="false" ht="15" hidden="false" customHeight="false" outlineLevel="0" collapsed="false">
      <c r="A139" s="11" t="s">
        <v>32</v>
      </c>
      <c r="B139" s="11" t="s">
        <v>4686</v>
      </c>
      <c r="C139" s="11" t="s">
        <v>4613</v>
      </c>
      <c r="D139" s="11" t="s">
        <v>4650</v>
      </c>
      <c r="E139" s="11" t="s">
        <v>4601</v>
      </c>
      <c r="F139" s="18" t="n">
        <v>29752.23</v>
      </c>
      <c r="G139" s="18" t="n">
        <v>11401.67</v>
      </c>
      <c r="H139" s="14" t="n">
        <v>0.6853</v>
      </c>
      <c r="I139" s="18" t="n">
        <v>500</v>
      </c>
      <c r="J139" s="11" t="s">
        <v>4670</v>
      </c>
      <c r="K139" s="35" t="n">
        <f aca="false">IF(G139=0,"",F139/G139)</f>
        <v>2.60946247347976</v>
      </c>
      <c r="L139" s="13" t="n">
        <v>1.087</v>
      </c>
      <c r="M139" s="18" t="n">
        <v>5300</v>
      </c>
      <c r="N139" s="11" t="s">
        <v>61</v>
      </c>
    </row>
    <row r="140" customFormat="false" ht="15" hidden="false" customHeight="false" outlineLevel="0" collapsed="false">
      <c r="A140" s="11" t="s">
        <v>32</v>
      </c>
      <c r="B140" s="11" t="s">
        <v>4686</v>
      </c>
      <c r="C140" s="11" t="s">
        <v>4621</v>
      </c>
      <c r="D140" s="11" t="s">
        <v>4652</v>
      </c>
      <c r="E140" s="11" t="s">
        <v>4599</v>
      </c>
      <c r="F140" s="18" t="n">
        <v>76864.45</v>
      </c>
      <c r="G140" s="18" t="n">
        <v>18800</v>
      </c>
      <c r="H140" s="14" t="n">
        <v>0.5069</v>
      </c>
      <c r="I140" s="18" t="n">
        <v>11650</v>
      </c>
      <c r="J140" s="11" t="s">
        <v>4670</v>
      </c>
      <c r="K140" s="35" t="n">
        <f aca="false">IF(G140=0,"",F140/G140)</f>
        <v>4.08853457446809</v>
      </c>
      <c r="L140" s="13" t="n">
        <v>1.436</v>
      </c>
      <c r="M140" s="18" t="n">
        <v>18800</v>
      </c>
      <c r="N140" s="11" t="s">
        <v>61</v>
      </c>
    </row>
    <row r="141" customFormat="false" ht="15" hidden="false" customHeight="false" outlineLevel="0" collapsed="false">
      <c r="A141" s="11" t="s">
        <v>32</v>
      </c>
      <c r="B141" s="11" t="s">
        <v>4686</v>
      </c>
      <c r="C141" s="11" t="s">
        <v>4621</v>
      </c>
      <c r="D141" s="11" t="s">
        <v>4652</v>
      </c>
      <c r="E141" s="11" t="s">
        <v>4601</v>
      </c>
      <c r="F141" s="18" t="n">
        <v>44989.86</v>
      </c>
      <c r="G141" s="18" t="n">
        <v>9659.55</v>
      </c>
      <c r="H141" s="14" t="n">
        <v>0.5126</v>
      </c>
      <c r="I141" s="18" t="n">
        <v>500</v>
      </c>
      <c r="J141" s="11" t="s">
        <v>4670</v>
      </c>
      <c r="K141" s="35" t="n">
        <f aca="false">IF(G141=0,"",F141/G141)</f>
        <v>4.65755237045204</v>
      </c>
      <c r="L141" s="13" t="n">
        <v>1.145</v>
      </c>
      <c r="M141" s="18" t="n">
        <v>6000</v>
      </c>
      <c r="N141" s="11" t="s">
        <v>61</v>
      </c>
    </row>
    <row r="142" customFormat="false" ht="15" hidden="false" customHeight="false" outlineLevel="0" collapsed="false">
      <c r="A142" s="41" t="s">
        <v>32</v>
      </c>
      <c r="B142" s="41" t="s">
        <v>4686</v>
      </c>
      <c r="C142" s="41" t="s">
        <v>4612</v>
      </c>
      <c r="D142" s="41" t="s">
        <v>4655</v>
      </c>
      <c r="E142" s="41" t="s">
        <v>4599</v>
      </c>
      <c r="F142" s="42" t="n">
        <v>-10604.16</v>
      </c>
      <c r="G142" s="42" t="n">
        <v>12021.17</v>
      </c>
      <c r="H142" s="43" t="n">
        <v>1.0529</v>
      </c>
      <c r="I142" s="42" t="n">
        <v>1700</v>
      </c>
      <c r="J142" s="41" t="s">
        <v>4689</v>
      </c>
      <c r="K142" s="44" t="n">
        <f aca="false">IF(G142=0,"",F142/G142)</f>
        <v>-0.882123786619772</v>
      </c>
      <c r="L142" s="45" t="n">
        <v>0.789</v>
      </c>
      <c r="M142" s="42" t="n">
        <v>7000</v>
      </c>
      <c r="N142" s="41" t="s">
        <v>61</v>
      </c>
    </row>
    <row r="143" customFormat="false" ht="15" hidden="false" customHeight="false" outlineLevel="0" collapsed="false">
      <c r="A143" s="41" t="s">
        <v>32</v>
      </c>
      <c r="B143" s="41" t="s">
        <v>4686</v>
      </c>
      <c r="C143" s="41" t="s">
        <v>4612</v>
      </c>
      <c r="D143" s="41" t="s">
        <v>4655</v>
      </c>
      <c r="E143" s="41" t="s">
        <v>4601</v>
      </c>
      <c r="F143" s="42" t="n">
        <v>-10153.58</v>
      </c>
      <c r="G143" s="42" t="n">
        <v>11570.59</v>
      </c>
      <c r="H143" s="43" t="n">
        <v>1.0135</v>
      </c>
      <c r="I143" s="42" t="n">
        <v>500</v>
      </c>
      <c r="J143" s="41" t="s">
        <v>4690</v>
      </c>
      <c r="K143" s="44" t="n">
        <f aca="false">IF(G143=0,"",F143/G143)</f>
        <v>-0.877533470635465</v>
      </c>
      <c r="L143" s="45" t="n">
        <v>0.863</v>
      </c>
      <c r="M143" s="42" t="n">
        <v>5000</v>
      </c>
      <c r="N143" s="41" t="s">
        <v>61</v>
      </c>
    </row>
    <row r="144" customFormat="false" ht="15" hidden="false" customHeight="false" outlineLevel="0" collapsed="false">
      <c r="A144" s="11" t="s">
        <v>32</v>
      </c>
      <c r="B144" s="11" t="s">
        <v>4686</v>
      </c>
      <c r="C144" s="11" t="s">
        <v>4607</v>
      </c>
      <c r="D144" s="11" t="s">
        <v>4656</v>
      </c>
      <c r="E144" s="11" t="s">
        <v>4599</v>
      </c>
      <c r="F144" s="18" t="n">
        <v>17270.82</v>
      </c>
      <c r="G144" s="18" t="n">
        <v>2922.89</v>
      </c>
      <c r="H144" s="14" t="n">
        <v>0.2395</v>
      </c>
      <c r="I144" s="18" t="n">
        <v>974.3</v>
      </c>
      <c r="J144" s="11" t="s">
        <v>4670</v>
      </c>
      <c r="K144" s="35" t="n">
        <f aca="false">IF(G144=0,"",F144/G144)</f>
        <v>5.90881627430386</v>
      </c>
      <c r="L144" s="13" t="n">
        <v>1.201</v>
      </c>
      <c r="M144" s="18" t="n">
        <v>2858.3</v>
      </c>
      <c r="N144" s="11" t="s">
        <v>61</v>
      </c>
    </row>
    <row r="145" customFormat="false" ht="15" hidden="false" customHeight="false" outlineLevel="0" collapsed="false">
      <c r="A145" s="37" t="s">
        <v>32</v>
      </c>
      <c r="B145" s="37" t="s">
        <v>4686</v>
      </c>
      <c r="C145" s="37" t="s">
        <v>4607</v>
      </c>
      <c r="D145" s="37" t="s">
        <v>4656</v>
      </c>
      <c r="E145" s="37" t="s">
        <v>4601</v>
      </c>
      <c r="F145" s="46" t="n">
        <v>16914.3</v>
      </c>
      <c r="G145" s="46" t="n">
        <v>3178.25</v>
      </c>
      <c r="H145" s="47" t="n">
        <v>0.2698</v>
      </c>
      <c r="I145" s="46" t="n">
        <v>500</v>
      </c>
      <c r="J145" s="37" t="s">
        <v>4670</v>
      </c>
      <c r="K145" s="48" t="n">
        <f aca="false">IF(G145=0,"",F145/G145)</f>
        <v>5.32189097773932</v>
      </c>
      <c r="L145" s="39" t="n">
        <v>1.193</v>
      </c>
      <c r="M145" s="46" t="n">
        <v>2579.53</v>
      </c>
      <c r="N145" s="37" t="n">
        <v>1</v>
      </c>
    </row>
    <row r="146" customFormat="false" ht="15" hidden="false" customHeight="false" outlineLevel="0" collapsed="false">
      <c r="A146" s="41" t="s">
        <v>32</v>
      </c>
      <c r="B146" s="41" t="s">
        <v>4686</v>
      </c>
      <c r="C146" s="41" t="s">
        <v>4616</v>
      </c>
      <c r="D146" s="41" t="s">
        <v>4659</v>
      </c>
      <c r="E146" s="41" t="s">
        <v>4599</v>
      </c>
      <c r="F146" s="42" t="n">
        <v>-11768.27</v>
      </c>
      <c r="G146" s="42" t="n">
        <v>16423.24</v>
      </c>
      <c r="H146" s="43" t="n">
        <v>1.1207</v>
      </c>
      <c r="I146" s="42" t="n">
        <v>4105.81</v>
      </c>
      <c r="J146" s="41" t="s">
        <v>4691</v>
      </c>
      <c r="K146" s="44" t="n">
        <f aca="false">IF(G146=0,"",F146/G146)</f>
        <v>-0.716562018213215</v>
      </c>
      <c r="L146" s="45" t="n">
        <v>0.788</v>
      </c>
      <c r="M146" s="42" t="n">
        <v>15498.39</v>
      </c>
      <c r="N146" s="41" t="s">
        <v>61</v>
      </c>
    </row>
    <row r="147" customFormat="false" ht="15" hidden="false" customHeight="false" outlineLevel="0" collapsed="false">
      <c r="A147" s="11" t="s">
        <v>32</v>
      </c>
      <c r="B147" s="11" t="s">
        <v>4686</v>
      </c>
      <c r="C147" s="11" t="s">
        <v>4616</v>
      </c>
      <c r="D147" s="11" t="s">
        <v>4659</v>
      </c>
      <c r="E147" s="11" t="s">
        <v>4601</v>
      </c>
      <c r="F147" s="18" t="n">
        <v>50663.19</v>
      </c>
      <c r="G147" s="18" t="n">
        <v>14012.75</v>
      </c>
      <c r="H147" s="14" t="n">
        <v>0.671</v>
      </c>
      <c r="I147" s="18" t="n">
        <v>500</v>
      </c>
      <c r="J147" s="11" t="s">
        <v>4670</v>
      </c>
      <c r="K147" s="35" t="n">
        <f aca="false">IF(G147=0,"",F147/G147)</f>
        <v>3.61550659221067</v>
      </c>
      <c r="L147" s="13" t="n">
        <v>1.105</v>
      </c>
      <c r="M147" s="18" t="n">
        <v>6000</v>
      </c>
      <c r="N147" s="11" t="s">
        <v>61</v>
      </c>
    </row>
    <row r="148" customFormat="false" ht="15" hidden="false" customHeight="false" outlineLevel="0" collapsed="false">
      <c r="A148" s="41" t="s">
        <v>32</v>
      </c>
      <c r="B148" s="41" t="s">
        <v>4686</v>
      </c>
      <c r="C148" s="41" t="s">
        <v>4619</v>
      </c>
      <c r="D148" s="41" t="s">
        <v>4660</v>
      </c>
      <c r="E148" s="41" t="s">
        <v>4599</v>
      </c>
      <c r="F148" s="42" t="n">
        <v>-10824.93</v>
      </c>
      <c r="G148" s="42" t="n">
        <v>14514.26</v>
      </c>
      <c r="H148" s="43" t="n">
        <v>1.0603</v>
      </c>
      <c r="I148" s="42" t="n">
        <v>6600</v>
      </c>
      <c r="J148" s="41" t="s">
        <v>4643</v>
      </c>
      <c r="K148" s="44" t="n">
        <f aca="false">IF(G148=0,"",F148/G148)</f>
        <v>-0.745813427622214</v>
      </c>
      <c r="L148" s="45" t="n">
        <v>0.761</v>
      </c>
      <c r="M148" s="42" t="n">
        <v>12600</v>
      </c>
      <c r="N148" s="41" t="s">
        <v>61</v>
      </c>
    </row>
    <row r="149" customFormat="false" ht="15" hidden="false" customHeight="false" outlineLevel="0" collapsed="false">
      <c r="A149" s="41" t="s">
        <v>32</v>
      </c>
      <c r="B149" s="41" t="s">
        <v>4686</v>
      </c>
      <c r="C149" s="41" t="s">
        <v>4619</v>
      </c>
      <c r="D149" s="41" t="s">
        <v>4660</v>
      </c>
      <c r="E149" s="41" t="s">
        <v>4601</v>
      </c>
      <c r="F149" s="42" t="n">
        <v>-10391.26</v>
      </c>
      <c r="G149" s="42" t="n">
        <v>12194.91</v>
      </c>
      <c r="H149" s="43" t="n">
        <v>1.0331</v>
      </c>
      <c r="I149" s="42" t="n">
        <v>500</v>
      </c>
      <c r="J149" s="41" t="s">
        <v>4692</v>
      </c>
      <c r="K149" s="44" t="n">
        <f aca="false">IF(G149=0,"",F149/G149)</f>
        <v>-0.85209812946549</v>
      </c>
      <c r="L149" s="45" t="n">
        <v>0.865</v>
      </c>
      <c r="M149" s="42" t="n">
        <v>5000</v>
      </c>
      <c r="N149" s="41" t="s">
        <v>61</v>
      </c>
    </row>
    <row r="150" customFormat="false" ht="15" hidden="false" customHeight="false" outlineLevel="0" collapsed="false">
      <c r="A150" s="41" t="s">
        <v>32</v>
      </c>
      <c r="B150" s="41" t="s">
        <v>4686</v>
      </c>
      <c r="C150" s="41" t="s">
        <v>4620</v>
      </c>
      <c r="D150" s="41" t="s">
        <v>4662</v>
      </c>
      <c r="E150" s="41" t="s">
        <v>4599</v>
      </c>
      <c r="F150" s="42" t="n">
        <v>-31774.6</v>
      </c>
      <c r="G150" s="42" t="n">
        <v>53400</v>
      </c>
      <c r="H150" s="43" t="n">
        <v>1.6885</v>
      </c>
      <c r="I150" s="42" t="n">
        <v>26050</v>
      </c>
      <c r="J150" s="41" t="s">
        <v>4687</v>
      </c>
      <c r="K150" s="44" t="n">
        <f aca="false">IF(G150=0,"",F150/G150)</f>
        <v>-0.595029962546817</v>
      </c>
      <c r="L150" s="45" t="n">
        <v>0.585</v>
      </c>
      <c r="M150" s="42" t="n">
        <v>53400</v>
      </c>
      <c r="N150" s="41" t="s">
        <v>61</v>
      </c>
    </row>
    <row r="151" customFormat="false" ht="15" hidden="false" customHeight="false" outlineLevel="0" collapsed="false">
      <c r="A151" s="41" t="s">
        <v>32</v>
      </c>
      <c r="B151" s="41" t="s">
        <v>4686</v>
      </c>
      <c r="C151" s="41" t="s">
        <v>4620</v>
      </c>
      <c r="D151" s="41" t="s">
        <v>4662</v>
      </c>
      <c r="E151" s="41" t="s">
        <v>4601</v>
      </c>
      <c r="F151" s="42" t="n">
        <v>-10315.88</v>
      </c>
      <c r="G151" s="42" t="n">
        <v>12598.42</v>
      </c>
      <c r="H151" s="43" t="n">
        <v>1.0257</v>
      </c>
      <c r="I151" s="42" t="n">
        <v>500</v>
      </c>
      <c r="J151" s="41" t="s">
        <v>4691</v>
      </c>
      <c r="K151" s="44" t="n">
        <f aca="false">IF(G151=0,"",F151/G151)</f>
        <v>-0.818823312764616</v>
      </c>
      <c r="L151" s="45" t="n">
        <v>0.9</v>
      </c>
      <c r="M151" s="42" t="n">
        <v>5000</v>
      </c>
      <c r="N151" s="41" t="s">
        <v>61</v>
      </c>
    </row>
    <row r="152" customFormat="false" ht="15" hidden="false" customHeight="false" outlineLevel="0" collapsed="false">
      <c r="A152" s="11" t="s">
        <v>32</v>
      </c>
      <c r="B152" s="11" t="s">
        <v>4686</v>
      </c>
      <c r="C152" s="11" t="s">
        <v>4606</v>
      </c>
      <c r="D152" s="11" t="s">
        <v>4663</v>
      </c>
      <c r="E152" s="11" t="s">
        <v>4599</v>
      </c>
      <c r="F152" s="18" t="n">
        <v>5027.13</v>
      </c>
      <c r="G152" s="18" t="n">
        <v>3489.39</v>
      </c>
      <c r="H152" s="14" t="n">
        <v>0.3412</v>
      </c>
      <c r="I152" s="18" t="n">
        <v>200</v>
      </c>
      <c r="J152" s="11" t="s">
        <v>4670</v>
      </c>
      <c r="K152" s="35" t="n">
        <f aca="false">IF(G152=0,"",F152/G152)</f>
        <v>1.44069020659772</v>
      </c>
      <c r="L152" s="13" t="n">
        <v>1.057</v>
      </c>
      <c r="M152" s="18" t="n">
        <v>750</v>
      </c>
      <c r="N152" s="11" t="n">
        <v>6</v>
      </c>
    </row>
    <row r="153" customFormat="false" ht="15" hidden="false" customHeight="false" outlineLevel="0" collapsed="false">
      <c r="A153" s="11" t="s">
        <v>32</v>
      </c>
      <c r="B153" s="11" t="s">
        <v>4686</v>
      </c>
      <c r="C153" s="11" t="s">
        <v>4606</v>
      </c>
      <c r="D153" s="11" t="s">
        <v>4663</v>
      </c>
      <c r="E153" s="11" t="s">
        <v>4601</v>
      </c>
      <c r="F153" s="18" t="n">
        <v>5027.13</v>
      </c>
      <c r="G153" s="18" t="n">
        <v>3489.39</v>
      </c>
      <c r="H153" s="14" t="n">
        <v>0.3412</v>
      </c>
      <c r="I153" s="18" t="n">
        <v>200</v>
      </c>
      <c r="J153" s="11" t="s">
        <v>4670</v>
      </c>
      <c r="K153" s="35" t="n">
        <f aca="false">IF(G153=0,"",F153/G153)</f>
        <v>1.44069020659772</v>
      </c>
      <c r="L153" s="13" t="n">
        <v>1.057</v>
      </c>
      <c r="M153" s="18" t="n">
        <v>750</v>
      </c>
      <c r="N153" s="11" t="n">
        <v>6</v>
      </c>
    </row>
    <row r="154" customFormat="false" ht="15" hidden="false" customHeight="false" outlineLevel="0" collapsed="false">
      <c r="A154" s="11" t="s">
        <v>32</v>
      </c>
      <c r="B154" s="11" t="s">
        <v>4686</v>
      </c>
      <c r="C154" s="11" t="s">
        <v>4611</v>
      </c>
      <c r="D154" s="11" t="s">
        <v>4665</v>
      </c>
      <c r="E154" s="11" t="s">
        <v>4599</v>
      </c>
      <c r="F154" s="18" t="n">
        <v>12991.95</v>
      </c>
      <c r="G154" s="18" t="n">
        <v>3996.72</v>
      </c>
      <c r="H154" s="14" t="n">
        <v>0.393</v>
      </c>
      <c r="I154" s="18" t="n">
        <v>500</v>
      </c>
      <c r="J154" s="11" t="s">
        <v>4670</v>
      </c>
      <c r="K154" s="35" t="n">
        <f aca="false">IF(G154=0,"",F154/G154)</f>
        <v>3.2506530354891</v>
      </c>
      <c r="L154" s="13" t="n">
        <v>1.095</v>
      </c>
      <c r="M154" s="18" t="n">
        <v>1950</v>
      </c>
      <c r="N154" s="11" t="n">
        <v>2</v>
      </c>
    </row>
    <row r="155" customFormat="false" ht="15" hidden="false" customHeight="false" outlineLevel="0" collapsed="false">
      <c r="A155" s="11" t="s">
        <v>32</v>
      </c>
      <c r="B155" s="11" t="s">
        <v>4686</v>
      </c>
      <c r="C155" s="11" t="s">
        <v>4611</v>
      </c>
      <c r="D155" s="11" t="s">
        <v>4665</v>
      </c>
      <c r="E155" s="11" t="s">
        <v>4601</v>
      </c>
      <c r="F155" s="18" t="n">
        <v>12991.95</v>
      </c>
      <c r="G155" s="18" t="n">
        <v>3996.72</v>
      </c>
      <c r="H155" s="14" t="n">
        <v>0.393</v>
      </c>
      <c r="I155" s="18" t="n">
        <v>500</v>
      </c>
      <c r="J155" s="11" t="s">
        <v>4670</v>
      </c>
      <c r="K155" s="35" t="n">
        <f aca="false">IF(G155=0,"",F155/G155)</f>
        <v>3.2506530354891</v>
      </c>
      <c r="L155" s="13" t="n">
        <v>1.095</v>
      </c>
      <c r="M155" s="18" t="n">
        <v>1950</v>
      </c>
      <c r="N155" s="11" t="n">
        <v>2</v>
      </c>
    </row>
    <row r="156" customFormat="false" ht="15" hidden="false" customHeight="false" outlineLevel="0" collapsed="false">
      <c r="A156" s="11" t="s">
        <v>32</v>
      </c>
      <c r="B156" s="11" t="s">
        <v>4686</v>
      </c>
      <c r="C156" s="11" t="s">
        <v>4614</v>
      </c>
      <c r="D156" s="11" t="s">
        <v>4667</v>
      </c>
      <c r="E156" s="11" t="s">
        <v>4599</v>
      </c>
      <c r="F156" s="18" t="n">
        <v>31079.46</v>
      </c>
      <c r="G156" s="18" t="n">
        <v>6132.11</v>
      </c>
      <c r="H156" s="14" t="n">
        <v>0.4347</v>
      </c>
      <c r="I156" s="18" t="n">
        <v>2094.04</v>
      </c>
      <c r="J156" s="11" t="s">
        <v>4670</v>
      </c>
      <c r="K156" s="35" t="n">
        <f aca="false">IF(G156=0,"",F156/G156)</f>
        <v>5.06831416918483</v>
      </c>
      <c r="L156" s="13" t="n">
        <v>1.232</v>
      </c>
      <c r="M156" s="18" t="n">
        <v>5928.35</v>
      </c>
      <c r="N156" s="11" t="s">
        <v>61</v>
      </c>
    </row>
    <row r="157" customFormat="false" ht="15" hidden="false" customHeight="false" outlineLevel="0" collapsed="false">
      <c r="A157" s="11" t="s">
        <v>32</v>
      </c>
      <c r="B157" s="11" t="s">
        <v>4686</v>
      </c>
      <c r="C157" s="11" t="s">
        <v>4614</v>
      </c>
      <c r="D157" s="11" t="s">
        <v>4667</v>
      </c>
      <c r="E157" s="11" t="s">
        <v>4601</v>
      </c>
      <c r="F157" s="18" t="n">
        <v>28879.31</v>
      </c>
      <c r="G157" s="18" t="n">
        <v>6612.83</v>
      </c>
      <c r="H157" s="14" t="n">
        <v>0.4751</v>
      </c>
      <c r="I157" s="18" t="n">
        <v>500</v>
      </c>
      <c r="J157" s="11" t="s">
        <v>4670</v>
      </c>
      <c r="K157" s="35" t="n">
        <f aca="false">IF(G157=0,"",F157/G157)</f>
        <v>4.36716352907908</v>
      </c>
      <c r="L157" s="13" t="n">
        <v>1.193</v>
      </c>
      <c r="M157" s="18" t="n">
        <v>4918.69</v>
      </c>
      <c r="N157" s="11" t="s">
        <v>61</v>
      </c>
    </row>
    <row r="158" customFormat="false" ht="15" hidden="false" customHeight="false" outlineLevel="0" collapsed="false">
      <c r="A158" s="11" t="s">
        <v>32</v>
      </c>
      <c r="B158" s="11" t="s">
        <v>4686</v>
      </c>
      <c r="C158" s="11" t="s">
        <v>4604</v>
      </c>
      <c r="D158" s="11" t="s">
        <v>4669</v>
      </c>
      <c r="E158" s="11" t="s">
        <v>4599</v>
      </c>
      <c r="F158" s="18" t="n">
        <v>10948.44</v>
      </c>
      <c r="G158" s="18" t="n">
        <v>4403.45</v>
      </c>
      <c r="H158" s="14" t="n">
        <v>0.2745</v>
      </c>
      <c r="I158" s="18" t="n">
        <v>221.03</v>
      </c>
      <c r="J158" s="11" t="s">
        <v>4670</v>
      </c>
      <c r="K158" s="35" t="n">
        <f aca="false">IF(G158=0,"",F158/G158)</f>
        <v>2.48633230762243</v>
      </c>
      <c r="L158" s="13" t="n">
        <v>1.075</v>
      </c>
      <c r="M158" s="18" t="n">
        <v>2133.89</v>
      </c>
      <c r="N158" s="11" t="n">
        <v>5</v>
      </c>
    </row>
    <row r="159" customFormat="false" ht="15" hidden="false" customHeight="false" outlineLevel="0" collapsed="false">
      <c r="A159" s="11" t="s">
        <v>32</v>
      </c>
      <c r="B159" s="11" t="s">
        <v>4686</v>
      </c>
      <c r="C159" s="11" t="s">
        <v>4604</v>
      </c>
      <c r="D159" s="11" t="s">
        <v>4669</v>
      </c>
      <c r="E159" s="11" t="s">
        <v>4601</v>
      </c>
      <c r="F159" s="18" t="n">
        <v>10948.44</v>
      </c>
      <c r="G159" s="18" t="n">
        <v>4403.45</v>
      </c>
      <c r="H159" s="14" t="n">
        <v>0.2745</v>
      </c>
      <c r="I159" s="18" t="n">
        <v>221.03</v>
      </c>
      <c r="J159" s="11" t="s">
        <v>4670</v>
      </c>
      <c r="K159" s="35" t="n">
        <f aca="false">IF(G159=0,"",F159/G159)</f>
        <v>2.48633230762243</v>
      </c>
      <c r="L159" s="13" t="n">
        <v>1.075</v>
      </c>
      <c r="M159" s="18" t="n">
        <v>2133.89</v>
      </c>
      <c r="N159" s="11" t="n">
        <v>5</v>
      </c>
    </row>
    <row r="160" customFormat="false" ht="15" hidden="false" customHeight="false" outlineLevel="0" collapsed="false">
      <c r="A160" s="11" t="s">
        <v>32</v>
      </c>
      <c r="B160" s="11" t="s">
        <v>4686</v>
      </c>
      <c r="C160" s="11" t="s">
        <v>4610</v>
      </c>
      <c r="D160" s="11" t="s">
        <v>4671</v>
      </c>
      <c r="E160" s="11" t="s">
        <v>4599</v>
      </c>
      <c r="F160" s="18" t="n">
        <v>23971.51</v>
      </c>
      <c r="G160" s="18" t="n">
        <v>8727.92</v>
      </c>
      <c r="H160" s="14" t="n">
        <v>0.8426</v>
      </c>
      <c r="I160" s="18" t="n">
        <v>1350</v>
      </c>
      <c r="J160" s="11" t="s">
        <v>4670</v>
      </c>
      <c r="K160" s="35" t="n">
        <f aca="false">IF(G160=0,"",F160/G160)</f>
        <v>2.74653181972337</v>
      </c>
      <c r="L160" s="13" t="n">
        <v>1.123</v>
      </c>
      <c r="M160" s="18" t="n">
        <v>4500</v>
      </c>
      <c r="N160" s="11" t="s">
        <v>61</v>
      </c>
    </row>
    <row r="161" customFormat="false" ht="15" hidden="false" customHeight="false" outlineLevel="0" collapsed="false">
      <c r="A161" s="11" t="s">
        <v>32</v>
      </c>
      <c r="B161" s="11" t="s">
        <v>4686</v>
      </c>
      <c r="C161" s="11" t="s">
        <v>4610</v>
      </c>
      <c r="D161" s="11" t="s">
        <v>4671</v>
      </c>
      <c r="E161" s="11" t="s">
        <v>4601</v>
      </c>
      <c r="F161" s="18" t="n">
        <v>20550.96</v>
      </c>
      <c r="G161" s="18" t="n">
        <v>8539.85</v>
      </c>
      <c r="H161" s="14" t="n">
        <v>0.6879</v>
      </c>
      <c r="I161" s="18" t="n">
        <v>500</v>
      </c>
      <c r="J161" s="11" t="s">
        <v>4670</v>
      </c>
      <c r="K161" s="35" t="n">
        <f aca="false">IF(G161=0,"",F161/G161)</f>
        <v>2.40647786553628</v>
      </c>
      <c r="L161" s="13" t="n">
        <v>1.088</v>
      </c>
      <c r="M161" s="18" t="n">
        <v>4500</v>
      </c>
      <c r="N161" s="11" t="s">
        <v>61</v>
      </c>
    </row>
    <row r="162" customFormat="false" ht="15" hidden="false" customHeight="false" outlineLevel="0" collapsed="false">
      <c r="A162" s="41" t="s">
        <v>32</v>
      </c>
      <c r="B162" s="41" t="s">
        <v>4686</v>
      </c>
      <c r="C162" s="41" t="s">
        <v>4608</v>
      </c>
      <c r="D162" s="41" t="s">
        <v>4674</v>
      </c>
      <c r="E162" s="41" t="s">
        <v>4599</v>
      </c>
      <c r="F162" s="42" t="n">
        <v>-14170.22</v>
      </c>
      <c r="G162" s="42" t="n">
        <v>29665.12</v>
      </c>
      <c r="H162" s="43" t="n">
        <v>1.1636</v>
      </c>
      <c r="I162" s="42" t="n">
        <v>9888.37</v>
      </c>
      <c r="J162" s="41" t="s">
        <v>4693</v>
      </c>
      <c r="K162" s="44" t="n">
        <f aca="false">IF(G162=0,"",F162/G162)</f>
        <v>-0.477672768557821</v>
      </c>
      <c r="L162" s="45" t="n">
        <v>0.879</v>
      </c>
      <c r="M162" s="42" t="n">
        <v>9888.37</v>
      </c>
      <c r="N162" s="41" t="s">
        <v>61</v>
      </c>
    </row>
    <row r="163" customFormat="false" ht="15" hidden="false" customHeight="false" outlineLevel="0" collapsed="false">
      <c r="A163" s="11" t="s">
        <v>32</v>
      </c>
      <c r="B163" s="11" t="s">
        <v>4686</v>
      </c>
      <c r="C163" s="11" t="s">
        <v>4608</v>
      </c>
      <c r="D163" s="11" t="s">
        <v>4674</v>
      </c>
      <c r="E163" s="11" t="s">
        <v>4601</v>
      </c>
      <c r="F163" s="18" t="n">
        <v>1486.7</v>
      </c>
      <c r="G163" s="18" t="n">
        <v>5339.04</v>
      </c>
      <c r="H163" s="14" t="n">
        <v>0.4835</v>
      </c>
      <c r="I163" s="18" t="n">
        <v>500</v>
      </c>
      <c r="J163" s="11" t="s">
        <v>4670</v>
      </c>
      <c r="K163" s="35" t="n">
        <f aca="false">IF(G163=0,"",F163/G163)</f>
        <v>0.278458299619407</v>
      </c>
      <c r="L163" s="13" t="n">
        <v>1.016</v>
      </c>
      <c r="M163" s="18" t="n">
        <v>2314.63</v>
      </c>
      <c r="N163" s="11" t="s">
        <v>61</v>
      </c>
    </row>
    <row r="164" customFormat="false" ht="15" hidden="false" customHeight="false" outlineLevel="0" collapsed="false">
      <c r="A164" s="11" t="s">
        <v>32</v>
      </c>
      <c r="B164" s="11" t="s">
        <v>4686</v>
      </c>
      <c r="C164" s="11" t="s">
        <v>4602</v>
      </c>
      <c r="D164" s="11" t="s">
        <v>4677</v>
      </c>
      <c r="E164" s="11" t="s">
        <v>4599</v>
      </c>
      <c r="F164" s="18" t="n">
        <v>8801.93</v>
      </c>
      <c r="G164" s="18" t="n">
        <v>3161.16</v>
      </c>
      <c r="H164" s="14" t="n">
        <v>0.2179</v>
      </c>
      <c r="I164" s="18" t="n">
        <v>510.74</v>
      </c>
      <c r="J164" s="11" t="s">
        <v>4670</v>
      </c>
      <c r="K164" s="35" t="n">
        <f aca="false">IF(G164=0,"",F164/G164)</f>
        <v>2.78439876501031</v>
      </c>
      <c r="L164" s="13" t="n">
        <v>1.126</v>
      </c>
      <c r="M164" s="18" t="n">
        <v>1250.05</v>
      </c>
      <c r="N164" s="11" t="s">
        <v>61</v>
      </c>
    </row>
    <row r="165" customFormat="false" ht="15" hidden="false" customHeight="false" outlineLevel="0" collapsed="false">
      <c r="A165" s="11" t="s">
        <v>32</v>
      </c>
      <c r="B165" s="11" t="s">
        <v>4686</v>
      </c>
      <c r="C165" s="11" t="s">
        <v>4602</v>
      </c>
      <c r="D165" s="11" t="s">
        <v>4677</v>
      </c>
      <c r="E165" s="11" t="s">
        <v>4601</v>
      </c>
      <c r="F165" s="18" t="n">
        <v>8801.31</v>
      </c>
      <c r="G165" s="18" t="n">
        <v>3161.16</v>
      </c>
      <c r="H165" s="14" t="n">
        <v>0.2179</v>
      </c>
      <c r="I165" s="18" t="n">
        <v>500</v>
      </c>
      <c r="J165" s="11" t="s">
        <v>4670</v>
      </c>
      <c r="K165" s="35" t="n">
        <f aca="false">IF(G165=0,"",F165/G165)</f>
        <v>2.78420263447595</v>
      </c>
      <c r="L165" s="13" t="n">
        <v>1.126</v>
      </c>
      <c r="M165" s="18" t="n">
        <v>1250.05</v>
      </c>
      <c r="N165" s="11" t="n">
        <v>4</v>
      </c>
    </row>
    <row r="167" customFormat="false" ht="15" hidden="false" customHeight="false" outlineLevel="0" collapsed="false">
      <c r="A167" s="41" t="s">
        <v>33</v>
      </c>
      <c r="B167" s="41" t="s">
        <v>4636</v>
      </c>
      <c r="C167" s="41" t="s">
        <v>227</v>
      </c>
      <c r="D167" s="41" t="s">
        <v>4637</v>
      </c>
      <c r="E167" s="41" t="s">
        <v>4599</v>
      </c>
      <c r="F167" s="42" t="n">
        <v>-10000.13</v>
      </c>
      <c r="G167" s="42" t="n">
        <v>10120.74</v>
      </c>
      <c r="H167" s="43" t="n">
        <v>1</v>
      </c>
      <c r="I167" s="42" t="n">
        <v>50</v>
      </c>
      <c r="J167" s="41" t="s">
        <v>4694</v>
      </c>
      <c r="K167" s="44" t="n">
        <f aca="false">IF(G167=0,"",F167/G167)</f>
        <v>-0.988082887219709</v>
      </c>
      <c r="L167" s="45" t="n">
        <v>0.733</v>
      </c>
      <c r="M167" s="42" t="n">
        <v>650</v>
      </c>
      <c r="N167" s="41" t="s">
        <v>61</v>
      </c>
    </row>
    <row r="168" customFormat="false" ht="15" hidden="false" customHeight="false" outlineLevel="0" collapsed="false">
      <c r="A168" s="41" t="s">
        <v>33</v>
      </c>
      <c r="B168" s="41" t="s">
        <v>4636</v>
      </c>
      <c r="C168" s="41" t="s">
        <v>227</v>
      </c>
      <c r="D168" s="41" t="s">
        <v>4637</v>
      </c>
      <c r="E168" s="41" t="s">
        <v>4601</v>
      </c>
      <c r="F168" s="42" t="n">
        <v>-10000.13</v>
      </c>
      <c r="G168" s="42" t="n">
        <v>10120.74</v>
      </c>
      <c r="H168" s="43" t="n">
        <v>1</v>
      </c>
      <c r="I168" s="42" t="n">
        <v>50</v>
      </c>
      <c r="J168" s="41" t="s">
        <v>4694</v>
      </c>
      <c r="K168" s="44" t="n">
        <f aca="false">IF(G168=0,"",F168/G168)</f>
        <v>-0.988082887219709</v>
      </c>
      <c r="L168" s="45" t="n">
        <v>0.733</v>
      </c>
      <c r="M168" s="42" t="n">
        <v>650</v>
      </c>
      <c r="N168" s="41" t="s">
        <v>61</v>
      </c>
    </row>
    <row r="169" customFormat="false" ht="15" hidden="false" customHeight="false" outlineLevel="0" collapsed="false">
      <c r="A169" s="41" t="s">
        <v>33</v>
      </c>
      <c r="B169" s="41" t="s">
        <v>4636</v>
      </c>
      <c r="C169" s="41" t="s">
        <v>4623</v>
      </c>
      <c r="D169" s="41" t="s">
        <v>4639</v>
      </c>
      <c r="E169" s="41" t="s">
        <v>4599</v>
      </c>
      <c r="F169" s="42" t="n">
        <v>-22748.62</v>
      </c>
      <c r="G169" s="42" t="n">
        <v>25550</v>
      </c>
      <c r="H169" s="43" t="n">
        <v>1.9959</v>
      </c>
      <c r="I169" s="42" t="n">
        <v>12800</v>
      </c>
      <c r="J169" s="41" t="s">
        <v>4695</v>
      </c>
      <c r="K169" s="44" t="n">
        <f aca="false">IF(G169=0,"",F169/G169)</f>
        <v>-0.890356947162427</v>
      </c>
      <c r="L169" s="45" t="n">
        <v>0.213</v>
      </c>
      <c r="M169" s="42" t="n">
        <v>25550</v>
      </c>
      <c r="N169" s="41" t="s">
        <v>61</v>
      </c>
    </row>
    <row r="170" customFormat="false" ht="15" hidden="false" customHeight="false" outlineLevel="0" collapsed="false">
      <c r="A170" s="41" t="s">
        <v>33</v>
      </c>
      <c r="B170" s="41" t="s">
        <v>4636</v>
      </c>
      <c r="C170" s="41" t="s">
        <v>4623</v>
      </c>
      <c r="D170" s="41" t="s">
        <v>4639</v>
      </c>
      <c r="E170" s="41" t="s">
        <v>4601</v>
      </c>
      <c r="F170" s="42" t="n">
        <v>-10127.22</v>
      </c>
      <c r="G170" s="42" t="n">
        <v>10512.5</v>
      </c>
      <c r="H170" s="43" t="n">
        <v>1.0122</v>
      </c>
      <c r="I170" s="42" t="n">
        <v>500</v>
      </c>
      <c r="J170" s="41" t="s">
        <v>4696</v>
      </c>
      <c r="K170" s="44" t="n">
        <f aca="false">IF(G170=0,"",F170/G170)</f>
        <v>-0.96335029726516</v>
      </c>
      <c r="L170" s="45" t="n">
        <v>0.638</v>
      </c>
      <c r="M170" s="42" t="n">
        <v>5000</v>
      </c>
      <c r="N170" s="41" t="s">
        <v>61</v>
      </c>
    </row>
    <row r="171" customFormat="false" ht="15" hidden="false" customHeight="false" outlineLevel="0" collapsed="false">
      <c r="A171" s="41" t="s">
        <v>33</v>
      </c>
      <c r="B171" s="41" t="s">
        <v>4636</v>
      </c>
      <c r="C171" s="41" t="s">
        <v>4615</v>
      </c>
      <c r="D171" s="41" t="s">
        <v>4642</v>
      </c>
      <c r="E171" s="41" t="s">
        <v>4599</v>
      </c>
      <c r="F171" s="42" t="n">
        <v>-11833.03</v>
      </c>
      <c r="G171" s="42" t="n">
        <v>12562.43</v>
      </c>
      <c r="H171" s="43" t="n">
        <v>1.1708</v>
      </c>
      <c r="I171" s="42" t="n">
        <v>3178.11</v>
      </c>
      <c r="J171" s="41" t="s">
        <v>4696</v>
      </c>
      <c r="K171" s="44" t="n">
        <f aca="false">IF(G171=0,"",F171/G171)</f>
        <v>-0.941937984928075</v>
      </c>
      <c r="L171" s="45" t="n">
        <v>0.529</v>
      </c>
      <c r="M171" s="42" t="n">
        <v>11015.52</v>
      </c>
      <c r="N171" s="41" t="s">
        <v>61</v>
      </c>
    </row>
    <row r="172" customFormat="false" ht="15" hidden="false" customHeight="false" outlineLevel="0" collapsed="false">
      <c r="A172" s="41" t="s">
        <v>33</v>
      </c>
      <c r="B172" s="41" t="s">
        <v>4636</v>
      </c>
      <c r="C172" s="41" t="s">
        <v>4615</v>
      </c>
      <c r="D172" s="41" t="s">
        <v>4642</v>
      </c>
      <c r="E172" s="41" t="s">
        <v>4601</v>
      </c>
      <c r="F172" s="42" t="n">
        <v>-10184.11</v>
      </c>
      <c r="G172" s="42" t="n">
        <v>10739.9</v>
      </c>
      <c r="H172" s="43" t="n">
        <v>1.0174</v>
      </c>
      <c r="I172" s="42" t="n">
        <v>500</v>
      </c>
      <c r="J172" s="41" t="s">
        <v>4697</v>
      </c>
      <c r="K172" s="44" t="n">
        <f aca="false">IF(G172=0,"",F172/G172)</f>
        <v>-0.948249983705621</v>
      </c>
      <c r="L172" s="45" t="n">
        <v>0.557</v>
      </c>
      <c r="M172" s="42" t="n">
        <v>5000</v>
      </c>
      <c r="N172" s="41" t="s">
        <v>61</v>
      </c>
    </row>
    <row r="173" customFormat="false" ht="15" hidden="false" customHeight="false" outlineLevel="0" collapsed="false">
      <c r="A173" s="41" t="s">
        <v>33</v>
      </c>
      <c r="B173" s="41" t="s">
        <v>4636</v>
      </c>
      <c r="C173" s="41" t="s">
        <v>4617</v>
      </c>
      <c r="D173" s="41" t="s">
        <v>4645</v>
      </c>
      <c r="E173" s="41" t="s">
        <v>4599</v>
      </c>
      <c r="F173" s="42" t="n">
        <v>-15126.86</v>
      </c>
      <c r="G173" s="42" t="n">
        <v>16389.25</v>
      </c>
      <c r="H173" s="43" t="n">
        <v>1.4552</v>
      </c>
      <c r="I173" s="42" t="n">
        <v>5496.42</v>
      </c>
      <c r="J173" s="41" t="s">
        <v>4698</v>
      </c>
      <c r="K173" s="44" t="n">
        <f aca="false">IF(G173=0,"",F173/G173)</f>
        <v>-0.92297451073112</v>
      </c>
      <c r="L173" s="45" t="n">
        <v>0.559</v>
      </c>
      <c r="M173" s="42" t="n">
        <v>16203.3</v>
      </c>
      <c r="N173" s="41" t="s">
        <v>61</v>
      </c>
    </row>
    <row r="174" customFormat="false" ht="15" hidden="false" customHeight="false" outlineLevel="0" collapsed="false">
      <c r="A174" s="41" t="s">
        <v>33</v>
      </c>
      <c r="B174" s="41" t="s">
        <v>4636</v>
      </c>
      <c r="C174" s="41" t="s">
        <v>4617</v>
      </c>
      <c r="D174" s="41" t="s">
        <v>4645</v>
      </c>
      <c r="E174" s="41" t="s">
        <v>4601</v>
      </c>
      <c r="F174" s="42" t="n">
        <v>-10350.86</v>
      </c>
      <c r="G174" s="42" t="n">
        <v>10989.18</v>
      </c>
      <c r="H174" s="43" t="n">
        <v>1.033</v>
      </c>
      <c r="I174" s="42" t="n">
        <v>500</v>
      </c>
      <c r="J174" s="41" t="s">
        <v>4699</v>
      </c>
      <c r="K174" s="44" t="n">
        <f aca="false">IF(G174=0,"",F174/G174)</f>
        <v>-0.941913773366166</v>
      </c>
      <c r="L174" s="45" t="n">
        <v>0.606</v>
      </c>
      <c r="M174" s="42" t="n">
        <v>5000</v>
      </c>
      <c r="N174" s="41" t="s">
        <v>61</v>
      </c>
    </row>
    <row r="175" customFormat="false" ht="15" hidden="false" customHeight="false" outlineLevel="0" collapsed="false">
      <c r="A175" s="41" t="s">
        <v>33</v>
      </c>
      <c r="B175" s="41" t="s">
        <v>4636</v>
      </c>
      <c r="C175" s="41" t="s">
        <v>4622</v>
      </c>
      <c r="D175" s="41" t="s">
        <v>4648</v>
      </c>
      <c r="E175" s="41" t="s">
        <v>4599</v>
      </c>
      <c r="F175" s="42" t="n">
        <v>-22748.62</v>
      </c>
      <c r="G175" s="42" t="n">
        <v>25550</v>
      </c>
      <c r="H175" s="43" t="n">
        <v>1.9959</v>
      </c>
      <c r="I175" s="42" t="n">
        <v>12800</v>
      </c>
      <c r="J175" s="41" t="s">
        <v>4695</v>
      </c>
      <c r="K175" s="44" t="n">
        <f aca="false">IF(G175=0,"",F175/G175)</f>
        <v>-0.890356947162427</v>
      </c>
      <c r="L175" s="45" t="n">
        <v>0.213</v>
      </c>
      <c r="M175" s="42" t="n">
        <v>25550</v>
      </c>
      <c r="N175" s="41" t="s">
        <v>61</v>
      </c>
    </row>
    <row r="176" customFormat="false" ht="15" hidden="false" customHeight="false" outlineLevel="0" collapsed="false">
      <c r="A176" s="41" t="s">
        <v>33</v>
      </c>
      <c r="B176" s="41" t="s">
        <v>4636</v>
      </c>
      <c r="C176" s="41" t="s">
        <v>4622</v>
      </c>
      <c r="D176" s="41" t="s">
        <v>4648</v>
      </c>
      <c r="E176" s="41" t="s">
        <v>4601</v>
      </c>
      <c r="F176" s="42" t="n">
        <v>-10127.22</v>
      </c>
      <c r="G176" s="42" t="n">
        <v>10512.5</v>
      </c>
      <c r="H176" s="43" t="n">
        <v>1.0122</v>
      </c>
      <c r="I176" s="42" t="n">
        <v>500</v>
      </c>
      <c r="J176" s="41" t="s">
        <v>4696</v>
      </c>
      <c r="K176" s="44" t="n">
        <f aca="false">IF(G176=0,"",F176/G176)</f>
        <v>-0.96335029726516</v>
      </c>
      <c r="L176" s="45" t="n">
        <v>0.638</v>
      </c>
      <c r="M176" s="42" t="n">
        <v>5000</v>
      </c>
      <c r="N176" s="41" t="s">
        <v>61</v>
      </c>
    </row>
    <row r="177" customFormat="false" ht="15" hidden="false" customHeight="false" outlineLevel="0" collapsed="false">
      <c r="A177" s="41" t="s">
        <v>33</v>
      </c>
      <c r="B177" s="41" t="s">
        <v>4636</v>
      </c>
      <c r="C177" s="41" t="s">
        <v>4618</v>
      </c>
      <c r="D177" s="41" t="s">
        <v>4649</v>
      </c>
      <c r="E177" s="41" t="s">
        <v>4599</v>
      </c>
      <c r="F177" s="42" t="n">
        <v>-15126.86</v>
      </c>
      <c r="G177" s="42" t="n">
        <v>16389.25</v>
      </c>
      <c r="H177" s="43" t="n">
        <v>1.4552</v>
      </c>
      <c r="I177" s="42" t="n">
        <v>5496.42</v>
      </c>
      <c r="J177" s="41" t="s">
        <v>4698</v>
      </c>
      <c r="K177" s="44" t="n">
        <f aca="false">IF(G177=0,"",F177/G177)</f>
        <v>-0.92297451073112</v>
      </c>
      <c r="L177" s="45" t="n">
        <v>0.559</v>
      </c>
      <c r="M177" s="42" t="n">
        <v>16203.3</v>
      </c>
      <c r="N177" s="41" t="s">
        <v>61</v>
      </c>
    </row>
    <row r="178" customFormat="false" ht="15" hidden="false" customHeight="false" outlineLevel="0" collapsed="false">
      <c r="A178" s="41" t="s">
        <v>33</v>
      </c>
      <c r="B178" s="41" t="s">
        <v>4636</v>
      </c>
      <c r="C178" s="41" t="s">
        <v>4618</v>
      </c>
      <c r="D178" s="41" t="s">
        <v>4649</v>
      </c>
      <c r="E178" s="41" t="s">
        <v>4601</v>
      </c>
      <c r="F178" s="42" t="n">
        <v>-10350.86</v>
      </c>
      <c r="G178" s="42" t="n">
        <v>10989.18</v>
      </c>
      <c r="H178" s="43" t="n">
        <v>1.033</v>
      </c>
      <c r="I178" s="42" t="n">
        <v>500</v>
      </c>
      <c r="J178" s="41" t="s">
        <v>4699</v>
      </c>
      <c r="K178" s="44" t="n">
        <f aca="false">IF(G178=0,"",F178/G178)</f>
        <v>-0.941913773366166</v>
      </c>
      <c r="L178" s="45" t="n">
        <v>0.606</v>
      </c>
      <c r="M178" s="42" t="n">
        <v>5000</v>
      </c>
      <c r="N178" s="41" t="s">
        <v>61</v>
      </c>
    </row>
    <row r="179" customFormat="false" ht="15" hidden="false" customHeight="false" outlineLevel="0" collapsed="false">
      <c r="A179" s="41" t="s">
        <v>33</v>
      </c>
      <c r="B179" s="41" t="s">
        <v>4636</v>
      </c>
      <c r="C179" s="41" t="s">
        <v>4613</v>
      </c>
      <c r="D179" s="41" t="s">
        <v>4650</v>
      </c>
      <c r="E179" s="41" t="s">
        <v>4599</v>
      </c>
      <c r="F179" s="42" t="n">
        <v>-10813.27</v>
      </c>
      <c r="G179" s="42" t="n">
        <v>11921.07</v>
      </c>
      <c r="H179" s="43" t="n">
        <v>1.0732</v>
      </c>
      <c r="I179" s="42" t="n">
        <v>925</v>
      </c>
      <c r="J179" s="41" t="s">
        <v>4699</v>
      </c>
      <c r="K179" s="44" t="n">
        <f aca="false">IF(G179=0,"",F179/G179)</f>
        <v>-0.907072100071554</v>
      </c>
      <c r="L179" s="45" t="n">
        <v>0.558</v>
      </c>
      <c r="M179" s="42" t="n">
        <v>5875</v>
      </c>
      <c r="N179" s="41" t="s">
        <v>61</v>
      </c>
    </row>
    <row r="180" customFormat="false" ht="15" hidden="false" customHeight="false" outlineLevel="0" collapsed="false">
      <c r="A180" s="41" t="s">
        <v>33</v>
      </c>
      <c r="B180" s="41" t="s">
        <v>4636</v>
      </c>
      <c r="C180" s="41" t="s">
        <v>4613</v>
      </c>
      <c r="D180" s="41" t="s">
        <v>4650</v>
      </c>
      <c r="E180" s="41" t="s">
        <v>4601</v>
      </c>
      <c r="F180" s="42" t="n">
        <v>-10361.23</v>
      </c>
      <c r="G180" s="42" t="n">
        <v>11424.66</v>
      </c>
      <c r="H180" s="43" t="n">
        <v>1.0327</v>
      </c>
      <c r="I180" s="42" t="n">
        <v>500</v>
      </c>
      <c r="J180" s="41" t="s">
        <v>4700</v>
      </c>
      <c r="K180" s="44" t="n">
        <f aca="false">IF(G180=0,"",F180/G180)</f>
        <v>-0.906918017691555</v>
      </c>
      <c r="L180" s="45" t="n">
        <v>0.543</v>
      </c>
      <c r="M180" s="42" t="n">
        <v>5000</v>
      </c>
      <c r="N180" s="41" t="s">
        <v>61</v>
      </c>
    </row>
    <row r="181" customFormat="false" ht="15" hidden="false" customHeight="false" outlineLevel="0" collapsed="false">
      <c r="A181" s="41" t="s">
        <v>33</v>
      </c>
      <c r="B181" s="41" t="s">
        <v>4636</v>
      </c>
      <c r="C181" s="41" t="s">
        <v>4621</v>
      </c>
      <c r="D181" s="41" t="s">
        <v>4652</v>
      </c>
      <c r="E181" s="41" t="s">
        <v>4599</v>
      </c>
      <c r="F181" s="42" t="n">
        <v>-13283.16</v>
      </c>
      <c r="G181" s="42" t="n">
        <v>31365.26</v>
      </c>
      <c r="H181" s="43" t="n">
        <v>1.1169</v>
      </c>
      <c r="I181" s="42" t="n">
        <v>18850</v>
      </c>
      <c r="J181" s="41" t="s">
        <v>4701</v>
      </c>
      <c r="K181" s="44" t="n">
        <f aca="false">IF(G181=0,"",F181/G181)</f>
        <v>-0.42349911972673</v>
      </c>
      <c r="L181" s="45" t="n">
        <v>0.873</v>
      </c>
      <c r="M181" s="42" t="n">
        <v>30500</v>
      </c>
      <c r="N181" s="41" t="s">
        <v>61</v>
      </c>
    </row>
    <row r="182" customFormat="false" ht="15" hidden="false" customHeight="false" outlineLevel="0" collapsed="false">
      <c r="A182" s="41" t="s">
        <v>33</v>
      </c>
      <c r="B182" s="41" t="s">
        <v>4636</v>
      </c>
      <c r="C182" s="41" t="s">
        <v>4621</v>
      </c>
      <c r="D182" s="41" t="s">
        <v>4652</v>
      </c>
      <c r="E182" s="41" t="s">
        <v>4601</v>
      </c>
      <c r="F182" s="42" t="n">
        <v>-10076.86</v>
      </c>
      <c r="G182" s="42" t="n">
        <v>10262.5</v>
      </c>
      <c r="H182" s="43" t="n">
        <v>1.0075</v>
      </c>
      <c r="I182" s="42" t="n">
        <v>500</v>
      </c>
      <c r="J182" s="41" t="s">
        <v>4702</v>
      </c>
      <c r="K182" s="44" t="n">
        <f aca="false">IF(G182=0,"",F182/G182)</f>
        <v>-0.98191084043849</v>
      </c>
      <c r="L182" s="45" t="n">
        <v>0.636</v>
      </c>
      <c r="M182" s="42" t="n">
        <v>5000</v>
      </c>
      <c r="N182" s="41" t="s">
        <v>61</v>
      </c>
    </row>
    <row r="183" customFormat="false" ht="15" hidden="false" customHeight="false" outlineLevel="0" collapsed="false">
      <c r="A183" s="41" t="s">
        <v>33</v>
      </c>
      <c r="B183" s="41" t="s">
        <v>4636</v>
      </c>
      <c r="C183" s="41" t="s">
        <v>4612</v>
      </c>
      <c r="D183" s="41" t="s">
        <v>4655</v>
      </c>
      <c r="E183" s="41" t="s">
        <v>4599</v>
      </c>
      <c r="F183" s="42" t="n">
        <v>-11190.39</v>
      </c>
      <c r="G183" s="42" t="n">
        <v>14543.77</v>
      </c>
      <c r="H183" s="43" t="n">
        <v>1.0891</v>
      </c>
      <c r="I183" s="42" t="n">
        <v>1550</v>
      </c>
      <c r="J183" s="41" t="s">
        <v>4703</v>
      </c>
      <c r="K183" s="44" t="n">
        <f aca="false">IF(G183=0,"",F183/G183)</f>
        <v>-0.769428421929115</v>
      </c>
      <c r="L183" s="45" t="n">
        <v>0.73</v>
      </c>
      <c r="M183" s="42" t="n">
        <v>9000</v>
      </c>
      <c r="N183" s="41" t="s">
        <v>61</v>
      </c>
    </row>
    <row r="184" customFormat="false" ht="15" hidden="false" customHeight="false" outlineLevel="0" collapsed="false">
      <c r="A184" s="41" t="s">
        <v>33</v>
      </c>
      <c r="B184" s="41" t="s">
        <v>4636</v>
      </c>
      <c r="C184" s="41" t="s">
        <v>4612</v>
      </c>
      <c r="D184" s="41" t="s">
        <v>4655</v>
      </c>
      <c r="E184" s="41" t="s">
        <v>4601</v>
      </c>
      <c r="F184" s="42" t="n">
        <v>-10183.67</v>
      </c>
      <c r="G184" s="42" t="n">
        <v>10486.44</v>
      </c>
      <c r="H184" s="43" t="n">
        <v>1.0178</v>
      </c>
      <c r="I184" s="42" t="n">
        <v>500</v>
      </c>
      <c r="J184" s="41" t="s">
        <v>4702</v>
      </c>
      <c r="K184" s="44" t="n">
        <f aca="false">IF(G184=0,"",F184/G184)</f>
        <v>-0.971127475101178</v>
      </c>
      <c r="L184" s="45" t="n">
        <v>0.633</v>
      </c>
      <c r="M184" s="42" t="n">
        <v>4700</v>
      </c>
      <c r="N184" s="41" t="s">
        <v>61</v>
      </c>
    </row>
    <row r="185" customFormat="false" ht="15" hidden="false" customHeight="false" outlineLevel="0" collapsed="false">
      <c r="A185" s="41" t="s">
        <v>33</v>
      </c>
      <c r="B185" s="41" t="s">
        <v>4636</v>
      </c>
      <c r="C185" s="41" t="s">
        <v>4607</v>
      </c>
      <c r="D185" s="41" t="s">
        <v>4656</v>
      </c>
      <c r="E185" s="41" t="s">
        <v>4599</v>
      </c>
      <c r="F185" s="42" t="n">
        <v>-12395.05</v>
      </c>
      <c r="G185" s="42" t="n">
        <v>12712.43</v>
      </c>
      <c r="H185" s="43" t="n">
        <v>1.2321</v>
      </c>
      <c r="I185" s="42" t="n">
        <v>3178.11</v>
      </c>
      <c r="J185" s="41" t="s">
        <v>4698</v>
      </c>
      <c r="K185" s="44" t="n">
        <f aca="false">IF(G185=0,"",F185/G185)</f>
        <v>-0.975033884159048</v>
      </c>
      <c r="L185" s="45" t="n">
        <v>0.341</v>
      </c>
      <c r="M185" s="42" t="n">
        <v>11996.55</v>
      </c>
      <c r="N185" s="41" t="s">
        <v>61</v>
      </c>
    </row>
    <row r="186" customFormat="false" ht="15" hidden="false" customHeight="false" outlineLevel="0" collapsed="false">
      <c r="A186" s="41" t="s">
        <v>33</v>
      </c>
      <c r="B186" s="41" t="s">
        <v>4636</v>
      </c>
      <c r="C186" s="41" t="s">
        <v>4607</v>
      </c>
      <c r="D186" s="41" t="s">
        <v>4656</v>
      </c>
      <c r="E186" s="41" t="s">
        <v>4601</v>
      </c>
      <c r="F186" s="42" t="n">
        <v>-10317.57</v>
      </c>
      <c r="G186" s="42" t="n">
        <v>10618.2</v>
      </c>
      <c r="H186" s="43" t="n">
        <v>1.0308</v>
      </c>
      <c r="I186" s="42" t="n">
        <v>500</v>
      </c>
      <c r="J186" s="41" t="s">
        <v>4704</v>
      </c>
      <c r="K186" s="44" t="n">
        <f aca="false">IF(G186=0,"",F186/G186)</f>
        <v>-0.97168729163135</v>
      </c>
      <c r="L186" s="45" t="n">
        <v>0.454</v>
      </c>
      <c r="M186" s="42" t="n">
        <v>6000</v>
      </c>
      <c r="N186" s="41" t="s">
        <v>61</v>
      </c>
    </row>
    <row r="187" customFormat="false" ht="15" hidden="false" customHeight="false" outlineLevel="0" collapsed="false">
      <c r="A187" s="41" t="s">
        <v>33</v>
      </c>
      <c r="B187" s="41" t="s">
        <v>4636</v>
      </c>
      <c r="C187" s="41" t="s">
        <v>4616</v>
      </c>
      <c r="D187" s="41" t="s">
        <v>4659</v>
      </c>
      <c r="E187" s="41" t="s">
        <v>4599</v>
      </c>
      <c r="F187" s="42" t="n">
        <v>-11350.29</v>
      </c>
      <c r="G187" s="42" t="n">
        <v>11653.06</v>
      </c>
      <c r="H187" s="43" t="n">
        <v>1.1311</v>
      </c>
      <c r="I187" s="42" t="n">
        <v>2913.27</v>
      </c>
      <c r="J187" s="41" t="s">
        <v>4689</v>
      </c>
      <c r="K187" s="44" t="n">
        <f aca="false">IF(G187=0,"",F187/G187)</f>
        <v>-0.974017983259333</v>
      </c>
      <c r="L187" s="45" t="n">
        <v>0.377</v>
      </c>
      <c r="M187" s="42" t="n">
        <v>10778.09</v>
      </c>
      <c r="N187" s="41" t="s">
        <v>61</v>
      </c>
    </row>
    <row r="188" customFormat="false" ht="15" hidden="false" customHeight="false" outlineLevel="0" collapsed="false">
      <c r="A188" s="41" t="s">
        <v>33</v>
      </c>
      <c r="B188" s="41" t="s">
        <v>4636</v>
      </c>
      <c r="C188" s="41" t="s">
        <v>4616</v>
      </c>
      <c r="D188" s="41" t="s">
        <v>4659</v>
      </c>
      <c r="E188" s="41" t="s">
        <v>4601</v>
      </c>
      <c r="F188" s="42" t="n">
        <v>-10393.06</v>
      </c>
      <c r="G188" s="42" t="n">
        <v>10662.18</v>
      </c>
      <c r="H188" s="43" t="n">
        <v>1.0383</v>
      </c>
      <c r="I188" s="42" t="n">
        <v>500</v>
      </c>
      <c r="J188" s="41" t="s">
        <v>4705</v>
      </c>
      <c r="K188" s="44" t="n">
        <f aca="false">IF(G188=0,"",F188/G188)</f>
        <v>-0.974759383165544</v>
      </c>
      <c r="L188" s="45" t="n">
        <v>0.457</v>
      </c>
      <c r="M188" s="42" t="n">
        <v>5500</v>
      </c>
      <c r="N188" s="41" t="s">
        <v>61</v>
      </c>
    </row>
    <row r="189" customFormat="false" ht="15" hidden="false" customHeight="false" outlineLevel="0" collapsed="false">
      <c r="A189" s="41" t="s">
        <v>33</v>
      </c>
      <c r="B189" s="41" t="s">
        <v>4636</v>
      </c>
      <c r="C189" s="41" t="s">
        <v>4619</v>
      </c>
      <c r="D189" s="41" t="s">
        <v>4660</v>
      </c>
      <c r="E189" s="41" t="s">
        <v>4599</v>
      </c>
      <c r="F189" s="42" t="n">
        <v>-10206.99</v>
      </c>
      <c r="G189" s="42" t="n">
        <v>10834.54</v>
      </c>
      <c r="H189" s="43" t="n">
        <v>1.0195</v>
      </c>
      <c r="I189" s="42" t="n">
        <v>1750</v>
      </c>
      <c r="J189" s="41" t="s">
        <v>4706</v>
      </c>
      <c r="K189" s="44" t="n">
        <f aca="false">IF(G189=0,"",F189/G189)</f>
        <v>-0.942078759227434</v>
      </c>
      <c r="L189" s="45" t="n">
        <v>0.212</v>
      </c>
      <c r="M189" s="42" t="n">
        <v>9100</v>
      </c>
      <c r="N189" s="41" t="s">
        <v>61</v>
      </c>
    </row>
    <row r="190" customFormat="false" ht="15" hidden="false" customHeight="false" outlineLevel="0" collapsed="false">
      <c r="A190" s="41" t="s">
        <v>33</v>
      </c>
      <c r="B190" s="41" t="s">
        <v>4636</v>
      </c>
      <c r="C190" s="41" t="s">
        <v>4619</v>
      </c>
      <c r="D190" s="41" t="s">
        <v>4660</v>
      </c>
      <c r="E190" s="41" t="s">
        <v>4601</v>
      </c>
      <c r="F190" s="42" t="n">
        <v>-10334.95</v>
      </c>
      <c r="G190" s="42" t="n">
        <v>10962.5</v>
      </c>
      <c r="H190" s="43" t="n">
        <v>1.0315</v>
      </c>
      <c r="I190" s="42" t="n">
        <v>500</v>
      </c>
      <c r="J190" s="41" t="s">
        <v>4707</v>
      </c>
      <c r="K190" s="44" t="n">
        <f aca="false">IF(G190=0,"",F190/G190)</f>
        <v>-0.942754846066135</v>
      </c>
      <c r="L190" s="45" t="n">
        <v>0.641</v>
      </c>
      <c r="M190" s="42" t="n">
        <v>5000</v>
      </c>
      <c r="N190" s="41" t="s">
        <v>61</v>
      </c>
    </row>
    <row r="191" customFormat="false" ht="15" hidden="false" customHeight="false" outlineLevel="0" collapsed="false">
      <c r="A191" s="41" t="s">
        <v>33</v>
      </c>
      <c r="B191" s="41" t="s">
        <v>4636</v>
      </c>
      <c r="C191" s="41" t="s">
        <v>4620</v>
      </c>
      <c r="D191" s="41" t="s">
        <v>4662</v>
      </c>
      <c r="E191" s="41" t="s">
        <v>4599</v>
      </c>
      <c r="F191" s="42" t="n">
        <v>-11377.16</v>
      </c>
      <c r="G191" s="42" t="n">
        <v>14150</v>
      </c>
      <c r="H191" s="43" t="n">
        <v>1.1078</v>
      </c>
      <c r="I191" s="42" t="n">
        <v>6750</v>
      </c>
      <c r="J191" s="41" t="s">
        <v>4708</v>
      </c>
      <c r="K191" s="44" t="n">
        <f aca="false">IF(G191=0,"",F191/G191)</f>
        <v>-0.804039575971732</v>
      </c>
      <c r="L191" s="45" t="n">
        <v>0.378</v>
      </c>
      <c r="M191" s="42" t="n">
        <v>14150</v>
      </c>
      <c r="N191" s="41" t="s">
        <v>61</v>
      </c>
    </row>
    <row r="192" customFormat="false" ht="15" hidden="false" customHeight="false" outlineLevel="0" collapsed="false">
      <c r="A192" s="41" t="s">
        <v>33</v>
      </c>
      <c r="B192" s="41" t="s">
        <v>4636</v>
      </c>
      <c r="C192" s="41" t="s">
        <v>4620</v>
      </c>
      <c r="D192" s="41" t="s">
        <v>4662</v>
      </c>
      <c r="E192" s="41" t="s">
        <v>4601</v>
      </c>
      <c r="F192" s="42" t="n">
        <v>-10177.58</v>
      </c>
      <c r="G192" s="42" t="n">
        <v>10762.5</v>
      </c>
      <c r="H192" s="43" t="n">
        <v>1.0168</v>
      </c>
      <c r="I192" s="42" t="n">
        <v>500</v>
      </c>
      <c r="J192" s="41" t="s">
        <v>4696</v>
      </c>
      <c r="K192" s="44" t="n">
        <f aca="false">IF(G192=0,"",F192/G192)</f>
        <v>-0.945652032520325</v>
      </c>
      <c r="L192" s="45" t="n">
        <v>0.64</v>
      </c>
      <c r="M192" s="42" t="n">
        <v>5000</v>
      </c>
      <c r="N192" s="41" t="s">
        <v>61</v>
      </c>
    </row>
    <row r="193" customFormat="false" ht="15" hidden="false" customHeight="false" outlineLevel="0" collapsed="false">
      <c r="A193" s="41" t="s">
        <v>33</v>
      </c>
      <c r="B193" s="41" t="s">
        <v>4636</v>
      </c>
      <c r="C193" s="41" t="s">
        <v>4606</v>
      </c>
      <c r="D193" s="41" t="s">
        <v>4663</v>
      </c>
      <c r="E193" s="41" t="s">
        <v>4599</v>
      </c>
      <c r="F193" s="42" t="n">
        <v>-10047.1</v>
      </c>
      <c r="G193" s="42" t="n">
        <v>10133.1</v>
      </c>
      <c r="H193" s="43" t="n">
        <v>1.0047</v>
      </c>
      <c r="I193" s="42" t="n">
        <v>200</v>
      </c>
      <c r="J193" s="41" t="s">
        <v>4709</v>
      </c>
      <c r="K193" s="44" t="n">
        <f aca="false">IF(G193=0,"",F193/G193)</f>
        <v>-0.991512962469531</v>
      </c>
      <c r="L193" s="45" t="n">
        <v>0.762</v>
      </c>
      <c r="M193" s="42" t="n">
        <v>750</v>
      </c>
      <c r="N193" s="41" t="s">
        <v>61</v>
      </c>
    </row>
    <row r="194" customFormat="false" ht="15" hidden="false" customHeight="false" outlineLevel="0" collapsed="false">
      <c r="A194" s="41" t="s">
        <v>33</v>
      </c>
      <c r="B194" s="41" t="s">
        <v>4636</v>
      </c>
      <c r="C194" s="41" t="s">
        <v>4606</v>
      </c>
      <c r="D194" s="41" t="s">
        <v>4663</v>
      </c>
      <c r="E194" s="41" t="s">
        <v>4601</v>
      </c>
      <c r="F194" s="42" t="n">
        <v>-10047.1</v>
      </c>
      <c r="G194" s="42" t="n">
        <v>10133.1</v>
      </c>
      <c r="H194" s="43" t="n">
        <v>1.0047</v>
      </c>
      <c r="I194" s="42" t="n">
        <v>200</v>
      </c>
      <c r="J194" s="41" t="s">
        <v>4709</v>
      </c>
      <c r="K194" s="44" t="n">
        <f aca="false">IF(G194=0,"",F194/G194)</f>
        <v>-0.991512962469531</v>
      </c>
      <c r="L194" s="45" t="n">
        <v>0.762</v>
      </c>
      <c r="M194" s="42" t="n">
        <v>750</v>
      </c>
      <c r="N194" s="41" t="s">
        <v>61</v>
      </c>
    </row>
    <row r="195" customFormat="false" ht="15" hidden="false" customHeight="false" outlineLevel="0" collapsed="false">
      <c r="A195" s="41" t="s">
        <v>33</v>
      </c>
      <c r="B195" s="41" t="s">
        <v>4636</v>
      </c>
      <c r="C195" s="41" t="s">
        <v>4611</v>
      </c>
      <c r="D195" s="41" t="s">
        <v>4665</v>
      </c>
      <c r="E195" s="41" t="s">
        <v>4599</v>
      </c>
      <c r="F195" s="42" t="n">
        <v>-10000.01</v>
      </c>
      <c r="G195" s="42" t="n">
        <v>10086.01</v>
      </c>
      <c r="H195" s="43" t="n">
        <v>1</v>
      </c>
      <c r="I195" s="42" t="n">
        <v>400</v>
      </c>
      <c r="J195" s="41" t="s">
        <v>4710</v>
      </c>
      <c r="K195" s="44" t="n">
        <f aca="false">IF(G195=0,"",F195/G195)</f>
        <v>-0.991473337821398</v>
      </c>
      <c r="L195" s="45" t="n">
        <v>0.776</v>
      </c>
      <c r="M195" s="42" t="n">
        <v>1400</v>
      </c>
      <c r="N195" s="41" t="s">
        <v>61</v>
      </c>
    </row>
    <row r="196" customFormat="false" ht="15" hidden="false" customHeight="false" outlineLevel="0" collapsed="false">
      <c r="A196" s="41" t="s">
        <v>33</v>
      </c>
      <c r="B196" s="41" t="s">
        <v>4636</v>
      </c>
      <c r="C196" s="41" t="s">
        <v>4611</v>
      </c>
      <c r="D196" s="41" t="s">
        <v>4665</v>
      </c>
      <c r="E196" s="41" t="s">
        <v>4601</v>
      </c>
      <c r="F196" s="42" t="n">
        <v>-10000.01</v>
      </c>
      <c r="G196" s="42" t="n">
        <v>10086.01</v>
      </c>
      <c r="H196" s="43" t="n">
        <v>1</v>
      </c>
      <c r="I196" s="42" t="n">
        <v>400</v>
      </c>
      <c r="J196" s="41" t="s">
        <v>4710</v>
      </c>
      <c r="K196" s="44" t="n">
        <f aca="false">IF(G196=0,"",F196/G196)</f>
        <v>-0.991473337821398</v>
      </c>
      <c r="L196" s="45" t="n">
        <v>0.776</v>
      </c>
      <c r="M196" s="42" t="n">
        <v>1400</v>
      </c>
      <c r="N196" s="41" t="s">
        <v>61</v>
      </c>
    </row>
    <row r="197" customFormat="false" ht="15" hidden="false" customHeight="false" outlineLevel="0" collapsed="false">
      <c r="A197" s="41" t="s">
        <v>33</v>
      </c>
      <c r="B197" s="41" t="s">
        <v>4636</v>
      </c>
      <c r="C197" s="41" t="s">
        <v>4614</v>
      </c>
      <c r="D197" s="41" t="s">
        <v>4667</v>
      </c>
      <c r="E197" s="41" t="s">
        <v>4599</v>
      </c>
      <c r="F197" s="42" t="n">
        <v>-11146.06</v>
      </c>
      <c r="G197" s="42" t="n">
        <v>11767.9</v>
      </c>
      <c r="H197" s="43" t="n">
        <v>1.1079</v>
      </c>
      <c r="I197" s="42" t="n">
        <v>2979.48</v>
      </c>
      <c r="J197" s="41" t="s">
        <v>4696</v>
      </c>
      <c r="K197" s="44" t="n">
        <f aca="false">IF(G197=0,"",F197/G197)</f>
        <v>-0.947157946617493</v>
      </c>
      <c r="L197" s="45" t="n">
        <v>0.526</v>
      </c>
      <c r="M197" s="42" t="n">
        <v>10327.05</v>
      </c>
      <c r="N197" s="41" t="s">
        <v>61</v>
      </c>
    </row>
    <row r="198" customFormat="false" ht="15" hidden="false" customHeight="false" outlineLevel="0" collapsed="false">
      <c r="A198" s="41" t="s">
        <v>33</v>
      </c>
      <c r="B198" s="41" t="s">
        <v>4636</v>
      </c>
      <c r="C198" s="41" t="s">
        <v>4614</v>
      </c>
      <c r="D198" s="41" t="s">
        <v>4667</v>
      </c>
      <c r="E198" s="41" t="s">
        <v>4601</v>
      </c>
      <c r="F198" s="42" t="n">
        <v>-10149.18</v>
      </c>
      <c r="G198" s="42" t="n">
        <v>10623.73</v>
      </c>
      <c r="H198" s="43" t="n">
        <v>1.0142</v>
      </c>
      <c r="I198" s="42" t="n">
        <v>500</v>
      </c>
      <c r="J198" s="41" t="s">
        <v>4697</v>
      </c>
      <c r="K198" s="44" t="n">
        <f aca="false">IF(G198=0,"",F198/G198)</f>
        <v>-0.955331131344641</v>
      </c>
      <c r="L198" s="45" t="n">
        <v>0.546</v>
      </c>
      <c r="M198" s="42" t="n">
        <v>5000</v>
      </c>
      <c r="N198" s="41" t="s">
        <v>61</v>
      </c>
    </row>
    <row r="199" customFormat="false" ht="15" hidden="false" customHeight="false" outlineLevel="0" collapsed="false">
      <c r="A199" s="11" t="s">
        <v>33</v>
      </c>
      <c r="B199" s="11" t="s">
        <v>4636</v>
      </c>
      <c r="C199" s="11" t="s">
        <v>4604</v>
      </c>
      <c r="D199" s="11" t="s">
        <v>4669</v>
      </c>
      <c r="E199" s="11" t="s">
        <v>4599</v>
      </c>
      <c r="F199" s="18" t="n">
        <v>-9989.72</v>
      </c>
      <c r="G199" s="18" t="n">
        <v>10234.01</v>
      </c>
      <c r="H199" s="14" t="n">
        <v>0.9993</v>
      </c>
      <c r="I199" s="18" t="n">
        <v>102.41</v>
      </c>
      <c r="J199" s="11" t="s">
        <v>4670</v>
      </c>
      <c r="K199" s="35" t="n">
        <f aca="false">IF(G199=0,"",F199/G199)</f>
        <v>-0.976129591430925</v>
      </c>
      <c r="L199" s="13" t="n">
        <v>0.727</v>
      </c>
      <c r="M199" s="18" t="n">
        <v>934.43</v>
      </c>
      <c r="N199" s="11" t="s">
        <v>61</v>
      </c>
    </row>
    <row r="200" customFormat="false" ht="15" hidden="false" customHeight="false" outlineLevel="0" collapsed="false">
      <c r="A200" s="11" t="s">
        <v>33</v>
      </c>
      <c r="B200" s="11" t="s">
        <v>4636</v>
      </c>
      <c r="C200" s="11" t="s">
        <v>4604</v>
      </c>
      <c r="D200" s="11" t="s">
        <v>4669</v>
      </c>
      <c r="E200" s="11" t="s">
        <v>4601</v>
      </c>
      <c r="F200" s="18" t="n">
        <v>-9989.72</v>
      </c>
      <c r="G200" s="18" t="n">
        <v>10234.01</v>
      </c>
      <c r="H200" s="14" t="n">
        <v>0.9993</v>
      </c>
      <c r="I200" s="18" t="n">
        <v>102.41</v>
      </c>
      <c r="J200" s="11" t="s">
        <v>4670</v>
      </c>
      <c r="K200" s="35" t="n">
        <f aca="false">IF(G200=0,"",F200/G200)</f>
        <v>-0.976129591430925</v>
      </c>
      <c r="L200" s="13" t="n">
        <v>0.727</v>
      </c>
      <c r="M200" s="18" t="n">
        <v>934.43</v>
      </c>
      <c r="N200" s="11" t="s">
        <v>61</v>
      </c>
    </row>
    <row r="201" customFormat="false" ht="15" hidden="false" customHeight="false" outlineLevel="0" collapsed="false">
      <c r="A201" s="41" t="s">
        <v>33</v>
      </c>
      <c r="B201" s="41" t="s">
        <v>4636</v>
      </c>
      <c r="C201" s="41" t="s">
        <v>4610</v>
      </c>
      <c r="D201" s="41" t="s">
        <v>4671</v>
      </c>
      <c r="E201" s="41" t="s">
        <v>4599</v>
      </c>
      <c r="F201" s="42" t="n">
        <v>-10305.09</v>
      </c>
      <c r="G201" s="42" t="n">
        <v>10956.92</v>
      </c>
      <c r="H201" s="43" t="n">
        <v>1.0286</v>
      </c>
      <c r="I201" s="42" t="n">
        <v>750</v>
      </c>
      <c r="J201" s="41" t="s">
        <v>4711</v>
      </c>
      <c r="K201" s="44" t="n">
        <f aca="false">IF(G201=0,"",F201/G201)</f>
        <v>-0.940509741788751</v>
      </c>
      <c r="L201" s="45" t="n">
        <v>0.553</v>
      </c>
      <c r="M201" s="42" t="n">
        <v>6000</v>
      </c>
      <c r="N201" s="41" t="s">
        <v>61</v>
      </c>
    </row>
    <row r="202" customFormat="false" ht="15" hidden="false" customHeight="false" outlineLevel="0" collapsed="false">
      <c r="A202" s="41" t="s">
        <v>33</v>
      </c>
      <c r="B202" s="41" t="s">
        <v>4636</v>
      </c>
      <c r="C202" s="41" t="s">
        <v>4610</v>
      </c>
      <c r="D202" s="41" t="s">
        <v>4671</v>
      </c>
      <c r="E202" s="41" t="s">
        <v>4601</v>
      </c>
      <c r="F202" s="42" t="n">
        <v>-10140.48</v>
      </c>
      <c r="G202" s="42" t="n">
        <v>10792.32</v>
      </c>
      <c r="H202" s="43" t="n">
        <v>1.0132</v>
      </c>
      <c r="I202" s="42" t="n">
        <v>500</v>
      </c>
      <c r="J202" s="41" t="s">
        <v>4712</v>
      </c>
      <c r="K202" s="44" t="n">
        <f aca="false">IF(G202=0,"",F202/G202)</f>
        <v>-0.939601494396015</v>
      </c>
      <c r="L202" s="45" t="n">
        <v>0.664</v>
      </c>
      <c r="M202" s="42" t="n">
        <v>5000</v>
      </c>
      <c r="N202" s="41" t="s">
        <v>61</v>
      </c>
    </row>
    <row r="203" customFormat="false" ht="15" hidden="false" customHeight="false" outlineLevel="0" collapsed="false">
      <c r="A203" s="41" t="s">
        <v>33</v>
      </c>
      <c r="B203" s="41" t="s">
        <v>4636</v>
      </c>
      <c r="C203" s="41" t="s">
        <v>4608</v>
      </c>
      <c r="D203" s="41" t="s">
        <v>4674</v>
      </c>
      <c r="E203" s="41" t="s">
        <v>4599</v>
      </c>
      <c r="F203" s="42" t="n">
        <v>-13359.12</v>
      </c>
      <c r="G203" s="42" t="n">
        <v>13913.29</v>
      </c>
      <c r="H203" s="43" t="n">
        <v>1.3183</v>
      </c>
      <c r="I203" s="42" t="n">
        <v>4229.08</v>
      </c>
      <c r="J203" s="41" t="s">
        <v>4684</v>
      </c>
      <c r="K203" s="44" t="n">
        <f aca="false">IF(G203=0,"",F203/G203)</f>
        <v>-0.960169736992473</v>
      </c>
      <c r="L203" s="45" t="n">
        <v>0.532</v>
      </c>
      <c r="M203" s="42" t="n">
        <v>6931.89</v>
      </c>
      <c r="N203" s="41" t="s">
        <v>61</v>
      </c>
    </row>
    <row r="204" customFormat="false" ht="15" hidden="false" customHeight="false" outlineLevel="0" collapsed="false">
      <c r="A204" s="41" t="s">
        <v>33</v>
      </c>
      <c r="B204" s="41" t="s">
        <v>4636</v>
      </c>
      <c r="C204" s="41" t="s">
        <v>4608</v>
      </c>
      <c r="D204" s="41" t="s">
        <v>4674</v>
      </c>
      <c r="E204" s="41" t="s">
        <v>4601</v>
      </c>
      <c r="F204" s="42" t="n">
        <v>-10219.41</v>
      </c>
      <c r="G204" s="42" t="n">
        <v>10773.58</v>
      </c>
      <c r="H204" s="43" t="n">
        <v>1.0208</v>
      </c>
      <c r="I204" s="42" t="n">
        <v>500</v>
      </c>
      <c r="J204" s="41" t="s">
        <v>4713</v>
      </c>
      <c r="K204" s="44" t="n">
        <f aca="false">IF(G204=0,"",F204/G204)</f>
        <v>-0.94856213069379</v>
      </c>
      <c r="L204" s="45" t="n">
        <v>0.546</v>
      </c>
      <c r="M204" s="42" t="n">
        <v>3250</v>
      </c>
      <c r="N204" s="41" t="s">
        <v>61</v>
      </c>
    </row>
    <row r="205" customFormat="false" ht="15" hidden="false" customHeight="false" outlineLevel="0" collapsed="false">
      <c r="A205" s="41" t="s">
        <v>33</v>
      </c>
      <c r="B205" s="41" t="s">
        <v>4636</v>
      </c>
      <c r="C205" s="41" t="s">
        <v>4602</v>
      </c>
      <c r="D205" s="41" t="s">
        <v>4677</v>
      </c>
      <c r="E205" s="41" t="s">
        <v>4599</v>
      </c>
      <c r="F205" s="42" t="n">
        <v>-10734.34</v>
      </c>
      <c r="G205" s="42" t="n">
        <v>10854.96</v>
      </c>
      <c r="H205" s="43" t="n">
        <v>1.0726</v>
      </c>
      <c r="I205" s="42" t="n">
        <v>1550.71</v>
      </c>
      <c r="J205" s="41" t="s">
        <v>4714</v>
      </c>
      <c r="K205" s="44" t="n">
        <f aca="false">IF(G205=0,"",F205/G205)</f>
        <v>-0.988888029066897</v>
      </c>
      <c r="L205" s="45" t="n">
        <v>0.604</v>
      </c>
      <c r="M205" s="42" t="n">
        <v>4098.77</v>
      </c>
      <c r="N205" s="41" t="s">
        <v>61</v>
      </c>
    </row>
    <row r="206" customFormat="false" ht="15" hidden="false" customHeight="false" outlineLevel="0" collapsed="false">
      <c r="A206" s="41" t="s">
        <v>33</v>
      </c>
      <c r="B206" s="41" t="s">
        <v>4636</v>
      </c>
      <c r="C206" s="41" t="s">
        <v>4602</v>
      </c>
      <c r="D206" s="41" t="s">
        <v>4677</v>
      </c>
      <c r="E206" s="41" t="s">
        <v>4601</v>
      </c>
      <c r="F206" s="42" t="n">
        <v>-10337.06</v>
      </c>
      <c r="G206" s="42" t="n">
        <v>10457.68</v>
      </c>
      <c r="H206" s="43" t="n">
        <v>1.0333</v>
      </c>
      <c r="I206" s="42" t="n">
        <v>500</v>
      </c>
      <c r="J206" s="41" t="s">
        <v>4683</v>
      </c>
      <c r="K206" s="44" t="n">
        <f aca="false">IF(G206=0,"",F206/G206)</f>
        <v>-0.988465893008774</v>
      </c>
      <c r="L206" s="45" t="n">
        <v>0.701</v>
      </c>
      <c r="M206" s="42" t="n">
        <v>2984.52</v>
      </c>
      <c r="N206" s="41" t="s">
        <v>61</v>
      </c>
    </row>
    <row r="208" customFormat="false" ht="15" hidden="false" customHeight="false" outlineLevel="0" collapsed="false">
      <c r="A208" s="37" t="s">
        <v>33</v>
      </c>
      <c r="B208" s="37" t="s">
        <v>4680</v>
      </c>
      <c r="C208" s="37" t="s">
        <v>227</v>
      </c>
      <c r="D208" s="37" t="s">
        <v>4637</v>
      </c>
      <c r="E208" s="37" t="s">
        <v>4599</v>
      </c>
      <c r="F208" s="46" t="n">
        <v>6136.32</v>
      </c>
      <c r="G208" s="46" t="n">
        <v>1830.99</v>
      </c>
      <c r="H208" s="47" t="n">
        <v>0.1725</v>
      </c>
      <c r="I208" s="46" t="n">
        <v>50</v>
      </c>
      <c r="J208" s="37" t="s">
        <v>4670</v>
      </c>
      <c r="K208" s="48" t="n">
        <f aca="false">IF(G208=0,"",F208/G208)</f>
        <v>3.35136729310373</v>
      </c>
      <c r="L208" s="39" t="n">
        <v>1.123</v>
      </c>
      <c r="M208" s="46" t="n">
        <v>1050</v>
      </c>
      <c r="N208" s="37" t="n">
        <v>1</v>
      </c>
    </row>
    <row r="209" customFormat="false" ht="15" hidden="false" customHeight="false" outlineLevel="0" collapsed="false">
      <c r="A209" s="37" t="s">
        <v>33</v>
      </c>
      <c r="B209" s="37" t="s">
        <v>4680</v>
      </c>
      <c r="C209" s="37" t="s">
        <v>227</v>
      </c>
      <c r="D209" s="37" t="s">
        <v>4637</v>
      </c>
      <c r="E209" s="37" t="s">
        <v>4601</v>
      </c>
      <c r="F209" s="46" t="n">
        <v>6136.32</v>
      </c>
      <c r="G209" s="46" t="n">
        <v>1830.99</v>
      </c>
      <c r="H209" s="47" t="n">
        <v>0.1725</v>
      </c>
      <c r="I209" s="46" t="n">
        <v>50</v>
      </c>
      <c r="J209" s="37" t="s">
        <v>4670</v>
      </c>
      <c r="K209" s="48" t="n">
        <f aca="false">IF(G209=0,"",F209/G209)</f>
        <v>3.35136729310373</v>
      </c>
      <c r="L209" s="39" t="n">
        <v>1.123</v>
      </c>
      <c r="M209" s="46" t="n">
        <v>1050</v>
      </c>
      <c r="N209" s="37" t="n">
        <v>1</v>
      </c>
    </row>
    <row r="210" customFormat="false" ht="15" hidden="false" customHeight="false" outlineLevel="0" collapsed="false">
      <c r="A210" s="41" t="s">
        <v>33</v>
      </c>
      <c r="B210" s="41" t="s">
        <v>4680</v>
      </c>
      <c r="C210" s="41" t="s">
        <v>4623</v>
      </c>
      <c r="D210" s="41" t="s">
        <v>4639</v>
      </c>
      <c r="E210" s="41" t="s">
        <v>4599</v>
      </c>
      <c r="F210" s="42" t="n">
        <v>-11525.99</v>
      </c>
      <c r="G210" s="42" t="n">
        <v>51150</v>
      </c>
      <c r="H210" s="43" t="n">
        <v>1.0308</v>
      </c>
      <c r="I210" s="42" t="n">
        <v>25600</v>
      </c>
      <c r="J210" s="41" t="s">
        <v>4715</v>
      </c>
      <c r="K210" s="44" t="n">
        <f aca="false">IF(G210=0,"",F210/G210)</f>
        <v>-0.225337047898338</v>
      </c>
      <c r="L210" s="45" t="n">
        <v>0.851</v>
      </c>
      <c r="M210" s="42" t="n">
        <v>51150</v>
      </c>
      <c r="N210" s="41" t="s">
        <v>61</v>
      </c>
    </row>
    <row r="211" customFormat="false" ht="15" hidden="false" customHeight="false" outlineLevel="0" collapsed="false">
      <c r="A211" s="11" t="s">
        <v>33</v>
      </c>
      <c r="B211" s="11" t="s">
        <v>4680</v>
      </c>
      <c r="C211" s="11" t="s">
        <v>4623</v>
      </c>
      <c r="D211" s="11" t="s">
        <v>4639</v>
      </c>
      <c r="E211" s="11" t="s">
        <v>4601</v>
      </c>
      <c r="F211" s="18" t="n">
        <v>35262.19</v>
      </c>
      <c r="G211" s="18" t="n">
        <v>17059.9</v>
      </c>
      <c r="H211" s="14" t="n">
        <v>0.861</v>
      </c>
      <c r="I211" s="18" t="n">
        <v>500</v>
      </c>
      <c r="J211" s="11" t="s">
        <v>4670</v>
      </c>
      <c r="K211" s="35" t="n">
        <f aca="false">IF(G211=0,"",F211/G211)</f>
        <v>2.06696346402968</v>
      </c>
      <c r="L211" s="13" t="n">
        <v>1.09</v>
      </c>
      <c r="M211" s="18" t="n">
        <v>9250</v>
      </c>
      <c r="N211" s="11" t="s">
        <v>61</v>
      </c>
    </row>
    <row r="212" customFormat="false" ht="15" hidden="false" customHeight="false" outlineLevel="0" collapsed="false">
      <c r="A212" s="41" t="s">
        <v>33</v>
      </c>
      <c r="B212" s="41" t="s">
        <v>4680</v>
      </c>
      <c r="C212" s="41" t="s">
        <v>4615</v>
      </c>
      <c r="D212" s="41" t="s">
        <v>4642</v>
      </c>
      <c r="E212" s="41" t="s">
        <v>4599</v>
      </c>
      <c r="F212" s="42" t="n">
        <v>-12100.51</v>
      </c>
      <c r="G212" s="42" t="n">
        <v>14816.18</v>
      </c>
      <c r="H212" s="43" t="n">
        <v>1.1652</v>
      </c>
      <c r="I212" s="42" t="n">
        <v>3741.55</v>
      </c>
      <c r="J212" s="41" t="s">
        <v>4716</v>
      </c>
      <c r="K212" s="44" t="n">
        <f aca="false">IF(G212=0,"",F212/G212)</f>
        <v>-0.816709165250422</v>
      </c>
      <c r="L212" s="45" t="n">
        <v>0.439</v>
      </c>
      <c r="M212" s="42" t="n">
        <v>14816.18</v>
      </c>
      <c r="N212" s="41" t="s">
        <v>61</v>
      </c>
    </row>
    <row r="213" customFormat="false" ht="15" hidden="false" customHeight="false" outlineLevel="0" collapsed="false">
      <c r="A213" s="41" t="s">
        <v>33</v>
      </c>
      <c r="B213" s="41" t="s">
        <v>4680</v>
      </c>
      <c r="C213" s="41" t="s">
        <v>4615</v>
      </c>
      <c r="D213" s="41" t="s">
        <v>4642</v>
      </c>
      <c r="E213" s="41" t="s">
        <v>4601</v>
      </c>
      <c r="F213" s="42" t="n">
        <v>-10072.89</v>
      </c>
      <c r="G213" s="42" t="n">
        <v>12788.56</v>
      </c>
      <c r="H213" s="43" t="n">
        <v>1.0057</v>
      </c>
      <c r="I213" s="42" t="n">
        <v>500</v>
      </c>
      <c r="J213" s="41" t="s">
        <v>4717</v>
      </c>
      <c r="K213" s="44" t="n">
        <f aca="false">IF(G213=0,"",F213/G213)</f>
        <v>-0.787648492089805</v>
      </c>
      <c r="L213" s="45" t="n">
        <v>0.752</v>
      </c>
      <c r="M213" s="42" t="n">
        <v>7847.74</v>
      </c>
      <c r="N213" s="41" t="s">
        <v>61</v>
      </c>
    </row>
    <row r="214" customFormat="false" ht="15" hidden="false" customHeight="false" outlineLevel="0" collapsed="false">
      <c r="A214" s="41" t="s">
        <v>33</v>
      </c>
      <c r="B214" s="41" t="s">
        <v>4680</v>
      </c>
      <c r="C214" s="41" t="s">
        <v>4617</v>
      </c>
      <c r="D214" s="41" t="s">
        <v>4645</v>
      </c>
      <c r="E214" s="41" t="s">
        <v>4599</v>
      </c>
      <c r="F214" s="42" t="n">
        <v>-13758.7</v>
      </c>
      <c r="G214" s="42" t="n">
        <v>19361.95</v>
      </c>
      <c r="H214" s="43" t="n">
        <v>1.2409</v>
      </c>
      <c r="I214" s="42" t="n">
        <v>6487.32</v>
      </c>
      <c r="J214" s="41" t="s">
        <v>4718</v>
      </c>
      <c r="K214" s="44" t="n">
        <f aca="false">IF(G214=0,"",F214/G214)</f>
        <v>-0.710605078517401</v>
      </c>
      <c r="L214" s="45" t="n">
        <v>0.516</v>
      </c>
      <c r="M214" s="42" t="n">
        <v>19361.95</v>
      </c>
      <c r="N214" s="41" t="s">
        <v>61</v>
      </c>
    </row>
    <row r="215" customFormat="false" ht="15" hidden="false" customHeight="false" outlineLevel="0" collapsed="false">
      <c r="A215" s="41" t="s">
        <v>33</v>
      </c>
      <c r="B215" s="41" t="s">
        <v>4680</v>
      </c>
      <c r="C215" s="41" t="s">
        <v>4617</v>
      </c>
      <c r="D215" s="41" t="s">
        <v>4645</v>
      </c>
      <c r="E215" s="41" t="s">
        <v>4601</v>
      </c>
      <c r="F215" s="42" t="n">
        <v>-10134.17</v>
      </c>
      <c r="G215" s="42" t="n">
        <v>14479.88</v>
      </c>
      <c r="H215" s="43" t="n">
        <v>1.0094</v>
      </c>
      <c r="I215" s="42" t="n">
        <v>500</v>
      </c>
      <c r="J215" s="41" t="s">
        <v>4719</v>
      </c>
      <c r="K215" s="44" t="n">
        <f aca="false">IF(G215=0,"",F215/G215)</f>
        <v>-0.699879418890212</v>
      </c>
      <c r="L215" s="45" t="n">
        <v>0.783</v>
      </c>
      <c r="M215" s="42" t="n">
        <v>8539.06</v>
      </c>
      <c r="N215" s="41" t="s">
        <v>61</v>
      </c>
    </row>
    <row r="216" customFormat="false" ht="15" hidden="false" customHeight="false" outlineLevel="0" collapsed="false">
      <c r="A216" s="41" t="s">
        <v>33</v>
      </c>
      <c r="B216" s="41" t="s">
        <v>4680</v>
      </c>
      <c r="C216" s="41" t="s">
        <v>4622</v>
      </c>
      <c r="D216" s="41" t="s">
        <v>4648</v>
      </c>
      <c r="E216" s="41" t="s">
        <v>4599</v>
      </c>
      <c r="F216" s="42" t="n">
        <v>-11525.99</v>
      </c>
      <c r="G216" s="42" t="n">
        <v>51150</v>
      </c>
      <c r="H216" s="43" t="n">
        <v>1.0308</v>
      </c>
      <c r="I216" s="42" t="n">
        <v>25600</v>
      </c>
      <c r="J216" s="41" t="s">
        <v>4715</v>
      </c>
      <c r="K216" s="44" t="n">
        <f aca="false">IF(G216=0,"",F216/G216)</f>
        <v>-0.225337047898338</v>
      </c>
      <c r="L216" s="45" t="n">
        <v>0.851</v>
      </c>
      <c r="M216" s="42" t="n">
        <v>51150</v>
      </c>
      <c r="N216" s="41" t="s">
        <v>61</v>
      </c>
    </row>
    <row r="217" customFormat="false" ht="15" hidden="false" customHeight="false" outlineLevel="0" collapsed="false">
      <c r="A217" s="11" t="s">
        <v>33</v>
      </c>
      <c r="B217" s="11" t="s">
        <v>4680</v>
      </c>
      <c r="C217" s="11" t="s">
        <v>4622</v>
      </c>
      <c r="D217" s="11" t="s">
        <v>4648</v>
      </c>
      <c r="E217" s="11" t="s">
        <v>4601</v>
      </c>
      <c r="F217" s="18" t="n">
        <v>37455.17</v>
      </c>
      <c r="G217" s="18" t="n">
        <v>17059.9</v>
      </c>
      <c r="H217" s="14" t="n">
        <v>0.8563</v>
      </c>
      <c r="I217" s="18" t="n">
        <v>500</v>
      </c>
      <c r="J217" s="11" t="s">
        <v>4670</v>
      </c>
      <c r="K217" s="35" t="n">
        <f aca="false">IF(G217=0,"",F217/G217)</f>
        <v>2.19550935234087</v>
      </c>
      <c r="L217" s="13" t="n">
        <v>1.094</v>
      </c>
      <c r="M217" s="18" t="n">
        <v>9250</v>
      </c>
      <c r="N217" s="11" t="s">
        <v>61</v>
      </c>
    </row>
    <row r="218" customFormat="false" ht="15" hidden="false" customHeight="false" outlineLevel="0" collapsed="false">
      <c r="A218" s="41" t="s">
        <v>33</v>
      </c>
      <c r="B218" s="41" t="s">
        <v>4680</v>
      </c>
      <c r="C218" s="41" t="s">
        <v>4618</v>
      </c>
      <c r="D218" s="41" t="s">
        <v>4649</v>
      </c>
      <c r="E218" s="41" t="s">
        <v>4599</v>
      </c>
      <c r="F218" s="42" t="n">
        <v>-10207.27</v>
      </c>
      <c r="G218" s="42" t="n">
        <v>13765.01</v>
      </c>
      <c r="H218" s="43" t="n">
        <v>1.0153</v>
      </c>
      <c r="I218" s="42" t="n">
        <v>3968.57</v>
      </c>
      <c r="J218" s="41" t="s">
        <v>4720</v>
      </c>
      <c r="K218" s="44" t="n">
        <f aca="false">IF(G218=0,"",F218/G218)</f>
        <v>-0.741537419878373</v>
      </c>
      <c r="L218" s="45" t="n">
        <v>0.519</v>
      </c>
      <c r="M218" s="42" t="n">
        <v>13765.01</v>
      </c>
      <c r="N218" s="41" t="s">
        <v>61</v>
      </c>
    </row>
    <row r="219" customFormat="false" ht="15" hidden="false" customHeight="false" outlineLevel="0" collapsed="false">
      <c r="A219" s="41" t="s">
        <v>33</v>
      </c>
      <c r="B219" s="41" t="s">
        <v>4680</v>
      </c>
      <c r="C219" s="41" t="s">
        <v>4618</v>
      </c>
      <c r="D219" s="41" t="s">
        <v>4649</v>
      </c>
      <c r="E219" s="41" t="s">
        <v>4601</v>
      </c>
      <c r="F219" s="42" t="n">
        <v>-10161.1</v>
      </c>
      <c r="G219" s="42" t="n">
        <v>13633.48</v>
      </c>
      <c r="H219" s="43" t="n">
        <v>1.012</v>
      </c>
      <c r="I219" s="42" t="n">
        <v>500</v>
      </c>
      <c r="J219" s="41" t="s">
        <v>4721</v>
      </c>
      <c r="K219" s="44" t="n">
        <f aca="false">IF(G219=0,"",F219/G219)</f>
        <v>-0.745304940484748</v>
      </c>
      <c r="L219" s="45" t="n">
        <v>0.762</v>
      </c>
      <c r="M219" s="42" t="n">
        <v>8192.67</v>
      </c>
      <c r="N219" s="41" t="s">
        <v>61</v>
      </c>
    </row>
    <row r="220" customFormat="false" ht="15" hidden="false" customHeight="false" outlineLevel="0" collapsed="false">
      <c r="A220" s="11" t="s">
        <v>33</v>
      </c>
      <c r="B220" s="11" t="s">
        <v>4680</v>
      </c>
      <c r="C220" s="11" t="s">
        <v>4613</v>
      </c>
      <c r="D220" s="11" t="s">
        <v>4650</v>
      </c>
      <c r="E220" s="11" t="s">
        <v>4599</v>
      </c>
      <c r="F220" s="18" t="n">
        <v>45798.24</v>
      </c>
      <c r="G220" s="18" t="n">
        <v>24199.15</v>
      </c>
      <c r="H220" s="14" t="n">
        <v>0.7591</v>
      </c>
      <c r="I220" s="18" t="n">
        <v>1825</v>
      </c>
      <c r="J220" s="11" t="s">
        <v>4670</v>
      </c>
      <c r="K220" s="35" t="n">
        <f aca="false">IF(G220=0,"",F220/G220)</f>
        <v>1.89255573026325</v>
      </c>
      <c r="L220" s="13" t="n">
        <v>1.18</v>
      </c>
      <c r="M220" s="18" t="n">
        <v>11025</v>
      </c>
      <c r="N220" s="11" t="s">
        <v>61</v>
      </c>
    </row>
    <row r="221" customFormat="false" ht="15" hidden="false" customHeight="false" outlineLevel="0" collapsed="false">
      <c r="A221" s="41" t="s">
        <v>33</v>
      </c>
      <c r="B221" s="41" t="s">
        <v>4680</v>
      </c>
      <c r="C221" s="41" t="s">
        <v>4613</v>
      </c>
      <c r="D221" s="41" t="s">
        <v>4650</v>
      </c>
      <c r="E221" s="41" t="s">
        <v>4601</v>
      </c>
      <c r="F221" s="42" t="n">
        <v>-10097.78</v>
      </c>
      <c r="G221" s="42" t="n">
        <v>13162.06</v>
      </c>
      <c r="H221" s="43" t="n">
        <v>1.0075</v>
      </c>
      <c r="I221" s="42" t="n">
        <v>500</v>
      </c>
      <c r="J221" s="41" t="s">
        <v>4722</v>
      </c>
      <c r="K221" s="44" t="n">
        <f aca="false">IF(G221=0,"",F221/G221)</f>
        <v>-0.767188418834134</v>
      </c>
      <c r="L221" s="45" t="n">
        <v>0.887</v>
      </c>
      <c r="M221" s="42" t="n">
        <v>6225</v>
      </c>
      <c r="N221" s="41" t="s">
        <v>61</v>
      </c>
    </row>
    <row r="222" customFormat="false" ht="15" hidden="false" customHeight="false" outlineLevel="0" collapsed="false">
      <c r="A222" s="41" t="s">
        <v>33</v>
      </c>
      <c r="B222" s="41" t="s">
        <v>4680</v>
      </c>
      <c r="C222" s="41" t="s">
        <v>4621</v>
      </c>
      <c r="D222" s="41" t="s">
        <v>4652</v>
      </c>
      <c r="E222" s="41" t="s">
        <v>4599</v>
      </c>
      <c r="F222" s="42" t="n">
        <v>-12215.07</v>
      </c>
      <c r="G222" s="42" t="n">
        <v>18800</v>
      </c>
      <c r="H222" s="43" t="n">
        <v>1.1336</v>
      </c>
      <c r="I222" s="42" t="n">
        <v>7200</v>
      </c>
      <c r="J222" s="41" t="s">
        <v>4723</v>
      </c>
      <c r="K222" s="44" t="n">
        <f aca="false">IF(G222=0,"",F222/G222)</f>
        <v>-0.649737765957447</v>
      </c>
      <c r="L222" s="45" t="n">
        <v>0.554</v>
      </c>
      <c r="M222" s="42" t="n">
        <v>18800</v>
      </c>
      <c r="N222" s="41" t="s">
        <v>61</v>
      </c>
    </row>
    <row r="223" customFormat="false" ht="15" hidden="false" customHeight="false" outlineLevel="0" collapsed="false">
      <c r="A223" s="41" t="s">
        <v>33</v>
      </c>
      <c r="B223" s="41" t="s">
        <v>4680</v>
      </c>
      <c r="C223" s="41" t="s">
        <v>4621</v>
      </c>
      <c r="D223" s="41" t="s">
        <v>4652</v>
      </c>
      <c r="E223" s="41" t="s">
        <v>4601</v>
      </c>
      <c r="F223" s="42" t="n">
        <v>-10340.73</v>
      </c>
      <c r="G223" s="42" t="n">
        <v>14828.75</v>
      </c>
      <c r="H223" s="43" t="n">
        <v>1.0235</v>
      </c>
      <c r="I223" s="42" t="n">
        <v>500</v>
      </c>
      <c r="J223" s="41" t="s">
        <v>4724</v>
      </c>
      <c r="K223" s="44" t="n">
        <f aca="false">IF(G223=0,"",F223/G223)</f>
        <v>-0.697343336424176</v>
      </c>
      <c r="L223" s="45" t="n">
        <v>0.876</v>
      </c>
      <c r="M223" s="42" t="n">
        <v>8500</v>
      </c>
      <c r="N223" s="41" t="s">
        <v>61</v>
      </c>
    </row>
    <row r="224" customFormat="false" ht="15" hidden="false" customHeight="false" outlineLevel="0" collapsed="false">
      <c r="A224" s="41" t="s">
        <v>33</v>
      </c>
      <c r="B224" s="41" t="s">
        <v>4680</v>
      </c>
      <c r="C224" s="41" t="s">
        <v>4612</v>
      </c>
      <c r="D224" s="41" t="s">
        <v>4655</v>
      </c>
      <c r="E224" s="41" t="s">
        <v>4599</v>
      </c>
      <c r="F224" s="42" t="n">
        <v>-10554.52</v>
      </c>
      <c r="G224" s="42" t="n">
        <v>15322.14</v>
      </c>
      <c r="H224" s="43" t="n">
        <v>1.0375</v>
      </c>
      <c r="I224" s="42" t="n">
        <v>1750</v>
      </c>
      <c r="J224" s="41" t="s">
        <v>4725</v>
      </c>
      <c r="K224" s="44" t="n">
        <f aca="false">IF(G224=0,"",F224/G224)</f>
        <v>-0.68884111488343</v>
      </c>
      <c r="L224" s="45" t="n">
        <v>0.767</v>
      </c>
      <c r="M224" s="42" t="n">
        <v>12600</v>
      </c>
      <c r="N224" s="41" t="s">
        <v>61</v>
      </c>
    </row>
    <row r="225" customFormat="false" ht="15" hidden="false" customHeight="false" outlineLevel="0" collapsed="false">
      <c r="A225" s="41" t="s">
        <v>33</v>
      </c>
      <c r="B225" s="41" t="s">
        <v>4680</v>
      </c>
      <c r="C225" s="41" t="s">
        <v>4612</v>
      </c>
      <c r="D225" s="41" t="s">
        <v>4655</v>
      </c>
      <c r="E225" s="41" t="s">
        <v>4601</v>
      </c>
      <c r="F225" s="42" t="n">
        <v>-10205.12</v>
      </c>
      <c r="G225" s="42" t="n">
        <v>12857.15</v>
      </c>
      <c r="H225" s="43" t="n">
        <v>1.0162</v>
      </c>
      <c r="I225" s="42" t="n">
        <v>500</v>
      </c>
      <c r="J225" s="41" t="s">
        <v>4726</v>
      </c>
      <c r="K225" s="44" t="n">
        <f aca="false">IF(G225=0,"",F225/G225)</f>
        <v>-0.793731114593825</v>
      </c>
      <c r="L225" s="45" t="n">
        <v>0.835</v>
      </c>
      <c r="M225" s="42" t="n">
        <v>10500</v>
      </c>
      <c r="N225" s="41" t="s">
        <v>61</v>
      </c>
    </row>
    <row r="226" customFormat="false" ht="15" hidden="false" customHeight="false" outlineLevel="0" collapsed="false">
      <c r="A226" s="41" t="s">
        <v>33</v>
      </c>
      <c r="B226" s="41" t="s">
        <v>4680</v>
      </c>
      <c r="C226" s="41" t="s">
        <v>4607</v>
      </c>
      <c r="D226" s="41" t="s">
        <v>4656</v>
      </c>
      <c r="E226" s="41" t="s">
        <v>4599</v>
      </c>
      <c r="F226" s="42" t="n">
        <v>-10232.3</v>
      </c>
      <c r="G226" s="42" t="n">
        <v>11224.64</v>
      </c>
      <c r="H226" s="43" t="n">
        <v>1.0211</v>
      </c>
      <c r="I226" s="42" t="n">
        <v>2806.16</v>
      </c>
      <c r="J226" s="41" t="s">
        <v>4727</v>
      </c>
      <c r="K226" s="44" t="n">
        <f aca="false">IF(G226=0,"",F226/G226)</f>
        <v>-0.911592710323004</v>
      </c>
      <c r="L226" s="45" t="n">
        <v>0.337</v>
      </c>
      <c r="M226" s="42" t="n">
        <v>11224.64</v>
      </c>
      <c r="N226" s="41" t="s">
        <v>61</v>
      </c>
    </row>
    <row r="227" customFormat="false" ht="15" hidden="false" customHeight="false" outlineLevel="0" collapsed="false">
      <c r="A227" s="41" t="s">
        <v>33</v>
      </c>
      <c r="B227" s="41" t="s">
        <v>4680</v>
      </c>
      <c r="C227" s="41" t="s">
        <v>4607</v>
      </c>
      <c r="D227" s="41" t="s">
        <v>4656</v>
      </c>
      <c r="E227" s="41" t="s">
        <v>4601</v>
      </c>
      <c r="F227" s="42" t="n">
        <v>-10446.22</v>
      </c>
      <c r="G227" s="42" t="n">
        <v>11438.56</v>
      </c>
      <c r="H227" s="43" t="n">
        <v>1.0406</v>
      </c>
      <c r="I227" s="42" t="n">
        <v>500</v>
      </c>
      <c r="J227" s="41" t="s">
        <v>4717</v>
      </c>
      <c r="K227" s="44" t="n">
        <f aca="false">IF(G227=0,"",F227/G227)</f>
        <v>-0.913246072932257</v>
      </c>
      <c r="L227" s="45" t="n">
        <v>0.715</v>
      </c>
      <c r="M227" s="42" t="n">
        <v>6497.74</v>
      </c>
      <c r="N227" s="41" t="s">
        <v>61</v>
      </c>
    </row>
    <row r="228" customFormat="false" ht="15" hidden="false" customHeight="false" outlineLevel="0" collapsed="false">
      <c r="A228" s="41" t="s">
        <v>33</v>
      </c>
      <c r="B228" s="41" t="s">
        <v>4680</v>
      </c>
      <c r="C228" s="41" t="s">
        <v>4616</v>
      </c>
      <c r="D228" s="41" t="s">
        <v>4659</v>
      </c>
      <c r="E228" s="41" t="s">
        <v>4599</v>
      </c>
      <c r="F228" s="42" t="n">
        <v>-11644.38</v>
      </c>
      <c r="G228" s="42" t="n">
        <v>13153.87</v>
      </c>
      <c r="H228" s="43" t="n">
        <v>1.1429</v>
      </c>
      <c r="I228" s="42" t="n">
        <v>3288.47</v>
      </c>
      <c r="J228" s="41" t="s">
        <v>4728</v>
      </c>
      <c r="K228" s="44" t="n">
        <f aca="false">IF(G228=0,"",F228/G228)</f>
        <v>-0.88524365833021</v>
      </c>
      <c r="L228" s="45" t="n">
        <v>0.386</v>
      </c>
      <c r="M228" s="42" t="n">
        <v>13153.87</v>
      </c>
      <c r="N228" s="41" t="s">
        <v>61</v>
      </c>
    </row>
    <row r="229" customFormat="false" ht="15" hidden="false" customHeight="false" outlineLevel="0" collapsed="false">
      <c r="A229" s="41" t="s">
        <v>33</v>
      </c>
      <c r="B229" s="41" t="s">
        <v>4680</v>
      </c>
      <c r="C229" s="41" t="s">
        <v>4616</v>
      </c>
      <c r="D229" s="41" t="s">
        <v>4659</v>
      </c>
      <c r="E229" s="41" t="s">
        <v>4601</v>
      </c>
      <c r="F229" s="42" t="n">
        <v>-10261.92</v>
      </c>
      <c r="G229" s="42" t="n">
        <v>11771.41</v>
      </c>
      <c r="H229" s="43" t="n">
        <v>1.0228</v>
      </c>
      <c r="I229" s="42" t="n">
        <v>500</v>
      </c>
      <c r="J229" s="41" t="s">
        <v>4729</v>
      </c>
      <c r="K229" s="44" t="n">
        <f aca="false">IF(G229=0,"",F229/G229)</f>
        <v>-0.871766423903339</v>
      </c>
      <c r="L229" s="45" t="n">
        <v>0.699</v>
      </c>
      <c r="M229" s="42" t="n">
        <v>8255.83</v>
      </c>
      <c r="N229" s="41" t="s">
        <v>61</v>
      </c>
    </row>
    <row r="230" customFormat="false" ht="15" hidden="false" customHeight="false" outlineLevel="0" collapsed="false">
      <c r="A230" s="41" t="s">
        <v>33</v>
      </c>
      <c r="B230" s="41" t="s">
        <v>4680</v>
      </c>
      <c r="C230" s="41" t="s">
        <v>4619</v>
      </c>
      <c r="D230" s="41" t="s">
        <v>4660</v>
      </c>
      <c r="E230" s="41" t="s">
        <v>4599</v>
      </c>
      <c r="F230" s="42" t="n">
        <v>-14200.71</v>
      </c>
      <c r="G230" s="42" t="n">
        <v>22000</v>
      </c>
      <c r="H230" s="43" t="n">
        <v>1.236</v>
      </c>
      <c r="I230" s="42" t="n">
        <v>7000</v>
      </c>
      <c r="J230" s="41" t="s">
        <v>4730</v>
      </c>
      <c r="K230" s="44" t="n">
        <f aca="false">IF(G230=0,"",F230/G230)</f>
        <v>-0.645486818181818</v>
      </c>
      <c r="L230" s="45" t="n">
        <v>0.649</v>
      </c>
      <c r="M230" s="42" t="n">
        <v>22000</v>
      </c>
      <c r="N230" s="41" t="s">
        <v>61</v>
      </c>
    </row>
    <row r="231" customFormat="false" ht="15" hidden="false" customHeight="false" outlineLevel="0" collapsed="false">
      <c r="A231" s="41" t="s">
        <v>33</v>
      </c>
      <c r="B231" s="41" t="s">
        <v>4680</v>
      </c>
      <c r="C231" s="41" t="s">
        <v>4619</v>
      </c>
      <c r="D231" s="41" t="s">
        <v>4660</v>
      </c>
      <c r="E231" s="41" t="s">
        <v>4601</v>
      </c>
      <c r="F231" s="42" t="n">
        <v>-10302.11</v>
      </c>
      <c r="G231" s="42" t="n">
        <v>12857.15</v>
      </c>
      <c r="H231" s="43" t="n">
        <v>1.0241</v>
      </c>
      <c r="I231" s="42" t="n">
        <v>500</v>
      </c>
      <c r="J231" s="41" t="s">
        <v>4726</v>
      </c>
      <c r="K231" s="44" t="n">
        <f aca="false">IF(G231=0,"",F231/G231)</f>
        <v>-0.801274777069568</v>
      </c>
      <c r="L231" s="45" t="n">
        <v>0.842</v>
      </c>
      <c r="M231" s="42" t="n">
        <v>10500</v>
      </c>
      <c r="N231" s="41" t="s">
        <v>61</v>
      </c>
    </row>
    <row r="232" customFormat="false" ht="15" hidden="false" customHeight="false" outlineLevel="0" collapsed="false">
      <c r="A232" s="41" t="s">
        <v>33</v>
      </c>
      <c r="B232" s="41" t="s">
        <v>4680</v>
      </c>
      <c r="C232" s="41" t="s">
        <v>4620</v>
      </c>
      <c r="D232" s="41" t="s">
        <v>4662</v>
      </c>
      <c r="E232" s="41" t="s">
        <v>4599</v>
      </c>
      <c r="F232" s="42" t="n">
        <v>-10443.72</v>
      </c>
      <c r="G232" s="42" t="n">
        <v>53400</v>
      </c>
      <c r="H232" s="43" t="n">
        <v>1.0084</v>
      </c>
      <c r="I232" s="42" t="n">
        <v>26050</v>
      </c>
      <c r="J232" s="41" t="s">
        <v>4715</v>
      </c>
      <c r="K232" s="44" t="n">
        <f aca="false">IF(G232=0,"",F232/G232)</f>
        <v>-0.195575280898876</v>
      </c>
      <c r="L232" s="45" t="n">
        <v>0.877</v>
      </c>
      <c r="M232" s="42" t="n">
        <v>53400</v>
      </c>
      <c r="N232" s="41" t="s">
        <v>61</v>
      </c>
    </row>
    <row r="233" customFormat="false" ht="15" hidden="false" customHeight="false" outlineLevel="0" collapsed="false">
      <c r="A233" s="11" t="s">
        <v>33</v>
      </c>
      <c r="B233" s="11" t="s">
        <v>4680</v>
      </c>
      <c r="C233" s="11" t="s">
        <v>4620</v>
      </c>
      <c r="D233" s="11" t="s">
        <v>4662</v>
      </c>
      <c r="E233" s="11" t="s">
        <v>4601</v>
      </c>
      <c r="F233" s="18" t="n">
        <v>41324.4</v>
      </c>
      <c r="G233" s="18" t="n">
        <v>17309.9</v>
      </c>
      <c r="H233" s="14" t="n">
        <v>0.9549</v>
      </c>
      <c r="I233" s="18" t="n">
        <v>500</v>
      </c>
      <c r="J233" s="11" t="s">
        <v>4670</v>
      </c>
      <c r="K233" s="35" t="n">
        <f aca="false">IF(G233=0,"",F233/G233)</f>
        <v>2.3873274831166</v>
      </c>
      <c r="L233" s="13" t="n">
        <v>1.099</v>
      </c>
      <c r="M233" s="18" t="n">
        <v>9500</v>
      </c>
      <c r="N233" s="11" t="s">
        <v>61</v>
      </c>
    </row>
    <row r="234" customFormat="false" ht="15" hidden="false" customHeight="false" outlineLevel="0" collapsed="false">
      <c r="A234" s="11" t="s">
        <v>33</v>
      </c>
      <c r="B234" s="11" t="s">
        <v>4680</v>
      </c>
      <c r="C234" s="11" t="s">
        <v>4606</v>
      </c>
      <c r="D234" s="11" t="s">
        <v>4663</v>
      </c>
      <c r="E234" s="11" t="s">
        <v>4599</v>
      </c>
      <c r="F234" s="18" t="n">
        <v>12560.81</v>
      </c>
      <c r="G234" s="18" t="n">
        <v>4032.04</v>
      </c>
      <c r="H234" s="14" t="n">
        <v>0.394</v>
      </c>
      <c r="I234" s="18" t="n">
        <v>200</v>
      </c>
      <c r="J234" s="11" t="s">
        <v>4670</v>
      </c>
      <c r="K234" s="35" t="n">
        <f aca="false">IF(G234=0,"",F234/G234)</f>
        <v>3.11524935268499</v>
      </c>
      <c r="L234" s="13" t="n">
        <v>1.177</v>
      </c>
      <c r="M234" s="18" t="n">
        <v>1100</v>
      </c>
      <c r="N234" s="11" t="n">
        <v>2</v>
      </c>
    </row>
    <row r="235" customFormat="false" ht="15" hidden="false" customHeight="false" outlineLevel="0" collapsed="false">
      <c r="A235" s="11" t="s">
        <v>33</v>
      </c>
      <c r="B235" s="11" t="s">
        <v>4680</v>
      </c>
      <c r="C235" s="11" t="s">
        <v>4606</v>
      </c>
      <c r="D235" s="11" t="s">
        <v>4663</v>
      </c>
      <c r="E235" s="11" t="s">
        <v>4601</v>
      </c>
      <c r="F235" s="18" t="n">
        <v>12560.81</v>
      </c>
      <c r="G235" s="18" t="n">
        <v>4032.04</v>
      </c>
      <c r="H235" s="14" t="n">
        <v>0.394</v>
      </c>
      <c r="I235" s="18" t="n">
        <v>200</v>
      </c>
      <c r="J235" s="11" t="s">
        <v>4670</v>
      </c>
      <c r="K235" s="35" t="n">
        <f aca="false">IF(G235=0,"",F235/G235)</f>
        <v>3.11524935268499</v>
      </c>
      <c r="L235" s="13" t="n">
        <v>1.177</v>
      </c>
      <c r="M235" s="18" t="n">
        <v>1100</v>
      </c>
      <c r="N235" s="11" t="n">
        <v>2</v>
      </c>
    </row>
    <row r="236" customFormat="false" ht="15" hidden="false" customHeight="false" outlineLevel="0" collapsed="false">
      <c r="A236" s="11" t="s">
        <v>33</v>
      </c>
      <c r="B236" s="11" t="s">
        <v>4680</v>
      </c>
      <c r="C236" s="11" t="s">
        <v>4611</v>
      </c>
      <c r="D236" s="11" t="s">
        <v>4665</v>
      </c>
      <c r="E236" s="11" t="s">
        <v>4599</v>
      </c>
      <c r="F236" s="18" t="n">
        <v>14025.73</v>
      </c>
      <c r="G236" s="18" t="n">
        <v>4601.23</v>
      </c>
      <c r="H236" s="14" t="n">
        <v>0.4496</v>
      </c>
      <c r="I236" s="18" t="n">
        <v>400</v>
      </c>
      <c r="J236" s="11" t="s">
        <v>4670</v>
      </c>
      <c r="K236" s="35" t="n">
        <f aca="false">IF(G236=0,"",F236/G236)</f>
        <v>3.04825666180565</v>
      </c>
      <c r="L236" s="13" t="n">
        <v>1.146</v>
      </c>
      <c r="M236" s="18" t="n">
        <v>1350</v>
      </c>
      <c r="N236" s="11" t="s">
        <v>61</v>
      </c>
    </row>
    <row r="237" customFormat="false" ht="15" hidden="false" customHeight="false" outlineLevel="0" collapsed="false">
      <c r="A237" s="11" t="s">
        <v>33</v>
      </c>
      <c r="B237" s="11" t="s">
        <v>4680</v>
      </c>
      <c r="C237" s="11" t="s">
        <v>4611</v>
      </c>
      <c r="D237" s="11" t="s">
        <v>4665</v>
      </c>
      <c r="E237" s="11" t="s">
        <v>4601</v>
      </c>
      <c r="F237" s="18" t="n">
        <v>14025.73</v>
      </c>
      <c r="G237" s="18" t="n">
        <v>4601.23</v>
      </c>
      <c r="H237" s="14" t="n">
        <v>0.4496</v>
      </c>
      <c r="I237" s="18" t="n">
        <v>400</v>
      </c>
      <c r="J237" s="11" t="s">
        <v>4670</v>
      </c>
      <c r="K237" s="35" t="n">
        <f aca="false">IF(G237=0,"",F237/G237)</f>
        <v>3.04825666180565</v>
      </c>
      <c r="L237" s="13" t="n">
        <v>1.146</v>
      </c>
      <c r="M237" s="18" t="n">
        <v>1350</v>
      </c>
      <c r="N237" s="11" t="s">
        <v>61</v>
      </c>
    </row>
    <row r="238" customFormat="false" ht="15" hidden="false" customHeight="false" outlineLevel="0" collapsed="false">
      <c r="A238" s="41" t="s">
        <v>33</v>
      </c>
      <c r="B238" s="41" t="s">
        <v>4680</v>
      </c>
      <c r="C238" s="41" t="s">
        <v>4614</v>
      </c>
      <c r="D238" s="41" t="s">
        <v>4667</v>
      </c>
      <c r="E238" s="41" t="s">
        <v>4599</v>
      </c>
      <c r="F238" s="42" t="n">
        <v>-11348.3</v>
      </c>
      <c r="G238" s="42" t="n">
        <v>13880.8</v>
      </c>
      <c r="H238" s="43" t="n">
        <v>1.1076</v>
      </c>
      <c r="I238" s="42" t="n">
        <v>3507.7</v>
      </c>
      <c r="J238" s="41" t="s">
        <v>4716</v>
      </c>
      <c r="K238" s="44" t="n">
        <f aca="false">IF(G238=0,"",F238/G238)</f>
        <v>-0.817553743300098</v>
      </c>
      <c r="L238" s="45" t="n">
        <v>0.434</v>
      </c>
      <c r="M238" s="42" t="n">
        <v>13880.8</v>
      </c>
      <c r="N238" s="41" t="s">
        <v>61</v>
      </c>
    </row>
    <row r="239" customFormat="false" ht="15" hidden="false" customHeight="false" outlineLevel="0" collapsed="false">
      <c r="A239" s="41" t="s">
        <v>33</v>
      </c>
      <c r="B239" s="41" t="s">
        <v>4680</v>
      </c>
      <c r="C239" s="41" t="s">
        <v>4614</v>
      </c>
      <c r="D239" s="41" t="s">
        <v>4667</v>
      </c>
      <c r="E239" s="41" t="s">
        <v>4601</v>
      </c>
      <c r="F239" s="42" t="n">
        <v>-10131.21</v>
      </c>
      <c r="G239" s="42" t="n">
        <v>12663.7</v>
      </c>
      <c r="H239" s="43" t="n">
        <v>1.0105</v>
      </c>
      <c r="I239" s="42" t="n">
        <v>500</v>
      </c>
      <c r="J239" s="41" t="s">
        <v>4717</v>
      </c>
      <c r="K239" s="44" t="n">
        <f aca="false">IF(G239=0,"",F239/G239)</f>
        <v>-0.800019741465764</v>
      </c>
      <c r="L239" s="45" t="n">
        <v>0.746</v>
      </c>
      <c r="M239" s="42" t="n">
        <v>7722.89</v>
      </c>
      <c r="N239" s="41" t="s">
        <v>61</v>
      </c>
    </row>
    <row r="240" customFormat="false" ht="15" hidden="false" customHeight="false" outlineLevel="0" collapsed="false">
      <c r="A240" s="11" t="s">
        <v>33</v>
      </c>
      <c r="B240" s="11" t="s">
        <v>4680</v>
      </c>
      <c r="C240" s="11" t="s">
        <v>4604</v>
      </c>
      <c r="D240" s="11" t="s">
        <v>4669</v>
      </c>
      <c r="E240" s="11" t="s">
        <v>4599</v>
      </c>
      <c r="F240" s="18" t="n">
        <v>18441.58</v>
      </c>
      <c r="G240" s="18" t="n">
        <v>9254.58</v>
      </c>
      <c r="H240" s="14" t="n">
        <v>0.3159</v>
      </c>
      <c r="I240" s="18" t="n">
        <v>376.96</v>
      </c>
      <c r="J240" s="11" t="s">
        <v>4670</v>
      </c>
      <c r="K240" s="35" t="n">
        <f aca="false">IF(G240=0,"",F240/G240)</f>
        <v>1.99269766969436</v>
      </c>
      <c r="L240" s="13" t="n">
        <v>1.105</v>
      </c>
      <c r="M240" s="18" t="n">
        <v>4616.99</v>
      </c>
      <c r="N240" s="11" t="n">
        <v>4</v>
      </c>
    </row>
    <row r="241" customFormat="false" ht="15" hidden="false" customHeight="false" outlineLevel="0" collapsed="false">
      <c r="A241" s="11" t="s">
        <v>33</v>
      </c>
      <c r="B241" s="11" t="s">
        <v>4680</v>
      </c>
      <c r="C241" s="11" t="s">
        <v>4604</v>
      </c>
      <c r="D241" s="11" t="s">
        <v>4669</v>
      </c>
      <c r="E241" s="11" t="s">
        <v>4601</v>
      </c>
      <c r="F241" s="18" t="n">
        <v>18441.58</v>
      </c>
      <c r="G241" s="18" t="n">
        <v>9254.58</v>
      </c>
      <c r="H241" s="14" t="n">
        <v>0.3159</v>
      </c>
      <c r="I241" s="18" t="n">
        <v>376.96</v>
      </c>
      <c r="J241" s="11" t="s">
        <v>4670</v>
      </c>
      <c r="K241" s="35" t="n">
        <f aca="false">IF(G241=0,"",F241/G241)</f>
        <v>1.99269766969436</v>
      </c>
      <c r="L241" s="13" t="n">
        <v>1.105</v>
      </c>
      <c r="M241" s="18" t="n">
        <v>4616.99</v>
      </c>
      <c r="N241" s="11" t="n">
        <v>4</v>
      </c>
    </row>
    <row r="242" customFormat="false" ht="15" hidden="false" customHeight="false" outlineLevel="0" collapsed="false">
      <c r="A242" s="11" t="s">
        <v>33</v>
      </c>
      <c r="B242" s="11" t="s">
        <v>4680</v>
      </c>
      <c r="C242" s="11" t="s">
        <v>4610</v>
      </c>
      <c r="D242" s="11" t="s">
        <v>4671</v>
      </c>
      <c r="E242" s="11" t="s">
        <v>4599</v>
      </c>
      <c r="F242" s="18" t="n">
        <v>20176.45</v>
      </c>
      <c r="G242" s="18" t="n">
        <v>11470.49</v>
      </c>
      <c r="H242" s="14" t="n">
        <v>0.4517</v>
      </c>
      <c r="I242" s="18" t="n">
        <v>1050</v>
      </c>
      <c r="J242" s="11" t="s">
        <v>4670</v>
      </c>
      <c r="K242" s="35" t="n">
        <f aca="false">IF(G242=0,"",F242/G242)</f>
        <v>1.75898762825302</v>
      </c>
      <c r="L242" s="13" t="n">
        <v>1.159</v>
      </c>
      <c r="M242" s="18" t="n">
        <v>5600</v>
      </c>
      <c r="N242" s="11" t="s">
        <v>61</v>
      </c>
    </row>
    <row r="243" customFormat="false" ht="15" hidden="false" customHeight="false" outlineLevel="0" collapsed="false">
      <c r="A243" s="11" t="s">
        <v>33</v>
      </c>
      <c r="B243" s="11" t="s">
        <v>4680</v>
      </c>
      <c r="C243" s="11" t="s">
        <v>4610</v>
      </c>
      <c r="D243" s="11" t="s">
        <v>4671</v>
      </c>
      <c r="E243" s="11" t="s">
        <v>4601</v>
      </c>
      <c r="F243" s="18" t="n">
        <v>19667.47</v>
      </c>
      <c r="G243" s="18" t="n">
        <v>9358.83</v>
      </c>
      <c r="H243" s="14" t="n">
        <v>0.4</v>
      </c>
      <c r="I243" s="18" t="n">
        <v>500</v>
      </c>
      <c r="J243" s="11" t="s">
        <v>4670</v>
      </c>
      <c r="K243" s="35" t="n">
        <f aca="false">IF(G243=0,"",F243/G243)</f>
        <v>2.1014881133646</v>
      </c>
      <c r="L243" s="13" t="n">
        <v>1.154</v>
      </c>
      <c r="M243" s="18" t="n">
        <v>3600</v>
      </c>
      <c r="N243" s="11" t="s">
        <v>61</v>
      </c>
    </row>
    <row r="244" customFormat="false" ht="15" hidden="false" customHeight="false" outlineLevel="0" collapsed="false">
      <c r="A244" s="11" t="s">
        <v>33</v>
      </c>
      <c r="B244" s="11" t="s">
        <v>4680</v>
      </c>
      <c r="C244" s="11" t="s">
        <v>4608</v>
      </c>
      <c r="D244" s="11" t="s">
        <v>4674</v>
      </c>
      <c r="E244" s="11" t="s">
        <v>4599</v>
      </c>
      <c r="F244" s="18" t="n">
        <v>20302.26</v>
      </c>
      <c r="G244" s="18" t="n">
        <v>6786.71</v>
      </c>
      <c r="H244" s="14" t="n">
        <v>0.5819</v>
      </c>
      <c r="I244" s="18" t="n">
        <v>2703.09</v>
      </c>
      <c r="J244" s="11" t="s">
        <v>4670</v>
      </c>
      <c r="K244" s="35" t="n">
        <f aca="false">IF(G244=0,"",F244/G244)</f>
        <v>2.99147304069277</v>
      </c>
      <c r="L244" s="13" t="n">
        <v>1.242</v>
      </c>
      <c r="M244" s="18" t="n">
        <v>6539.84</v>
      </c>
      <c r="N244" s="11" t="s">
        <v>61</v>
      </c>
    </row>
    <row r="245" customFormat="false" ht="15" hidden="false" customHeight="false" outlineLevel="0" collapsed="false">
      <c r="A245" s="11" t="s">
        <v>33</v>
      </c>
      <c r="B245" s="11" t="s">
        <v>4680</v>
      </c>
      <c r="C245" s="11" t="s">
        <v>4608</v>
      </c>
      <c r="D245" s="11" t="s">
        <v>4674</v>
      </c>
      <c r="E245" s="11" t="s">
        <v>4601</v>
      </c>
      <c r="F245" s="18" t="n">
        <v>8812.21</v>
      </c>
      <c r="G245" s="18" t="n">
        <v>4882.74</v>
      </c>
      <c r="H245" s="14" t="n">
        <v>0.4345</v>
      </c>
      <c r="I245" s="18" t="n">
        <v>500</v>
      </c>
      <c r="J245" s="11" t="s">
        <v>4670</v>
      </c>
      <c r="K245" s="35" t="n">
        <f aca="false">IF(G245=0,"",F245/G245)</f>
        <v>1.80476740518643</v>
      </c>
      <c r="L245" s="13" t="n">
        <v>1.12</v>
      </c>
      <c r="M245" s="18" t="n">
        <v>3772.93</v>
      </c>
      <c r="N245" s="11" t="s">
        <v>61</v>
      </c>
    </row>
    <row r="246" customFormat="false" ht="15" hidden="false" customHeight="false" outlineLevel="0" collapsed="false">
      <c r="A246" s="11" t="s">
        <v>33</v>
      </c>
      <c r="B246" s="11" t="s">
        <v>4680</v>
      </c>
      <c r="C246" s="11" t="s">
        <v>4602</v>
      </c>
      <c r="D246" s="11" t="s">
        <v>4677</v>
      </c>
      <c r="E246" s="11" t="s">
        <v>4599</v>
      </c>
      <c r="F246" s="18" t="n">
        <v>9151.41</v>
      </c>
      <c r="G246" s="18" t="n">
        <v>4290.9</v>
      </c>
      <c r="H246" s="14" t="n">
        <v>0.2458</v>
      </c>
      <c r="I246" s="18" t="n">
        <v>572.12</v>
      </c>
      <c r="J246" s="11" t="s">
        <v>4670</v>
      </c>
      <c r="K246" s="35" t="n">
        <f aca="false">IF(G246=0,"",F246/G246)</f>
        <v>2.1327483744669</v>
      </c>
      <c r="L246" s="13" t="n">
        <v>1.145</v>
      </c>
      <c r="M246" s="18" t="n">
        <v>1639.5</v>
      </c>
      <c r="N246" s="11" t="s">
        <v>61</v>
      </c>
    </row>
    <row r="247" customFormat="false" ht="15" hidden="false" customHeight="false" outlineLevel="0" collapsed="false">
      <c r="A247" s="11" t="s">
        <v>33</v>
      </c>
      <c r="B247" s="11" t="s">
        <v>4680</v>
      </c>
      <c r="C247" s="11" t="s">
        <v>4602</v>
      </c>
      <c r="D247" s="11" t="s">
        <v>4677</v>
      </c>
      <c r="E247" s="11" t="s">
        <v>4601</v>
      </c>
      <c r="F247" s="18" t="n">
        <v>9127.14</v>
      </c>
      <c r="G247" s="18" t="n">
        <v>4290.9</v>
      </c>
      <c r="H247" s="14" t="n">
        <v>0.2458</v>
      </c>
      <c r="I247" s="18" t="n">
        <v>500</v>
      </c>
      <c r="J247" s="11" t="s">
        <v>4670</v>
      </c>
      <c r="K247" s="35" t="n">
        <f aca="false">IF(G247=0,"",F247/G247)</f>
        <v>2.12709221841572</v>
      </c>
      <c r="L247" s="13" t="n">
        <v>1.145</v>
      </c>
      <c r="M247" s="18" t="n">
        <v>1639.5</v>
      </c>
      <c r="N247" s="11" t="n">
        <v>3</v>
      </c>
    </row>
    <row r="249" customFormat="false" ht="15" hidden="false" customHeight="false" outlineLevel="0" collapsed="false">
      <c r="A249" s="11" t="s">
        <v>33</v>
      </c>
      <c r="B249" s="11" t="s">
        <v>4686</v>
      </c>
      <c r="C249" s="11" t="s">
        <v>227</v>
      </c>
      <c r="D249" s="11" t="s">
        <v>4637</v>
      </c>
      <c r="E249" s="11" t="s">
        <v>4599</v>
      </c>
      <c r="F249" s="18" t="n">
        <v>3667.19</v>
      </c>
      <c r="G249" s="18" t="n">
        <v>1261.28</v>
      </c>
      <c r="H249" s="14" t="n">
        <v>0.0948</v>
      </c>
      <c r="I249" s="18" t="n">
        <v>50</v>
      </c>
      <c r="J249" s="11" t="s">
        <v>4670</v>
      </c>
      <c r="K249" s="35" t="n">
        <f aca="false">IF(G249=0,"",F249/G249)</f>
        <v>2.90751458835469</v>
      </c>
      <c r="L249" s="13" t="n">
        <v>1.091</v>
      </c>
      <c r="M249" s="18" t="n">
        <v>450</v>
      </c>
      <c r="N249" s="11" t="n">
        <v>2</v>
      </c>
    </row>
    <row r="250" customFormat="false" ht="15" hidden="false" customHeight="false" outlineLevel="0" collapsed="false">
      <c r="A250" s="11" t="s">
        <v>33</v>
      </c>
      <c r="B250" s="11" t="s">
        <v>4686</v>
      </c>
      <c r="C250" s="11" t="s">
        <v>227</v>
      </c>
      <c r="D250" s="11" t="s">
        <v>4637</v>
      </c>
      <c r="E250" s="11" t="s">
        <v>4601</v>
      </c>
      <c r="F250" s="18" t="n">
        <v>3667.19</v>
      </c>
      <c r="G250" s="18" t="n">
        <v>1261.28</v>
      </c>
      <c r="H250" s="14" t="n">
        <v>0.0948</v>
      </c>
      <c r="I250" s="18" t="n">
        <v>50</v>
      </c>
      <c r="J250" s="11" t="s">
        <v>4670</v>
      </c>
      <c r="K250" s="35" t="n">
        <f aca="false">IF(G250=0,"",F250/G250)</f>
        <v>2.90751458835469</v>
      </c>
      <c r="L250" s="13" t="n">
        <v>1.091</v>
      </c>
      <c r="M250" s="18" t="n">
        <v>450</v>
      </c>
      <c r="N250" s="11" t="n">
        <v>2</v>
      </c>
    </row>
    <row r="251" customFormat="false" ht="15" hidden="false" customHeight="false" outlineLevel="0" collapsed="false">
      <c r="A251" s="41" t="s">
        <v>33</v>
      </c>
      <c r="B251" s="41" t="s">
        <v>4686</v>
      </c>
      <c r="C251" s="41" t="s">
        <v>4623</v>
      </c>
      <c r="D251" s="41" t="s">
        <v>4639</v>
      </c>
      <c r="E251" s="41" t="s">
        <v>4599</v>
      </c>
      <c r="F251" s="42" t="n">
        <v>-13018.08</v>
      </c>
      <c r="G251" s="42" t="n">
        <v>20624.41</v>
      </c>
      <c r="H251" s="43" t="n">
        <v>1.1714</v>
      </c>
      <c r="I251" s="42" t="n">
        <v>10827.69</v>
      </c>
      <c r="J251" s="41" t="s">
        <v>4731</v>
      </c>
      <c r="K251" s="44" t="n">
        <f aca="false">IF(G251=0,"",F251/G251)</f>
        <v>-0.631197692443081</v>
      </c>
      <c r="L251" s="45" t="n">
        <v>0.722</v>
      </c>
      <c r="M251" s="42" t="n">
        <v>15505.8</v>
      </c>
      <c r="N251" s="41" t="s">
        <v>61</v>
      </c>
    </row>
    <row r="252" customFormat="false" ht="15" hidden="false" customHeight="false" outlineLevel="0" collapsed="false">
      <c r="A252" s="11" t="s">
        <v>33</v>
      </c>
      <c r="B252" s="11" t="s">
        <v>4686</v>
      </c>
      <c r="C252" s="11" t="s">
        <v>4623</v>
      </c>
      <c r="D252" s="11" t="s">
        <v>4639</v>
      </c>
      <c r="E252" s="11" t="s">
        <v>4601</v>
      </c>
      <c r="F252" s="18" t="n">
        <v>25336.34</v>
      </c>
      <c r="G252" s="18" t="n">
        <v>10816.91</v>
      </c>
      <c r="H252" s="14" t="n">
        <v>0.6168</v>
      </c>
      <c r="I252" s="18" t="n">
        <v>500</v>
      </c>
      <c r="J252" s="11" t="s">
        <v>4670</v>
      </c>
      <c r="K252" s="35" t="n">
        <f aca="false">IF(G252=0,"",F252/G252)</f>
        <v>2.34228998854571</v>
      </c>
      <c r="L252" s="13" t="n">
        <v>1.089</v>
      </c>
      <c r="M252" s="18" t="n">
        <v>3500</v>
      </c>
      <c r="N252" s="11" t="s">
        <v>61</v>
      </c>
    </row>
    <row r="253" customFormat="false" ht="15" hidden="false" customHeight="false" outlineLevel="0" collapsed="false">
      <c r="A253" s="11" t="s">
        <v>33</v>
      </c>
      <c r="B253" s="11" t="s">
        <v>4686</v>
      </c>
      <c r="C253" s="11" t="s">
        <v>4615</v>
      </c>
      <c r="D253" s="11" t="s">
        <v>4642</v>
      </c>
      <c r="E253" s="11" t="s">
        <v>4599</v>
      </c>
      <c r="F253" s="18" t="n">
        <v>19588.65</v>
      </c>
      <c r="G253" s="18" t="n">
        <v>12549.11</v>
      </c>
      <c r="H253" s="14" t="n">
        <v>0.4491</v>
      </c>
      <c r="I253" s="18" t="n">
        <v>4233.04</v>
      </c>
      <c r="J253" s="11" t="s">
        <v>4670</v>
      </c>
      <c r="K253" s="35" t="n">
        <f aca="false">IF(G253=0,"",F253/G253)</f>
        <v>1.56095930309002</v>
      </c>
      <c r="L253" s="13" t="n">
        <v>1.163</v>
      </c>
      <c r="M253" s="18" t="n">
        <v>7341.67</v>
      </c>
      <c r="N253" s="11" t="s">
        <v>61</v>
      </c>
    </row>
    <row r="254" customFormat="false" ht="15" hidden="false" customHeight="false" outlineLevel="0" collapsed="false">
      <c r="A254" s="11" t="s">
        <v>33</v>
      </c>
      <c r="B254" s="11" t="s">
        <v>4686</v>
      </c>
      <c r="C254" s="11" t="s">
        <v>4615</v>
      </c>
      <c r="D254" s="11" t="s">
        <v>4642</v>
      </c>
      <c r="E254" s="11" t="s">
        <v>4601</v>
      </c>
      <c r="F254" s="18" t="n">
        <v>16108.67</v>
      </c>
      <c r="G254" s="18" t="n">
        <v>6894.37</v>
      </c>
      <c r="H254" s="14" t="n">
        <v>0.5639</v>
      </c>
      <c r="I254" s="18" t="n">
        <v>500</v>
      </c>
      <c r="J254" s="11" t="s">
        <v>4670</v>
      </c>
      <c r="K254" s="35" t="n">
        <f aca="false">IF(G254=0,"",F254/G254)</f>
        <v>2.3364963006047</v>
      </c>
      <c r="L254" s="13" t="n">
        <v>1.103</v>
      </c>
      <c r="M254" s="18" t="n">
        <v>2500</v>
      </c>
      <c r="N254" s="11" t="s">
        <v>61</v>
      </c>
    </row>
    <row r="255" customFormat="false" ht="15" hidden="false" customHeight="false" outlineLevel="0" collapsed="false">
      <c r="A255" s="41" t="s">
        <v>33</v>
      </c>
      <c r="B255" s="41" t="s">
        <v>4686</v>
      </c>
      <c r="C255" s="41" t="s">
        <v>4617</v>
      </c>
      <c r="D255" s="41" t="s">
        <v>4645</v>
      </c>
      <c r="E255" s="41" t="s">
        <v>4599</v>
      </c>
      <c r="F255" s="42" t="n">
        <v>-13266.2</v>
      </c>
      <c r="G255" s="42" t="n">
        <v>40652.73</v>
      </c>
      <c r="H255" s="43" t="n">
        <v>1.0874</v>
      </c>
      <c r="I255" s="42" t="n">
        <v>13584.24</v>
      </c>
      <c r="J255" s="41" t="s">
        <v>4732</v>
      </c>
      <c r="K255" s="44" t="n">
        <f aca="false">IF(G255=0,"",F255/G255)</f>
        <v>-0.326329867637426</v>
      </c>
      <c r="L255" s="45" t="n">
        <v>0.923</v>
      </c>
      <c r="M255" s="42" t="n">
        <v>28677.85</v>
      </c>
      <c r="N255" s="41" t="s">
        <v>61</v>
      </c>
    </row>
    <row r="256" customFormat="false" ht="15" hidden="false" customHeight="false" outlineLevel="0" collapsed="false">
      <c r="A256" s="11" t="s">
        <v>33</v>
      </c>
      <c r="B256" s="11" t="s">
        <v>4686</v>
      </c>
      <c r="C256" s="11" t="s">
        <v>4617</v>
      </c>
      <c r="D256" s="11" t="s">
        <v>4645</v>
      </c>
      <c r="E256" s="11" t="s">
        <v>4601</v>
      </c>
      <c r="F256" s="18" t="n">
        <v>19158.96</v>
      </c>
      <c r="G256" s="18" t="n">
        <v>8342.83</v>
      </c>
      <c r="H256" s="14" t="n">
        <v>0.6106</v>
      </c>
      <c r="I256" s="18" t="n">
        <v>500</v>
      </c>
      <c r="J256" s="11" t="s">
        <v>4670</v>
      </c>
      <c r="K256" s="35" t="n">
        <f aca="false">IF(G256=0,"",F256/G256)</f>
        <v>2.2964581562851</v>
      </c>
      <c r="L256" s="13" t="n">
        <v>1.088</v>
      </c>
      <c r="M256" s="18" t="n">
        <v>3500</v>
      </c>
      <c r="N256" s="11" t="s">
        <v>61</v>
      </c>
    </row>
    <row r="257" customFormat="false" ht="15" hidden="false" customHeight="false" outlineLevel="0" collapsed="false">
      <c r="A257" s="41" t="s">
        <v>33</v>
      </c>
      <c r="B257" s="41" t="s">
        <v>4686</v>
      </c>
      <c r="C257" s="41" t="s">
        <v>4622</v>
      </c>
      <c r="D257" s="41" t="s">
        <v>4648</v>
      </c>
      <c r="E257" s="41" t="s">
        <v>4599</v>
      </c>
      <c r="F257" s="42" t="n">
        <v>-26802.17</v>
      </c>
      <c r="G257" s="42" t="n">
        <v>39013.26</v>
      </c>
      <c r="H257" s="43" t="n">
        <v>1.7565</v>
      </c>
      <c r="I257" s="42" t="n">
        <v>25600</v>
      </c>
      <c r="J257" s="41" t="s">
        <v>4733</v>
      </c>
      <c r="K257" s="44" t="n">
        <f aca="false">IF(G257=0,"",F257/G257)</f>
        <v>-0.687001547678917</v>
      </c>
      <c r="L257" s="45" t="n">
        <v>0.558</v>
      </c>
      <c r="M257" s="42" t="n">
        <v>38400</v>
      </c>
      <c r="N257" s="41" t="s">
        <v>61</v>
      </c>
    </row>
    <row r="258" customFormat="false" ht="15" hidden="false" customHeight="false" outlineLevel="0" collapsed="false">
      <c r="A258" s="11" t="s">
        <v>33</v>
      </c>
      <c r="B258" s="11" t="s">
        <v>4686</v>
      </c>
      <c r="C258" s="11" t="s">
        <v>4622</v>
      </c>
      <c r="D258" s="11" t="s">
        <v>4648</v>
      </c>
      <c r="E258" s="11" t="s">
        <v>4601</v>
      </c>
      <c r="F258" s="18" t="n">
        <v>28602.4</v>
      </c>
      <c r="G258" s="18" t="n">
        <v>11213.45</v>
      </c>
      <c r="H258" s="14" t="n">
        <v>0.5708</v>
      </c>
      <c r="I258" s="18" t="n">
        <v>500</v>
      </c>
      <c r="J258" s="11" t="s">
        <v>4670</v>
      </c>
      <c r="K258" s="35" t="n">
        <f aca="false">IF(G258=0,"",F258/G258)</f>
        <v>2.55072256977112</v>
      </c>
      <c r="L258" s="13" t="n">
        <v>1.095</v>
      </c>
      <c r="M258" s="18" t="n">
        <v>3500</v>
      </c>
      <c r="N258" s="11" t="s">
        <v>61</v>
      </c>
    </row>
    <row r="259" customFormat="false" ht="15" hidden="false" customHeight="false" outlineLevel="0" collapsed="false">
      <c r="A259" s="41" t="s">
        <v>33</v>
      </c>
      <c r="B259" s="41" t="s">
        <v>4686</v>
      </c>
      <c r="C259" s="41" t="s">
        <v>4618</v>
      </c>
      <c r="D259" s="41" t="s">
        <v>4649</v>
      </c>
      <c r="E259" s="41" t="s">
        <v>4599</v>
      </c>
      <c r="F259" s="42" t="n">
        <v>-13266.2</v>
      </c>
      <c r="G259" s="42" t="n">
        <v>40652.73</v>
      </c>
      <c r="H259" s="43" t="n">
        <v>1.0874</v>
      </c>
      <c r="I259" s="42" t="n">
        <v>13584.24</v>
      </c>
      <c r="J259" s="41" t="s">
        <v>4732</v>
      </c>
      <c r="K259" s="44" t="n">
        <f aca="false">IF(G259=0,"",F259/G259)</f>
        <v>-0.326329867637426</v>
      </c>
      <c r="L259" s="45" t="n">
        <v>0.923</v>
      </c>
      <c r="M259" s="42" t="n">
        <v>28677.85</v>
      </c>
      <c r="N259" s="41" t="s">
        <v>61</v>
      </c>
    </row>
    <row r="260" customFormat="false" ht="15" hidden="false" customHeight="false" outlineLevel="0" collapsed="false">
      <c r="A260" s="11" t="s">
        <v>33</v>
      </c>
      <c r="B260" s="11" t="s">
        <v>4686</v>
      </c>
      <c r="C260" s="11" t="s">
        <v>4618</v>
      </c>
      <c r="D260" s="11" t="s">
        <v>4649</v>
      </c>
      <c r="E260" s="11" t="s">
        <v>4601</v>
      </c>
      <c r="F260" s="18" t="n">
        <v>19158.96</v>
      </c>
      <c r="G260" s="18" t="n">
        <v>8342.83</v>
      </c>
      <c r="H260" s="14" t="n">
        <v>0.6106</v>
      </c>
      <c r="I260" s="18" t="n">
        <v>500</v>
      </c>
      <c r="J260" s="11" t="s">
        <v>4670</v>
      </c>
      <c r="K260" s="35" t="n">
        <f aca="false">IF(G260=0,"",F260/G260)</f>
        <v>2.2964581562851</v>
      </c>
      <c r="L260" s="13" t="n">
        <v>1.088</v>
      </c>
      <c r="M260" s="18" t="n">
        <v>3500</v>
      </c>
      <c r="N260" s="11" t="s">
        <v>61</v>
      </c>
    </row>
    <row r="261" customFormat="false" ht="15" hidden="false" customHeight="false" outlineLevel="0" collapsed="false">
      <c r="A261" s="11" t="s">
        <v>33</v>
      </c>
      <c r="B261" s="11" t="s">
        <v>4686</v>
      </c>
      <c r="C261" s="11" t="s">
        <v>4613</v>
      </c>
      <c r="D261" s="11" t="s">
        <v>4650</v>
      </c>
      <c r="E261" s="11" t="s">
        <v>4599</v>
      </c>
      <c r="F261" s="18" t="n">
        <v>29364.48</v>
      </c>
      <c r="G261" s="18" t="n">
        <v>5298.12</v>
      </c>
      <c r="H261" s="14" t="n">
        <v>0.3329</v>
      </c>
      <c r="I261" s="18" t="n">
        <v>950</v>
      </c>
      <c r="J261" s="11" t="s">
        <v>4670</v>
      </c>
      <c r="K261" s="35" t="n">
        <f aca="false">IF(G261=0,"",F261/G261)</f>
        <v>5.54243391995651</v>
      </c>
      <c r="L261" s="13" t="n">
        <v>1.164</v>
      </c>
      <c r="M261" s="18" t="n">
        <v>4000</v>
      </c>
      <c r="N261" s="11" t="s">
        <v>61</v>
      </c>
    </row>
    <row r="262" customFormat="false" ht="15" hidden="false" customHeight="false" outlineLevel="0" collapsed="false">
      <c r="A262" s="11" t="s">
        <v>33</v>
      </c>
      <c r="B262" s="11" t="s">
        <v>4686</v>
      </c>
      <c r="C262" s="11" t="s">
        <v>4613</v>
      </c>
      <c r="D262" s="11" t="s">
        <v>4650</v>
      </c>
      <c r="E262" s="11" t="s">
        <v>4601</v>
      </c>
      <c r="F262" s="18" t="n">
        <v>24603.18</v>
      </c>
      <c r="G262" s="18" t="n">
        <v>6987.09</v>
      </c>
      <c r="H262" s="14" t="n">
        <v>0.5262</v>
      </c>
      <c r="I262" s="18" t="n">
        <v>500</v>
      </c>
      <c r="J262" s="11" t="s">
        <v>4670</v>
      </c>
      <c r="K262" s="35" t="n">
        <f aca="false">IF(G262=0,"",F262/G262)</f>
        <v>3.52123416186138</v>
      </c>
      <c r="L262" s="13" t="n">
        <v>1.132</v>
      </c>
      <c r="M262" s="18" t="n">
        <v>2500</v>
      </c>
      <c r="N262" s="11" t="s">
        <v>61</v>
      </c>
    </row>
    <row r="263" customFormat="false" ht="15" hidden="false" customHeight="false" outlineLevel="0" collapsed="false">
      <c r="A263" s="41" t="s">
        <v>33</v>
      </c>
      <c r="B263" s="41" t="s">
        <v>4686</v>
      </c>
      <c r="C263" s="41" t="s">
        <v>4621</v>
      </c>
      <c r="D263" s="41" t="s">
        <v>4652</v>
      </c>
      <c r="E263" s="41" t="s">
        <v>4599</v>
      </c>
      <c r="F263" s="42" t="n">
        <v>-11392.25</v>
      </c>
      <c r="G263" s="42" t="n">
        <v>15690.61</v>
      </c>
      <c r="H263" s="43" t="n">
        <v>1.0974</v>
      </c>
      <c r="I263" s="42" t="n">
        <v>7200</v>
      </c>
      <c r="J263" s="41" t="s">
        <v>4734</v>
      </c>
      <c r="K263" s="44" t="n">
        <f aca="false">IF(G263=0,"",F263/G263)</f>
        <v>-0.726055264900472</v>
      </c>
      <c r="L263" s="45" t="n">
        <v>0.54</v>
      </c>
      <c r="M263" s="42" t="n">
        <v>14400</v>
      </c>
      <c r="N263" s="41" t="s">
        <v>61</v>
      </c>
    </row>
    <row r="264" customFormat="false" ht="15" hidden="false" customHeight="false" outlineLevel="0" collapsed="false">
      <c r="A264" s="11" t="s">
        <v>33</v>
      </c>
      <c r="B264" s="11" t="s">
        <v>4686</v>
      </c>
      <c r="C264" s="11" t="s">
        <v>4621</v>
      </c>
      <c r="D264" s="11" t="s">
        <v>4652</v>
      </c>
      <c r="E264" s="11" t="s">
        <v>4601</v>
      </c>
      <c r="F264" s="18" t="n">
        <v>23319.89</v>
      </c>
      <c r="G264" s="18" t="n">
        <v>11021.26</v>
      </c>
      <c r="H264" s="14" t="n">
        <v>0.6475</v>
      </c>
      <c r="I264" s="18" t="n">
        <v>500</v>
      </c>
      <c r="J264" s="11" t="s">
        <v>4670</v>
      </c>
      <c r="K264" s="35" t="n">
        <f aca="false">IF(G264=0,"",F264/G264)</f>
        <v>2.11590054131742</v>
      </c>
      <c r="L264" s="13" t="n">
        <v>1.088</v>
      </c>
      <c r="M264" s="18" t="n">
        <v>3500</v>
      </c>
      <c r="N264" s="11" t="s">
        <v>61</v>
      </c>
    </row>
    <row r="265" customFormat="false" ht="15" hidden="false" customHeight="false" outlineLevel="0" collapsed="false">
      <c r="A265" s="11" t="s">
        <v>33</v>
      </c>
      <c r="B265" s="11" t="s">
        <v>4686</v>
      </c>
      <c r="C265" s="11" t="s">
        <v>4612</v>
      </c>
      <c r="D265" s="11" t="s">
        <v>4655</v>
      </c>
      <c r="E265" s="11" t="s">
        <v>4599</v>
      </c>
      <c r="F265" s="18" t="n">
        <v>33872.15</v>
      </c>
      <c r="G265" s="18" t="n">
        <v>9326.95</v>
      </c>
      <c r="H265" s="14" t="n">
        <v>0.3478</v>
      </c>
      <c r="I265" s="18" t="n">
        <v>1050</v>
      </c>
      <c r="J265" s="11" t="s">
        <v>4670</v>
      </c>
      <c r="K265" s="35" t="n">
        <f aca="false">IF(G265=0,"",F265/G265)</f>
        <v>3.63164271278392</v>
      </c>
      <c r="L265" s="13" t="n">
        <v>1.124</v>
      </c>
      <c r="M265" s="18" t="n">
        <v>4900</v>
      </c>
      <c r="N265" s="11" t="s">
        <v>61</v>
      </c>
    </row>
    <row r="266" customFormat="false" ht="15" hidden="false" customHeight="false" outlineLevel="0" collapsed="false">
      <c r="A266" s="11" t="s">
        <v>33</v>
      </c>
      <c r="B266" s="11" t="s">
        <v>4686</v>
      </c>
      <c r="C266" s="11" t="s">
        <v>4612</v>
      </c>
      <c r="D266" s="11" t="s">
        <v>4655</v>
      </c>
      <c r="E266" s="11" t="s">
        <v>4601</v>
      </c>
      <c r="F266" s="18" t="n">
        <v>24218.37</v>
      </c>
      <c r="G266" s="18" t="n">
        <v>8333.34</v>
      </c>
      <c r="H266" s="14" t="n">
        <v>0.3521</v>
      </c>
      <c r="I266" s="18" t="n">
        <v>500</v>
      </c>
      <c r="J266" s="11" t="s">
        <v>4670</v>
      </c>
      <c r="K266" s="35" t="n">
        <f aca="false">IF(G266=0,"",F266/G266)</f>
        <v>2.90620207503834</v>
      </c>
      <c r="L266" s="13" t="n">
        <v>1.102</v>
      </c>
      <c r="M266" s="18" t="n">
        <v>3500</v>
      </c>
      <c r="N266" s="11" t="n">
        <v>3</v>
      </c>
    </row>
    <row r="267" customFormat="false" ht="15" hidden="false" customHeight="false" outlineLevel="0" collapsed="false">
      <c r="A267" s="11" t="s">
        <v>33</v>
      </c>
      <c r="B267" s="11" t="s">
        <v>4686</v>
      </c>
      <c r="C267" s="11" t="s">
        <v>4607</v>
      </c>
      <c r="D267" s="11" t="s">
        <v>4656</v>
      </c>
      <c r="E267" s="11" t="s">
        <v>4599</v>
      </c>
      <c r="F267" s="18" t="n">
        <v>10568.93</v>
      </c>
      <c r="G267" s="18" t="n">
        <v>5357.44</v>
      </c>
      <c r="H267" s="14" t="n">
        <v>0.2691</v>
      </c>
      <c r="I267" s="18" t="n">
        <v>1785.81</v>
      </c>
      <c r="J267" s="11" t="s">
        <v>4670</v>
      </c>
      <c r="K267" s="35" t="n">
        <f aca="false">IF(G267=0,"",F267/G267)</f>
        <v>1.97275751105005</v>
      </c>
      <c r="L267" s="13" t="n">
        <v>1.159</v>
      </c>
      <c r="M267" s="18" t="n">
        <v>3097.27</v>
      </c>
      <c r="N267" s="11" t="s">
        <v>61</v>
      </c>
    </row>
    <row r="268" customFormat="false" ht="15" hidden="false" customHeight="false" outlineLevel="0" collapsed="false">
      <c r="A268" s="11" t="s">
        <v>33</v>
      </c>
      <c r="B268" s="11" t="s">
        <v>4686</v>
      </c>
      <c r="C268" s="11" t="s">
        <v>4607</v>
      </c>
      <c r="D268" s="11" t="s">
        <v>4656</v>
      </c>
      <c r="E268" s="11" t="s">
        <v>4601</v>
      </c>
      <c r="F268" s="18" t="n">
        <v>10359.21</v>
      </c>
      <c r="G268" s="18" t="n">
        <v>3980.68</v>
      </c>
      <c r="H268" s="14" t="n">
        <v>0.2004</v>
      </c>
      <c r="I268" s="18" t="n">
        <v>500</v>
      </c>
      <c r="J268" s="11" t="s">
        <v>4670</v>
      </c>
      <c r="K268" s="35" t="n">
        <f aca="false">IF(G268=0,"",F268/G268)</f>
        <v>2.60237195655014</v>
      </c>
      <c r="L268" s="13" t="n">
        <v>1.145</v>
      </c>
      <c r="M268" s="18" t="n">
        <v>1910.9</v>
      </c>
      <c r="N268" s="11" t="n">
        <v>4</v>
      </c>
    </row>
    <row r="269" customFormat="false" ht="15" hidden="false" customHeight="false" outlineLevel="0" collapsed="false">
      <c r="A269" s="11" t="s">
        <v>33</v>
      </c>
      <c r="B269" s="11" t="s">
        <v>4686</v>
      </c>
      <c r="C269" s="11" t="s">
        <v>4616</v>
      </c>
      <c r="D269" s="11" t="s">
        <v>4659</v>
      </c>
      <c r="E269" s="11" t="s">
        <v>4599</v>
      </c>
      <c r="F269" s="18" t="n">
        <v>83935.09</v>
      </c>
      <c r="G269" s="18" t="n">
        <v>51565.27</v>
      </c>
      <c r="H269" s="14" t="n">
        <v>0.6665</v>
      </c>
      <c r="I269" s="18" t="n">
        <v>17188.42</v>
      </c>
      <c r="J269" s="11" t="s">
        <v>4670</v>
      </c>
      <c r="K269" s="35" t="n">
        <f aca="false">IF(G269=0,"",F269/G269)</f>
        <v>1.62774460407169</v>
      </c>
      <c r="L269" s="13" t="n">
        <v>1.152</v>
      </c>
      <c r="M269" s="18" t="n">
        <v>29811.17</v>
      </c>
      <c r="N269" s="11" t="s">
        <v>61</v>
      </c>
    </row>
    <row r="270" customFormat="false" ht="15" hidden="false" customHeight="false" outlineLevel="0" collapsed="false">
      <c r="A270" s="11" t="s">
        <v>33</v>
      </c>
      <c r="B270" s="11" t="s">
        <v>4686</v>
      </c>
      <c r="C270" s="11" t="s">
        <v>4616</v>
      </c>
      <c r="D270" s="11" t="s">
        <v>4659</v>
      </c>
      <c r="E270" s="11" t="s">
        <v>4601</v>
      </c>
      <c r="F270" s="18" t="n">
        <v>29503.05</v>
      </c>
      <c r="G270" s="18" t="n">
        <v>12376.25</v>
      </c>
      <c r="H270" s="14" t="n">
        <v>0.6779</v>
      </c>
      <c r="I270" s="18" t="n">
        <v>500</v>
      </c>
      <c r="J270" s="11" t="s">
        <v>4670</v>
      </c>
      <c r="K270" s="35" t="n">
        <f aca="false">IF(G270=0,"",F270/G270)</f>
        <v>2.38384405615594</v>
      </c>
      <c r="L270" s="13" t="n">
        <v>1.084</v>
      </c>
      <c r="M270" s="18" t="n">
        <v>4301.12</v>
      </c>
      <c r="N270" s="11" t="s">
        <v>61</v>
      </c>
    </row>
    <row r="271" customFormat="false" ht="15" hidden="false" customHeight="false" outlineLevel="0" collapsed="false">
      <c r="A271" s="41" t="s">
        <v>33</v>
      </c>
      <c r="B271" s="41" t="s">
        <v>4686</v>
      </c>
      <c r="C271" s="41" t="s">
        <v>4619</v>
      </c>
      <c r="D271" s="41" t="s">
        <v>4660</v>
      </c>
      <c r="E271" s="41" t="s">
        <v>4599</v>
      </c>
      <c r="F271" s="42" t="n">
        <v>-10418.05</v>
      </c>
      <c r="G271" s="42" t="n">
        <v>49417.21</v>
      </c>
      <c r="H271" s="43" t="n">
        <v>1.0085</v>
      </c>
      <c r="I271" s="42" t="n">
        <v>15650</v>
      </c>
      <c r="J271" s="41" t="s">
        <v>4735</v>
      </c>
      <c r="K271" s="44" t="n">
        <f aca="false">IF(G271=0,"",F271/G271)</f>
        <v>-0.210818255421542</v>
      </c>
      <c r="L271" s="45" t="n">
        <v>0.978</v>
      </c>
      <c r="M271" s="42" t="n">
        <v>31800</v>
      </c>
      <c r="N271" s="41" t="s">
        <v>61</v>
      </c>
    </row>
    <row r="272" customFormat="false" ht="15" hidden="false" customHeight="false" outlineLevel="0" collapsed="false">
      <c r="A272" s="11" t="s">
        <v>33</v>
      </c>
      <c r="B272" s="11" t="s">
        <v>4686</v>
      </c>
      <c r="C272" s="11" t="s">
        <v>4619</v>
      </c>
      <c r="D272" s="11" t="s">
        <v>4660</v>
      </c>
      <c r="E272" s="11" t="s">
        <v>4601</v>
      </c>
      <c r="F272" s="18" t="n">
        <v>20606.94</v>
      </c>
      <c r="G272" s="18" t="n">
        <v>13956.65</v>
      </c>
      <c r="H272" s="14" t="n">
        <v>0.4064</v>
      </c>
      <c r="I272" s="18" t="n">
        <v>500</v>
      </c>
      <c r="J272" s="11" t="s">
        <v>4670</v>
      </c>
      <c r="K272" s="35" t="n">
        <f aca="false">IF(G272=0,"",F272/G272)</f>
        <v>1.47649615058055</v>
      </c>
      <c r="L272" s="13" t="n">
        <v>1.08</v>
      </c>
      <c r="M272" s="18" t="n">
        <v>3500</v>
      </c>
      <c r="N272" s="11" t="s">
        <v>61</v>
      </c>
    </row>
    <row r="273" customFormat="false" ht="15" hidden="false" customHeight="false" outlineLevel="0" collapsed="false">
      <c r="A273" s="41" t="s">
        <v>33</v>
      </c>
      <c r="B273" s="41" t="s">
        <v>4686</v>
      </c>
      <c r="C273" s="41" t="s">
        <v>4620</v>
      </c>
      <c r="D273" s="41" t="s">
        <v>4662</v>
      </c>
      <c r="E273" s="41" t="s">
        <v>4599</v>
      </c>
      <c r="F273" s="42" t="n">
        <v>-26016.36</v>
      </c>
      <c r="G273" s="42" t="n">
        <v>40610.86</v>
      </c>
      <c r="H273" s="43" t="n">
        <v>1.6512</v>
      </c>
      <c r="I273" s="42" t="n">
        <v>26050</v>
      </c>
      <c r="J273" s="41" t="s">
        <v>4733</v>
      </c>
      <c r="K273" s="44" t="n">
        <f aca="false">IF(G273=0,"",F273/G273)</f>
        <v>-0.640625684853756</v>
      </c>
      <c r="L273" s="45" t="n">
        <v>0.601</v>
      </c>
      <c r="M273" s="42" t="n">
        <v>39250</v>
      </c>
      <c r="N273" s="41" t="s">
        <v>61</v>
      </c>
    </row>
    <row r="274" customFormat="false" ht="15" hidden="false" customHeight="false" outlineLevel="0" collapsed="false">
      <c r="A274" s="11" t="s">
        <v>33</v>
      </c>
      <c r="B274" s="11" t="s">
        <v>4686</v>
      </c>
      <c r="C274" s="11" t="s">
        <v>4620</v>
      </c>
      <c r="D274" s="11" t="s">
        <v>4662</v>
      </c>
      <c r="E274" s="11" t="s">
        <v>4601</v>
      </c>
      <c r="F274" s="18" t="n">
        <v>30164.32</v>
      </c>
      <c r="G274" s="18" t="n">
        <v>11405.41</v>
      </c>
      <c r="H274" s="14" t="n">
        <v>0.5393</v>
      </c>
      <c r="I274" s="18" t="n">
        <v>500</v>
      </c>
      <c r="J274" s="11" t="s">
        <v>4670</v>
      </c>
      <c r="K274" s="35" t="n">
        <f aca="false">IF(G274=0,"",F274/G274)</f>
        <v>2.64473789193023</v>
      </c>
      <c r="L274" s="13" t="n">
        <v>1.093</v>
      </c>
      <c r="M274" s="18" t="n">
        <v>3500</v>
      </c>
      <c r="N274" s="11" t="s">
        <v>61</v>
      </c>
    </row>
    <row r="275" customFormat="false" ht="15" hidden="false" customHeight="false" outlineLevel="0" collapsed="false">
      <c r="A275" s="11" t="s">
        <v>33</v>
      </c>
      <c r="B275" s="11" t="s">
        <v>4686</v>
      </c>
      <c r="C275" s="11" t="s">
        <v>4606</v>
      </c>
      <c r="D275" s="11" t="s">
        <v>4663</v>
      </c>
      <c r="E275" s="11" t="s">
        <v>4599</v>
      </c>
      <c r="F275" s="18" t="n">
        <v>5210.28</v>
      </c>
      <c r="G275" s="18" t="n">
        <v>2198.96</v>
      </c>
      <c r="H275" s="14" t="n">
        <v>0.1715</v>
      </c>
      <c r="I275" s="18" t="n">
        <v>200</v>
      </c>
      <c r="J275" s="11" t="s">
        <v>4670</v>
      </c>
      <c r="K275" s="35" t="n">
        <f aca="false">IF(G275=0,"",F275/G275)</f>
        <v>2.3694291847055</v>
      </c>
      <c r="L275" s="13" t="n">
        <v>1.073</v>
      </c>
      <c r="M275" s="18" t="n">
        <v>600</v>
      </c>
      <c r="N275" s="11" t="n">
        <v>5</v>
      </c>
    </row>
    <row r="276" customFormat="false" ht="15" hidden="false" customHeight="false" outlineLevel="0" collapsed="false">
      <c r="A276" s="11" t="s">
        <v>33</v>
      </c>
      <c r="B276" s="11" t="s">
        <v>4686</v>
      </c>
      <c r="C276" s="11" t="s">
        <v>4606</v>
      </c>
      <c r="D276" s="11" t="s">
        <v>4663</v>
      </c>
      <c r="E276" s="11" t="s">
        <v>4601</v>
      </c>
      <c r="F276" s="18" t="n">
        <v>5210.28</v>
      </c>
      <c r="G276" s="18" t="n">
        <v>2198.96</v>
      </c>
      <c r="H276" s="14" t="n">
        <v>0.1715</v>
      </c>
      <c r="I276" s="18" t="n">
        <v>200</v>
      </c>
      <c r="J276" s="11" t="s">
        <v>4670</v>
      </c>
      <c r="K276" s="35" t="n">
        <f aca="false">IF(G276=0,"",F276/G276)</f>
        <v>2.3694291847055</v>
      </c>
      <c r="L276" s="13" t="n">
        <v>1.073</v>
      </c>
      <c r="M276" s="18" t="n">
        <v>600</v>
      </c>
      <c r="N276" s="11" t="n">
        <v>5</v>
      </c>
    </row>
    <row r="277" customFormat="false" ht="15" hidden="false" customHeight="false" outlineLevel="0" collapsed="false">
      <c r="A277" s="41" t="s">
        <v>33</v>
      </c>
      <c r="B277" s="41" t="s">
        <v>4686</v>
      </c>
      <c r="C277" s="41" t="s">
        <v>4611</v>
      </c>
      <c r="D277" s="41" t="s">
        <v>4665</v>
      </c>
      <c r="E277" s="41" t="s">
        <v>4599</v>
      </c>
      <c r="F277" s="42" t="n">
        <v>-10255.46</v>
      </c>
      <c r="G277" s="42" t="n">
        <v>18236.66</v>
      </c>
      <c r="H277" s="43" t="n">
        <v>1.0142</v>
      </c>
      <c r="I277" s="42" t="n">
        <v>1550</v>
      </c>
      <c r="J277" s="41" t="s">
        <v>4736</v>
      </c>
      <c r="K277" s="44" t="n">
        <f aca="false">IF(G277=0,"",F277/G277)</f>
        <v>-0.562354071414393</v>
      </c>
      <c r="L277" s="45" t="n">
        <v>0.918</v>
      </c>
      <c r="M277" s="42" t="n">
        <v>9800</v>
      </c>
      <c r="N277" s="41" t="s">
        <v>61</v>
      </c>
    </row>
    <row r="278" customFormat="false" ht="15" hidden="false" customHeight="false" outlineLevel="0" collapsed="false">
      <c r="A278" s="11" t="s">
        <v>33</v>
      </c>
      <c r="B278" s="11" t="s">
        <v>4686</v>
      </c>
      <c r="C278" s="11" t="s">
        <v>4611</v>
      </c>
      <c r="D278" s="11" t="s">
        <v>4665</v>
      </c>
      <c r="E278" s="11" t="s">
        <v>4601</v>
      </c>
      <c r="F278" s="18" t="n">
        <v>31624.48</v>
      </c>
      <c r="G278" s="18" t="n">
        <v>12612.82</v>
      </c>
      <c r="H278" s="14" t="n">
        <v>0.6285</v>
      </c>
      <c r="I278" s="18" t="n">
        <v>500</v>
      </c>
      <c r="J278" s="11" t="s">
        <v>4670</v>
      </c>
      <c r="K278" s="35" t="n">
        <f aca="false">IF(G278=0,"",F278/G278)</f>
        <v>2.50732825807393</v>
      </c>
      <c r="L278" s="13" t="n">
        <v>1.08</v>
      </c>
      <c r="M278" s="18" t="n">
        <v>4500</v>
      </c>
      <c r="N278" s="11" t="s">
        <v>61</v>
      </c>
    </row>
    <row r="279" customFormat="false" ht="15" hidden="false" customHeight="false" outlineLevel="0" collapsed="false">
      <c r="A279" s="11" t="s">
        <v>33</v>
      </c>
      <c r="B279" s="11" t="s">
        <v>4686</v>
      </c>
      <c r="C279" s="11" t="s">
        <v>4614</v>
      </c>
      <c r="D279" s="11" t="s">
        <v>4667</v>
      </c>
      <c r="E279" s="11" t="s">
        <v>4599</v>
      </c>
      <c r="F279" s="18" t="n">
        <v>18766.24</v>
      </c>
      <c r="G279" s="18" t="n">
        <v>11755.41</v>
      </c>
      <c r="H279" s="14" t="n">
        <v>0.4326</v>
      </c>
      <c r="I279" s="18" t="n">
        <v>3968.47</v>
      </c>
      <c r="J279" s="11" t="s">
        <v>4670</v>
      </c>
      <c r="K279" s="35" t="n">
        <f aca="false">IF(G279=0,"",F279/G279)</f>
        <v>1.59639178897206</v>
      </c>
      <c r="L279" s="13" t="n">
        <v>1.164</v>
      </c>
      <c r="M279" s="18" t="n">
        <v>6882.82</v>
      </c>
      <c r="N279" s="11" t="s">
        <v>61</v>
      </c>
    </row>
    <row r="280" customFormat="false" ht="15" hidden="false" customHeight="false" outlineLevel="0" collapsed="false">
      <c r="A280" s="11" t="s">
        <v>33</v>
      </c>
      <c r="B280" s="11" t="s">
        <v>4686</v>
      </c>
      <c r="C280" s="11" t="s">
        <v>4614</v>
      </c>
      <c r="D280" s="11" t="s">
        <v>4667</v>
      </c>
      <c r="E280" s="11" t="s">
        <v>4601</v>
      </c>
      <c r="F280" s="18" t="n">
        <v>15614.57</v>
      </c>
      <c r="G280" s="18" t="n">
        <v>6966.42</v>
      </c>
      <c r="H280" s="14" t="n">
        <v>0.576</v>
      </c>
      <c r="I280" s="18" t="n">
        <v>500</v>
      </c>
      <c r="J280" s="11" t="s">
        <v>4670</v>
      </c>
      <c r="K280" s="35" t="n">
        <f aca="false">IF(G280=0,"",F280/G280)</f>
        <v>2.24140519807878</v>
      </c>
      <c r="L280" s="13" t="n">
        <v>1.104</v>
      </c>
      <c r="M280" s="18" t="n">
        <v>2500</v>
      </c>
      <c r="N280" s="11" t="s">
        <v>61</v>
      </c>
    </row>
    <row r="281" customFormat="false" ht="15" hidden="false" customHeight="false" outlineLevel="0" collapsed="false">
      <c r="A281" s="11" t="s">
        <v>33</v>
      </c>
      <c r="B281" s="11" t="s">
        <v>4686</v>
      </c>
      <c r="C281" s="11" t="s">
        <v>4604</v>
      </c>
      <c r="D281" s="11" t="s">
        <v>4669</v>
      </c>
      <c r="E281" s="11" t="s">
        <v>4599</v>
      </c>
      <c r="F281" s="18" t="n">
        <v>8812.45</v>
      </c>
      <c r="G281" s="18" t="n">
        <v>4394.12</v>
      </c>
      <c r="H281" s="14" t="n">
        <v>0.2403</v>
      </c>
      <c r="I281" s="18" t="n">
        <v>201.98</v>
      </c>
      <c r="J281" s="11" t="s">
        <v>4670</v>
      </c>
      <c r="K281" s="35" t="n">
        <f aca="false">IF(G281=0,"",F281/G281)</f>
        <v>2.00550963560394</v>
      </c>
      <c r="L281" s="13" t="n">
        <v>1.076</v>
      </c>
      <c r="M281" s="18" t="n">
        <v>1560.42</v>
      </c>
      <c r="N281" s="11" t="n">
        <v>6</v>
      </c>
    </row>
    <row r="282" customFormat="false" ht="15" hidden="false" customHeight="false" outlineLevel="0" collapsed="false">
      <c r="A282" s="11" t="s">
        <v>33</v>
      </c>
      <c r="B282" s="11" t="s">
        <v>4686</v>
      </c>
      <c r="C282" s="11" t="s">
        <v>4604</v>
      </c>
      <c r="D282" s="11" t="s">
        <v>4669</v>
      </c>
      <c r="E282" s="11" t="s">
        <v>4601</v>
      </c>
      <c r="F282" s="18" t="n">
        <v>8812.45</v>
      </c>
      <c r="G282" s="18" t="n">
        <v>4394.12</v>
      </c>
      <c r="H282" s="14" t="n">
        <v>0.2403</v>
      </c>
      <c r="I282" s="18" t="n">
        <v>201.98</v>
      </c>
      <c r="J282" s="11" t="s">
        <v>4670</v>
      </c>
      <c r="K282" s="35" t="n">
        <f aca="false">IF(G282=0,"",F282/G282)</f>
        <v>2.00550963560394</v>
      </c>
      <c r="L282" s="13" t="n">
        <v>1.076</v>
      </c>
      <c r="M282" s="18" t="n">
        <v>1560.42</v>
      </c>
      <c r="N282" s="11" t="n">
        <v>6</v>
      </c>
    </row>
    <row r="283" customFormat="false" ht="15" hidden="false" customHeight="false" outlineLevel="0" collapsed="false">
      <c r="A283" s="11" t="s">
        <v>33</v>
      </c>
      <c r="B283" s="11" t="s">
        <v>4686</v>
      </c>
      <c r="C283" s="11" t="s">
        <v>4610</v>
      </c>
      <c r="D283" s="11" t="s">
        <v>4671</v>
      </c>
      <c r="E283" s="11" t="s">
        <v>4599</v>
      </c>
      <c r="F283" s="18" t="n">
        <v>19801.38</v>
      </c>
      <c r="G283" s="18" t="n">
        <v>5975.61</v>
      </c>
      <c r="H283" s="14" t="n">
        <v>0.3776</v>
      </c>
      <c r="I283" s="18" t="n">
        <v>1350</v>
      </c>
      <c r="J283" s="11" t="s">
        <v>4670</v>
      </c>
      <c r="K283" s="35" t="n">
        <f aca="false">IF(G283=0,"",F283/G283)</f>
        <v>3.31370019127754</v>
      </c>
      <c r="L283" s="13" t="n">
        <v>1.148</v>
      </c>
      <c r="M283" s="18" t="n">
        <v>4250</v>
      </c>
      <c r="N283" s="11" t="s">
        <v>61</v>
      </c>
    </row>
    <row r="284" customFormat="false" ht="15" hidden="false" customHeight="false" outlineLevel="0" collapsed="false">
      <c r="A284" s="11" t="s">
        <v>33</v>
      </c>
      <c r="B284" s="11" t="s">
        <v>4686</v>
      </c>
      <c r="C284" s="11" t="s">
        <v>4610</v>
      </c>
      <c r="D284" s="11" t="s">
        <v>4671</v>
      </c>
      <c r="E284" s="11" t="s">
        <v>4601</v>
      </c>
      <c r="F284" s="18" t="n">
        <v>17636.33</v>
      </c>
      <c r="G284" s="18" t="n">
        <v>6599.63</v>
      </c>
      <c r="H284" s="14" t="n">
        <v>0.5448</v>
      </c>
      <c r="I284" s="18" t="n">
        <v>500</v>
      </c>
      <c r="J284" s="11" t="s">
        <v>4670</v>
      </c>
      <c r="K284" s="35" t="n">
        <f aca="false">IF(G284=0,"",F284/G284)</f>
        <v>2.67232102405741</v>
      </c>
      <c r="L284" s="13" t="n">
        <v>1.123</v>
      </c>
      <c r="M284" s="18" t="n">
        <v>2500</v>
      </c>
      <c r="N284" s="11" t="s">
        <v>61</v>
      </c>
    </row>
    <row r="285" customFormat="false" ht="15" hidden="false" customHeight="false" outlineLevel="0" collapsed="false">
      <c r="A285" s="11" t="s">
        <v>33</v>
      </c>
      <c r="B285" s="11" t="s">
        <v>4686</v>
      </c>
      <c r="C285" s="11" t="s">
        <v>4608</v>
      </c>
      <c r="D285" s="11" t="s">
        <v>4674</v>
      </c>
      <c r="E285" s="11" t="s">
        <v>4599</v>
      </c>
      <c r="F285" s="18" t="n">
        <v>3768.03</v>
      </c>
      <c r="G285" s="18" t="n">
        <v>2940.17</v>
      </c>
      <c r="H285" s="14" t="n">
        <v>0.222</v>
      </c>
      <c r="I285" s="18" t="n">
        <v>1470.08</v>
      </c>
      <c r="J285" s="11" t="s">
        <v>4670</v>
      </c>
      <c r="K285" s="35" t="n">
        <f aca="false">IF(G285=0,"",F285/G285)</f>
        <v>1.28156875282722</v>
      </c>
      <c r="L285" s="13" t="n">
        <v>1.078</v>
      </c>
      <c r="M285" s="18" t="n">
        <v>1191.12</v>
      </c>
      <c r="N285" s="11" t="s">
        <v>61</v>
      </c>
    </row>
    <row r="286" customFormat="false" ht="15" hidden="false" customHeight="false" outlineLevel="0" collapsed="false">
      <c r="A286" s="11" t="s">
        <v>33</v>
      </c>
      <c r="B286" s="11" t="s">
        <v>4686</v>
      </c>
      <c r="C286" s="11" t="s">
        <v>4608</v>
      </c>
      <c r="D286" s="11" t="s">
        <v>4674</v>
      </c>
      <c r="E286" s="11" t="s">
        <v>4601</v>
      </c>
      <c r="F286" s="18" t="n">
        <v>3462.51</v>
      </c>
      <c r="G286" s="18" t="n">
        <v>2617.58</v>
      </c>
      <c r="H286" s="14" t="n">
        <v>0.1976</v>
      </c>
      <c r="I286" s="18" t="n">
        <v>500</v>
      </c>
      <c r="J286" s="11" t="s">
        <v>4670</v>
      </c>
      <c r="K286" s="35" t="n">
        <f aca="false">IF(G286=0,"",F286/G286)</f>
        <v>1.32279051643121</v>
      </c>
      <c r="L286" s="13" t="n">
        <v>1.073</v>
      </c>
      <c r="M286" s="18" t="n">
        <v>1191.12</v>
      </c>
      <c r="N286" s="11" t="n">
        <v>7</v>
      </c>
    </row>
    <row r="287" customFormat="false" ht="15" hidden="false" customHeight="false" outlineLevel="0" collapsed="false">
      <c r="A287" s="37" t="s">
        <v>33</v>
      </c>
      <c r="B287" s="37" t="s">
        <v>4686</v>
      </c>
      <c r="C287" s="37" t="s">
        <v>4602</v>
      </c>
      <c r="D287" s="37" t="s">
        <v>4677</v>
      </c>
      <c r="E287" s="37" t="s">
        <v>4599</v>
      </c>
      <c r="F287" s="46" t="n">
        <v>6090.06</v>
      </c>
      <c r="G287" s="46" t="n">
        <v>1339.64</v>
      </c>
      <c r="H287" s="47" t="n">
        <v>0.0941</v>
      </c>
      <c r="I287" s="46" t="n">
        <v>223.27</v>
      </c>
      <c r="J287" s="37" t="s">
        <v>4670</v>
      </c>
      <c r="K287" s="48" t="n">
        <f aca="false">IF(G287=0,"",F287/G287)</f>
        <v>4.54604222029799</v>
      </c>
      <c r="L287" s="39" t="n">
        <v>1.136</v>
      </c>
      <c r="M287" s="46" t="n">
        <v>598.59</v>
      </c>
      <c r="N287" s="37" t="n">
        <v>1</v>
      </c>
    </row>
    <row r="288" customFormat="false" ht="15" hidden="false" customHeight="false" outlineLevel="0" collapsed="false">
      <c r="A288" s="37" t="s">
        <v>33</v>
      </c>
      <c r="B288" s="37" t="s">
        <v>4686</v>
      </c>
      <c r="C288" s="37" t="s">
        <v>4602</v>
      </c>
      <c r="D288" s="37" t="s">
        <v>4677</v>
      </c>
      <c r="E288" s="37" t="s">
        <v>4601</v>
      </c>
      <c r="F288" s="46" t="n">
        <v>6090.06</v>
      </c>
      <c r="G288" s="46" t="n">
        <v>1339.64</v>
      </c>
      <c r="H288" s="47" t="n">
        <v>0.0941</v>
      </c>
      <c r="I288" s="46" t="n">
        <v>223.27</v>
      </c>
      <c r="J288" s="37" t="s">
        <v>4670</v>
      </c>
      <c r="K288" s="48" t="n">
        <f aca="false">IF(G288=0,"",F288/G288)</f>
        <v>4.54604222029799</v>
      </c>
      <c r="L288" s="39" t="n">
        <v>1.136</v>
      </c>
      <c r="M288" s="46" t="n">
        <v>598.59</v>
      </c>
      <c r="N288" s="37" t="n">
        <v>1</v>
      </c>
    </row>
    <row r="290" customFormat="false" ht="15" hidden="false" customHeight="false" outlineLevel="0" collapsed="false">
      <c r="A290" s="41" t="s">
        <v>34</v>
      </c>
      <c r="B290" s="41" t="s">
        <v>4636</v>
      </c>
      <c r="C290" s="41" t="s">
        <v>227</v>
      </c>
      <c r="D290" s="41" t="s">
        <v>4637</v>
      </c>
      <c r="E290" s="41" t="s">
        <v>4599</v>
      </c>
      <c r="F290" s="42" t="n">
        <v>-10000.72</v>
      </c>
      <c r="G290" s="42" t="n">
        <v>10574.23</v>
      </c>
      <c r="H290" s="43" t="n">
        <v>1.0001</v>
      </c>
      <c r="I290" s="42" t="n">
        <v>50</v>
      </c>
      <c r="J290" s="41" t="s">
        <v>4737</v>
      </c>
      <c r="K290" s="44" t="n">
        <f aca="false">IF(G290=0,"",F290/G290)</f>
        <v>-0.945763426745966</v>
      </c>
      <c r="L290" s="45" t="n">
        <v>0.88</v>
      </c>
      <c r="M290" s="42" t="n">
        <v>900</v>
      </c>
      <c r="N290" s="41" t="s">
        <v>61</v>
      </c>
    </row>
    <row r="291" customFormat="false" ht="15" hidden="false" customHeight="false" outlineLevel="0" collapsed="false">
      <c r="A291" s="41" t="s">
        <v>34</v>
      </c>
      <c r="B291" s="41" t="s">
        <v>4636</v>
      </c>
      <c r="C291" s="41" t="s">
        <v>227</v>
      </c>
      <c r="D291" s="41" t="s">
        <v>4637</v>
      </c>
      <c r="E291" s="41" t="s">
        <v>4601</v>
      </c>
      <c r="F291" s="42" t="n">
        <v>-10000.72</v>
      </c>
      <c r="G291" s="42" t="n">
        <v>10574.23</v>
      </c>
      <c r="H291" s="43" t="n">
        <v>1.0001</v>
      </c>
      <c r="I291" s="42" t="n">
        <v>50</v>
      </c>
      <c r="J291" s="41" t="s">
        <v>4737</v>
      </c>
      <c r="K291" s="44" t="n">
        <f aca="false">IF(G291=0,"",F291/G291)</f>
        <v>-0.945763426745966</v>
      </c>
      <c r="L291" s="45" t="n">
        <v>0.88</v>
      </c>
      <c r="M291" s="42" t="n">
        <v>900</v>
      </c>
      <c r="N291" s="41" t="s">
        <v>61</v>
      </c>
    </row>
    <row r="292" customFormat="false" ht="15" hidden="false" customHeight="false" outlineLevel="0" collapsed="false">
      <c r="A292" s="41" t="s">
        <v>34</v>
      </c>
      <c r="B292" s="41" t="s">
        <v>4636</v>
      </c>
      <c r="C292" s="41" t="s">
        <v>4623</v>
      </c>
      <c r="D292" s="41" t="s">
        <v>4639</v>
      </c>
      <c r="E292" s="41" t="s">
        <v>4599</v>
      </c>
      <c r="F292" s="42" t="n">
        <v>-33294.95</v>
      </c>
      <c r="G292" s="42" t="n">
        <v>102350</v>
      </c>
      <c r="H292" s="43" t="n">
        <v>1.2947</v>
      </c>
      <c r="I292" s="42" t="n">
        <v>51200</v>
      </c>
      <c r="J292" s="41" t="s">
        <v>4738</v>
      </c>
      <c r="K292" s="44" t="n">
        <f aca="false">IF(G292=0,"",F292/G292)</f>
        <v>-0.325304836345872</v>
      </c>
      <c r="L292" s="45" t="n">
        <v>0.816</v>
      </c>
      <c r="M292" s="42" t="n">
        <v>102350</v>
      </c>
      <c r="N292" s="41" t="s">
        <v>61</v>
      </c>
    </row>
    <row r="293" customFormat="false" ht="15" hidden="false" customHeight="false" outlineLevel="0" collapsed="false">
      <c r="A293" s="41" t="s">
        <v>34</v>
      </c>
      <c r="B293" s="41" t="s">
        <v>4636</v>
      </c>
      <c r="C293" s="41" t="s">
        <v>4623</v>
      </c>
      <c r="D293" s="41" t="s">
        <v>4639</v>
      </c>
      <c r="E293" s="41" t="s">
        <v>4601</v>
      </c>
      <c r="F293" s="42" t="n">
        <v>-10195.36</v>
      </c>
      <c r="G293" s="42" t="n">
        <v>16700.15</v>
      </c>
      <c r="H293" s="43" t="n">
        <v>1.0118</v>
      </c>
      <c r="I293" s="42" t="n">
        <v>500</v>
      </c>
      <c r="J293" s="41" t="s">
        <v>4739</v>
      </c>
      <c r="K293" s="44" t="n">
        <f aca="false">IF(G293=0,"",F293/G293)</f>
        <v>-0.610495115313335</v>
      </c>
      <c r="L293" s="45" t="n">
        <v>0.933</v>
      </c>
      <c r="M293" s="42" t="n">
        <v>6000</v>
      </c>
      <c r="N293" s="41" t="s">
        <v>61</v>
      </c>
    </row>
    <row r="294" customFormat="false" ht="15" hidden="false" customHeight="false" outlineLevel="0" collapsed="false">
      <c r="A294" s="41" t="s">
        <v>34</v>
      </c>
      <c r="B294" s="41" t="s">
        <v>4636</v>
      </c>
      <c r="C294" s="41" t="s">
        <v>4615</v>
      </c>
      <c r="D294" s="41" t="s">
        <v>4642</v>
      </c>
      <c r="E294" s="41" t="s">
        <v>4599</v>
      </c>
      <c r="F294" s="42" t="n">
        <v>-10920.84</v>
      </c>
      <c r="G294" s="42" t="n">
        <v>27353.4</v>
      </c>
      <c r="H294" s="43" t="n">
        <v>1.0348</v>
      </c>
      <c r="I294" s="42" t="n">
        <v>7802.78</v>
      </c>
      <c r="J294" s="41" t="s">
        <v>4740</v>
      </c>
      <c r="K294" s="44" t="n">
        <f aca="false">IF(G294=0,"",F294/G294)</f>
        <v>-0.399249819035294</v>
      </c>
      <c r="L294" s="45" t="n">
        <v>0.959</v>
      </c>
      <c r="M294" s="42" t="n">
        <v>23832.14</v>
      </c>
      <c r="N294" s="41" t="s">
        <v>61</v>
      </c>
    </row>
    <row r="295" customFormat="false" ht="15" hidden="false" customHeight="false" outlineLevel="0" collapsed="false">
      <c r="A295" s="41" t="s">
        <v>34</v>
      </c>
      <c r="B295" s="41" t="s">
        <v>4636</v>
      </c>
      <c r="C295" s="41" t="s">
        <v>4615</v>
      </c>
      <c r="D295" s="41" t="s">
        <v>4642</v>
      </c>
      <c r="E295" s="41" t="s">
        <v>4601</v>
      </c>
      <c r="F295" s="42" t="n">
        <v>-10124.53</v>
      </c>
      <c r="G295" s="42" t="n">
        <v>15392.29</v>
      </c>
      <c r="H295" s="43" t="n">
        <v>1.0082</v>
      </c>
      <c r="I295" s="42" t="n">
        <v>500</v>
      </c>
      <c r="J295" s="41" t="s">
        <v>4741</v>
      </c>
      <c r="K295" s="44" t="n">
        <f aca="false">IF(G295=0,"",F295/G295)</f>
        <v>-0.657766323269637</v>
      </c>
      <c r="L295" s="45" t="n">
        <v>0.946</v>
      </c>
      <c r="M295" s="42" t="n">
        <v>5000</v>
      </c>
      <c r="N295" s="41" t="s">
        <v>61</v>
      </c>
    </row>
    <row r="296" customFormat="false" ht="15" hidden="false" customHeight="false" outlineLevel="0" collapsed="false">
      <c r="A296" s="41" t="s">
        <v>34</v>
      </c>
      <c r="B296" s="41" t="s">
        <v>4636</v>
      </c>
      <c r="C296" s="41" t="s">
        <v>4617</v>
      </c>
      <c r="D296" s="41" t="s">
        <v>4645</v>
      </c>
      <c r="E296" s="41" t="s">
        <v>4599</v>
      </c>
      <c r="F296" s="42" t="n">
        <v>-11125.49</v>
      </c>
      <c r="G296" s="42" t="n">
        <v>43689.39</v>
      </c>
      <c r="H296" s="43" t="n">
        <v>1.0264</v>
      </c>
      <c r="I296" s="42" t="n">
        <v>14997.62</v>
      </c>
      <c r="J296" s="41" t="s">
        <v>4742</v>
      </c>
      <c r="K296" s="44" t="n">
        <f aca="false">IF(G296=0,"",F296/G296)</f>
        <v>-0.254649698702591</v>
      </c>
      <c r="L296" s="45" t="n">
        <v>0.961</v>
      </c>
      <c r="M296" s="42" t="n">
        <v>43689.39</v>
      </c>
      <c r="N296" s="41" t="s">
        <v>61</v>
      </c>
    </row>
    <row r="297" customFormat="false" ht="15" hidden="false" customHeight="false" outlineLevel="0" collapsed="false">
      <c r="A297" s="41" t="s">
        <v>34</v>
      </c>
      <c r="B297" s="41" t="s">
        <v>4636</v>
      </c>
      <c r="C297" s="41" t="s">
        <v>4617</v>
      </c>
      <c r="D297" s="41" t="s">
        <v>4645</v>
      </c>
      <c r="E297" s="41" t="s">
        <v>4601</v>
      </c>
      <c r="F297" s="42" t="n">
        <v>-10425.88</v>
      </c>
      <c r="G297" s="42" t="n">
        <v>15959.74</v>
      </c>
      <c r="H297" s="43" t="n">
        <v>1.0274</v>
      </c>
      <c r="I297" s="42" t="n">
        <v>500</v>
      </c>
      <c r="J297" s="41" t="s">
        <v>4739</v>
      </c>
      <c r="K297" s="44" t="n">
        <f aca="false">IF(G297=0,"",F297/G297)</f>
        <v>-0.653261268667284</v>
      </c>
      <c r="L297" s="45" t="n">
        <v>0.916</v>
      </c>
      <c r="M297" s="42" t="n">
        <v>6000</v>
      </c>
      <c r="N297" s="41" t="s">
        <v>61</v>
      </c>
    </row>
    <row r="298" customFormat="false" ht="15" hidden="false" customHeight="false" outlineLevel="0" collapsed="false">
      <c r="A298" s="41" t="s">
        <v>34</v>
      </c>
      <c r="B298" s="41" t="s">
        <v>4636</v>
      </c>
      <c r="C298" s="41" t="s">
        <v>4622</v>
      </c>
      <c r="D298" s="41" t="s">
        <v>4648</v>
      </c>
      <c r="E298" s="41" t="s">
        <v>4599</v>
      </c>
      <c r="F298" s="42" t="n">
        <v>-33294.95</v>
      </c>
      <c r="G298" s="42" t="n">
        <v>102350</v>
      </c>
      <c r="H298" s="43" t="n">
        <v>1.2947</v>
      </c>
      <c r="I298" s="42" t="n">
        <v>51200</v>
      </c>
      <c r="J298" s="41" t="s">
        <v>4738</v>
      </c>
      <c r="K298" s="44" t="n">
        <f aca="false">IF(G298=0,"",F298/G298)</f>
        <v>-0.325304836345872</v>
      </c>
      <c r="L298" s="45" t="n">
        <v>0.816</v>
      </c>
      <c r="M298" s="42" t="n">
        <v>102350</v>
      </c>
      <c r="N298" s="41" t="s">
        <v>61</v>
      </c>
    </row>
    <row r="299" customFormat="false" ht="15" hidden="false" customHeight="false" outlineLevel="0" collapsed="false">
      <c r="A299" s="41" t="s">
        <v>34</v>
      </c>
      <c r="B299" s="41" t="s">
        <v>4636</v>
      </c>
      <c r="C299" s="41" t="s">
        <v>4622</v>
      </c>
      <c r="D299" s="41" t="s">
        <v>4648</v>
      </c>
      <c r="E299" s="41" t="s">
        <v>4601</v>
      </c>
      <c r="F299" s="42" t="n">
        <v>-10115.65</v>
      </c>
      <c r="G299" s="42" t="n">
        <v>16200.15</v>
      </c>
      <c r="H299" s="43" t="n">
        <v>1.0072</v>
      </c>
      <c r="I299" s="42" t="n">
        <v>500</v>
      </c>
      <c r="J299" s="41" t="s">
        <v>4743</v>
      </c>
      <c r="K299" s="44" t="n">
        <f aca="false">IF(G299=0,"",F299/G299)</f>
        <v>-0.624417057866748</v>
      </c>
      <c r="L299" s="45" t="n">
        <v>0.935</v>
      </c>
      <c r="M299" s="42" t="n">
        <v>6000</v>
      </c>
      <c r="N299" s="41" t="s">
        <v>61</v>
      </c>
    </row>
    <row r="300" customFormat="false" ht="15" hidden="false" customHeight="false" outlineLevel="0" collapsed="false">
      <c r="A300" s="41" t="s">
        <v>34</v>
      </c>
      <c r="B300" s="41" t="s">
        <v>4636</v>
      </c>
      <c r="C300" s="41" t="s">
        <v>4618</v>
      </c>
      <c r="D300" s="41" t="s">
        <v>4649</v>
      </c>
      <c r="E300" s="41" t="s">
        <v>4599</v>
      </c>
      <c r="F300" s="42" t="n">
        <v>-11125.49</v>
      </c>
      <c r="G300" s="42" t="n">
        <v>43689.39</v>
      </c>
      <c r="H300" s="43" t="n">
        <v>1.0264</v>
      </c>
      <c r="I300" s="42" t="n">
        <v>14997.62</v>
      </c>
      <c r="J300" s="41" t="s">
        <v>4742</v>
      </c>
      <c r="K300" s="44" t="n">
        <f aca="false">IF(G300=0,"",F300/G300)</f>
        <v>-0.254649698702591</v>
      </c>
      <c r="L300" s="45" t="n">
        <v>0.961</v>
      </c>
      <c r="M300" s="42" t="n">
        <v>43689.39</v>
      </c>
      <c r="N300" s="41" t="s">
        <v>61</v>
      </c>
    </row>
    <row r="301" customFormat="false" ht="15" hidden="false" customHeight="false" outlineLevel="0" collapsed="false">
      <c r="A301" s="41" t="s">
        <v>34</v>
      </c>
      <c r="B301" s="41" t="s">
        <v>4636</v>
      </c>
      <c r="C301" s="41" t="s">
        <v>4618</v>
      </c>
      <c r="D301" s="41" t="s">
        <v>4649</v>
      </c>
      <c r="E301" s="41" t="s">
        <v>4601</v>
      </c>
      <c r="F301" s="42" t="n">
        <v>-10425.88</v>
      </c>
      <c r="G301" s="42" t="n">
        <v>15959.74</v>
      </c>
      <c r="H301" s="43" t="n">
        <v>1.0274</v>
      </c>
      <c r="I301" s="42" t="n">
        <v>500</v>
      </c>
      <c r="J301" s="41" t="s">
        <v>4739</v>
      </c>
      <c r="K301" s="44" t="n">
        <f aca="false">IF(G301=0,"",F301/G301)</f>
        <v>-0.653261268667284</v>
      </c>
      <c r="L301" s="45" t="n">
        <v>0.916</v>
      </c>
      <c r="M301" s="42" t="n">
        <v>6000</v>
      </c>
      <c r="N301" s="41" t="s">
        <v>61</v>
      </c>
    </row>
    <row r="302" customFormat="false" ht="15" hidden="false" customHeight="false" outlineLevel="0" collapsed="false">
      <c r="A302" s="41" t="s">
        <v>34</v>
      </c>
      <c r="B302" s="41" t="s">
        <v>4636</v>
      </c>
      <c r="C302" s="41" t="s">
        <v>4613</v>
      </c>
      <c r="D302" s="41" t="s">
        <v>4650</v>
      </c>
      <c r="E302" s="41" t="s">
        <v>4599</v>
      </c>
      <c r="F302" s="42" t="n">
        <v>-10131.47</v>
      </c>
      <c r="G302" s="42" t="n">
        <v>26996.62</v>
      </c>
      <c r="H302" s="43" t="n">
        <v>1.0049</v>
      </c>
      <c r="I302" s="42" t="n">
        <v>2175</v>
      </c>
      <c r="J302" s="41" t="s">
        <v>4744</v>
      </c>
      <c r="K302" s="44" t="n">
        <f aca="false">IF(G302=0,"",F302/G302)</f>
        <v>-0.375286609953394</v>
      </c>
      <c r="L302" s="45" t="n">
        <v>0.969</v>
      </c>
      <c r="M302" s="42" t="n">
        <v>10725</v>
      </c>
      <c r="N302" s="41" t="s">
        <v>61</v>
      </c>
    </row>
    <row r="303" customFormat="false" ht="15" hidden="false" customHeight="false" outlineLevel="0" collapsed="false">
      <c r="A303" s="41" t="s">
        <v>34</v>
      </c>
      <c r="B303" s="41" t="s">
        <v>4636</v>
      </c>
      <c r="C303" s="41" t="s">
        <v>4613</v>
      </c>
      <c r="D303" s="41" t="s">
        <v>4650</v>
      </c>
      <c r="E303" s="41" t="s">
        <v>4601</v>
      </c>
      <c r="F303" s="42" t="n">
        <v>-10247.56</v>
      </c>
      <c r="G303" s="42" t="n">
        <v>15187.84</v>
      </c>
      <c r="H303" s="43" t="n">
        <v>1.0166</v>
      </c>
      <c r="I303" s="42" t="n">
        <v>500</v>
      </c>
      <c r="J303" s="41" t="s">
        <v>4745</v>
      </c>
      <c r="K303" s="44" t="n">
        <f aca="false">IF(G303=0,"",F303/G303)</f>
        <v>-0.674721356032194</v>
      </c>
      <c r="L303" s="45" t="n">
        <v>0.915</v>
      </c>
      <c r="M303" s="42" t="n">
        <v>6000</v>
      </c>
      <c r="N303" s="41" t="s">
        <v>61</v>
      </c>
    </row>
    <row r="304" customFormat="false" ht="15" hidden="false" customHeight="false" outlineLevel="0" collapsed="false">
      <c r="A304" s="41" t="s">
        <v>34</v>
      </c>
      <c r="B304" s="41" t="s">
        <v>4636</v>
      </c>
      <c r="C304" s="41" t="s">
        <v>4621</v>
      </c>
      <c r="D304" s="41" t="s">
        <v>4652</v>
      </c>
      <c r="E304" s="41" t="s">
        <v>4599</v>
      </c>
      <c r="F304" s="42" t="n">
        <v>-58199.93</v>
      </c>
      <c r="G304" s="42" t="n">
        <v>129150</v>
      </c>
      <c r="H304" s="43" t="n">
        <v>1.5954</v>
      </c>
      <c r="I304" s="42" t="n">
        <v>49350</v>
      </c>
      <c r="J304" s="41" t="s">
        <v>4746</v>
      </c>
      <c r="K304" s="44" t="n">
        <f aca="false">IF(G304=0,"",F304/G304)</f>
        <v>-0.450638250096787</v>
      </c>
      <c r="L304" s="45" t="n">
        <v>0.838</v>
      </c>
      <c r="M304" s="42" t="n">
        <v>129150</v>
      </c>
      <c r="N304" s="41" t="s">
        <v>61</v>
      </c>
    </row>
    <row r="305" customFormat="false" ht="15" hidden="false" customHeight="false" outlineLevel="0" collapsed="false">
      <c r="A305" s="41" t="s">
        <v>34</v>
      </c>
      <c r="B305" s="41" t="s">
        <v>4636</v>
      </c>
      <c r="C305" s="41" t="s">
        <v>4621</v>
      </c>
      <c r="D305" s="41" t="s">
        <v>4652</v>
      </c>
      <c r="E305" s="41" t="s">
        <v>4601</v>
      </c>
      <c r="F305" s="42" t="n">
        <v>-10047.96</v>
      </c>
      <c r="G305" s="42" t="n">
        <v>17485.4</v>
      </c>
      <c r="H305" s="43" t="n">
        <v>1.0028</v>
      </c>
      <c r="I305" s="42" t="n">
        <v>500</v>
      </c>
      <c r="J305" s="41" t="s">
        <v>4747</v>
      </c>
      <c r="K305" s="44" t="n">
        <f aca="false">IF(G305=0,"",F305/G305)</f>
        <v>-0.574648563944777</v>
      </c>
      <c r="L305" s="45" t="n">
        <v>0.931</v>
      </c>
      <c r="M305" s="42" t="n">
        <v>6000</v>
      </c>
      <c r="N305" s="41" t="s">
        <v>61</v>
      </c>
    </row>
    <row r="306" customFormat="false" ht="15" hidden="false" customHeight="false" outlineLevel="0" collapsed="false">
      <c r="A306" s="41" t="s">
        <v>34</v>
      </c>
      <c r="B306" s="41" t="s">
        <v>4636</v>
      </c>
      <c r="C306" s="41" t="s">
        <v>4612</v>
      </c>
      <c r="D306" s="41" t="s">
        <v>4655</v>
      </c>
      <c r="E306" s="41" t="s">
        <v>4599</v>
      </c>
      <c r="F306" s="42" t="n">
        <v>-11529.92</v>
      </c>
      <c r="G306" s="42" t="n">
        <v>22229.66</v>
      </c>
      <c r="H306" s="43" t="n">
        <v>1.0739</v>
      </c>
      <c r="I306" s="42" t="n">
        <v>2050</v>
      </c>
      <c r="J306" s="41" t="s">
        <v>4748</v>
      </c>
      <c r="K306" s="44" t="n">
        <f aca="false">IF(G306=0,"",F306/G306)</f>
        <v>-0.518672800213769</v>
      </c>
      <c r="L306" s="45" t="n">
        <v>0.849</v>
      </c>
      <c r="M306" s="42" t="n">
        <v>13400</v>
      </c>
      <c r="N306" s="41" t="s">
        <v>61</v>
      </c>
    </row>
    <row r="307" customFormat="false" ht="15" hidden="false" customHeight="false" outlineLevel="0" collapsed="false">
      <c r="A307" s="41" t="s">
        <v>34</v>
      </c>
      <c r="B307" s="41" t="s">
        <v>4636</v>
      </c>
      <c r="C307" s="41" t="s">
        <v>4612</v>
      </c>
      <c r="D307" s="41" t="s">
        <v>4655</v>
      </c>
      <c r="E307" s="41" t="s">
        <v>4601</v>
      </c>
      <c r="F307" s="42" t="n">
        <v>-10498.35</v>
      </c>
      <c r="G307" s="42" t="n">
        <v>12801.44</v>
      </c>
      <c r="H307" s="43" t="n">
        <v>1.0405</v>
      </c>
      <c r="I307" s="42" t="n">
        <v>500</v>
      </c>
      <c r="J307" s="41" t="s">
        <v>4749</v>
      </c>
      <c r="K307" s="44" t="n">
        <f aca="false">IF(G307=0,"",F307/G307)</f>
        <v>-0.820091333474984</v>
      </c>
      <c r="L307" s="45" t="n">
        <v>0.892</v>
      </c>
      <c r="M307" s="42" t="n">
        <v>4000</v>
      </c>
      <c r="N307" s="41" t="s">
        <v>61</v>
      </c>
    </row>
    <row r="308" customFormat="false" ht="15" hidden="false" customHeight="false" outlineLevel="0" collapsed="false">
      <c r="A308" s="41" t="s">
        <v>34</v>
      </c>
      <c r="B308" s="41" t="s">
        <v>4636</v>
      </c>
      <c r="C308" s="41" t="s">
        <v>4607</v>
      </c>
      <c r="D308" s="41" t="s">
        <v>4656</v>
      </c>
      <c r="E308" s="41" t="s">
        <v>4599</v>
      </c>
      <c r="F308" s="42" t="n">
        <v>-10664.21</v>
      </c>
      <c r="G308" s="42" t="n">
        <v>18082.1</v>
      </c>
      <c r="H308" s="43" t="n">
        <v>1.0381</v>
      </c>
      <c r="I308" s="42" t="n">
        <v>4520.53</v>
      </c>
      <c r="J308" s="41" t="s">
        <v>4750</v>
      </c>
      <c r="K308" s="44" t="n">
        <f aca="false">IF(G308=0,"",F308/G308)</f>
        <v>-0.589766122297742</v>
      </c>
      <c r="L308" s="45" t="n">
        <v>0.929</v>
      </c>
      <c r="M308" s="42" t="n">
        <v>16271.85</v>
      </c>
      <c r="N308" s="41" t="s">
        <v>61</v>
      </c>
    </row>
    <row r="309" customFormat="false" ht="15" hidden="false" customHeight="false" outlineLevel="0" collapsed="false">
      <c r="A309" s="41" t="s">
        <v>34</v>
      </c>
      <c r="B309" s="41" t="s">
        <v>4636</v>
      </c>
      <c r="C309" s="41" t="s">
        <v>4607</v>
      </c>
      <c r="D309" s="41" t="s">
        <v>4656</v>
      </c>
      <c r="E309" s="41" t="s">
        <v>4601</v>
      </c>
      <c r="F309" s="42" t="n">
        <v>-10012.39</v>
      </c>
      <c r="G309" s="42" t="n">
        <v>15642.96</v>
      </c>
      <c r="H309" s="43" t="n">
        <v>1.0008</v>
      </c>
      <c r="I309" s="42" t="n">
        <v>500</v>
      </c>
      <c r="J309" s="41" t="s">
        <v>4751</v>
      </c>
      <c r="K309" s="44" t="n">
        <f aca="false">IF(G309=0,"",F309/G309)</f>
        <v>-0.640057252591581</v>
      </c>
      <c r="L309" s="45" t="n">
        <v>0.937</v>
      </c>
      <c r="M309" s="42" t="n">
        <v>4500</v>
      </c>
      <c r="N309" s="41" t="s">
        <v>61</v>
      </c>
    </row>
    <row r="310" customFormat="false" ht="15" hidden="false" customHeight="false" outlineLevel="0" collapsed="false">
      <c r="A310" s="41" t="s">
        <v>34</v>
      </c>
      <c r="B310" s="41" t="s">
        <v>4636</v>
      </c>
      <c r="C310" s="41" t="s">
        <v>4616</v>
      </c>
      <c r="D310" s="41" t="s">
        <v>4659</v>
      </c>
      <c r="E310" s="41" t="s">
        <v>4599</v>
      </c>
      <c r="F310" s="42" t="n">
        <v>-12464.14</v>
      </c>
      <c r="G310" s="42" t="n">
        <v>28962.19</v>
      </c>
      <c r="H310" s="43" t="n">
        <v>1.093</v>
      </c>
      <c r="I310" s="42" t="n">
        <v>7240.55</v>
      </c>
      <c r="J310" s="41" t="s">
        <v>4745</v>
      </c>
      <c r="K310" s="44" t="n">
        <f aca="false">IF(G310=0,"",F310/G310)</f>
        <v>-0.430359030170025</v>
      </c>
      <c r="L310" s="45" t="n">
        <v>0.941</v>
      </c>
      <c r="M310" s="42" t="n">
        <v>22089.32</v>
      </c>
      <c r="N310" s="41" t="s">
        <v>61</v>
      </c>
    </row>
    <row r="311" customFormat="false" ht="15" hidden="false" customHeight="false" outlineLevel="0" collapsed="false">
      <c r="A311" s="41" t="s">
        <v>34</v>
      </c>
      <c r="B311" s="41" t="s">
        <v>4636</v>
      </c>
      <c r="C311" s="41" t="s">
        <v>4616</v>
      </c>
      <c r="D311" s="41" t="s">
        <v>4659</v>
      </c>
      <c r="E311" s="41" t="s">
        <v>4601</v>
      </c>
      <c r="F311" s="42" t="n">
        <v>-10362.32</v>
      </c>
      <c r="G311" s="42" t="n">
        <v>13963.86</v>
      </c>
      <c r="H311" s="43" t="n">
        <v>1.0266</v>
      </c>
      <c r="I311" s="42" t="n">
        <v>500</v>
      </c>
      <c r="J311" s="41" t="s">
        <v>4752</v>
      </c>
      <c r="K311" s="44" t="n">
        <f aca="false">IF(G311=0,"",F311/G311)</f>
        <v>-0.742081344270137</v>
      </c>
      <c r="L311" s="45" t="n">
        <v>0.911</v>
      </c>
      <c r="M311" s="42" t="n">
        <v>6000</v>
      </c>
      <c r="N311" s="41" t="s">
        <v>61</v>
      </c>
    </row>
    <row r="312" customFormat="false" ht="15" hidden="false" customHeight="false" outlineLevel="0" collapsed="false">
      <c r="A312" s="41" t="s">
        <v>34</v>
      </c>
      <c r="B312" s="41" t="s">
        <v>4636</v>
      </c>
      <c r="C312" s="41" t="s">
        <v>4619</v>
      </c>
      <c r="D312" s="41" t="s">
        <v>4660</v>
      </c>
      <c r="E312" s="41" t="s">
        <v>4599</v>
      </c>
      <c r="F312" s="42" t="n">
        <v>-10422.04</v>
      </c>
      <c r="G312" s="42" t="n">
        <v>24500</v>
      </c>
      <c r="H312" s="43" t="n">
        <v>1.0175</v>
      </c>
      <c r="I312" s="42" t="n">
        <v>7550</v>
      </c>
      <c r="J312" s="41" t="s">
        <v>4672</v>
      </c>
      <c r="K312" s="44" t="n">
        <f aca="false">IF(G312=0,"",F312/G312)</f>
        <v>-0.425389387755102</v>
      </c>
      <c r="L312" s="45" t="n">
        <v>0.871</v>
      </c>
      <c r="M312" s="42" t="n">
        <v>24500</v>
      </c>
      <c r="N312" s="41" t="s">
        <v>61</v>
      </c>
    </row>
    <row r="313" customFormat="false" ht="15" hidden="false" customHeight="false" outlineLevel="0" collapsed="false">
      <c r="A313" s="41" t="s">
        <v>34</v>
      </c>
      <c r="B313" s="41" t="s">
        <v>4636</v>
      </c>
      <c r="C313" s="41" t="s">
        <v>4619</v>
      </c>
      <c r="D313" s="41" t="s">
        <v>4660</v>
      </c>
      <c r="E313" s="41" t="s">
        <v>4601</v>
      </c>
      <c r="F313" s="42" t="n">
        <v>-10187.55</v>
      </c>
      <c r="G313" s="42" t="n">
        <v>14291.2</v>
      </c>
      <c r="H313" s="43" t="n">
        <v>1.0133</v>
      </c>
      <c r="I313" s="42" t="n">
        <v>500</v>
      </c>
      <c r="J313" s="41" t="s">
        <v>4753</v>
      </c>
      <c r="K313" s="44" t="n">
        <f aca="false">IF(G313=0,"",F313/G313)</f>
        <v>-0.712854763770712</v>
      </c>
      <c r="L313" s="45" t="n">
        <v>0.913</v>
      </c>
      <c r="M313" s="42" t="n">
        <v>6000</v>
      </c>
      <c r="N313" s="41" t="s">
        <v>61</v>
      </c>
    </row>
    <row r="314" customFormat="false" ht="15" hidden="false" customHeight="false" outlineLevel="0" collapsed="false">
      <c r="A314" s="41" t="s">
        <v>34</v>
      </c>
      <c r="B314" s="41" t="s">
        <v>4636</v>
      </c>
      <c r="C314" s="41" t="s">
        <v>4620</v>
      </c>
      <c r="D314" s="41" t="s">
        <v>4662</v>
      </c>
      <c r="E314" s="41" t="s">
        <v>4599</v>
      </c>
      <c r="F314" s="42" t="n">
        <v>-33710.23</v>
      </c>
      <c r="G314" s="42" t="n">
        <v>105100</v>
      </c>
      <c r="H314" s="43" t="n">
        <v>1.2913</v>
      </c>
      <c r="I314" s="42" t="n">
        <v>51700</v>
      </c>
      <c r="J314" s="41" t="s">
        <v>4738</v>
      </c>
      <c r="K314" s="44" t="n">
        <f aca="false">IF(G314=0,"",F314/G314)</f>
        <v>-0.320744338725024</v>
      </c>
      <c r="L314" s="45" t="n">
        <v>0.832</v>
      </c>
      <c r="M314" s="42" t="n">
        <v>105100</v>
      </c>
      <c r="N314" s="41" t="s">
        <v>61</v>
      </c>
    </row>
    <row r="315" customFormat="false" ht="15" hidden="false" customHeight="false" outlineLevel="0" collapsed="false">
      <c r="A315" s="41" t="s">
        <v>34</v>
      </c>
      <c r="B315" s="41" t="s">
        <v>4636</v>
      </c>
      <c r="C315" s="41" t="s">
        <v>4620</v>
      </c>
      <c r="D315" s="41" t="s">
        <v>4662</v>
      </c>
      <c r="E315" s="41" t="s">
        <v>4601</v>
      </c>
      <c r="F315" s="42" t="n">
        <v>-10292.27</v>
      </c>
      <c r="G315" s="42" t="n">
        <v>16228.91</v>
      </c>
      <c r="H315" s="43" t="n">
        <v>1.0183</v>
      </c>
      <c r="I315" s="42" t="n">
        <v>500</v>
      </c>
      <c r="J315" s="41" t="s">
        <v>4752</v>
      </c>
      <c r="K315" s="44" t="n">
        <f aca="false">IF(G315=0,"",F315/G315)</f>
        <v>-0.634193547194482</v>
      </c>
      <c r="L315" s="45" t="n">
        <v>0.932</v>
      </c>
      <c r="M315" s="42" t="n">
        <v>6000</v>
      </c>
      <c r="N315" s="41" t="s">
        <v>61</v>
      </c>
    </row>
    <row r="316" customFormat="false" ht="15" hidden="false" customHeight="false" outlineLevel="0" collapsed="false">
      <c r="A316" s="41" t="s">
        <v>34</v>
      </c>
      <c r="B316" s="41" t="s">
        <v>4636</v>
      </c>
      <c r="C316" s="41" t="s">
        <v>4606</v>
      </c>
      <c r="D316" s="41" t="s">
        <v>4663</v>
      </c>
      <c r="E316" s="41" t="s">
        <v>4599</v>
      </c>
      <c r="F316" s="42" t="n">
        <v>-10006.55</v>
      </c>
      <c r="G316" s="42" t="n">
        <v>10754.17</v>
      </c>
      <c r="H316" s="43" t="n">
        <v>1.0006</v>
      </c>
      <c r="I316" s="42" t="n">
        <v>200</v>
      </c>
      <c r="J316" s="41" t="s">
        <v>4754</v>
      </c>
      <c r="K316" s="44" t="n">
        <f aca="false">IF(G316=0,"",F316/G316)</f>
        <v>-0.930480920424356</v>
      </c>
      <c r="L316" s="45" t="n">
        <v>0.847</v>
      </c>
      <c r="M316" s="42" t="n">
        <v>750</v>
      </c>
      <c r="N316" s="41" t="s">
        <v>61</v>
      </c>
    </row>
    <row r="317" customFormat="false" ht="15" hidden="false" customHeight="false" outlineLevel="0" collapsed="false">
      <c r="A317" s="41" t="s">
        <v>34</v>
      </c>
      <c r="B317" s="41" t="s">
        <v>4636</v>
      </c>
      <c r="C317" s="41" t="s">
        <v>4606</v>
      </c>
      <c r="D317" s="41" t="s">
        <v>4663</v>
      </c>
      <c r="E317" s="41" t="s">
        <v>4601</v>
      </c>
      <c r="F317" s="42" t="n">
        <v>-10006.55</v>
      </c>
      <c r="G317" s="42" t="n">
        <v>10754.17</v>
      </c>
      <c r="H317" s="43" t="n">
        <v>1.0006</v>
      </c>
      <c r="I317" s="42" t="n">
        <v>200</v>
      </c>
      <c r="J317" s="41" t="s">
        <v>4754</v>
      </c>
      <c r="K317" s="44" t="n">
        <f aca="false">IF(G317=0,"",F317/G317)</f>
        <v>-0.930480920424356</v>
      </c>
      <c r="L317" s="45" t="n">
        <v>0.847</v>
      </c>
      <c r="M317" s="42" t="n">
        <v>750</v>
      </c>
      <c r="N317" s="41" t="s">
        <v>61</v>
      </c>
    </row>
    <row r="318" customFormat="false" ht="15" hidden="false" customHeight="false" outlineLevel="0" collapsed="false">
      <c r="A318" s="41" t="s">
        <v>34</v>
      </c>
      <c r="B318" s="41" t="s">
        <v>4636</v>
      </c>
      <c r="C318" s="41" t="s">
        <v>4611</v>
      </c>
      <c r="D318" s="41" t="s">
        <v>4665</v>
      </c>
      <c r="E318" s="41" t="s">
        <v>4599</v>
      </c>
      <c r="F318" s="42" t="n">
        <v>-10010.23</v>
      </c>
      <c r="G318" s="42" t="n">
        <v>11305.07</v>
      </c>
      <c r="H318" s="43" t="n">
        <v>1.0009</v>
      </c>
      <c r="I318" s="42" t="n">
        <v>350</v>
      </c>
      <c r="J318" s="41" t="s">
        <v>4755</v>
      </c>
      <c r="K318" s="44" t="n">
        <f aca="false">IF(G318=0,"",F318/G318)</f>
        <v>-0.885463778640911</v>
      </c>
      <c r="L318" s="45" t="n">
        <v>0.853</v>
      </c>
      <c r="M318" s="42" t="n">
        <v>1100</v>
      </c>
      <c r="N318" s="41" t="s">
        <v>61</v>
      </c>
    </row>
    <row r="319" customFormat="false" ht="15" hidden="false" customHeight="false" outlineLevel="0" collapsed="false">
      <c r="A319" s="41" t="s">
        <v>34</v>
      </c>
      <c r="B319" s="41" t="s">
        <v>4636</v>
      </c>
      <c r="C319" s="41" t="s">
        <v>4611</v>
      </c>
      <c r="D319" s="41" t="s">
        <v>4665</v>
      </c>
      <c r="E319" s="41" t="s">
        <v>4601</v>
      </c>
      <c r="F319" s="42" t="n">
        <v>-10010.23</v>
      </c>
      <c r="G319" s="42" t="n">
        <v>11305.07</v>
      </c>
      <c r="H319" s="43" t="n">
        <v>1.0009</v>
      </c>
      <c r="I319" s="42" t="n">
        <v>350</v>
      </c>
      <c r="J319" s="41" t="s">
        <v>4755</v>
      </c>
      <c r="K319" s="44" t="n">
        <f aca="false">IF(G319=0,"",F319/G319)</f>
        <v>-0.885463778640911</v>
      </c>
      <c r="L319" s="45" t="n">
        <v>0.853</v>
      </c>
      <c r="M319" s="42" t="n">
        <v>1100</v>
      </c>
      <c r="N319" s="41" t="s">
        <v>61</v>
      </c>
    </row>
    <row r="320" customFormat="false" ht="15" hidden="false" customHeight="false" outlineLevel="0" collapsed="false">
      <c r="A320" s="41" t="s">
        <v>34</v>
      </c>
      <c r="B320" s="41" t="s">
        <v>4636</v>
      </c>
      <c r="C320" s="41" t="s">
        <v>4614</v>
      </c>
      <c r="D320" s="41" t="s">
        <v>4667</v>
      </c>
      <c r="E320" s="41" t="s">
        <v>4599</v>
      </c>
      <c r="F320" s="42" t="n">
        <v>-18479.19</v>
      </c>
      <c r="G320" s="42" t="n">
        <v>34229.25</v>
      </c>
      <c r="H320" s="43" t="n">
        <v>1.3293</v>
      </c>
      <c r="I320" s="42" t="n">
        <v>8594.81</v>
      </c>
      <c r="J320" s="41" t="s">
        <v>4750</v>
      </c>
      <c r="K320" s="44" t="n">
        <f aca="false">IF(G320=0,"",F320/G320)</f>
        <v>-0.539865465939219</v>
      </c>
      <c r="L320" s="45" t="n">
        <v>0.929</v>
      </c>
      <c r="M320" s="42" t="n">
        <v>30937.44</v>
      </c>
      <c r="N320" s="41" t="s">
        <v>61</v>
      </c>
    </row>
    <row r="321" customFormat="false" ht="15" hidden="false" customHeight="false" outlineLevel="0" collapsed="false">
      <c r="A321" s="41" t="s">
        <v>34</v>
      </c>
      <c r="B321" s="41" t="s">
        <v>4636</v>
      </c>
      <c r="C321" s="41" t="s">
        <v>4614</v>
      </c>
      <c r="D321" s="41" t="s">
        <v>4667</v>
      </c>
      <c r="E321" s="41" t="s">
        <v>4601</v>
      </c>
      <c r="F321" s="42" t="n">
        <v>-10172.27</v>
      </c>
      <c r="G321" s="42" t="n">
        <v>15267.43</v>
      </c>
      <c r="H321" s="43" t="n">
        <v>1.0114</v>
      </c>
      <c r="I321" s="42" t="n">
        <v>500</v>
      </c>
      <c r="J321" s="41" t="s">
        <v>4741</v>
      </c>
      <c r="K321" s="44" t="n">
        <f aca="false">IF(G321=0,"",F321/G321)</f>
        <v>-0.666272581567428</v>
      </c>
      <c r="L321" s="45" t="n">
        <v>0.945</v>
      </c>
      <c r="M321" s="42" t="n">
        <v>5000</v>
      </c>
      <c r="N321" s="41" t="s">
        <v>61</v>
      </c>
    </row>
    <row r="322" customFormat="false" ht="15" hidden="false" customHeight="false" outlineLevel="0" collapsed="false">
      <c r="A322" s="11" t="s">
        <v>34</v>
      </c>
      <c r="B322" s="11" t="s">
        <v>4636</v>
      </c>
      <c r="C322" s="11" t="s">
        <v>4604</v>
      </c>
      <c r="D322" s="11" t="s">
        <v>4669</v>
      </c>
      <c r="E322" s="11" t="s">
        <v>4599</v>
      </c>
      <c r="F322" s="18" t="n">
        <v>-8476.8</v>
      </c>
      <c r="G322" s="18" t="n">
        <v>10132.26</v>
      </c>
      <c r="H322" s="14" t="n">
        <v>0.906</v>
      </c>
      <c r="I322" s="18" t="n">
        <v>111.83</v>
      </c>
      <c r="J322" s="11" t="s">
        <v>4670</v>
      </c>
      <c r="K322" s="35" t="n">
        <f aca="false">IF(G322=0,"",F322/G322)</f>
        <v>-0.836614930923604</v>
      </c>
      <c r="L322" s="13" t="n">
        <v>0.893</v>
      </c>
      <c r="M322" s="18" t="n">
        <v>1029.19</v>
      </c>
      <c r="N322" s="11" t="s">
        <v>61</v>
      </c>
    </row>
    <row r="323" customFormat="false" ht="15" hidden="false" customHeight="false" outlineLevel="0" collapsed="false">
      <c r="A323" s="11" t="s">
        <v>34</v>
      </c>
      <c r="B323" s="11" t="s">
        <v>4636</v>
      </c>
      <c r="C323" s="11" t="s">
        <v>4604</v>
      </c>
      <c r="D323" s="11" t="s">
        <v>4669</v>
      </c>
      <c r="E323" s="11" t="s">
        <v>4601</v>
      </c>
      <c r="F323" s="18" t="n">
        <v>-8476.8</v>
      </c>
      <c r="G323" s="18" t="n">
        <v>10132.26</v>
      </c>
      <c r="H323" s="14" t="n">
        <v>0.906</v>
      </c>
      <c r="I323" s="18" t="n">
        <v>111.83</v>
      </c>
      <c r="J323" s="11" t="s">
        <v>4670</v>
      </c>
      <c r="K323" s="35" t="n">
        <f aca="false">IF(G323=0,"",F323/G323)</f>
        <v>-0.836614930923604</v>
      </c>
      <c r="L323" s="13" t="n">
        <v>0.893</v>
      </c>
      <c r="M323" s="18" t="n">
        <v>1029.19</v>
      </c>
      <c r="N323" s="11" t="s">
        <v>61</v>
      </c>
    </row>
    <row r="324" customFormat="false" ht="15" hidden="false" customHeight="false" outlineLevel="0" collapsed="false">
      <c r="A324" s="41" t="s">
        <v>34</v>
      </c>
      <c r="B324" s="41" t="s">
        <v>4636</v>
      </c>
      <c r="C324" s="41" t="s">
        <v>4610</v>
      </c>
      <c r="D324" s="41" t="s">
        <v>4671</v>
      </c>
      <c r="E324" s="41" t="s">
        <v>4599</v>
      </c>
      <c r="F324" s="42" t="n">
        <v>-10299.78</v>
      </c>
      <c r="G324" s="42" t="n">
        <v>19020.49</v>
      </c>
      <c r="H324" s="43" t="n">
        <v>1.016</v>
      </c>
      <c r="I324" s="42" t="n">
        <v>1300</v>
      </c>
      <c r="J324" s="41" t="s">
        <v>4756</v>
      </c>
      <c r="K324" s="44" t="n">
        <f aca="false">IF(G324=0,"",F324/G324)</f>
        <v>-0.541509708740416</v>
      </c>
      <c r="L324" s="45" t="n">
        <v>0.94</v>
      </c>
      <c r="M324" s="42" t="n">
        <v>8750</v>
      </c>
      <c r="N324" s="41" t="s">
        <v>61</v>
      </c>
    </row>
    <row r="325" customFormat="false" ht="15" hidden="false" customHeight="false" outlineLevel="0" collapsed="false">
      <c r="A325" s="41" t="s">
        <v>34</v>
      </c>
      <c r="B325" s="41" t="s">
        <v>4636</v>
      </c>
      <c r="C325" s="41" t="s">
        <v>4610</v>
      </c>
      <c r="D325" s="41" t="s">
        <v>4671</v>
      </c>
      <c r="E325" s="41" t="s">
        <v>4601</v>
      </c>
      <c r="F325" s="42" t="n">
        <v>-10312.12</v>
      </c>
      <c r="G325" s="42" t="n">
        <v>18094</v>
      </c>
      <c r="H325" s="43" t="n">
        <v>1.0176</v>
      </c>
      <c r="I325" s="42" t="n">
        <v>500</v>
      </c>
      <c r="J325" s="41" t="s">
        <v>4757</v>
      </c>
      <c r="K325" s="44" t="n">
        <f aca="false">IF(G325=0,"",F325/G325)</f>
        <v>-0.569919310268597</v>
      </c>
      <c r="L325" s="45" t="n">
        <v>0.927</v>
      </c>
      <c r="M325" s="42" t="n">
        <v>5500</v>
      </c>
      <c r="N325" s="41" t="s">
        <v>61</v>
      </c>
    </row>
    <row r="326" customFormat="false" ht="15" hidden="false" customHeight="false" outlineLevel="0" collapsed="false">
      <c r="A326" s="11" t="s">
        <v>34</v>
      </c>
      <c r="B326" s="11" t="s">
        <v>4636</v>
      </c>
      <c r="C326" s="11" t="s">
        <v>4608</v>
      </c>
      <c r="D326" s="11" t="s">
        <v>4674</v>
      </c>
      <c r="E326" s="11" t="s">
        <v>4599</v>
      </c>
      <c r="F326" s="18" t="n">
        <v>21053.52</v>
      </c>
      <c r="G326" s="18" t="n">
        <v>15567.94</v>
      </c>
      <c r="H326" s="14" t="n">
        <v>0.7957</v>
      </c>
      <c r="I326" s="18" t="n">
        <v>7782.25</v>
      </c>
      <c r="J326" s="11" t="s">
        <v>4670</v>
      </c>
      <c r="K326" s="35" t="n">
        <f aca="false">IF(G326=0,"",F326/G326)</f>
        <v>1.35236389657206</v>
      </c>
      <c r="L326" s="13" t="n">
        <v>1.096</v>
      </c>
      <c r="M326" s="18" t="n">
        <v>14289.29</v>
      </c>
      <c r="N326" s="11" t="s">
        <v>61</v>
      </c>
    </row>
    <row r="327" customFormat="false" ht="15" hidden="false" customHeight="false" outlineLevel="0" collapsed="false">
      <c r="A327" s="41" t="s">
        <v>34</v>
      </c>
      <c r="B327" s="41" t="s">
        <v>4636</v>
      </c>
      <c r="C327" s="41" t="s">
        <v>4608</v>
      </c>
      <c r="D327" s="41" t="s">
        <v>4674</v>
      </c>
      <c r="E327" s="41" t="s">
        <v>4601</v>
      </c>
      <c r="F327" s="42" t="n">
        <v>-10045.32</v>
      </c>
      <c r="G327" s="42" t="n">
        <v>12238.03</v>
      </c>
      <c r="H327" s="43" t="n">
        <v>1.0037</v>
      </c>
      <c r="I327" s="42" t="n">
        <v>500</v>
      </c>
      <c r="J327" s="41" t="s">
        <v>4758</v>
      </c>
      <c r="K327" s="44" t="n">
        <f aca="false">IF(G327=0,"",F327/G327)</f>
        <v>-0.820828188850656</v>
      </c>
      <c r="L327" s="45" t="n">
        <v>0.882</v>
      </c>
      <c r="M327" s="42" t="n">
        <v>2750</v>
      </c>
      <c r="N327" s="41" t="s">
        <v>61</v>
      </c>
    </row>
    <row r="328" customFormat="false" ht="15" hidden="false" customHeight="false" outlineLevel="0" collapsed="false">
      <c r="A328" s="11" t="s">
        <v>34</v>
      </c>
      <c r="B328" s="11" t="s">
        <v>4636</v>
      </c>
      <c r="C328" s="11" t="s">
        <v>4602</v>
      </c>
      <c r="D328" s="11" t="s">
        <v>4677</v>
      </c>
      <c r="E328" s="11" t="s">
        <v>4599</v>
      </c>
      <c r="F328" s="18" t="n">
        <v>5763.62</v>
      </c>
      <c r="G328" s="18" t="n">
        <v>10445.21</v>
      </c>
      <c r="H328" s="14" t="n">
        <v>0.8882</v>
      </c>
      <c r="I328" s="18" t="n">
        <v>1740.87</v>
      </c>
      <c r="J328" s="11" t="s">
        <v>4670</v>
      </c>
      <c r="K328" s="35" t="n">
        <f aca="false">IF(G328=0,"",F328/G328)</f>
        <v>0.551795512009811</v>
      </c>
      <c r="L328" s="13" t="n">
        <v>1.029</v>
      </c>
      <c r="M328" s="18" t="n">
        <v>5983.41</v>
      </c>
      <c r="N328" s="11" t="s">
        <v>61</v>
      </c>
    </row>
    <row r="329" customFormat="false" ht="15" hidden="false" customHeight="false" outlineLevel="0" collapsed="false">
      <c r="A329" s="41" t="s">
        <v>34</v>
      </c>
      <c r="B329" s="41" t="s">
        <v>4636</v>
      </c>
      <c r="C329" s="41" t="s">
        <v>4602</v>
      </c>
      <c r="D329" s="41" t="s">
        <v>4677</v>
      </c>
      <c r="E329" s="41" t="s">
        <v>4601</v>
      </c>
      <c r="F329" s="42" t="n">
        <v>-10047.67</v>
      </c>
      <c r="G329" s="42" t="n">
        <v>11807.76</v>
      </c>
      <c r="H329" s="43" t="n">
        <v>1.0041</v>
      </c>
      <c r="I329" s="42" t="n">
        <v>500</v>
      </c>
      <c r="J329" s="41" t="s">
        <v>4754</v>
      </c>
      <c r="K329" s="44" t="n">
        <f aca="false">IF(G329=0,"",F329/G329)</f>
        <v>-0.850937857815538</v>
      </c>
      <c r="L329" s="45" t="n">
        <v>0.899</v>
      </c>
      <c r="M329" s="42" t="n">
        <v>2700</v>
      </c>
      <c r="N329" s="41" t="s">
        <v>61</v>
      </c>
    </row>
    <row r="331" customFormat="false" ht="15" hidden="false" customHeight="false" outlineLevel="0" collapsed="false">
      <c r="A331" s="11" t="s">
        <v>34</v>
      </c>
      <c r="B331" s="11" t="s">
        <v>4680</v>
      </c>
      <c r="C331" s="11" t="s">
        <v>227</v>
      </c>
      <c r="D331" s="11" t="s">
        <v>4637</v>
      </c>
      <c r="E331" s="11" t="s">
        <v>4599</v>
      </c>
      <c r="F331" s="18" t="n">
        <v>9076.9</v>
      </c>
      <c r="G331" s="18" t="n">
        <v>1109.87</v>
      </c>
      <c r="H331" s="14" t="n">
        <v>0.0876</v>
      </c>
      <c r="I331" s="18" t="n">
        <v>50</v>
      </c>
      <c r="J331" s="11" t="s">
        <v>4670</v>
      </c>
      <c r="K331" s="35" t="n">
        <f aca="false">IF(G331=0,"",F331/G331)</f>
        <v>8.17834521160136</v>
      </c>
      <c r="L331" s="13" t="n">
        <v>1.239</v>
      </c>
      <c r="M331" s="18" t="n">
        <v>850</v>
      </c>
      <c r="N331" s="11" t="n">
        <v>2</v>
      </c>
    </row>
    <row r="332" customFormat="false" ht="15" hidden="false" customHeight="false" outlineLevel="0" collapsed="false">
      <c r="A332" s="11" t="s">
        <v>34</v>
      </c>
      <c r="B332" s="11" t="s">
        <v>4680</v>
      </c>
      <c r="C332" s="11" t="s">
        <v>227</v>
      </c>
      <c r="D332" s="11" t="s">
        <v>4637</v>
      </c>
      <c r="E332" s="11" t="s">
        <v>4601</v>
      </c>
      <c r="F332" s="18" t="n">
        <v>9076.9</v>
      </c>
      <c r="G332" s="18" t="n">
        <v>1109.87</v>
      </c>
      <c r="H332" s="14" t="n">
        <v>0.0876</v>
      </c>
      <c r="I332" s="18" t="n">
        <v>50</v>
      </c>
      <c r="J332" s="11" t="s">
        <v>4670</v>
      </c>
      <c r="K332" s="35" t="n">
        <f aca="false">IF(G332=0,"",F332/G332)</f>
        <v>8.17834521160136</v>
      </c>
      <c r="L332" s="13" t="n">
        <v>1.239</v>
      </c>
      <c r="M332" s="18" t="n">
        <v>850</v>
      </c>
      <c r="N332" s="11" t="n">
        <v>2</v>
      </c>
    </row>
    <row r="333" customFormat="false" ht="15" hidden="false" customHeight="false" outlineLevel="0" collapsed="false">
      <c r="A333" s="41" t="s">
        <v>34</v>
      </c>
      <c r="B333" s="41" t="s">
        <v>4680</v>
      </c>
      <c r="C333" s="41" t="s">
        <v>4623</v>
      </c>
      <c r="D333" s="41" t="s">
        <v>4639</v>
      </c>
      <c r="E333" s="41" t="s">
        <v>4599</v>
      </c>
      <c r="F333" s="42" t="n">
        <v>-12113.78</v>
      </c>
      <c r="G333" s="42" t="n">
        <v>12750</v>
      </c>
      <c r="H333" s="43" t="n">
        <v>1.1987</v>
      </c>
      <c r="I333" s="42" t="n">
        <v>6400</v>
      </c>
      <c r="J333" s="41" t="s">
        <v>4759</v>
      </c>
      <c r="K333" s="44" t="n">
        <f aca="false">IF(G333=0,"",F333/G333)</f>
        <v>-0.950100392156863</v>
      </c>
      <c r="L333" s="45" t="n">
        <v>0.238</v>
      </c>
      <c r="M333" s="42" t="n">
        <v>12750</v>
      </c>
      <c r="N333" s="41" t="s">
        <v>61</v>
      </c>
    </row>
    <row r="334" customFormat="false" ht="15" hidden="false" customHeight="false" outlineLevel="0" collapsed="false">
      <c r="A334" s="11" t="s">
        <v>34</v>
      </c>
      <c r="B334" s="11" t="s">
        <v>4680</v>
      </c>
      <c r="C334" s="11" t="s">
        <v>4623</v>
      </c>
      <c r="D334" s="11" t="s">
        <v>4639</v>
      </c>
      <c r="E334" s="11" t="s">
        <v>4601</v>
      </c>
      <c r="F334" s="18" t="n">
        <v>53223.55</v>
      </c>
      <c r="G334" s="18" t="n">
        <v>9397.78</v>
      </c>
      <c r="H334" s="14" t="n">
        <v>0.4792</v>
      </c>
      <c r="I334" s="18" t="n">
        <v>500</v>
      </c>
      <c r="J334" s="11" t="s">
        <v>4670</v>
      </c>
      <c r="K334" s="35" t="n">
        <f aca="false">IF(G334=0,"",F334/G334)</f>
        <v>5.66341731770695</v>
      </c>
      <c r="L334" s="13" t="n">
        <v>1.294</v>
      </c>
      <c r="M334" s="18" t="n">
        <v>7250</v>
      </c>
      <c r="N334" s="11" t="s">
        <v>61</v>
      </c>
    </row>
    <row r="335" customFormat="false" ht="15" hidden="false" customHeight="false" outlineLevel="0" collapsed="false">
      <c r="A335" s="41" t="s">
        <v>34</v>
      </c>
      <c r="B335" s="41" t="s">
        <v>4680</v>
      </c>
      <c r="C335" s="41" t="s">
        <v>4615</v>
      </c>
      <c r="D335" s="41" t="s">
        <v>4642</v>
      </c>
      <c r="E335" s="41" t="s">
        <v>4599</v>
      </c>
      <c r="F335" s="42" t="n">
        <v>-11326.77</v>
      </c>
      <c r="G335" s="42" t="n">
        <v>19804.91</v>
      </c>
      <c r="H335" s="43" t="n">
        <v>1.0718</v>
      </c>
      <c r="I335" s="42" t="n">
        <v>4988.73</v>
      </c>
      <c r="J335" s="41" t="s">
        <v>4760</v>
      </c>
      <c r="K335" s="44" t="n">
        <f aca="false">IF(G335=0,"",F335/G335)</f>
        <v>-0.571917266980764</v>
      </c>
      <c r="L335" s="45" t="n">
        <v>0.738</v>
      </c>
      <c r="M335" s="42" t="n">
        <v>19804.91</v>
      </c>
      <c r="N335" s="41" t="s">
        <v>61</v>
      </c>
    </row>
    <row r="336" customFormat="false" ht="15" hidden="false" customHeight="false" outlineLevel="0" collapsed="false">
      <c r="A336" s="11" t="s">
        <v>34</v>
      </c>
      <c r="B336" s="11" t="s">
        <v>4680</v>
      </c>
      <c r="C336" s="11" t="s">
        <v>4615</v>
      </c>
      <c r="D336" s="11" t="s">
        <v>4642</v>
      </c>
      <c r="E336" s="11" t="s">
        <v>4601</v>
      </c>
      <c r="F336" s="18" t="n">
        <v>25151.31</v>
      </c>
      <c r="G336" s="18" t="n">
        <v>7995.53</v>
      </c>
      <c r="H336" s="14" t="n">
        <v>0.4335</v>
      </c>
      <c r="I336" s="18" t="n">
        <v>500</v>
      </c>
      <c r="J336" s="11" t="s">
        <v>4670</v>
      </c>
      <c r="K336" s="35" t="n">
        <f aca="false">IF(G336=0,"",F336/G336)</f>
        <v>3.14567139389134</v>
      </c>
      <c r="L336" s="13" t="n">
        <v>1.278</v>
      </c>
      <c r="M336" s="18" t="n">
        <v>5847.74</v>
      </c>
      <c r="N336" s="11" t="s">
        <v>61</v>
      </c>
    </row>
    <row r="337" customFormat="false" ht="15" hidden="false" customHeight="false" outlineLevel="0" collapsed="false">
      <c r="A337" s="41" t="s">
        <v>34</v>
      </c>
      <c r="B337" s="41" t="s">
        <v>4680</v>
      </c>
      <c r="C337" s="41" t="s">
        <v>4617</v>
      </c>
      <c r="D337" s="41" t="s">
        <v>4645</v>
      </c>
      <c r="E337" s="41" t="s">
        <v>4599</v>
      </c>
      <c r="F337" s="42" t="n">
        <v>-16525.59</v>
      </c>
      <c r="G337" s="42" t="n">
        <v>29092.93</v>
      </c>
      <c r="H337" s="43" t="n">
        <v>1.2892</v>
      </c>
      <c r="I337" s="42" t="n">
        <v>9730.98</v>
      </c>
      <c r="J337" s="41" t="s">
        <v>4761</v>
      </c>
      <c r="K337" s="44" t="n">
        <f aca="false">IF(G337=0,"",F337/G337)</f>
        <v>-0.568027696075988</v>
      </c>
      <c r="L337" s="45" t="n">
        <v>0.719</v>
      </c>
      <c r="M337" s="42" t="n">
        <v>29092.93</v>
      </c>
      <c r="N337" s="41" t="s">
        <v>61</v>
      </c>
    </row>
    <row r="338" customFormat="false" ht="15" hidden="false" customHeight="false" outlineLevel="0" collapsed="false">
      <c r="A338" s="11" t="s">
        <v>34</v>
      </c>
      <c r="B338" s="11" t="s">
        <v>4680</v>
      </c>
      <c r="C338" s="11" t="s">
        <v>4617</v>
      </c>
      <c r="D338" s="11" t="s">
        <v>4645</v>
      </c>
      <c r="E338" s="11" t="s">
        <v>4601</v>
      </c>
      <c r="F338" s="18" t="n">
        <v>32879.45</v>
      </c>
      <c r="G338" s="18" t="n">
        <v>8686.84</v>
      </c>
      <c r="H338" s="14" t="n">
        <v>0.4377</v>
      </c>
      <c r="I338" s="18" t="n">
        <v>500</v>
      </c>
      <c r="J338" s="11" t="s">
        <v>4670</v>
      </c>
      <c r="K338" s="35" t="n">
        <f aca="false">IF(G338=0,"",F338/G338)</f>
        <v>3.78497244107178</v>
      </c>
      <c r="L338" s="13" t="n">
        <v>1.259</v>
      </c>
      <c r="M338" s="18" t="n">
        <v>6539.06</v>
      </c>
      <c r="N338" s="11" t="s">
        <v>61</v>
      </c>
    </row>
    <row r="339" customFormat="false" ht="15" hidden="false" customHeight="false" outlineLevel="0" collapsed="false">
      <c r="A339" s="41" t="s">
        <v>34</v>
      </c>
      <c r="B339" s="41" t="s">
        <v>4680</v>
      </c>
      <c r="C339" s="41" t="s">
        <v>4622</v>
      </c>
      <c r="D339" s="41" t="s">
        <v>4648</v>
      </c>
      <c r="E339" s="41" t="s">
        <v>4599</v>
      </c>
      <c r="F339" s="42" t="n">
        <v>-111535.86</v>
      </c>
      <c r="G339" s="42" t="n">
        <v>204750</v>
      </c>
      <c r="H339" s="43" t="n">
        <v>1.9837</v>
      </c>
      <c r="I339" s="42" t="n">
        <v>102400</v>
      </c>
      <c r="J339" s="41" t="s">
        <v>4762</v>
      </c>
      <c r="K339" s="44" t="n">
        <f aca="false">IF(G339=0,"",F339/G339)</f>
        <v>-0.544741684981685</v>
      </c>
      <c r="L339" s="45" t="n">
        <v>0.613</v>
      </c>
      <c r="M339" s="42" t="n">
        <v>204750</v>
      </c>
      <c r="N339" s="41" t="s">
        <v>61</v>
      </c>
    </row>
    <row r="340" customFormat="false" ht="15" hidden="false" customHeight="false" outlineLevel="0" collapsed="false">
      <c r="A340" s="11" t="s">
        <v>34</v>
      </c>
      <c r="B340" s="11" t="s">
        <v>4680</v>
      </c>
      <c r="C340" s="11" t="s">
        <v>4622</v>
      </c>
      <c r="D340" s="11" t="s">
        <v>4648</v>
      </c>
      <c r="E340" s="11" t="s">
        <v>4601</v>
      </c>
      <c r="F340" s="18" t="n">
        <v>55081.73</v>
      </c>
      <c r="G340" s="18" t="n">
        <v>9397.78</v>
      </c>
      <c r="H340" s="14" t="n">
        <v>0.4694</v>
      </c>
      <c r="I340" s="18" t="n">
        <v>500</v>
      </c>
      <c r="J340" s="11" t="s">
        <v>4670</v>
      </c>
      <c r="K340" s="35" t="n">
        <f aca="false">IF(G340=0,"",F340/G340)</f>
        <v>5.86114273796578</v>
      </c>
      <c r="L340" s="13" t="n">
        <v>1.295</v>
      </c>
      <c r="M340" s="18" t="n">
        <v>7250</v>
      </c>
      <c r="N340" s="11" t="s">
        <v>61</v>
      </c>
    </row>
    <row r="341" customFormat="false" ht="15" hidden="false" customHeight="false" outlineLevel="0" collapsed="false">
      <c r="A341" s="41" t="s">
        <v>34</v>
      </c>
      <c r="B341" s="41" t="s">
        <v>4680</v>
      </c>
      <c r="C341" s="41" t="s">
        <v>4618</v>
      </c>
      <c r="D341" s="41" t="s">
        <v>4649</v>
      </c>
      <c r="E341" s="41" t="s">
        <v>4599</v>
      </c>
      <c r="F341" s="42" t="n">
        <v>-16525.59</v>
      </c>
      <c r="G341" s="42" t="n">
        <v>29092.93</v>
      </c>
      <c r="H341" s="43" t="n">
        <v>1.2892</v>
      </c>
      <c r="I341" s="42" t="n">
        <v>9730.98</v>
      </c>
      <c r="J341" s="41" t="s">
        <v>4761</v>
      </c>
      <c r="K341" s="44" t="n">
        <f aca="false">IF(G341=0,"",F341/G341)</f>
        <v>-0.568027696075988</v>
      </c>
      <c r="L341" s="45" t="n">
        <v>0.719</v>
      </c>
      <c r="M341" s="42" t="n">
        <v>29092.93</v>
      </c>
      <c r="N341" s="41" t="s">
        <v>61</v>
      </c>
    </row>
    <row r="342" customFormat="false" ht="15" hidden="false" customHeight="false" outlineLevel="0" collapsed="false">
      <c r="A342" s="11" t="s">
        <v>34</v>
      </c>
      <c r="B342" s="11" t="s">
        <v>4680</v>
      </c>
      <c r="C342" s="11" t="s">
        <v>4618</v>
      </c>
      <c r="D342" s="11" t="s">
        <v>4649</v>
      </c>
      <c r="E342" s="11" t="s">
        <v>4601</v>
      </c>
      <c r="F342" s="18" t="n">
        <v>32879.45</v>
      </c>
      <c r="G342" s="18" t="n">
        <v>8686.84</v>
      </c>
      <c r="H342" s="14" t="n">
        <v>0.4377</v>
      </c>
      <c r="I342" s="18" t="n">
        <v>500</v>
      </c>
      <c r="J342" s="11" t="s">
        <v>4670</v>
      </c>
      <c r="K342" s="35" t="n">
        <f aca="false">IF(G342=0,"",F342/G342)</f>
        <v>3.78497244107178</v>
      </c>
      <c r="L342" s="13" t="n">
        <v>1.259</v>
      </c>
      <c r="M342" s="18" t="n">
        <v>6539.06</v>
      </c>
      <c r="N342" s="11" t="s">
        <v>61</v>
      </c>
    </row>
    <row r="343" customFormat="false" ht="15" hidden="false" customHeight="false" outlineLevel="0" collapsed="false">
      <c r="A343" s="11" t="s">
        <v>34</v>
      </c>
      <c r="B343" s="11" t="s">
        <v>4680</v>
      </c>
      <c r="C343" s="11" t="s">
        <v>4613</v>
      </c>
      <c r="D343" s="11" t="s">
        <v>4650</v>
      </c>
      <c r="E343" s="11" t="s">
        <v>4599</v>
      </c>
      <c r="F343" s="18" t="n">
        <v>34823.9</v>
      </c>
      <c r="G343" s="18" t="n">
        <v>6855.16</v>
      </c>
      <c r="H343" s="14" t="n">
        <v>0.3228</v>
      </c>
      <c r="I343" s="18" t="n">
        <v>850</v>
      </c>
      <c r="J343" s="11" t="s">
        <v>4670</v>
      </c>
      <c r="K343" s="35" t="n">
        <f aca="false">IF(G343=0,"",F343/G343)</f>
        <v>5.0799543701387</v>
      </c>
      <c r="L343" s="13" t="n">
        <v>1.303</v>
      </c>
      <c r="M343" s="18" t="n">
        <v>4250</v>
      </c>
      <c r="N343" s="11" t="s">
        <v>61</v>
      </c>
    </row>
    <row r="344" customFormat="false" ht="15" hidden="false" customHeight="false" outlineLevel="0" collapsed="false">
      <c r="A344" s="11" t="s">
        <v>34</v>
      </c>
      <c r="B344" s="11" t="s">
        <v>4680</v>
      </c>
      <c r="C344" s="11" t="s">
        <v>4613</v>
      </c>
      <c r="D344" s="11" t="s">
        <v>4650</v>
      </c>
      <c r="E344" s="11" t="s">
        <v>4601</v>
      </c>
      <c r="F344" s="18" t="n">
        <v>33906.71</v>
      </c>
      <c r="G344" s="18" t="n">
        <v>6396.11</v>
      </c>
      <c r="H344" s="14" t="n">
        <v>0.3463</v>
      </c>
      <c r="I344" s="18" t="n">
        <v>500</v>
      </c>
      <c r="J344" s="11" t="s">
        <v>4670</v>
      </c>
      <c r="K344" s="35" t="n">
        <f aca="false">IF(G344=0,"",F344/G344)</f>
        <v>5.30114554002355</v>
      </c>
      <c r="L344" s="13" t="n">
        <v>1.274</v>
      </c>
      <c r="M344" s="18" t="n">
        <v>4250</v>
      </c>
      <c r="N344" s="11" t="n">
        <v>7</v>
      </c>
    </row>
    <row r="345" customFormat="false" ht="15" hidden="false" customHeight="false" outlineLevel="0" collapsed="false">
      <c r="A345" s="41" t="s">
        <v>34</v>
      </c>
      <c r="B345" s="41" t="s">
        <v>4680</v>
      </c>
      <c r="C345" s="41" t="s">
        <v>4621</v>
      </c>
      <c r="D345" s="41" t="s">
        <v>4652</v>
      </c>
      <c r="E345" s="41" t="s">
        <v>4599</v>
      </c>
      <c r="F345" s="42" t="n">
        <v>-10680.37</v>
      </c>
      <c r="G345" s="42" t="n">
        <v>30450</v>
      </c>
      <c r="H345" s="43" t="n">
        <v>1.0229</v>
      </c>
      <c r="I345" s="42" t="n">
        <v>11650</v>
      </c>
      <c r="J345" s="41" t="s">
        <v>4763</v>
      </c>
      <c r="K345" s="44" t="n">
        <f aca="false">IF(G345=0,"",F345/G345)</f>
        <v>-0.350751067323481</v>
      </c>
      <c r="L345" s="45" t="n">
        <v>0.84</v>
      </c>
      <c r="M345" s="42" t="n">
        <v>30450</v>
      </c>
      <c r="N345" s="41" t="s">
        <v>61</v>
      </c>
    </row>
    <row r="346" customFormat="false" ht="15" hidden="false" customHeight="false" outlineLevel="0" collapsed="false">
      <c r="A346" s="11" t="s">
        <v>34</v>
      </c>
      <c r="B346" s="11" t="s">
        <v>4680</v>
      </c>
      <c r="C346" s="11" t="s">
        <v>4621</v>
      </c>
      <c r="D346" s="11" t="s">
        <v>4652</v>
      </c>
      <c r="E346" s="11" t="s">
        <v>4601</v>
      </c>
      <c r="F346" s="18" t="n">
        <v>41962.41</v>
      </c>
      <c r="G346" s="18" t="n">
        <v>8647.78</v>
      </c>
      <c r="H346" s="14" t="n">
        <v>0.4129</v>
      </c>
      <c r="I346" s="18" t="n">
        <v>500</v>
      </c>
      <c r="J346" s="11" t="s">
        <v>4670</v>
      </c>
      <c r="K346" s="35" t="n">
        <f aca="false">IF(G346=0,"",F346/G346)</f>
        <v>4.8523910182729</v>
      </c>
      <c r="L346" s="13" t="n">
        <v>1.256</v>
      </c>
      <c r="M346" s="18" t="n">
        <v>6500</v>
      </c>
      <c r="N346" s="11" t="s">
        <v>61</v>
      </c>
    </row>
    <row r="347" customFormat="false" ht="15" hidden="false" customHeight="false" outlineLevel="0" collapsed="false">
      <c r="A347" s="11" t="s">
        <v>34</v>
      </c>
      <c r="B347" s="11" t="s">
        <v>4680</v>
      </c>
      <c r="C347" s="11" t="s">
        <v>4612</v>
      </c>
      <c r="D347" s="11" t="s">
        <v>4655</v>
      </c>
      <c r="E347" s="11" t="s">
        <v>4599</v>
      </c>
      <c r="F347" s="18" t="n">
        <v>787335.52</v>
      </c>
      <c r="G347" s="18" t="n">
        <v>88811.73</v>
      </c>
      <c r="H347" s="14" t="n">
        <v>0.7975</v>
      </c>
      <c r="I347" s="18" t="n">
        <v>6850</v>
      </c>
      <c r="J347" s="11" t="s">
        <v>4670</v>
      </c>
      <c r="K347" s="35" t="n">
        <f aca="false">IF(G347=0,"",F347/G347)</f>
        <v>8.86521994335658</v>
      </c>
      <c r="L347" s="13" t="n">
        <v>1.283</v>
      </c>
      <c r="M347" s="18" t="n">
        <v>66550</v>
      </c>
      <c r="N347" s="11" t="s">
        <v>61</v>
      </c>
    </row>
    <row r="348" customFormat="false" ht="15" hidden="false" customHeight="false" outlineLevel="0" collapsed="false">
      <c r="A348" s="11" t="s">
        <v>34</v>
      </c>
      <c r="B348" s="11" t="s">
        <v>4680</v>
      </c>
      <c r="C348" s="11" t="s">
        <v>4612</v>
      </c>
      <c r="D348" s="11" t="s">
        <v>4655</v>
      </c>
      <c r="E348" s="11" t="s">
        <v>4601</v>
      </c>
      <c r="F348" s="18" t="n">
        <v>89914.49</v>
      </c>
      <c r="G348" s="18" t="n">
        <v>11098.73</v>
      </c>
      <c r="H348" s="14" t="n">
        <v>0.4867</v>
      </c>
      <c r="I348" s="18" t="n">
        <v>500</v>
      </c>
      <c r="J348" s="11" t="s">
        <v>4670</v>
      </c>
      <c r="K348" s="35" t="n">
        <f aca="false">IF(G348=0,"",F348/G348)</f>
        <v>8.10133141359417</v>
      </c>
      <c r="L348" s="13" t="n">
        <v>1.24</v>
      </c>
      <c r="M348" s="18" t="n">
        <v>8500</v>
      </c>
      <c r="N348" s="11" t="s">
        <v>61</v>
      </c>
    </row>
    <row r="349" customFormat="false" ht="15" hidden="false" customHeight="false" outlineLevel="0" collapsed="false">
      <c r="A349" s="41" t="s">
        <v>34</v>
      </c>
      <c r="B349" s="41" t="s">
        <v>4680</v>
      </c>
      <c r="C349" s="41" t="s">
        <v>4607</v>
      </c>
      <c r="D349" s="41" t="s">
        <v>4656</v>
      </c>
      <c r="E349" s="41" t="s">
        <v>4599</v>
      </c>
      <c r="F349" s="42" t="n">
        <v>-13660.32</v>
      </c>
      <c r="G349" s="42" t="n">
        <v>18331.25</v>
      </c>
      <c r="H349" s="43" t="n">
        <v>1.2495</v>
      </c>
      <c r="I349" s="42" t="n">
        <v>4582.81</v>
      </c>
      <c r="J349" s="41" t="s">
        <v>4764</v>
      </c>
      <c r="K349" s="44" t="n">
        <f aca="false">IF(G349=0,"",F349/G349)</f>
        <v>-0.745193044664166</v>
      </c>
      <c r="L349" s="45" t="n">
        <v>0.622</v>
      </c>
      <c r="M349" s="42" t="n">
        <v>12531.13</v>
      </c>
      <c r="N349" s="41" t="s">
        <v>61</v>
      </c>
    </row>
    <row r="350" customFormat="false" ht="15" hidden="false" customHeight="false" outlineLevel="0" collapsed="false">
      <c r="A350" s="11" t="s">
        <v>34</v>
      </c>
      <c r="B350" s="11" t="s">
        <v>4680</v>
      </c>
      <c r="C350" s="11" t="s">
        <v>4607</v>
      </c>
      <c r="D350" s="11" t="s">
        <v>4656</v>
      </c>
      <c r="E350" s="11" t="s">
        <v>4601</v>
      </c>
      <c r="F350" s="18" t="n">
        <v>15106.13</v>
      </c>
      <c r="G350" s="18" t="n">
        <v>6645.53</v>
      </c>
      <c r="H350" s="14" t="n">
        <v>0.453</v>
      </c>
      <c r="I350" s="18" t="n">
        <v>500</v>
      </c>
      <c r="J350" s="11" t="s">
        <v>4670</v>
      </c>
      <c r="K350" s="35" t="n">
        <f aca="false">IF(G350=0,"",F350/G350)</f>
        <v>2.27312644740149</v>
      </c>
      <c r="L350" s="13" t="n">
        <v>1.258</v>
      </c>
      <c r="M350" s="18" t="n">
        <v>4497.74</v>
      </c>
      <c r="N350" s="11" t="s">
        <v>61</v>
      </c>
    </row>
    <row r="351" customFormat="false" ht="15" hidden="false" customHeight="false" outlineLevel="0" collapsed="false">
      <c r="A351" s="41" t="s">
        <v>34</v>
      </c>
      <c r="B351" s="41" t="s">
        <v>4680</v>
      </c>
      <c r="C351" s="41" t="s">
        <v>4616</v>
      </c>
      <c r="D351" s="41" t="s">
        <v>4659</v>
      </c>
      <c r="E351" s="41" t="s">
        <v>4599</v>
      </c>
      <c r="F351" s="42" t="n">
        <v>-14300.73</v>
      </c>
      <c r="G351" s="42" t="n">
        <v>42721.22</v>
      </c>
      <c r="H351" s="43" t="n">
        <v>1.1119</v>
      </c>
      <c r="I351" s="42" t="n">
        <v>10680.3</v>
      </c>
      <c r="J351" s="41" t="s">
        <v>4765</v>
      </c>
      <c r="K351" s="44" t="n">
        <f aca="false">IF(G351=0,"",F351/G351)</f>
        <v>-0.334745356054907</v>
      </c>
      <c r="L351" s="45" t="n">
        <v>0.89</v>
      </c>
      <c r="M351" s="42" t="n">
        <v>42721.22</v>
      </c>
      <c r="N351" s="41" t="s">
        <v>61</v>
      </c>
    </row>
    <row r="352" customFormat="false" ht="15" hidden="false" customHeight="false" outlineLevel="0" collapsed="false">
      <c r="A352" s="11" t="s">
        <v>34</v>
      </c>
      <c r="B352" s="11" t="s">
        <v>4680</v>
      </c>
      <c r="C352" s="11" t="s">
        <v>4616</v>
      </c>
      <c r="D352" s="11" t="s">
        <v>4659</v>
      </c>
      <c r="E352" s="11" t="s">
        <v>4601</v>
      </c>
      <c r="F352" s="18" t="n">
        <v>83688.51</v>
      </c>
      <c r="G352" s="18" t="n">
        <v>10392.39</v>
      </c>
      <c r="H352" s="14" t="n">
        <v>0.3337</v>
      </c>
      <c r="I352" s="18" t="n">
        <v>500</v>
      </c>
      <c r="J352" s="11" t="s">
        <v>4670</v>
      </c>
      <c r="K352" s="35" t="n">
        <f aca="false">IF(G352=0,"",F352/G352)</f>
        <v>8.05286464422525</v>
      </c>
      <c r="L352" s="13" t="n">
        <v>1.257</v>
      </c>
      <c r="M352" s="18" t="n">
        <v>8244.6</v>
      </c>
      <c r="N352" s="11" t="n">
        <v>3</v>
      </c>
    </row>
    <row r="353" customFormat="false" ht="15" hidden="false" customHeight="false" outlineLevel="0" collapsed="false">
      <c r="A353" s="41" t="s">
        <v>34</v>
      </c>
      <c r="B353" s="41" t="s">
        <v>4680</v>
      </c>
      <c r="C353" s="41" t="s">
        <v>4619</v>
      </c>
      <c r="D353" s="41" t="s">
        <v>4660</v>
      </c>
      <c r="E353" s="41" t="s">
        <v>4599</v>
      </c>
      <c r="F353" s="42" t="n">
        <v>-42518.98</v>
      </c>
      <c r="G353" s="42" t="n">
        <v>107100</v>
      </c>
      <c r="H353" s="43" t="n">
        <v>1.436</v>
      </c>
      <c r="I353" s="42" t="n">
        <v>42900</v>
      </c>
      <c r="J353" s="41" t="s">
        <v>4699</v>
      </c>
      <c r="K353" s="44" t="n">
        <f aca="false">IF(G353=0,"",F353/G353)</f>
        <v>-0.397002614379085</v>
      </c>
      <c r="L353" s="45" t="n">
        <v>0.865</v>
      </c>
      <c r="M353" s="42" t="n">
        <v>107100</v>
      </c>
      <c r="N353" s="41" t="s">
        <v>61</v>
      </c>
    </row>
    <row r="354" customFormat="false" ht="15" hidden="false" customHeight="false" outlineLevel="0" collapsed="false">
      <c r="A354" s="11" t="s">
        <v>34</v>
      </c>
      <c r="B354" s="11" t="s">
        <v>4680</v>
      </c>
      <c r="C354" s="11" t="s">
        <v>4619</v>
      </c>
      <c r="D354" s="11" t="s">
        <v>4660</v>
      </c>
      <c r="E354" s="11" t="s">
        <v>4601</v>
      </c>
      <c r="F354" s="18" t="n">
        <v>65157.99</v>
      </c>
      <c r="G354" s="18" t="n">
        <v>9647.78</v>
      </c>
      <c r="H354" s="14" t="n">
        <v>0.4646</v>
      </c>
      <c r="I354" s="18" t="n">
        <v>500</v>
      </c>
      <c r="J354" s="11" t="s">
        <v>4670</v>
      </c>
      <c r="K354" s="35" t="n">
        <f aca="false">IF(G354=0,"",F354/G354)</f>
        <v>6.75367701170632</v>
      </c>
      <c r="L354" s="13" t="n">
        <v>1.223</v>
      </c>
      <c r="M354" s="18" t="n">
        <v>7500</v>
      </c>
      <c r="N354" s="11" t="s">
        <v>61</v>
      </c>
    </row>
    <row r="355" customFormat="false" ht="15" hidden="false" customHeight="false" outlineLevel="0" collapsed="false">
      <c r="A355" s="41" t="s">
        <v>34</v>
      </c>
      <c r="B355" s="41" t="s">
        <v>4680</v>
      </c>
      <c r="C355" s="41" t="s">
        <v>4620</v>
      </c>
      <c r="D355" s="41" t="s">
        <v>4662</v>
      </c>
      <c r="E355" s="41" t="s">
        <v>4599</v>
      </c>
      <c r="F355" s="42" t="n">
        <v>-108216.99</v>
      </c>
      <c r="G355" s="42" t="n">
        <v>208050</v>
      </c>
      <c r="H355" s="43" t="n">
        <v>1.8942</v>
      </c>
      <c r="I355" s="42" t="n">
        <v>102950</v>
      </c>
      <c r="J355" s="41" t="s">
        <v>4762</v>
      </c>
      <c r="K355" s="44" t="n">
        <f aca="false">IF(G355=0,"",F355/G355)</f>
        <v>-0.520148954578226</v>
      </c>
      <c r="L355" s="45" t="n">
        <v>0.647</v>
      </c>
      <c r="M355" s="42" t="n">
        <v>208050</v>
      </c>
      <c r="N355" s="41" t="s">
        <v>61</v>
      </c>
    </row>
    <row r="356" customFormat="false" ht="15" hidden="false" customHeight="false" outlineLevel="0" collapsed="false">
      <c r="A356" s="11" t="s">
        <v>34</v>
      </c>
      <c r="B356" s="11" t="s">
        <v>4680</v>
      </c>
      <c r="C356" s="11" t="s">
        <v>4620</v>
      </c>
      <c r="D356" s="11" t="s">
        <v>4662</v>
      </c>
      <c r="E356" s="11" t="s">
        <v>4601</v>
      </c>
      <c r="F356" s="18" t="n">
        <v>63829.64</v>
      </c>
      <c r="G356" s="18" t="n">
        <v>9647.78</v>
      </c>
      <c r="H356" s="14" t="n">
        <v>0.4794</v>
      </c>
      <c r="I356" s="18" t="n">
        <v>500</v>
      </c>
      <c r="J356" s="11" t="s">
        <v>4670</v>
      </c>
      <c r="K356" s="35" t="n">
        <f aca="false">IF(G356=0,"",F356/G356)</f>
        <v>6.61599248739088</v>
      </c>
      <c r="L356" s="13" t="n">
        <v>1.252</v>
      </c>
      <c r="M356" s="18" t="n">
        <v>7500</v>
      </c>
      <c r="N356" s="11" t="s">
        <v>61</v>
      </c>
    </row>
    <row r="357" customFormat="false" ht="15" hidden="false" customHeight="false" outlineLevel="0" collapsed="false">
      <c r="A357" s="11" t="s">
        <v>34</v>
      </c>
      <c r="B357" s="11" t="s">
        <v>4680</v>
      </c>
      <c r="C357" s="11" t="s">
        <v>4606</v>
      </c>
      <c r="D357" s="11" t="s">
        <v>4663</v>
      </c>
      <c r="E357" s="11" t="s">
        <v>4599</v>
      </c>
      <c r="F357" s="18" t="n">
        <v>15016.29</v>
      </c>
      <c r="G357" s="18" t="n">
        <v>2054.96</v>
      </c>
      <c r="H357" s="14" t="n">
        <v>0.1686</v>
      </c>
      <c r="I357" s="18" t="n">
        <v>200</v>
      </c>
      <c r="J357" s="11" t="s">
        <v>4670</v>
      </c>
      <c r="K357" s="35" t="n">
        <f aca="false">IF(G357=0,"",F357/G357)</f>
        <v>7.30733931560712</v>
      </c>
      <c r="L357" s="13" t="n">
        <v>1.239</v>
      </c>
      <c r="M357" s="18" t="n">
        <v>850</v>
      </c>
      <c r="N357" s="11" t="n">
        <v>4</v>
      </c>
    </row>
    <row r="358" customFormat="false" ht="15" hidden="false" customHeight="false" outlineLevel="0" collapsed="false">
      <c r="A358" s="11" t="s">
        <v>34</v>
      </c>
      <c r="B358" s="11" t="s">
        <v>4680</v>
      </c>
      <c r="C358" s="11" t="s">
        <v>4606</v>
      </c>
      <c r="D358" s="11" t="s">
        <v>4663</v>
      </c>
      <c r="E358" s="11" t="s">
        <v>4601</v>
      </c>
      <c r="F358" s="18" t="n">
        <v>15016.29</v>
      </c>
      <c r="G358" s="18" t="n">
        <v>2054.96</v>
      </c>
      <c r="H358" s="14" t="n">
        <v>0.1686</v>
      </c>
      <c r="I358" s="18" t="n">
        <v>200</v>
      </c>
      <c r="J358" s="11" t="s">
        <v>4670</v>
      </c>
      <c r="K358" s="35" t="n">
        <f aca="false">IF(G358=0,"",F358/G358)</f>
        <v>7.30733931560712</v>
      </c>
      <c r="L358" s="13" t="n">
        <v>1.239</v>
      </c>
      <c r="M358" s="18" t="n">
        <v>850</v>
      </c>
      <c r="N358" s="11" t="n">
        <v>4</v>
      </c>
    </row>
    <row r="359" customFormat="false" ht="15" hidden="false" customHeight="false" outlineLevel="0" collapsed="false">
      <c r="A359" s="11" t="s">
        <v>34</v>
      </c>
      <c r="B359" s="11" t="s">
        <v>4680</v>
      </c>
      <c r="C359" s="11" t="s">
        <v>4611</v>
      </c>
      <c r="D359" s="11" t="s">
        <v>4665</v>
      </c>
      <c r="E359" s="11" t="s">
        <v>4599</v>
      </c>
      <c r="F359" s="18" t="n">
        <v>39668.58</v>
      </c>
      <c r="G359" s="18" t="n">
        <v>7527.2</v>
      </c>
      <c r="H359" s="14" t="n">
        <v>0.2792</v>
      </c>
      <c r="I359" s="18" t="n">
        <v>950</v>
      </c>
      <c r="J359" s="11" t="s">
        <v>4670</v>
      </c>
      <c r="K359" s="35" t="n">
        <f aca="false">IF(G359=0,"",F359/G359)</f>
        <v>5.27003135295993</v>
      </c>
      <c r="L359" s="13" t="n">
        <v>1.198</v>
      </c>
      <c r="M359" s="18" t="n">
        <v>4600</v>
      </c>
      <c r="N359" s="11" t="s">
        <v>61</v>
      </c>
    </row>
    <row r="360" customFormat="false" ht="15" hidden="false" customHeight="false" outlineLevel="0" collapsed="false">
      <c r="A360" s="11" t="s">
        <v>34</v>
      </c>
      <c r="B360" s="11" t="s">
        <v>4680</v>
      </c>
      <c r="C360" s="11" t="s">
        <v>4611</v>
      </c>
      <c r="D360" s="11" t="s">
        <v>4665</v>
      </c>
      <c r="E360" s="11" t="s">
        <v>4601</v>
      </c>
      <c r="F360" s="18" t="n">
        <v>38033.75</v>
      </c>
      <c r="G360" s="18" t="n">
        <v>6009.1</v>
      </c>
      <c r="H360" s="14" t="n">
        <v>0.2408</v>
      </c>
      <c r="I360" s="18" t="n">
        <v>500</v>
      </c>
      <c r="J360" s="11" t="s">
        <v>4670</v>
      </c>
      <c r="K360" s="35" t="n">
        <f aca="false">IF(G360=0,"",F360/G360)</f>
        <v>6.32935880581119</v>
      </c>
      <c r="L360" s="13" t="n">
        <v>1.207</v>
      </c>
      <c r="M360" s="18" t="n">
        <v>3850</v>
      </c>
      <c r="N360" s="11" t="n">
        <v>6</v>
      </c>
    </row>
    <row r="361" customFormat="false" ht="15" hidden="false" customHeight="false" outlineLevel="0" collapsed="false">
      <c r="A361" s="41" t="s">
        <v>34</v>
      </c>
      <c r="B361" s="41" t="s">
        <v>4680</v>
      </c>
      <c r="C361" s="41" t="s">
        <v>4614</v>
      </c>
      <c r="D361" s="41" t="s">
        <v>4667</v>
      </c>
      <c r="E361" s="41" t="s">
        <v>4599</v>
      </c>
      <c r="F361" s="42" t="n">
        <v>-10611.4</v>
      </c>
      <c r="G361" s="42" t="n">
        <v>18557.73</v>
      </c>
      <c r="H361" s="43" t="n">
        <v>1.0341</v>
      </c>
      <c r="I361" s="42" t="n">
        <v>4676.93</v>
      </c>
      <c r="J361" s="41" t="s">
        <v>4760</v>
      </c>
      <c r="K361" s="44" t="n">
        <f aca="false">IF(G361=0,"",F361/G361)</f>
        <v>-0.57180484897668</v>
      </c>
      <c r="L361" s="45" t="n">
        <v>0.737</v>
      </c>
      <c r="M361" s="42" t="n">
        <v>18557.73</v>
      </c>
      <c r="N361" s="41" t="s">
        <v>61</v>
      </c>
    </row>
    <row r="362" customFormat="false" ht="15" hidden="false" customHeight="false" outlineLevel="0" collapsed="false">
      <c r="A362" s="11" t="s">
        <v>34</v>
      </c>
      <c r="B362" s="11" t="s">
        <v>4680</v>
      </c>
      <c r="C362" s="11" t="s">
        <v>4614</v>
      </c>
      <c r="D362" s="11" t="s">
        <v>4667</v>
      </c>
      <c r="E362" s="11" t="s">
        <v>4601</v>
      </c>
      <c r="F362" s="18" t="n">
        <v>23536.76</v>
      </c>
      <c r="G362" s="18" t="n">
        <v>7870.67</v>
      </c>
      <c r="H362" s="14" t="n">
        <v>0.439</v>
      </c>
      <c r="I362" s="18" t="n">
        <v>500</v>
      </c>
      <c r="J362" s="11" t="s">
        <v>4670</v>
      </c>
      <c r="K362" s="35" t="n">
        <f aca="false">IF(G362=0,"",F362/G362)</f>
        <v>2.99043918751517</v>
      </c>
      <c r="L362" s="13" t="n">
        <v>1.275</v>
      </c>
      <c r="M362" s="18" t="n">
        <v>5722.89</v>
      </c>
      <c r="N362" s="11" t="s">
        <v>61</v>
      </c>
    </row>
    <row r="363" customFormat="false" ht="15" hidden="false" customHeight="false" outlineLevel="0" collapsed="false">
      <c r="A363" s="11" t="s">
        <v>34</v>
      </c>
      <c r="B363" s="11" t="s">
        <v>4680</v>
      </c>
      <c r="C363" s="11" t="s">
        <v>4604</v>
      </c>
      <c r="D363" s="11" t="s">
        <v>4669</v>
      </c>
      <c r="E363" s="11" t="s">
        <v>4599</v>
      </c>
      <c r="F363" s="18" t="n">
        <v>44766.16</v>
      </c>
      <c r="G363" s="18" t="n">
        <v>6498.72</v>
      </c>
      <c r="H363" s="14" t="n">
        <v>0.2032</v>
      </c>
      <c r="I363" s="18" t="n">
        <v>582.72</v>
      </c>
      <c r="J363" s="11" t="s">
        <v>4670</v>
      </c>
      <c r="K363" s="35" t="n">
        <f aca="false">IF(G363=0,"",F363/G363)</f>
        <v>6.88845803481301</v>
      </c>
      <c r="L363" s="13" t="n">
        <v>1.247</v>
      </c>
      <c r="M363" s="18" t="n">
        <v>4587.2</v>
      </c>
      <c r="N363" s="11" t="s">
        <v>61</v>
      </c>
    </row>
    <row r="364" customFormat="false" ht="15" hidden="false" customHeight="false" outlineLevel="0" collapsed="false">
      <c r="A364" s="11" t="s">
        <v>34</v>
      </c>
      <c r="B364" s="11" t="s">
        <v>4680</v>
      </c>
      <c r="C364" s="11" t="s">
        <v>4604</v>
      </c>
      <c r="D364" s="11" t="s">
        <v>4669</v>
      </c>
      <c r="E364" s="11" t="s">
        <v>4601</v>
      </c>
      <c r="F364" s="18" t="n">
        <v>44845.97</v>
      </c>
      <c r="G364" s="18" t="n">
        <v>6498.72</v>
      </c>
      <c r="H364" s="14" t="n">
        <v>0.2032</v>
      </c>
      <c r="I364" s="18" t="n">
        <v>500</v>
      </c>
      <c r="J364" s="11" t="s">
        <v>4670</v>
      </c>
      <c r="K364" s="35" t="n">
        <f aca="false">IF(G364=0,"",F364/G364)</f>
        <v>6.90073891474013</v>
      </c>
      <c r="L364" s="13" t="n">
        <v>1.25</v>
      </c>
      <c r="M364" s="18" t="n">
        <v>4587.2</v>
      </c>
      <c r="N364" s="11" t="n">
        <v>5</v>
      </c>
    </row>
    <row r="365" customFormat="false" ht="15" hidden="false" customHeight="false" outlineLevel="0" collapsed="false">
      <c r="A365" s="37" t="s">
        <v>34</v>
      </c>
      <c r="B365" s="37" t="s">
        <v>4680</v>
      </c>
      <c r="C365" s="37" t="s">
        <v>4610</v>
      </c>
      <c r="D365" s="37" t="s">
        <v>4671</v>
      </c>
      <c r="E365" s="37" t="s">
        <v>4599</v>
      </c>
      <c r="F365" s="46" t="n">
        <v>23940.48</v>
      </c>
      <c r="G365" s="46" t="n">
        <v>2913.41</v>
      </c>
      <c r="H365" s="47" t="n">
        <v>0.1652</v>
      </c>
      <c r="I365" s="46" t="n">
        <v>500</v>
      </c>
      <c r="J365" s="37" t="s">
        <v>4670</v>
      </c>
      <c r="K365" s="48" t="n">
        <f aca="false">IF(G365=0,"",F365/G365)</f>
        <v>8.21733981828854</v>
      </c>
      <c r="L365" s="39" t="n">
        <v>1.347</v>
      </c>
      <c r="M365" s="46" t="n">
        <v>2600</v>
      </c>
      <c r="N365" s="37" t="n">
        <v>1</v>
      </c>
    </row>
    <row r="366" customFormat="false" ht="15" hidden="false" customHeight="false" outlineLevel="0" collapsed="false">
      <c r="A366" s="37" t="s">
        <v>34</v>
      </c>
      <c r="B366" s="37" t="s">
        <v>4680</v>
      </c>
      <c r="C366" s="37" t="s">
        <v>4610</v>
      </c>
      <c r="D366" s="37" t="s">
        <v>4671</v>
      </c>
      <c r="E366" s="37" t="s">
        <v>4601</v>
      </c>
      <c r="F366" s="46" t="n">
        <v>23940.48</v>
      </c>
      <c r="G366" s="46" t="n">
        <v>2913.41</v>
      </c>
      <c r="H366" s="47" t="n">
        <v>0.1652</v>
      </c>
      <c r="I366" s="46" t="n">
        <v>500</v>
      </c>
      <c r="J366" s="37" t="s">
        <v>4670</v>
      </c>
      <c r="K366" s="48" t="n">
        <f aca="false">IF(G366=0,"",F366/G366)</f>
        <v>8.21733981828854</v>
      </c>
      <c r="L366" s="39" t="n">
        <v>1.347</v>
      </c>
      <c r="M366" s="46" t="n">
        <v>2600</v>
      </c>
      <c r="N366" s="37" t="n">
        <v>1</v>
      </c>
    </row>
    <row r="367" customFormat="false" ht="15" hidden="false" customHeight="false" outlineLevel="0" collapsed="false">
      <c r="A367" s="11" t="s">
        <v>34</v>
      </c>
      <c r="B367" s="11" t="s">
        <v>4680</v>
      </c>
      <c r="C367" s="11" t="s">
        <v>4608</v>
      </c>
      <c r="D367" s="11" t="s">
        <v>4674</v>
      </c>
      <c r="E367" s="11" t="s">
        <v>4599</v>
      </c>
      <c r="F367" s="18" t="n">
        <v>9904.52</v>
      </c>
      <c r="G367" s="18" t="n">
        <v>11215.54</v>
      </c>
      <c r="H367" s="14" t="n">
        <v>0.7592</v>
      </c>
      <c r="I367" s="18" t="n">
        <v>5607.77</v>
      </c>
      <c r="J367" s="11" t="s">
        <v>4670</v>
      </c>
      <c r="K367" s="35" t="n">
        <f aca="false">IF(G367=0,"",F367/G367)</f>
        <v>0.883106832127566</v>
      </c>
      <c r="L367" s="13" t="n">
        <v>1.174</v>
      </c>
      <c r="M367" s="18" t="n">
        <v>6286.41</v>
      </c>
      <c r="N367" s="11" t="s">
        <v>61</v>
      </c>
    </row>
    <row r="368" customFormat="false" ht="15" hidden="false" customHeight="false" outlineLevel="0" collapsed="false">
      <c r="A368" s="11" t="s">
        <v>34</v>
      </c>
      <c r="B368" s="11" t="s">
        <v>4680</v>
      </c>
      <c r="C368" s="11" t="s">
        <v>4608</v>
      </c>
      <c r="D368" s="11" t="s">
        <v>4674</v>
      </c>
      <c r="E368" s="11" t="s">
        <v>4601</v>
      </c>
      <c r="F368" s="18" t="n">
        <v>10510.47</v>
      </c>
      <c r="G368" s="18" t="n">
        <v>4072.1</v>
      </c>
      <c r="H368" s="14" t="n">
        <v>0.3057</v>
      </c>
      <c r="I368" s="18" t="n">
        <v>500</v>
      </c>
      <c r="J368" s="11" t="s">
        <v>4670</v>
      </c>
      <c r="K368" s="35" t="n">
        <f aca="false">IF(G368=0,"",F368/G368)</f>
        <v>2.5810932933867</v>
      </c>
      <c r="L368" s="13" t="n">
        <v>1.216</v>
      </c>
      <c r="M368" s="18" t="n">
        <v>3018.75</v>
      </c>
      <c r="N368" s="11" t="n">
        <v>9</v>
      </c>
    </row>
    <row r="369" customFormat="false" ht="15" hidden="false" customHeight="false" outlineLevel="0" collapsed="false">
      <c r="A369" s="11" t="s">
        <v>34</v>
      </c>
      <c r="B369" s="11" t="s">
        <v>4680</v>
      </c>
      <c r="C369" s="11" t="s">
        <v>4602</v>
      </c>
      <c r="D369" s="11" t="s">
        <v>4677</v>
      </c>
      <c r="E369" s="11" t="s">
        <v>4599</v>
      </c>
      <c r="F369" s="18" t="n">
        <v>10459.36</v>
      </c>
      <c r="G369" s="18" t="n">
        <v>2128.31</v>
      </c>
      <c r="H369" s="14" t="n">
        <v>0.1623</v>
      </c>
      <c r="I369" s="18" t="n">
        <v>339.46</v>
      </c>
      <c r="J369" s="11" t="s">
        <v>4670</v>
      </c>
      <c r="K369" s="35" t="n">
        <f aca="false">IF(G369=0,"",F369/G369)</f>
        <v>4.91439686887718</v>
      </c>
      <c r="L369" s="13" t="n">
        <v>1.256</v>
      </c>
      <c r="M369" s="18" t="n">
        <v>1163.8</v>
      </c>
      <c r="N369" s="11" t="n">
        <v>8</v>
      </c>
    </row>
    <row r="370" customFormat="false" ht="15" hidden="false" customHeight="false" outlineLevel="0" collapsed="false">
      <c r="A370" s="11" t="s">
        <v>34</v>
      </c>
      <c r="B370" s="11" t="s">
        <v>4680</v>
      </c>
      <c r="C370" s="11" t="s">
        <v>4602</v>
      </c>
      <c r="D370" s="11" t="s">
        <v>4677</v>
      </c>
      <c r="E370" s="11" t="s">
        <v>4601</v>
      </c>
      <c r="F370" s="18" t="n">
        <v>10459.36</v>
      </c>
      <c r="G370" s="18" t="n">
        <v>2128.31</v>
      </c>
      <c r="H370" s="14" t="n">
        <v>0.1623</v>
      </c>
      <c r="I370" s="18" t="n">
        <v>339.46</v>
      </c>
      <c r="J370" s="11" t="s">
        <v>4670</v>
      </c>
      <c r="K370" s="35" t="n">
        <f aca="false">IF(G370=0,"",F370/G370)</f>
        <v>4.91439686887718</v>
      </c>
      <c r="L370" s="13" t="n">
        <v>1.256</v>
      </c>
      <c r="M370" s="18" t="n">
        <v>1163.8</v>
      </c>
      <c r="N370" s="11" t="n">
        <v>8</v>
      </c>
    </row>
    <row r="372" customFormat="false" ht="15" hidden="false" customHeight="false" outlineLevel="0" collapsed="false">
      <c r="A372" s="11" t="s">
        <v>34</v>
      </c>
      <c r="B372" s="11" t="s">
        <v>4686</v>
      </c>
      <c r="C372" s="11" t="s">
        <v>227</v>
      </c>
      <c r="D372" s="11" t="s">
        <v>4637</v>
      </c>
      <c r="E372" s="11" t="s">
        <v>4599</v>
      </c>
      <c r="F372" s="18" t="n">
        <v>3704.09</v>
      </c>
      <c r="G372" s="18" t="n">
        <v>1050.22</v>
      </c>
      <c r="H372" s="14" t="n">
        <v>0.0908</v>
      </c>
      <c r="I372" s="18" t="n">
        <v>50</v>
      </c>
      <c r="J372" s="11" t="s">
        <v>4670</v>
      </c>
      <c r="K372" s="35" t="n">
        <f aca="false">IF(G372=0,"",F372/G372)</f>
        <v>3.52696577859877</v>
      </c>
      <c r="L372" s="13" t="n">
        <v>1.192</v>
      </c>
      <c r="M372" s="18" t="n">
        <v>250</v>
      </c>
      <c r="N372" s="11" t="n">
        <v>3</v>
      </c>
    </row>
    <row r="373" customFormat="false" ht="15" hidden="false" customHeight="false" outlineLevel="0" collapsed="false">
      <c r="A373" s="11" t="s">
        <v>34</v>
      </c>
      <c r="B373" s="11" t="s">
        <v>4686</v>
      </c>
      <c r="C373" s="11" t="s">
        <v>227</v>
      </c>
      <c r="D373" s="11" t="s">
        <v>4637</v>
      </c>
      <c r="E373" s="11" t="s">
        <v>4601</v>
      </c>
      <c r="F373" s="18" t="n">
        <v>3704.09</v>
      </c>
      <c r="G373" s="18" t="n">
        <v>1050.22</v>
      </c>
      <c r="H373" s="14" t="n">
        <v>0.0908</v>
      </c>
      <c r="I373" s="18" t="n">
        <v>50</v>
      </c>
      <c r="J373" s="11" t="s">
        <v>4670</v>
      </c>
      <c r="K373" s="35" t="n">
        <f aca="false">IF(G373=0,"",F373/G373)</f>
        <v>3.52696577859877</v>
      </c>
      <c r="L373" s="13" t="n">
        <v>1.192</v>
      </c>
      <c r="M373" s="18" t="n">
        <v>250</v>
      </c>
      <c r="N373" s="11" t="n">
        <v>3</v>
      </c>
    </row>
    <row r="374" customFormat="false" ht="15" hidden="false" customHeight="false" outlineLevel="0" collapsed="false">
      <c r="A374" s="41" t="s">
        <v>34</v>
      </c>
      <c r="B374" s="41" t="s">
        <v>4686</v>
      </c>
      <c r="C374" s="41" t="s">
        <v>4623</v>
      </c>
      <c r="D374" s="41" t="s">
        <v>4639</v>
      </c>
      <c r="E374" s="41" t="s">
        <v>4599</v>
      </c>
      <c r="F374" s="42" t="n">
        <v>-14358.33</v>
      </c>
      <c r="G374" s="42" t="n">
        <v>21186.67</v>
      </c>
      <c r="H374" s="43" t="n">
        <v>1.259</v>
      </c>
      <c r="I374" s="42" t="n">
        <v>11667.36</v>
      </c>
      <c r="J374" s="41" t="s">
        <v>4766</v>
      </c>
      <c r="K374" s="44" t="n">
        <f aca="false">IF(G374=0,"",F374/G374)</f>
        <v>-0.677705840511982</v>
      </c>
      <c r="L374" s="45" t="n">
        <v>0.632</v>
      </c>
      <c r="M374" s="42" t="n">
        <v>10618.33</v>
      </c>
      <c r="N374" s="41" t="s">
        <v>61</v>
      </c>
    </row>
    <row r="375" customFormat="false" ht="15" hidden="false" customHeight="false" outlineLevel="0" collapsed="false">
      <c r="A375" s="11" t="s">
        <v>34</v>
      </c>
      <c r="B375" s="11" t="s">
        <v>4686</v>
      </c>
      <c r="C375" s="11" t="s">
        <v>4623</v>
      </c>
      <c r="D375" s="11" t="s">
        <v>4639</v>
      </c>
      <c r="E375" s="11" t="s">
        <v>4601</v>
      </c>
      <c r="F375" s="18" t="n">
        <v>14600.08</v>
      </c>
      <c r="G375" s="18" t="n">
        <v>7280.29</v>
      </c>
      <c r="H375" s="14" t="n">
        <v>0.4746</v>
      </c>
      <c r="I375" s="18" t="n">
        <v>500</v>
      </c>
      <c r="J375" s="11" t="s">
        <v>4670</v>
      </c>
      <c r="K375" s="35" t="n">
        <f aca="false">IF(G375=0,"",F375/G375)</f>
        <v>2.00542560804583</v>
      </c>
      <c r="L375" s="13" t="n">
        <v>1.179</v>
      </c>
      <c r="M375" s="18" t="n">
        <v>2000</v>
      </c>
      <c r="N375" s="11" t="s">
        <v>61</v>
      </c>
    </row>
    <row r="376" customFormat="false" ht="15" hidden="false" customHeight="false" outlineLevel="0" collapsed="false">
      <c r="A376" s="11" t="s">
        <v>34</v>
      </c>
      <c r="B376" s="11" t="s">
        <v>4686</v>
      </c>
      <c r="C376" s="11" t="s">
        <v>4615</v>
      </c>
      <c r="D376" s="11" t="s">
        <v>4642</v>
      </c>
      <c r="E376" s="11" t="s">
        <v>4599</v>
      </c>
      <c r="F376" s="18" t="n">
        <v>8987.02</v>
      </c>
      <c r="G376" s="18" t="n">
        <v>6780.09</v>
      </c>
      <c r="H376" s="14" t="n">
        <v>0.5138</v>
      </c>
      <c r="I376" s="18" t="n">
        <v>2310.03</v>
      </c>
      <c r="J376" s="11" t="s">
        <v>4670</v>
      </c>
      <c r="K376" s="35" t="n">
        <f aca="false">IF(G376=0,"",F376/G376)</f>
        <v>1.3255015788876</v>
      </c>
      <c r="L376" s="13" t="n">
        <v>1.203</v>
      </c>
      <c r="M376" s="18" t="n">
        <v>4736.6</v>
      </c>
      <c r="N376" s="11" t="s">
        <v>61</v>
      </c>
    </row>
    <row r="377" customFormat="false" ht="15" hidden="false" customHeight="false" outlineLevel="0" collapsed="false">
      <c r="A377" s="11" t="s">
        <v>34</v>
      </c>
      <c r="B377" s="11" t="s">
        <v>4686</v>
      </c>
      <c r="C377" s="11" t="s">
        <v>4615</v>
      </c>
      <c r="D377" s="11" t="s">
        <v>4642</v>
      </c>
      <c r="E377" s="11" t="s">
        <v>4601</v>
      </c>
      <c r="F377" s="18" t="n">
        <v>8552.33</v>
      </c>
      <c r="G377" s="18" t="n">
        <v>5466.71</v>
      </c>
      <c r="H377" s="14" t="n">
        <v>0.4143</v>
      </c>
      <c r="I377" s="18" t="n">
        <v>500</v>
      </c>
      <c r="J377" s="11" t="s">
        <v>4670</v>
      </c>
      <c r="K377" s="35" t="n">
        <f aca="false">IF(G377=0,"",F377/G377)</f>
        <v>1.56443820872152</v>
      </c>
      <c r="L377" s="13" t="n">
        <v>1.185</v>
      </c>
      <c r="M377" s="18" t="n">
        <v>2000</v>
      </c>
      <c r="N377" s="11" t="s">
        <v>61</v>
      </c>
    </row>
    <row r="378" customFormat="false" ht="15" hidden="false" customHeight="false" outlineLevel="0" collapsed="false">
      <c r="A378" s="41" t="s">
        <v>34</v>
      </c>
      <c r="B378" s="41" t="s">
        <v>4686</v>
      </c>
      <c r="C378" s="41" t="s">
        <v>4617</v>
      </c>
      <c r="D378" s="41" t="s">
        <v>4645</v>
      </c>
      <c r="E378" s="41" t="s">
        <v>4599</v>
      </c>
      <c r="F378" s="42" t="n">
        <v>-14444.41</v>
      </c>
      <c r="G378" s="42" t="n">
        <v>18436.57</v>
      </c>
      <c r="H378" s="43" t="n">
        <v>1.3176</v>
      </c>
      <c r="I378" s="42" t="n">
        <v>6178.86</v>
      </c>
      <c r="J378" s="41" t="s">
        <v>4767</v>
      </c>
      <c r="K378" s="44" t="n">
        <f aca="false">IF(G378=0,"",F378/G378)</f>
        <v>-0.783465145631753</v>
      </c>
      <c r="L378" s="45" t="n">
        <v>0.627</v>
      </c>
      <c r="M378" s="42" t="n">
        <v>14875.02</v>
      </c>
      <c r="N378" s="41" t="s">
        <v>61</v>
      </c>
    </row>
    <row r="379" customFormat="false" ht="15" hidden="false" customHeight="false" outlineLevel="0" collapsed="false">
      <c r="A379" s="11" t="s">
        <v>34</v>
      </c>
      <c r="B379" s="11" t="s">
        <v>4686</v>
      </c>
      <c r="C379" s="11" t="s">
        <v>4617</v>
      </c>
      <c r="D379" s="11" t="s">
        <v>4645</v>
      </c>
      <c r="E379" s="11" t="s">
        <v>4601</v>
      </c>
      <c r="F379" s="18" t="n">
        <v>10501.5</v>
      </c>
      <c r="G379" s="18" t="n">
        <v>6563.2</v>
      </c>
      <c r="H379" s="14" t="n">
        <v>0.4692</v>
      </c>
      <c r="I379" s="18" t="n">
        <v>500</v>
      </c>
      <c r="J379" s="11" t="s">
        <v>4670</v>
      </c>
      <c r="K379" s="35" t="n">
        <f aca="false">IF(G379=0,"",F379/G379)</f>
        <v>1.60005789858606</v>
      </c>
      <c r="L379" s="13" t="n">
        <v>1.199</v>
      </c>
      <c r="M379" s="18" t="n">
        <v>2000</v>
      </c>
      <c r="N379" s="11" t="s">
        <v>61</v>
      </c>
    </row>
    <row r="380" customFormat="false" ht="15" hidden="false" customHeight="false" outlineLevel="0" collapsed="false">
      <c r="A380" s="41" t="s">
        <v>34</v>
      </c>
      <c r="B380" s="41" t="s">
        <v>4686</v>
      </c>
      <c r="C380" s="41" t="s">
        <v>4622</v>
      </c>
      <c r="D380" s="41" t="s">
        <v>4648</v>
      </c>
      <c r="E380" s="41" t="s">
        <v>4599</v>
      </c>
      <c r="F380" s="42" t="n">
        <v>-11931.28</v>
      </c>
      <c r="G380" s="42" t="n">
        <v>24257.56</v>
      </c>
      <c r="H380" s="43" t="n">
        <v>1.0865</v>
      </c>
      <c r="I380" s="42" t="n">
        <v>12800</v>
      </c>
      <c r="J380" s="41" t="s">
        <v>4766</v>
      </c>
      <c r="K380" s="44" t="n">
        <f aca="false">IF(G380=0,"",F380/G380)</f>
        <v>-0.491858208327631</v>
      </c>
      <c r="L380" s="45" t="n">
        <v>0.758</v>
      </c>
      <c r="M380" s="42" t="n">
        <v>12800</v>
      </c>
      <c r="N380" s="41" t="s">
        <v>61</v>
      </c>
    </row>
    <row r="381" customFormat="false" ht="15" hidden="false" customHeight="false" outlineLevel="0" collapsed="false">
      <c r="A381" s="11" t="s">
        <v>34</v>
      </c>
      <c r="B381" s="11" t="s">
        <v>4686</v>
      </c>
      <c r="C381" s="11" t="s">
        <v>4622</v>
      </c>
      <c r="D381" s="11" t="s">
        <v>4648</v>
      </c>
      <c r="E381" s="11" t="s">
        <v>4601</v>
      </c>
      <c r="F381" s="18" t="n">
        <v>18223.18</v>
      </c>
      <c r="G381" s="18" t="n">
        <v>8863.51</v>
      </c>
      <c r="H381" s="14" t="n">
        <v>0.5268</v>
      </c>
      <c r="I381" s="18" t="n">
        <v>500</v>
      </c>
      <c r="J381" s="11" t="s">
        <v>4670</v>
      </c>
      <c r="K381" s="35" t="n">
        <f aca="false">IF(G381=0,"",F381/G381)</f>
        <v>2.05597782368385</v>
      </c>
      <c r="L381" s="13" t="n">
        <v>1.191</v>
      </c>
      <c r="M381" s="18" t="n">
        <v>2500</v>
      </c>
      <c r="N381" s="11" t="s">
        <v>61</v>
      </c>
    </row>
    <row r="382" customFormat="false" ht="15" hidden="false" customHeight="false" outlineLevel="0" collapsed="false">
      <c r="A382" s="41" t="s">
        <v>34</v>
      </c>
      <c r="B382" s="41" t="s">
        <v>4686</v>
      </c>
      <c r="C382" s="41" t="s">
        <v>4618</v>
      </c>
      <c r="D382" s="41" t="s">
        <v>4649</v>
      </c>
      <c r="E382" s="41" t="s">
        <v>4599</v>
      </c>
      <c r="F382" s="42" t="n">
        <v>-14444.41</v>
      </c>
      <c r="G382" s="42" t="n">
        <v>18436.57</v>
      </c>
      <c r="H382" s="43" t="n">
        <v>1.3176</v>
      </c>
      <c r="I382" s="42" t="n">
        <v>6178.86</v>
      </c>
      <c r="J382" s="41" t="s">
        <v>4767</v>
      </c>
      <c r="K382" s="44" t="n">
        <f aca="false">IF(G382=0,"",F382/G382)</f>
        <v>-0.783465145631753</v>
      </c>
      <c r="L382" s="45" t="n">
        <v>0.627</v>
      </c>
      <c r="M382" s="42" t="n">
        <v>14875.02</v>
      </c>
      <c r="N382" s="41" t="s">
        <v>61</v>
      </c>
    </row>
    <row r="383" customFormat="false" ht="15" hidden="false" customHeight="false" outlineLevel="0" collapsed="false">
      <c r="A383" s="11" t="s">
        <v>34</v>
      </c>
      <c r="B383" s="11" t="s">
        <v>4686</v>
      </c>
      <c r="C383" s="11" t="s">
        <v>4618</v>
      </c>
      <c r="D383" s="11" t="s">
        <v>4649</v>
      </c>
      <c r="E383" s="11" t="s">
        <v>4601</v>
      </c>
      <c r="F383" s="18" t="n">
        <v>10501.5</v>
      </c>
      <c r="G383" s="18" t="n">
        <v>6563.2</v>
      </c>
      <c r="H383" s="14" t="n">
        <v>0.4692</v>
      </c>
      <c r="I383" s="18" t="n">
        <v>500</v>
      </c>
      <c r="J383" s="11" t="s">
        <v>4670</v>
      </c>
      <c r="K383" s="35" t="n">
        <f aca="false">IF(G383=0,"",F383/G383)</f>
        <v>1.60005789858606</v>
      </c>
      <c r="L383" s="13" t="n">
        <v>1.199</v>
      </c>
      <c r="M383" s="18" t="n">
        <v>2000</v>
      </c>
      <c r="N383" s="11" t="s">
        <v>61</v>
      </c>
    </row>
    <row r="384" customFormat="false" ht="15" hidden="false" customHeight="false" outlineLevel="0" collapsed="false">
      <c r="A384" s="11" t="s">
        <v>34</v>
      </c>
      <c r="B384" s="11" t="s">
        <v>4686</v>
      </c>
      <c r="C384" s="11" t="s">
        <v>4613</v>
      </c>
      <c r="D384" s="11" t="s">
        <v>4650</v>
      </c>
      <c r="E384" s="11" t="s">
        <v>4599</v>
      </c>
      <c r="F384" s="18" t="n">
        <v>13115.26</v>
      </c>
      <c r="G384" s="18" t="n">
        <v>3231.5</v>
      </c>
      <c r="H384" s="14" t="n">
        <v>0.2204</v>
      </c>
      <c r="I384" s="18" t="n">
        <v>575</v>
      </c>
      <c r="J384" s="11" t="s">
        <v>4670</v>
      </c>
      <c r="K384" s="35" t="n">
        <f aca="false">IF(G384=0,"",F384/G384)</f>
        <v>4.0585672288411</v>
      </c>
      <c r="L384" s="13" t="n">
        <v>1.275</v>
      </c>
      <c r="M384" s="18" t="n">
        <v>1550</v>
      </c>
      <c r="N384" s="11" t="s">
        <v>61</v>
      </c>
    </row>
    <row r="385" customFormat="false" ht="15" hidden="false" customHeight="false" outlineLevel="0" collapsed="false">
      <c r="A385" s="37" t="s">
        <v>34</v>
      </c>
      <c r="B385" s="37" t="s">
        <v>4686</v>
      </c>
      <c r="C385" s="37" t="s">
        <v>4613</v>
      </c>
      <c r="D385" s="37" t="s">
        <v>4650</v>
      </c>
      <c r="E385" s="37" t="s">
        <v>4601</v>
      </c>
      <c r="F385" s="46" t="n">
        <v>12944.7</v>
      </c>
      <c r="G385" s="46" t="n">
        <v>3231.5</v>
      </c>
      <c r="H385" s="47" t="n">
        <v>0.2204</v>
      </c>
      <c r="I385" s="46" t="n">
        <v>500</v>
      </c>
      <c r="J385" s="37" t="s">
        <v>4670</v>
      </c>
      <c r="K385" s="48" t="n">
        <f aca="false">IF(G385=0,"",F385/G385)</f>
        <v>4.00578678632214</v>
      </c>
      <c r="L385" s="39" t="n">
        <v>1.267</v>
      </c>
      <c r="M385" s="46" t="n">
        <v>1550</v>
      </c>
      <c r="N385" s="37" t="n">
        <v>1</v>
      </c>
    </row>
    <row r="386" customFormat="false" ht="15" hidden="false" customHeight="false" outlineLevel="0" collapsed="false">
      <c r="A386" s="41" t="s">
        <v>34</v>
      </c>
      <c r="B386" s="41" t="s">
        <v>4686</v>
      </c>
      <c r="C386" s="41" t="s">
        <v>4621</v>
      </c>
      <c r="D386" s="41" t="s">
        <v>4652</v>
      </c>
      <c r="E386" s="41" t="s">
        <v>4599</v>
      </c>
      <c r="F386" s="42" t="n">
        <v>-11011.47</v>
      </c>
      <c r="G386" s="42" t="n">
        <v>17643.09</v>
      </c>
      <c r="H386" s="43" t="n">
        <v>1.0608</v>
      </c>
      <c r="I386" s="42" t="n">
        <v>7200</v>
      </c>
      <c r="J386" s="41" t="s">
        <v>4768</v>
      </c>
      <c r="K386" s="44" t="n">
        <f aca="false">IF(G386=0,"",F386/G386)</f>
        <v>-0.624123665412351</v>
      </c>
      <c r="L386" s="45" t="n">
        <v>0.655</v>
      </c>
      <c r="M386" s="42" t="n">
        <v>7200</v>
      </c>
      <c r="N386" s="41" t="s">
        <v>61</v>
      </c>
    </row>
    <row r="387" customFormat="false" ht="15" hidden="false" customHeight="false" outlineLevel="0" collapsed="false">
      <c r="A387" s="11" t="s">
        <v>34</v>
      </c>
      <c r="B387" s="11" t="s">
        <v>4686</v>
      </c>
      <c r="C387" s="11" t="s">
        <v>4621</v>
      </c>
      <c r="D387" s="11" t="s">
        <v>4652</v>
      </c>
      <c r="E387" s="11" t="s">
        <v>4601</v>
      </c>
      <c r="F387" s="18" t="n">
        <v>15417.67</v>
      </c>
      <c r="G387" s="18" t="n">
        <v>6539.13</v>
      </c>
      <c r="H387" s="14" t="n">
        <v>0.4237</v>
      </c>
      <c r="I387" s="18" t="n">
        <v>500</v>
      </c>
      <c r="J387" s="11" t="s">
        <v>4670</v>
      </c>
      <c r="K387" s="35" t="n">
        <f aca="false">IF(G387=0,"",F387/G387)</f>
        <v>2.35775554240396</v>
      </c>
      <c r="L387" s="13" t="n">
        <v>1.254</v>
      </c>
      <c r="M387" s="18" t="n">
        <v>2000</v>
      </c>
      <c r="N387" s="11" t="s">
        <v>61</v>
      </c>
    </row>
    <row r="388" customFormat="false" ht="15" hidden="false" customHeight="false" outlineLevel="0" collapsed="false">
      <c r="A388" s="11" t="s">
        <v>34</v>
      </c>
      <c r="B388" s="11" t="s">
        <v>4686</v>
      </c>
      <c r="C388" s="11" t="s">
        <v>4612</v>
      </c>
      <c r="D388" s="11" t="s">
        <v>4655</v>
      </c>
      <c r="E388" s="11" t="s">
        <v>4599</v>
      </c>
      <c r="F388" s="18" t="n">
        <v>7079.65</v>
      </c>
      <c r="G388" s="18" t="n">
        <v>4255.93</v>
      </c>
      <c r="H388" s="14" t="n">
        <v>0.3291</v>
      </c>
      <c r="I388" s="18" t="n">
        <v>550</v>
      </c>
      <c r="J388" s="11" t="s">
        <v>4670</v>
      </c>
      <c r="K388" s="35" t="n">
        <f aca="false">IF(G388=0,"",F388/G388)</f>
        <v>1.66347895759564</v>
      </c>
      <c r="L388" s="13" t="n">
        <v>1.176</v>
      </c>
      <c r="M388" s="18" t="n">
        <v>1700</v>
      </c>
      <c r="N388" s="11" t="s">
        <v>61</v>
      </c>
    </row>
    <row r="389" customFormat="false" ht="15" hidden="false" customHeight="false" outlineLevel="0" collapsed="false">
      <c r="A389" s="11" t="s">
        <v>34</v>
      </c>
      <c r="B389" s="11" t="s">
        <v>4686</v>
      </c>
      <c r="C389" s="11" t="s">
        <v>4612</v>
      </c>
      <c r="D389" s="11" t="s">
        <v>4655</v>
      </c>
      <c r="E389" s="11" t="s">
        <v>4601</v>
      </c>
      <c r="F389" s="18" t="n">
        <v>7075.29</v>
      </c>
      <c r="G389" s="18" t="n">
        <v>4260.29</v>
      </c>
      <c r="H389" s="14" t="n">
        <v>0.3294</v>
      </c>
      <c r="I389" s="18" t="n">
        <v>500</v>
      </c>
      <c r="J389" s="11" t="s">
        <v>4670</v>
      </c>
      <c r="K389" s="35" t="n">
        <f aca="false">IF(G389=0,"",F389/G389)</f>
        <v>1.66075314121809</v>
      </c>
      <c r="L389" s="13" t="n">
        <v>1.176</v>
      </c>
      <c r="M389" s="18" t="n">
        <v>1700</v>
      </c>
      <c r="N389" s="11" t="n">
        <v>8</v>
      </c>
    </row>
    <row r="390" customFormat="false" ht="15" hidden="false" customHeight="false" outlineLevel="0" collapsed="false">
      <c r="A390" s="11" t="s">
        <v>34</v>
      </c>
      <c r="B390" s="11" t="s">
        <v>4686</v>
      </c>
      <c r="C390" s="11" t="s">
        <v>4607</v>
      </c>
      <c r="D390" s="11" t="s">
        <v>4656</v>
      </c>
      <c r="E390" s="11" t="s">
        <v>4599</v>
      </c>
      <c r="F390" s="18" t="n">
        <v>5467</v>
      </c>
      <c r="G390" s="18" t="n">
        <v>4735.69</v>
      </c>
      <c r="H390" s="14" t="n">
        <v>0.3942</v>
      </c>
      <c r="I390" s="18" t="n">
        <v>1583.56</v>
      </c>
      <c r="J390" s="11" t="s">
        <v>4670</v>
      </c>
      <c r="K390" s="35" t="n">
        <f aca="false">IF(G390=0,"",F390/G390)</f>
        <v>1.15442522631338</v>
      </c>
      <c r="L390" s="13" t="n">
        <v>1.181</v>
      </c>
      <c r="M390" s="18" t="n">
        <v>3247.02</v>
      </c>
      <c r="N390" s="11" t="s">
        <v>61</v>
      </c>
    </row>
    <row r="391" customFormat="false" ht="15" hidden="false" customHeight="false" outlineLevel="0" collapsed="false">
      <c r="A391" s="11" t="s">
        <v>34</v>
      </c>
      <c r="B391" s="11" t="s">
        <v>4686</v>
      </c>
      <c r="C391" s="11" t="s">
        <v>4607</v>
      </c>
      <c r="D391" s="11" t="s">
        <v>4656</v>
      </c>
      <c r="E391" s="11" t="s">
        <v>4601</v>
      </c>
      <c r="F391" s="18" t="n">
        <v>5258.96</v>
      </c>
      <c r="G391" s="18" t="n">
        <v>3903.83</v>
      </c>
      <c r="H391" s="14" t="n">
        <v>0.3249</v>
      </c>
      <c r="I391" s="18" t="n">
        <v>500</v>
      </c>
      <c r="J391" s="11" t="s">
        <v>4670</v>
      </c>
      <c r="K391" s="35" t="n">
        <f aca="false">IF(G391=0,"",F391/G391)</f>
        <v>1.34712833294483</v>
      </c>
      <c r="L391" s="13" t="n">
        <v>1.158</v>
      </c>
      <c r="M391" s="18" t="n">
        <v>2000</v>
      </c>
      <c r="N391" s="11" t="n">
        <v>10</v>
      </c>
    </row>
    <row r="392" customFormat="false" ht="15" hidden="false" customHeight="false" outlineLevel="0" collapsed="false">
      <c r="A392" s="41" t="s">
        <v>34</v>
      </c>
      <c r="B392" s="41" t="s">
        <v>4686</v>
      </c>
      <c r="C392" s="41" t="s">
        <v>4616</v>
      </c>
      <c r="D392" s="41" t="s">
        <v>4659</v>
      </c>
      <c r="E392" s="41" t="s">
        <v>4599</v>
      </c>
      <c r="F392" s="42" t="n">
        <v>-13097.59</v>
      </c>
      <c r="G392" s="42" t="n">
        <v>19739.82</v>
      </c>
      <c r="H392" s="43" t="n">
        <v>1.1861</v>
      </c>
      <c r="I392" s="42" t="n">
        <v>5092.67</v>
      </c>
      <c r="J392" s="41" t="s">
        <v>4768</v>
      </c>
      <c r="K392" s="44" t="n">
        <f aca="false">IF(G392=0,"",F392/G392)</f>
        <v>-0.663511116109468</v>
      </c>
      <c r="L392" s="45" t="n">
        <v>0.733</v>
      </c>
      <c r="M392" s="42" t="n">
        <v>5171.36</v>
      </c>
      <c r="N392" s="41" t="s">
        <v>61</v>
      </c>
    </row>
    <row r="393" customFormat="false" ht="15" hidden="false" customHeight="false" outlineLevel="0" collapsed="false">
      <c r="A393" s="11" t="s">
        <v>34</v>
      </c>
      <c r="B393" s="11" t="s">
        <v>4686</v>
      </c>
      <c r="C393" s="11" t="s">
        <v>4616</v>
      </c>
      <c r="D393" s="11" t="s">
        <v>4659</v>
      </c>
      <c r="E393" s="11" t="s">
        <v>4601</v>
      </c>
      <c r="F393" s="18" t="n">
        <v>25712</v>
      </c>
      <c r="G393" s="18" t="n">
        <v>9891.02</v>
      </c>
      <c r="H393" s="14" t="n">
        <v>0.5949</v>
      </c>
      <c r="I393" s="18" t="n">
        <v>500</v>
      </c>
      <c r="J393" s="11" t="s">
        <v>4670</v>
      </c>
      <c r="K393" s="35" t="n">
        <f aca="false">IF(G393=0,"",F393/G393)</f>
        <v>2.59952967439152</v>
      </c>
      <c r="L393" s="13" t="n">
        <v>1.18</v>
      </c>
      <c r="M393" s="18" t="n">
        <v>2490.84</v>
      </c>
      <c r="N393" s="11" t="s">
        <v>61</v>
      </c>
    </row>
    <row r="394" customFormat="false" ht="15" hidden="false" customHeight="false" outlineLevel="0" collapsed="false">
      <c r="A394" s="11" t="s">
        <v>34</v>
      </c>
      <c r="B394" s="11" t="s">
        <v>4686</v>
      </c>
      <c r="C394" s="11" t="s">
        <v>4619</v>
      </c>
      <c r="D394" s="11" t="s">
        <v>4660</v>
      </c>
      <c r="E394" s="11" t="s">
        <v>4599</v>
      </c>
      <c r="F394" s="18" t="n">
        <v>13725.07</v>
      </c>
      <c r="G394" s="18" t="n">
        <v>10503.63</v>
      </c>
      <c r="H394" s="14" t="n">
        <v>0.6354</v>
      </c>
      <c r="I394" s="18" t="n">
        <v>2400</v>
      </c>
      <c r="J394" s="11" t="s">
        <v>4670</v>
      </c>
      <c r="K394" s="35" t="n">
        <f aca="false">IF(G394=0,"",F394/G394)</f>
        <v>1.30669777971996</v>
      </c>
      <c r="L394" s="13" t="n">
        <v>1.128</v>
      </c>
      <c r="M394" s="18" t="n">
        <v>5700</v>
      </c>
      <c r="N394" s="11" t="s">
        <v>61</v>
      </c>
    </row>
    <row r="395" customFormat="false" ht="15" hidden="false" customHeight="false" outlineLevel="0" collapsed="false">
      <c r="A395" s="11" t="s">
        <v>34</v>
      </c>
      <c r="B395" s="11" t="s">
        <v>4686</v>
      </c>
      <c r="C395" s="11" t="s">
        <v>4619</v>
      </c>
      <c r="D395" s="11" t="s">
        <v>4660</v>
      </c>
      <c r="E395" s="11" t="s">
        <v>4601</v>
      </c>
      <c r="F395" s="18" t="n">
        <v>14452.18</v>
      </c>
      <c r="G395" s="18" t="n">
        <v>7422.1</v>
      </c>
      <c r="H395" s="14" t="n">
        <v>0.4703</v>
      </c>
      <c r="I395" s="18" t="n">
        <v>500</v>
      </c>
      <c r="J395" s="11" t="s">
        <v>4670</v>
      </c>
      <c r="K395" s="35" t="n">
        <f aca="false">IF(G395=0,"",F395/G395)</f>
        <v>1.94718206437531</v>
      </c>
      <c r="L395" s="13" t="n">
        <v>1.154</v>
      </c>
      <c r="M395" s="18" t="n">
        <v>2000</v>
      </c>
      <c r="N395" s="11" t="s">
        <v>61</v>
      </c>
    </row>
    <row r="396" customFormat="false" ht="15" hidden="false" customHeight="false" outlineLevel="0" collapsed="false">
      <c r="A396" s="41" t="s">
        <v>34</v>
      </c>
      <c r="B396" s="41" t="s">
        <v>4686</v>
      </c>
      <c r="C396" s="41" t="s">
        <v>4620</v>
      </c>
      <c r="D396" s="41" t="s">
        <v>4662</v>
      </c>
      <c r="E396" s="41" t="s">
        <v>4599</v>
      </c>
      <c r="F396" s="42" t="n">
        <v>-30144.46</v>
      </c>
      <c r="G396" s="42" t="n">
        <v>52049.47</v>
      </c>
      <c r="H396" s="43" t="n">
        <v>1.6314</v>
      </c>
      <c r="I396" s="42" t="n">
        <v>26050</v>
      </c>
      <c r="J396" s="41" t="s">
        <v>4769</v>
      </c>
      <c r="K396" s="44" t="n">
        <f aca="false">IF(G396=0,"",F396/G396)</f>
        <v>-0.579150181548438</v>
      </c>
      <c r="L396" s="45" t="n">
        <v>0.649</v>
      </c>
      <c r="M396" s="42" t="n">
        <v>39250</v>
      </c>
      <c r="N396" s="41" t="s">
        <v>61</v>
      </c>
    </row>
    <row r="397" customFormat="false" ht="15" hidden="false" customHeight="false" outlineLevel="0" collapsed="false">
      <c r="A397" s="11" t="s">
        <v>34</v>
      </c>
      <c r="B397" s="11" t="s">
        <v>4686</v>
      </c>
      <c r="C397" s="11" t="s">
        <v>4620</v>
      </c>
      <c r="D397" s="11" t="s">
        <v>4662</v>
      </c>
      <c r="E397" s="11" t="s">
        <v>4601</v>
      </c>
      <c r="F397" s="18" t="n">
        <v>20938.18</v>
      </c>
      <c r="G397" s="18" t="n">
        <v>9113.51</v>
      </c>
      <c r="H397" s="14" t="n">
        <v>0.5041</v>
      </c>
      <c r="I397" s="18" t="n">
        <v>500</v>
      </c>
      <c r="J397" s="11" t="s">
        <v>4670</v>
      </c>
      <c r="K397" s="35" t="n">
        <f aca="false">IF(G397=0,"",F397/G397)</f>
        <v>2.2974880150458</v>
      </c>
      <c r="L397" s="13" t="n">
        <v>1.2</v>
      </c>
      <c r="M397" s="18" t="n">
        <v>2500</v>
      </c>
      <c r="N397" s="11" t="s">
        <v>61</v>
      </c>
    </row>
    <row r="398" customFormat="false" ht="15" hidden="false" customHeight="false" outlineLevel="0" collapsed="false">
      <c r="A398" s="11" t="s">
        <v>34</v>
      </c>
      <c r="B398" s="11" t="s">
        <v>4686</v>
      </c>
      <c r="C398" s="11" t="s">
        <v>4606</v>
      </c>
      <c r="D398" s="11" t="s">
        <v>4663</v>
      </c>
      <c r="E398" s="11" t="s">
        <v>4599</v>
      </c>
      <c r="F398" s="18" t="n">
        <v>8471.09</v>
      </c>
      <c r="G398" s="18" t="n">
        <v>2743.83</v>
      </c>
      <c r="H398" s="14" t="n">
        <v>0.2077</v>
      </c>
      <c r="I398" s="18" t="n">
        <v>200</v>
      </c>
      <c r="J398" s="11" t="s">
        <v>4670</v>
      </c>
      <c r="K398" s="35" t="n">
        <f aca="false">IF(G398=0,"",F398/G398)</f>
        <v>3.08732319422122</v>
      </c>
      <c r="L398" s="13" t="n">
        <v>1.233</v>
      </c>
      <c r="M398" s="18" t="n">
        <v>400</v>
      </c>
      <c r="N398" s="11" t="n">
        <v>5</v>
      </c>
    </row>
    <row r="399" customFormat="false" ht="15" hidden="false" customHeight="false" outlineLevel="0" collapsed="false">
      <c r="A399" s="11" t="s">
        <v>34</v>
      </c>
      <c r="B399" s="11" t="s">
        <v>4686</v>
      </c>
      <c r="C399" s="11" t="s">
        <v>4606</v>
      </c>
      <c r="D399" s="11" t="s">
        <v>4663</v>
      </c>
      <c r="E399" s="11" t="s">
        <v>4601</v>
      </c>
      <c r="F399" s="18" t="n">
        <v>8471.09</v>
      </c>
      <c r="G399" s="18" t="n">
        <v>2743.83</v>
      </c>
      <c r="H399" s="14" t="n">
        <v>0.2077</v>
      </c>
      <c r="I399" s="18" t="n">
        <v>200</v>
      </c>
      <c r="J399" s="11" t="s">
        <v>4670</v>
      </c>
      <c r="K399" s="35" t="n">
        <f aca="false">IF(G399=0,"",F399/G399)</f>
        <v>3.08732319422122</v>
      </c>
      <c r="L399" s="13" t="n">
        <v>1.233</v>
      </c>
      <c r="M399" s="18" t="n">
        <v>400</v>
      </c>
      <c r="N399" s="11" t="n">
        <v>5</v>
      </c>
    </row>
    <row r="400" customFormat="false" ht="15" hidden="false" customHeight="false" outlineLevel="0" collapsed="false">
      <c r="A400" s="41" t="s">
        <v>34</v>
      </c>
      <c r="B400" s="41" t="s">
        <v>4686</v>
      </c>
      <c r="C400" s="41" t="s">
        <v>4611</v>
      </c>
      <c r="D400" s="41" t="s">
        <v>4665</v>
      </c>
      <c r="E400" s="41" t="s">
        <v>4599</v>
      </c>
      <c r="F400" s="42" t="n">
        <v>-11240.09</v>
      </c>
      <c r="G400" s="42" t="n">
        <v>114326.99</v>
      </c>
      <c r="H400" s="43" t="n">
        <v>1.011</v>
      </c>
      <c r="I400" s="42" t="n">
        <v>6600</v>
      </c>
      <c r="J400" s="41" t="s">
        <v>4767</v>
      </c>
      <c r="K400" s="44" t="n">
        <f aca="false">IF(G400=0,"",F400/G400)</f>
        <v>-0.0983152797077925</v>
      </c>
      <c r="L400" s="45" t="n">
        <v>0.98</v>
      </c>
      <c r="M400" s="42" t="n">
        <v>32500</v>
      </c>
      <c r="N400" s="41" t="s">
        <v>61</v>
      </c>
    </row>
    <row r="401" customFormat="false" ht="15" hidden="false" customHeight="false" outlineLevel="0" collapsed="false">
      <c r="A401" s="11" t="s">
        <v>34</v>
      </c>
      <c r="B401" s="11" t="s">
        <v>4686</v>
      </c>
      <c r="C401" s="11" t="s">
        <v>4611</v>
      </c>
      <c r="D401" s="11" t="s">
        <v>4665</v>
      </c>
      <c r="E401" s="11" t="s">
        <v>4601</v>
      </c>
      <c r="F401" s="18" t="n">
        <v>36289.81</v>
      </c>
      <c r="G401" s="18" t="n">
        <v>10502.16</v>
      </c>
      <c r="H401" s="14" t="n">
        <v>0.4223</v>
      </c>
      <c r="I401" s="18" t="n">
        <v>500</v>
      </c>
      <c r="J401" s="11" t="s">
        <v>4670</v>
      </c>
      <c r="K401" s="35" t="n">
        <f aca="false">IF(G401=0,"",F401/G401)</f>
        <v>3.45546154314922</v>
      </c>
      <c r="L401" s="13" t="n">
        <v>1.191</v>
      </c>
      <c r="M401" s="18" t="n">
        <v>2500</v>
      </c>
      <c r="N401" s="11" t="s">
        <v>61</v>
      </c>
    </row>
    <row r="402" customFormat="false" ht="15" hidden="false" customHeight="false" outlineLevel="0" collapsed="false">
      <c r="A402" s="11" t="s">
        <v>34</v>
      </c>
      <c r="B402" s="11" t="s">
        <v>4686</v>
      </c>
      <c r="C402" s="11" t="s">
        <v>4614</v>
      </c>
      <c r="D402" s="11" t="s">
        <v>4667</v>
      </c>
      <c r="E402" s="11" t="s">
        <v>4599</v>
      </c>
      <c r="F402" s="18" t="n">
        <v>8408.94</v>
      </c>
      <c r="G402" s="18" t="n">
        <v>6346.96</v>
      </c>
      <c r="H402" s="14" t="n">
        <v>0.4886</v>
      </c>
      <c r="I402" s="18" t="n">
        <v>2165.65</v>
      </c>
      <c r="J402" s="11" t="s">
        <v>4670</v>
      </c>
      <c r="K402" s="35" t="n">
        <f aca="false">IF(G402=0,"",F402/G402)</f>
        <v>1.3248767914088</v>
      </c>
      <c r="L402" s="13" t="n">
        <v>1.202</v>
      </c>
      <c r="M402" s="18" t="n">
        <v>4440.56</v>
      </c>
      <c r="N402" s="11" t="s">
        <v>61</v>
      </c>
    </row>
    <row r="403" customFormat="false" ht="15" hidden="false" customHeight="false" outlineLevel="0" collapsed="false">
      <c r="A403" s="11" t="s">
        <v>34</v>
      </c>
      <c r="B403" s="11" t="s">
        <v>4686</v>
      </c>
      <c r="C403" s="11" t="s">
        <v>4614</v>
      </c>
      <c r="D403" s="11" t="s">
        <v>4667</v>
      </c>
      <c r="E403" s="11" t="s">
        <v>4601</v>
      </c>
      <c r="F403" s="18" t="n">
        <v>8078.53</v>
      </c>
      <c r="G403" s="18" t="n">
        <v>5041.49</v>
      </c>
      <c r="H403" s="14" t="n">
        <v>0.3881</v>
      </c>
      <c r="I403" s="18" t="n">
        <v>500</v>
      </c>
      <c r="J403" s="11" t="s">
        <v>4670</v>
      </c>
      <c r="K403" s="35" t="n">
        <f aca="false">IF(G403=0,"",F403/G403)</f>
        <v>1.60240920838879</v>
      </c>
      <c r="L403" s="13" t="n">
        <v>1.184</v>
      </c>
      <c r="M403" s="18" t="n">
        <v>2000</v>
      </c>
      <c r="N403" s="11" t="n">
        <v>9</v>
      </c>
    </row>
    <row r="404" customFormat="false" ht="15" hidden="false" customHeight="false" outlineLevel="0" collapsed="false">
      <c r="A404" s="11" t="s">
        <v>34</v>
      </c>
      <c r="B404" s="11" t="s">
        <v>4686</v>
      </c>
      <c r="C404" s="11" t="s">
        <v>4604</v>
      </c>
      <c r="D404" s="11" t="s">
        <v>4669</v>
      </c>
      <c r="E404" s="11" t="s">
        <v>4599</v>
      </c>
      <c r="F404" s="18" t="n">
        <v>10183.21</v>
      </c>
      <c r="G404" s="18" t="n">
        <v>2607.08</v>
      </c>
      <c r="H404" s="14" t="n">
        <v>0.193</v>
      </c>
      <c r="I404" s="18" t="n">
        <v>208.36</v>
      </c>
      <c r="J404" s="11" t="s">
        <v>4670</v>
      </c>
      <c r="K404" s="35" t="n">
        <f aca="false">IF(G404=0,"",F404/G404)</f>
        <v>3.90598293876674</v>
      </c>
      <c r="L404" s="13" t="n">
        <v>1.18</v>
      </c>
      <c r="M404" s="18" t="n">
        <v>916.82</v>
      </c>
      <c r="N404" s="11" t="n">
        <v>2</v>
      </c>
    </row>
    <row r="405" customFormat="false" ht="15" hidden="false" customHeight="false" outlineLevel="0" collapsed="false">
      <c r="A405" s="11" t="s">
        <v>34</v>
      </c>
      <c r="B405" s="11" t="s">
        <v>4686</v>
      </c>
      <c r="C405" s="11" t="s">
        <v>4604</v>
      </c>
      <c r="D405" s="11" t="s">
        <v>4669</v>
      </c>
      <c r="E405" s="11" t="s">
        <v>4601</v>
      </c>
      <c r="F405" s="18" t="n">
        <v>10183.21</v>
      </c>
      <c r="G405" s="18" t="n">
        <v>2607.08</v>
      </c>
      <c r="H405" s="14" t="n">
        <v>0.193</v>
      </c>
      <c r="I405" s="18" t="n">
        <v>208.36</v>
      </c>
      <c r="J405" s="11" t="s">
        <v>4670</v>
      </c>
      <c r="K405" s="35" t="n">
        <f aca="false">IF(G405=0,"",F405/G405)</f>
        <v>3.90598293876674</v>
      </c>
      <c r="L405" s="13" t="n">
        <v>1.18</v>
      </c>
      <c r="M405" s="18" t="n">
        <v>916.82</v>
      </c>
      <c r="N405" s="11" t="n">
        <v>2</v>
      </c>
    </row>
    <row r="406" customFormat="false" ht="15" hidden="false" customHeight="false" outlineLevel="0" collapsed="false">
      <c r="A406" s="11" t="s">
        <v>34</v>
      </c>
      <c r="B406" s="11" t="s">
        <v>4686</v>
      </c>
      <c r="C406" s="11" t="s">
        <v>4610</v>
      </c>
      <c r="D406" s="11" t="s">
        <v>4671</v>
      </c>
      <c r="E406" s="11" t="s">
        <v>4599</v>
      </c>
      <c r="F406" s="18" t="n">
        <v>9333.19</v>
      </c>
      <c r="G406" s="18" t="n">
        <v>4023.31</v>
      </c>
      <c r="H406" s="14" t="n">
        <v>0.3044</v>
      </c>
      <c r="I406" s="18" t="n">
        <v>800</v>
      </c>
      <c r="J406" s="11" t="s">
        <v>4670</v>
      </c>
      <c r="K406" s="35" t="n">
        <f aca="false">IF(G406=0,"",F406/G406)</f>
        <v>2.31977898794773</v>
      </c>
      <c r="L406" s="13" t="n">
        <v>1.269</v>
      </c>
      <c r="M406" s="18" t="n">
        <v>2000</v>
      </c>
      <c r="N406" s="11" t="s">
        <v>61</v>
      </c>
    </row>
    <row r="407" customFormat="false" ht="15" hidden="false" customHeight="false" outlineLevel="0" collapsed="false">
      <c r="A407" s="11" t="s">
        <v>34</v>
      </c>
      <c r="B407" s="11" t="s">
        <v>4686</v>
      </c>
      <c r="C407" s="11" t="s">
        <v>4610</v>
      </c>
      <c r="D407" s="11" t="s">
        <v>4671</v>
      </c>
      <c r="E407" s="11" t="s">
        <v>4601</v>
      </c>
      <c r="F407" s="18" t="n">
        <v>8969.2</v>
      </c>
      <c r="G407" s="18" t="n">
        <v>4121.15</v>
      </c>
      <c r="H407" s="14" t="n">
        <v>0.3118</v>
      </c>
      <c r="I407" s="18" t="n">
        <v>500</v>
      </c>
      <c r="J407" s="11" t="s">
        <v>4670</v>
      </c>
      <c r="K407" s="35" t="n">
        <f aca="false">IF(G407=0,"",F407/G407)</f>
        <v>2.17638280577023</v>
      </c>
      <c r="L407" s="13" t="n">
        <v>1.208</v>
      </c>
      <c r="M407" s="18" t="n">
        <v>2000</v>
      </c>
      <c r="N407" s="11" t="n">
        <v>6</v>
      </c>
    </row>
    <row r="408" customFormat="false" ht="15" hidden="false" customHeight="false" outlineLevel="0" collapsed="false">
      <c r="A408" s="11" t="s">
        <v>34</v>
      </c>
      <c r="B408" s="11" t="s">
        <v>4686</v>
      </c>
      <c r="C408" s="11" t="s">
        <v>4608</v>
      </c>
      <c r="D408" s="11" t="s">
        <v>4674</v>
      </c>
      <c r="E408" s="11" t="s">
        <v>4599</v>
      </c>
      <c r="F408" s="18" t="n">
        <v>3217.66</v>
      </c>
      <c r="G408" s="18" t="n">
        <v>1630.05</v>
      </c>
      <c r="H408" s="14" t="n">
        <v>0.1402</v>
      </c>
      <c r="I408" s="18" t="n">
        <v>576.66</v>
      </c>
      <c r="J408" s="11" t="s">
        <v>4670</v>
      </c>
      <c r="K408" s="35" t="n">
        <f aca="false">IF(G408=0,"",F408/G408)</f>
        <v>1.9739639888347</v>
      </c>
      <c r="L408" s="13" t="n">
        <v>1.156</v>
      </c>
      <c r="M408" s="18" t="n">
        <v>444.47</v>
      </c>
      <c r="N408" s="11" t="s">
        <v>61</v>
      </c>
    </row>
    <row r="409" customFormat="false" ht="15" hidden="false" customHeight="false" outlineLevel="0" collapsed="false">
      <c r="A409" s="11" t="s">
        <v>34</v>
      </c>
      <c r="B409" s="11" t="s">
        <v>4686</v>
      </c>
      <c r="C409" s="11" t="s">
        <v>4608</v>
      </c>
      <c r="D409" s="11" t="s">
        <v>4674</v>
      </c>
      <c r="E409" s="11" t="s">
        <v>4601</v>
      </c>
      <c r="F409" s="18" t="n">
        <v>3210.62</v>
      </c>
      <c r="G409" s="18" t="n">
        <v>1637.09</v>
      </c>
      <c r="H409" s="14" t="n">
        <v>0.1408</v>
      </c>
      <c r="I409" s="18" t="n">
        <v>500</v>
      </c>
      <c r="J409" s="11" t="s">
        <v>4670</v>
      </c>
      <c r="K409" s="35" t="n">
        <f aca="false">IF(G409=0,"",F409/G409)</f>
        <v>1.96117501175867</v>
      </c>
      <c r="L409" s="13" t="n">
        <v>1.156</v>
      </c>
      <c r="M409" s="18" t="n">
        <v>444.47</v>
      </c>
      <c r="N409" s="11" t="n">
        <v>7</v>
      </c>
    </row>
    <row r="410" customFormat="false" ht="15" hidden="false" customHeight="false" outlineLevel="0" collapsed="false">
      <c r="A410" s="11" t="s">
        <v>34</v>
      </c>
      <c r="B410" s="11" t="s">
        <v>4686</v>
      </c>
      <c r="C410" s="11" t="s">
        <v>4602</v>
      </c>
      <c r="D410" s="11" t="s">
        <v>4677</v>
      </c>
      <c r="E410" s="11" t="s">
        <v>4599</v>
      </c>
      <c r="F410" s="18" t="n">
        <v>4035.26</v>
      </c>
      <c r="G410" s="18" t="n">
        <v>1262.78</v>
      </c>
      <c r="H410" s="14" t="n">
        <v>0.1092</v>
      </c>
      <c r="I410" s="18" t="n">
        <v>204.77</v>
      </c>
      <c r="J410" s="11" t="s">
        <v>4670</v>
      </c>
      <c r="K410" s="35" t="n">
        <f aca="false">IF(G410=0,"",F410/G410)</f>
        <v>3.1955368314354</v>
      </c>
      <c r="L410" s="13" t="n">
        <v>1.198</v>
      </c>
      <c r="M410" s="18" t="n">
        <v>380.17</v>
      </c>
      <c r="N410" s="11" t="n">
        <v>4</v>
      </c>
    </row>
    <row r="411" customFormat="false" ht="15" hidden="false" customHeight="false" outlineLevel="0" collapsed="false">
      <c r="A411" s="11" t="s">
        <v>34</v>
      </c>
      <c r="B411" s="11" t="s">
        <v>4686</v>
      </c>
      <c r="C411" s="11" t="s">
        <v>4602</v>
      </c>
      <c r="D411" s="11" t="s">
        <v>4677</v>
      </c>
      <c r="E411" s="11" t="s">
        <v>4601</v>
      </c>
      <c r="F411" s="18" t="n">
        <v>4035.26</v>
      </c>
      <c r="G411" s="18" t="n">
        <v>1262.78</v>
      </c>
      <c r="H411" s="14" t="n">
        <v>0.1092</v>
      </c>
      <c r="I411" s="18" t="n">
        <v>204.77</v>
      </c>
      <c r="J411" s="11" t="s">
        <v>4670</v>
      </c>
      <c r="K411" s="35" t="n">
        <f aca="false">IF(G411=0,"",F411/G411)</f>
        <v>3.1955368314354</v>
      </c>
      <c r="L411" s="13" t="n">
        <v>1.198</v>
      </c>
      <c r="M411" s="18" t="n">
        <v>380.17</v>
      </c>
      <c r="N411" s="11" t="n">
        <v>4</v>
      </c>
    </row>
    <row r="413" customFormat="false" ht="15" hidden="false" customHeight="false" outlineLevel="0" collapsed="false">
      <c r="A413" s="11" t="s">
        <v>35</v>
      </c>
      <c r="B413" s="11" t="s">
        <v>4636</v>
      </c>
      <c r="C413" s="11" t="s">
        <v>227</v>
      </c>
      <c r="D413" s="11" t="s">
        <v>4637</v>
      </c>
      <c r="E413" s="11" t="s">
        <v>4599</v>
      </c>
      <c r="F413" s="18" t="n">
        <v>-1870.51</v>
      </c>
      <c r="G413" s="18" t="n">
        <v>3678.35</v>
      </c>
      <c r="H413" s="14" t="n">
        <v>0.3593</v>
      </c>
      <c r="I413" s="18" t="n">
        <v>50</v>
      </c>
      <c r="J413" s="11" t="s">
        <v>4670</v>
      </c>
      <c r="K413" s="35" t="n">
        <f aca="false">IF(G413=0,"",F413/G413)</f>
        <v>-0.508518765207226</v>
      </c>
      <c r="L413" s="13" t="n">
        <v>0.937</v>
      </c>
      <c r="M413" s="18" t="n">
        <v>750</v>
      </c>
      <c r="N413" s="11" t="s">
        <v>61</v>
      </c>
    </row>
    <row r="414" customFormat="false" ht="15" hidden="false" customHeight="false" outlineLevel="0" collapsed="false">
      <c r="A414" s="11" t="s">
        <v>35</v>
      </c>
      <c r="B414" s="11" t="s">
        <v>4636</v>
      </c>
      <c r="C414" s="11" t="s">
        <v>227</v>
      </c>
      <c r="D414" s="11" t="s">
        <v>4637</v>
      </c>
      <c r="E414" s="11" t="s">
        <v>4601</v>
      </c>
      <c r="F414" s="18" t="n">
        <v>-1870.51</v>
      </c>
      <c r="G414" s="18" t="n">
        <v>3678.35</v>
      </c>
      <c r="H414" s="14" t="n">
        <v>0.3593</v>
      </c>
      <c r="I414" s="18" t="n">
        <v>50</v>
      </c>
      <c r="J414" s="11" t="s">
        <v>4670</v>
      </c>
      <c r="K414" s="35" t="n">
        <f aca="false">IF(G414=0,"",F414/G414)</f>
        <v>-0.508518765207226</v>
      </c>
      <c r="L414" s="13" t="n">
        <v>0.937</v>
      </c>
      <c r="M414" s="18" t="n">
        <v>750</v>
      </c>
      <c r="N414" s="11" t="s">
        <v>61</v>
      </c>
    </row>
    <row r="415" customFormat="false" ht="15" hidden="false" customHeight="false" outlineLevel="0" collapsed="false">
      <c r="A415" s="41" t="s">
        <v>35</v>
      </c>
      <c r="B415" s="41" t="s">
        <v>4636</v>
      </c>
      <c r="C415" s="41" t="s">
        <v>4623</v>
      </c>
      <c r="D415" s="41" t="s">
        <v>4639</v>
      </c>
      <c r="E415" s="41" t="s">
        <v>4599</v>
      </c>
      <c r="F415" s="42" t="n">
        <v>-18566.94</v>
      </c>
      <c r="G415" s="42" t="n">
        <v>25550</v>
      </c>
      <c r="H415" s="43" t="n">
        <v>1.5044</v>
      </c>
      <c r="I415" s="42" t="n">
        <v>12800</v>
      </c>
      <c r="J415" s="41" t="s">
        <v>4770</v>
      </c>
      <c r="K415" s="44" t="n">
        <f aca="false">IF(G415=0,"",F415/G415)</f>
        <v>-0.726690410958904</v>
      </c>
      <c r="L415" s="45" t="n">
        <v>0.408</v>
      </c>
      <c r="M415" s="42" t="n">
        <v>25550</v>
      </c>
      <c r="N415" s="41" t="s">
        <v>61</v>
      </c>
    </row>
    <row r="416" customFormat="false" ht="15" hidden="false" customHeight="false" outlineLevel="0" collapsed="false">
      <c r="A416" s="41" t="s">
        <v>35</v>
      </c>
      <c r="B416" s="41" t="s">
        <v>4636</v>
      </c>
      <c r="C416" s="41" t="s">
        <v>4623</v>
      </c>
      <c r="D416" s="41" t="s">
        <v>4639</v>
      </c>
      <c r="E416" s="41" t="s">
        <v>4601</v>
      </c>
      <c r="F416" s="42" t="n">
        <v>-10196.87</v>
      </c>
      <c r="G416" s="42" t="n">
        <v>12158.29</v>
      </c>
      <c r="H416" s="43" t="n">
        <v>1.0165</v>
      </c>
      <c r="I416" s="42" t="n">
        <v>500</v>
      </c>
      <c r="J416" s="41" t="s">
        <v>4771</v>
      </c>
      <c r="K416" s="44" t="n">
        <f aca="false">IF(G416=0,"",F416/G416)</f>
        <v>-0.838676327016381</v>
      </c>
      <c r="L416" s="45" t="n">
        <v>0.624</v>
      </c>
      <c r="M416" s="42" t="n">
        <v>7500</v>
      </c>
      <c r="N416" s="41" t="s">
        <v>61</v>
      </c>
    </row>
    <row r="417" customFormat="false" ht="15" hidden="false" customHeight="false" outlineLevel="0" collapsed="false">
      <c r="A417" s="41" t="s">
        <v>35</v>
      </c>
      <c r="B417" s="41" t="s">
        <v>4636</v>
      </c>
      <c r="C417" s="41" t="s">
        <v>4615</v>
      </c>
      <c r="D417" s="41" t="s">
        <v>4642</v>
      </c>
      <c r="E417" s="41" t="s">
        <v>4599</v>
      </c>
      <c r="F417" s="42" t="n">
        <v>-12121.25</v>
      </c>
      <c r="G417" s="42" t="n">
        <v>13085.12</v>
      </c>
      <c r="H417" s="43" t="n">
        <v>1.1935</v>
      </c>
      <c r="I417" s="42" t="n">
        <v>3308.78</v>
      </c>
      <c r="J417" s="41" t="s">
        <v>4703</v>
      </c>
      <c r="K417" s="44" t="n">
        <f aca="false">IF(G417=0,"",F417/G417)</f>
        <v>-0.926338466899807</v>
      </c>
      <c r="L417" s="45" t="n">
        <v>0.327</v>
      </c>
      <c r="M417" s="42" t="n">
        <v>12999.3</v>
      </c>
      <c r="N417" s="41" t="s">
        <v>61</v>
      </c>
    </row>
    <row r="418" customFormat="false" ht="15" hidden="false" customHeight="false" outlineLevel="0" collapsed="false">
      <c r="A418" s="41" t="s">
        <v>35</v>
      </c>
      <c r="B418" s="41" t="s">
        <v>4636</v>
      </c>
      <c r="C418" s="41" t="s">
        <v>4615</v>
      </c>
      <c r="D418" s="41" t="s">
        <v>4642</v>
      </c>
      <c r="E418" s="41" t="s">
        <v>4601</v>
      </c>
      <c r="F418" s="42" t="n">
        <v>-10296.47</v>
      </c>
      <c r="G418" s="42" t="n">
        <v>11260.33</v>
      </c>
      <c r="H418" s="43" t="n">
        <v>1.027</v>
      </c>
      <c r="I418" s="42" t="n">
        <v>500</v>
      </c>
      <c r="J418" s="41" t="s">
        <v>4699</v>
      </c>
      <c r="K418" s="44" t="n">
        <f aca="false">IF(G418=0,"",F418/G418)</f>
        <v>-0.914402153400478</v>
      </c>
      <c r="L418" s="45" t="n">
        <v>0.505</v>
      </c>
      <c r="M418" s="42" t="n">
        <v>6500</v>
      </c>
      <c r="N418" s="41" t="s">
        <v>61</v>
      </c>
    </row>
    <row r="419" customFormat="false" ht="15" hidden="false" customHeight="false" outlineLevel="0" collapsed="false">
      <c r="A419" s="41" t="s">
        <v>35</v>
      </c>
      <c r="B419" s="41" t="s">
        <v>4636</v>
      </c>
      <c r="C419" s="41" t="s">
        <v>4617</v>
      </c>
      <c r="D419" s="41" t="s">
        <v>4645</v>
      </c>
      <c r="E419" s="41" t="s">
        <v>4599</v>
      </c>
      <c r="F419" s="42" t="n">
        <v>-11168.02</v>
      </c>
      <c r="G419" s="42" t="n">
        <v>12874.63</v>
      </c>
      <c r="H419" s="43" t="n">
        <v>1.0998</v>
      </c>
      <c r="I419" s="42" t="n">
        <v>4324.88</v>
      </c>
      <c r="J419" s="41" t="s">
        <v>4673</v>
      </c>
      <c r="K419" s="44" t="n">
        <f aca="false">IF(G419=0,"",F419/G419)</f>
        <v>-0.867443957612763</v>
      </c>
      <c r="L419" s="45" t="n">
        <v>0.479</v>
      </c>
      <c r="M419" s="42" t="n">
        <v>12874.63</v>
      </c>
      <c r="N419" s="41" t="s">
        <v>61</v>
      </c>
    </row>
    <row r="420" customFormat="false" ht="15" hidden="false" customHeight="false" outlineLevel="0" collapsed="false">
      <c r="A420" s="41" t="s">
        <v>35</v>
      </c>
      <c r="B420" s="41" t="s">
        <v>4636</v>
      </c>
      <c r="C420" s="41" t="s">
        <v>4617</v>
      </c>
      <c r="D420" s="41" t="s">
        <v>4645</v>
      </c>
      <c r="E420" s="41" t="s">
        <v>4601</v>
      </c>
      <c r="F420" s="42" t="n">
        <v>-10468.4</v>
      </c>
      <c r="G420" s="42" t="n">
        <v>11947.35</v>
      </c>
      <c r="H420" s="43" t="n">
        <v>1.0408</v>
      </c>
      <c r="I420" s="42" t="n">
        <v>500</v>
      </c>
      <c r="J420" s="41" t="s">
        <v>4772</v>
      </c>
      <c r="K420" s="44" t="n">
        <f aca="false">IF(G420=0,"",F420/G420)</f>
        <v>-0.876211042616145</v>
      </c>
      <c r="L420" s="45" t="n">
        <v>0.531</v>
      </c>
      <c r="M420" s="42" t="n">
        <v>7500</v>
      </c>
      <c r="N420" s="41" t="s">
        <v>61</v>
      </c>
    </row>
    <row r="421" customFormat="false" ht="15" hidden="false" customHeight="false" outlineLevel="0" collapsed="false">
      <c r="A421" s="41" t="s">
        <v>35</v>
      </c>
      <c r="B421" s="41" t="s">
        <v>4636</v>
      </c>
      <c r="C421" s="41" t="s">
        <v>4622</v>
      </c>
      <c r="D421" s="41" t="s">
        <v>4648</v>
      </c>
      <c r="E421" s="41" t="s">
        <v>4599</v>
      </c>
      <c r="F421" s="42" t="n">
        <v>-18566.94</v>
      </c>
      <c r="G421" s="42" t="n">
        <v>25550</v>
      </c>
      <c r="H421" s="43" t="n">
        <v>1.5044</v>
      </c>
      <c r="I421" s="42" t="n">
        <v>12800</v>
      </c>
      <c r="J421" s="41" t="s">
        <v>4770</v>
      </c>
      <c r="K421" s="44" t="n">
        <f aca="false">IF(G421=0,"",F421/G421)</f>
        <v>-0.726690410958904</v>
      </c>
      <c r="L421" s="45" t="n">
        <v>0.408</v>
      </c>
      <c r="M421" s="42" t="n">
        <v>25550</v>
      </c>
      <c r="N421" s="41" t="s">
        <v>61</v>
      </c>
    </row>
    <row r="422" customFormat="false" ht="15" hidden="false" customHeight="false" outlineLevel="0" collapsed="false">
      <c r="A422" s="41" t="s">
        <v>35</v>
      </c>
      <c r="B422" s="41" t="s">
        <v>4636</v>
      </c>
      <c r="C422" s="41" t="s">
        <v>4622</v>
      </c>
      <c r="D422" s="41" t="s">
        <v>4648</v>
      </c>
      <c r="E422" s="41" t="s">
        <v>4601</v>
      </c>
      <c r="F422" s="42" t="n">
        <v>-10420.03</v>
      </c>
      <c r="G422" s="42" t="n">
        <v>12658.29</v>
      </c>
      <c r="H422" s="43" t="n">
        <v>1.0343</v>
      </c>
      <c r="I422" s="42" t="n">
        <v>500</v>
      </c>
      <c r="J422" s="41" t="s">
        <v>4772</v>
      </c>
      <c r="K422" s="44" t="n">
        <f aca="false">IF(G422=0,"",F422/G422)</f>
        <v>-0.823178328194409</v>
      </c>
      <c r="L422" s="45" t="n">
        <v>0.627</v>
      </c>
      <c r="M422" s="42" t="n">
        <v>7500</v>
      </c>
      <c r="N422" s="41" t="s">
        <v>61</v>
      </c>
    </row>
    <row r="423" customFormat="false" ht="15" hidden="false" customHeight="false" outlineLevel="0" collapsed="false">
      <c r="A423" s="41" t="s">
        <v>35</v>
      </c>
      <c r="B423" s="41" t="s">
        <v>4636</v>
      </c>
      <c r="C423" s="41" t="s">
        <v>4618</v>
      </c>
      <c r="D423" s="41" t="s">
        <v>4649</v>
      </c>
      <c r="E423" s="41" t="s">
        <v>4599</v>
      </c>
      <c r="F423" s="42" t="n">
        <v>-11168.02</v>
      </c>
      <c r="G423" s="42" t="n">
        <v>12874.63</v>
      </c>
      <c r="H423" s="43" t="n">
        <v>1.0998</v>
      </c>
      <c r="I423" s="42" t="n">
        <v>4324.88</v>
      </c>
      <c r="J423" s="41" t="s">
        <v>4673</v>
      </c>
      <c r="K423" s="44" t="n">
        <f aca="false">IF(G423=0,"",F423/G423)</f>
        <v>-0.867443957612763</v>
      </c>
      <c r="L423" s="45" t="n">
        <v>0.479</v>
      </c>
      <c r="M423" s="42" t="n">
        <v>12874.63</v>
      </c>
      <c r="N423" s="41" t="s">
        <v>61</v>
      </c>
    </row>
    <row r="424" customFormat="false" ht="15" hidden="false" customHeight="false" outlineLevel="0" collapsed="false">
      <c r="A424" s="41" t="s">
        <v>35</v>
      </c>
      <c r="B424" s="41" t="s">
        <v>4636</v>
      </c>
      <c r="C424" s="41" t="s">
        <v>4618</v>
      </c>
      <c r="D424" s="41" t="s">
        <v>4649</v>
      </c>
      <c r="E424" s="41" t="s">
        <v>4601</v>
      </c>
      <c r="F424" s="42" t="n">
        <v>-10468.4</v>
      </c>
      <c r="G424" s="42" t="n">
        <v>11947.35</v>
      </c>
      <c r="H424" s="43" t="n">
        <v>1.0408</v>
      </c>
      <c r="I424" s="42" t="n">
        <v>500</v>
      </c>
      <c r="J424" s="41" t="s">
        <v>4772</v>
      </c>
      <c r="K424" s="44" t="n">
        <f aca="false">IF(G424=0,"",F424/G424)</f>
        <v>-0.876211042616145</v>
      </c>
      <c r="L424" s="45" t="n">
        <v>0.531</v>
      </c>
      <c r="M424" s="42" t="n">
        <v>7500</v>
      </c>
      <c r="N424" s="41" t="s">
        <v>61</v>
      </c>
    </row>
    <row r="425" customFormat="false" ht="15" hidden="false" customHeight="false" outlineLevel="0" collapsed="false">
      <c r="A425" s="41" t="s">
        <v>35</v>
      </c>
      <c r="B425" s="41" t="s">
        <v>4636</v>
      </c>
      <c r="C425" s="41" t="s">
        <v>4613</v>
      </c>
      <c r="D425" s="41" t="s">
        <v>4650</v>
      </c>
      <c r="E425" s="41" t="s">
        <v>4599</v>
      </c>
      <c r="F425" s="42" t="n">
        <v>-10296.93</v>
      </c>
      <c r="G425" s="42" t="n">
        <v>11509.14</v>
      </c>
      <c r="H425" s="43" t="n">
        <v>1.0265</v>
      </c>
      <c r="I425" s="42" t="n">
        <v>1000</v>
      </c>
      <c r="J425" s="41" t="s">
        <v>4773</v>
      </c>
      <c r="K425" s="44" t="n">
        <f aca="false">IF(G425=0,"",F425/G425)</f>
        <v>-0.894674145939662</v>
      </c>
      <c r="L425" s="45" t="n">
        <v>0.566</v>
      </c>
      <c r="M425" s="42" t="n">
        <v>7875</v>
      </c>
      <c r="N425" s="41" t="s">
        <v>61</v>
      </c>
    </row>
    <row r="426" customFormat="false" ht="15" hidden="false" customHeight="false" outlineLevel="0" collapsed="false">
      <c r="A426" s="41" t="s">
        <v>35</v>
      </c>
      <c r="B426" s="41" t="s">
        <v>4636</v>
      </c>
      <c r="C426" s="41" t="s">
        <v>4613</v>
      </c>
      <c r="D426" s="41" t="s">
        <v>4650</v>
      </c>
      <c r="E426" s="41" t="s">
        <v>4601</v>
      </c>
      <c r="F426" s="42" t="n">
        <v>-10463.93</v>
      </c>
      <c r="G426" s="42" t="n">
        <v>11676.14</v>
      </c>
      <c r="H426" s="43" t="n">
        <v>1.0414</v>
      </c>
      <c r="I426" s="42" t="n">
        <v>500</v>
      </c>
      <c r="J426" s="41" t="s">
        <v>4774</v>
      </c>
      <c r="K426" s="44" t="n">
        <f aca="false">IF(G426=0,"",F426/G426)</f>
        <v>-0.896180587077579</v>
      </c>
      <c r="L426" s="45" t="n">
        <v>0.513</v>
      </c>
      <c r="M426" s="42" t="n">
        <v>6975</v>
      </c>
      <c r="N426" s="41" t="s">
        <v>61</v>
      </c>
    </row>
    <row r="427" customFormat="false" ht="15" hidden="false" customHeight="false" outlineLevel="0" collapsed="false">
      <c r="A427" s="41" t="s">
        <v>35</v>
      </c>
      <c r="B427" s="41" t="s">
        <v>4636</v>
      </c>
      <c r="C427" s="41" t="s">
        <v>4621</v>
      </c>
      <c r="D427" s="41" t="s">
        <v>4652</v>
      </c>
      <c r="E427" s="41" t="s">
        <v>4599</v>
      </c>
      <c r="F427" s="42" t="n">
        <v>-15753.74</v>
      </c>
      <c r="G427" s="42" t="n">
        <v>18800</v>
      </c>
      <c r="H427" s="43" t="n">
        <v>1.441</v>
      </c>
      <c r="I427" s="42" t="n">
        <v>7200</v>
      </c>
      <c r="J427" s="41" t="s">
        <v>4673</v>
      </c>
      <c r="K427" s="44" t="n">
        <f aca="false">IF(G427=0,"",F427/G427)</f>
        <v>-0.837964893617021</v>
      </c>
      <c r="L427" s="45" t="n">
        <v>0.448</v>
      </c>
      <c r="M427" s="42" t="n">
        <v>18800</v>
      </c>
      <c r="N427" s="41" t="s">
        <v>61</v>
      </c>
    </row>
    <row r="428" customFormat="false" ht="15" hidden="false" customHeight="false" outlineLevel="0" collapsed="false">
      <c r="A428" s="41" t="s">
        <v>35</v>
      </c>
      <c r="B428" s="41" t="s">
        <v>4636</v>
      </c>
      <c r="C428" s="41" t="s">
        <v>4621</v>
      </c>
      <c r="D428" s="41" t="s">
        <v>4652</v>
      </c>
      <c r="E428" s="41" t="s">
        <v>4601</v>
      </c>
      <c r="F428" s="42" t="n">
        <v>-10232.85</v>
      </c>
      <c r="G428" s="42" t="n">
        <v>11908.29</v>
      </c>
      <c r="H428" s="43" t="n">
        <v>1.0199</v>
      </c>
      <c r="I428" s="42" t="n">
        <v>500</v>
      </c>
      <c r="J428" s="41" t="s">
        <v>4772</v>
      </c>
      <c r="K428" s="44" t="n">
        <f aca="false">IF(G428=0,"",F428/G428)</f>
        <v>-0.859304736448306</v>
      </c>
      <c r="L428" s="45" t="n">
        <v>0.544</v>
      </c>
      <c r="M428" s="42" t="n">
        <v>7500</v>
      </c>
      <c r="N428" s="41" t="s">
        <v>61</v>
      </c>
    </row>
    <row r="429" customFormat="false" ht="15" hidden="false" customHeight="false" outlineLevel="0" collapsed="false">
      <c r="A429" s="41" t="s">
        <v>35</v>
      </c>
      <c r="B429" s="41" t="s">
        <v>4636</v>
      </c>
      <c r="C429" s="41" t="s">
        <v>4612</v>
      </c>
      <c r="D429" s="41" t="s">
        <v>4655</v>
      </c>
      <c r="E429" s="41" t="s">
        <v>4599</v>
      </c>
      <c r="F429" s="42" t="n">
        <v>-10704.22</v>
      </c>
      <c r="G429" s="42" t="n">
        <v>15367.89</v>
      </c>
      <c r="H429" s="43" t="n">
        <v>1.048</v>
      </c>
      <c r="I429" s="42" t="n">
        <v>1500</v>
      </c>
      <c r="J429" s="41" t="s">
        <v>4775</v>
      </c>
      <c r="K429" s="44" t="n">
        <f aca="false">IF(G429=0,"",F429/G429)</f>
        <v>-0.696531534257468</v>
      </c>
      <c r="L429" s="45" t="n">
        <v>0.693</v>
      </c>
      <c r="M429" s="42" t="n">
        <v>10600</v>
      </c>
      <c r="N429" s="41" t="s">
        <v>61</v>
      </c>
    </row>
    <row r="430" customFormat="false" ht="15" hidden="false" customHeight="false" outlineLevel="0" collapsed="false">
      <c r="A430" s="41" t="s">
        <v>35</v>
      </c>
      <c r="B430" s="41" t="s">
        <v>4636</v>
      </c>
      <c r="C430" s="41" t="s">
        <v>4612</v>
      </c>
      <c r="D430" s="41" t="s">
        <v>4655</v>
      </c>
      <c r="E430" s="41" t="s">
        <v>4601</v>
      </c>
      <c r="F430" s="42" t="n">
        <v>-10140.38</v>
      </c>
      <c r="G430" s="42" t="n">
        <v>12908.29</v>
      </c>
      <c r="H430" s="43" t="n">
        <v>1.011</v>
      </c>
      <c r="I430" s="42" t="n">
        <v>500</v>
      </c>
      <c r="J430" s="41" t="s">
        <v>4776</v>
      </c>
      <c r="K430" s="44" t="n">
        <f aca="false">IF(G430=0,"",F430/G430)</f>
        <v>-0.785571132969588</v>
      </c>
      <c r="L430" s="45" t="n">
        <v>0.679</v>
      </c>
      <c r="M430" s="42" t="n">
        <v>7500</v>
      </c>
      <c r="N430" s="41" t="s">
        <v>61</v>
      </c>
    </row>
    <row r="431" customFormat="false" ht="15" hidden="false" customHeight="false" outlineLevel="0" collapsed="false">
      <c r="A431" s="41" t="s">
        <v>35</v>
      </c>
      <c r="B431" s="41" t="s">
        <v>4636</v>
      </c>
      <c r="C431" s="41" t="s">
        <v>4607</v>
      </c>
      <c r="D431" s="41" t="s">
        <v>4656</v>
      </c>
      <c r="E431" s="41" t="s">
        <v>4599</v>
      </c>
      <c r="F431" s="42" t="n">
        <v>-12787.78</v>
      </c>
      <c r="G431" s="42" t="n">
        <v>13242.39</v>
      </c>
      <c r="H431" s="43" t="n">
        <v>1.2667</v>
      </c>
      <c r="I431" s="42" t="n">
        <v>3310.6</v>
      </c>
      <c r="J431" s="41" t="s">
        <v>4699</v>
      </c>
      <c r="K431" s="44" t="n">
        <f aca="false">IF(G431=0,"",F431/G431)</f>
        <v>-0.965670094295667</v>
      </c>
      <c r="L431" s="45" t="n">
        <v>0.481</v>
      </c>
      <c r="M431" s="42" t="n">
        <v>12927.78</v>
      </c>
      <c r="N431" s="41" t="s">
        <v>61</v>
      </c>
    </row>
    <row r="432" customFormat="false" ht="15" hidden="false" customHeight="false" outlineLevel="0" collapsed="false">
      <c r="A432" s="41" t="s">
        <v>35</v>
      </c>
      <c r="B432" s="41" t="s">
        <v>4636</v>
      </c>
      <c r="C432" s="41" t="s">
        <v>4607</v>
      </c>
      <c r="D432" s="41" t="s">
        <v>4656</v>
      </c>
      <c r="E432" s="41" t="s">
        <v>4601</v>
      </c>
      <c r="F432" s="42" t="n">
        <v>-10022.32</v>
      </c>
      <c r="G432" s="42" t="n">
        <v>10476.92</v>
      </c>
      <c r="H432" s="43" t="n">
        <v>1.0021</v>
      </c>
      <c r="I432" s="42" t="n">
        <v>500</v>
      </c>
      <c r="J432" s="41" t="s">
        <v>4777</v>
      </c>
      <c r="K432" s="44" t="n">
        <f aca="false">IF(G432=0,"",F432/G432)</f>
        <v>-0.956609385200994</v>
      </c>
      <c r="L432" s="45" t="n">
        <v>0.555</v>
      </c>
      <c r="M432" s="42" t="n">
        <v>7000</v>
      </c>
      <c r="N432" s="41" t="s">
        <v>61</v>
      </c>
    </row>
    <row r="433" customFormat="false" ht="15" hidden="false" customHeight="false" outlineLevel="0" collapsed="false">
      <c r="A433" s="41" t="s">
        <v>35</v>
      </c>
      <c r="B433" s="41" t="s">
        <v>4636</v>
      </c>
      <c r="C433" s="41" t="s">
        <v>4616</v>
      </c>
      <c r="D433" s="41" t="s">
        <v>4659</v>
      </c>
      <c r="E433" s="41" t="s">
        <v>4599</v>
      </c>
      <c r="F433" s="42" t="n">
        <v>-11910.93</v>
      </c>
      <c r="G433" s="42" t="n">
        <v>12427.09</v>
      </c>
      <c r="H433" s="43" t="n">
        <v>1.1817</v>
      </c>
      <c r="I433" s="42" t="n">
        <v>3106.77</v>
      </c>
      <c r="J433" s="41" t="s">
        <v>4778</v>
      </c>
      <c r="K433" s="44" t="n">
        <f aca="false">IF(G433=0,"",F433/G433)</f>
        <v>-0.958464934268602</v>
      </c>
      <c r="L433" s="45" t="n">
        <v>0.249</v>
      </c>
      <c r="M433" s="42" t="n">
        <v>12272.33</v>
      </c>
      <c r="N433" s="41" t="s">
        <v>61</v>
      </c>
    </row>
    <row r="434" customFormat="false" ht="15" hidden="false" customHeight="false" outlineLevel="0" collapsed="false">
      <c r="A434" s="41" t="s">
        <v>35</v>
      </c>
      <c r="B434" s="41" t="s">
        <v>4636</v>
      </c>
      <c r="C434" s="41" t="s">
        <v>4616</v>
      </c>
      <c r="D434" s="41" t="s">
        <v>4659</v>
      </c>
      <c r="E434" s="41" t="s">
        <v>4601</v>
      </c>
      <c r="F434" s="42" t="n">
        <v>-10180.8</v>
      </c>
      <c r="G434" s="42" t="n">
        <v>10696.97</v>
      </c>
      <c r="H434" s="43" t="n">
        <v>1.0172</v>
      </c>
      <c r="I434" s="42" t="n">
        <v>500</v>
      </c>
      <c r="J434" s="41" t="s">
        <v>4688</v>
      </c>
      <c r="K434" s="44" t="n">
        <f aca="false">IF(G434=0,"",F434/G434)</f>
        <v>-0.951746148675747</v>
      </c>
      <c r="L434" s="45" t="n">
        <v>0.461</v>
      </c>
      <c r="M434" s="42" t="n">
        <v>7000</v>
      </c>
      <c r="N434" s="41" t="s">
        <v>61</v>
      </c>
    </row>
    <row r="435" customFormat="false" ht="15" hidden="false" customHeight="false" outlineLevel="0" collapsed="false">
      <c r="A435" s="41" t="s">
        <v>35</v>
      </c>
      <c r="B435" s="41" t="s">
        <v>4636</v>
      </c>
      <c r="C435" s="41" t="s">
        <v>4619</v>
      </c>
      <c r="D435" s="41" t="s">
        <v>4660</v>
      </c>
      <c r="E435" s="41" t="s">
        <v>4599</v>
      </c>
      <c r="F435" s="42" t="n">
        <v>-14153.43</v>
      </c>
      <c r="G435" s="42" t="n">
        <v>65250</v>
      </c>
      <c r="H435" s="43" t="n">
        <v>1.068</v>
      </c>
      <c r="I435" s="42" t="n">
        <v>21750</v>
      </c>
      <c r="J435" s="41" t="s">
        <v>4654</v>
      </c>
      <c r="K435" s="44" t="n">
        <f aca="false">IF(G435=0,"",F435/G435)</f>
        <v>-0.216910804597701</v>
      </c>
      <c r="L435" s="45" t="n">
        <v>0.89</v>
      </c>
      <c r="M435" s="42" t="n">
        <v>65250</v>
      </c>
      <c r="N435" s="41" t="s">
        <v>61</v>
      </c>
    </row>
    <row r="436" customFormat="false" ht="15" hidden="false" customHeight="false" outlineLevel="0" collapsed="false">
      <c r="A436" s="41" t="s">
        <v>35</v>
      </c>
      <c r="B436" s="41" t="s">
        <v>4636</v>
      </c>
      <c r="C436" s="41" t="s">
        <v>4619</v>
      </c>
      <c r="D436" s="41" t="s">
        <v>4660</v>
      </c>
      <c r="E436" s="41" t="s">
        <v>4601</v>
      </c>
      <c r="F436" s="42" t="n">
        <v>-10331.78</v>
      </c>
      <c r="G436" s="42" t="n">
        <v>12408.29</v>
      </c>
      <c r="H436" s="43" t="n">
        <v>1.0275</v>
      </c>
      <c r="I436" s="42" t="n">
        <v>500</v>
      </c>
      <c r="J436" s="41" t="s">
        <v>4779</v>
      </c>
      <c r="K436" s="44" t="n">
        <f aca="false">IF(G436=0,"",F436/G436)</f>
        <v>-0.832651396767806</v>
      </c>
      <c r="L436" s="45" t="n">
        <v>0.686</v>
      </c>
      <c r="M436" s="42" t="n">
        <v>7500</v>
      </c>
      <c r="N436" s="41" t="s">
        <v>61</v>
      </c>
    </row>
    <row r="437" customFormat="false" ht="15" hidden="false" customHeight="false" outlineLevel="0" collapsed="false">
      <c r="A437" s="41" t="s">
        <v>35</v>
      </c>
      <c r="B437" s="41" t="s">
        <v>4636</v>
      </c>
      <c r="C437" s="41" t="s">
        <v>4620</v>
      </c>
      <c r="D437" s="41" t="s">
        <v>4662</v>
      </c>
      <c r="E437" s="41" t="s">
        <v>4599</v>
      </c>
      <c r="F437" s="42" t="n">
        <v>-19371.51</v>
      </c>
      <c r="G437" s="42" t="n">
        <v>27350</v>
      </c>
      <c r="H437" s="43" t="n">
        <v>1.5213</v>
      </c>
      <c r="I437" s="42" t="n">
        <v>13200</v>
      </c>
      <c r="J437" s="41" t="s">
        <v>4770</v>
      </c>
      <c r="K437" s="44" t="n">
        <f aca="false">IF(G437=0,"",F437/G437)</f>
        <v>-0.708281901279708</v>
      </c>
      <c r="L437" s="45" t="n">
        <v>0.444</v>
      </c>
      <c r="M437" s="42" t="n">
        <v>27350</v>
      </c>
      <c r="N437" s="41" t="s">
        <v>61</v>
      </c>
    </row>
    <row r="438" customFormat="false" ht="15" hidden="false" customHeight="false" outlineLevel="0" collapsed="false">
      <c r="A438" s="41" t="s">
        <v>35</v>
      </c>
      <c r="B438" s="41" t="s">
        <v>4636</v>
      </c>
      <c r="C438" s="41" t="s">
        <v>4620</v>
      </c>
      <c r="D438" s="41" t="s">
        <v>4662</v>
      </c>
      <c r="E438" s="41" t="s">
        <v>4601</v>
      </c>
      <c r="F438" s="42" t="n">
        <v>-10374.64</v>
      </c>
      <c r="G438" s="42" t="n">
        <v>12908.29</v>
      </c>
      <c r="H438" s="43" t="n">
        <v>1.0299</v>
      </c>
      <c r="I438" s="42" t="n">
        <v>500</v>
      </c>
      <c r="J438" s="41" t="s">
        <v>4772</v>
      </c>
      <c r="K438" s="44" t="n">
        <f aca="false">IF(G438=0,"",F438/G438)</f>
        <v>-0.803719160322552</v>
      </c>
      <c r="L438" s="45" t="n">
        <v>0.647</v>
      </c>
      <c r="M438" s="42" t="n">
        <v>7500</v>
      </c>
      <c r="N438" s="41" t="s">
        <v>61</v>
      </c>
    </row>
    <row r="439" customFormat="false" ht="15" hidden="false" customHeight="false" outlineLevel="0" collapsed="false">
      <c r="A439" s="11" t="s">
        <v>35</v>
      </c>
      <c r="B439" s="11" t="s">
        <v>4636</v>
      </c>
      <c r="C439" s="11" t="s">
        <v>4606</v>
      </c>
      <c r="D439" s="11" t="s">
        <v>4663</v>
      </c>
      <c r="E439" s="11" t="s">
        <v>4599</v>
      </c>
      <c r="F439" s="18" t="n">
        <v>-2176.2</v>
      </c>
      <c r="G439" s="18" t="n">
        <v>6028.79</v>
      </c>
      <c r="H439" s="14" t="n">
        <v>0.5858</v>
      </c>
      <c r="I439" s="18" t="n">
        <v>200</v>
      </c>
      <c r="J439" s="11" t="s">
        <v>4670</v>
      </c>
      <c r="K439" s="35" t="n">
        <f aca="false">IF(G439=0,"",F439/G439)</f>
        <v>-0.360967955427208</v>
      </c>
      <c r="L439" s="13" t="n">
        <v>0.95</v>
      </c>
      <c r="M439" s="18" t="n">
        <v>800</v>
      </c>
      <c r="N439" s="11" t="s">
        <v>61</v>
      </c>
    </row>
    <row r="440" customFormat="false" ht="15" hidden="false" customHeight="false" outlineLevel="0" collapsed="false">
      <c r="A440" s="11" t="s">
        <v>35</v>
      </c>
      <c r="B440" s="11" t="s">
        <v>4636</v>
      </c>
      <c r="C440" s="11" t="s">
        <v>4606</v>
      </c>
      <c r="D440" s="11" t="s">
        <v>4663</v>
      </c>
      <c r="E440" s="11" t="s">
        <v>4601</v>
      </c>
      <c r="F440" s="18" t="n">
        <v>-2176.2</v>
      </c>
      <c r="G440" s="18" t="n">
        <v>6028.79</v>
      </c>
      <c r="H440" s="14" t="n">
        <v>0.5858</v>
      </c>
      <c r="I440" s="18" t="n">
        <v>200</v>
      </c>
      <c r="J440" s="11" t="s">
        <v>4670</v>
      </c>
      <c r="K440" s="35" t="n">
        <f aca="false">IF(G440=0,"",F440/G440)</f>
        <v>-0.360967955427208</v>
      </c>
      <c r="L440" s="13" t="n">
        <v>0.95</v>
      </c>
      <c r="M440" s="18" t="n">
        <v>800</v>
      </c>
      <c r="N440" s="11" t="s">
        <v>61</v>
      </c>
    </row>
    <row r="441" customFormat="false" ht="15" hidden="false" customHeight="false" outlineLevel="0" collapsed="false">
      <c r="A441" s="11" t="s">
        <v>35</v>
      </c>
      <c r="B441" s="11" t="s">
        <v>4636</v>
      </c>
      <c r="C441" s="11" t="s">
        <v>4611</v>
      </c>
      <c r="D441" s="11" t="s">
        <v>4665</v>
      </c>
      <c r="E441" s="11" t="s">
        <v>4599</v>
      </c>
      <c r="F441" s="18" t="n">
        <v>-2379.81</v>
      </c>
      <c r="G441" s="18" t="n">
        <v>9126.5</v>
      </c>
      <c r="H441" s="14" t="n">
        <v>0.8867</v>
      </c>
      <c r="I441" s="18" t="n">
        <v>700</v>
      </c>
      <c r="J441" s="11" t="s">
        <v>4670</v>
      </c>
      <c r="K441" s="35" t="n">
        <f aca="false">IF(G441=0,"",F441/G441)</f>
        <v>-0.260758231523585</v>
      </c>
      <c r="L441" s="13" t="n">
        <v>0.959</v>
      </c>
      <c r="M441" s="18" t="n">
        <v>4200</v>
      </c>
      <c r="N441" s="11" t="s">
        <v>61</v>
      </c>
    </row>
    <row r="442" customFormat="false" ht="15" hidden="false" customHeight="false" outlineLevel="0" collapsed="false">
      <c r="A442" s="11" t="s">
        <v>35</v>
      </c>
      <c r="B442" s="11" t="s">
        <v>4636</v>
      </c>
      <c r="C442" s="11" t="s">
        <v>4611</v>
      </c>
      <c r="D442" s="11" t="s">
        <v>4665</v>
      </c>
      <c r="E442" s="11" t="s">
        <v>4601</v>
      </c>
      <c r="F442" s="18" t="n">
        <v>-2472.71</v>
      </c>
      <c r="G442" s="18" t="n">
        <v>9126.5</v>
      </c>
      <c r="H442" s="14" t="n">
        <v>0.8867</v>
      </c>
      <c r="I442" s="18" t="n">
        <v>500</v>
      </c>
      <c r="J442" s="11" t="s">
        <v>4670</v>
      </c>
      <c r="K442" s="35" t="n">
        <f aca="false">IF(G442=0,"",F442/G442)</f>
        <v>-0.270937380156687</v>
      </c>
      <c r="L442" s="13" t="n">
        <v>0.958</v>
      </c>
      <c r="M442" s="18" t="n">
        <v>3700</v>
      </c>
      <c r="N442" s="11" t="s">
        <v>61</v>
      </c>
    </row>
    <row r="443" customFormat="false" ht="15" hidden="false" customHeight="false" outlineLevel="0" collapsed="false">
      <c r="A443" s="41" t="s">
        <v>35</v>
      </c>
      <c r="B443" s="41" t="s">
        <v>4636</v>
      </c>
      <c r="C443" s="41" t="s">
        <v>4614</v>
      </c>
      <c r="D443" s="41" t="s">
        <v>4667</v>
      </c>
      <c r="E443" s="41" t="s">
        <v>4599</v>
      </c>
      <c r="F443" s="42" t="n">
        <v>-11382.33</v>
      </c>
      <c r="G443" s="42" t="n">
        <v>12257.92</v>
      </c>
      <c r="H443" s="43" t="n">
        <v>1.1271</v>
      </c>
      <c r="I443" s="42" t="n">
        <v>3101.98</v>
      </c>
      <c r="J443" s="41" t="s">
        <v>4703</v>
      </c>
      <c r="K443" s="44" t="n">
        <f aca="false">IF(G443=0,"",F443/G443)</f>
        <v>-0.928569447345063</v>
      </c>
      <c r="L443" s="45" t="n">
        <v>0.324</v>
      </c>
      <c r="M443" s="42" t="n">
        <v>12186.84</v>
      </c>
      <c r="N443" s="41" t="s">
        <v>61</v>
      </c>
    </row>
    <row r="444" customFormat="false" ht="15" hidden="false" customHeight="false" outlineLevel="0" collapsed="false">
      <c r="A444" s="41" t="s">
        <v>35</v>
      </c>
      <c r="B444" s="41" t="s">
        <v>4636</v>
      </c>
      <c r="C444" s="41" t="s">
        <v>4614</v>
      </c>
      <c r="D444" s="41" t="s">
        <v>4667</v>
      </c>
      <c r="E444" s="41" t="s">
        <v>4601</v>
      </c>
      <c r="F444" s="42" t="n">
        <v>-10161</v>
      </c>
      <c r="G444" s="42" t="n">
        <v>11036.58</v>
      </c>
      <c r="H444" s="43" t="n">
        <v>1.0148</v>
      </c>
      <c r="I444" s="42" t="n">
        <v>500</v>
      </c>
      <c r="J444" s="41" t="s">
        <v>4699</v>
      </c>
      <c r="K444" s="44" t="n">
        <f aca="false">IF(G444=0,"",F444/G444)</f>
        <v>-0.92066564098661</v>
      </c>
      <c r="L444" s="45" t="n">
        <v>0.499</v>
      </c>
      <c r="M444" s="42" t="n">
        <v>6500</v>
      </c>
      <c r="N444" s="41" t="s">
        <v>61</v>
      </c>
    </row>
    <row r="445" customFormat="false" ht="15" hidden="false" customHeight="false" outlineLevel="0" collapsed="false">
      <c r="A445" s="11" t="s">
        <v>35</v>
      </c>
      <c r="B445" s="11" t="s">
        <v>4636</v>
      </c>
      <c r="C445" s="11" t="s">
        <v>4604</v>
      </c>
      <c r="D445" s="11" t="s">
        <v>4669</v>
      </c>
      <c r="E445" s="11" t="s">
        <v>4599</v>
      </c>
      <c r="F445" s="18" t="n">
        <v>-3672.07</v>
      </c>
      <c r="G445" s="18" t="n">
        <v>5766.83</v>
      </c>
      <c r="H445" s="14" t="n">
        <v>0.5523</v>
      </c>
      <c r="I445" s="18" t="n">
        <v>104.42</v>
      </c>
      <c r="J445" s="11" t="s">
        <v>4670</v>
      </c>
      <c r="K445" s="35" t="n">
        <f aca="false">IF(G445=0,"",F445/G445)</f>
        <v>-0.636757109191705</v>
      </c>
      <c r="L445" s="13" t="n">
        <v>0.905</v>
      </c>
      <c r="M445" s="18" t="n">
        <v>1370.34</v>
      </c>
      <c r="N445" s="11" t="s">
        <v>61</v>
      </c>
    </row>
    <row r="446" customFormat="false" ht="15" hidden="false" customHeight="false" outlineLevel="0" collapsed="false">
      <c r="A446" s="11" t="s">
        <v>35</v>
      </c>
      <c r="B446" s="11" t="s">
        <v>4636</v>
      </c>
      <c r="C446" s="11" t="s">
        <v>4604</v>
      </c>
      <c r="D446" s="11" t="s">
        <v>4669</v>
      </c>
      <c r="E446" s="11" t="s">
        <v>4601</v>
      </c>
      <c r="F446" s="18" t="n">
        <v>-3672.07</v>
      </c>
      <c r="G446" s="18" t="n">
        <v>5766.83</v>
      </c>
      <c r="H446" s="14" t="n">
        <v>0.5523</v>
      </c>
      <c r="I446" s="18" t="n">
        <v>104.42</v>
      </c>
      <c r="J446" s="11" t="s">
        <v>4670</v>
      </c>
      <c r="K446" s="35" t="n">
        <f aca="false">IF(G446=0,"",F446/G446)</f>
        <v>-0.636757109191705</v>
      </c>
      <c r="L446" s="13" t="n">
        <v>0.905</v>
      </c>
      <c r="M446" s="18" t="n">
        <v>1370.34</v>
      </c>
      <c r="N446" s="11" t="s">
        <v>61</v>
      </c>
    </row>
    <row r="447" customFormat="false" ht="15" hidden="false" customHeight="false" outlineLevel="0" collapsed="false">
      <c r="A447" s="41" t="s">
        <v>35</v>
      </c>
      <c r="B447" s="41" t="s">
        <v>4636</v>
      </c>
      <c r="C447" s="41" t="s">
        <v>4610</v>
      </c>
      <c r="D447" s="41" t="s">
        <v>4671</v>
      </c>
      <c r="E447" s="41" t="s">
        <v>4599</v>
      </c>
      <c r="F447" s="42" t="n">
        <v>-10663.18</v>
      </c>
      <c r="G447" s="42" t="n">
        <v>11456.35</v>
      </c>
      <c r="H447" s="43" t="n">
        <v>1.0614</v>
      </c>
      <c r="I447" s="42" t="n">
        <v>700</v>
      </c>
      <c r="J447" s="41" t="s">
        <v>4777</v>
      </c>
      <c r="K447" s="44" t="n">
        <f aca="false">IF(G447=0,"",F447/G447)</f>
        <v>-0.930765907117014</v>
      </c>
      <c r="L447" s="45" t="n">
        <v>0.521</v>
      </c>
      <c r="M447" s="42" t="n">
        <v>6300</v>
      </c>
      <c r="N447" s="41" t="s">
        <v>61</v>
      </c>
    </row>
    <row r="448" customFormat="false" ht="15" hidden="false" customHeight="false" outlineLevel="0" collapsed="false">
      <c r="A448" s="41" t="s">
        <v>35</v>
      </c>
      <c r="B448" s="41" t="s">
        <v>4636</v>
      </c>
      <c r="C448" s="41" t="s">
        <v>4610</v>
      </c>
      <c r="D448" s="41" t="s">
        <v>4671</v>
      </c>
      <c r="E448" s="41" t="s">
        <v>4601</v>
      </c>
      <c r="F448" s="42" t="n">
        <v>-10131.23</v>
      </c>
      <c r="G448" s="42" t="n">
        <v>10924.4</v>
      </c>
      <c r="H448" s="43" t="n">
        <v>1.0122</v>
      </c>
      <c r="I448" s="42" t="n">
        <v>500</v>
      </c>
      <c r="J448" s="41" t="s">
        <v>4780</v>
      </c>
      <c r="K448" s="44" t="n">
        <f aca="false">IF(G448=0,"",F448/G448)</f>
        <v>-0.927394639522537</v>
      </c>
      <c r="L448" s="45" t="n">
        <v>0.521</v>
      </c>
      <c r="M448" s="42" t="n">
        <v>6300</v>
      </c>
      <c r="N448" s="41" t="s">
        <v>61</v>
      </c>
    </row>
    <row r="449" customFormat="false" ht="15" hidden="false" customHeight="false" outlineLevel="0" collapsed="false">
      <c r="A449" s="11" t="s">
        <v>35</v>
      </c>
      <c r="B449" s="11" t="s">
        <v>4636</v>
      </c>
      <c r="C449" s="11" t="s">
        <v>4608</v>
      </c>
      <c r="D449" s="11" t="s">
        <v>4674</v>
      </c>
      <c r="E449" s="11" t="s">
        <v>4599</v>
      </c>
      <c r="F449" s="18" t="n">
        <v>8422.47</v>
      </c>
      <c r="G449" s="18" t="n">
        <v>7299.79</v>
      </c>
      <c r="H449" s="14" t="n">
        <v>0.5186</v>
      </c>
      <c r="I449" s="18" t="n">
        <v>3649.89</v>
      </c>
      <c r="J449" s="11" t="s">
        <v>4670</v>
      </c>
      <c r="K449" s="35" t="n">
        <f aca="false">IF(G449=0,"",F449/G449)</f>
        <v>1.15379620509631</v>
      </c>
      <c r="L449" s="13" t="n">
        <v>1.14</v>
      </c>
      <c r="M449" s="18" t="n">
        <v>4110.99</v>
      </c>
      <c r="N449" s="11" t="s">
        <v>61</v>
      </c>
    </row>
    <row r="450" customFormat="false" ht="15" hidden="false" customHeight="false" outlineLevel="0" collapsed="false">
      <c r="A450" s="11" t="s">
        <v>35</v>
      </c>
      <c r="B450" s="11" t="s">
        <v>4636</v>
      </c>
      <c r="C450" s="11" t="s">
        <v>4608</v>
      </c>
      <c r="D450" s="11" t="s">
        <v>4674</v>
      </c>
      <c r="E450" s="11" t="s">
        <v>4601</v>
      </c>
      <c r="F450" s="18" t="n">
        <v>-3947.52</v>
      </c>
      <c r="G450" s="18" t="n">
        <v>7920.77</v>
      </c>
      <c r="H450" s="14" t="n">
        <v>0.7418</v>
      </c>
      <c r="I450" s="18" t="n">
        <v>500</v>
      </c>
      <c r="J450" s="11" t="s">
        <v>4670</v>
      </c>
      <c r="K450" s="35" t="n">
        <f aca="false">IF(G450=0,"",F450/G450)</f>
        <v>-0.498375789222512</v>
      </c>
      <c r="L450" s="13" t="n">
        <v>0.923</v>
      </c>
      <c r="M450" s="18" t="n">
        <v>2468.75</v>
      </c>
      <c r="N450" s="11" t="s">
        <v>61</v>
      </c>
    </row>
    <row r="451" customFormat="false" ht="15" hidden="false" customHeight="false" outlineLevel="0" collapsed="false">
      <c r="A451" s="41" t="s">
        <v>35</v>
      </c>
      <c r="B451" s="41" t="s">
        <v>4636</v>
      </c>
      <c r="C451" s="41" t="s">
        <v>4602</v>
      </c>
      <c r="D451" s="41" t="s">
        <v>4677</v>
      </c>
      <c r="E451" s="41" t="s">
        <v>4599</v>
      </c>
      <c r="F451" s="42" t="n">
        <v>-10918.51</v>
      </c>
      <c r="G451" s="42" t="n">
        <v>11158.02</v>
      </c>
      <c r="H451" s="43" t="n">
        <v>1.0897</v>
      </c>
      <c r="I451" s="42" t="n">
        <v>1594</v>
      </c>
      <c r="J451" s="41" t="s">
        <v>4781</v>
      </c>
      <c r="K451" s="44" t="n">
        <f aca="false">IF(G451=0,"",F451/G451)</f>
        <v>-0.978534722110195</v>
      </c>
      <c r="L451" s="45" t="n">
        <v>0.83</v>
      </c>
      <c r="M451" s="42" t="n">
        <v>5991.6</v>
      </c>
      <c r="N451" s="41" t="s">
        <v>61</v>
      </c>
    </row>
    <row r="452" customFormat="false" ht="15" hidden="false" customHeight="false" outlineLevel="0" collapsed="false">
      <c r="A452" s="41" t="s">
        <v>35</v>
      </c>
      <c r="B452" s="41" t="s">
        <v>4636</v>
      </c>
      <c r="C452" s="41" t="s">
        <v>4602</v>
      </c>
      <c r="D452" s="41" t="s">
        <v>4677</v>
      </c>
      <c r="E452" s="41" t="s">
        <v>4601</v>
      </c>
      <c r="F452" s="42" t="n">
        <v>-10484.12</v>
      </c>
      <c r="G452" s="42" t="n">
        <v>10723.63</v>
      </c>
      <c r="H452" s="43" t="n">
        <v>1.0473</v>
      </c>
      <c r="I452" s="42" t="n">
        <v>500</v>
      </c>
      <c r="J452" s="41" t="s">
        <v>4782</v>
      </c>
      <c r="K452" s="44" t="n">
        <f aca="false">IF(G452=0,"",F452/G452)</f>
        <v>-0.977665212246227</v>
      </c>
      <c r="L452" s="45" t="n">
        <v>0.812</v>
      </c>
      <c r="M452" s="42" t="n">
        <v>2750</v>
      </c>
      <c r="N452" s="41" t="s">
        <v>61</v>
      </c>
    </row>
    <row r="454" customFormat="false" ht="15" hidden="false" customHeight="false" outlineLevel="0" collapsed="false">
      <c r="A454" s="11" t="s">
        <v>35</v>
      </c>
      <c r="B454" s="11" t="s">
        <v>4680</v>
      </c>
      <c r="C454" s="11" t="s">
        <v>227</v>
      </c>
      <c r="D454" s="11" t="s">
        <v>4637</v>
      </c>
      <c r="E454" s="11" t="s">
        <v>4599</v>
      </c>
      <c r="F454" s="18" t="n">
        <v>3087.46</v>
      </c>
      <c r="G454" s="18" t="n">
        <v>400</v>
      </c>
      <c r="H454" s="14" t="n">
        <v>0.0344</v>
      </c>
      <c r="I454" s="18" t="n">
        <v>50</v>
      </c>
      <c r="J454" s="11" t="s">
        <v>4670</v>
      </c>
      <c r="K454" s="35" t="n">
        <f aca="false">IF(G454=0,"",F454/G454)</f>
        <v>7.71865</v>
      </c>
      <c r="L454" s="13" t="n">
        <v>1.605</v>
      </c>
      <c r="M454" s="18" t="n">
        <v>400</v>
      </c>
      <c r="N454" s="11" t="n">
        <v>3</v>
      </c>
    </row>
    <row r="455" customFormat="false" ht="15" hidden="false" customHeight="false" outlineLevel="0" collapsed="false">
      <c r="A455" s="11" t="s">
        <v>35</v>
      </c>
      <c r="B455" s="11" t="s">
        <v>4680</v>
      </c>
      <c r="C455" s="11" t="s">
        <v>227</v>
      </c>
      <c r="D455" s="11" t="s">
        <v>4637</v>
      </c>
      <c r="E455" s="11" t="s">
        <v>4601</v>
      </c>
      <c r="F455" s="18" t="n">
        <v>3087.46</v>
      </c>
      <c r="G455" s="18" t="n">
        <v>400</v>
      </c>
      <c r="H455" s="14" t="n">
        <v>0.0344</v>
      </c>
      <c r="I455" s="18" t="n">
        <v>50</v>
      </c>
      <c r="J455" s="11" t="s">
        <v>4670</v>
      </c>
      <c r="K455" s="35" t="n">
        <f aca="false">IF(G455=0,"",F455/G455)</f>
        <v>7.71865</v>
      </c>
      <c r="L455" s="13" t="n">
        <v>1.605</v>
      </c>
      <c r="M455" s="18" t="n">
        <v>400</v>
      </c>
      <c r="N455" s="11" t="n">
        <v>3</v>
      </c>
    </row>
    <row r="456" customFormat="false" ht="15" hidden="false" customHeight="false" outlineLevel="0" collapsed="false">
      <c r="A456" s="11" t="s">
        <v>35</v>
      </c>
      <c r="B456" s="11" t="s">
        <v>4680</v>
      </c>
      <c r="C456" s="11" t="s">
        <v>4623</v>
      </c>
      <c r="D456" s="11" t="s">
        <v>4639</v>
      </c>
      <c r="E456" s="11" t="s">
        <v>4599</v>
      </c>
      <c r="F456" s="18" t="n">
        <v>36918.04</v>
      </c>
      <c r="G456" s="18" t="n">
        <v>12750</v>
      </c>
      <c r="H456" s="14" t="n">
        <v>0.5898</v>
      </c>
      <c r="I456" s="18" t="n">
        <v>12800</v>
      </c>
      <c r="J456" s="11" t="s">
        <v>4670</v>
      </c>
      <c r="K456" s="35" t="n">
        <f aca="false">IF(G456=0,"",F456/G456)</f>
        <v>2.89553254901961</v>
      </c>
      <c r="L456" s="13" t="n">
        <v>2.206</v>
      </c>
      <c r="M456" s="18" t="n">
        <v>12750</v>
      </c>
      <c r="N456" s="11" t="s">
        <v>61</v>
      </c>
    </row>
    <row r="457" customFormat="false" ht="15" hidden="false" customHeight="false" outlineLevel="0" collapsed="false">
      <c r="A457" s="11" t="s">
        <v>35</v>
      </c>
      <c r="B457" s="11" t="s">
        <v>4680</v>
      </c>
      <c r="C457" s="11" t="s">
        <v>4623</v>
      </c>
      <c r="D457" s="11" t="s">
        <v>4639</v>
      </c>
      <c r="E457" s="11" t="s">
        <v>4601</v>
      </c>
      <c r="F457" s="18" t="n">
        <v>13145.01</v>
      </c>
      <c r="G457" s="18" t="n">
        <v>2750</v>
      </c>
      <c r="H457" s="14" t="n">
        <v>0.209</v>
      </c>
      <c r="I457" s="18" t="n">
        <v>500</v>
      </c>
      <c r="J457" s="11" t="s">
        <v>4670</v>
      </c>
      <c r="K457" s="35" t="n">
        <f aca="false">IF(G457=0,"",F457/G457)</f>
        <v>4.78000363636364</v>
      </c>
      <c r="L457" s="13" t="n">
        <v>1.807</v>
      </c>
      <c r="M457" s="18" t="n">
        <v>2750</v>
      </c>
      <c r="N457" s="11" t="n">
        <v>15</v>
      </c>
    </row>
    <row r="458" customFormat="false" ht="15" hidden="false" customHeight="false" outlineLevel="0" collapsed="false">
      <c r="A458" s="11" t="s">
        <v>35</v>
      </c>
      <c r="B458" s="11" t="s">
        <v>4680</v>
      </c>
      <c r="C458" s="11" t="s">
        <v>4615</v>
      </c>
      <c r="D458" s="11" t="s">
        <v>4642</v>
      </c>
      <c r="E458" s="11" t="s">
        <v>4599</v>
      </c>
      <c r="F458" s="18" t="n">
        <v>5834.31</v>
      </c>
      <c r="G458" s="18" t="n">
        <v>1348.31</v>
      </c>
      <c r="H458" s="14" t="n">
        <v>0.1031</v>
      </c>
      <c r="I458" s="18" t="n">
        <v>499.44</v>
      </c>
      <c r="J458" s="11" t="s">
        <v>4670</v>
      </c>
      <c r="K458" s="35" t="n">
        <f aca="false">IF(G458=0,"",F458/G458)</f>
        <v>4.32712803435412</v>
      </c>
      <c r="L458" s="13" t="n">
        <v>1.707</v>
      </c>
      <c r="M458" s="18" t="n">
        <v>1348.31</v>
      </c>
      <c r="N458" s="11" t="n">
        <v>16</v>
      </c>
    </row>
    <row r="459" customFormat="false" ht="15" hidden="false" customHeight="false" outlineLevel="0" collapsed="false">
      <c r="A459" s="11" t="s">
        <v>35</v>
      </c>
      <c r="B459" s="11" t="s">
        <v>4680</v>
      </c>
      <c r="C459" s="11" t="s">
        <v>4615</v>
      </c>
      <c r="D459" s="11" t="s">
        <v>4642</v>
      </c>
      <c r="E459" s="11" t="s">
        <v>4601</v>
      </c>
      <c r="F459" s="18" t="n">
        <v>5834.31</v>
      </c>
      <c r="G459" s="18" t="n">
        <v>1348.31</v>
      </c>
      <c r="H459" s="14" t="n">
        <v>0.1031</v>
      </c>
      <c r="I459" s="18" t="n">
        <v>499.44</v>
      </c>
      <c r="J459" s="11" t="s">
        <v>4670</v>
      </c>
      <c r="K459" s="35" t="n">
        <f aca="false">IF(G459=0,"",F459/G459)</f>
        <v>4.32712803435412</v>
      </c>
      <c r="L459" s="13" t="n">
        <v>1.707</v>
      </c>
      <c r="M459" s="18" t="n">
        <v>1348.31</v>
      </c>
      <c r="N459" s="11" t="n">
        <v>16</v>
      </c>
    </row>
    <row r="460" customFormat="false" ht="15" hidden="false" customHeight="false" outlineLevel="0" collapsed="false">
      <c r="A460" s="11" t="s">
        <v>35</v>
      </c>
      <c r="B460" s="11" t="s">
        <v>4680</v>
      </c>
      <c r="C460" s="11" t="s">
        <v>4617</v>
      </c>
      <c r="D460" s="11" t="s">
        <v>4645</v>
      </c>
      <c r="E460" s="11" t="s">
        <v>4599</v>
      </c>
      <c r="F460" s="18" t="n">
        <v>7841.54</v>
      </c>
      <c r="G460" s="18" t="n">
        <v>2462.89</v>
      </c>
      <c r="H460" s="14" t="n">
        <v>0.1756</v>
      </c>
      <c r="I460" s="18" t="n">
        <v>1281.45</v>
      </c>
      <c r="J460" s="11" t="s">
        <v>4670</v>
      </c>
      <c r="K460" s="35" t="n">
        <f aca="false">IF(G460=0,"",F460/G460)</f>
        <v>3.18387747727264</v>
      </c>
      <c r="L460" s="13" t="n">
        <v>1.719</v>
      </c>
      <c r="M460" s="18" t="n">
        <v>2462.89</v>
      </c>
      <c r="N460" s="11" t="s">
        <v>61</v>
      </c>
    </row>
    <row r="461" customFormat="false" ht="15" hidden="false" customHeight="false" outlineLevel="0" collapsed="false">
      <c r="A461" s="11" t="s">
        <v>35</v>
      </c>
      <c r="B461" s="11" t="s">
        <v>4680</v>
      </c>
      <c r="C461" s="11" t="s">
        <v>4617</v>
      </c>
      <c r="D461" s="11" t="s">
        <v>4645</v>
      </c>
      <c r="E461" s="11" t="s">
        <v>4601</v>
      </c>
      <c r="F461" s="18" t="n">
        <v>7593.82</v>
      </c>
      <c r="G461" s="18" t="n">
        <v>2039.06</v>
      </c>
      <c r="H461" s="14" t="n">
        <v>0.1483</v>
      </c>
      <c r="I461" s="18" t="n">
        <v>500</v>
      </c>
      <c r="J461" s="11" t="s">
        <v>4670</v>
      </c>
      <c r="K461" s="35" t="n">
        <f aca="false">IF(G461=0,"",F461/G461)</f>
        <v>3.72417682657695</v>
      </c>
      <c r="L461" s="13" t="n">
        <v>1.725</v>
      </c>
      <c r="M461" s="18" t="n">
        <v>2039.06</v>
      </c>
      <c r="N461" s="11" t="n">
        <v>19</v>
      </c>
    </row>
    <row r="462" customFormat="false" ht="15" hidden="false" customHeight="false" outlineLevel="0" collapsed="false">
      <c r="A462" s="11" t="s">
        <v>35</v>
      </c>
      <c r="B462" s="11" t="s">
        <v>4680</v>
      </c>
      <c r="C462" s="11" t="s">
        <v>4622</v>
      </c>
      <c r="D462" s="11" t="s">
        <v>4648</v>
      </c>
      <c r="E462" s="11" t="s">
        <v>4599</v>
      </c>
      <c r="F462" s="18" t="n">
        <v>36918.04</v>
      </c>
      <c r="G462" s="18" t="n">
        <v>12750</v>
      </c>
      <c r="H462" s="14" t="n">
        <v>0.5898</v>
      </c>
      <c r="I462" s="18" t="n">
        <v>12800</v>
      </c>
      <c r="J462" s="11" t="s">
        <v>4670</v>
      </c>
      <c r="K462" s="35" t="n">
        <f aca="false">IF(G462=0,"",F462/G462)</f>
        <v>2.89553254901961</v>
      </c>
      <c r="L462" s="13" t="n">
        <v>2.206</v>
      </c>
      <c r="M462" s="18" t="n">
        <v>12750</v>
      </c>
      <c r="N462" s="11" t="s">
        <v>61</v>
      </c>
    </row>
    <row r="463" customFormat="false" ht="15" hidden="false" customHeight="false" outlineLevel="0" collapsed="false">
      <c r="A463" s="11" t="s">
        <v>35</v>
      </c>
      <c r="B463" s="11" t="s">
        <v>4680</v>
      </c>
      <c r="C463" s="11" t="s">
        <v>4622</v>
      </c>
      <c r="D463" s="11" t="s">
        <v>4648</v>
      </c>
      <c r="E463" s="11" t="s">
        <v>4601</v>
      </c>
      <c r="F463" s="18" t="n">
        <v>13448.9</v>
      </c>
      <c r="G463" s="18" t="n">
        <v>2750</v>
      </c>
      <c r="H463" s="14" t="n">
        <v>0.209</v>
      </c>
      <c r="I463" s="18" t="n">
        <v>500</v>
      </c>
      <c r="J463" s="11" t="s">
        <v>4670</v>
      </c>
      <c r="K463" s="35" t="n">
        <f aca="false">IF(G463=0,"",F463/G463)</f>
        <v>4.89050909090909</v>
      </c>
      <c r="L463" s="13" t="n">
        <v>1.818</v>
      </c>
      <c r="M463" s="18" t="n">
        <v>2750</v>
      </c>
      <c r="N463" s="11" t="n">
        <v>13</v>
      </c>
    </row>
    <row r="464" customFormat="false" ht="15" hidden="false" customHeight="false" outlineLevel="0" collapsed="false">
      <c r="A464" s="11" t="s">
        <v>35</v>
      </c>
      <c r="B464" s="11" t="s">
        <v>4680</v>
      </c>
      <c r="C464" s="11" t="s">
        <v>4618</v>
      </c>
      <c r="D464" s="11" t="s">
        <v>4649</v>
      </c>
      <c r="E464" s="11" t="s">
        <v>4599</v>
      </c>
      <c r="F464" s="18" t="n">
        <v>7841.54</v>
      </c>
      <c r="G464" s="18" t="n">
        <v>2462.89</v>
      </c>
      <c r="H464" s="14" t="n">
        <v>0.1756</v>
      </c>
      <c r="I464" s="18" t="n">
        <v>1281.45</v>
      </c>
      <c r="J464" s="11" t="s">
        <v>4670</v>
      </c>
      <c r="K464" s="35" t="n">
        <f aca="false">IF(G464=0,"",F464/G464)</f>
        <v>3.18387747727264</v>
      </c>
      <c r="L464" s="13" t="n">
        <v>1.719</v>
      </c>
      <c r="M464" s="18" t="n">
        <v>2462.89</v>
      </c>
      <c r="N464" s="11" t="s">
        <v>61</v>
      </c>
    </row>
    <row r="465" customFormat="false" ht="15" hidden="false" customHeight="false" outlineLevel="0" collapsed="false">
      <c r="A465" s="11" t="s">
        <v>35</v>
      </c>
      <c r="B465" s="11" t="s">
        <v>4680</v>
      </c>
      <c r="C465" s="11" t="s">
        <v>4618</v>
      </c>
      <c r="D465" s="11" t="s">
        <v>4649</v>
      </c>
      <c r="E465" s="11" t="s">
        <v>4601</v>
      </c>
      <c r="F465" s="18" t="n">
        <v>7593.82</v>
      </c>
      <c r="G465" s="18" t="n">
        <v>2039.06</v>
      </c>
      <c r="H465" s="14" t="n">
        <v>0.1483</v>
      </c>
      <c r="I465" s="18" t="n">
        <v>500</v>
      </c>
      <c r="J465" s="11" t="s">
        <v>4670</v>
      </c>
      <c r="K465" s="35" t="n">
        <f aca="false">IF(G465=0,"",F465/G465)</f>
        <v>3.72417682657695</v>
      </c>
      <c r="L465" s="13" t="n">
        <v>1.725</v>
      </c>
      <c r="M465" s="18" t="n">
        <v>2039.06</v>
      </c>
      <c r="N465" s="11" t="n">
        <v>20</v>
      </c>
    </row>
    <row r="466" customFormat="false" ht="15" hidden="false" customHeight="false" outlineLevel="0" collapsed="false">
      <c r="A466" s="11" t="s">
        <v>35</v>
      </c>
      <c r="B466" s="11" t="s">
        <v>4680</v>
      </c>
      <c r="C466" s="11" t="s">
        <v>4613</v>
      </c>
      <c r="D466" s="11" t="s">
        <v>4650</v>
      </c>
      <c r="E466" s="11" t="s">
        <v>4599</v>
      </c>
      <c r="F466" s="18" t="n">
        <v>7290.15</v>
      </c>
      <c r="G466" s="18" t="n">
        <v>1307.5</v>
      </c>
      <c r="H466" s="14" t="n">
        <v>0.0849</v>
      </c>
      <c r="I466" s="18" t="n">
        <v>375</v>
      </c>
      <c r="J466" s="11" t="s">
        <v>4670</v>
      </c>
      <c r="K466" s="35" t="n">
        <f aca="false">IF(G466=0,"",F466/G466)</f>
        <v>5.57564053537285</v>
      </c>
      <c r="L466" s="13" t="n">
        <v>1.701</v>
      </c>
      <c r="M466" s="18" t="n">
        <v>1250</v>
      </c>
      <c r="N466" s="11" t="n">
        <v>10</v>
      </c>
    </row>
    <row r="467" customFormat="false" ht="15" hidden="false" customHeight="false" outlineLevel="0" collapsed="false">
      <c r="A467" s="11" t="s">
        <v>35</v>
      </c>
      <c r="B467" s="11" t="s">
        <v>4680</v>
      </c>
      <c r="C467" s="11" t="s">
        <v>4613</v>
      </c>
      <c r="D467" s="11" t="s">
        <v>4650</v>
      </c>
      <c r="E467" s="11" t="s">
        <v>4601</v>
      </c>
      <c r="F467" s="18" t="n">
        <v>7290.15</v>
      </c>
      <c r="G467" s="18" t="n">
        <v>1307.5</v>
      </c>
      <c r="H467" s="14" t="n">
        <v>0.0849</v>
      </c>
      <c r="I467" s="18" t="n">
        <v>375</v>
      </c>
      <c r="J467" s="11" t="s">
        <v>4670</v>
      </c>
      <c r="K467" s="35" t="n">
        <f aca="false">IF(G467=0,"",F467/G467)</f>
        <v>5.57564053537285</v>
      </c>
      <c r="L467" s="13" t="n">
        <v>1.701</v>
      </c>
      <c r="M467" s="18" t="n">
        <v>1250</v>
      </c>
      <c r="N467" s="11" t="n">
        <v>10</v>
      </c>
    </row>
    <row r="468" customFormat="false" ht="15" hidden="false" customHeight="false" outlineLevel="0" collapsed="false">
      <c r="A468" s="11" t="s">
        <v>35</v>
      </c>
      <c r="B468" s="11" t="s">
        <v>4680</v>
      </c>
      <c r="C468" s="11" t="s">
        <v>4621</v>
      </c>
      <c r="D468" s="11" t="s">
        <v>4652</v>
      </c>
      <c r="E468" s="11" t="s">
        <v>4599</v>
      </c>
      <c r="F468" s="18" t="n">
        <v>8090.52</v>
      </c>
      <c r="G468" s="18" t="n">
        <v>2700</v>
      </c>
      <c r="H468" s="14" t="n">
        <v>0.1917</v>
      </c>
      <c r="I468" s="18" t="n">
        <v>1700</v>
      </c>
      <c r="J468" s="11" t="s">
        <v>4670</v>
      </c>
      <c r="K468" s="35" t="n">
        <f aca="false">IF(G468=0,"",F468/G468)</f>
        <v>2.99648888888889</v>
      </c>
      <c r="L468" s="13" t="n">
        <v>1.778</v>
      </c>
      <c r="M468" s="18" t="n">
        <v>2700</v>
      </c>
      <c r="N468" s="11" t="s">
        <v>61</v>
      </c>
    </row>
    <row r="469" customFormat="false" ht="15" hidden="false" customHeight="false" outlineLevel="0" collapsed="false">
      <c r="A469" s="11" t="s">
        <v>35</v>
      </c>
      <c r="B469" s="11" t="s">
        <v>4680</v>
      </c>
      <c r="C469" s="11" t="s">
        <v>4621</v>
      </c>
      <c r="D469" s="11" t="s">
        <v>4652</v>
      </c>
      <c r="E469" s="11" t="s">
        <v>4601</v>
      </c>
      <c r="F469" s="18" t="n">
        <v>7868.64</v>
      </c>
      <c r="G469" s="18" t="n">
        <v>2000</v>
      </c>
      <c r="H469" s="14" t="n">
        <v>0.1452</v>
      </c>
      <c r="I469" s="18" t="n">
        <v>500</v>
      </c>
      <c r="J469" s="11" t="s">
        <v>4670</v>
      </c>
      <c r="K469" s="35" t="n">
        <f aca="false">IF(G469=0,"",F469/G469)</f>
        <v>3.93432</v>
      </c>
      <c r="L469" s="13" t="n">
        <v>1.753</v>
      </c>
      <c r="M469" s="18" t="n">
        <v>2000</v>
      </c>
      <c r="N469" s="11" t="n">
        <v>18</v>
      </c>
    </row>
    <row r="470" customFormat="false" ht="15" hidden="false" customHeight="false" outlineLevel="0" collapsed="false">
      <c r="A470" s="11" t="s">
        <v>35</v>
      </c>
      <c r="B470" s="11" t="s">
        <v>4680</v>
      </c>
      <c r="C470" s="11" t="s">
        <v>4612</v>
      </c>
      <c r="D470" s="11" t="s">
        <v>4655</v>
      </c>
      <c r="E470" s="11" t="s">
        <v>4599</v>
      </c>
      <c r="F470" s="18" t="n">
        <v>38044.18</v>
      </c>
      <c r="G470" s="18" t="n">
        <v>4777.84</v>
      </c>
      <c r="H470" s="14" t="n">
        <v>0.193</v>
      </c>
      <c r="I470" s="18" t="n">
        <v>1000</v>
      </c>
      <c r="J470" s="11" t="s">
        <v>4670</v>
      </c>
      <c r="K470" s="35" t="n">
        <f aca="false">IF(G470=0,"",F470/G470)</f>
        <v>7.96263164944829</v>
      </c>
      <c r="L470" s="13" t="n">
        <v>1.785</v>
      </c>
      <c r="M470" s="18" t="n">
        <v>4200</v>
      </c>
      <c r="N470" s="11" t="s">
        <v>61</v>
      </c>
    </row>
    <row r="471" customFormat="false" ht="15" hidden="false" customHeight="false" outlineLevel="0" collapsed="false">
      <c r="A471" s="11" t="s">
        <v>35</v>
      </c>
      <c r="B471" s="11" t="s">
        <v>4680</v>
      </c>
      <c r="C471" s="11" t="s">
        <v>4612</v>
      </c>
      <c r="D471" s="11" t="s">
        <v>4655</v>
      </c>
      <c r="E471" s="11" t="s">
        <v>4601</v>
      </c>
      <c r="F471" s="18" t="n">
        <v>26929.46</v>
      </c>
      <c r="G471" s="18" t="n">
        <v>3700</v>
      </c>
      <c r="H471" s="14" t="n">
        <v>0.193</v>
      </c>
      <c r="I471" s="18" t="n">
        <v>500</v>
      </c>
      <c r="J471" s="11" t="s">
        <v>4670</v>
      </c>
      <c r="K471" s="35" t="n">
        <f aca="false">IF(G471=0,"",F471/G471)</f>
        <v>7.27823243243243</v>
      </c>
      <c r="L471" s="13" t="n">
        <v>1.714</v>
      </c>
      <c r="M471" s="18" t="n">
        <v>3700</v>
      </c>
      <c r="N471" s="11" t="n">
        <v>7</v>
      </c>
    </row>
    <row r="472" customFormat="false" ht="15" hidden="false" customHeight="false" outlineLevel="0" collapsed="false">
      <c r="A472" s="11" t="s">
        <v>35</v>
      </c>
      <c r="B472" s="11" t="s">
        <v>4680</v>
      </c>
      <c r="C472" s="11" t="s">
        <v>4607</v>
      </c>
      <c r="D472" s="11" t="s">
        <v>4656</v>
      </c>
      <c r="E472" s="11" t="s">
        <v>4599</v>
      </c>
      <c r="F472" s="18" t="n">
        <v>3675.78</v>
      </c>
      <c r="G472" s="18" t="n">
        <v>632.1</v>
      </c>
      <c r="H472" s="14" t="n">
        <v>0.0527</v>
      </c>
      <c r="I472" s="18" t="n">
        <v>210.7</v>
      </c>
      <c r="J472" s="11" t="s">
        <v>4670</v>
      </c>
      <c r="K472" s="35" t="n">
        <f aca="false">IF(G472=0,"",F472/G472)</f>
        <v>5.81518747033697</v>
      </c>
      <c r="L472" s="13" t="n">
        <v>1.663</v>
      </c>
      <c r="M472" s="18" t="n">
        <v>632.1</v>
      </c>
      <c r="N472" s="11" t="n">
        <v>9</v>
      </c>
    </row>
    <row r="473" customFormat="false" ht="15" hidden="false" customHeight="false" outlineLevel="0" collapsed="false">
      <c r="A473" s="11" t="s">
        <v>35</v>
      </c>
      <c r="B473" s="11" t="s">
        <v>4680</v>
      </c>
      <c r="C473" s="11" t="s">
        <v>4607</v>
      </c>
      <c r="D473" s="11" t="s">
        <v>4656</v>
      </c>
      <c r="E473" s="11" t="s">
        <v>4601</v>
      </c>
      <c r="F473" s="18" t="n">
        <v>3675.78</v>
      </c>
      <c r="G473" s="18" t="n">
        <v>632.1</v>
      </c>
      <c r="H473" s="14" t="n">
        <v>0.0527</v>
      </c>
      <c r="I473" s="18" t="n">
        <v>210.7</v>
      </c>
      <c r="J473" s="11" t="s">
        <v>4670</v>
      </c>
      <c r="K473" s="35" t="n">
        <f aca="false">IF(G473=0,"",F473/G473)</f>
        <v>5.81518747033697</v>
      </c>
      <c r="L473" s="13" t="n">
        <v>1.663</v>
      </c>
      <c r="M473" s="18" t="n">
        <v>632.1</v>
      </c>
      <c r="N473" s="11" t="n">
        <v>9</v>
      </c>
    </row>
    <row r="474" customFormat="false" ht="15" hidden="false" customHeight="false" outlineLevel="0" collapsed="false">
      <c r="A474" s="11" t="s">
        <v>35</v>
      </c>
      <c r="B474" s="11" t="s">
        <v>4680</v>
      </c>
      <c r="C474" s="11" t="s">
        <v>4616</v>
      </c>
      <c r="D474" s="11" t="s">
        <v>4659</v>
      </c>
      <c r="E474" s="11" t="s">
        <v>4599</v>
      </c>
      <c r="F474" s="18" t="n">
        <v>19213.61</v>
      </c>
      <c r="G474" s="18" t="n">
        <v>4131.36</v>
      </c>
      <c r="H474" s="14" t="n">
        <v>0.2547</v>
      </c>
      <c r="I474" s="18" t="n">
        <v>1377.12</v>
      </c>
      <c r="J474" s="11" t="s">
        <v>4670</v>
      </c>
      <c r="K474" s="35" t="n">
        <f aca="false">IF(G474=0,"",F474/G474)</f>
        <v>4.65067435420782</v>
      </c>
      <c r="L474" s="13" t="n">
        <v>1.629</v>
      </c>
      <c r="M474" s="18" t="n">
        <v>4131.36</v>
      </c>
      <c r="N474" s="11" t="s">
        <v>61</v>
      </c>
    </row>
    <row r="475" customFormat="false" ht="15" hidden="false" customHeight="false" outlineLevel="0" collapsed="false">
      <c r="A475" s="11" t="s">
        <v>35</v>
      </c>
      <c r="B475" s="11" t="s">
        <v>4680</v>
      </c>
      <c r="C475" s="11" t="s">
        <v>4616</v>
      </c>
      <c r="D475" s="11" t="s">
        <v>4659</v>
      </c>
      <c r="E475" s="11" t="s">
        <v>4601</v>
      </c>
      <c r="F475" s="18" t="n">
        <v>17940.82</v>
      </c>
      <c r="G475" s="18" t="n">
        <v>3242.92</v>
      </c>
      <c r="H475" s="14" t="n">
        <v>0.1999</v>
      </c>
      <c r="I475" s="18" t="n">
        <v>500</v>
      </c>
      <c r="J475" s="11" t="s">
        <v>4670</v>
      </c>
      <c r="K475" s="35" t="n">
        <f aca="false">IF(G475=0,"",F475/G475)</f>
        <v>5.53230421965389</v>
      </c>
      <c r="L475" s="13" t="n">
        <v>1.608</v>
      </c>
      <c r="M475" s="18" t="n">
        <v>3242.92</v>
      </c>
      <c r="N475" s="11" t="n">
        <v>11</v>
      </c>
    </row>
    <row r="476" customFormat="false" ht="15" hidden="false" customHeight="false" outlineLevel="0" collapsed="false">
      <c r="A476" s="11" t="s">
        <v>35</v>
      </c>
      <c r="B476" s="11" t="s">
        <v>4680</v>
      </c>
      <c r="C476" s="11" t="s">
        <v>4619</v>
      </c>
      <c r="D476" s="11" t="s">
        <v>4660</v>
      </c>
      <c r="E476" s="11" t="s">
        <v>4599</v>
      </c>
      <c r="F476" s="18" t="n">
        <v>66933.6</v>
      </c>
      <c r="G476" s="18" t="n">
        <v>9200</v>
      </c>
      <c r="H476" s="14" t="n">
        <v>0.55</v>
      </c>
      <c r="I476" s="18" t="n">
        <v>3300</v>
      </c>
      <c r="J476" s="11" t="s">
        <v>4670</v>
      </c>
      <c r="K476" s="35" t="n">
        <f aca="false">IF(G476=0,"",F476/G476)</f>
        <v>7.27539130434783</v>
      </c>
      <c r="L476" s="13" t="n">
        <v>2.089</v>
      </c>
      <c r="M476" s="18" t="n">
        <v>9200</v>
      </c>
      <c r="N476" s="11" t="s">
        <v>61</v>
      </c>
    </row>
    <row r="477" customFormat="false" ht="15" hidden="false" customHeight="false" outlineLevel="0" collapsed="false">
      <c r="A477" s="11" t="s">
        <v>35</v>
      </c>
      <c r="B477" s="11" t="s">
        <v>4680</v>
      </c>
      <c r="C477" s="11" t="s">
        <v>4619</v>
      </c>
      <c r="D477" s="11" t="s">
        <v>4660</v>
      </c>
      <c r="E477" s="11" t="s">
        <v>4601</v>
      </c>
      <c r="F477" s="18" t="n">
        <v>25104.82</v>
      </c>
      <c r="G477" s="18" t="n">
        <v>3950</v>
      </c>
      <c r="H477" s="14" t="n">
        <v>0.2391</v>
      </c>
      <c r="I477" s="18" t="n">
        <v>500</v>
      </c>
      <c r="J477" s="11" t="s">
        <v>4670</v>
      </c>
      <c r="K477" s="35" t="n">
        <f aca="false">IF(G477=0,"",F477/G477)</f>
        <v>6.35565063291139</v>
      </c>
      <c r="L477" s="13" t="n">
        <v>1.691</v>
      </c>
      <c r="M477" s="18" t="n">
        <v>3950</v>
      </c>
      <c r="N477" s="11" t="n">
        <v>8</v>
      </c>
    </row>
    <row r="478" customFormat="false" ht="15" hidden="false" customHeight="false" outlineLevel="0" collapsed="false">
      <c r="A478" s="11" t="s">
        <v>35</v>
      </c>
      <c r="B478" s="11" t="s">
        <v>4680</v>
      </c>
      <c r="C478" s="11" t="s">
        <v>4620</v>
      </c>
      <c r="D478" s="11" t="s">
        <v>4662</v>
      </c>
      <c r="E478" s="11" t="s">
        <v>4599</v>
      </c>
      <c r="F478" s="18" t="n">
        <v>40761.55</v>
      </c>
      <c r="G478" s="18" t="n">
        <v>14150</v>
      </c>
      <c r="H478" s="14" t="n">
        <v>0.6723</v>
      </c>
      <c r="I478" s="18" t="n">
        <v>13200</v>
      </c>
      <c r="J478" s="11" t="s">
        <v>4670</v>
      </c>
      <c r="K478" s="35" t="n">
        <f aca="false">IF(G478=0,"",F478/G478)</f>
        <v>2.88067491166078</v>
      </c>
      <c r="L478" s="13" t="n">
        <v>2.114</v>
      </c>
      <c r="M478" s="18" t="n">
        <v>14150</v>
      </c>
      <c r="N478" s="11" t="s">
        <v>61</v>
      </c>
    </row>
    <row r="479" customFormat="false" ht="15" hidden="false" customHeight="false" outlineLevel="0" collapsed="false">
      <c r="A479" s="11" t="s">
        <v>35</v>
      </c>
      <c r="B479" s="11" t="s">
        <v>4680</v>
      </c>
      <c r="C479" s="11" t="s">
        <v>4620</v>
      </c>
      <c r="D479" s="11" t="s">
        <v>4662</v>
      </c>
      <c r="E479" s="11" t="s">
        <v>4601</v>
      </c>
      <c r="F479" s="18" t="n">
        <v>16393.74</v>
      </c>
      <c r="G479" s="18" t="n">
        <v>3000</v>
      </c>
      <c r="H479" s="14" t="n">
        <v>0.2292</v>
      </c>
      <c r="I479" s="18" t="n">
        <v>500</v>
      </c>
      <c r="J479" s="11" t="s">
        <v>4670</v>
      </c>
      <c r="K479" s="35" t="n">
        <f aca="false">IF(G479=0,"",F479/G479)</f>
        <v>5.46458</v>
      </c>
      <c r="L479" s="13" t="n">
        <v>1.676</v>
      </c>
      <c r="M479" s="18" t="n">
        <v>3000</v>
      </c>
      <c r="N479" s="11" t="n">
        <v>12</v>
      </c>
    </row>
    <row r="480" customFormat="false" ht="15" hidden="false" customHeight="false" outlineLevel="0" collapsed="false">
      <c r="A480" s="37" t="s">
        <v>35</v>
      </c>
      <c r="B480" s="37" t="s">
        <v>4680</v>
      </c>
      <c r="C480" s="37" t="s">
        <v>4606</v>
      </c>
      <c r="D480" s="37" t="s">
        <v>4663</v>
      </c>
      <c r="E480" s="37" t="s">
        <v>4599</v>
      </c>
      <c r="F480" s="46" t="n">
        <v>5797.07</v>
      </c>
      <c r="G480" s="46" t="n">
        <v>709.54</v>
      </c>
      <c r="H480" s="47" t="n">
        <v>0.0532</v>
      </c>
      <c r="I480" s="46" t="n">
        <v>200</v>
      </c>
      <c r="J480" s="37" t="s">
        <v>4670</v>
      </c>
      <c r="K480" s="48" t="n">
        <f aca="false">IF(G480=0,"",F480/G480)</f>
        <v>8.17018068044085</v>
      </c>
      <c r="L480" s="39" t="n">
        <v>1.729</v>
      </c>
      <c r="M480" s="46" t="n">
        <v>550</v>
      </c>
      <c r="N480" s="37" t="n">
        <v>1</v>
      </c>
    </row>
    <row r="481" customFormat="false" ht="15" hidden="false" customHeight="false" outlineLevel="0" collapsed="false">
      <c r="A481" s="37" t="s">
        <v>35</v>
      </c>
      <c r="B481" s="37" t="s">
        <v>4680</v>
      </c>
      <c r="C481" s="37" t="s">
        <v>4606</v>
      </c>
      <c r="D481" s="37" t="s">
        <v>4663</v>
      </c>
      <c r="E481" s="37" t="s">
        <v>4601</v>
      </c>
      <c r="F481" s="46" t="n">
        <v>5797.07</v>
      </c>
      <c r="G481" s="46" t="n">
        <v>709.54</v>
      </c>
      <c r="H481" s="47" t="n">
        <v>0.0532</v>
      </c>
      <c r="I481" s="46" t="n">
        <v>200</v>
      </c>
      <c r="J481" s="37" t="s">
        <v>4670</v>
      </c>
      <c r="K481" s="48" t="n">
        <f aca="false">IF(G481=0,"",F481/G481)</f>
        <v>8.17018068044085</v>
      </c>
      <c r="L481" s="39" t="n">
        <v>1.729</v>
      </c>
      <c r="M481" s="46" t="n">
        <v>550</v>
      </c>
      <c r="N481" s="37" t="n">
        <v>1</v>
      </c>
    </row>
    <row r="482" customFormat="false" ht="15" hidden="false" customHeight="false" outlineLevel="0" collapsed="false">
      <c r="A482" s="11" t="s">
        <v>35</v>
      </c>
      <c r="B482" s="11" t="s">
        <v>4680</v>
      </c>
      <c r="C482" s="11" t="s">
        <v>4611</v>
      </c>
      <c r="D482" s="11" t="s">
        <v>4665</v>
      </c>
      <c r="E482" s="11" t="s">
        <v>4599</v>
      </c>
      <c r="F482" s="18" t="n">
        <v>11576.66</v>
      </c>
      <c r="G482" s="18" t="n">
        <v>1583.33</v>
      </c>
      <c r="H482" s="14" t="n">
        <v>0.0867</v>
      </c>
      <c r="I482" s="18" t="n">
        <v>500</v>
      </c>
      <c r="J482" s="11" t="s">
        <v>4670</v>
      </c>
      <c r="K482" s="35" t="n">
        <f aca="false">IF(G482=0,"",F482/G482)</f>
        <v>7.31159012966343</v>
      </c>
      <c r="L482" s="13" t="n">
        <v>1.511</v>
      </c>
      <c r="M482" s="18" t="n">
        <v>1500</v>
      </c>
      <c r="N482" s="11" t="n">
        <v>6</v>
      </c>
    </row>
    <row r="483" customFormat="false" ht="15" hidden="false" customHeight="false" outlineLevel="0" collapsed="false">
      <c r="A483" s="11" t="s">
        <v>35</v>
      </c>
      <c r="B483" s="11" t="s">
        <v>4680</v>
      </c>
      <c r="C483" s="11" t="s">
        <v>4611</v>
      </c>
      <c r="D483" s="11" t="s">
        <v>4665</v>
      </c>
      <c r="E483" s="11" t="s">
        <v>4601</v>
      </c>
      <c r="F483" s="18" t="n">
        <v>11576.66</v>
      </c>
      <c r="G483" s="18" t="n">
        <v>1583.33</v>
      </c>
      <c r="H483" s="14" t="n">
        <v>0.0867</v>
      </c>
      <c r="I483" s="18" t="n">
        <v>500</v>
      </c>
      <c r="J483" s="11" t="s">
        <v>4670</v>
      </c>
      <c r="K483" s="35" t="n">
        <f aca="false">IF(G483=0,"",F483/G483)</f>
        <v>7.31159012966343</v>
      </c>
      <c r="L483" s="13" t="n">
        <v>1.511</v>
      </c>
      <c r="M483" s="18" t="n">
        <v>1500</v>
      </c>
      <c r="N483" s="11" t="n">
        <v>6</v>
      </c>
    </row>
    <row r="484" customFormat="false" ht="15" hidden="false" customHeight="false" outlineLevel="0" collapsed="false">
      <c r="A484" s="11" t="s">
        <v>35</v>
      </c>
      <c r="B484" s="11" t="s">
        <v>4680</v>
      </c>
      <c r="C484" s="11" t="s">
        <v>4614</v>
      </c>
      <c r="D484" s="11" t="s">
        <v>4667</v>
      </c>
      <c r="E484" s="11" t="s">
        <v>4599</v>
      </c>
      <c r="F484" s="18" t="n">
        <v>5359.75</v>
      </c>
      <c r="G484" s="18" t="n">
        <v>1254.66</v>
      </c>
      <c r="H484" s="14" t="n">
        <v>0.0978</v>
      </c>
      <c r="I484" s="18" t="n">
        <v>468.22</v>
      </c>
      <c r="J484" s="11" t="s">
        <v>4670</v>
      </c>
      <c r="K484" s="35" t="n">
        <f aca="false">IF(G484=0,"",F484/G484)</f>
        <v>4.27187445204278</v>
      </c>
      <c r="L484" s="13" t="n">
        <v>1.706</v>
      </c>
      <c r="M484" s="18" t="n">
        <v>1254.66</v>
      </c>
      <c r="N484" s="11" t="n">
        <v>17</v>
      </c>
    </row>
    <row r="485" customFormat="false" ht="15" hidden="false" customHeight="false" outlineLevel="0" collapsed="false">
      <c r="A485" s="11" t="s">
        <v>35</v>
      </c>
      <c r="B485" s="11" t="s">
        <v>4680</v>
      </c>
      <c r="C485" s="11" t="s">
        <v>4614</v>
      </c>
      <c r="D485" s="11" t="s">
        <v>4667</v>
      </c>
      <c r="E485" s="11" t="s">
        <v>4601</v>
      </c>
      <c r="F485" s="18" t="n">
        <v>5359.75</v>
      </c>
      <c r="G485" s="18" t="n">
        <v>1254.66</v>
      </c>
      <c r="H485" s="14" t="n">
        <v>0.0978</v>
      </c>
      <c r="I485" s="18" t="n">
        <v>468.22</v>
      </c>
      <c r="J485" s="11" t="s">
        <v>4670</v>
      </c>
      <c r="K485" s="35" t="n">
        <f aca="false">IF(G485=0,"",F485/G485)</f>
        <v>4.27187445204278</v>
      </c>
      <c r="L485" s="13" t="n">
        <v>1.706</v>
      </c>
      <c r="M485" s="18" t="n">
        <v>1254.66</v>
      </c>
      <c r="N485" s="11" t="n">
        <v>17</v>
      </c>
    </row>
    <row r="486" customFormat="false" ht="15" hidden="false" customHeight="false" outlineLevel="0" collapsed="false">
      <c r="A486" s="11" t="s">
        <v>35</v>
      </c>
      <c r="B486" s="11" t="s">
        <v>4680</v>
      </c>
      <c r="C486" s="11" t="s">
        <v>4604</v>
      </c>
      <c r="D486" s="11" t="s">
        <v>4669</v>
      </c>
      <c r="E486" s="11" t="s">
        <v>4599</v>
      </c>
      <c r="F486" s="18" t="n">
        <v>8159.27</v>
      </c>
      <c r="G486" s="18" t="n">
        <v>1091.07</v>
      </c>
      <c r="H486" s="14" t="n">
        <v>0.0773</v>
      </c>
      <c r="I486" s="18" t="n">
        <v>185.43</v>
      </c>
      <c r="J486" s="11" t="s">
        <v>4670</v>
      </c>
      <c r="K486" s="35" t="n">
        <f aca="false">IF(G486=0,"",F486/G486)</f>
        <v>7.47822779473361</v>
      </c>
      <c r="L486" s="13" t="n">
        <v>1.584</v>
      </c>
      <c r="M486" s="18" t="n">
        <v>1081.05</v>
      </c>
      <c r="N486" s="11" t="n">
        <v>4</v>
      </c>
    </row>
    <row r="487" customFormat="false" ht="15" hidden="false" customHeight="false" outlineLevel="0" collapsed="false">
      <c r="A487" s="11" t="s">
        <v>35</v>
      </c>
      <c r="B487" s="11" t="s">
        <v>4680</v>
      </c>
      <c r="C487" s="11" t="s">
        <v>4604</v>
      </c>
      <c r="D487" s="11" t="s">
        <v>4669</v>
      </c>
      <c r="E487" s="11" t="s">
        <v>4601</v>
      </c>
      <c r="F487" s="18" t="n">
        <v>8159.27</v>
      </c>
      <c r="G487" s="18" t="n">
        <v>1091.07</v>
      </c>
      <c r="H487" s="14" t="n">
        <v>0.0773</v>
      </c>
      <c r="I487" s="18" t="n">
        <v>185.43</v>
      </c>
      <c r="J487" s="11" t="s">
        <v>4670</v>
      </c>
      <c r="K487" s="35" t="n">
        <f aca="false">IF(G487=0,"",F487/G487)</f>
        <v>7.47822779473361</v>
      </c>
      <c r="L487" s="13" t="n">
        <v>1.584</v>
      </c>
      <c r="M487" s="18" t="n">
        <v>1081.05</v>
      </c>
      <c r="N487" s="11" t="n">
        <v>4</v>
      </c>
    </row>
    <row r="488" customFormat="false" ht="15" hidden="false" customHeight="false" outlineLevel="0" collapsed="false">
      <c r="A488" s="11" t="s">
        <v>35</v>
      </c>
      <c r="B488" s="11" t="s">
        <v>4680</v>
      </c>
      <c r="C488" s="11" t="s">
        <v>4610</v>
      </c>
      <c r="D488" s="11" t="s">
        <v>4671</v>
      </c>
      <c r="E488" s="11" t="s">
        <v>4599</v>
      </c>
      <c r="F488" s="18" t="n">
        <v>4653.18</v>
      </c>
      <c r="G488" s="18" t="n">
        <v>953.36</v>
      </c>
      <c r="H488" s="14" t="n">
        <v>0.0709</v>
      </c>
      <c r="I488" s="18" t="n">
        <v>250</v>
      </c>
      <c r="J488" s="11" t="s">
        <v>4670</v>
      </c>
      <c r="K488" s="35" t="n">
        <f aca="false">IF(G488=0,"",F488/G488)</f>
        <v>4.88082151548209</v>
      </c>
      <c r="L488" s="13" t="n">
        <v>1.651</v>
      </c>
      <c r="M488" s="18" t="n">
        <v>750</v>
      </c>
      <c r="N488" s="11" t="n">
        <v>14</v>
      </c>
    </row>
    <row r="489" customFormat="false" ht="15" hidden="false" customHeight="false" outlineLevel="0" collapsed="false">
      <c r="A489" s="11" t="s">
        <v>35</v>
      </c>
      <c r="B489" s="11" t="s">
        <v>4680</v>
      </c>
      <c r="C489" s="11" t="s">
        <v>4610</v>
      </c>
      <c r="D489" s="11" t="s">
        <v>4671</v>
      </c>
      <c r="E489" s="11" t="s">
        <v>4601</v>
      </c>
      <c r="F489" s="18" t="n">
        <v>4653.18</v>
      </c>
      <c r="G489" s="18" t="n">
        <v>953.36</v>
      </c>
      <c r="H489" s="14" t="n">
        <v>0.0709</v>
      </c>
      <c r="I489" s="18" t="n">
        <v>250</v>
      </c>
      <c r="J489" s="11" t="s">
        <v>4670</v>
      </c>
      <c r="K489" s="35" t="n">
        <f aca="false">IF(G489=0,"",F489/G489)</f>
        <v>4.88082151548209</v>
      </c>
      <c r="L489" s="13" t="n">
        <v>1.651</v>
      </c>
      <c r="M489" s="18" t="n">
        <v>750</v>
      </c>
      <c r="N489" s="11" t="n">
        <v>14</v>
      </c>
    </row>
    <row r="490" customFormat="false" ht="15" hidden="false" customHeight="false" outlineLevel="0" collapsed="false">
      <c r="A490" s="11" t="s">
        <v>35</v>
      </c>
      <c r="B490" s="11" t="s">
        <v>4680</v>
      </c>
      <c r="C490" s="11" t="s">
        <v>4608</v>
      </c>
      <c r="D490" s="11" t="s">
        <v>4674</v>
      </c>
      <c r="E490" s="11" t="s">
        <v>4599</v>
      </c>
      <c r="F490" s="18" t="n">
        <v>4250.81</v>
      </c>
      <c r="G490" s="18" t="n">
        <v>575</v>
      </c>
      <c r="H490" s="14" t="n">
        <v>0.0515</v>
      </c>
      <c r="I490" s="18" t="n">
        <v>287.5</v>
      </c>
      <c r="J490" s="11" t="s">
        <v>4670</v>
      </c>
      <c r="K490" s="35" t="n">
        <f aca="false">IF(G490=0,"",F490/G490)</f>
        <v>7.39271304347826</v>
      </c>
      <c r="L490" s="13" t="n">
        <v>1.773</v>
      </c>
      <c r="M490" s="18" t="n">
        <v>575</v>
      </c>
      <c r="N490" s="11" t="n">
        <v>5</v>
      </c>
    </row>
    <row r="491" customFormat="false" ht="15" hidden="false" customHeight="false" outlineLevel="0" collapsed="false">
      <c r="A491" s="11" t="s">
        <v>35</v>
      </c>
      <c r="B491" s="11" t="s">
        <v>4680</v>
      </c>
      <c r="C491" s="11" t="s">
        <v>4608</v>
      </c>
      <c r="D491" s="11" t="s">
        <v>4674</v>
      </c>
      <c r="E491" s="11" t="s">
        <v>4601</v>
      </c>
      <c r="F491" s="18" t="n">
        <v>4250.81</v>
      </c>
      <c r="G491" s="18" t="n">
        <v>575</v>
      </c>
      <c r="H491" s="14" t="n">
        <v>0.0515</v>
      </c>
      <c r="I491" s="18" t="n">
        <v>287.5</v>
      </c>
      <c r="J491" s="11" t="s">
        <v>4670</v>
      </c>
      <c r="K491" s="35" t="n">
        <f aca="false">IF(G491=0,"",F491/G491)</f>
        <v>7.39271304347826</v>
      </c>
      <c r="L491" s="13" t="n">
        <v>1.773</v>
      </c>
      <c r="M491" s="18" t="n">
        <v>575</v>
      </c>
      <c r="N491" s="11" t="n">
        <v>5</v>
      </c>
    </row>
    <row r="492" customFormat="false" ht="15" hidden="false" customHeight="false" outlineLevel="0" collapsed="false">
      <c r="A492" s="11" t="s">
        <v>35</v>
      </c>
      <c r="B492" s="11" t="s">
        <v>4680</v>
      </c>
      <c r="C492" s="11" t="s">
        <v>4602</v>
      </c>
      <c r="D492" s="11" t="s">
        <v>4677</v>
      </c>
      <c r="E492" s="11" t="s">
        <v>4599</v>
      </c>
      <c r="F492" s="18" t="n">
        <v>3142.17</v>
      </c>
      <c r="G492" s="18" t="n">
        <v>400</v>
      </c>
      <c r="H492" s="14" t="n">
        <v>0.0344</v>
      </c>
      <c r="I492" s="18" t="n">
        <v>66.67</v>
      </c>
      <c r="J492" s="11" t="s">
        <v>4670</v>
      </c>
      <c r="K492" s="35" t="n">
        <f aca="false">IF(G492=0,"",F492/G492)</f>
        <v>7.855425</v>
      </c>
      <c r="L492" s="13" t="n">
        <v>1.616</v>
      </c>
      <c r="M492" s="18" t="n">
        <v>400</v>
      </c>
      <c r="N492" s="11" t="n">
        <v>2</v>
      </c>
    </row>
    <row r="493" customFormat="false" ht="15" hidden="false" customHeight="false" outlineLevel="0" collapsed="false">
      <c r="A493" s="11" t="s">
        <v>35</v>
      </c>
      <c r="B493" s="11" t="s">
        <v>4680</v>
      </c>
      <c r="C493" s="11" t="s">
        <v>4602</v>
      </c>
      <c r="D493" s="11" t="s">
        <v>4677</v>
      </c>
      <c r="E493" s="11" t="s">
        <v>4601</v>
      </c>
      <c r="F493" s="18" t="n">
        <v>3142.17</v>
      </c>
      <c r="G493" s="18" t="n">
        <v>400</v>
      </c>
      <c r="H493" s="14" t="n">
        <v>0.0344</v>
      </c>
      <c r="I493" s="18" t="n">
        <v>66.67</v>
      </c>
      <c r="J493" s="11" t="s">
        <v>4670</v>
      </c>
      <c r="K493" s="35" t="n">
        <f aca="false">IF(G493=0,"",F493/G493)</f>
        <v>7.855425</v>
      </c>
      <c r="L493" s="13" t="n">
        <v>1.616</v>
      </c>
      <c r="M493" s="18" t="n">
        <v>400</v>
      </c>
      <c r="N493" s="11" t="n">
        <v>2</v>
      </c>
    </row>
    <row r="495" customFormat="false" ht="15" hidden="false" customHeight="false" outlineLevel="0" collapsed="false">
      <c r="A495" s="37" t="s">
        <v>35</v>
      </c>
      <c r="B495" s="37" t="s">
        <v>4686</v>
      </c>
      <c r="C495" s="37" t="s">
        <v>227</v>
      </c>
      <c r="D495" s="37" t="s">
        <v>4637</v>
      </c>
      <c r="E495" s="37" t="s">
        <v>4599</v>
      </c>
      <c r="F495" s="46" t="n">
        <v>1682.55</v>
      </c>
      <c r="G495" s="46" t="n">
        <v>288.64</v>
      </c>
      <c r="H495" s="47" t="n">
        <v>0.0242</v>
      </c>
      <c r="I495" s="46" t="n">
        <v>50</v>
      </c>
      <c r="J495" s="37" t="s">
        <v>4670</v>
      </c>
      <c r="K495" s="48" t="n">
        <f aca="false">IF(G495=0,"",F495/G495)</f>
        <v>5.82923364745011</v>
      </c>
      <c r="L495" s="39" t="n">
        <v>1.601</v>
      </c>
      <c r="M495" s="46" t="n">
        <v>150</v>
      </c>
      <c r="N495" s="37" t="n">
        <v>1</v>
      </c>
    </row>
    <row r="496" customFormat="false" ht="15" hidden="false" customHeight="false" outlineLevel="0" collapsed="false">
      <c r="A496" s="37" t="s">
        <v>35</v>
      </c>
      <c r="B496" s="37" t="s">
        <v>4686</v>
      </c>
      <c r="C496" s="37" t="s">
        <v>227</v>
      </c>
      <c r="D496" s="37" t="s">
        <v>4637</v>
      </c>
      <c r="E496" s="37" t="s">
        <v>4601</v>
      </c>
      <c r="F496" s="46" t="n">
        <v>1682.55</v>
      </c>
      <c r="G496" s="46" t="n">
        <v>288.64</v>
      </c>
      <c r="H496" s="47" t="n">
        <v>0.0242</v>
      </c>
      <c r="I496" s="46" t="n">
        <v>50</v>
      </c>
      <c r="J496" s="37" t="s">
        <v>4670</v>
      </c>
      <c r="K496" s="48" t="n">
        <f aca="false">IF(G496=0,"",F496/G496)</f>
        <v>5.82923364745011</v>
      </c>
      <c r="L496" s="39" t="n">
        <v>1.601</v>
      </c>
      <c r="M496" s="46" t="n">
        <v>150</v>
      </c>
      <c r="N496" s="37" t="n">
        <v>1</v>
      </c>
    </row>
    <row r="497" customFormat="false" ht="15" hidden="false" customHeight="false" outlineLevel="0" collapsed="false">
      <c r="A497" s="11" t="s">
        <v>35</v>
      </c>
      <c r="B497" s="11" t="s">
        <v>4686</v>
      </c>
      <c r="C497" s="11" t="s">
        <v>4623</v>
      </c>
      <c r="D497" s="11" t="s">
        <v>4639</v>
      </c>
      <c r="E497" s="11" t="s">
        <v>4599</v>
      </c>
      <c r="F497" s="18" t="n">
        <v>4282.56</v>
      </c>
      <c r="G497" s="18" t="n">
        <v>1368.38</v>
      </c>
      <c r="H497" s="14" t="n">
        <v>0.0962</v>
      </c>
      <c r="I497" s="18" t="n">
        <v>1418.38</v>
      </c>
      <c r="J497" s="11" t="s">
        <v>4670</v>
      </c>
      <c r="K497" s="35" t="n">
        <f aca="false">IF(G497=0,"",F497/G497)</f>
        <v>3.12965696663208</v>
      </c>
      <c r="L497" s="13" t="n">
        <v>1.863</v>
      </c>
      <c r="M497" s="18" t="n">
        <v>1063.79</v>
      </c>
      <c r="N497" s="11" t="s">
        <v>61</v>
      </c>
    </row>
    <row r="498" customFormat="false" ht="15" hidden="false" customHeight="false" outlineLevel="0" collapsed="false">
      <c r="A498" s="11" t="s">
        <v>35</v>
      </c>
      <c r="B498" s="11" t="s">
        <v>4686</v>
      </c>
      <c r="C498" s="11" t="s">
        <v>4623</v>
      </c>
      <c r="D498" s="11" t="s">
        <v>4639</v>
      </c>
      <c r="E498" s="11" t="s">
        <v>4601</v>
      </c>
      <c r="F498" s="18" t="n">
        <v>3563.57</v>
      </c>
      <c r="G498" s="18" t="n">
        <v>1159.19</v>
      </c>
      <c r="H498" s="14" t="n">
        <v>0.0815</v>
      </c>
      <c r="I498" s="18" t="n">
        <v>500</v>
      </c>
      <c r="J498" s="11" t="s">
        <v>4670</v>
      </c>
      <c r="K498" s="35" t="n">
        <f aca="false">IF(G498=0,"",F498/G498)</f>
        <v>3.0741897359363</v>
      </c>
      <c r="L498" s="13" t="n">
        <v>1.75</v>
      </c>
      <c r="M498" s="18" t="n">
        <v>854.6</v>
      </c>
      <c r="N498" s="11" t="n">
        <v>19</v>
      </c>
    </row>
    <row r="499" customFormat="false" ht="15" hidden="false" customHeight="false" outlineLevel="0" collapsed="false">
      <c r="A499" s="11" t="s">
        <v>35</v>
      </c>
      <c r="B499" s="11" t="s">
        <v>4686</v>
      </c>
      <c r="C499" s="11" t="s">
        <v>4615</v>
      </c>
      <c r="D499" s="11" t="s">
        <v>4642</v>
      </c>
      <c r="E499" s="11" t="s">
        <v>4599</v>
      </c>
      <c r="F499" s="18" t="n">
        <v>2338.54</v>
      </c>
      <c r="G499" s="18" t="n">
        <v>543.5</v>
      </c>
      <c r="H499" s="14" t="n">
        <v>0.043</v>
      </c>
      <c r="I499" s="18" t="n">
        <v>231.17</v>
      </c>
      <c r="J499" s="11" t="s">
        <v>4670</v>
      </c>
      <c r="K499" s="35" t="n">
        <f aca="false">IF(G499=0,"",F499/G499)</f>
        <v>4.30274149034039</v>
      </c>
      <c r="L499" s="13" t="n">
        <v>1.649</v>
      </c>
      <c r="M499" s="18" t="n">
        <v>303.41</v>
      </c>
      <c r="N499" s="11" t="n">
        <v>10</v>
      </c>
    </row>
    <row r="500" customFormat="false" ht="15" hidden="false" customHeight="false" outlineLevel="0" collapsed="false">
      <c r="A500" s="11" t="s">
        <v>35</v>
      </c>
      <c r="B500" s="11" t="s">
        <v>4686</v>
      </c>
      <c r="C500" s="11" t="s">
        <v>4615</v>
      </c>
      <c r="D500" s="11" t="s">
        <v>4642</v>
      </c>
      <c r="E500" s="11" t="s">
        <v>4601</v>
      </c>
      <c r="F500" s="18" t="n">
        <v>2338.54</v>
      </c>
      <c r="G500" s="18" t="n">
        <v>543.5</v>
      </c>
      <c r="H500" s="14" t="n">
        <v>0.043</v>
      </c>
      <c r="I500" s="18" t="n">
        <v>231.17</v>
      </c>
      <c r="J500" s="11" t="s">
        <v>4670</v>
      </c>
      <c r="K500" s="35" t="n">
        <f aca="false">IF(G500=0,"",F500/G500)</f>
        <v>4.30274149034039</v>
      </c>
      <c r="L500" s="13" t="n">
        <v>1.649</v>
      </c>
      <c r="M500" s="18" t="n">
        <v>303.41</v>
      </c>
      <c r="N500" s="11" t="n">
        <v>10</v>
      </c>
    </row>
    <row r="501" customFormat="false" ht="15" hidden="false" customHeight="false" outlineLevel="0" collapsed="false">
      <c r="A501" s="11" t="s">
        <v>35</v>
      </c>
      <c r="B501" s="11" t="s">
        <v>4686</v>
      </c>
      <c r="C501" s="11" t="s">
        <v>4617</v>
      </c>
      <c r="D501" s="11" t="s">
        <v>4645</v>
      </c>
      <c r="E501" s="11" t="s">
        <v>4599</v>
      </c>
      <c r="F501" s="18" t="n">
        <v>2711.28</v>
      </c>
      <c r="G501" s="18" t="n">
        <v>660.06</v>
      </c>
      <c r="H501" s="14" t="n">
        <v>0.0508</v>
      </c>
      <c r="I501" s="18" t="n">
        <v>380.03</v>
      </c>
      <c r="J501" s="11" t="s">
        <v>4670</v>
      </c>
      <c r="K501" s="35" t="n">
        <f aca="false">IF(G501=0,"",F501/G501)</f>
        <v>4.10762657940187</v>
      </c>
      <c r="L501" s="13" t="n">
        <v>1.71</v>
      </c>
      <c r="M501" s="18" t="n">
        <v>422.26</v>
      </c>
      <c r="N501" s="11" t="n">
        <v>13</v>
      </c>
    </row>
    <row r="502" customFormat="false" ht="15" hidden="false" customHeight="false" outlineLevel="0" collapsed="false">
      <c r="A502" s="11" t="s">
        <v>35</v>
      </c>
      <c r="B502" s="11" t="s">
        <v>4686</v>
      </c>
      <c r="C502" s="11" t="s">
        <v>4617</v>
      </c>
      <c r="D502" s="11" t="s">
        <v>4645</v>
      </c>
      <c r="E502" s="11" t="s">
        <v>4601</v>
      </c>
      <c r="F502" s="18" t="n">
        <v>2711.28</v>
      </c>
      <c r="G502" s="18" t="n">
        <v>660.06</v>
      </c>
      <c r="H502" s="14" t="n">
        <v>0.0508</v>
      </c>
      <c r="I502" s="18" t="n">
        <v>380.03</v>
      </c>
      <c r="J502" s="11" t="s">
        <v>4670</v>
      </c>
      <c r="K502" s="35" t="n">
        <f aca="false">IF(G502=0,"",F502/G502)</f>
        <v>4.10762657940187</v>
      </c>
      <c r="L502" s="13" t="n">
        <v>1.71</v>
      </c>
      <c r="M502" s="18" t="n">
        <v>422.26</v>
      </c>
      <c r="N502" s="11" t="n">
        <v>13</v>
      </c>
    </row>
    <row r="503" customFormat="false" ht="15" hidden="false" customHeight="false" outlineLevel="0" collapsed="false">
      <c r="A503" s="11" t="s">
        <v>35</v>
      </c>
      <c r="B503" s="11" t="s">
        <v>4686</v>
      </c>
      <c r="C503" s="11" t="s">
        <v>4622</v>
      </c>
      <c r="D503" s="11" t="s">
        <v>4648</v>
      </c>
      <c r="E503" s="11" t="s">
        <v>4599</v>
      </c>
      <c r="F503" s="18" t="n">
        <v>4645.82</v>
      </c>
      <c r="G503" s="18" t="n">
        <v>1504.6</v>
      </c>
      <c r="H503" s="14" t="n">
        <v>0.1035</v>
      </c>
      <c r="I503" s="18" t="n">
        <v>1600</v>
      </c>
      <c r="J503" s="11" t="s">
        <v>4670</v>
      </c>
      <c r="K503" s="35" t="n">
        <f aca="false">IF(G503=0,"",F503/G503)</f>
        <v>3.08774425096371</v>
      </c>
      <c r="L503" s="13" t="n">
        <v>1.902</v>
      </c>
      <c r="M503" s="18" t="n">
        <v>1200</v>
      </c>
      <c r="N503" s="11" t="s">
        <v>61</v>
      </c>
    </row>
    <row r="504" customFormat="false" ht="15" hidden="false" customHeight="false" outlineLevel="0" collapsed="false">
      <c r="A504" s="11" t="s">
        <v>35</v>
      </c>
      <c r="B504" s="11" t="s">
        <v>4686</v>
      </c>
      <c r="C504" s="11" t="s">
        <v>4622</v>
      </c>
      <c r="D504" s="11" t="s">
        <v>4648</v>
      </c>
      <c r="E504" s="11" t="s">
        <v>4601</v>
      </c>
      <c r="F504" s="18" t="n">
        <v>3834.09</v>
      </c>
      <c r="G504" s="18" t="n">
        <v>1204.6</v>
      </c>
      <c r="H504" s="14" t="n">
        <v>0.0829</v>
      </c>
      <c r="I504" s="18" t="n">
        <v>500</v>
      </c>
      <c r="J504" s="11" t="s">
        <v>4670</v>
      </c>
      <c r="K504" s="35" t="n">
        <f aca="false">IF(G504=0,"",F504/G504)</f>
        <v>3.18287398306492</v>
      </c>
      <c r="L504" s="13" t="n">
        <v>1.791</v>
      </c>
      <c r="M504" s="18" t="n">
        <v>900</v>
      </c>
      <c r="N504" s="11" t="n">
        <v>18</v>
      </c>
    </row>
    <row r="505" customFormat="false" ht="15" hidden="false" customHeight="false" outlineLevel="0" collapsed="false">
      <c r="A505" s="11" t="s">
        <v>35</v>
      </c>
      <c r="B505" s="11" t="s">
        <v>4686</v>
      </c>
      <c r="C505" s="11" t="s">
        <v>4618</v>
      </c>
      <c r="D505" s="11" t="s">
        <v>4649</v>
      </c>
      <c r="E505" s="11" t="s">
        <v>4599</v>
      </c>
      <c r="F505" s="18" t="n">
        <v>2711.28</v>
      </c>
      <c r="G505" s="18" t="n">
        <v>660.06</v>
      </c>
      <c r="H505" s="14" t="n">
        <v>0.0508</v>
      </c>
      <c r="I505" s="18" t="n">
        <v>380.03</v>
      </c>
      <c r="J505" s="11" t="s">
        <v>4670</v>
      </c>
      <c r="K505" s="35" t="n">
        <f aca="false">IF(G505=0,"",F505/G505)</f>
        <v>4.10762657940187</v>
      </c>
      <c r="L505" s="13" t="n">
        <v>1.71</v>
      </c>
      <c r="M505" s="18" t="n">
        <v>422.26</v>
      </c>
      <c r="N505" s="11" t="n">
        <v>14</v>
      </c>
    </row>
    <row r="506" customFormat="false" ht="15" hidden="false" customHeight="false" outlineLevel="0" collapsed="false">
      <c r="A506" s="11" t="s">
        <v>35</v>
      </c>
      <c r="B506" s="11" t="s">
        <v>4686</v>
      </c>
      <c r="C506" s="11" t="s">
        <v>4618</v>
      </c>
      <c r="D506" s="11" t="s">
        <v>4649</v>
      </c>
      <c r="E506" s="11" t="s">
        <v>4601</v>
      </c>
      <c r="F506" s="18" t="n">
        <v>2711.28</v>
      </c>
      <c r="G506" s="18" t="n">
        <v>660.06</v>
      </c>
      <c r="H506" s="14" t="n">
        <v>0.0508</v>
      </c>
      <c r="I506" s="18" t="n">
        <v>380.03</v>
      </c>
      <c r="J506" s="11" t="s">
        <v>4670</v>
      </c>
      <c r="K506" s="35" t="n">
        <f aca="false">IF(G506=0,"",F506/G506)</f>
        <v>4.10762657940187</v>
      </c>
      <c r="L506" s="13" t="n">
        <v>1.71</v>
      </c>
      <c r="M506" s="18" t="n">
        <v>422.26</v>
      </c>
      <c r="N506" s="11" t="n">
        <v>14</v>
      </c>
    </row>
    <row r="507" customFormat="false" ht="15" hidden="false" customHeight="false" outlineLevel="0" collapsed="false">
      <c r="A507" s="11" t="s">
        <v>35</v>
      </c>
      <c r="B507" s="11" t="s">
        <v>4686</v>
      </c>
      <c r="C507" s="11" t="s">
        <v>4613</v>
      </c>
      <c r="D507" s="11" t="s">
        <v>4650</v>
      </c>
      <c r="E507" s="11" t="s">
        <v>4599</v>
      </c>
      <c r="F507" s="18" t="n">
        <v>2687.25</v>
      </c>
      <c r="G507" s="18" t="n">
        <v>743.76</v>
      </c>
      <c r="H507" s="14" t="n">
        <v>0.057</v>
      </c>
      <c r="I507" s="18" t="n">
        <v>275</v>
      </c>
      <c r="J507" s="11" t="s">
        <v>4670</v>
      </c>
      <c r="K507" s="35" t="n">
        <f aca="false">IF(G507=0,"",F507/G507)</f>
        <v>3.61306066473056</v>
      </c>
      <c r="L507" s="13" t="n">
        <v>1.569</v>
      </c>
      <c r="M507" s="18" t="n">
        <v>600</v>
      </c>
      <c r="N507" s="11" t="n">
        <v>17</v>
      </c>
    </row>
    <row r="508" customFormat="false" ht="15" hidden="false" customHeight="false" outlineLevel="0" collapsed="false">
      <c r="A508" s="11" t="s">
        <v>35</v>
      </c>
      <c r="B508" s="11" t="s">
        <v>4686</v>
      </c>
      <c r="C508" s="11" t="s">
        <v>4613</v>
      </c>
      <c r="D508" s="11" t="s">
        <v>4650</v>
      </c>
      <c r="E508" s="11" t="s">
        <v>4601</v>
      </c>
      <c r="F508" s="18" t="n">
        <v>2687.25</v>
      </c>
      <c r="G508" s="18" t="n">
        <v>743.76</v>
      </c>
      <c r="H508" s="14" t="n">
        <v>0.057</v>
      </c>
      <c r="I508" s="18" t="n">
        <v>275</v>
      </c>
      <c r="J508" s="11" t="s">
        <v>4670</v>
      </c>
      <c r="K508" s="35" t="n">
        <f aca="false">IF(G508=0,"",F508/G508)</f>
        <v>3.61306066473056</v>
      </c>
      <c r="L508" s="13" t="n">
        <v>1.569</v>
      </c>
      <c r="M508" s="18" t="n">
        <v>600</v>
      </c>
      <c r="N508" s="11" t="n">
        <v>17</v>
      </c>
    </row>
    <row r="509" customFormat="false" ht="15" hidden="false" customHeight="false" outlineLevel="0" collapsed="false">
      <c r="A509" s="11" t="s">
        <v>35</v>
      </c>
      <c r="B509" s="11" t="s">
        <v>4686</v>
      </c>
      <c r="C509" s="11" t="s">
        <v>4621</v>
      </c>
      <c r="D509" s="11" t="s">
        <v>4652</v>
      </c>
      <c r="E509" s="11" t="s">
        <v>4599</v>
      </c>
      <c r="F509" s="18" t="n">
        <v>2940.03</v>
      </c>
      <c r="G509" s="18" t="n">
        <v>582.97</v>
      </c>
      <c r="H509" s="14" t="n">
        <v>0.0444</v>
      </c>
      <c r="I509" s="18" t="n">
        <v>400</v>
      </c>
      <c r="J509" s="11" t="s">
        <v>4670</v>
      </c>
      <c r="K509" s="35" t="n">
        <f aca="false">IF(G509=0,"",F509/G509)</f>
        <v>5.0431926171158</v>
      </c>
      <c r="L509" s="13" t="n">
        <v>1.805</v>
      </c>
      <c r="M509" s="18" t="n">
        <v>400</v>
      </c>
      <c r="N509" s="11" t="n">
        <v>6</v>
      </c>
    </row>
    <row r="510" customFormat="false" ht="15" hidden="false" customHeight="false" outlineLevel="0" collapsed="false">
      <c r="A510" s="11" t="s">
        <v>35</v>
      </c>
      <c r="B510" s="11" t="s">
        <v>4686</v>
      </c>
      <c r="C510" s="11" t="s">
        <v>4621</v>
      </c>
      <c r="D510" s="11" t="s">
        <v>4652</v>
      </c>
      <c r="E510" s="11" t="s">
        <v>4601</v>
      </c>
      <c r="F510" s="18" t="n">
        <v>2940.03</v>
      </c>
      <c r="G510" s="18" t="n">
        <v>582.97</v>
      </c>
      <c r="H510" s="14" t="n">
        <v>0.0444</v>
      </c>
      <c r="I510" s="18" t="n">
        <v>400</v>
      </c>
      <c r="J510" s="11" t="s">
        <v>4670</v>
      </c>
      <c r="K510" s="35" t="n">
        <f aca="false">IF(G510=0,"",F510/G510)</f>
        <v>5.0431926171158</v>
      </c>
      <c r="L510" s="13" t="n">
        <v>1.805</v>
      </c>
      <c r="M510" s="18" t="n">
        <v>400</v>
      </c>
      <c r="N510" s="11" t="n">
        <v>6</v>
      </c>
    </row>
    <row r="511" customFormat="false" ht="15" hidden="false" customHeight="false" outlineLevel="0" collapsed="false">
      <c r="A511" s="11" t="s">
        <v>35</v>
      </c>
      <c r="B511" s="11" t="s">
        <v>4686</v>
      </c>
      <c r="C511" s="11" t="s">
        <v>4612</v>
      </c>
      <c r="D511" s="11" t="s">
        <v>4655</v>
      </c>
      <c r="E511" s="11" t="s">
        <v>4599</v>
      </c>
      <c r="F511" s="18" t="n">
        <v>2700.82</v>
      </c>
      <c r="G511" s="18" t="n">
        <v>627.3</v>
      </c>
      <c r="H511" s="14" t="n">
        <v>0.048</v>
      </c>
      <c r="I511" s="18" t="n">
        <v>250</v>
      </c>
      <c r="J511" s="11" t="s">
        <v>4670</v>
      </c>
      <c r="K511" s="35" t="n">
        <f aca="false">IF(G511=0,"",F511/G511)</f>
        <v>4.30546787820819</v>
      </c>
      <c r="L511" s="13" t="n">
        <v>1.621</v>
      </c>
      <c r="M511" s="18" t="n">
        <v>450</v>
      </c>
      <c r="N511" s="11" t="n">
        <v>9</v>
      </c>
    </row>
    <row r="512" customFormat="false" ht="15" hidden="false" customHeight="false" outlineLevel="0" collapsed="false">
      <c r="A512" s="11" t="s">
        <v>35</v>
      </c>
      <c r="B512" s="11" t="s">
        <v>4686</v>
      </c>
      <c r="C512" s="11" t="s">
        <v>4612</v>
      </c>
      <c r="D512" s="11" t="s">
        <v>4655</v>
      </c>
      <c r="E512" s="11" t="s">
        <v>4601</v>
      </c>
      <c r="F512" s="18" t="n">
        <v>2700.82</v>
      </c>
      <c r="G512" s="18" t="n">
        <v>627.3</v>
      </c>
      <c r="H512" s="14" t="n">
        <v>0.048</v>
      </c>
      <c r="I512" s="18" t="n">
        <v>250</v>
      </c>
      <c r="J512" s="11" t="s">
        <v>4670</v>
      </c>
      <c r="K512" s="35" t="n">
        <f aca="false">IF(G512=0,"",F512/G512)</f>
        <v>4.30546787820819</v>
      </c>
      <c r="L512" s="13" t="n">
        <v>1.621</v>
      </c>
      <c r="M512" s="18" t="n">
        <v>450</v>
      </c>
      <c r="N512" s="11" t="n">
        <v>9</v>
      </c>
    </row>
    <row r="513" customFormat="false" ht="15" hidden="false" customHeight="false" outlineLevel="0" collapsed="false">
      <c r="A513" s="11" t="s">
        <v>35</v>
      </c>
      <c r="B513" s="11" t="s">
        <v>4686</v>
      </c>
      <c r="C513" s="11" t="s">
        <v>4607</v>
      </c>
      <c r="D513" s="11" t="s">
        <v>4656</v>
      </c>
      <c r="E513" s="11" t="s">
        <v>4599</v>
      </c>
      <c r="F513" s="18" t="n">
        <v>1774.85</v>
      </c>
      <c r="G513" s="18" t="n">
        <v>347.6</v>
      </c>
      <c r="H513" s="14" t="n">
        <v>0.029</v>
      </c>
      <c r="I513" s="18" t="n">
        <v>120.68</v>
      </c>
      <c r="J513" s="11" t="s">
        <v>4670</v>
      </c>
      <c r="K513" s="35" t="n">
        <f aca="false">IF(G513=0,"",F513/G513)</f>
        <v>5.10601265822785</v>
      </c>
      <c r="L513" s="13" t="n">
        <v>1.618</v>
      </c>
      <c r="M513" s="18" t="n">
        <v>162.16</v>
      </c>
      <c r="N513" s="11" t="n">
        <v>5</v>
      </c>
    </row>
    <row r="514" customFormat="false" ht="15" hidden="false" customHeight="false" outlineLevel="0" collapsed="false">
      <c r="A514" s="11" t="s">
        <v>35</v>
      </c>
      <c r="B514" s="11" t="s">
        <v>4686</v>
      </c>
      <c r="C514" s="11" t="s">
        <v>4607</v>
      </c>
      <c r="D514" s="11" t="s">
        <v>4656</v>
      </c>
      <c r="E514" s="11" t="s">
        <v>4601</v>
      </c>
      <c r="F514" s="18" t="n">
        <v>1774.85</v>
      </c>
      <c r="G514" s="18" t="n">
        <v>347.6</v>
      </c>
      <c r="H514" s="14" t="n">
        <v>0.029</v>
      </c>
      <c r="I514" s="18" t="n">
        <v>120.68</v>
      </c>
      <c r="J514" s="11" t="s">
        <v>4670</v>
      </c>
      <c r="K514" s="35" t="n">
        <f aca="false">IF(G514=0,"",F514/G514)</f>
        <v>5.10601265822785</v>
      </c>
      <c r="L514" s="13" t="n">
        <v>1.618</v>
      </c>
      <c r="M514" s="18" t="n">
        <v>162.16</v>
      </c>
      <c r="N514" s="11" t="n">
        <v>5</v>
      </c>
    </row>
    <row r="515" customFormat="false" ht="15" hidden="false" customHeight="false" outlineLevel="0" collapsed="false">
      <c r="A515" s="11" t="s">
        <v>35</v>
      </c>
      <c r="B515" s="11" t="s">
        <v>4686</v>
      </c>
      <c r="C515" s="11" t="s">
        <v>4616</v>
      </c>
      <c r="D515" s="11" t="s">
        <v>4659</v>
      </c>
      <c r="E515" s="11" t="s">
        <v>4599</v>
      </c>
      <c r="F515" s="18" t="n">
        <v>5082.19</v>
      </c>
      <c r="G515" s="18" t="n">
        <v>2356.91</v>
      </c>
      <c r="H515" s="14" t="n">
        <v>0.1419</v>
      </c>
      <c r="I515" s="18" t="n">
        <v>819.85</v>
      </c>
      <c r="J515" s="11" t="s">
        <v>4670</v>
      </c>
      <c r="K515" s="35" t="n">
        <f aca="false">IF(G515=0,"",F515/G515)</f>
        <v>2.15629362173354</v>
      </c>
      <c r="L515" s="13" t="n">
        <v>1.482</v>
      </c>
      <c r="M515" s="18" t="n">
        <v>1076.05</v>
      </c>
      <c r="N515" s="11" t="s">
        <v>61</v>
      </c>
    </row>
    <row r="516" customFormat="false" ht="15" hidden="false" customHeight="false" outlineLevel="0" collapsed="false">
      <c r="A516" s="11" t="s">
        <v>35</v>
      </c>
      <c r="B516" s="11" t="s">
        <v>4686</v>
      </c>
      <c r="C516" s="11" t="s">
        <v>4616</v>
      </c>
      <c r="D516" s="11" t="s">
        <v>4659</v>
      </c>
      <c r="E516" s="11" t="s">
        <v>4601</v>
      </c>
      <c r="F516" s="18" t="n">
        <v>4873.81</v>
      </c>
      <c r="G516" s="18" t="n">
        <v>2242.02</v>
      </c>
      <c r="H516" s="14" t="n">
        <v>0.135</v>
      </c>
      <c r="I516" s="18" t="n">
        <v>500</v>
      </c>
      <c r="J516" s="11" t="s">
        <v>4670</v>
      </c>
      <c r="K516" s="35" t="n">
        <f aca="false">IF(G516=0,"",F516/G516)</f>
        <v>2.17384769092158</v>
      </c>
      <c r="L516" s="13" t="n">
        <v>1.467</v>
      </c>
      <c r="M516" s="18" t="n">
        <v>1016.34</v>
      </c>
      <c r="N516" s="11" t="n">
        <v>20</v>
      </c>
    </row>
    <row r="517" customFormat="false" ht="15" hidden="false" customHeight="false" outlineLevel="0" collapsed="false">
      <c r="A517" s="11" t="s">
        <v>35</v>
      </c>
      <c r="B517" s="11" t="s">
        <v>4686</v>
      </c>
      <c r="C517" s="11" t="s">
        <v>4619</v>
      </c>
      <c r="D517" s="11" t="s">
        <v>4660</v>
      </c>
      <c r="E517" s="11" t="s">
        <v>4599</v>
      </c>
      <c r="F517" s="18" t="n">
        <v>7641.27</v>
      </c>
      <c r="G517" s="18" t="n">
        <v>1757.28</v>
      </c>
      <c r="H517" s="14" t="n">
        <v>0.1203</v>
      </c>
      <c r="I517" s="18" t="n">
        <v>800</v>
      </c>
      <c r="J517" s="11" t="s">
        <v>4670</v>
      </c>
      <c r="K517" s="35" t="n">
        <f aca="false">IF(G517=0,"",F517/G517)</f>
        <v>4.34835086042065</v>
      </c>
      <c r="L517" s="13" t="n">
        <v>1.632</v>
      </c>
      <c r="M517" s="18" t="n">
        <v>1500</v>
      </c>
      <c r="N517" s="11" t="s">
        <v>61</v>
      </c>
    </row>
    <row r="518" customFormat="false" ht="15" hidden="false" customHeight="false" outlineLevel="0" collapsed="false">
      <c r="A518" s="11" t="s">
        <v>35</v>
      </c>
      <c r="B518" s="11" t="s">
        <v>4686</v>
      </c>
      <c r="C518" s="11" t="s">
        <v>4619</v>
      </c>
      <c r="D518" s="11" t="s">
        <v>4660</v>
      </c>
      <c r="E518" s="11" t="s">
        <v>4601</v>
      </c>
      <c r="F518" s="18" t="n">
        <v>7110.95</v>
      </c>
      <c r="G518" s="18" t="n">
        <v>1614.78</v>
      </c>
      <c r="H518" s="14" t="n">
        <v>0.11</v>
      </c>
      <c r="I518" s="18" t="n">
        <v>500</v>
      </c>
      <c r="J518" s="11" t="s">
        <v>4670</v>
      </c>
      <c r="K518" s="35" t="n">
        <f aca="false">IF(G518=0,"",F518/G518)</f>
        <v>4.40366489552756</v>
      </c>
      <c r="L518" s="13" t="n">
        <v>1.595</v>
      </c>
      <c r="M518" s="18" t="n">
        <v>1350</v>
      </c>
      <c r="N518" s="11" t="n">
        <v>8</v>
      </c>
    </row>
    <row r="519" customFormat="false" ht="15" hidden="false" customHeight="false" outlineLevel="0" collapsed="false">
      <c r="A519" s="11" t="s">
        <v>35</v>
      </c>
      <c r="B519" s="11" t="s">
        <v>4686</v>
      </c>
      <c r="C519" s="11" t="s">
        <v>4620</v>
      </c>
      <c r="D519" s="11" t="s">
        <v>4662</v>
      </c>
      <c r="E519" s="11" t="s">
        <v>4599</v>
      </c>
      <c r="F519" s="18" t="n">
        <v>6169.49</v>
      </c>
      <c r="G519" s="18" t="n">
        <v>1987.57</v>
      </c>
      <c r="H519" s="14" t="n">
        <v>0.122</v>
      </c>
      <c r="I519" s="18" t="n">
        <v>1850</v>
      </c>
      <c r="J519" s="11" t="s">
        <v>4670</v>
      </c>
      <c r="K519" s="35" t="n">
        <f aca="false">IF(G519=0,"",F519/G519)</f>
        <v>3.10403658739063</v>
      </c>
      <c r="L519" s="13" t="n">
        <v>1.942</v>
      </c>
      <c r="M519" s="18" t="n">
        <v>1550</v>
      </c>
      <c r="N519" s="11" t="s">
        <v>61</v>
      </c>
    </row>
    <row r="520" customFormat="false" ht="15" hidden="false" customHeight="false" outlineLevel="0" collapsed="false">
      <c r="A520" s="11" t="s">
        <v>35</v>
      </c>
      <c r="B520" s="11" t="s">
        <v>4686</v>
      </c>
      <c r="C520" s="11" t="s">
        <v>4620</v>
      </c>
      <c r="D520" s="11" t="s">
        <v>4662</v>
      </c>
      <c r="E520" s="11" t="s">
        <v>4601</v>
      </c>
      <c r="F520" s="18" t="n">
        <v>5927.45</v>
      </c>
      <c r="G520" s="18" t="n">
        <v>1443.24</v>
      </c>
      <c r="H520" s="14" t="n">
        <v>0.0856</v>
      </c>
      <c r="I520" s="18" t="n">
        <v>500</v>
      </c>
      <c r="J520" s="11" t="s">
        <v>4670</v>
      </c>
      <c r="K520" s="35" t="n">
        <f aca="false">IF(G520=0,"",F520/G520)</f>
        <v>4.10704387350683</v>
      </c>
      <c r="L520" s="13" t="n">
        <v>1.872</v>
      </c>
      <c r="M520" s="18" t="n">
        <v>1000</v>
      </c>
      <c r="N520" s="11" t="n">
        <v>15</v>
      </c>
    </row>
    <row r="521" customFormat="false" ht="15" hidden="false" customHeight="false" outlineLevel="0" collapsed="false">
      <c r="A521" s="11" t="s">
        <v>35</v>
      </c>
      <c r="B521" s="11" t="s">
        <v>4686</v>
      </c>
      <c r="C521" s="11" t="s">
        <v>4606</v>
      </c>
      <c r="D521" s="11" t="s">
        <v>4663</v>
      </c>
      <c r="E521" s="11" t="s">
        <v>4599</v>
      </c>
      <c r="F521" s="18" t="n">
        <v>4048.96</v>
      </c>
      <c r="G521" s="18" t="n">
        <v>1012.41</v>
      </c>
      <c r="H521" s="14" t="n">
        <v>0.0786</v>
      </c>
      <c r="I521" s="18" t="n">
        <v>200</v>
      </c>
      <c r="J521" s="11" t="s">
        <v>4670</v>
      </c>
      <c r="K521" s="35" t="n">
        <f aca="false">IF(G521=0,"",F521/G521)</f>
        <v>3.99932833535821</v>
      </c>
      <c r="L521" s="13" t="n">
        <v>1.757</v>
      </c>
      <c r="M521" s="18" t="n">
        <v>300</v>
      </c>
      <c r="N521" s="11" t="n">
        <v>16</v>
      </c>
    </row>
    <row r="522" customFormat="false" ht="15" hidden="false" customHeight="false" outlineLevel="0" collapsed="false">
      <c r="A522" s="11" t="s">
        <v>35</v>
      </c>
      <c r="B522" s="11" t="s">
        <v>4686</v>
      </c>
      <c r="C522" s="11" t="s">
        <v>4606</v>
      </c>
      <c r="D522" s="11" t="s">
        <v>4663</v>
      </c>
      <c r="E522" s="11" t="s">
        <v>4601</v>
      </c>
      <c r="F522" s="18" t="n">
        <v>4048.96</v>
      </c>
      <c r="G522" s="18" t="n">
        <v>1012.41</v>
      </c>
      <c r="H522" s="14" t="n">
        <v>0.0786</v>
      </c>
      <c r="I522" s="18" t="n">
        <v>200</v>
      </c>
      <c r="J522" s="11" t="s">
        <v>4670</v>
      </c>
      <c r="K522" s="35" t="n">
        <f aca="false">IF(G522=0,"",F522/G522)</f>
        <v>3.99932833535821</v>
      </c>
      <c r="L522" s="13" t="n">
        <v>1.757</v>
      </c>
      <c r="M522" s="18" t="n">
        <v>300</v>
      </c>
      <c r="N522" s="11" t="n">
        <v>16</v>
      </c>
    </row>
    <row r="523" customFormat="false" ht="15" hidden="false" customHeight="false" outlineLevel="0" collapsed="false">
      <c r="A523" s="11" t="s">
        <v>35</v>
      </c>
      <c r="B523" s="11" t="s">
        <v>4686</v>
      </c>
      <c r="C523" s="11" t="s">
        <v>4611</v>
      </c>
      <c r="D523" s="11" t="s">
        <v>4665</v>
      </c>
      <c r="E523" s="11" t="s">
        <v>4599</v>
      </c>
      <c r="F523" s="18" t="n">
        <v>63526.16</v>
      </c>
      <c r="G523" s="18" t="n">
        <v>25072.72</v>
      </c>
      <c r="H523" s="14" t="n">
        <v>0.3373</v>
      </c>
      <c r="I523" s="18" t="n">
        <v>4400</v>
      </c>
      <c r="J523" s="11" t="s">
        <v>4670</v>
      </c>
      <c r="K523" s="35" t="n">
        <f aca="false">IF(G523=0,"",F523/G523)</f>
        <v>2.53367644196561</v>
      </c>
      <c r="L523" s="13" t="n">
        <v>1.483</v>
      </c>
      <c r="M523" s="18" t="n">
        <v>13050</v>
      </c>
      <c r="N523" s="11" t="s">
        <v>61</v>
      </c>
    </row>
    <row r="524" customFormat="false" ht="15" hidden="false" customHeight="false" outlineLevel="0" collapsed="false">
      <c r="A524" s="11" t="s">
        <v>35</v>
      </c>
      <c r="B524" s="11" t="s">
        <v>4686</v>
      </c>
      <c r="C524" s="11" t="s">
        <v>4611</v>
      </c>
      <c r="D524" s="11" t="s">
        <v>4665</v>
      </c>
      <c r="E524" s="11" t="s">
        <v>4601</v>
      </c>
      <c r="F524" s="18" t="n">
        <v>15431.73</v>
      </c>
      <c r="G524" s="18" t="n">
        <v>2886.37</v>
      </c>
      <c r="H524" s="14" t="n">
        <v>0.1338</v>
      </c>
      <c r="I524" s="18" t="n">
        <v>500</v>
      </c>
      <c r="J524" s="11" t="s">
        <v>4670</v>
      </c>
      <c r="K524" s="35" t="n">
        <f aca="false">IF(G524=0,"",F524/G524)</f>
        <v>5.34641435436205</v>
      </c>
      <c r="L524" s="13" t="n">
        <v>1.57</v>
      </c>
      <c r="M524" s="18" t="n">
        <v>1500</v>
      </c>
      <c r="N524" s="11" t="n">
        <v>4</v>
      </c>
    </row>
    <row r="525" customFormat="false" ht="15" hidden="false" customHeight="false" outlineLevel="0" collapsed="false">
      <c r="A525" s="11" t="s">
        <v>35</v>
      </c>
      <c r="B525" s="11" t="s">
        <v>4686</v>
      </c>
      <c r="C525" s="11" t="s">
        <v>4614</v>
      </c>
      <c r="D525" s="11" t="s">
        <v>4667</v>
      </c>
      <c r="E525" s="11" t="s">
        <v>4599</v>
      </c>
      <c r="F525" s="18" t="n">
        <v>2114.55</v>
      </c>
      <c r="G525" s="18" t="n">
        <v>500.16</v>
      </c>
      <c r="H525" s="14" t="n">
        <v>0.0403</v>
      </c>
      <c r="I525" s="18" t="n">
        <v>216.72</v>
      </c>
      <c r="J525" s="11" t="s">
        <v>4670</v>
      </c>
      <c r="K525" s="35" t="n">
        <f aca="false">IF(G525=0,"",F525/G525)</f>
        <v>4.22774712092131</v>
      </c>
      <c r="L525" s="13" t="n">
        <v>1.626</v>
      </c>
      <c r="M525" s="18" t="n">
        <v>284.44</v>
      </c>
      <c r="N525" s="11" t="n">
        <v>11</v>
      </c>
    </row>
    <row r="526" customFormat="false" ht="15" hidden="false" customHeight="false" outlineLevel="0" collapsed="false">
      <c r="A526" s="11" t="s">
        <v>35</v>
      </c>
      <c r="B526" s="11" t="s">
        <v>4686</v>
      </c>
      <c r="C526" s="11" t="s">
        <v>4614</v>
      </c>
      <c r="D526" s="11" t="s">
        <v>4667</v>
      </c>
      <c r="E526" s="11" t="s">
        <v>4601</v>
      </c>
      <c r="F526" s="18" t="n">
        <v>2114.55</v>
      </c>
      <c r="G526" s="18" t="n">
        <v>500.16</v>
      </c>
      <c r="H526" s="14" t="n">
        <v>0.0403</v>
      </c>
      <c r="I526" s="18" t="n">
        <v>216.72</v>
      </c>
      <c r="J526" s="11" t="s">
        <v>4670</v>
      </c>
      <c r="K526" s="35" t="n">
        <f aca="false">IF(G526=0,"",F526/G526)</f>
        <v>4.22774712092131</v>
      </c>
      <c r="L526" s="13" t="n">
        <v>1.626</v>
      </c>
      <c r="M526" s="18" t="n">
        <v>284.44</v>
      </c>
      <c r="N526" s="11" t="n">
        <v>11</v>
      </c>
    </row>
    <row r="527" customFormat="false" ht="15" hidden="false" customHeight="false" outlineLevel="0" collapsed="false">
      <c r="A527" s="11" t="s">
        <v>35</v>
      </c>
      <c r="B527" s="11" t="s">
        <v>4686</v>
      </c>
      <c r="C527" s="11" t="s">
        <v>4604</v>
      </c>
      <c r="D527" s="11" t="s">
        <v>4669</v>
      </c>
      <c r="E527" s="11" t="s">
        <v>4599</v>
      </c>
      <c r="F527" s="18" t="n">
        <v>3903.58</v>
      </c>
      <c r="G527" s="18" t="n">
        <v>823.85</v>
      </c>
      <c r="H527" s="14" t="n">
        <v>0.0565</v>
      </c>
      <c r="I527" s="18" t="n">
        <v>145.88</v>
      </c>
      <c r="J527" s="11" t="s">
        <v>4670</v>
      </c>
      <c r="K527" s="35" t="n">
        <f aca="false">IF(G527=0,"",F527/G527)</f>
        <v>4.73821690841779</v>
      </c>
      <c r="L527" s="13" t="n">
        <v>1.57</v>
      </c>
      <c r="M527" s="18" t="n">
        <v>429.4</v>
      </c>
      <c r="N527" s="11" t="n">
        <v>7</v>
      </c>
    </row>
    <row r="528" customFormat="false" ht="15" hidden="false" customHeight="false" outlineLevel="0" collapsed="false">
      <c r="A528" s="11" t="s">
        <v>35</v>
      </c>
      <c r="B528" s="11" t="s">
        <v>4686</v>
      </c>
      <c r="C528" s="11" t="s">
        <v>4604</v>
      </c>
      <c r="D528" s="11" t="s">
        <v>4669</v>
      </c>
      <c r="E528" s="11" t="s">
        <v>4601</v>
      </c>
      <c r="F528" s="18" t="n">
        <v>3903.58</v>
      </c>
      <c r="G528" s="18" t="n">
        <v>823.85</v>
      </c>
      <c r="H528" s="14" t="n">
        <v>0.0565</v>
      </c>
      <c r="I528" s="18" t="n">
        <v>145.88</v>
      </c>
      <c r="J528" s="11" t="s">
        <v>4670</v>
      </c>
      <c r="K528" s="35" t="n">
        <f aca="false">IF(G528=0,"",F528/G528)</f>
        <v>4.73821690841779</v>
      </c>
      <c r="L528" s="13" t="n">
        <v>1.57</v>
      </c>
      <c r="M528" s="18" t="n">
        <v>429.4</v>
      </c>
      <c r="N528" s="11" t="n">
        <v>7</v>
      </c>
    </row>
    <row r="529" customFormat="false" ht="15" hidden="false" customHeight="false" outlineLevel="0" collapsed="false">
      <c r="A529" s="11" t="s">
        <v>35</v>
      </c>
      <c r="B529" s="11" t="s">
        <v>4686</v>
      </c>
      <c r="C529" s="11" t="s">
        <v>4610</v>
      </c>
      <c r="D529" s="11" t="s">
        <v>4671</v>
      </c>
      <c r="E529" s="11" t="s">
        <v>4599</v>
      </c>
      <c r="F529" s="18" t="n">
        <v>2221.09</v>
      </c>
      <c r="G529" s="18" t="n">
        <v>532.97</v>
      </c>
      <c r="H529" s="14" t="n">
        <v>0.0428</v>
      </c>
      <c r="I529" s="18" t="n">
        <v>300</v>
      </c>
      <c r="J529" s="11" t="s">
        <v>4670</v>
      </c>
      <c r="K529" s="35" t="n">
        <f aca="false">IF(G529=0,"",F529/G529)</f>
        <v>4.16738277951855</v>
      </c>
      <c r="L529" s="13" t="n">
        <v>1.626</v>
      </c>
      <c r="M529" s="18" t="n">
        <v>350</v>
      </c>
      <c r="N529" s="11" t="n">
        <v>12</v>
      </c>
    </row>
    <row r="530" customFormat="false" ht="15" hidden="false" customHeight="false" outlineLevel="0" collapsed="false">
      <c r="A530" s="11" t="s">
        <v>35</v>
      </c>
      <c r="B530" s="11" t="s">
        <v>4686</v>
      </c>
      <c r="C530" s="11" t="s">
        <v>4610</v>
      </c>
      <c r="D530" s="11" t="s">
        <v>4671</v>
      </c>
      <c r="E530" s="11" t="s">
        <v>4601</v>
      </c>
      <c r="F530" s="18" t="n">
        <v>2221.09</v>
      </c>
      <c r="G530" s="18" t="n">
        <v>532.97</v>
      </c>
      <c r="H530" s="14" t="n">
        <v>0.0428</v>
      </c>
      <c r="I530" s="18" t="n">
        <v>300</v>
      </c>
      <c r="J530" s="11" t="s">
        <v>4670</v>
      </c>
      <c r="K530" s="35" t="n">
        <f aca="false">IF(G530=0,"",F530/G530)</f>
        <v>4.16738277951855</v>
      </c>
      <c r="L530" s="13" t="n">
        <v>1.626</v>
      </c>
      <c r="M530" s="18" t="n">
        <v>350</v>
      </c>
      <c r="N530" s="11" t="n">
        <v>12</v>
      </c>
    </row>
    <row r="531" customFormat="false" ht="15" hidden="false" customHeight="false" outlineLevel="0" collapsed="false">
      <c r="A531" s="11" t="s">
        <v>35</v>
      </c>
      <c r="B531" s="11" t="s">
        <v>4686</v>
      </c>
      <c r="C531" s="11" t="s">
        <v>4608</v>
      </c>
      <c r="D531" s="11" t="s">
        <v>4674</v>
      </c>
      <c r="E531" s="11" t="s">
        <v>4599</v>
      </c>
      <c r="F531" s="18" t="n">
        <v>1748.59</v>
      </c>
      <c r="G531" s="18" t="n">
        <v>310.8</v>
      </c>
      <c r="H531" s="14" t="n">
        <v>0.0261</v>
      </c>
      <c r="I531" s="18" t="n">
        <v>133.24</v>
      </c>
      <c r="J531" s="11" t="s">
        <v>4670</v>
      </c>
      <c r="K531" s="35" t="n">
        <f aca="false">IF(G531=0,"",F531/G531)</f>
        <v>5.62609395109395</v>
      </c>
      <c r="L531" s="13" t="n">
        <v>1.619</v>
      </c>
      <c r="M531" s="18" t="n">
        <v>150</v>
      </c>
      <c r="N531" s="11" t="n">
        <v>3</v>
      </c>
    </row>
    <row r="532" customFormat="false" ht="15" hidden="false" customHeight="false" outlineLevel="0" collapsed="false">
      <c r="A532" s="11" t="s">
        <v>35</v>
      </c>
      <c r="B532" s="11" t="s">
        <v>4686</v>
      </c>
      <c r="C532" s="11" t="s">
        <v>4608</v>
      </c>
      <c r="D532" s="11" t="s">
        <v>4674</v>
      </c>
      <c r="E532" s="11" t="s">
        <v>4601</v>
      </c>
      <c r="F532" s="18" t="n">
        <v>1748.59</v>
      </c>
      <c r="G532" s="18" t="n">
        <v>310.8</v>
      </c>
      <c r="H532" s="14" t="n">
        <v>0.0261</v>
      </c>
      <c r="I532" s="18" t="n">
        <v>133.24</v>
      </c>
      <c r="J532" s="11" t="s">
        <v>4670</v>
      </c>
      <c r="K532" s="35" t="n">
        <f aca="false">IF(G532=0,"",F532/G532)</f>
        <v>5.62609395109395</v>
      </c>
      <c r="L532" s="13" t="n">
        <v>1.619</v>
      </c>
      <c r="M532" s="18" t="n">
        <v>150</v>
      </c>
      <c r="N532" s="11" t="n">
        <v>3</v>
      </c>
    </row>
    <row r="533" customFormat="false" ht="15" hidden="false" customHeight="false" outlineLevel="0" collapsed="false">
      <c r="A533" s="11" t="s">
        <v>35</v>
      </c>
      <c r="B533" s="11" t="s">
        <v>4686</v>
      </c>
      <c r="C533" s="11" t="s">
        <v>4602</v>
      </c>
      <c r="D533" s="11" t="s">
        <v>4677</v>
      </c>
      <c r="E533" s="11" t="s">
        <v>4599</v>
      </c>
      <c r="F533" s="18" t="n">
        <v>1682.55</v>
      </c>
      <c r="G533" s="18" t="n">
        <v>288.64</v>
      </c>
      <c r="H533" s="14" t="n">
        <v>0.0242</v>
      </c>
      <c r="I533" s="18" t="n">
        <v>50</v>
      </c>
      <c r="J533" s="11" t="s">
        <v>4670</v>
      </c>
      <c r="K533" s="35" t="n">
        <f aca="false">IF(G533=0,"",F533/G533)</f>
        <v>5.82923364745011</v>
      </c>
      <c r="L533" s="13" t="n">
        <v>1.601</v>
      </c>
      <c r="M533" s="18" t="n">
        <v>150</v>
      </c>
      <c r="N533" s="11" t="n">
        <v>2</v>
      </c>
    </row>
    <row r="534" customFormat="false" ht="15" hidden="false" customHeight="false" outlineLevel="0" collapsed="false">
      <c r="A534" s="11" t="s">
        <v>35</v>
      </c>
      <c r="B534" s="11" t="s">
        <v>4686</v>
      </c>
      <c r="C534" s="11" t="s">
        <v>4602</v>
      </c>
      <c r="D534" s="11" t="s">
        <v>4677</v>
      </c>
      <c r="E534" s="11" t="s">
        <v>4601</v>
      </c>
      <c r="F534" s="18" t="n">
        <v>1682.55</v>
      </c>
      <c r="G534" s="18" t="n">
        <v>288.64</v>
      </c>
      <c r="H534" s="14" t="n">
        <v>0.0242</v>
      </c>
      <c r="I534" s="18" t="n">
        <v>50</v>
      </c>
      <c r="J534" s="11" t="s">
        <v>4670</v>
      </c>
      <c r="K534" s="35" t="n">
        <f aca="false">IF(G534=0,"",F534/G534)</f>
        <v>5.82923364745011</v>
      </c>
      <c r="L534" s="13" t="n">
        <v>1.601</v>
      </c>
      <c r="M534" s="18" t="n">
        <v>150</v>
      </c>
      <c r="N534" s="11" t="n">
        <v>2</v>
      </c>
    </row>
  </sheetData>
  <mergeCells count="2">
    <mergeCell ref="A2:N2"/>
    <mergeCell ref="A4:I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0" topLeftCell="D11" activePane="bottomRight" state="frozen"/>
      <selection pane="topLeft" activeCell="A1" activeCellId="0" sqref="A1"/>
      <selection pane="topRight" activeCell="D1" activeCellId="0" sqref="D1"/>
      <selection pane="bottomLeft" activeCell="A11" activeCellId="0" sqref="A11"/>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4"/>
    <col collapsed="false" customWidth="true" hidden="false" outlineLevel="0" max="4" min="4" style="0" width="6"/>
    <col collapsed="false" customWidth="true" hidden="false" outlineLevel="0" max="5" min="5" style="0" width="9"/>
    <col collapsed="false" customWidth="true" hidden="false" outlineLevel="0" max="7" min="6" style="0" width="11"/>
    <col collapsed="false" customWidth="true" hidden="false" outlineLevel="0" max="10" min="8" style="0" width="9"/>
    <col collapsed="false" customWidth="true" hidden="false" outlineLevel="0" max="11" min="11" style="0" width="16"/>
    <col collapsed="false" customWidth="true" hidden="false" outlineLevel="0" max="14" min="12" style="0" width="9"/>
    <col collapsed="false" customWidth="true" hidden="false" outlineLevel="0" max="15" min="15" style="0" width="10"/>
    <col collapsed="false" customWidth="true" hidden="false" outlineLevel="0" max="17" min="16" style="0" width="11"/>
  </cols>
  <sheetData>
    <row r="1" customFormat="false" ht="15" hidden="false" customHeight="false" outlineLevel="0" collapsed="false">
      <c r="A1" s="3" t="s">
        <v>4783</v>
      </c>
    </row>
    <row r="2" customFormat="false" ht="39.75" hidden="false" customHeight="true" outlineLevel="0" collapsed="false">
      <c r="A2" s="4" t="s">
        <v>4784</v>
      </c>
      <c r="B2" s="4"/>
      <c r="C2" s="4"/>
      <c r="D2" s="4"/>
      <c r="E2" s="4"/>
      <c r="F2" s="4"/>
      <c r="G2" s="4"/>
      <c r="H2" s="4"/>
      <c r="I2" s="4"/>
      <c r="J2" s="4"/>
      <c r="K2" s="4"/>
      <c r="L2" s="4"/>
      <c r="M2" s="4"/>
      <c r="N2" s="4"/>
      <c r="O2" s="4"/>
      <c r="P2" s="4"/>
      <c r="Q2" s="4"/>
    </row>
    <row r="4" customFormat="false" ht="15" hidden="false" customHeight="false" outlineLevel="0" collapsed="false">
      <c r="A4" s="49" t="s">
        <v>4785</v>
      </c>
    </row>
    <row r="5" customFormat="false" ht="15" hidden="false" customHeight="false" outlineLevel="0" collapsed="false">
      <c r="A5" s="50" t="s">
        <v>4786</v>
      </c>
    </row>
    <row r="6" customFormat="false" ht="15" hidden="false" customHeight="false" outlineLevel="0" collapsed="false">
      <c r="A6" s="50" t="s">
        <v>4787</v>
      </c>
    </row>
    <row r="7" customFormat="false" ht="15" hidden="false" customHeight="false" outlineLevel="0" collapsed="false">
      <c r="A7" s="50" t="s">
        <v>4788</v>
      </c>
    </row>
    <row r="8" customFormat="false" ht="15" hidden="false" customHeight="false" outlineLevel="0" collapsed="false">
      <c r="A8" s="50" t="s">
        <v>4789</v>
      </c>
    </row>
    <row r="9" customFormat="false" ht="15" hidden="false" customHeight="false" outlineLevel="0" collapsed="false">
      <c r="A9" s="50" t="s">
        <v>4790</v>
      </c>
    </row>
    <row r="11" customFormat="false" ht="15" hidden="false" customHeight="false" outlineLevel="0" collapsed="false">
      <c r="A11" s="5" t="s">
        <v>4791</v>
      </c>
      <c r="B11" s="5"/>
      <c r="C11" s="5"/>
      <c r="D11" s="5"/>
      <c r="E11" s="5"/>
      <c r="F11" s="5"/>
      <c r="G11" s="5"/>
      <c r="H11" s="5"/>
      <c r="I11" s="5"/>
      <c r="J11" s="5"/>
    </row>
    <row r="12" customFormat="false" ht="54" hidden="false" customHeight="true" outlineLevel="0" collapsed="false">
      <c r="A12" s="6" t="s">
        <v>77</v>
      </c>
      <c r="B12" s="6" t="s">
        <v>4625</v>
      </c>
      <c r="C12" s="6" t="s">
        <v>4792</v>
      </c>
      <c r="D12" s="6" t="s">
        <v>4793</v>
      </c>
      <c r="E12" s="6" t="s">
        <v>4592</v>
      </c>
      <c r="F12" s="6" t="s">
        <v>4627</v>
      </c>
      <c r="G12" s="6" t="s">
        <v>4628</v>
      </c>
      <c r="H12" s="6" t="s">
        <v>4629</v>
      </c>
      <c r="I12" s="6" t="s">
        <v>4794</v>
      </c>
      <c r="J12" s="6" t="s">
        <v>4795</v>
      </c>
      <c r="K12" s="6" t="s">
        <v>4631</v>
      </c>
      <c r="L12" s="6" t="s">
        <v>4632</v>
      </c>
      <c r="M12" s="6" t="s">
        <v>4796</v>
      </c>
      <c r="N12" s="6" t="s">
        <v>4797</v>
      </c>
      <c r="O12" s="6" t="s">
        <v>4798</v>
      </c>
      <c r="P12" s="6" t="s">
        <v>4799</v>
      </c>
      <c r="Q12" s="6" t="s">
        <v>4800</v>
      </c>
    </row>
    <row r="13" customFormat="false" ht="15" hidden="false" customHeight="false" outlineLevel="0" collapsed="false">
      <c r="A13" s="51" t="s">
        <v>32</v>
      </c>
      <c r="B13" s="51" t="s">
        <v>4636</v>
      </c>
      <c r="C13" s="51" t="s">
        <v>4801</v>
      </c>
      <c r="D13" s="51" t="s">
        <v>61</v>
      </c>
      <c r="E13" s="51" t="s">
        <v>61</v>
      </c>
      <c r="F13" s="52" t="n">
        <v>-10035.04</v>
      </c>
      <c r="G13" s="52" t="n">
        <v>10184.86</v>
      </c>
      <c r="H13" s="53" t="n">
        <v>1.0035</v>
      </c>
      <c r="I13" s="52" t="n">
        <v>50</v>
      </c>
      <c r="J13" s="52" t="n">
        <v>50</v>
      </c>
      <c r="K13" s="51" t="s">
        <v>4638</v>
      </c>
      <c r="L13" s="54" t="n">
        <f aca="false">IF(G13=0,"",F13/G13)</f>
        <v>-0.985289930347594</v>
      </c>
      <c r="M13" s="54" t="n">
        <v>1</v>
      </c>
      <c r="N13" s="55" t="n">
        <f aca="false">IF(I13=0,"",F13/I13)</f>
        <v>-200.7008</v>
      </c>
      <c r="O13" s="55" t="n">
        <f aca="false">IF(I13=0,"",G13/I13)</f>
        <v>203.6972</v>
      </c>
      <c r="P13" s="52" t="s">
        <v>412</v>
      </c>
      <c r="Q13" s="52" t="s">
        <v>412</v>
      </c>
    </row>
    <row r="14" customFormat="false" ht="15" hidden="false" customHeight="false" outlineLevel="0" collapsed="false">
      <c r="A14" s="41" t="s">
        <v>32</v>
      </c>
      <c r="B14" s="41" t="s">
        <v>4636</v>
      </c>
      <c r="C14" s="41" t="s">
        <v>4802</v>
      </c>
      <c r="D14" s="41" t="n">
        <v>1</v>
      </c>
      <c r="E14" s="41" t="s">
        <v>4599</v>
      </c>
      <c r="F14" s="42" t="n">
        <v>-11542.87</v>
      </c>
      <c r="G14" s="42" t="n">
        <v>12800</v>
      </c>
      <c r="H14" s="43" t="n">
        <v>1.1371</v>
      </c>
      <c r="I14" s="42" t="n">
        <v>495.95</v>
      </c>
      <c r="J14" s="42" t="n">
        <v>6400</v>
      </c>
      <c r="K14" s="41" t="s">
        <v>4643</v>
      </c>
      <c r="L14" s="44" t="n">
        <f aca="false">IF(G14=0,"",F14/G14)</f>
        <v>-0.90178671875</v>
      </c>
      <c r="M14" s="44" t="str">
        <f aca="false">IF(OR(L13="",L13&lt;=0,L14=""),"",L14/L13)</f>
        <v/>
      </c>
      <c r="N14" s="56" t="n">
        <f aca="false">IF(I14=0,"",F14/I14)</f>
        <v>-23.2742615182982</v>
      </c>
      <c r="O14" s="56" t="n">
        <f aca="false">IF(I14=0,"",G14/I14)</f>
        <v>25.8090533319891</v>
      </c>
      <c r="P14" s="42" t="s">
        <v>412</v>
      </c>
      <c r="Q14" s="42" t="s">
        <v>412</v>
      </c>
    </row>
    <row r="15" customFormat="false" ht="15" hidden="false" customHeight="false" outlineLevel="0" collapsed="false">
      <c r="A15" s="41" t="s">
        <v>32</v>
      </c>
      <c r="B15" s="41" t="s">
        <v>4636</v>
      </c>
      <c r="C15" s="41" t="s">
        <v>4802</v>
      </c>
      <c r="D15" s="41" t="n">
        <v>1</v>
      </c>
      <c r="E15" s="41" t="s">
        <v>4601</v>
      </c>
      <c r="F15" s="42" t="n">
        <v>-10372.82</v>
      </c>
      <c r="G15" s="42" t="n">
        <v>10667.63</v>
      </c>
      <c r="H15" s="43" t="n">
        <v>1.0362</v>
      </c>
      <c r="I15" s="42" t="n">
        <v>387.04</v>
      </c>
      <c r="J15" s="42" t="n">
        <v>500</v>
      </c>
      <c r="K15" s="41" t="s">
        <v>4654</v>
      </c>
      <c r="L15" s="44" t="n">
        <f aca="false">IF(G15=0,"",F15/G15)</f>
        <v>-0.972364058370978</v>
      </c>
      <c r="M15" s="44" t="str">
        <f aca="false">IF(OR(L13="",L13&lt;=0,L15=""),"",L15/L13)</f>
        <v/>
      </c>
      <c r="N15" s="56" t="n">
        <f aca="false">IF(I15=0,"",F15/I15)</f>
        <v>-26.8003823894171</v>
      </c>
      <c r="O15" s="56" t="n">
        <f aca="false">IF(I15=0,"",G15/I15)</f>
        <v>27.5620866060356</v>
      </c>
      <c r="P15" s="42" t="s">
        <v>412</v>
      </c>
      <c r="Q15" s="42" t="s">
        <v>412</v>
      </c>
    </row>
    <row r="16" customFormat="false" ht="15" hidden="false" customHeight="false" outlineLevel="0" collapsed="false">
      <c r="A16" s="41" t="s">
        <v>32</v>
      </c>
      <c r="B16" s="41" t="s">
        <v>4636</v>
      </c>
      <c r="C16" s="41" t="s">
        <v>4802</v>
      </c>
      <c r="D16" s="41" t="n">
        <v>2</v>
      </c>
      <c r="E16" s="41" t="s">
        <v>4599</v>
      </c>
      <c r="F16" s="42" t="n">
        <v>-12357.22</v>
      </c>
      <c r="G16" s="42" t="n">
        <v>12531.92</v>
      </c>
      <c r="H16" s="43" t="n">
        <v>1.2317</v>
      </c>
      <c r="I16" s="42" t="n">
        <v>493.42</v>
      </c>
      <c r="J16" s="42" t="n">
        <v>4177.31</v>
      </c>
      <c r="K16" s="41" t="s">
        <v>4657</v>
      </c>
      <c r="L16" s="44" t="n">
        <f aca="false">IF(G16=0,"",F16/G16)</f>
        <v>-0.986059598210011</v>
      </c>
      <c r="M16" s="44" t="str">
        <f aca="false">IF(OR(L13="",L13&lt;=0,L16=""),"",L16/L13)</f>
        <v/>
      </c>
      <c r="N16" s="56" t="n">
        <f aca="false">IF(I16=0,"",F16/I16)</f>
        <v>-25.0440192939078</v>
      </c>
      <c r="O16" s="56" t="n">
        <f aca="false">IF(I16=0,"",G16/I16)</f>
        <v>25.3980787159013</v>
      </c>
      <c r="P16" s="42" t="s">
        <v>412</v>
      </c>
      <c r="Q16" s="42" t="s">
        <v>412</v>
      </c>
    </row>
    <row r="17" customFormat="false" ht="15" hidden="false" customHeight="false" outlineLevel="0" collapsed="false">
      <c r="A17" s="41" t="s">
        <v>32</v>
      </c>
      <c r="B17" s="41" t="s">
        <v>4636</v>
      </c>
      <c r="C17" s="41" t="s">
        <v>4802</v>
      </c>
      <c r="D17" s="41" t="n">
        <v>2</v>
      </c>
      <c r="E17" s="41" t="s">
        <v>4601</v>
      </c>
      <c r="F17" s="42" t="n">
        <v>-10102.43</v>
      </c>
      <c r="G17" s="42" t="n">
        <v>10277.13</v>
      </c>
      <c r="H17" s="43" t="n">
        <v>1.0101</v>
      </c>
      <c r="I17" s="42" t="n">
        <v>317.1</v>
      </c>
      <c r="J17" s="42" t="n">
        <v>500</v>
      </c>
      <c r="K17" s="41" t="s">
        <v>4672</v>
      </c>
      <c r="L17" s="44" t="n">
        <f aca="false">IF(G17=0,"",F17/G17)</f>
        <v>-0.983001090771451</v>
      </c>
      <c r="M17" s="44" t="str">
        <f aca="false">IF(OR(L13="",L13&lt;=0,L17=""),"",L17/L13)</f>
        <v/>
      </c>
      <c r="N17" s="56" t="n">
        <f aca="false">IF(I17=0,"",F17/I17)</f>
        <v>-31.8588142541785</v>
      </c>
      <c r="O17" s="56" t="n">
        <f aca="false">IF(I17=0,"",G17/I17)</f>
        <v>32.4097445600757</v>
      </c>
      <c r="P17" s="42" t="s">
        <v>412</v>
      </c>
      <c r="Q17" s="42" t="s">
        <v>412</v>
      </c>
    </row>
    <row r="18" customFormat="false" ht="15" hidden="false" customHeight="false" outlineLevel="0" collapsed="false">
      <c r="A18" s="41" t="s">
        <v>32</v>
      </c>
      <c r="B18" s="41" t="s">
        <v>4636</v>
      </c>
      <c r="C18" s="41" t="s">
        <v>4802</v>
      </c>
      <c r="D18" s="41" t="n">
        <v>3</v>
      </c>
      <c r="E18" s="41" t="s">
        <v>4599</v>
      </c>
      <c r="F18" s="42" t="n">
        <v>-12514.58</v>
      </c>
      <c r="G18" s="42" t="n">
        <v>12664.41</v>
      </c>
      <c r="H18" s="43" t="n">
        <v>1.2477</v>
      </c>
      <c r="I18" s="42" t="n">
        <v>446.12</v>
      </c>
      <c r="J18" s="42" t="n">
        <v>3166.1</v>
      </c>
      <c r="K18" s="41" t="s">
        <v>4657</v>
      </c>
      <c r="L18" s="44" t="n">
        <f aca="false">IF(G18=0,"",F18/G18)</f>
        <v>-0.988169208040485</v>
      </c>
      <c r="M18" s="44" t="str">
        <f aca="false">IF(OR(L13="",L13&lt;=0,L18=""),"",L18/L13)</f>
        <v/>
      </c>
      <c r="N18" s="56" t="n">
        <f aca="false">IF(I18=0,"",F18/I18)</f>
        <v>-28.0520487761141</v>
      </c>
      <c r="O18" s="56" t="n">
        <f aca="false">IF(I18=0,"",G18/I18)</f>
        <v>28.3879001165606</v>
      </c>
      <c r="P18" s="42" t="s">
        <v>412</v>
      </c>
      <c r="Q18" s="42" t="s">
        <v>412</v>
      </c>
    </row>
    <row r="19" customFormat="false" ht="15" hidden="false" customHeight="false" outlineLevel="0" collapsed="false">
      <c r="A19" s="41" t="s">
        <v>32</v>
      </c>
      <c r="B19" s="41" t="s">
        <v>4636</v>
      </c>
      <c r="C19" s="41" t="s">
        <v>4802</v>
      </c>
      <c r="D19" s="41" t="n">
        <v>3</v>
      </c>
      <c r="E19" s="41" t="s">
        <v>4601</v>
      </c>
      <c r="F19" s="42" t="n">
        <v>-10456.31</v>
      </c>
      <c r="G19" s="42" t="n">
        <v>10606.13</v>
      </c>
      <c r="H19" s="43" t="n">
        <v>1.045</v>
      </c>
      <c r="I19" s="42" t="n">
        <v>298.43</v>
      </c>
      <c r="J19" s="42" t="n">
        <v>500</v>
      </c>
      <c r="K19" s="41" t="s">
        <v>4658</v>
      </c>
      <c r="L19" s="44" t="n">
        <f aca="false">IF(G19=0,"",F19/G19)</f>
        <v>-0.985874206708762</v>
      </c>
      <c r="M19" s="44" t="str">
        <f aca="false">IF(OR(L13="",L13&lt;=0,L19=""),"",L19/L13)</f>
        <v/>
      </c>
      <c r="N19" s="56" t="n">
        <f aca="false">IF(I19=0,"",F19/I19)</f>
        <v>-35.0377307911403</v>
      </c>
      <c r="O19" s="56" t="n">
        <f aca="false">IF(I19=0,"",G19/I19)</f>
        <v>35.5397580672184</v>
      </c>
      <c r="P19" s="42" t="s">
        <v>412</v>
      </c>
      <c r="Q19" s="42" t="s">
        <v>412</v>
      </c>
    </row>
    <row r="20" customFormat="false" ht="15" hidden="false" customHeight="false" outlineLevel="0" collapsed="false">
      <c r="A20" s="41" t="s">
        <v>32</v>
      </c>
      <c r="B20" s="41" t="s">
        <v>4636</v>
      </c>
      <c r="C20" s="41" t="s">
        <v>4802</v>
      </c>
      <c r="D20" s="41" t="n">
        <v>4</v>
      </c>
      <c r="E20" s="41" t="s">
        <v>4599</v>
      </c>
      <c r="F20" s="42" t="n">
        <v>-10778.99</v>
      </c>
      <c r="G20" s="42" t="n">
        <v>10928.82</v>
      </c>
      <c r="H20" s="43" t="n">
        <v>1.0767</v>
      </c>
      <c r="I20" s="42" t="n">
        <v>415.27</v>
      </c>
      <c r="J20" s="42" t="n">
        <v>2185.76</v>
      </c>
      <c r="K20" s="41" t="s">
        <v>4654</v>
      </c>
      <c r="L20" s="44" t="n">
        <f aca="false">IF(G20=0,"",F20/G20)</f>
        <v>-0.986290377186192</v>
      </c>
      <c r="M20" s="44" t="str">
        <f aca="false">IF(OR(L13="",L13&lt;=0,L20=""),"",L20/L13)</f>
        <v/>
      </c>
      <c r="N20" s="56" t="n">
        <f aca="false">IF(I20=0,"",F20/I20)</f>
        <v>-25.9565824644207</v>
      </c>
      <c r="O20" s="56" t="n">
        <f aca="false">IF(I20=0,"",G20/I20)</f>
        <v>26.3173838707347</v>
      </c>
      <c r="P20" s="42" t="s">
        <v>412</v>
      </c>
      <c r="Q20" s="42" t="s">
        <v>412</v>
      </c>
    </row>
    <row r="21" customFormat="false" ht="15" hidden="false" customHeight="false" outlineLevel="0" collapsed="false">
      <c r="A21" s="41" t="s">
        <v>32</v>
      </c>
      <c r="B21" s="41" t="s">
        <v>4636</v>
      </c>
      <c r="C21" s="41" t="s">
        <v>4802</v>
      </c>
      <c r="D21" s="41" t="n">
        <v>4</v>
      </c>
      <c r="E21" s="41" t="s">
        <v>4601</v>
      </c>
      <c r="F21" s="42" t="n">
        <v>-10066.81</v>
      </c>
      <c r="G21" s="42" t="n">
        <v>10216.63</v>
      </c>
      <c r="H21" s="43" t="n">
        <v>1.0066</v>
      </c>
      <c r="I21" s="42" t="n">
        <v>294.45</v>
      </c>
      <c r="J21" s="42" t="n">
        <v>500</v>
      </c>
      <c r="K21" s="41" t="s">
        <v>4775</v>
      </c>
      <c r="L21" s="44" t="n">
        <f aca="false">IF(G21=0,"",F21/G21)</f>
        <v>-0.985335673309105</v>
      </c>
      <c r="M21" s="44" t="str">
        <f aca="false">IF(OR(L13="",L13&lt;=0,L21=""),"",L21/L13)</f>
        <v/>
      </c>
      <c r="N21" s="56" t="n">
        <f aca="false">IF(I21=0,"",F21/I21)</f>
        <v>-34.1885209713024</v>
      </c>
      <c r="O21" s="56" t="n">
        <f aca="false">IF(I21=0,"",G21/I21)</f>
        <v>34.6973340125658</v>
      </c>
      <c r="P21" s="42" t="s">
        <v>412</v>
      </c>
      <c r="Q21" s="42" t="s">
        <v>412</v>
      </c>
    </row>
    <row r="22" customFormat="false" ht="15" hidden="false" customHeight="false" outlineLevel="0" collapsed="false">
      <c r="A22" s="41" t="s">
        <v>32</v>
      </c>
      <c r="B22" s="41" t="s">
        <v>4636</v>
      </c>
      <c r="C22" s="41" t="s">
        <v>4802</v>
      </c>
      <c r="D22" s="41" t="n">
        <v>5</v>
      </c>
      <c r="E22" s="41" t="s">
        <v>4599</v>
      </c>
      <c r="F22" s="42" t="n">
        <v>-10831.28</v>
      </c>
      <c r="G22" s="42" t="n">
        <v>10981.1</v>
      </c>
      <c r="H22" s="43" t="n">
        <v>1.0819</v>
      </c>
      <c r="I22" s="42" t="n">
        <v>387.62</v>
      </c>
      <c r="J22" s="42" t="n">
        <v>1896.58</v>
      </c>
      <c r="K22" s="41" t="s">
        <v>4647</v>
      </c>
      <c r="L22" s="44" t="n">
        <f aca="false">IF(G22=0,"",F22/G22)</f>
        <v>-0.986356558086166</v>
      </c>
      <c r="M22" s="44" t="str">
        <f aca="false">IF(OR(L13="",L13&lt;=0,L22=""),"",L22/L13)</f>
        <v/>
      </c>
      <c r="N22" s="56" t="n">
        <f aca="false">IF(I22=0,"",F22/I22)</f>
        <v>-27.9430369949951</v>
      </c>
      <c r="O22" s="56" t="n">
        <f aca="false">IF(I22=0,"",G22/I22)</f>
        <v>28.3295495588463</v>
      </c>
      <c r="P22" s="42" t="s">
        <v>412</v>
      </c>
      <c r="Q22" s="42" t="s">
        <v>412</v>
      </c>
    </row>
    <row r="23" customFormat="false" ht="15" hidden="false" customHeight="false" outlineLevel="0" collapsed="false">
      <c r="A23" s="41" t="s">
        <v>32</v>
      </c>
      <c r="B23" s="41" t="s">
        <v>4636</v>
      </c>
      <c r="C23" s="41" t="s">
        <v>4802</v>
      </c>
      <c r="D23" s="41" t="n">
        <v>5</v>
      </c>
      <c r="E23" s="41" t="s">
        <v>4601</v>
      </c>
      <c r="F23" s="42" t="n">
        <v>-10165.7</v>
      </c>
      <c r="G23" s="42" t="n">
        <v>10315.53</v>
      </c>
      <c r="H23" s="43" t="n">
        <v>1.0163</v>
      </c>
      <c r="I23" s="42" t="n">
        <v>290.36</v>
      </c>
      <c r="J23" s="42" t="n">
        <v>500</v>
      </c>
      <c r="K23" s="41" t="s">
        <v>4673</v>
      </c>
      <c r="L23" s="44" t="n">
        <f aca="false">IF(G23=0,"",F23/G23)</f>
        <v>-0.985475297924586</v>
      </c>
      <c r="M23" s="44" t="str">
        <f aca="false">IF(OR(L13="",L13&lt;=0,L23=""),"",L23/L13)</f>
        <v/>
      </c>
      <c r="N23" s="56" t="n">
        <f aca="false">IF(I23=0,"",F23/I23)</f>
        <v>-35.0106764017082</v>
      </c>
      <c r="O23" s="56" t="n">
        <f aca="false">IF(I23=0,"",G23/I23)</f>
        <v>35.5266910042706</v>
      </c>
      <c r="P23" s="42" t="s">
        <v>412</v>
      </c>
      <c r="Q23" s="42" t="s">
        <v>412</v>
      </c>
    </row>
    <row r="24" customFormat="false" ht="15" hidden="false" customHeight="false" outlineLevel="0" collapsed="false">
      <c r="A24" s="41" t="s">
        <v>32</v>
      </c>
      <c r="B24" s="41" t="s">
        <v>4636</v>
      </c>
      <c r="C24" s="41" t="s">
        <v>4616</v>
      </c>
      <c r="D24" s="41" t="n">
        <v>1</v>
      </c>
      <c r="E24" s="41" t="s">
        <v>4599</v>
      </c>
      <c r="F24" s="42" t="n">
        <v>-10718.14</v>
      </c>
      <c r="G24" s="42" t="n">
        <v>12800</v>
      </c>
      <c r="H24" s="43" t="n">
        <v>1.0594</v>
      </c>
      <c r="I24" s="42" t="n">
        <v>628.1</v>
      </c>
      <c r="J24" s="42" t="n">
        <v>6400</v>
      </c>
      <c r="K24" s="41" t="s">
        <v>4803</v>
      </c>
      <c r="L24" s="44" t="n">
        <f aca="false">IF(G24=0,"",F24/G24)</f>
        <v>-0.8373546875</v>
      </c>
      <c r="M24" s="44" t="str">
        <f aca="false">IF(OR(L13="",L13&lt;=0,L24=""),"",L24/L13)</f>
        <v/>
      </c>
      <c r="N24" s="56" t="n">
        <f aca="false">IF(I24=0,"",F24/I24)</f>
        <v>-17.0643846521255</v>
      </c>
      <c r="O24" s="56" t="n">
        <f aca="false">IF(I24=0,"",G24/I24)</f>
        <v>20.3789205540519</v>
      </c>
      <c r="P24" s="42" t="s">
        <v>412</v>
      </c>
      <c r="Q24" s="42" t="s">
        <v>412</v>
      </c>
    </row>
    <row r="25" customFormat="false" ht="15" hidden="false" customHeight="false" outlineLevel="0" collapsed="false">
      <c r="A25" s="41" t="s">
        <v>32</v>
      </c>
      <c r="B25" s="41" t="s">
        <v>4636</v>
      </c>
      <c r="C25" s="41" t="s">
        <v>4616</v>
      </c>
      <c r="D25" s="41" t="n">
        <v>1</v>
      </c>
      <c r="E25" s="41" t="s">
        <v>4601</v>
      </c>
      <c r="F25" s="42" t="n">
        <v>-10179.94</v>
      </c>
      <c r="G25" s="42" t="n">
        <v>10499.01</v>
      </c>
      <c r="H25" s="43" t="n">
        <v>1.0174</v>
      </c>
      <c r="I25" s="42" t="n">
        <v>391.84</v>
      </c>
      <c r="J25" s="42" t="n">
        <v>500</v>
      </c>
      <c r="K25" s="41" t="s">
        <v>4641</v>
      </c>
      <c r="L25" s="44" t="n">
        <f aca="false">IF(G25=0,"",F25/G25)</f>
        <v>-0.969609515563848</v>
      </c>
      <c r="M25" s="44" t="str">
        <f aca="false">IF(OR(L13="",L13&lt;=0,L25=""),"",L25/L13)</f>
        <v/>
      </c>
      <c r="N25" s="56" t="n">
        <f aca="false">IF(I25=0,"",F25/I25)</f>
        <v>-25.9798387096774</v>
      </c>
      <c r="O25" s="56" t="n">
        <f aca="false">IF(I25=0,"",G25/I25)</f>
        <v>26.7941251531237</v>
      </c>
      <c r="P25" s="42" t="s">
        <v>412</v>
      </c>
      <c r="Q25" s="42" t="s">
        <v>412</v>
      </c>
    </row>
    <row r="26" customFormat="false" ht="15" hidden="false" customHeight="false" outlineLevel="0" collapsed="false">
      <c r="A26" s="41" t="s">
        <v>32</v>
      </c>
      <c r="B26" s="41" t="s">
        <v>4636</v>
      </c>
      <c r="C26" s="41" t="s">
        <v>4616</v>
      </c>
      <c r="D26" s="41" t="n">
        <v>2</v>
      </c>
      <c r="E26" s="41" t="s">
        <v>4599</v>
      </c>
      <c r="F26" s="42" t="n">
        <v>-12357.22</v>
      </c>
      <c r="G26" s="42" t="n">
        <v>12531.92</v>
      </c>
      <c r="H26" s="43" t="n">
        <v>1.2317</v>
      </c>
      <c r="I26" s="42" t="n">
        <v>493.42</v>
      </c>
      <c r="J26" s="42" t="n">
        <v>4177.31</v>
      </c>
      <c r="K26" s="41" t="s">
        <v>4657</v>
      </c>
      <c r="L26" s="44" t="n">
        <f aca="false">IF(G26=0,"",F26/G26)</f>
        <v>-0.986059598210011</v>
      </c>
      <c r="M26" s="44" t="str">
        <f aca="false">IF(OR(L13="",L13&lt;=0,L26=""),"",L26/L13)</f>
        <v/>
      </c>
      <c r="N26" s="56" t="n">
        <f aca="false">IF(I26=0,"",F26/I26)</f>
        <v>-25.0440192939078</v>
      </c>
      <c r="O26" s="56" t="n">
        <f aca="false">IF(I26=0,"",G26/I26)</f>
        <v>25.3980787159013</v>
      </c>
      <c r="P26" s="42" t="s">
        <v>412</v>
      </c>
      <c r="Q26" s="42" t="s">
        <v>412</v>
      </c>
    </row>
    <row r="27" customFormat="false" ht="15" hidden="false" customHeight="false" outlineLevel="0" collapsed="false">
      <c r="A27" s="41" t="s">
        <v>32</v>
      </c>
      <c r="B27" s="41" t="s">
        <v>4636</v>
      </c>
      <c r="C27" s="41" t="s">
        <v>4616</v>
      </c>
      <c r="D27" s="41" t="n">
        <v>2</v>
      </c>
      <c r="E27" s="41" t="s">
        <v>4601</v>
      </c>
      <c r="F27" s="42" t="n">
        <v>-10102.43</v>
      </c>
      <c r="G27" s="42" t="n">
        <v>10277.13</v>
      </c>
      <c r="H27" s="43" t="n">
        <v>1.0101</v>
      </c>
      <c r="I27" s="42" t="n">
        <v>317.1</v>
      </c>
      <c r="J27" s="42" t="n">
        <v>500</v>
      </c>
      <c r="K27" s="41" t="s">
        <v>4672</v>
      </c>
      <c r="L27" s="44" t="n">
        <f aca="false">IF(G27=0,"",F27/G27)</f>
        <v>-0.983001090771451</v>
      </c>
      <c r="M27" s="44" t="str">
        <f aca="false">IF(OR(L13="",L13&lt;=0,L27=""),"",L27/L13)</f>
        <v/>
      </c>
      <c r="N27" s="56" t="n">
        <f aca="false">IF(I27=0,"",F27/I27)</f>
        <v>-31.8588142541785</v>
      </c>
      <c r="O27" s="56" t="n">
        <f aca="false">IF(I27=0,"",G27/I27)</f>
        <v>32.4097445600757</v>
      </c>
      <c r="P27" s="42" t="s">
        <v>412</v>
      </c>
      <c r="Q27" s="42" t="s">
        <v>412</v>
      </c>
    </row>
    <row r="28" customFormat="false" ht="15" hidden="false" customHeight="false" outlineLevel="0" collapsed="false">
      <c r="A28" s="41" t="s">
        <v>32</v>
      </c>
      <c r="B28" s="41" t="s">
        <v>4636</v>
      </c>
      <c r="C28" s="41" t="s">
        <v>4616</v>
      </c>
      <c r="D28" s="41" t="n">
        <v>3</v>
      </c>
      <c r="E28" s="41" t="s">
        <v>4599</v>
      </c>
      <c r="F28" s="42" t="n">
        <v>-12514.58</v>
      </c>
      <c r="G28" s="42" t="n">
        <v>12664.41</v>
      </c>
      <c r="H28" s="43" t="n">
        <v>1.2477</v>
      </c>
      <c r="I28" s="42" t="n">
        <v>446.12</v>
      </c>
      <c r="J28" s="42" t="n">
        <v>3166.1</v>
      </c>
      <c r="K28" s="41" t="s">
        <v>4657</v>
      </c>
      <c r="L28" s="44" t="n">
        <f aca="false">IF(G28=0,"",F28/G28)</f>
        <v>-0.988169208040485</v>
      </c>
      <c r="M28" s="44" t="str">
        <f aca="false">IF(OR(L13="",L13&lt;=0,L28=""),"",L28/L13)</f>
        <v/>
      </c>
      <c r="N28" s="56" t="n">
        <f aca="false">IF(I28=0,"",F28/I28)</f>
        <v>-28.0520487761141</v>
      </c>
      <c r="O28" s="56" t="n">
        <f aca="false">IF(I28=0,"",G28/I28)</f>
        <v>28.3879001165606</v>
      </c>
      <c r="P28" s="42" t="s">
        <v>412</v>
      </c>
      <c r="Q28" s="42" t="s">
        <v>412</v>
      </c>
    </row>
    <row r="29" customFormat="false" ht="15" hidden="false" customHeight="false" outlineLevel="0" collapsed="false">
      <c r="A29" s="41" t="s">
        <v>32</v>
      </c>
      <c r="B29" s="41" t="s">
        <v>4636</v>
      </c>
      <c r="C29" s="41" t="s">
        <v>4616</v>
      </c>
      <c r="D29" s="41" t="n">
        <v>3</v>
      </c>
      <c r="E29" s="41" t="s">
        <v>4601</v>
      </c>
      <c r="F29" s="42" t="n">
        <v>-10456.31</v>
      </c>
      <c r="G29" s="42" t="n">
        <v>10606.13</v>
      </c>
      <c r="H29" s="43" t="n">
        <v>1.045</v>
      </c>
      <c r="I29" s="42" t="n">
        <v>298.43</v>
      </c>
      <c r="J29" s="42" t="n">
        <v>500</v>
      </c>
      <c r="K29" s="41" t="s">
        <v>4658</v>
      </c>
      <c r="L29" s="44" t="n">
        <f aca="false">IF(G29=0,"",F29/G29)</f>
        <v>-0.985874206708762</v>
      </c>
      <c r="M29" s="44" t="str">
        <f aca="false">IF(OR(L13="",L13&lt;=0,L29=""),"",L29/L13)</f>
        <v/>
      </c>
      <c r="N29" s="56" t="n">
        <f aca="false">IF(I29=0,"",F29/I29)</f>
        <v>-35.0377307911403</v>
      </c>
      <c r="O29" s="56" t="n">
        <f aca="false">IF(I29=0,"",G29/I29)</f>
        <v>35.5397580672184</v>
      </c>
      <c r="P29" s="42" t="s">
        <v>412</v>
      </c>
      <c r="Q29" s="42" t="s">
        <v>412</v>
      </c>
    </row>
    <row r="30" customFormat="false" ht="15" hidden="false" customHeight="false" outlineLevel="0" collapsed="false">
      <c r="A30" s="41" t="s">
        <v>32</v>
      </c>
      <c r="B30" s="41" t="s">
        <v>4636</v>
      </c>
      <c r="C30" s="41" t="s">
        <v>4616</v>
      </c>
      <c r="D30" s="41" t="n">
        <v>4</v>
      </c>
      <c r="E30" s="41" t="s">
        <v>4599</v>
      </c>
      <c r="F30" s="42" t="n">
        <v>-10778.99</v>
      </c>
      <c r="G30" s="42" t="n">
        <v>10928.82</v>
      </c>
      <c r="H30" s="43" t="n">
        <v>1.0767</v>
      </c>
      <c r="I30" s="42" t="n">
        <v>415.27</v>
      </c>
      <c r="J30" s="42" t="n">
        <v>2185.76</v>
      </c>
      <c r="K30" s="41" t="s">
        <v>4654</v>
      </c>
      <c r="L30" s="44" t="n">
        <f aca="false">IF(G30=0,"",F30/G30)</f>
        <v>-0.986290377186192</v>
      </c>
      <c r="M30" s="44" t="str">
        <f aca="false">IF(OR(L13="",L13&lt;=0,L30=""),"",L30/L13)</f>
        <v/>
      </c>
      <c r="N30" s="56" t="n">
        <f aca="false">IF(I30=0,"",F30/I30)</f>
        <v>-25.9565824644207</v>
      </c>
      <c r="O30" s="56" t="n">
        <f aca="false">IF(I30=0,"",G30/I30)</f>
        <v>26.3173838707347</v>
      </c>
      <c r="P30" s="42" t="s">
        <v>412</v>
      </c>
      <c r="Q30" s="42" t="s">
        <v>412</v>
      </c>
    </row>
    <row r="31" customFormat="false" ht="15" hidden="false" customHeight="false" outlineLevel="0" collapsed="false">
      <c r="A31" s="41" t="s">
        <v>32</v>
      </c>
      <c r="B31" s="41" t="s">
        <v>4636</v>
      </c>
      <c r="C31" s="41" t="s">
        <v>4616</v>
      </c>
      <c r="D31" s="41" t="n">
        <v>4</v>
      </c>
      <c r="E31" s="41" t="s">
        <v>4601</v>
      </c>
      <c r="F31" s="42" t="n">
        <v>-10066.81</v>
      </c>
      <c r="G31" s="42" t="n">
        <v>10216.63</v>
      </c>
      <c r="H31" s="43" t="n">
        <v>1.0066</v>
      </c>
      <c r="I31" s="42" t="n">
        <v>294.45</v>
      </c>
      <c r="J31" s="42" t="n">
        <v>500</v>
      </c>
      <c r="K31" s="41" t="s">
        <v>4775</v>
      </c>
      <c r="L31" s="44" t="n">
        <f aca="false">IF(G31=0,"",F31/G31)</f>
        <v>-0.985335673309105</v>
      </c>
      <c r="M31" s="44" t="str">
        <f aca="false">IF(OR(L13="",L13&lt;=0,L31=""),"",L31/L13)</f>
        <v/>
      </c>
      <c r="N31" s="56" t="n">
        <f aca="false">IF(I31=0,"",F31/I31)</f>
        <v>-34.1885209713024</v>
      </c>
      <c r="O31" s="56" t="n">
        <f aca="false">IF(I31=0,"",G31/I31)</f>
        <v>34.6973340125658</v>
      </c>
      <c r="P31" s="42" t="s">
        <v>412</v>
      </c>
      <c r="Q31" s="42" t="s">
        <v>412</v>
      </c>
    </row>
    <row r="32" customFormat="false" ht="15" hidden="false" customHeight="false" outlineLevel="0" collapsed="false">
      <c r="A32" s="41" t="s">
        <v>32</v>
      </c>
      <c r="B32" s="41" t="s">
        <v>4636</v>
      </c>
      <c r="C32" s="41" t="s">
        <v>4616</v>
      </c>
      <c r="D32" s="41" t="n">
        <v>5</v>
      </c>
      <c r="E32" s="41" t="s">
        <v>4599</v>
      </c>
      <c r="F32" s="42" t="n">
        <v>-10831.28</v>
      </c>
      <c r="G32" s="42" t="n">
        <v>10981.1</v>
      </c>
      <c r="H32" s="43" t="n">
        <v>1.0819</v>
      </c>
      <c r="I32" s="42" t="n">
        <v>387.62</v>
      </c>
      <c r="J32" s="42" t="n">
        <v>1896.58</v>
      </c>
      <c r="K32" s="41" t="s">
        <v>4647</v>
      </c>
      <c r="L32" s="44" t="n">
        <f aca="false">IF(G32=0,"",F32/G32)</f>
        <v>-0.986356558086166</v>
      </c>
      <c r="M32" s="44" t="str">
        <f aca="false">IF(OR(L13="",L13&lt;=0,L32=""),"",L32/L13)</f>
        <v/>
      </c>
      <c r="N32" s="56" t="n">
        <f aca="false">IF(I32=0,"",F32/I32)</f>
        <v>-27.9430369949951</v>
      </c>
      <c r="O32" s="56" t="n">
        <f aca="false">IF(I32=0,"",G32/I32)</f>
        <v>28.3295495588463</v>
      </c>
      <c r="P32" s="42" t="s">
        <v>412</v>
      </c>
      <c r="Q32" s="42" t="s">
        <v>412</v>
      </c>
    </row>
    <row r="33" customFormat="false" ht="15" hidden="false" customHeight="false" outlineLevel="0" collapsed="false">
      <c r="A33" s="41" t="s">
        <v>32</v>
      </c>
      <c r="B33" s="41" t="s">
        <v>4636</v>
      </c>
      <c r="C33" s="41" t="s">
        <v>4616</v>
      </c>
      <c r="D33" s="41" t="n">
        <v>5</v>
      </c>
      <c r="E33" s="41" t="s">
        <v>4601</v>
      </c>
      <c r="F33" s="42" t="n">
        <v>-10165.7</v>
      </c>
      <c r="G33" s="42" t="n">
        <v>10315.53</v>
      </c>
      <c r="H33" s="43" t="n">
        <v>1.0163</v>
      </c>
      <c r="I33" s="42" t="n">
        <v>290.36</v>
      </c>
      <c r="J33" s="42" t="n">
        <v>500</v>
      </c>
      <c r="K33" s="41" t="s">
        <v>4673</v>
      </c>
      <c r="L33" s="44" t="n">
        <f aca="false">IF(G33=0,"",F33/G33)</f>
        <v>-0.985475297924586</v>
      </c>
      <c r="M33" s="44" t="str">
        <f aca="false">IF(OR(L13="",L13&lt;=0,L33=""),"",L33/L13)</f>
        <v/>
      </c>
      <c r="N33" s="56" t="n">
        <f aca="false">IF(I33=0,"",F33/I33)</f>
        <v>-35.0106764017082</v>
      </c>
      <c r="O33" s="56" t="n">
        <f aca="false">IF(I33=0,"",G33/I33)</f>
        <v>35.5266910042706</v>
      </c>
      <c r="P33" s="42" t="s">
        <v>412</v>
      </c>
      <c r="Q33" s="42" t="s">
        <v>412</v>
      </c>
    </row>
    <row r="35" customFormat="false" ht="15" hidden="false" customHeight="false" outlineLevel="0" collapsed="false">
      <c r="A35" s="51" t="s">
        <v>32</v>
      </c>
      <c r="B35" s="51" t="s">
        <v>4680</v>
      </c>
      <c r="C35" s="51" t="s">
        <v>4801</v>
      </c>
      <c r="D35" s="51" t="s">
        <v>61</v>
      </c>
      <c r="E35" s="51" t="s">
        <v>61</v>
      </c>
      <c r="F35" s="52" t="n">
        <v>5441.57</v>
      </c>
      <c r="G35" s="52" t="n">
        <v>1480.81</v>
      </c>
      <c r="H35" s="53" t="n">
        <v>0.1332</v>
      </c>
      <c r="I35" s="52" t="n">
        <v>50</v>
      </c>
      <c r="J35" s="52" t="n">
        <v>50</v>
      </c>
      <c r="K35" s="51" t="s">
        <v>4670</v>
      </c>
      <c r="L35" s="54" t="n">
        <f aca="false">IF(G35=0,"",F35/G35)</f>
        <v>3.67472531925095</v>
      </c>
      <c r="M35" s="54" t="n">
        <v>1</v>
      </c>
      <c r="N35" s="55" t="n">
        <f aca="false">IF(I35=0,"",F35/I35)</f>
        <v>108.8314</v>
      </c>
      <c r="O35" s="55" t="n">
        <f aca="false">IF(I35=0,"",G35/I35)</f>
        <v>29.6162</v>
      </c>
      <c r="P35" s="52" t="n">
        <v>2544.19</v>
      </c>
      <c r="Q35" s="52" t="n">
        <v>2897.39</v>
      </c>
    </row>
    <row r="36" customFormat="false" ht="15" hidden="false" customHeight="false" outlineLevel="0" collapsed="false">
      <c r="A36" s="41" t="s">
        <v>32</v>
      </c>
      <c r="B36" s="41" t="s">
        <v>4680</v>
      </c>
      <c r="C36" s="41" t="s">
        <v>4802</v>
      </c>
      <c r="D36" s="41" t="n">
        <v>1</v>
      </c>
      <c r="E36" s="41" t="s">
        <v>4599</v>
      </c>
      <c r="F36" s="42" t="n">
        <v>-14587.48</v>
      </c>
      <c r="G36" s="42" t="n">
        <v>25600</v>
      </c>
      <c r="H36" s="43" t="n">
        <v>1.2183</v>
      </c>
      <c r="I36" s="42" t="n">
        <v>302.45</v>
      </c>
      <c r="J36" s="42" t="n">
        <v>12800</v>
      </c>
      <c r="K36" s="41" t="s">
        <v>4681</v>
      </c>
      <c r="L36" s="44" t="n">
        <f aca="false">IF(G36=0,"",F36/G36)</f>
        <v>-0.5698234375</v>
      </c>
      <c r="M36" s="44" t="n">
        <f aca="false">IF(OR(L35="",L35&lt;=0,L36=""),"",L36/L35)</f>
        <v>-0.155065586675238</v>
      </c>
      <c r="N36" s="56" t="n">
        <f aca="false">IF(I36=0,"",F36/I36)</f>
        <v>-48.2310464539593</v>
      </c>
      <c r="O36" s="56" t="n">
        <f aca="false">IF(I36=0,"",G36/I36)</f>
        <v>84.6420896015871</v>
      </c>
      <c r="P36" s="42" t="s">
        <v>412</v>
      </c>
      <c r="Q36" s="42" t="s">
        <v>412</v>
      </c>
    </row>
    <row r="37" customFormat="false" ht="15" hidden="false" customHeight="false" outlineLevel="0" collapsed="false">
      <c r="A37" s="11" t="s">
        <v>32</v>
      </c>
      <c r="B37" s="11" t="s">
        <v>4680</v>
      </c>
      <c r="C37" s="11" t="s">
        <v>4802</v>
      </c>
      <c r="D37" s="11" t="n">
        <v>1</v>
      </c>
      <c r="E37" s="11" t="s">
        <v>4601</v>
      </c>
      <c r="F37" s="18" t="n">
        <v>45461.97</v>
      </c>
      <c r="G37" s="18" t="n">
        <v>13108.1</v>
      </c>
      <c r="H37" s="14" t="n">
        <v>0.4775</v>
      </c>
      <c r="I37" s="18" t="n">
        <v>299.87</v>
      </c>
      <c r="J37" s="18" t="n">
        <v>500</v>
      </c>
      <c r="K37" s="11" t="s">
        <v>4670</v>
      </c>
      <c r="L37" s="35" t="n">
        <f aca="false">IF(G37=0,"",F37/G37)</f>
        <v>3.46823490818654</v>
      </c>
      <c r="M37" s="35" t="n">
        <f aca="false">IF(OR(L35="",L35&lt;=0,L37=""),"",L37/L35)</f>
        <v>0.943807933076614</v>
      </c>
      <c r="N37" s="57" t="n">
        <f aca="false">IF(I37=0,"",F37/I37)</f>
        <v>151.605595758162</v>
      </c>
      <c r="O37" s="57" t="n">
        <f aca="false">IF(I37=0,"",G37/I37)</f>
        <v>43.7126087971454</v>
      </c>
      <c r="P37" s="18" t="n">
        <v>24204.3</v>
      </c>
      <c r="Q37" s="18" t="n">
        <v>20757.23</v>
      </c>
    </row>
    <row r="38" customFormat="false" ht="15" hidden="false" customHeight="false" outlineLevel="0" collapsed="false">
      <c r="A38" s="11" t="s">
        <v>32</v>
      </c>
      <c r="B38" s="11" t="s">
        <v>4680</v>
      </c>
      <c r="C38" s="11" t="s">
        <v>4802</v>
      </c>
      <c r="D38" s="11" t="n">
        <v>2</v>
      </c>
      <c r="E38" s="11" t="s">
        <v>4599</v>
      </c>
      <c r="F38" s="18" t="n">
        <v>29312.68</v>
      </c>
      <c r="G38" s="18" t="n">
        <v>12974.63</v>
      </c>
      <c r="H38" s="14" t="n">
        <v>0.3816</v>
      </c>
      <c r="I38" s="18" t="n">
        <v>98.07</v>
      </c>
      <c r="J38" s="18" t="n">
        <v>6487.32</v>
      </c>
      <c r="K38" s="11" t="s">
        <v>4670</v>
      </c>
      <c r="L38" s="35" t="n">
        <f aca="false">IF(G38=0,"",F38/G38)</f>
        <v>2.25923051370251</v>
      </c>
      <c r="M38" s="35" t="n">
        <f aca="false">IF(OR(L35="",L35&lt;=0,L38=""),"",L38/L35)</f>
        <v>0.61480255459285</v>
      </c>
      <c r="N38" s="57" t="n">
        <f aca="false">IF(I38=0,"",F38/I38)</f>
        <v>298.895482818395</v>
      </c>
      <c r="O38" s="57" t="n">
        <f aca="false">IF(I38=0,"",G38/I38)</f>
        <v>132.299683899256</v>
      </c>
      <c r="P38" s="18" t="n">
        <v>13643.04</v>
      </c>
      <c r="Q38" s="18" t="n">
        <v>15669.64</v>
      </c>
    </row>
    <row r="39" customFormat="false" ht="15" hidden="false" customHeight="false" outlineLevel="0" collapsed="false">
      <c r="A39" s="11" t="s">
        <v>32</v>
      </c>
      <c r="B39" s="11" t="s">
        <v>4680</v>
      </c>
      <c r="C39" s="11" t="s">
        <v>4802</v>
      </c>
      <c r="D39" s="11" t="n">
        <v>2</v>
      </c>
      <c r="E39" s="11" t="s">
        <v>4601</v>
      </c>
      <c r="F39" s="18" t="n">
        <v>27201.9</v>
      </c>
      <c r="G39" s="18" t="n">
        <v>4680.46</v>
      </c>
      <c r="H39" s="14" t="n">
        <v>0.3806</v>
      </c>
      <c r="I39" s="18" t="n">
        <v>103.53</v>
      </c>
      <c r="J39" s="18" t="n">
        <v>500</v>
      </c>
      <c r="K39" s="11" t="s">
        <v>4670</v>
      </c>
      <c r="L39" s="35" t="n">
        <f aca="false">IF(G39=0,"",F39/G39)</f>
        <v>5.81180054951864</v>
      </c>
      <c r="M39" s="35" t="n">
        <f aca="false">IF(OR(L35="",L35&lt;=0,L39=""),"",L39/L35)</f>
        <v>1.58156053707527</v>
      </c>
      <c r="N39" s="57" t="n">
        <f aca="false">IF(I39=0,"",F39/I39)</f>
        <v>262.744132135613</v>
      </c>
      <c r="O39" s="57" t="n">
        <f aca="false">IF(I39=0,"",G39/I39)</f>
        <v>45.2087317685695</v>
      </c>
      <c r="P39" s="18" t="n">
        <v>12629.51</v>
      </c>
      <c r="Q39" s="18" t="n">
        <v>14572.4</v>
      </c>
    </row>
    <row r="40" customFormat="false" ht="15" hidden="false" customHeight="false" outlineLevel="0" collapsed="false">
      <c r="A40" s="11" t="s">
        <v>32</v>
      </c>
      <c r="B40" s="11" t="s">
        <v>4680</v>
      </c>
      <c r="C40" s="11" t="s">
        <v>4802</v>
      </c>
      <c r="D40" s="11" t="n">
        <v>3</v>
      </c>
      <c r="E40" s="11" t="s">
        <v>4599</v>
      </c>
      <c r="F40" s="18" t="n">
        <v>18740.77</v>
      </c>
      <c r="G40" s="18" t="n">
        <v>6943.37</v>
      </c>
      <c r="H40" s="14" t="n">
        <v>0.2834</v>
      </c>
      <c r="I40" s="18" t="n">
        <v>86.22</v>
      </c>
      <c r="J40" s="18" t="n">
        <v>2314.46</v>
      </c>
      <c r="K40" s="11" t="s">
        <v>4670</v>
      </c>
      <c r="L40" s="35" t="n">
        <f aca="false">IF(G40=0,"",F40/G40)</f>
        <v>2.69908848297009</v>
      </c>
      <c r="M40" s="35" t="n">
        <f aca="false">IF(OR(L35="",L35&lt;=0,L40=""),"",L40/L35)</f>
        <v>0.734500744540074</v>
      </c>
      <c r="N40" s="57" t="n">
        <f aca="false">IF(I40=0,"",F40/I40)</f>
        <v>217.359893296219</v>
      </c>
      <c r="O40" s="57" t="n">
        <f aca="false">IF(I40=0,"",G40/I40)</f>
        <v>80.5308513106008</v>
      </c>
      <c r="P40" s="18" t="n">
        <v>8694.75</v>
      </c>
      <c r="Q40" s="18" t="n">
        <v>10036.31</v>
      </c>
    </row>
    <row r="41" customFormat="false" ht="15" hidden="false" customHeight="false" outlineLevel="0" collapsed="false">
      <c r="A41" s="11" t="s">
        <v>32</v>
      </c>
      <c r="B41" s="11" t="s">
        <v>4680</v>
      </c>
      <c r="C41" s="11" t="s">
        <v>4802</v>
      </c>
      <c r="D41" s="11" t="n">
        <v>3</v>
      </c>
      <c r="E41" s="11" t="s">
        <v>4601</v>
      </c>
      <c r="F41" s="18" t="n">
        <v>17975.08</v>
      </c>
      <c r="G41" s="18" t="n">
        <v>4689.09</v>
      </c>
      <c r="H41" s="14" t="n">
        <v>0.2549</v>
      </c>
      <c r="I41" s="18" t="n">
        <v>90.19</v>
      </c>
      <c r="J41" s="18" t="n">
        <v>500</v>
      </c>
      <c r="K41" s="11" t="s">
        <v>4670</v>
      </c>
      <c r="L41" s="35" t="n">
        <f aca="false">IF(G41=0,"",F41/G41)</f>
        <v>3.83338344966721</v>
      </c>
      <c r="M41" s="35" t="n">
        <f aca="false">IF(OR(L35="",L35&lt;=0,L41=""),"",L41/L35)</f>
        <v>1.04317550745496</v>
      </c>
      <c r="N41" s="57" t="n">
        <f aca="false">IF(I41=0,"",F41/I41)</f>
        <v>199.302361680896</v>
      </c>
      <c r="O41" s="57" t="n">
        <f aca="false">IF(I41=0,"",G41/I41)</f>
        <v>51.9912407140481</v>
      </c>
      <c r="P41" s="18" t="n">
        <v>8584.45</v>
      </c>
      <c r="Q41" s="18" t="n">
        <v>9380.91</v>
      </c>
    </row>
    <row r="42" customFormat="false" ht="15" hidden="false" customHeight="false" outlineLevel="0" collapsed="false">
      <c r="A42" s="11" t="s">
        <v>32</v>
      </c>
      <c r="B42" s="11" t="s">
        <v>4680</v>
      </c>
      <c r="C42" s="11" t="s">
        <v>4802</v>
      </c>
      <c r="D42" s="11" t="n">
        <v>4</v>
      </c>
      <c r="E42" s="11" t="s">
        <v>4599</v>
      </c>
      <c r="F42" s="18" t="n">
        <v>14599.84</v>
      </c>
      <c r="G42" s="18" t="n">
        <v>4698.07</v>
      </c>
      <c r="H42" s="14" t="n">
        <v>0.1996</v>
      </c>
      <c r="I42" s="18" t="n">
        <v>77.34</v>
      </c>
      <c r="J42" s="18" t="n">
        <v>1174.52</v>
      </c>
      <c r="K42" s="11" t="s">
        <v>4670</v>
      </c>
      <c r="L42" s="35" t="n">
        <f aca="false">IF(G42=0,"",F42/G42)</f>
        <v>3.10762504602954</v>
      </c>
      <c r="M42" s="35" t="n">
        <f aca="false">IF(OR(L35="",L35&lt;=0,L42=""),"",L42/L35)</f>
        <v>0.845675465795901</v>
      </c>
      <c r="N42" s="57" t="n">
        <f aca="false">IF(I42=0,"",F42/I42)</f>
        <v>188.774760796483</v>
      </c>
      <c r="O42" s="57" t="n">
        <f aca="false">IF(I42=0,"",G42/I42)</f>
        <v>60.7456684768554</v>
      </c>
      <c r="P42" s="18" t="n">
        <v>6708.84</v>
      </c>
      <c r="Q42" s="18" t="n">
        <v>7838.6</v>
      </c>
    </row>
    <row r="43" customFormat="false" ht="15" hidden="false" customHeight="false" outlineLevel="0" collapsed="false">
      <c r="A43" s="11" t="s">
        <v>32</v>
      </c>
      <c r="B43" s="11" t="s">
        <v>4680</v>
      </c>
      <c r="C43" s="11" t="s">
        <v>4802</v>
      </c>
      <c r="D43" s="11" t="n">
        <v>4</v>
      </c>
      <c r="E43" s="11" t="s">
        <v>4601</v>
      </c>
      <c r="F43" s="18" t="n">
        <v>14350.53</v>
      </c>
      <c r="G43" s="18" t="n">
        <v>4438.03</v>
      </c>
      <c r="H43" s="14" t="n">
        <v>0.1895</v>
      </c>
      <c r="I43" s="18" t="n">
        <v>78.81</v>
      </c>
      <c r="J43" s="18" t="n">
        <v>500</v>
      </c>
      <c r="K43" s="11" t="s">
        <v>4670</v>
      </c>
      <c r="L43" s="35" t="n">
        <f aca="false">IF(G43=0,"",F43/G43)</f>
        <v>3.23353605090547</v>
      </c>
      <c r="M43" s="35" t="n">
        <f aca="false">IF(OR(L35="",L35&lt;=0,L43=""),"",L43/L35)</f>
        <v>0.87993952472197</v>
      </c>
      <c r="N43" s="57" t="n">
        <f aca="false">IF(I43=0,"",F43/I43)</f>
        <v>182.090216977541</v>
      </c>
      <c r="O43" s="57" t="n">
        <f aca="false">IF(I43=0,"",G43/I43)</f>
        <v>56.3130313412004</v>
      </c>
      <c r="P43" s="18" t="n">
        <v>6708.84</v>
      </c>
      <c r="Q43" s="18" t="n">
        <v>7589.3</v>
      </c>
    </row>
    <row r="44" customFormat="false" ht="15" hidden="false" customHeight="false" outlineLevel="0" collapsed="false">
      <c r="A44" s="11" t="s">
        <v>32</v>
      </c>
      <c r="B44" s="11" t="s">
        <v>4680</v>
      </c>
      <c r="C44" s="11" t="s">
        <v>4802</v>
      </c>
      <c r="D44" s="11" t="n">
        <v>5</v>
      </c>
      <c r="E44" s="11" t="s">
        <v>4599</v>
      </c>
      <c r="F44" s="18" t="n">
        <v>12352.54</v>
      </c>
      <c r="G44" s="18" t="n">
        <v>3899.8</v>
      </c>
      <c r="H44" s="14" t="n">
        <v>0.2019</v>
      </c>
      <c r="I44" s="18" t="n">
        <v>71.03</v>
      </c>
      <c r="J44" s="18" t="n">
        <v>779.96</v>
      </c>
      <c r="K44" s="11" t="s">
        <v>4670</v>
      </c>
      <c r="L44" s="35" t="n">
        <f aca="false">IF(G44=0,"",F44/G44)</f>
        <v>3.16748038360942</v>
      </c>
      <c r="M44" s="35" t="n">
        <f aca="false">IF(OR(L35="",L35&lt;=0,L44=""),"",L44/L35)</f>
        <v>0.861963849927991</v>
      </c>
      <c r="N44" s="57" t="n">
        <f aca="false">IF(I44=0,"",F44/I44)</f>
        <v>173.905955230184</v>
      </c>
      <c r="O44" s="57" t="n">
        <f aca="false">IF(I44=0,"",G44/I44)</f>
        <v>54.903561875264</v>
      </c>
      <c r="P44" s="18" t="n">
        <v>5654.23</v>
      </c>
      <c r="Q44" s="18" t="n">
        <v>6637.2</v>
      </c>
    </row>
    <row r="45" customFormat="false" ht="15" hidden="false" customHeight="false" outlineLevel="0" collapsed="false">
      <c r="A45" s="11" t="s">
        <v>32</v>
      </c>
      <c r="B45" s="11" t="s">
        <v>4680</v>
      </c>
      <c r="C45" s="11" t="s">
        <v>4802</v>
      </c>
      <c r="D45" s="11" t="n">
        <v>5</v>
      </c>
      <c r="E45" s="11" t="s">
        <v>4601</v>
      </c>
      <c r="F45" s="18" t="n">
        <v>12262.1</v>
      </c>
      <c r="G45" s="18" t="n">
        <v>3762.65</v>
      </c>
      <c r="H45" s="14" t="n">
        <v>0.192</v>
      </c>
      <c r="I45" s="18" t="n">
        <v>71.45</v>
      </c>
      <c r="J45" s="18" t="n">
        <v>500</v>
      </c>
      <c r="K45" s="11" t="s">
        <v>4670</v>
      </c>
      <c r="L45" s="35" t="n">
        <f aca="false">IF(G45=0,"",F45/G45)</f>
        <v>3.25889997740954</v>
      </c>
      <c r="M45" s="35" t="n">
        <f aca="false">IF(OR(L35="",L35&lt;=0,L45=""),"",L45/L35)</f>
        <v>0.886841789326944</v>
      </c>
      <c r="N45" s="57" t="n">
        <f aca="false">IF(I45=0,"",F45/I45)</f>
        <v>171.617914625612</v>
      </c>
      <c r="O45" s="57" t="n">
        <f aca="false">IF(I45=0,"",G45/I45)</f>
        <v>52.6613016095171</v>
      </c>
      <c r="P45" s="18" t="n">
        <v>5654.23</v>
      </c>
      <c r="Q45" s="18" t="n">
        <v>6546.75</v>
      </c>
    </row>
    <row r="46" customFormat="false" ht="15" hidden="false" customHeight="false" outlineLevel="0" collapsed="false">
      <c r="A46" s="41" t="s">
        <v>32</v>
      </c>
      <c r="B46" s="41" t="s">
        <v>4680</v>
      </c>
      <c r="C46" s="41" t="s">
        <v>4616</v>
      </c>
      <c r="D46" s="41" t="n">
        <v>1</v>
      </c>
      <c r="E46" s="41" t="s">
        <v>4599</v>
      </c>
      <c r="F46" s="42" t="n">
        <v>-47660.86</v>
      </c>
      <c r="G46" s="42" t="n">
        <v>123076.92</v>
      </c>
      <c r="H46" s="43" t="n">
        <v>1.4409</v>
      </c>
      <c r="I46" s="42" t="n">
        <v>1751.95</v>
      </c>
      <c r="J46" s="42" t="n">
        <v>61538.46</v>
      </c>
      <c r="K46" s="41" t="s">
        <v>4804</v>
      </c>
      <c r="L46" s="44" t="n">
        <f aca="false">IF(G46=0,"",F46/G46)</f>
        <v>-0.387244497181112</v>
      </c>
      <c r="M46" s="44" t="n">
        <f aca="false">IF(OR(L35="",L35&lt;=0,L46=""),"",L46/L35)</f>
        <v>-0.105380528757466</v>
      </c>
      <c r="N46" s="56" t="n">
        <f aca="false">IF(I46=0,"",F46/I46)</f>
        <v>-27.2044635977054</v>
      </c>
      <c r="O46" s="56" t="n">
        <f aca="false">IF(I46=0,"",G46/I46)</f>
        <v>70.2513884528668</v>
      </c>
      <c r="P46" s="42" t="s">
        <v>412</v>
      </c>
      <c r="Q46" s="42" t="s">
        <v>412</v>
      </c>
    </row>
    <row r="47" customFormat="false" ht="15" hidden="false" customHeight="false" outlineLevel="0" collapsed="false">
      <c r="A47" s="11" t="s">
        <v>32</v>
      </c>
      <c r="B47" s="11" t="s">
        <v>4680</v>
      </c>
      <c r="C47" s="11" t="s">
        <v>4616</v>
      </c>
      <c r="D47" s="11" t="n">
        <v>1</v>
      </c>
      <c r="E47" s="11" t="s">
        <v>4601</v>
      </c>
      <c r="F47" s="18" t="n">
        <v>54624.29</v>
      </c>
      <c r="G47" s="18" t="n">
        <v>14748.1</v>
      </c>
      <c r="H47" s="14" t="n">
        <v>0.9587</v>
      </c>
      <c r="I47" s="18" t="n">
        <v>485.15</v>
      </c>
      <c r="J47" s="18" t="n">
        <v>500</v>
      </c>
      <c r="K47" s="11" t="s">
        <v>4670</v>
      </c>
      <c r="L47" s="35" t="n">
        <f aca="false">IF(G47=0,"",F47/G47)</f>
        <v>3.70381879699758</v>
      </c>
      <c r="M47" s="35" t="n">
        <f aca="false">IF(OR(L35="",L35&lt;=0,L47=""),"",L47/L35)</f>
        <v>1.00791718433871</v>
      </c>
      <c r="N47" s="57" t="n">
        <f aca="false">IF(I47=0,"",F47/I47)</f>
        <v>112.592579614552</v>
      </c>
      <c r="O47" s="57" t="n">
        <f aca="false">IF(I47=0,"",G47/I47)</f>
        <v>30.3990518396372</v>
      </c>
      <c r="P47" s="18" t="n">
        <v>25604.8</v>
      </c>
      <c r="Q47" s="18" t="n">
        <v>32671.92</v>
      </c>
    </row>
    <row r="48" customFormat="false" ht="15" hidden="false" customHeight="false" outlineLevel="0" collapsed="false">
      <c r="A48" s="41" t="s">
        <v>32</v>
      </c>
      <c r="B48" s="41" t="s">
        <v>4680</v>
      </c>
      <c r="C48" s="41" t="s">
        <v>4616</v>
      </c>
      <c r="D48" s="41" t="n">
        <v>2</v>
      </c>
      <c r="E48" s="41" t="s">
        <v>4599</v>
      </c>
      <c r="F48" s="42" t="n">
        <v>-11810.5</v>
      </c>
      <c r="G48" s="42" t="n">
        <v>16596.72</v>
      </c>
      <c r="H48" s="43" t="n">
        <v>1.1224</v>
      </c>
      <c r="I48" s="42" t="n">
        <v>274.17</v>
      </c>
      <c r="J48" s="42" t="n">
        <v>5532.24</v>
      </c>
      <c r="K48" s="41" t="s">
        <v>4681</v>
      </c>
      <c r="L48" s="44" t="n">
        <f aca="false">IF(G48=0,"",F48/G48)</f>
        <v>-0.71161651217831</v>
      </c>
      <c r="M48" s="44" t="n">
        <f aca="false">IF(OR(L35="",L35&lt;=0,L48=""),"",L48/L35)</f>
        <v>-0.19365162028583</v>
      </c>
      <c r="N48" s="56" t="n">
        <f aca="false">IF(I48=0,"",F48/I48)</f>
        <v>-43.0772878141299</v>
      </c>
      <c r="O48" s="56" t="n">
        <f aca="false">IF(I48=0,"",G48/I48)</f>
        <v>60.5344129554656</v>
      </c>
      <c r="P48" s="42" t="s">
        <v>412</v>
      </c>
      <c r="Q48" s="42" t="s">
        <v>412</v>
      </c>
    </row>
    <row r="49" customFormat="false" ht="15" hidden="false" customHeight="false" outlineLevel="0" collapsed="false">
      <c r="A49" s="11" t="s">
        <v>32</v>
      </c>
      <c r="B49" s="11" t="s">
        <v>4680</v>
      </c>
      <c r="C49" s="11" t="s">
        <v>4616</v>
      </c>
      <c r="D49" s="11" t="n">
        <v>2</v>
      </c>
      <c r="E49" s="11" t="s">
        <v>4601</v>
      </c>
      <c r="F49" s="18" t="n">
        <v>60097.8</v>
      </c>
      <c r="G49" s="18" t="n">
        <v>14726.29</v>
      </c>
      <c r="H49" s="14" t="n">
        <v>0.7043</v>
      </c>
      <c r="I49" s="18" t="n">
        <v>462.85</v>
      </c>
      <c r="J49" s="18" t="n">
        <v>500</v>
      </c>
      <c r="K49" s="11" t="s">
        <v>4670</v>
      </c>
      <c r="L49" s="35" t="n">
        <f aca="false">IF(G49=0,"",F49/G49)</f>
        <v>4.08098713253644</v>
      </c>
      <c r="M49" s="35" t="n">
        <f aca="false">IF(OR(L35="",L35&lt;=0,L49=""),"",L49/L35)</f>
        <v>1.11055569545761</v>
      </c>
      <c r="N49" s="57" t="n">
        <f aca="false">IF(I49=0,"",F49/I49)</f>
        <v>129.842929674841</v>
      </c>
      <c r="O49" s="57" t="n">
        <f aca="false">IF(I49=0,"",G49/I49)</f>
        <v>31.8165496381117</v>
      </c>
      <c r="P49" s="18" t="n">
        <v>30669.59</v>
      </c>
      <c r="Q49" s="18" t="n">
        <v>27036.37</v>
      </c>
    </row>
    <row r="50" customFormat="false" ht="15" hidden="false" customHeight="false" outlineLevel="0" collapsed="false">
      <c r="A50" s="41" t="s">
        <v>32</v>
      </c>
      <c r="B50" s="41" t="s">
        <v>4680</v>
      </c>
      <c r="C50" s="41" t="s">
        <v>4616</v>
      </c>
      <c r="D50" s="41" t="n">
        <v>3</v>
      </c>
      <c r="E50" s="41" t="s">
        <v>4599</v>
      </c>
      <c r="F50" s="42" t="n">
        <v>-10766.87</v>
      </c>
      <c r="G50" s="42" t="n">
        <v>13344.93</v>
      </c>
      <c r="H50" s="43" t="n">
        <v>1.061</v>
      </c>
      <c r="I50" s="42" t="n">
        <v>209.6</v>
      </c>
      <c r="J50" s="42" t="n">
        <v>3336.23</v>
      </c>
      <c r="K50" s="41" t="s">
        <v>4684</v>
      </c>
      <c r="L50" s="44" t="n">
        <f aca="false">IF(G50=0,"",F50/G50)</f>
        <v>-0.806813523937555</v>
      </c>
      <c r="M50" s="44" t="n">
        <f aca="false">IF(OR(L35="",L35&lt;=0,L50=""),"",L50/L35)</f>
        <v>-0.219557505349002</v>
      </c>
      <c r="N50" s="56" t="n">
        <f aca="false">IF(I50=0,"",F50/I50)</f>
        <v>-51.3686545801527</v>
      </c>
      <c r="O50" s="56" t="n">
        <f aca="false">IF(I50=0,"",G50/I50)</f>
        <v>63.6685591603054</v>
      </c>
      <c r="P50" s="42" t="s">
        <v>412</v>
      </c>
      <c r="Q50" s="42" t="s">
        <v>412</v>
      </c>
    </row>
    <row r="51" customFormat="false" ht="15" hidden="false" customHeight="false" outlineLevel="0" collapsed="false">
      <c r="A51" s="11" t="s">
        <v>32</v>
      </c>
      <c r="B51" s="11" t="s">
        <v>4680</v>
      </c>
      <c r="C51" s="11" t="s">
        <v>4616</v>
      </c>
      <c r="D51" s="11" t="n">
        <v>3</v>
      </c>
      <c r="E51" s="11" t="s">
        <v>4601</v>
      </c>
      <c r="F51" s="18" t="n">
        <v>58981.63</v>
      </c>
      <c r="G51" s="18" t="n">
        <v>14696.99</v>
      </c>
      <c r="H51" s="14" t="n">
        <v>0.5892</v>
      </c>
      <c r="I51" s="18" t="n">
        <v>436.85</v>
      </c>
      <c r="J51" s="18" t="n">
        <v>500</v>
      </c>
      <c r="K51" s="11" t="s">
        <v>4670</v>
      </c>
      <c r="L51" s="35" t="n">
        <f aca="false">IF(G51=0,"",F51/G51)</f>
        <v>4.01317752818775</v>
      </c>
      <c r="M51" s="35" t="n">
        <f aca="false">IF(OR(L35="",L35&lt;=0,L51=""),"",L51/L35)</f>
        <v>1.09210272320593</v>
      </c>
      <c r="N51" s="57" t="n">
        <f aca="false">IF(I51=0,"",F51/I51)</f>
        <v>135.015749112968</v>
      </c>
      <c r="O51" s="57" t="n">
        <f aca="false">IF(I51=0,"",G51/I51)</f>
        <v>33.6431040402884</v>
      </c>
      <c r="P51" s="18" t="n">
        <v>30064.4</v>
      </c>
      <c r="Q51" s="18" t="n">
        <v>23611.94</v>
      </c>
    </row>
    <row r="52" customFormat="false" ht="15" hidden="false" customHeight="false" outlineLevel="0" collapsed="false">
      <c r="A52" s="11" t="s">
        <v>32</v>
      </c>
      <c r="B52" s="11" t="s">
        <v>4680</v>
      </c>
      <c r="C52" s="11" t="s">
        <v>4616</v>
      </c>
      <c r="D52" s="11" t="n">
        <v>4</v>
      </c>
      <c r="E52" s="11" t="s">
        <v>4599</v>
      </c>
      <c r="F52" s="18" t="n">
        <v>121682.91</v>
      </c>
      <c r="G52" s="18" t="n">
        <v>45739.7</v>
      </c>
      <c r="H52" s="14" t="n">
        <v>0.5173</v>
      </c>
      <c r="I52" s="18" t="n">
        <v>612.51</v>
      </c>
      <c r="J52" s="18" t="n">
        <v>11434.93</v>
      </c>
      <c r="K52" s="11" t="s">
        <v>4670</v>
      </c>
      <c r="L52" s="35" t="n">
        <f aca="false">IF(G52=0,"",F52/G52)</f>
        <v>2.66033467644082</v>
      </c>
      <c r="M52" s="35" t="n">
        <f aca="false">IF(OR(L35="",L35&lt;=0,L52=""),"",L52/L35)</f>
        <v>0.723954702819283</v>
      </c>
      <c r="N52" s="57" t="n">
        <f aca="false">IF(I52=0,"",F52/I52)</f>
        <v>198.662732037028</v>
      </c>
      <c r="O52" s="57" t="n">
        <f aca="false">IF(I52=0,"",G52/I52)</f>
        <v>74.6758420270689</v>
      </c>
      <c r="P52" s="18" t="n">
        <v>45768.9</v>
      </c>
      <c r="Q52" s="18" t="s">
        <v>412</v>
      </c>
    </row>
    <row r="53" customFormat="false" ht="15" hidden="false" customHeight="false" outlineLevel="0" collapsed="false">
      <c r="A53" s="11" t="s">
        <v>32</v>
      </c>
      <c r="B53" s="11" t="s">
        <v>4680</v>
      </c>
      <c r="C53" s="11" t="s">
        <v>4616</v>
      </c>
      <c r="D53" s="11" t="n">
        <v>4</v>
      </c>
      <c r="E53" s="11" t="s">
        <v>4601</v>
      </c>
      <c r="F53" s="18" t="n">
        <v>57724.91</v>
      </c>
      <c r="G53" s="18" t="n">
        <v>14664.9</v>
      </c>
      <c r="H53" s="14" t="n">
        <v>0.5147</v>
      </c>
      <c r="I53" s="18" t="n">
        <v>412.12</v>
      </c>
      <c r="J53" s="18" t="n">
        <v>500</v>
      </c>
      <c r="K53" s="11" t="s">
        <v>4670</v>
      </c>
      <c r="L53" s="35" t="n">
        <f aca="false">IF(G53=0,"",F53/G53)</f>
        <v>3.93626345900756</v>
      </c>
      <c r="M53" s="35" t="n">
        <f aca="false">IF(OR(L35="",L35&lt;=0,L53=""),"",L53/L35)</f>
        <v>1.07117216037522</v>
      </c>
      <c r="N53" s="57" t="n">
        <f aca="false">IF(I53=0,"",F53/I53)</f>
        <v>140.068208288848</v>
      </c>
      <c r="O53" s="57" t="n">
        <f aca="false">IF(I53=0,"",G53/I53)</f>
        <v>35.5840531883917</v>
      </c>
      <c r="P53" s="18" t="n">
        <v>28798.04</v>
      </c>
      <c r="Q53" s="18" t="n">
        <v>23039.73</v>
      </c>
    </row>
    <row r="54" customFormat="false" ht="15" hidden="false" customHeight="false" outlineLevel="0" collapsed="false">
      <c r="A54" s="11" t="s">
        <v>32</v>
      </c>
      <c r="B54" s="11" t="s">
        <v>4680</v>
      </c>
      <c r="C54" s="11" t="s">
        <v>4616</v>
      </c>
      <c r="D54" s="11" t="n">
        <v>5</v>
      </c>
      <c r="E54" s="11" t="s">
        <v>4599</v>
      </c>
      <c r="F54" s="18" t="n">
        <v>99850.84</v>
      </c>
      <c r="G54" s="18" t="n">
        <v>37361.04</v>
      </c>
      <c r="H54" s="14" t="n">
        <v>0.5121</v>
      </c>
      <c r="I54" s="18" t="n">
        <v>539.09</v>
      </c>
      <c r="J54" s="18" t="n">
        <v>7472.21</v>
      </c>
      <c r="K54" s="11" t="s">
        <v>4670</v>
      </c>
      <c r="L54" s="35" t="n">
        <f aca="false">IF(G54=0,"",F54/G54)</f>
        <v>2.67259262590121</v>
      </c>
      <c r="M54" s="35" t="n">
        <f aca="false">IF(OR(L35="",L35&lt;=0,L54=""),"",L54/L35)</f>
        <v>0.727290448594939</v>
      </c>
      <c r="N54" s="57" t="n">
        <f aca="false">IF(I54=0,"",F54/I54)</f>
        <v>185.221094807917</v>
      </c>
      <c r="O54" s="57" t="n">
        <f aca="false">IF(I54=0,"",G54/I54)</f>
        <v>69.3039010183828</v>
      </c>
      <c r="P54" s="18" t="n">
        <v>36023.95</v>
      </c>
      <c r="Q54" s="18" t="s">
        <v>412</v>
      </c>
    </row>
    <row r="55" customFormat="false" ht="15" hidden="false" customHeight="false" outlineLevel="0" collapsed="false">
      <c r="A55" s="11" t="s">
        <v>32</v>
      </c>
      <c r="B55" s="11" t="s">
        <v>4680</v>
      </c>
      <c r="C55" s="11" t="s">
        <v>4616</v>
      </c>
      <c r="D55" s="11" t="n">
        <v>5</v>
      </c>
      <c r="E55" s="11" t="s">
        <v>4601</v>
      </c>
      <c r="F55" s="18" t="n">
        <v>55798.86</v>
      </c>
      <c r="G55" s="18" t="n">
        <v>14597.14</v>
      </c>
      <c r="H55" s="14" t="n">
        <v>0.4147</v>
      </c>
      <c r="I55" s="18" t="n">
        <v>392.08</v>
      </c>
      <c r="J55" s="18" t="n">
        <v>500</v>
      </c>
      <c r="K55" s="11" t="s">
        <v>4670</v>
      </c>
      <c r="L55" s="35" t="n">
        <f aca="false">IF(G55=0,"",F55/G55)</f>
        <v>3.82258853446634</v>
      </c>
      <c r="M55" s="35" t="n">
        <f aca="false">IF(OR(L35="",L35&lt;=0,L55=""),"",L55/L35)</f>
        <v>1.0402378959975</v>
      </c>
      <c r="N55" s="57" t="n">
        <f aca="false">IF(I55=0,"",F55/I55)</f>
        <v>142.314986737401</v>
      </c>
      <c r="O55" s="57" t="n">
        <f aca="false">IF(I55=0,"",G55/I55)</f>
        <v>37.2300040807998</v>
      </c>
      <c r="P55" s="18" t="n">
        <v>27137.31</v>
      </c>
      <c r="Q55" s="18" t="n">
        <v>24601.81</v>
      </c>
    </row>
    <row r="57" customFormat="false" ht="15" hidden="false" customHeight="false" outlineLevel="0" collapsed="false">
      <c r="A57" s="51" t="s">
        <v>32</v>
      </c>
      <c r="B57" s="51" t="s">
        <v>4686</v>
      </c>
      <c r="C57" s="51" t="s">
        <v>4801</v>
      </c>
      <c r="D57" s="51" t="s">
        <v>61</v>
      </c>
      <c r="E57" s="51" t="s">
        <v>61</v>
      </c>
      <c r="F57" s="52" t="n">
        <v>4561.27</v>
      </c>
      <c r="G57" s="52" t="n">
        <v>1467.44</v>
      </c>
      <c r="H57" s="53" t="n">
        <v>0.1443</v>
      </c>
      <c r="I57" s="52" t="n">
        <v>50</v>
      </c>
      <c r="J57" s="52" t="n">
        <v>50</v>
      </c>
      <c r="K57" s="51" t="s">
        <v>4670</v>
      </c>
      <c r="L57" s="54" t="n">
        <f aca="false">IF(G57=0,"",F57/G57)</f>
        <v>3.10831788693235</v>
      </c>
      <c r="M57" s="54" t="n">
        <v>1</v>
      </c>
      <c r="N57" s="55" t="n">
        <f aca="false">IF(I57=0,"",F57/I57)</f>
        <v>91.2254</v>
      </c>
      <c r="O57" s="55" t="n">
        <f aca="false">IF(I57=0,"",G57/I57)</f>
        <v>29.3488</v>
      </c>
      <c r="P57" s="52" t="n">
        <v>1249.71</v>
      </c>
      <c r="Q57" s="52" t="n">
        <v>3311.56</v>
      </c>
    </row>
    <row r="58" customFormat="false" ht="15" hidden="false" customHeight="false" outlineLevel="0" collapsed="false">
      <c r="A58" s="41" t="s">
        <v>32</v>
      </c>
      <c r="B58" s="41" t="s">
        <v>4686</v>
      </c>
      <c r="C58" s="41" t="s">
        <v>4802</v>
      </c>
      <c r="D58" s="41" t="n">
        <v>1</v>
      </c>
      <c r="E58" s="41" t="s">
        <v>4599</v>
      </c>
      <c r="F58" s="42" t="n">
        <v>-16366.31</v>
      </c>
      <c r="G58" s="42" t="n">
        <v>25600</v>
      </c>
      <c r="H58" s="43" t="n">
        <v>1.331</v>
      </c>
      <c r="I58" s="42" t="n">
        <v>303.33</v>
      </c>
      <c r="J58" s="42" t="n">
        <v>12800</v>
      </c>
      <c r="K58" s="41" t="s">
        <v>4687</v>
      </c>
      <c r="L58" s="44" t="n">
        <f aca="false">IF(G58=0,"",F58/G58)</f>
        <v>-0.639308984375</v>
      </c>
      <c r="M58" s="44" t="n">
        <f aca="false">IF(OR(L57="",L57&lt;=0,L58=""),"",L58/L57)</f>
        <v>-0.205676834748053</v>
      </c>
      <c r="N58" s="56" t="n">
        <f aca="false">IF(I58=0,"",F58/I58)</f>
        <v>-53.9554610490225</v>
      </c>
      <c r="O58" s="56" t="n">
        <f aca="false">IF(I58=0,"",G58/I58)</f>
        <v>84.3965318300201</v>
      </c>
      <c r="P58" s="42" t="s">
        <v>412</v>
      </c>
      <c r="Q58" s="42" t="n">
        <v>267471.8</v>
      </c>
    </row>
    <row r="59" customFormat="false" ht="15" hidden="false" customHeight="false" outlineLevel="0" collapsed="false">
      <c r="A59" s="11" t="s">
        <v>32</v>
      </c>
      <c r="B59" s="11" t="s">
        <v>4686</v>
      </c>
      <c r="C59" s="11" t="s">
        <v>4802</v>
      </c>
      <c r="D59" s="11" t="n">
        <v>1</v>
      </c>
      <c r="E59" s="11" t="s">
        <v>4601</v>
      </c>
      <c r="F59" s="18" t="n">
        <v>43885.15</v>
      </c>
      <c r="G59" s="18" t="n">
        <v>9959.55</v>
      </c>
      <c r="H59" s="14" t="n">
        <v>0.5124</v>
      </c>
      <c r="I59" s="18" t="n">
        <v>292.35</v>
      </c>
      <c r="J59" s="18" t="n">
        <v>500</v>
      </c>
      <c r="K59" s="11" t="s">
        <v>4670</v>
      </c>
      <c r="L59" s="35" t="n">
        <f aca="false">IF(G59=0,"",F59/G59)</f>
        <v>4.40633863979798</v>
      </c>
      <c r="M59" s="35" t="n">
        <f aca="false">IF(OR(L57="",L57&lt;=0,L59=""),"",L59/L57)</f>
        <v>1.41759588307317</v>
      </c>
      <c r="N59" s="57" t="n">
        <f aca="false">IF(I59=0,"",F59/I59)</f>
        <v>150.111681204036</v>
      </c>
      <c r="O59" s="57" t="n">
        <f aca="false">IF(I59=0,"",G59/I59)</f>
        <v>34.0672139558748</v>
      </c>
      <c r="P59" s="18" t="n">
        <v>18183.03</v>
      </c>
      <c r="Q59" s="18" t="n">
        <v>24546.1</v>
      </c>
    </row>
    <row r="60" customFormat="false" ht="15" hidden="false" customHeight="false" outlineLevel="0" collapsed="false">
      <c r="A60" s="11" t="s">
        <v>32</v>
      </c>
      <c r="B60" s="11" t="s">
        <v>4686</v>
      </c>
      <c r="C60" s="11" t="s">
        <v>4802</v>
      </c>
      <c r="D60" s="11" t="n">
        <v>2</v>
      </c>
      <c r="E60" s="11" t="s">
        <v>4599</v>
      </c>
      <c r="F60" s="18" t="n">
        <v>26511.99</v>
      </c>
      <c r="G60" s="18" t="n">
        <v>5766.5</v>
      </c>
      <c r="H60" s="14" t="n">
        <v>0.2507</v>
      </c>
      <c r="I60" s="18" t="n">
        <v>88.53</v>
      </c>
      <c r="J60" s="18" t="n">
        <v>2883.25</v>
      </c>
      <c r="K60" s="11" t="s">
        <v>4670</v>
      </c>
      <c r="L60" s="35" t="n">
        <f aca="false">IF(G60=0,"",F60/G60)</f>
        <v>4.59758779155467</v>
      </c>
      <c r="M60" s="35" t="n">
        <f aca="false">IF(OR(L57="",L57&lt;=0,L60=""),"",L60/L57)</f>
        <v>1.4791240660691</v>
      </c>
      <c r="N60" s="57" t="n">
        <f aca="false">IF(I60=0,"",F60/I60)</f>
        <v>299.468993561505</v>
      </c>
      <c r="O60" s="57" t="n">
        <f aca="false">IF(I60=0,"",G60/I60)</f>
        <v>65.1361120524116</v>
      </c>
      <c r="P60" s="18" t="n">
        <v>11934.05</v>
      </c>
      <c r="Q60" s="18" t="n">
        <v>14522.53</v>
      </c>
    </row>
    <row r="61" customFormat="false" ht="15" hidden="false" customHeight="false" outlineLevel="0" collapsed="false">
      <c r="A61" s="11" t="s">
        <v>32</v>
      </c>
      <c r="B61" s="11" t="s">
        <v>4686</v>
      </c>
      <c r="C61" s="11" t="s">
        <v>4802</v>
      </c>
      <c r="D61" s="11" t="n">
        <v>2</v>
      </c>
      <c r="E61" s="11" t="s">
        <v>4601</v>
      </c>
      <c r="F61" s="18" t="n">
        <v>24820.59</v>
      </c>
      <c r="G61" s="18" t="n">
        <v>6900.19</v>
      </c>
      <c r="H61" s="14" t="n">
        <v>0.545</v>
      </c>
      <c r="I61" s="18" t="n">
        <v>98.46</v>
      </c>
      <c r="J61" s="18" t="n">
        <v>500</v>
      </c>
      <c r="K61" s="11" t="s">
        <v>4670</v>
      </c>
      <c r="L61" s="35" t="n">
        <f aca="false">IF(G61=0,"",F61/G61)</f>
        <v>3.59708790627505</v>
      </c>
      <c r="M61" s="35" t="n">
        <f aca="false">IF(OR(L57="",L57&lt;=0,L61=""),"",L61/L57)</f>
        <v>1.15724582784712</v>
      </c>
      <c r="N61" s="57" t="n">
        <f aca="false">IF(I61=0,"",F61/I61)</f>
        <v>252.088056063376</v>
      </c>
      <c r="O61" s="57" t="n">
        <f aca="false">IF(I61=0,"",G61/I61)</f>
        <v>70.0811497054641</v>
      </c>
      <c r="P61" s="18" t="n">
        <v>10926.86</v>
      </c>
      <c r="Q61" s="18" t="n">
        <v>13838.33</v>
      </c>
    </row>
    <row r="62" customFormat="false" ht="15" hidden="false" customHeight="false" outlineLevel="0" collapsed="false">
      <c r="A62" s="11" t="s">
        <v>32</v>
      </c>
      <c r="B62" s="11" t="s">
        <v>4686</v>
      </c>
      <c r="C62" s="11" t="s">
        <v>4802</v>
      </c>
      <c r="D62" s="11" t="n">
        <v>3</v>
      </c>
      <c r="E62" s="11" t="s">
        <v>4599</v>
      </c>
      <c r="F62" s="18" t="n">
        <v>17270.82</v>
      </c>
      <c r="G62" s="18" t="n">
        <v>2922.89</v>
      </c>
      <c r="H62" s="14" t="n">
        <v>0.2395</v>
      </c>
      <c r="I62" s="18" t="n">
        <v>78.19</v>
      </c>
      <c r="J62" s="18" t="n">
        <v>974.3</v>
      </c>
      <c r="K62" s="11" t="s">
        <v>4670</v>
      </c>
      <c r="L62" s="35" t="n">
        <f aca="false">IF(G62=0,"",F62/G62)</f>
        <v>5.90881627430386</v>
      </c>
      <c r="M62" s="35" t="n">
        <f aca="false">IF(OR(L57="",L57&lt;=0,L62=""),"",L62/L57)</f>
        <v>1.90096910587719</v>
      </c>
      <c r="N62" s="57" t="n">
        <f aca="false">IF(I62=0,"",F62/I62)</f>
        <v>220.882721575649</v>
      </c>
      <c r="O62" s="57" t="n">
        <f aca="false">IF(I62=0,"",G62/I62)</f>
        <v>37.3818902672976</v>
      </c>
      <c r="P62" s="18" t="n">
        <v>7529.66</v>
      </c>
      <c r="Q62" s="18" t="n">
        <v>9607.37</v>
      </c>
    </row>
    <row r="63" customFormat="false" ht="15" hidden="false" customHeight="false" outlineLevel="0" collapsed="false">
      <c r="A63" s="11" t="s">
        <v>32</v>
      </c>
      <c r="B63" s="11" t="s">
        <v>4686</v>
      </c>
      <c r="C63" s="11" t="s">
        <v>4802</v>
      </c>
      <c r="D63" s="11" t="n">
        <v>3</v>
      </c>
      <c r="E63" s="11" t="s">
        <v>4601</v>
      </c>
      <c r="F63" s="18" t="n">
        <v>16914.3</v>
      </c>
      <c r="G63" s="18" t="n">
        <v>3178.25</v>
      </c>
      <c r="H63" s="14" t="n">
        <v>0.2698</v>
      </c>
      <c r="I63" s="18" t="n">
        <v>79.52</v>
      </c>
      <c r="J63" s="18" t="n">
        <v>500</v>
      </c>
      <c r="K63" s="11" t="s">
        <v>4670</v>
      </c>
      <c r="L63" s="35" t="n">
        <f aca="false">IF(G63=0,"",F63/G63)</f>
        <v>5.32189097773932</v>
      </c>
      <c r="M63" s="35" t="n">
        <f aca="false">IF(OR(L57="",L57&lt;=0,L63=""),"",L63/L57)</f>
        <v>1.71214501583414</v>
      </c>
      <c r="N63" s="57" t="n">
        <f aca="false">IF(I63=0,"",F63/I63)</f>
        <v>212.704979879276</v>
      </c>
      <c r="O63" s="57" t="n">
        <f aca="false">IF(I63=0,"",G63/I63)</f>
        <v>39.9679325955734</v>
      </c>
      <c r="P63" s="18" t="n">
        <v>7394.76</v>
      </c>
      <c r="Q63" s="18" t="n">
        <v>9385.76</v>
      </c>
    </row>
    <row r="64" customFormat="false" ht="15" hidden="false" customHeight="false" outlineLevel="0" collapsed="false">
      <c r="A64" s="11" t="s">
        <v>32</v>
      </c>
      <c r="B64" s="11" t="s">
        <v>4686</v>
      </c>
      <c r="C64" s="11" t="s">
        <v>4802</v>
      </c>
      <c r="D64" s="11" t="n">
        <v>4</v>
      </c>
      <c r="E64" s="11" t="s">
        <v>4599</v>
      </c>
      <c r="F64" s="18" t="n">
        <v>13407.83</v>
      </c>
      <c r="G64" s="18" t="n">
        <v>2614.68</v>
      </c>
      <c r="H64" s="14" t="n">
        <v>0.2319</v>
      </c>
      <c r="I64" s="18" t="n">
        <v>72.19</v>
      </c>
      <c r="J64" s="18" t="n">
        <v>653.67</v>
      </c>
      <c r="K64" s="11" t="s">
        <v>4670</v>
      </c>
      <c r="L64" s="35" t="n">
        <f aca="false">IF(G64=0,"",F64/G64)</f>
        <v>5.12790475316291</v>
      </c>
      <c r="M64" s="35" t="n">
        <f aca="false">IF(OR(L57="",L57&lt;=0,L64=""),"",L64/L57)</f>
        <v>1.6497362688421</v>
      </c>
      <c r="N64" s="57" t="n">
        <f aca="false">IF(I64=0,"",F64/I64)</f>
        <v>185.729740961352</v>
      </c>
      <c r="O64" s="57" t="n">
        <f aca="false">IF(I64=0,"",G64/I64)</f>
        <v>36.2194209724339</v>
      </c>
      <c r="P64" s="18" t="n">
        <v>5631.99</v>
      </c>
      <c r="Q64" s="18" t="n">
        <v>7650.82</v>
      </c>
    </row>
    <row r="65" customFormat="false" ht="15" hidden="false" customHeight="false" outlineLevel="0" collapsed="false">
      <c r="A65" s="11" t="s">
        <v>32</v>
      </c>
      <c r="B65" s="11" t="s">
        <v>4686</v>
      </c>
      <c r="C65" s="11" t="s">
        <v>4802</v>
      </c>
      <c r="D65" s="11" t="n">
        <v>4</v>
      </c>
      <c r="E65" s="11" t="s">
        <v>4601</v>
      </c>
      <c r="F65" s="18" t="n">
        <v>13304.69</v>
      </c>
      <c r="G65" s="18" t="n">
        <v>2919.95</v>
      </c>
      <c r="H65" s="14" t="n">
        <v>0.259</v>
      </c>
      <c r="I65" s="18" t="n">
        <v>72.56</v>
      </c>
      <c r="J65" s="18" t="n">
        <v>500</v>
      </c>
      <c r="K65" s="11" t="s">
        <v>4670</v>
      </c>
      <c r="L65" s="35" t="n">
        <f aca="false">IF(G65=0,"",F65/G65)</f>
        <v>4.55647870682717</v>
      </c>
      <c r="M65" s="35" t="n">
        <f aca="false">IF(OR(L57="",L57&lt;=0,L65=""),"",L65/L57)</f>
        <v>1.46589855753912</v>
      </c>
      <c r="N65" s="57" t="n">
        <f aca="false">IF(I65=0,"",F65/I65)</f>
        <v>183.361218302095</v>
      </c>
      <c r="O65" s="57" t="n">
        <f aca="false">IF(I65=0,"",G65/I65)</f>
        <v>40.2418687982359</v>
      </c>
      <c r="P65" s="18" t="n">
        <v>5593</v>
      </c>
      <c r="Q65" s="18" t="n">
        <v>7586.67</v>
      </c>
    </row>
    <row r="66" customFormat="false" ht="15" hidden="false" customHeight="false" outlineLevel="0" collapsed="false">
      <c r="A66" s="11" t="s">
        <v>32</v>
      </c>
      <c r="B66" s="11" t="s">
        <v>4686</v>
      </c>
      <c r="C66" s="11" t="s">
        <v>4802</v>
      </c>
      <c r="D66" s="11" t="n">
        <v>5</v>
      </c>
      <c r="E66" s="11" t="s">
        <v>4599</v>
      </c>
      <c r="F66" s="18" t="n">
        <v>11367.51</v>
      </c>
      <c r="G66" s="18" t="n">
        <v>2411.45</v>
      </c>
      <c r="H66" s="14" t="n">
        <v>0.1911</v>
      </c>
      <c r="I66" s="18" t="n">
        <v>67.29</v>
      </c>
      <c r="J66" s="18" t="n">
        <v>482.29</v>
      </c>
      <c r="K66" s="11" t="s">
        <v>4670</v>
      </c>
      <c r="L66" s="35" t="n">
        <f aca="false">IF(G66=0,"",F66/G66)</f>
        <v>4.71397292085675</v>
      </c>
      <c r="M66" s="35" t="n">
        <f aca="false">IF(OR(L57="",L57&lt;=0,L66=""),"",L66/L57)</f>
        <v>1.51656718917802</v>
      </c>
      <c r="N66" s="57" t="n">
        <f aca="false">IF(I66=0,"",F66/I66)</f>
        <v>168.933125278645</v>
      </c>
      <c r="O66" s="57" t="n">
        <f aca="false">IF(I66=0,"",G66/I66)</f>
        <v>35.8366770694011</v>
      </c>
      <c r="P66" s="18" t="n">
        <v>4666.42</v>
      </c>
      <c r="Q66" s="18" t="n">
        <v>6601.96</v>
      </c>
    </row>
    <row r="67" customFormat="false" ht="15" hidden="false" customHeight="false" outlineLevel="0" collapsed="false">
      <c r="A67" s="11" t="s">
        <v>32</v>
      </c>
      <c r="B67" s="11" t="s">
        <v>4686</v>
      </c>
      <c r="C67" s="11" t="s">
        <v>4802</v>
      </c>
      <c r="D67" s="11" t="n">
        <v>5</v>
      </c>
      <c r="E67" s="11" t="s">
        <v>4601</v>
      </c>
      <c r="F67" s="18" t="n">
        <v>11367.51</v>
      </c>
      <c r="G67" s="18" t="n">
        <v>2411.45</v>
      </c>
      <c r="H67" s="14" t="n">
        <v>0.1911</v>
      </c>
      <c r="I67" s="18" t="n">
        <v>67.29</v>
      </c>
      <c r="J67" s="18" t="n">
        <v>482.29</v>
      </c>
      <c r="K67" s="11" t="s">
        <v>4670</v>
      </c>
      <c r="L67" s="35" t="n">
        <f aca="false">IF(G67=0,"",F67/G67)</f>
        <v>4.71397292085675</v>
      </c>
      <c r="M67" s="35" t="n">
        <f aca="false">IF(OR(L57="",L57&lt;=0,L67=""),"",L67/L57)</f>
        <v>1.51656718917802</v>
      </c>
      <c r="N67" s="57" t="n">
        <f aca="false">IF(I67=0,"",F67/I67)</f>
        <v>168.933125278645</v>
      </c>
      <c r="O67" s="57" t="n">
        <f aca="false">IF(I67=0,"",G67/I67)</f>
        <v>35.8366770694011</v>
      </c>
      <c r="P67" s="18" t="n">
        <v>4666.42</v>
      </c>
      <c r="Q67" s="18" t="n">
        <v>6601.96</v>
      </c>
    </row>
    <row r="68" customFormat="false" ht="15" hidden="false" customHeight="false" outlineLevel="0" collapsed="false">
      <c r="A68" s="41" t="s">
        <v>32</v>
      </c>
      <c r="B68" s="41" t="s">
        <v>4686</v>
      </c>
      <c r="C68" s="41" t="s">
        <v>4616</v>
      </c>
      <c r="D68" s="41" t="n">
        <v>1</v>
      </c>
      <c r="E68" s="41" t="s">
        <v>4599</v>
      </c>
      <c r="F68" s="42" t="n">
        <v>-57211.96</v>
      </c>
      <c r="G68" s="42" t="n">
        <v>122352.94</v>
      </c>
      <c r="H68" s="43" t="n">
        <v>1.6283</v>
      </c>
      <c r="I68" s="42" t="n">
        <v>1754.04</v>
      </c>
      <c r="J68" s="42" t="n">
        <v>61176.47</v>
      </c>
      <c r="K68" s="41" t="s">
        <v>4805</v>
      </c>
      <c r="L68" s="44" t="n">
        <f aca="false">IF(G68=0,"",F68/G68)</f>
        <v>-0.467597754496132</v>
      </c>
      <c r="M68" s="44" t="n">
        <f aca="false">IF(OR(L57="",L57&lt;=0,L68=""),"",L68/L57)</f>
        <v>-0.150434341500899</v>
      </c>
      <c r="N68" s="56" t="n">
        <f aca="false">IF(I68=0,"",F68/I68)</f>
        <v>-32.6172493215662</v>
      </c>
      <c r="O68" s="56" t="n">
        <f aca="false">IF(I68=0,"",G68/I68)</f>
        <v>69.7549314724864</v>
      </c>
      <c r="P68" s="42" t="s">
        <v>412</v>
      </c>
      <c r="Q68" s="42" t="s">
        <v>412</v>
      </c>
    </row>
    <row r="69" customFormat="false" ht="15" hidden="false" customHeight="false" outlineLevel="0" collapsed="false">
      <c r="A69" s="11" t="s">
        <v>32</v>
      </c>
      <c r="B69" s="11" t="s">
        <v>4686</v>
      </c>
      <c r="C69" s="11" t="s">
        <v>4616</v>
      </c>
      <c r="D69" s="11" t="n">
        <v>1</v>
      </c>
      <c r="E69" s="11" t="s">
        <v>4601</v>
      </c>
      <c r="F69" s="18" t="n">
        <v>49345.47</v>
      </c>
      <c r="G69" s="18" t="n">
        <v>14209.31</v>
      </c>
      <c r="H69" s="14" t="n">
        <v>0.9025</v>
      </c>
      <c r="I69" s="18" t="n">
        <v>483.59</v>
      </c>
      <c r="J69" s="18" t="n">
        <v>500</v>
      </c>
      <c r="K69" s="11" t="s">
        <v>4670</v>
      </c>
      <c r="L69" s="35" t="n">
        <f aca="false">IF(G69=0,"",F69/G69)</f>
        <v>3.47275624221021</v>
      </c>
      <c r="M69" s="35" t="n">
        <f aca="false">IF(OR(L57="",L57&lt;=0,L69=""),"",L69/L57)</f>
        <v>1.11724616610483</v>
      </c>
      <c r="N69" s="57" t="n">
        <f aca="false">IF(I69=0,"",F69/I69)</f>
        <v>102.039889162307</v>
      </c>
      <c r="O69" s="57" t="n">
        <f aca="false">IF(I69=0,"",G69/I69)</f>
        <v>29.3829690440249</v>
      </c>
      <c r="P69" s="18" t="n">
        <v>16093.03</v>
      </c>
      <c r="Q69" s="18" t="n">
        <v>34567.47</v>
      </c>
    </row>
    <row r="70" customFormat="false" ht="15" hidden="false" customHeight="false" outlineLevel="0" collapsed="false">
      <c r="A70" s="41" t="s">
        <v>32</v>
      </c>
      <c r="B70" s="41" t="s">
        <v>4686</v>
      </c>
      <c r="C70" s="41" t="s">
        <v>4616</v>
      </c>
      <c r="D70" s="41" t="n">
        <v>2</v>
      </c>
      <c r="E70" s="41" t="s">
        <v>4599</v>
      </c>
      <c r="F70" s="42" t="n">
        <v>-10444.81</v>
      </c>
      <c r="G70" s="42" t="n">
        <v>13502.49</v>
      </c>
      <c r="H70" s="43" t="n">
        <v>1.0341</v>
      </c>
      <c r="I70" s="42" t="n">
        <v>213.43</v>
      </c>
      <c r="J70" s="42" t="n">
        <v>4500.83</v>
      </c>
      <c r="K70" s="41" t="s">
        <v>4687</v>
      </c>
      <c r="L70" s="44" t="n">
        <f aca="false">IF(G70=0,"",F70/G70)</f>
        <v>-0.773546953191597</v>
      </c>
      <c r="M70" s="44" t="n">
        <f aca="false">IF(OR(L57="",L57&lt;=0,L70=""),"",L70/L57)</f>
        <v>-0.248863527261372</v>
      </c>
      <c r="N70" s="56" t="n">
        <f aca="false">IF(I70=0,"",F70/I70)</f>
        <v>-48.9378719017945</v>
      </c>
      <c r="O70" s="56" t="n">
        <f aca="false">IF(I70=0,"",G70/I70)</f>
        <v>63.2642552593356</v>
      </c>
      <c r="P70" s="42" t="s">
        <v>412</v>
      </c>
      <c r="Q70" s="42" t="n">
        <v>121917.67</v>
      </c>
    </row>
    <row r="71" customFormat="false" ht="15" hidden="false" customHeight="false" outlineLevel="0" collapsed="false">
      <c r="A71" s="11" t="s">
        <v>32</v>
      </c>
      <c r="B71" s="11" t="s">
        <v>4686</v>
      </c>
      <c r="C71" s="11" t="s">
        <v>4616</v>
      </c>
      <c r="D71" s="11" t="n">
        <v>2</v>
      </c>
      <c r="E71" s="11" t="s">
        <v>4601</v>
      </c>
      <c r="F71" s="18" t="n">
        <v>51668.5</v>
      </c>
      <c r="G71" s="18" t="n">
        <v>14117.68</v>
      </c>
      <c r="H71" s="14" t="n">
        <v>0.705</v>
      </c>
      <c r="I71" s="18" t="n">
        <v>456.55</v>
      </c>
      <c r="J71" s="18" t="n">
        <v>500</v>
      </c>
      <c r="K71" s="11" t="s">
        <v>4670</v>
      </c>
      <c r="L71" s="35" t="n">
        <f aca="false">IF(G71=0,"",F71/G71)</f>
        <v>3.6598435436984</v>
      </c>
      <c r="M71" s="35" t="n">
        <f aca="false">IF(OR(L57="",L57&lt;=0,L71=""),"",L71/L57)</f>
        <v>1.17743540938484</v>
      </c>
      <c r="N71" s="57" t="n">
        <f aca="false">IF(I71=0,"",F71/I71)</f>
        <v>113.17161318585</v>
      </c>
      <c r="O71" s="57" t="n">
        <f aca="false">IF(I71=0,"",G71/I71)</f>
        <v>30.9225276530501</v>
      </c>
      <c r="P71" s="18" t="n">
        <v>18507.49</v>
      </c>
      <c r="Q71" s="18" t="n">
        <v>28342.43</v>
      </c>
    </row>
    <row r="72" customFormat="false" ht="15" hidden="false" customHeight="false" outlineLevel="0" collapsed="false">
      <c r="A72" s="41" t="s">
        <v>32</v>
      </c>
      <c r="B72" s="41" t="s">
        <v>4686</v>
      </c>
      <c r="C72" s="41" t="s">
        <v>4616</v>
      </c>
      <c r="D72" s="41" t="n">
        <v>3</v>
      </c>
      <c r="E72" s="41" t="s">
        <v>4599</v>
      </c>
      <c r="F72" s="42" t="n">
        <v>-11768.27</v>
      </c>
      <c r="G72" s="42" t="n">
        <v>16423.24</v>
      </c>
      <c r="H72" s="43" t="n">
        <v>1.1207</v>
      </c>
      <c r="I72" s="42" t="n">
        <v>247.77</v>
      </c>
      <c r="J72" s="42" t="n">
        <v>4105.81</v>
      </c>
      <c r="K72" s="41" t="s">
        <v>4691</v>
      </c>
      <c r="L72" s="44" t="n">
        <f aca="false">IF(G72=0,"",F72/G72)</f>
        <v>-0.716562018213215</v>
      </c>
      <c r="M72" s="44" t="n">
        <f aca="false">IF(OR(L57="",L57&lt;=0,L72=""),"",L72/L57)</f>
        <v>-0.230530481205191</v>
      </c>
      <c r="N72" s="56" t="n">
        <f aca="false">IF(I72=0,"",F72/I72)</f>
        <v>-47.4967510190903</v>
      </c>
      <c r="O72" s="56" t="n">
        <f aca="false">IF(I72=0,"",G72/I72)</f>
        <v>66.2842151995803</v>
      </c>
      <c r="P72" s="42" t="s">
        <v>412</v>
      </c>
      <c r="Q72" s="42" t="n">
        <v>73006.69</v>
      </c>
    </row>
    <row r="73" customFormat="false" ht="15" hidden="false" customHeight="false" outlineLevel="0" collapsed="false">
      <c r="A73" s="11" t="s">
        <v>32</v>
      </c>
      <c r="B73" s="11" t="s">
        <v>4686</v>
      </c>
      <c r="C73" s="11" t="s">
        <v>4616</v>
      </c>
      <c r="D73" s="11" t="n">
        <v>3</v>
      </c>
      <c r="E73" s="11" t="s">
        <v>4601</v>
      </c>
      <c r="F73" s="18" t="n">
        <v>50663.19</v>
      </c>
      <c r="G73" s="18" t="n">
        <v>14012.75</v>
      </c>
      <c r="H73" s="14" t="n">
        <v>0.671</v>
      </c>
      <c r="I73" s="18" t="n">
        <v>426</v>
      </c>
      <c r="J73" s="18" t="n">
        <v>500</v>
      </c>
      <c r="K73" s="11" t="s">
        <v>4670</v>
      </c>
      <c r="L73" s="35" t="n">
        <f aca="false">IF(G73=0,"",F73/G73)</f>
        <v>3.61550659221067</v>
      </c>
      <c r="M73" s="35" t="n">
        <f aca="false">IF(OR(L57="",L57&lt;=0,L73=""),"",L73/L57)</f>
        <v>1.16317143990021</v>
      </c>
      <c r="N73" s="57" t="n">
        <f aca="false">IF(I73=0,"",F73/I73)</f>
        <v>118.927676056338</v>
      </c>
      <c r="O73" s="57" t="n">
        <f aca="false">IF(I73=0,"",G73/I73)</f>
        <v>32.893779342723</v>
      </c>
      <c r="P73" s="18" t="n">
        <v>18030.1</v>
      </c>
      <c r="Q73" s="18" t="n">
        <v>23179.05</v>
      </c>
    </row>
    <row r="74" customFormat="false" ht="15" hidden="false" customHeight="false" outlineLevel="0" collapsed="false">
      <c r="A74" s="11" t="s">
        <v>32</v>
      </c>
      <c r="B74" s="11" t="s">
        <v>4686</v>
      </c>
      <c r="C74" s="11" t="s">
        <v>4616</v>
      </c>
      <c r="D74" s="11" t="n">
        <v>4</v>
      </c>
      <c r="E74" s="11" t="s">
        <v>4599</v>
      </c>
      <c r="F74" s="18" t="n">
        <v>110320.05</v>
      </c>
      <c r="G74" s="18" t="n">
        <v>24102.38</v>
      </c>
      <c r="H74" s="14" t="n">
        <v>0.7508</v>
      </c>
      <c r="I74" s="18" t="n">
        <v>544.67</v>
      </c>
      <c r="J74" s="18" t="n">
        <v>6025.59</v>
      </c>
      <c r="K74" s="11" t="s">
        <v>4670</v>
      </c>
      <c r="L74" s="35" t="n">
        <f aca="false">IF(G74=0,"",F74/G74)</f>
        <v>4.57714341903165</v>
      </c>
      <c r="M74" s="35" t="n">
        <f aca="false">IF(OR(L57="",L57&lt;=0,L74=""),"",L74/L57)</f>
        <v>1.47254675536063</v>
      </c>
      <c r="N74" s="57" t="n">
        <f aca="false">IF(I74=0,"",F74/I74)</f>
        <v>202.544751868104</v>
      </c>
      <c r="O74" s="57" t="n">
        <f aca="false">IF(I74=0,"",G74/I74)</f>
        <v>44.2513448510107</v>
      </c>
      <c r="P74" s="18" t="n">
        <v>35998.65</v>
      </c>
      <c r="Q74" s="18" t="n">
        <v>55773.95</v>
      </c>
    </row>
    <row r="75" customFormat="false" ht="15" hidden="false" customHeight="false" outlineLevel="0" collapsed="false">
      <c r="A75" s="11" t="s">
        <v>32</v>
      </c>
      <c r="B75" s="11" t="s">
        <v>4686</v>
      </c>
      <c r="C75" s="11" t="s">
        <v>4616</v>
      </c>
      <c r="D75" s="11" t="n">
        <v>4</v>
      </c>
      <c r="E75" s="11" t="s">
        <v>4601</v>
      </c>
      <c r="F75" s="18" t="n">
        <v>49722.18</v>
      </c>
      <c r="G75" s="18" t="n">
        <v>14056.36</v>
      </c>
      <c r="H75" s="14" t="n">
        <v>0.5407</v>
      </c>
      <c r="I75" s="18" t="n">
        <v>406.14</v>
      </c>
      <c r="J75" s="18" t="n">
        <v>500</v>
      </c>
      <c r="K75" s="11" t="s">
        <v>4670</v>
      </c>
      <c r="L75" s="35" t="n">
        <f aca="false">IF(G75=0,"",F75/G75)</f>
        <v>3.53734394964272</v>
      </c>
      <c r="M75" s="35" t="n">
        <f aca="false">IF(OR(L57="",L57&lt;=0,L75=""),"",L75/L57)</f>
        <v>1.13802515647259</v>
      </c>
      <c r="N75" s="57" t="n">
        <f aca="false">IF(I75=0,"",F75/I75)</f>
        <v>122.426207711627</v>
      </c>
      <c r="O75" s="57" t="n">
        <f aca="false">IF(I75=0,"",G75/I75)</f>
        <v>34.6096419953711</v>
      </c>
      <c r="P75" s="18" t="n">
        <v>17933.71</v>
      </c>
      <c r="Q75" s="18" t="n">
        <v>21571.65</v>
      </c>
    </row>
    <row r="76" customFormat="false" ht="15" hidden="false" customHeight="false" outlineLevel="0" collapsed="false">
      <c r="A76" s="11" t="s">
        <v>32</v>
      </c>
      <c r="B76" s="11" t="s">
        <v>4686</v>
      </c>
      <c r="C76" s="11" t="s">
        <v>4616</v>
      </c>
      <c r="D76" s="11" t="n">
        <v>5</v>
      </c>
      <c r="E76" s="11" t="s">
        <v>4599</v>
      </c>
      <c r="F76" s="18" t="n">
        <v>89450.88</v>
      </c>
      <c r="G76" s="18" t="n">
        <v>23234</v>
      </c>
      <c r="H76" s="14" t="n">
        <v>0.4444</v>
      </c>
      <c r="I76" s="18" t="n">
        <v>482.92</v>
      </c>
      <c r="J76" s="18" t="n">
        <v>4646.8</v>
      </c>
      <c r="K76" s="11" t="s">
        <v>4670</v>
      </c>
      <c r="L76" s="35" t="n">
        <f aca="false">IF(G76=0,"",F76/G76)</f>
        <v>3.84999913919256</v>
      </c>
      <c r="M76" s="35" t="n">
        <f aca="false">IF(OR(L57="",L57&lt;=0,L76=""),"",L76/L57)</f>
        <v>1.23861177628527</v>
      </c>
      <c r="N76" s="57" t="n">
        <f aca="false">IF(I76=0,"",F76/I76)</f>
        <v>185.229189099644</v>
      </c>
      <c r="O76" s="57" t="n">
        <f aca="false">IF(I76=0,"",G76/I76)</f>
        <v>48.1114884452911</v>
      </c>
      <c r="P76" s="18" t="n">
        <v>26251.45</v>
      </c>
      <c r="Q76" s="18" t="n">
        <v>44603.61</v>
      </c>
    </row>
    <row r="77" customFormat="false" ht="15" hidden="false" customHeight="false" outlineLevel="0" collapsed="false">
      <c r="A77" s="11" t="s">
        <v>32</v>
      </c>
      <c r="B77" s="11" t="s">
        <v>4686</v>
      </c>
      <c r="C77" s="11" t="s">
        <v>4616</v>
      </c>
      <c r="D77" s="11" t="n">
        <v>5</v>
      </c>
      <c r="E77" s="11" t="s">
        <v>4601</v>
      </c>
      <c r="F77" s="18" t="n">
        <v>47033.41</v>
      </c>
      <c r="G77" s="18" t="n">
        <v>13918.9</v>
      </c>
      <c r="H77" s="14" t="n">
        <v>0.4371</v>
      </c>
      <c r="I77" s="18" t="n">
        <v>385.77</v>
      </c>
      <c r="J77" s="18" t="n">
        <v>500</v>
      </c>
      <c r="K77" s="11" t="s">
        <v>4670</v>
      </c>
      <c r="L77" s="35" t="n">
        <f aca="false">IF(G77=0,"",F77/G77)</f>
        <v>3.37910395218013</v>
      </c>
      <c r="M77" s="35" t="n">
        <f aca="false">IF(OR(L57="",L57&lt;=0,L77=""),"",L77/L57)</f>
        <v>1.08711659331441</v>
      </c>
      <c r="N77" s="57" t="n">
        <f aca="false">IF(I77=0,"",F77/I77)</f>
        <v>121.920859579542</v>
      </c>
      <c r="O77" s="57" t="n">
        <f aca="false">IF(I77=0,"",G77/I77)</f>
        <v>36.0808253622625</v>
      </c>
      <c r="P77" s="18" t="n">
        <v>15246.81</v>
      </c>
      <c r="Q77" s="18" t="n">
        <v>25093.14</v>
      </c>
    </row>
    <row r="79" customFormat="false" ht="15" hidden="false" customHeight="false" outlineLevel="0" collapsed="false">
      <c r="A79" s="51" t="s">
        <v>33</v>
      </c>
      <c r="B79" s="51" t="s">
        <v>4636</v>
      </c>
      <c r="C79" s="51" t="s">
        <v>4801</v>
      </c>
      <c r="D79" s="51" t="s">
        <v>61</v>
      </c>
      <c r="E79" s="51" t="s">
        <v>61</v>
      </c>
      <c r="F79" s="52" t="n">
        <v>-10000.13</v>
      </c>
      <c r="G79" s="52" t="n">
        <v>10120.74</v>
      </c>
      <c r="H79" s="53" t="n">
        <v>1</v>
      </c>
      <c r="I79" s="52" t="n">
        <v>50</v>
      </c>
      <c r="J79" s="52" t="n">
        <v>50</v>
      </c>
      <c r="K79" s="51" t="s">
        <v>4694</v>
      </c>
      <c r="L79" s="54" t="n">
        <f aca="false">IF(G79=0,"",F79/G79)</f>
        <v>-0.988082887219709</v>
      </c>
      <c r="M79" s="54" t="n">
        <v>1</v>
      </c>
      <c r="N79" s="55" t="n">
        <f aca="false">IF(I79=0,"",F79/I79)</f>
        <v>-200.0026</v>
      </c>
      <c r="O79" s="55" t="n">
        <f aca="false">IF(I79=0,"",G79/I79)</f>
        <v>202.4148</v>
      </c>
      <c r="P79" s="52" t="s">
        <v>412</v>
      </c>
      <c r="Q79" s="52" t="n">
        <v>-3308.89</v>
      </c>
    </row>
    <row r="80" customFormat="false" ht="15" hidden="false" customHeight="false" outlineLevel="0" collapsed="false">
      <c r="A80" s="41" t="s">
        <v>33</v>
      </c>
      <c r="B80" s="41" t="s">
        <v>4636</v>
      </c>
      <c r="C80" s="41" t="s">
        <v>4802</v>
      </c>
      <c r="D80" s="41" t="n">
        <v>1</v>
      </c>
      <c r="E80" s="41" t="s">
        <v>4599</v>
      </c>
      <c r="F80" s="42" t="n">
        <v>-11431.31</v>
      </c>
      <c r="G80" s="42" t="n">
        <v>12800</v>
      </c>
      <c r="H80" s="43" t="n">
        <v>1.1259</v>
      </c>
      <c r="I80" s="42" t="n">
        <v>743.18</v>
      </c>
      <c r="J80" s="42" t="n">
        <v>6400</v>
      </c>
      <c r="K80" s="41" t="s">
        <v>4695</v>
      </c>
      <c r="L80" s="44" t="n">
        <f aca="false">IF(G80=0,"",F80/G80)</f>
        <v>-0.89307109375</v>
      </c>
      <c r="M80" s="44" t="str">
        <f aca="false">IF(OR(L79="",L79&lt;=0,L80=""),"",L80/L79)</f>
        <v/>
      </c>
      <c r="N80" s="56" t="n">
        <f aca="false">IF(I80=0,"",F80/I80)</f>
        <v>-15.3816168357598</v>
      </c>
      <c r="O80" s="56" t="n">
        <f aca="false">IF(I80=0,"",G80/I80)</f>
        <v>17.223283726688</v>
      </c>
      <c r="P80" s="42" t="s">
        <v>412</v>
      </c>
      <c r="Q80" s="42" t="s">
        <v>412</v>
      </c>
    </row>
    <row r="81" customFormat="false" ht="15" hidden="false" customHeight="false" outlineLevel="0" collapsed="false">
      <c r="A81" s="41" t="s">
        <v>33</v>
      </c>
      <c r="B81" s="41" t="s">
        <v>4636</v>
      </c>
      <c r="C81" s="41" t="s">
        <v>4802</v>
      </c>
      <c r="D81" s="41" t="n">
        <v>1</v>
      </c>
      <c r="E81" s="41" t="s">
        <v>4601</v>
      </c>
      <c r="F81" s="42" t="n">
        <v>-10408.55</v>
      </c>
      <c r="G81" s="42" t="n">
        <v>10594.19</v>
      </c>
      <c r="H81" s="43" t="n">
        <v>1.0401</v>
      </c>
      <c r="I81" s="42" t="n">
        <v>443.97</v>
      </c>
      <c r="J81" s="42" t="n">
        <v>500</v>
      </c>
      <c r="K81" s="41" t="s">
        <v>4689</v>
      </c>
      <c r="L81" s="44" t="n">
        <f aca="false">IF(G81=0,"",F81/G81)</f>
        <v>-0.982477187968122</v>
      </c>
      <c r="M81" s="44" t="str">
        <f aca="false">IF(OR(L79="",L79&lt;=0,L81=""),"",L81/L79)</f>
        <v/>
      </c>
      <c r="N81" s="56" t="n">
        <f aca="false">IF(I81=0,"",F81/I81)</f>
        <v>-23.4442642520891</v>
      </c>
      <c r="O81" s="56" t="n">
        <f aca="false">IF(I81=0,"",G81/I81)</f>
        <v>23.862400612654</v>
      </c>
      <c r="P81" s="42" t="s">
        <v>412</v>
      </c>
      <c r="Q81" s="42" t="s">
        <v>412</v>
      </c>
    </row>
    <row r="82" customFormat="false" ht="15" hidden="false" customHeight="false" outlineLevel="0" collapsed="false">
      <c r="A82" s="41" t="s">
        <v>33</v>
      </c>
      <c r="B82" s="41" t="s">
        <v>4636</v>
      </c>
      <c r="C82" s="41" t="s">
        <v>4802</v>
      </c>
      <c r="D82" s="41" t="n">
        <v>2</v>
      </c>
      <c r="E82" s="41" t="s">
        <v>4599</v>
      </c>
      <c r="F82" s="42" t="n">
        <v>-11140.08</v>
      </c>
      <c r="G82" s="42" t="n">
        <v>12249.47</v>
      </c>
      <c r="H82" s="43" t="n">
        <v>1.1026</v>
      </c>
      <c r="I82" s="42" t="n">
        <v>476.36</v>
      </c>
      <c r="J82" s="42" t="n">
        <v>5041.66</v>
      </c>
      <c r="K82" s="41" t="s">
        <v>4806</v>
      </c>
      <c r="L82" s="44" t="n">
        <f aca="false">IF(G82=0,"",F82/G82)</f>
        <v>-0.9094336326388</v>
      </c>
      <c r="M82" s="44" t="str">
        <f aca="false">IF(OR(L79="",L79&lt;=0,L82=""),"",L82/L79)</f>
        <v/>
      </c>
      <c r="N82" s="56" t="n">
        <f aca="false">IF(I82=0,"",F82/I82)</f>
        <v>-23.3858426400202</v>
      </c>
      <c r="O82" s="56" t="n">
        <f aca="false">IF(I82=0,"",G82/I82)</f>
        <v>25.7147325552103</v>
      </c>
      <c r="P82" s="42" t="s">
        <v>412</v>
      </c>
      <c r="Q82" s="42" t="n">
        <v>41839.14</v>
      </c>
    </row>
    <row r="83" customFormat="false" ht="15" hidden="false" customHeight="false" outlineLevel="0" collapsed="false">
      <c r="A83" s="41" t="s">
        <v>33</v>
      </c>
      <c r="B83" s="41" t="s">
        <v>4636</v>
      </c>
      <c r="C83" s="41" t="s">
        <v>4802</v>
      </c>
      <c r="D83" s="41" t="n">
        <v>2</v>
      </c>
      <c r="E83" s="41" t="s">
        <v>4601</v>
      </c>
      <c r="F83" s="42" t="n">
        <v>-10403.18</v>
      </c>
      <c r="G83" s="42" t="n">
        <v>10942.85</v>
      </c>
      <c r="H83" s="43" t="n">
        <v>1.0383</v>
      </c>
      <c r="I83" s="42" t="n">
        <v>255.65</v>
      </c>
      <c r="J83" s="42" t="n">
        <v>500</v>
      </c>
      <c r="K83" s="41" t="s">
        <v>4704</v>
      </c>
      <c r="L83" s="44" t="n">
        <f aca="false">IF(G83=0,"",F83/G83)</f>
        <v>-0.950682865980983</v>
      </c>
      <c r="M83" s="44" t="str">
        <f aca="false">IF(OR(L79="",L79&lt;=0,L83=""),"",L83/L79)</f>
        <v/>
      </c>
      <c r="N83" s="56" t="n">
        <f aca="false">IF(I83=0,"",F83/I83)</f>
        <v>-40.6930569137493</v>
      </c>
      <c r="O83" s="56" t="n">
        <f aca="false">IF(I83=0,"",G83/I83)</f>
        <v>42.8040289458244</v>
      </c>
      <c r="P83" s="42" t="s">
        <v>412</v>
      </c>
      <c r="Q83" s="42" t="s">
        <v>412</v>
      </c>
    </row>
    <row r="84" customFormat="false" ht="15" hidden="false" customHeight="false" outlineLevel="0" collapsed="false">
      <c r="A84" s="41" t="s">
        <v>33</v>
      </c>
      <c r="B84" s="41" t="s">
        <v>4636</v>
      </c>
      <c r="C84" s="41" t="s">
        <v>4802</v>
      </c>
      <c r="D84" s="41" t="n">
        <v>3</v>
      </c>
      <c r="E84" s="41" t="s">
        <v>4599</v>
      </c>
      <c r="F84" s="42" t="n">
        <v>-12395.05</v>
      </c>
      <c r="G84" s="42" t="n">
        <v>12712.43</v>
      </c>
      <c r="H84" s="43" t="n">
        <v>1.2321</v>
      </c>
      <c r="I84" s="42" t="n">
        <v>258.22</v>
      </c>
      <c r="J84" s="42" t="n">
        <v>3178.11</v>
      </c>
      <c r="K84" s="41" t="s">
        <v>4698</v>
      </c>
      <c r="L84" s="44" t="n">
        <f aca="false">IF(G84=0,"",F84/G84)</f>
        <v>-0.975033884159048</v>
      </c>
      <c r="M84" s="44" t="str">
        <f aca="false">IF(OR(L79="",L79&lt;=0,L84=""),"",L84/L79)</f>
        <v/>
      </c>
      <c r="N84" s="56" t="n">
        <f aca="false">IF(I84=0,"",F84/I84)</f>
        <v>-48.001897606692</v>
      </c>
      <c r="O84" s="56" t="n">
        <f aca="false">IF(I84=0,"",G84/I84)</f>
        <v>49.2310045697467</v>
      </c>
      <c r="P84" s="42" t="s">
        <v>412</v>
      </c>
      <c r="Q84" s="42" t="n">
        <v>23492.44</v>
      </c>
    </row>
    <row r="85" customFormat="false" ht="15" hidden="false" customHeight="false" outlineLevel="0" collapsed="false">
      <c r="A85" s="41" t="s">
        <v>33</v>
      </c>
      <c r="B85" s="41" t="s">
        <v>4636</v>
      </c>
      <c r="C85" s="41" t="s">
        <v>4802</v>
      </c>
      <c r="D85" s="41" t="n">
        <v>3</v>
      </c>
      <c r="E85" s="41" t="s">
        <v>4601</v>
      </c>
      <c r="F85" s="42" t="n">
        <v>-10317.57</v>
      </c>
      <c r="G85" s="42" t="n">
        <v>10618.2</v>
      </c>
      <c r="H85" s="43" t="n">
        <v>1.0308</v>
      </c>
      <c r="I85" s="42" t="n">
        <v>226.89</v>
      </c>
      <c r="J85" s="42" t="n">
        <v>500</v>
      </c>
      <c r="K85" s="41" t="s">
        <v>4704</v>
      </c>
      <c r="L85" s="44" t="n">
        <f aca="false">IF(G85=0,"",F85/G85)</f>
        <v>-0.97168729163135</v>
      </c>
      <c r="M85" s="44" t="str">
        <f aca="false">IF(OR(L79="",L79&lt;=0,L85=""),"",L85/L79)</f>
        <v/>
      </c>
      <c r="N85" s="56" t="n">
        <f aca="false">IF(I85=0,"",F85/I85)</f>
        <v>-45.4738860240645</v>
      </c>
      <c r="O85" s="56" t="n">
        <f aca="false">IF(I85=0,"",G85/I85)</f>
        <v>46.7988893296311</v>
      </c>
      <c r="P85" s="42" t="s">
        <v>412</v>
      </c>
      <c r="Q85" s="42" t="s">
        <v>412</v>
      </c>
    </row>
    <row r="86" customFormat="false" ht="15" hidden="false" customHeight="false" outlineLevel="0" collapsed="false">
      <c r="A86" s="41" t="s">
        <v>33</v>
      </c>
      <c r="B86" s="41" t="s">
        <v>4636</v>
      </c>
      <c r="C86" s="41" t="s">
        <v>4802</v>
      </c>
      <c r="D86" s="41" t="n">
        <v>4</v>
      </c>
      <c r="E86" s="41" t="s">
        <v>4599</v>
      </c>
      <c r="F86" s="42" t="n">
        <v>-11527.46</v>
      </c>
      <c r="G86" s="42" t="n">
        <v>11732.27</v>
      </c>
      <c r="H86" s="43" t="n">
        <v>1.1497</v>
      </c>
      <c r="I86" s="42" t="n">
        <v>293.11</v>
      </c>
      <c r="J86" s="42" t="n">
        <v>2346.45</v>
      </c>
      <c r="K86" s="41" t="s">
        <v>4688</v>
      </c>
      <c r="L86" s="44" t="n">
        <f aca="false">IF(G86=0,"",F86/G86)</f>
        <v>-0.982543020233936</v>
      </c>
      <c r="M86" s="44" t="str">
        <f aca="false">IF(OR(L79="",L79&lt;=0,L86=""),"",L86/L79)</f>
        <v/>
      </c>
      <c r="N86" s="56" t="n">
        <f aca="false">IF(I86=0,"",F86/I86)</f>
        <v>-39.3281020777183</v>
      </c>
      <c r="O86" s="56" t="n">
        <f aca="false">IF(I86=0,"",G86/I86)</f>
        <v>40.0268499880591</v>
      </c>
      <c r="P86" s="42" t="s">
        <v>412</v>
      </c>
      <c r="Q86" s="42" t="s">
        <v>412</v>
      </c>
    </row>
    <row r="87" customFormat="false" ht="15" hidden="false" customHeight="false" outlineLevel="0" collapsed="false">
      <c r="A87" s="41" t="s">
        <v>33</v>
      </c>
      <c r="B87" s="41" t="s">
        <v>4636</v>
      </c>
      <c r="C87" s="41" t="s">
        <v>4802</v>
      </c>
      <c r="D87" s="41" t="n">
        <v>4</v>
      </c>
      <c r="E87" s="41" t="s">
        <v>4601</v>
      </c>
      <c r="F87" s="42" t="n">
        <v>-10105.27</v>
      </c>
      <c r="G87" s="42" t="n">
        <v>10310.09</v>
      </c>
      <c r="H87" s="43" t="n">
        <v>1.0103</v>
      </c>
      <c r="I87" s="42" t="n">
        <v>224.14</v>
      </c>
      <c r="J87" s="42" t="n">
        <v>500</v>
      </c>
      <c r="K87" s="41" t="s">
        <v>4777</v>
      </c>
      <c r="L87" s="44" t="n">
        <f aca="false">IF(G87=0,"",F87/G87)</f>
        <v>-0.980134024048287</v>
      </c>
      <c r="M87" s="44" t="str">
        <f aca="false">IF(OR(L79="",L79&lt;=0,L87=""),"",L87/L79)</f>
        <v/>
      </c>
      <c r="N87" s="56" t="n">
        <f aca="false">IF(I87=0,"",F87/I87)</f>
        <v>-45.0846346033729</v>
      </c>
      <c r="O87" s="56" t="n">
        <f aca="false">IF(I87=0,"",G87/I87)</f>
        <v>45.9984384759525</v>
      </c>
      <c r="P87" s="42" t="s">
        <v>412</v>
      </c>
      <c r="Q87" s="42" t="s">
        <v>412</v>
      </c>
    </row>
    <row r="88" customFormat="false" ht="15" hidden="false" customHeight="false" outlineLevel="0" collapsed="false">
      <c r="A88" s="41" t="s">
        <v>33</v>
      </c>
      <c r="B88" s="41" t="s">
        <v>4636</v>
      </c>
      <c r="C88" s="41" t="s">
        <v>4802</v>
      </c>
      <c r="D88" s="41" t="n">
        <v>5</v>
      </c>
      <c r="E88" s="41" t="s">
        <v>4599</v>
      </c>
      <c r="F88" s="42" t="n">
        <v>-11056.16</v>
      </c>
      <c r="G88" s="42" t="n">
        <v>11194.51</v>
      </c>
      <c r="H88" s="43" t="n">
        <v>1.1042</v>
      </c>
      <c r="I88" s="42" t="n">
        <v>221.54</v>
      </c>
      <c r="J88" s="42" t="n">
        <v>1865.75</v>
      </c>
      <c r="K88" s="41" t="s">
        <v>4697</v>
      </c>
      <c r="L88" s="44" t="n">
        <f aca="false">IF(G88=0,"",F88/G88)</f>
        <v>-0.98764126344074</v>
      </c>
      <c r="M88" s="44" t="str">
        <f aca="false">IF(OR(L79="",L79&lt;=0,L88=""),"",L88/L79)</f>
        <v/>
      </c>
      <c r="N88" s="56" t="n">
        <f aca="false">IF(I88=0,"",F88/I88)</f>
        <v>-49.9059312088111</v>
      </c>
      <c r="O88" s="56" t="n">
        <f aca="false">IF(I88=0,"",G88/I88)</f>
        <v>50.5304233998375</v>
      </c>
      <c r="P88" s="42" t="s">
        <v>412</v>
      </c>
      <c r="Q88" s="42" t="s">
        <v>412</v>
      </c>
    </row>
    <row r="89" customFormat="false" ht="15" hidden="false" customHeight="false" outlineLevel="0" collapsed="false">
      <c r="A89" s="41" t="s">
        <v>33</v>
      </c>
      <c r="B89" s="41" t="s">
        <v>4636</v>
      </c>
      <c r="C89" s="41" t="s">
        <v>4802</v>
      </c>
      <c r="D89" s="41" t="n">
        <v>5</v>
      </c>
      <c r="E89" s="41" t="s">
        <v>4601</v>
      </c>
      <c r="F89" s="42" t="n">
        <v>-10020.18</v>
      </c>
      <c r="G89" s="42" t="n">
        <v>10158.54</v>
      </c>
      <c r="H89" s="43" t="n">
        <v>1.002</v>
      </c>
      <c r="I89" s="42" t="n">
        <v>209.76</v>
      </c>
      <c r="J89" s="42" t="n">
        <v>500</v>
      </c>
      <c r="K89" s="41" t="s">
        <v>4780</v>
      </c>
      <c r="L89" s="44" t="n">
        <f aca="false">IF(G89=0,"",F89/G89)</f>
        <v>-0.986379932549362</v>
      </c>
      <c r="M89" s="44" t="str">
        <f aca="false">IF(OR(L79="",L79&lt;=0,L89=""),"",L89/L79)</f>
        <v/>
      </c>
      <c r="N89" s="56" t="n">
        <f aca="false">IF(I89=0,"",F89/I89)</f>
        <v>-47.7697368421053</v>
      </c>
      <c r="O89" s="56" t="n">
        <f aca="false">IF(I89=0,"",G89/I89)</f>
        <v>48.429347826087</v>
      </c>
      <c r="P89" s="42" t="s">
        <v>412</v>
      </c>
      <c r="Q89" s="42" t="s">
        <v>412</v>
      </c>
    </row>
    <row r="90" customFormat="false" ht="15" hidden="false" customHeight="false" outlineLevel="0" collapsed="false">
      <c r="A90" s="41" t="s">
        <v>33</v>
      </c>
      <c r="B90" s="41" t="s">
        <v>4636</v>
      </c>
      <c r="C90" s="41" t="s">
        <v>4616</v>
      </c>
      <c r="D90" s="41" t="n">
        <v>1</v>
      </c>
      <c r="E90" s="41" t="s">
        <v>4599</v>
      </c>
      <c r="F90" s="42" t="n">
        <v>-14631.31</v>
      </c>
      <c r="G90" s="42" t="n">
        <v>16000</v>
      </c>
      <c r="H90" s="43" t="n">
        <v>1.4074</v>
      </c>
      <c r="I90" s="42" t="n">
        <v>930.95</v>
      </c>
      <c r="J90" s="42" t="n">
        <v>8000</v>
      </c>
      <c r="K90" s="41" t="s">
        <v>4708</v>
      </c>
      <c r="L90" s="44" t="n">
        <f aca="false">IF(G90=0,"",F90/G90)</f>
        <v>-0.914456875</v>
      </c>
      <c r="M90" s="44" t="str">
        <f aca="false">IF(OR(L79="",L79&lt;=0,L90=""),"",L90/L79)</f>
        <v/>
      </c>
      <c r="N90" s="56" t="n">
        <f aca="false">IF(I90=0,"",F90/I90)</f>
        <v>-15.7165368709383</v>
      </c>
      <c r="O90" s="56" t="n">
        <f aca="false">IF(I90=0,"",G90/I90)</f>
        <v>17.1867447231323</v>
      </c>
      <c r="P90" s="42" t="s">
        <v>412</v>
      </c>
      <c r="Q90" s="42" t="s">
        <v>412</v>
      </c>
    </row>
    <row r="91" customFormat="false" ht="15" hidden="false" customHeight="false" outlineLevel="0" collapsed="false">
      <c r="A91" s="41" t="s">
        <v>33</v>
      </c>
      <c r="B91" s="41" t="s">
        <v>4636</v>
      </c>
      <c r="C91" s="41" t="s">
        <v>4616</v>
      </c>
      <c r="D91" s="41" t="n">
        <v>1</v>
      </c>
      <c r="E91" s="41" t="s">
        <v>4601</v>
      </c>
      <c r="F91" s="42" t="n">
        <v>-10408.55</v>
      </c>
      <c r="G91" s="42" t="n">
        <v>10594.19</v>
      </c>
      <c r="H91" s="43" t="n">
        <v>1.0401</v>
      </c>
      <c r="I91" s="42" t="n">
        <v>443.97</v>
      </c>
      <c r="J91" s="42" t="n">
        <v>500</v>
      </c>
      <c r="K91" s="41" t="s">
        <v>4689</v>
      </c>
      <c r="L91" s="44" t="n">
        <f aca="false">IF(G91=0,"",F91/G91)</f>
        <v>-0.982477187968122</v>
      </c>
      <c r="M91" s="44" t="str">
        <f aca="false">IF(OR(L79="",L79&lt;=0,L91=""),"",L91/L79)</f>
        <v/>
      </c>
      <c r="N91" s="56" t="n">
        <f aca="false">IF(I91=0,"",F91/I91)</f>
        <v>-23.4442642520891</v>
      </c>
      <c r="O91" s="56" t="n">
        <f aca="false">IF(I91=0,"",G91/I91)</f>
        <v>23.862400612654</v>
      </c>
      <c r="P91" s="42" t="s">
        <v>412</v>
      </c>
      <c r="Q91" s="42" t="s">
        <v>412</v>
      </c>
    </row>
    <row r="92" customFormat="false" ht="15" hidden="false" customHeight="false" outlineLevel="0" collapsed="false">
      <c r="A92" s="41" t="s">
        <v>33</v>
      </c>
      <c r="B92" s="41" t="s">
        <v>4636</v>
      </c>
      <c r="C92" s="41" t="s">
        <v>4616</v>
      </c>
      <c r="D92" s="41" t="n">
        <v>2</v>
      </c>
      <c r="E92" s="41" t="s">
        <v>4599</v>
      </c>
      <c r="F92" s="42" t="n">
        <v>-14168.59</v>
      </c>
      <c r="G92" s="42" t="n">
        <v>14878.06</v>
      </c>
      <c r="H92" s="43" t="n">
        <v>1.3892</v>
      </c>
      <c r="I92" s="42" t="n">
        <v>411.02</v>
      </c>
      <c r="J92" s="42" t="n">
        <v>4959.35</v>
      </c>
      <c r="K92" s="41" t="s">
        <v>4698</v>
      </c>
      <c r="L92" s="44" t="n">
        <f aca="false">IF(G92=0,"",F92/G92)</f>
        <v>-0.952314347435082</v>
      </c>
      <c r="M92" s="44" t="str">
        <f aca="false">IF(OR(L79="",L79&lt;=0,L92=""),"",L92/L79)</f>
        <v/>
      </c>
      <c r="N92" s="56" t="n">
        <f aca="false">IF(I92=0,"",F92/I92)</f>
        <v>-34.471777529074</v>
      </c>
      <c r="O92" s="56" t="n">
        <f aca="false">IF(I92=0,"",G92/I92)</f>
        <v>36.1978979125103</v>
      </c>
      <c r="P92" s="42" t="s">
        <v>412</v>
      </c>
      <c r="Q92" s="42" t="s">
        <v>412</v>
      </c>
    </row>
    <row r="93" customFormat="false" ht="15" hidden="false" customHeight="false" outlineLevel="0" collapsed="false">
      <c r="A93" s="41" t="s">
        <v>33</v>
      </c>
      <c r="B93" s="41" t="s">
        <v>4636</v>
      </c>
      <c r="C93" s="41" t="s">
        <v>4616</v>
      </c>
      <c r="D93" s="41" t="n">
        <v>2</v>
      </c>
      <c r="E93" s="41" t="s">
        <v>4601</v>
      </c>
      <c r="F93" s="42" t="n">
        <v>-10307.6</v>
      </c>
      <c r="G93" s="42" t="n">
        <v>10962.61</v>
      </c>
      <c r="H93" s="43" t="n">
        <v>1.0289</v>
      </c>
      <c r="I93" s="42" t="n">
        <v>277.56</v>
      </c>
      <c r="J93" s="42" t="n">
        <v>500</v>
      </c>
      <c r="K93" s="41" t="s">
        <v>4699</v>
      </c>
      <c r="L93" s="44" t="n">
        <f aca="false">IF(G93=0,"",F93/G93)</f>
        <v>-0.940250542525913</v>
      </c>
      <c r="M93" s="44" t="str">
        <f aca="false">IF(OR(L79="",L79&lt;=0,L93=""),"",L93/L79)</f>
        <v/>
      </c>
      <c r="N93" s="56" t="n">
        <f aca="false">IF(I93=0,"",F93/I93)</f>
        <v>-37.1364749963972</v>
      </c>
      <c r="O93" s="56" t="n">
        <f aca="false">IF(I93=0,"",G93/I93)</f>
        <v>39.4963611471394</v>
      </c>
      <c r="P93" s="42" t="s">
        <v>412</v>
      </c>
      <c r="Q93" s="42" t="s">
        <v>412</v>
      </c>
    </row>
    <row r="94" customFormat="false" ht="15" hidden="false" customHeight="false" outlineLevel="0" collapsed="false">
      <c r="A94" s="41" t="s">
        <v>33</v>
      </c>
      <c r="B94" s="41" t="s">
        <v>4636</v>
      </c>
      <c r="C94" s="41" t="s">
        <v>4616</v>
      </c>
      <c r="D94" s="41" t="n">
        <v>3</v>
      </c>
      <c r="E94" s="41" t="s">
        <v>4599</v>
      </c>
      <c r="F94" s="42" t="n">
        <v>-11350.29</v>
      </c>
      <c r="G94" s="42" t="n">
        <v>11653.06</v>
      </c>
      <c r="H94" s="43" t="n">
        <v>1.1311</v>
      </c>
      <c r="I94" s="42" t="n">
        <v>257.54</v>
      </c>
      <c r="J94" s="42" t="n">
        <v>2913.27</v>
      </c>
      <c r="K94" s="41" t="s">
        <v>4689</v>
      </c>
      <c r="L94" s="44" t="n">
        <f aca="false">IF(G94=0,"",F94/G94)</f>
        <v>-0.974017983259333</v>
      </c>
      <c r="M94" s="44" t="str">
        <f aca="false">IF(OR(L79="",L79&lt;=0,L94=""),"",L94/L79)</f>
        <v/>
      </c>
      <c r="N94" s="56" t="n">
        <f aca="false">IF(I94=0,"",F94/I94)</f>
        <v>-44.0719499883513</v>
      </c>
      <c r="O94" s="56" t="n">
        <f aca="false">IF(I94=0,"",G94/I94)</f>
        <v>45.2475731925138</v>
      </c>
      <c r="P94" s="42" t="s">
        <v>412</v>
      </c>
      <c r="Q94" s="42" t="s">
        <v>412</v>
      </c>
    </row>
    <row r="95" customFormat="false" ht="15" hidden="false" customHeight="false" outlineLevel="0" collapsed="false">
      <c r="A95" s="41" t="s">
        <v>33</v>
      </c>
      <c r="B95" s="41" t="s">
        <v>4636</v>
      </c>
      <c r="C95" s="41" t="s">
        <v>4616</v>
      </c>
      <c r="D95" s="41" t="n">
        <v>3</v>
      </c>
      <c r="E95" s="41" t="s">
        <v>4601</v>
      </c>
      <c r="F95" s="42" t="n">
        <v>-10393.06</v>
      </c>
      <c r="G95" s="42" t="n">
        <v>10662.18</v>
      </c>
      <c r="H95" s="43" t="n">
        <v>1.0383</v>
      </c>
      <c r="I95" s="42" t="n">
        <v>232.28</v>
      </c>
      <c r="J95" s="42" t="n">
        <v>500</v>
      </c>
      <c r="K95" s="41" t="s">
        <v>4705</v>
      </c>
      <c r="L95" s="44" t="n">
        <f aca="false">IF(G95=0,"",F95/G95)</f>
        <v>-0.974759383165544</v>
      </c>
      <c r="M95" s="44" t="str">
        <f aca="false">IF(OR(L79="",L79&lt;=0,L95=""),"",L95/L79)</f>
        <v/>
      </c>
      <c r="N95" s="56" t="n">
        <f aca="false">IF(I95=0,"",F95/I95)</f>
        <v>-44.7436714310315</v>
      </c>
      <c r="O95" s="56" t="n">
        <f aca="false">IF(I95=0,"",G95/I95)</f>
        <v>45.9022731186499</v>
      </c>
      <c r="P95" s="42" t="s">
        <v>412</v>
      </c>
      <c r="Q95" s="42" t="s">
        <v>412</v>
      </c>
    </row>
    <row r="96" customFormat="false" ht="15" hidden="false" customHeight="false" outlineLevel="0" collapsed="false">
      <c r="A96" s="41" t="s">
        <v>33</v>
      </c>
      <c r="B96" s="41" t="s">
        <v>4636</v>
      </c>
      <c r="C96" s="41" t="s">
        <v>4616</v>
      </c>
      <c r="D96" s="41" t="n">
        <v>4</v>
      </c>
      <c r="E96" s="41" t="s">
        <v>4599</v>
      </c>
      <c r="F96" s="42" t="n">
        <v>-12289.8</v>
      </c>
      <c r="G96" s="42" t="n">
        <v>12494.62</v>
      </c>
      <c r="H96" s="43" t="n">
        <v>1.2244</v>
      </c>
      <c r="I96" s="42" t="n">
        <v>309.06</v>
      </c>
      <c r="J96" s="42" t="n">
        <v>2498.92</v>
      </c>
      <c r="K96" s="41" t="s">
        <v>4688</v>
      </c>
      <c r="L96" s="44" t="n">
        <f aca="false">IF(G96=0,"",F96/G96)</f>
        <v>-0.983607344601116</v>
      </c>
      <c r="M96" s="44" t="str">
        <f aca="false">IF(OR(L79="",L79&lt;=0,L96=""),"",L96/L79)</f>
        <v/>
      </c>
      <c r="N96" s="56" t="n">
        <f aca="false">IF(I96=0,"",F96/I96)</f>
        <v>-39.7650941564745</v>
      </c>
      <c r="O96" s="56" t="n">
        <f aca="false">IF(I96=0,"",G96/I96)</f>
        <v>40.4278133695723</v>
      </c>
      <c r="P96" s="42" t="s">
        <v>412</v>
      </c>
      <c r="Q96" s="42" t="s">
        <v>412</v>
      </c>
    </row>
    <row r="97" customFormat="false" ht="15" hidden="false" customHeight="false" outlineLevel="0" collapsed="false">
      <c r="A97" s="41" t="s">
        <v>33</v>
      </c>
      <c r="B97" s="41" t="s">
        <v>4636</v>
      </c>
      <c r="C97" s="41" t="s">
        <v>4616</v>
      </c>
      <c r="D97" s="41" t="n">
        <v>4</v>
      </c>
      <c r="E97" s="41" t="s">
        <v>4601</v>
      </c>
      <c r="F97" s="42" t="n">
        <v>-10003.09</v>
      </c>
      <c r="G97" s="42" t="n">
        <v>10207.91</v>
      </c>
      <c r="H97" s="43" t="n">
        <v>1.0003</v>
      </c>
      <c r="I97" s="42" t="n">
        <v>219.14</v>
      </c>
      <c r="J97" s="42" t="n">
        <v>500</v>
      </c>
      <c r="K97" s="41" t="s">
        <v>4807</v>
      </c>
      <c r="L97" s="44" t="n">
        <f aca="false">IF(G97=0,"",F97/G97)</f>
        <v>-0.979935167923698</v>
      </c>
      <c r="M97" s="44" t="str">
        <f aca="false">IF(OR(L79="",L79&lt;=0,L97=""),"",L97/L79)</f>
        <v/>
      </c>
      <c r="N97" s="56" t="n">
        <f aca="false">IF(I97=0,"",F97/I97)</f>
        <v>-45.6470292963402</v>
      </c>
      <c r="O97" s="56" t="n">
        <f aca="false">IF(I97=0,"",G97/I97)</f>
        <v>46.5816829424113</v>
      </c>
      <c r="P97" s="42" t="s">
        <v>412</v>
      </c>
      <c r="Q97" s="42" t="s">
        <v>412</v>
      </c>
    </row>
    <row r="98" customFormat="false" ht="15" hidden="false" customHeight="false" outlineLevel="0" collapsed="false">
      <c r="A98" s="41" t="s">
        <v>33</v>
      </c>
      <c r="B98" s="41" t="s">
        <v>4636</v>
      </c>
      <c r="C98" s="41" t="s">
        <v>4616</v>
      </c>
      <c r="D98" s="41" t="n">
        <v>5</v>
      </c>
      <c r="E98" s="41" t="s">
        <v>4599</v>
      </c>
      <c r="F98" s="42" t="n">
        <v>-11056.16</v>
      </c>
      <c r="G98" s="42" t="n">
        <v>11194.51</v>
      </c>
      <c r="H98" s="43" t="n">
        <v>1.1042</v>
      </c>
      <c r="I98" s="42" t="n">
        <v>221.54</v>
      </c>
      <c r="J98" s="42" t="n">
        <v>1865.75</v>
      </c>
      <c r="K98" s="41" t="s">
        <v>4697</v>
      </c>
      <c r="L98" s="44" t="n">
        <f aca="false">IF(G98=0,"",F98/G98)</f>
        <v>-0.98764126344074</v>
      </c>
      <c r="M98" s="44" t="str">
        <f aca="false">IF(OR(L79="",L79&lt;=0,L98=""),"",L98/L79)</f>
        <v/>
      </c>
      <c r="N98" s="56" t="n">
        <f aca="false">IF(I98=0,"",F98/I98)</f>
        <v>-49.9059312088111</v>
      </c>
      <c r="O98" s="56" t="n">
        <f aca="false">IF(I98=0,"",G98/I98)</f>
        <v>50.5304233998375</v>
      </c>
      <c r="P98" s="42" t="s">
        <v>412</v>
      </c>
      <c r="Q98" s="42" t="s">
        <v>412</v>
      </c>
    </row>
    <row r="99" customFormat="false" ht="15" hidden="false" customHeight="false" outlineLevel="0" collapsed="false">
      <c r="A99" s="41" t="s">
        <v>33</v>
      </c>
      <c r="B99" s="41" t="s">
        <v>4636</v>
      </c>
      <c r="C99" s="41" t="s">
        <v>4616</v>
      </c>
      <c r="D99" s="41" t="n">
        <v>5</v>
      </c>
      <c r="E99" s="41" t="s">
        <v>4601</v>
      </c>
      <c r="F99" s="42" t="n">
        <v>-10020.18</v>
      </c>
      <c r="G99" s="42" t="n">
        <v>10158.54</v>
      </c>
      <c r="H99" s="43" t="n">
        <v>1.002</v>
      </c>
      <c r="I99" s="42" t="n">
        <v>209.76</v>
      </c>
      <c r="J99" s="42" t="n">
        <v>500</v>
      </c>
      <c r="K99" s="41" t="s">
        <v>4780</v>
      </c>
      <c r="L99" s="44" t="n">
        <f aca="false">IF(G99=0,"",F99/G99)</f>
        <v>-0.986379932549362</v>
      </c>
      <c r="M99" s="44" t="str">
        <f aca="false">IF(OR(L79="",L79&lt;=0,L99=""),"",L99/L79)</f>
        <v/>
      </c>
      <c r="N99" s="56" t="n">
        <f aca="false">IF(I99=0,"",F99/I99)</f>
        <v>-47.7697368421053</v>
      </c>
      <c r="O99" s="56" t="n">
        <f aca="false">IF(I99=0,"",G99/I99)</f>
        <v>48.429347826087</v>
      </c>
      <c r="P99" s="42" t="s">
        <v>412</v>
      </c>
      <c r="Q99" s="42" t="s">
        <v>412</v>
      </c>
    </row>
    <row r="101" customFormat="false" ht="15" hidden="false" customHeight="false" outlineLevel="0" collapsed="false">
      <c r="A101" s="51" t="s">
        <v>33</v>
      </c>
      <c r="B101" s="51" t="s">
        <v>4680</v>
      </c>
      <c r="C101" s="51" t="s">
        <v>4801</v>
      </c>
      <c r="D101" s="51" t="s">
        <v>61</v>
      </c>
      <c r="E101" s="51" t="s">
        <v>61</v>
      </c>
      <c r="F101" s="52" t="n">
        <v>6136.32</v>
      </c>
      <c r="G101" s="52" t="n">
        <v>1830.99</v>
      </c>
      <c r="H101" s="53" t="n">
        <v>0.1725</v>
      </c>
      <c r="I101" s="52" t="n">
        <v>50</v>
      </c>
      <c r="J101" s="52" t="n">
        <v>50</v>
      </c>
      <c r="K101" s="51" t="s">
        <v>4670</v>
      </c>
      <c r="L101" s="54" t="n">
        <f aca="false">IF(G101=0,"",F101/G101)</f>
        <v>3.35136729310373</v>
      </c>
      <c r="M101" s="54" t="n">
        <v>1</v>
      </c>
      <c r="N101" s="55" t="n">
        <f aca="false">IF(I101=0,"",F101/I101)</f>
        <v>122.7264</v>
      </c>
      <c r="O101" s="55" t="n">
        <f aca="false">IF(I101=0,"",G101/I101)</f>
        <v>36.6198</v>
      </c>
      <c r="P101" s="52" t="n">
        <v>3333.68</v>
      </c>
      <c r="Q101" s="52" t="n">
        <v>2802.64</v>
      </c>
    </row>
    <row r="102" customFormat="false" ht="15" hidden="false" customHeight="false" outlineLevel="0" collapsed="false">
      <c r="A102" s="41" t="s">
        <v>33</v>
      </c>
      <c r="B102" s="41" t="s">
        <v>4680</v>
      </c>
      <c r="C102" s="41" t="s">
        <v>4802</v>
      </c>
      <c r="D102" s="41" t="n">
        <v>1</v>
      </c>
      <c r="E102" s="41" t="s">
        <v>4599</v>
      </c>
      <c r="F102" s="42" t="n">
        <v>-31650.2</v>
      </c>
      <c r="G102" s="42" t="n">
        <v>51200</v>
      </c>
      <c r="H102" s="43" t="n">
        <v>1.7327</v>
      </c>
      <c r="I102" s="42" t="n">
        <v>654.13</v>
      </c>
      <c r="J102" s="42" t="n">
        <v>25600</v>
      </c>
      <c r="K102" s="41" t="s">
        <v>4808</v>
      </c>
      <c r="L102" s="44" t="n">
        <f aca="false">IF(G102=0,"",F102/G102)</f>
        <v>-0.61816796875</v>
      </c>
      <c r="M102" s="44" t="n">
        <f aca="false">IF(OR(L101="",L101&lt;=0,L102=""),"",L102/L101)</f>
        <v>-0.184452468108176</v>
      </c>
      <c r="N102" s="56" t="n">
        <f aca="false">IF(I102=0,"",F102/I102)</f>
        <v>-48.3851833733356</v>
      </c>
      <c r="O102" s="56" t="n">
        <f aca="false">IF(I102=0,"",G102/I102)</f>
        <v>78.2719031385199</v>
      </c>
      <c r="P102" s="42" t="s">
        <v>412</v>
      </c>
      <c r="Q102" s="42" t="s">
        <v>412</v>
      </c>
    </row>
    <row r="103" customFormat="false" ht="15" hidden="false" customHeight="false" outlineLevel="0" collapsed="false">
      <c r="A103" s="11" t="s">
        <v>33</v>
      </c>
      <c r="B103" s="11" t="s">
        <v>4680</v>
      </c>
      <c r="C103" s="11" t="s">
        <v>4802</v>
      </c>
      <c r="D103" s="11" t="n">
        <v>1</v>
      </c>
      <c r="E103" s="11" t="s">
        <v>4601</v>
      </c>
      <c r="F103" s="18" t="n">
        <v>27434.04</v>
      </c>
      <c r="G103" s="18" t="n">
        <v>16609.9</v>
      </c>
      <c r="H103" s="14" t="n">
        <v>0.9689</v>
      </c>
      <c r="I103" s="18" t="n">
        <v>351.59</v>
      </c>
      <c r="J103" s="18" t="n">
        <v>500</v>
      </c>
      <c r="K103" s="11" t="s">
        <v>4670</v>
      </c>
      <c r="L103" s="35" t="n">
        <f aca="false">IF(G103=0,"",F103/G103)</f>
        <v>1.65166798114378</v>
      </c>
      <c r="M103" s="35" t="n">
        <f aca="false">IF(OR(L101="",L101&lt;=0,L103=""),"",L103/L101)</f>
        <v>0.492834069408773</v>
      </c>
      <c r="N103" s="57" t="n">
        <f aca="false">IF(I103=0,"",F103/I103)</f>
        <v>78.0284991040701</v>
      </c>
      <c r="O103" s="57" t="n">
        <f aca="false">IF(I103=0,"",G103/I103)</f>
        <v>47.2422423845957</v>
      </c>
      <c r="P103" s="18" t="n">
        <v>25158.22</v>
      </c>
      <c r="Q103" s="18" t="s">
        <v>412</v>
      </c>
    </row>
    <row r="104" customFormat="false" ht="15" hidden="false" customHeight="false" outlineLevel="0" collapsed="false">
      <c r="A104" s="41" t="s">
        <v>33</v>
      </c>
      <c r="B104" s="41" t="s">
        <v>4680</v>
      </c>
      <c r="C104" s="41" t="s">
        <v>4802</v>
      </c>
      <c r="D104" s="41" t="n">
        <v>2</v>
      </c>
      <c r="E104" s="41" t="s">
        <v>4599</v>
      </c>
      <c r="F104" s="42" t="n">
        <v>-10779.91</v>
      </c>
      <c r="G104" s="42" t="n">
        <v>12974.63</v>
      </c>
      <c r="H104" s="43" t="n">
        <v>1.064</v>
      </c>
      <c r="I104" s="42" t="n">
        <v>170.78</v>
      </c>
      <c r="J104" s="42" t="n">
        <v>4324.88</v>
      </c>
      <c r="K104" s="41" t="s">
        <v>4720</v>
      </c>
      <c r="L104" s="44" t="n">
        <f aca="false">IF(G104=0,"",F104/G104)</f>
        <v>-0.830845272659028</v>
      </c>
      <c r="M104" s="44" t="n">
        <f aca="false">IF(OR(L101="",L101&lt;=0,L104=""),"",L104/L101)</f>
        <v>-0.247912329504647</v>
      </c>
      <c r="N104" s="56" t="n">
        <f aca="false">IF(I104=0,"",F104/I104)</f>
        <v>-63.1216184564937</v>
      </c>
      <c r="O104" s="56" t="n">
        <f aca="false">IF(I104=0,"",G104/I104)</f>
        <v>75.9727719873522</v>
      </c>
      <c r="P104" s="42" t="s">
        <v>412</v>
      </c>
      <c r="Q104" s="42" t="s">
        <v>412</v>
      </c>
    </row>
    <row r="105" customFormat="false" ht="15" hidden="false" customHeight="false" outlineLevel="0" collapsed="false">
      <c r="A105" s="41" t="s">
        <v>33</v>
      </c>
      <c r="B105" s="41" t="s">
        <v>4680</v>
      </c>
      <c r="C105" s="41" t="s">
        <v>4802</v>
      </c>
      <c r="D105" s="41" t="n">
        <v>2</v>
      </c>
      <c r="E105" s="41" t="s">
        <v>4601</v>
      </c>
      <c r="F105" s="42" t="n">
        <v>-10049.18</v>
      </c>
      <c r="G105" s="42" t="n">
        <v>12079.88</v>
      </c>
      <c r="H105" s="43" t="n">
        <v>1.0041</v>
      </c>
      <c r="I105" s="42" t="n">
        <v>251.36</v>
      </c>
      <c r="J105" s="42" t="n">
        <v>500</v>
      </c>
      <c r="K105" s="41" t="s">
        <v>4809</v>
      </c>
      <c r="L105" s="44" t="n">
        <f aca="false">IF(G105=0,"",F105/G105)</f>
        <v>-0.831894025437339</v>
      </c>
      <c r="M105" s="44" t="n">
        <f aca="false">IF(OR(L101="",L101&lt;=0,L105=""),"",L105/L101)</f>
        <v>-0.248225262312838</v>
      </c>
      <c r="N105" s="56" t="n">
        <f aca="false">IF(I105=0,"",F105/I105)</f>
        <v>-39.9792329726289</v>
      </c>
      <c r="O105" s="56" t="n">
        <f aca="false">IF(I105=0,"",G105/I105)</f>
        <v>48.0580840229153</v>
      </c>
      <c r="P105" s="42" t="s">
        <v>412</v>
      </c>
      <c r="Q105" s="42" t="s">
        <v>412</v>
      </c>
    </row>
    <row r="106" customFormat="false" ht="15" hidden="false" customHeight="false" outlineLevel="0" collapsed="false">
      <c r="A106" s="41" t="s">
        <v>33</v>
      </c>
      <c r="B106" s="41" t="s">
        <v>4680</v>
      </c>
      <c r="C106" s="41" t="s">
        <v>4802</v>
      </c>
      <c r="D106" s="41" t="n">
        <v>3</v>
      </c>
      <c r="E106" s="41" t="s">
        <v>4599</v>
      </c>
      <c r="F106" s="42" t="n">
        <v>-10232.3</v>
      </c>
      <c r="G106" s="42" t="n">
        <v>11224.64</v>
      </c>
      <c r="H106" s="43" t="n">
        <v>1.0211</v>
      </c>
      <c r="I106" s="42" t="n">
        <v>137.82</v>
      </c>
      <c r="J106" s="42" t="n">
        <v>2806.16</v>
      </c>
      <c r="K106" s="41" t="s">
        <v>4727</v>
      </c>
      <c r="L106" s="44" t="n">
        <f aca="false">IF(G106=0,"",F106/G106)</f>
        <v>-0.911592710323004</v>
      </c>
      <c r="M106" s="44" t="n">
        <f aca="false">IF(OR(L101="",L101&lt;=0,L106=""),"",L106/L101)</f>
        <v>-0.272006208391074</v>
      </c>
      <c r="N106" s="56" t="n">
        <f aca="false">IF(I106=0,"",F106/I106)</f>
        <v>-74.2439413728051</v>
      </c>
      <c r="O106" s="56" t="n">
        <f aca="false">IF(I106=0,"",G106/I106)</f>
        <v>81.4442025830794</v>
      </c>
      <c r="P106" s="42" t="s">
        <v>412</v>
      </c>
      <c r="Q106" s="42" t="n">
        <v>10876.95</v>
      </c>
    </row>
    <row r="107" customFormat="false" ht="15" hidden="false" customHeight="false" outlineLevel="0" collapsed="false">
      <c r="A107" s="41" t="s">
        <v>33</v>
      </c>
      <c r="B107" s="41" t="s">
        <v>4680</v>
      </c>
      <c r="C107" s="41" t="s">
        <v>4802</v>
      </c>
      <c r="D107" s="41" t="n">
        <v>3</v>
      </c>
      <c r="E107" s="41" t="s">
        <v>4601</v>
      </c>
      <c r="F107" s="42" t="n">
        <v>-10446.22</v>
      </c>
      <c r="G107" s="42" t="n">
        <v>11438.56</v>
      </c>
      <c r="H107" s="43" t="n">
        <v>1.0406</v>
      </c>
      <c r="I107" s="42" t="n">
        <v>238.38</v>
      </c>
      <c r="J107" s="42" t="n">
        <v>500</v>
      </c>
      <c r="K107" s="41" t="s">
        <v>4717</v>
      </c>
      <c r="L107" s="44" t="n">
        <f aca="false">IF(G107=0,"",F107/G107)</f>
        <v>-0.913246072932257</v>
      </c>
      <c r="M107" s="44" t="n">
        <f aca="false">IF(OR(L101="",L101&lt;=0,L107=""),"",L107/L101)</f>
        <v>-0.27249954811324</v>
      </c>
      <c r="N107" s="56" t="n">
        <f aca="false">IF(I107=0,"",F107/I107)</f>
        <v>-43.8217132309758</v>
      </c>
      <c r="O107" s="56" t="n">
        <f aca="false">IF(I107=0,"",G107/I107)</f>
        <v>47.9845624632939</v>
      </c>
      <c r="P107" s="42" t="s">
        <v>412</v>
      </c>
      <c r="Q107" s="42" t="n">
        <v>9930.81</v>
      </c>
    </row>
    <row r="108" customFormat="false" ht="15" hidden="false" customHeight="false" outlineLevel="0" collapsed="false">
      <c r="A108" s="11" t="s">
        <v>33</v>
      </c>
      <c r="B108" s="11" t="s">
        <v>4680</v>
      </c>
      <c r="C108" s="11" t="s">
        <v>4802</v>
      </c>
      <c r="D108" s="11" t="n">
        <v>4</v>
      </c>
      <c r="E108" s="11" t="s">
        <v>4599</v>
      </c>
      <c r="F108" s="18" t="n">
        <v>15252.29</v>
      </c>
      <c r="G108" s="18" t="n">
        <v>9680.82</v>
      </c>
      <c r="H108" s="14" t="n">
        <v>0.9024</v>
      </c>
      <c r="I108" s="18" t="n">
        <v>89.67</v>
      </c>
      <c r="J108" s="18" t="n">
        <v>2420.21</v>
      </c>
      <c r="K108" s="11" t="s">
        <v>4670</v>
      </c>
      <c r="L108" s="35" t="n">
        <f aca="false">IF(G108=0,"",F108/G108)</f>
        <v>1.57551633022822</v>
      </c>
      <c r="M108" s="35" t="n">
        <f aca="false">IF(OR(L101="",L101&lt;=0,L108=""),"",L108/L101)</f>
        <v>0.470111507464503</v>
      </c>
      <c r="N108" s="57" t="n">
        <f aca="false">IF(I108=0,"",F108/I108)</f>
        <v>170.09356529497</v>
      </c>
      <c r="O108" s="57" t="n">
        <f aca="false">IF(I108=0,"",G108/I108)</f>
        <v>107.960521913684</v>
      </c>
      <c r="P108" s="18" t="n">
        <v>7210.61</v>
      </c>
      <c r="Q108" s="18" t="n">
        <v>7997.81</v>
      </c>
    </row>
    <row r="109" customFormat="false" ht="15" hidden="false" customHeight="false" outlineLevel="0" collapsed="false">
      <c r="A109" s="41" t="s">
        <v>33</v>
      </c>
      <c r="B109" s="41" t="s">
        <v>4680</v>
      </c>
      <c r="C109" s="41" t="s">
        <v>4802</v>
      </c>
      <c r="D109" s="41" t="n">
        <v>4</v>
      </c>
      <c r="E109" s="41" t="s">
        <v>4601</v>
      </c>
      <c r="F109" s="42" t="n">
        <v>-10038.4</v>
      </c>
      <c r="G109" s="42" t="n">
        <v>10766.73</v>
      </c>
      <c r="H109" s="43" t="n">
        <v>1.0036</v>
      </c>
      <c r="I109" s="42" t="n">
        <v>336</v>
      </c>
      <c r="J109" s="42" t="n">
        <v>500</v>
      </c>
      <c r="K109" s="41" t="s">
        <v>4810</v>
      </c>
      <c r="L109" s="44" t="n">
        <f aca="false">IF(G109=0,"",F109/G109)</f>
        <v>-0.932353648693707</v>
      </c>
      <c r="M109" s="44" t="n">
        <f aca="false">IF(OR(L101="",L101&lt;=0,L109=""),"",L109/L101)</f>
        <v>-0.278200975050469</v>
      </c>
      <c r="N109" s="56" t="n">
        <f aca="false">IF(I109=0,"",F109/I109)</f>
        <v>-29.8761904761905</v>
      </c>
      <c r="O109" s="56" t="n">
        <f aca="false">IF(I109=0,"",G109/I109)</f>
        <v>32.0438392857143</v>
      </c>
      <c r="P109" s="42" t="s">
        <v>412</v>
      </c>
      <c r="Q109" s="42" t="n">
        <v>7836.61</v>
      </c>
    </row>
    <row r="110" customFormat="false" ht="15" hidden="false" customHeight="false" outlineLevel="0" collapsed="false">
      <c r="A110" s="11" t="s">
        <v>33</v>
      </c>
      <c r="B110" s="11" t="s">
        <v>4680</v>
      </c>
      <c r="C110" s="11" t="s">
        <v>4802</v>
      </c>
      <c r="D110" s="11" t="n">
        <v>5</v>
      </c>
      <c r="E110" s="11" t="s">
        <v>4599</v>
      </c>
      <c r="F110" s="18" t="n">
        <v>12933.1</v>
      </c>
      <c r="G110" s="18" t="n">
        <v>4954.76</v>
      </c>
      <c r="H110" s="14" t="n">
        <v>0.4682</v>
      </c>
      <c r="I110" s="18" t="n">
        <v>80.89</v>
      </c>
      <c r="J110" s="18" t="n">
        <v>990.95</v>
      </c>
      <c r="K110" s="11" t="s">
        <v>4670</v>
      </c>
      <c r="L110" s="35" t="n">
        <f aca="false">IF(G110=0,"",F110/G110)</f>
        <v>2.61023742825081</v>
      </c>
      <c r="M110" s="35" t="n">
        <f aca="false">IF(OR(L101="",L101&lt;=0,L110=""),"",L110/L101)</f>
        <v>0.778857463227628</v>
      </c>
      <c r="N110" s="57" t="n">
        <f aca="false">IF(I110=0,"",F110/I110)</f>
        <v>159.885029051799</v>
      </c>
      <c r="O110" s="57" t="n">
        <f aca="false">IF(I110=0,"",G110/I110)</f>
        <v>61.2530597107183</v>
      </c>
      <c r="P110" s="18" t="n">
        <v>6208.51</v>
      </c>
      <c r="Q110" s="18" t="n">
        <v>6661.86</v>
      </c>
    </row>
    <row r="111" customFormat="false" ht="15" hidden="false" customHeight="false" outlineLevel="0" collapsed="false">
      <c r="A111" s="11" t="s">
        <v>33</v>
      </c>
      <c r="B111" s="11" t="s">
        <v>4680</v>
      </c>
      <c r="C111" s="11" t="s">
        <v>4802</v>
      </c>
      <c r="D111" s="11" t="n">
        <v>5</v>
      </c>
      <c r="E111" s="11" t="s">
        <v>4601</v>
      </c>
      <c r="F111" s="18" t="n">
        <v>12799.88</v>
      </c>
      <c r="G111" s="18" t="n">
        <v>4486.83</v>
      </c>
      <c r="H111" s="14" t="n">
        <v>0.4127</v>
      </c>
      <c r="I111" s="18" t="n">
        <v>87.61</v>
      </c>
      <c r="J111" s="18" t="n">
        <v>500</v>
      </c>
      <c r="K111" s="11" t="s">
        <v>4670</v>
      </c>
      <c r="L111" s="35" t="n">
        <f aca="false">IF(G111=0,"",F111/G111)</f>
        <v>2.85276687550007</v>
      </c>
      <c r="M111" s="35" t="n">
        <f aca="false">IF(OR(L101="",L101&lt;=0,L111=""),"",L111/L101)</f>
        <v>0.851224776636792</v>
      </c>
      <c r="N111" s="57" t="n">
        <f aca="false">IF(I111=0,"",F111/I111)</f>
        <v>146.100673439105</v>
      </c>
      <c r="O111" s="57" t="n">
        <f aca="false">IF(I111=0,"",G111/I111)</f>
        <v>51.2136742381007</v>
      </c>
      <c r="P111" s="18" t="n">
        <v>6185.71</v>
      </c>
      <c r="Q111" s="18" t="n">
        <v>6551.44</v>
      </c>
    </row>
    <row r="112" customFormat="false" ht="15" hidden="false" customHeight="false" outlineLevel="0" collapsed="false">
      <c r="A112" s="41" t="s">
        <v>33</v>
      </c>
      <c r="B112" s="41" t="s">
        <v>4680</v>
      </c>
      <c r="C112" s="41" t="s">
        <v>4616</v>
      </c>
      <c r="D112" s="41" t="n">
        <v>1</v>
      </c>
      <c r="E112" s="41" t="s">
        <v>4599</v>
      </c>
      <c r="F112" s="42" t="n">
        <v>-83347.48</v>
      </c>
      <c r="G112" s="42" t="n">
        <v>251508.77</v>
      </c>
      <c r="H112" s="43" t="n">
        <v>1.4117</v>
      </c>
      <c r="I112" s="42" t="n">
        <v>4103.64</v>
      </c>
      <c r="J112" s="42" t="n">
        <v>125754.39</v>
      </c>
      <c r="K112" s="41" t="s">
        <v>4715</v>
      </c>
      <c r="L112" s="44" t="n">
        <f aca="false">IF(G112=0,"",F112/G112)</f>
        <v>-0.331389955109716</v>
      </c>
      <c r="M112" s="44" t="n">
        <f aca="false">IF(OR(L101="",L101&lt;=0,L112=""),"",L112/L101)</f>
        <v>-0.0988820162420376</v>
      </c>
      <c r="N112" s="56" t="n">
        <f aca="false">IF(I112=0,"",F112/I112)</f>
        <v>-20.3106217894357</v>
      </c>
      <c r="O112" s="56" t="n">
        <f aca="false">IF(I112=0,"",G112/I112)</f>
        <v>61.289189597528</v>
      </c>
      <c r="P112" s="42" t="s">
        <v>412</v>
      </c>
      <c r="Q112" s="42" t="s">
        <v>412</v>
      </c>
    </row>
    <row r="113" customFormat="false" ht="15" hidden="false" customHeight="false" outlineLevel="0" collapsed="false">
      <c r="A113" s="41" t="s">
        <v>33</v>
      </c>
      <c r="B113" s="41" t="s">
        <v>4680</v>
      </c>
      <c r="C113" s="41" t="s">
        <v>4616</v>
      </c>
      <c r="D113" s="41" t="n">
        <v>1</v>
      </c>
      <c r="E113" s="41" t="s">
        <v>4601</v>
      </c>
      <c r="F113" s="42" t="n">
        <v>-10307.8</v>
      </c>
      <c r="G113" s="42" t="n">
        <v>15565.82</v>
      </c>
      <c r="H113" s="43" t="n">
        <v>1.0202</v>
      </c>
      <c r="I113" s="42" t="n">
        <v>439.29</v>
      </c>
      <c r="J113" s="42" t="n">
        <v>500</v>
      </c>
      <c r="K113" s="41" t="s">
        <v>4721</v>
      </c>
      <c r="L113" s="44" t="n">
        <f aca="false">IF(G113=0,"",F113/G113)</f>
        <v>-0.662207323481834</v>
      </c>
      <c r="M113" s="44" t="n">
        <f aca="false">IF(OR(L101="",L101&lt;=0,L113=""),"",L113/L101)</f>
        <v>-0.197593180802501</v>
      </c>
      <c r="N113" s="56" t="n">
        <f aca="false">IF(I113=0,"",F113/I113)</f>
        <v>-23.4646816453823</v>
      </c>
      <c r="O113" s="56" t="n">
        <f aca="false">IF(I113=0,"",G113/I113)</f>
        <v>35.4340412939061</v>
      </c>
      <c r="P113" s="42" t="s">
        <v>412</v>
      </c>
      <c r="Q113" s="42" t="n">
        <v>27563.84</v>
      </c>
    </row>
    <row r="114" customFormat="false" ht="15" hidden="false" customHeight="false" outlineLevel="0" collapsed="false">
      <c r="A114" s="41" t="s">
        <v>33</v>
      </c>
      <c r="B114" s="41" t="s">
        <v>4680</v>
      </c>
      <c r="C114" s="41" t="s">
        <v>4616</v>
      </c>
      <c r="D114" s="41" t="n">
        <v>2</v>
      </c>
      <c r="E114" s="41" t="s">
        <v>4599</v>
      </c>
      <c r="F114" s="42" t="n">
        <v>-10441.59</v>
      </c>
      <c r="G114" s="42" t="n">
        <v>18123.3</v>
      </c>
      <c r="H114" s="43" t="n">
        <v>1.025</v>
      </c>
      <c r="I114" s="42" t="n">
        <v>358.89</v>
      </c>
      <c r="J114" s="42" t="n">
        <v>6041.1</v>
      </c>
      <c r="K114" s="41" t="s">
        <v>4715</v>
      </c>
      <c r="L114" s="44" t="n">
        <f aca="false">IF(G114=0,"",F114/G114)</f>
        <v>-0.57614176226184</v>
      </c>
      <c r="M114" s="44" t="n">
        <f aca="false">IF(OR(L101="",L101&lt;=0,L114=""),"",L114/L101)</f>
        <v>-0.171912450016265</v>
      </c>
      <c r="N114" s="56" t="n">
        <f aca="false">IF(I114=0,"",F114/I114)</f>
        <v>-29.0941235476051</v>
      </c>
      <c r="O114" s="56" t="n">
        <f aca="false">IF(I114=0,"",G114/I114)</f>
        <v>50.4982027919418</v>
      </c>
      <c r="P114" s="42" t="s">
        <v>412</v>
      </c>
      <c r="Q114" s="42" t="s">
        <v>412</v>
      </c>
    </row>
    <row r="115" customFormat="false" ht="15" hidden="false" customHeight="false" outlineLevel="0" collapsed="false">
      <c r="A115" s="41" t="s">
        <v>33</v>
      </c>
      <c r="B115" s="41" t="s">
        <v>4680</v>
      </c>
      <c r="C115" s="41" t="s">
        <v>4616</v>
      </c>
      <c r="D115" s="41" t="n">
        <v>2</v>
      </c>
      <c r="E115" s="41" t="s">
        <v>4601</v>
      </c>
      <c r="F115" s="42" t="n">
        <v>-10409.76</v>
      </c>
      <c r="G115" s="42" t="n">
        <v>14689.44</v>
      </c>
      <c r="H115" s="43" t="n">
        <v>1.0287</v>
      </c>
      <c r="I115" s="42" t="n">
        <v>333.12</v>
      </c>
      <c r="J115" s="42" t="n">
        <v>500</v>
      </c>
      <c r="K115" s="41" t="s">
        <v>4717</v>
      </c>
      <c r="L115" s="44" t="n">
        <f aca="false">IF(G115=0,"",F115/G115)</f>
        <v>-0.708656014116263</v>
      </c>
      <c r="M115" s="44" t="n">
        <f aca="false">IF(OR(L101="",L101&lt;=0,L115=""),"",L115/L101)</f>
        <v>-0.211452804822228</v>
      </c>
      <c r="N115" s="56" t="n">
        <f aca="false">IF(I115=0,"",F115/I115)</f>
        <v>-31.2492795389049</v>
      </c>
      <c r="O115" s="56" t="n">
        <f aca="false">IF(I115=0,"",G115/I115)</f>
        <v>44.0965417867435</v>
      </c>
      <c r="P115" s="42" t="s">
        <v>412</v>
      </c>
      <c r="Q115" s="42" t="n">
        <v>22031.54</v>
      </c>
    </row>
    <row r="116" customFormat="false" ht="15" hidden="false" customHeight="false" outlineLevel="0" collapsed="false">
      <c r="A116" s="41" t="s">
        <v>33</v>
      </c>
      <c r="B116" s="41" t="s">
        <v>4680</v>
      </c>
      <c r="C116" s="41" t="s">
        <v>4616</v>
      </c>
      <c r="D116" s="41" t="n">
        <v>3</v>
      </c>
      <c r="E116" s="41" t="s">
        <v>4599</v>
      </c>
      <c r="F116" s="42" t="n">
        <v>-11644.38</v>
      </c>
      <c r="G116" s="42" t="n">
        <v>13153.87</v>
      </c>
      <c r="H116" s="43" t="n">
        <v>1.1429</v>
      </c>
      <c r="I116" s="42" t="n">
        <v>176.82</v>
      </c>
      <c r="J116" s="42" t="n">
        <v>3288.47</v>
      </c>
      <c r="K116" s="41" t="s">
        <v>4728</v>
      </c>
      <c r="L116" s="44" t="n">
        <f aca="false">IF(G116=0,"",F116/G116)</f>
        <v>-0.88524365833021</v>
      </c>
      <c r="M116" s="44" t="n">
        <f aca="false">IF(OR(L101="",L101&lt;=0,L116=""),"",L116/L101)</f>
        <v>-0.264144028663113</v>
      </c>
      <c r="N116" s="56" t="n">
        <f aca="false">IF(I116=0,"",F116/I116)</f>
        <v>-65.8544282321005</v>
      </c>
      <c r="O116" s="56" t="n">
        <f aca="false">IF(I116=0,"",G116/I116)</f>
        <v>74.3913018889266</v>
      </c>
      <c r="P116" s="42" t="s">
        <v>412</v>
      </c>
      <c r="Q116" s="42" t="s">
        <v>412</v>
      </c>
    </row>
    <row r="117" customFormat="false" ht="15" hidden="false" customHeight="false" outlineLevel="0" collapsed="false">
      <c r="A117" s="41" t="s">
        <v>33</v>
      </c>
      <c r="B117" s="41" t="s">
        <v>4680</v>
      </c>
      <c r="C117" s="41" t="s">
        <v>4616</v>
      </c>
      <c r="D117" s="41" t="n">
        <v>3</v>
      </c>
      <c r="E117" s="41" t="s">
        <v>4601</v>
      </c>
      <c r="F117" s="42" t="n">
        <v>-10261.92</v>
      </c>
      <c r="G117" s="42" t="n">
        <v>11771.41</v>
      </c>
      <c r="H117" s="43" t="n">
        <v>1.0228</v>
      </c>
      <c r="I117" s="42" t="n">
        <v>238.94</v>
      </c>
      <c r="J117" s="42" t="n">
        <v>500</v>
      </c>
      <c r="K117" s="41" t="s">
        <v>4729</v>
      </c>
      <c r="L117" s="44" t="n">
        <f aca="false">IF(G117=0,"",F117/G117)</f>
        <v>-0.871766423903339</v>
      </c>
      <c r="M117" s="44" t="n">
        <f aca="false">IF(OR(L101="",L101&lt;=0,L117=""),"",L117/L101)</f>
        <v>-0.260122614939047</v>
      </c>
      <c r="N117" s="56" t="n">
        <f aca="false">IF(I117=0,"",F117/I117)</f>
        <v>-42.9476856114506</v>
      </c>
      <c r="O117" s="56" t="n">
        <f aca="false">IF(I117=0,"",G117/I117)</f>
        <v>49.2651293211685</v>
      </c>
      <c r="P117" s="42" t="s">
        <v>412</v>
      </c>
      <c r="Q117" s="42" t="s">
        <v>412</v>
      </c>
    </row>
    <row r="118" customFormat="false" ht="15" hidden="false" customHeight="false" outlineLevel="0" collapsed="false">
      <c r="A118" s="41" t="s">
        <v>33</v>
      </c>
      <c r="B118" s="41" t="s">
        <v>4680</v>
      </c>
      <c r="C118" s="41" t="s">
        <v>4616</v>
      </c>
      <c r="D118" s="41" t="n">
        <v>4</v>
      </c>
      <c r="E118" s="41" t="s">
        <v>4599</v>
      </c>
      <c r="F118" s="42" t="n">
        <v>-11414.53</v>
      </c>
      <c r="G118" s="42" t="n">
        <v>12391.45</v>
      </c>
      <c r="H118" s="43" t="n">
        <v>1.1289</v>
      </c>
      <c r="I118" s="42" t="n">
        <v>153.12</v>
      </c>
      <c r="J118" s="42" t="n">
        <v>2478.29</v>
      </c>
      <c r="K118" s="41" t="s">
        <v>4811</v>
      </c>
      <c r="L118" s="44" t="n">
        <f aca="false">IF(G118=0,"",F118/G118)</f>
        <v>-0.921161768800262</v>
      </c>
      <c r="M118" s="44" t="n">
        <f aca="false">IF(OR(L101="",L101&lt;=0,L118=""),"",L118/L101)</f>
        <v>-0.27486147838698</v>
      </c>
      <c r="N118" s="56" t="n">
        <f aca="false">IF(I118=0,"",F118/I118)</f>
        <v>-74.5463035527691</v>
      </c>
      <c r="O118" s="56" t="n">
        <f aca="false">IF(I118=0,"",G118/I118)</f>
        <v>80.9263975966562</v>
      </c>
      <c r="P118" s="42" t="s">
        <v>412</v>
      </c>
      <c r="Q118" s="42" t="s">
        <v>412</v>
      </c>
    </row>
    <row r="119" customFormat="false" ht="15" hidden="false" customHeight="false" outlineLevel="0" collapsed="false">
      <c r="A119" s="41" t="s">
        <v>33</v>
      </c>
      <c r="B119" s="41" t="s">
        <v>4680</v>
      </c>
      <c r="C119" s="41" t="s">
        <v>4616</v>
      </c>
      <c r="D119" s="41" t="n">
        <v>4</v>
      </c>
      <c r="E119" s="41" t="s">
        <v>4601</v>
      </c>
      <c r="F119" s="42" t="n">
        <v>-10042.84</v>
      </c>
      <c r="G119" s="42" t="n">
        <v>11019.76</v>
      </c>
      <c r="H119" s="43" t="n">
        <v>1.0039</v>
      </c>
      <c r="I119" s="42" t="n">
        <v>243.42</v>
      </c>
      <c r="J119" s="42" t="n">
        <v>500</v>
      </c>
      <c r="K119" s="41" t="s">
        <v>4812</v>
      </c>
      <c r="L119" s="44" t="n">
        <f aca="false">IF(G119=0,"",F119/G119)</f>
        <v>-0.911348341524679</v>
      </c>
      <c r="M119" s="44" t="n">
        <f aca="false">IF(OR(L101="",L101&lt;=0,L119=""),"",L119/L101)</f>
        <v>-0.271933292241649</v>
      </c>
      <c r="N119" s="56" t="n">
        <f aca="false">IF(I119=0,"",F119/I119)</f>
        <v>-41.2572508421658</v>
      </c>
      <c r="O119" s="56" t="n">
        <f aca="false">IF(I119=0,"",G119/I119)</f>
        <v>45.2705611699943</v>
      </c>
      <c r="P119" s="42" t="s">
        <v>412</v>
      </c>
      <c r="Q119" s="42" t="s">
        <v>412</v>
      </c>
    </row>
    <row r="120" customFormat="false" ht="15" hidden="false" customHeight="false" outlineLevel="0" collapsed="false">
      <c r="A120" s="11" t="s">
        <v>33</v>
      </c>
      <c r="B120" s="11" t="s">
        <v>4680</v>
      </c>
      <c r="C120" s="11" t="s">
        <v>4616</v>
      </c>
      <c r="D120" s="11" t="n">
        <v>5</v>
      </c>
      <c r="E120" s="11" t="s">
        <v>4599</v>
      </c>
      <c r="F120" s="18" t="n">
        <v>104752.26</v>
      </c>
      <c r="G120" s="18" t="n">
        <v>46644.49</v>
      </c>
      <c r="H120" s="14" t="n">
        <v>0.8159</v>
      </c>
      <c r="I120" s="18" t="n">
        <v>577.11</v>
      </c>
      <c r="J120" s="18" t="n">
        <v>9328.9</v>
      </c>
      <c r="K120" s="11" t="s">
        <v>4670</v>
      </c>
      <c r="L120" s="35" t="n">
        <f aca="false">IF(G120=0,"",F120/G120)</f>
        <v>2.24575850223681</v>
      </c>
      <c r="M120" s="35" t="n">
        <f aca="false">IF(OR(L101="",L101&lt;=0,L120=""),"",L120/L101)</f>
        <v>0.67010217198754</v>
      </c>
      <c r="N120" s="57" t="n">
        <f aca="false">IF(I120=0,"",F120/I120)</f>
        <v>181.511774185164</v>
      </c>
      <c r="O120" s="57" t="n">
        <f aca="false">IF(I120=0,"",G120/I120)</f>
        <v>80.8242622723571</v>
      </c>
      <c r="P120" s="18" t="n">
        <v>40446.09</v>
      </c>
      <c r="Q120" s="18" t="s">
        <v>412</v>
      </c>
    </row>
    <row r="121" customFormat="false" ht="15" hidden="false" customHeight="false" outlineLevel="0" collapsed="false">
      <c r="A121" s="41" t="s">
        <v>33</v>
      </c>
      <c r="B121" s="41" t="s">
        <v>4680</v>
      </c>
      <c r="C121" s="41" t="s">
        <v>4616</v>
      </c>
      <c r="D121" s="41" t="n">
        <v>5</v>
      </c>
      <c r="E121" s="41" t="s">
        <v>4601</v>
      </c>
      <c r="F121" s="42" t="n">
        <v>-10171.42</v>
      </c>
      <c r="G121" s="42" t="n">
        <v>10794.77</v>
      </c>
      <c r="H121" s="43" t="n">
        <v>1.0161</v>
      </c>
      <c r="I121" s="42" t="n">
        <v>231.82</v>
      </c>
      <c r="J121" s="42" t="n">
        <v>500</v>
      </c>
      <c r="K121" s="41" t="s">
        <v>4719</v>
      </c>
      <c r="L121" s="44" t="n">
        <f aca="false">IF(G121=0,"",F121/G121)</f>
        <v>-0.942254443587033</v>
      </c>
      <c r="M121" s="44" t="n">
        <f aca="false">IF(OR(L101="",L101&lt;=0,L121=""),"",L121/L101)</f>
        <v>-0.281155230441604</v>
      </c>
      <c r="N121" s="56" t="n">
        <f aca="false">IF(I121=0,"",F121/I121)</f>
        <v>-43.8763695971012</v>
      </c>
      <c r="O121" s="56" t="n">
        <f aca="false">IF(I121=0,"",G121/I121)</f>
        <v>46.5653092916918</v>
      </c>
      <c r="P121" s="42" t="s">
        <v>412</v>
      </c>
      <c r="Q121" s="42" t="s">
        <v>412</v>
      </c>
    </row>
    <row r="123" customFormat="false" ht="15" hidden="false" customHeight="false" outlineLevel="0" collapsed="false">
      <c r="A123" s="51" t="s">
        <v>33</v>
      </c>
      <c r="B123" s="51" t="s">
        <v>4686</v>
      </c>
      <c r="C123" s="51" t="s">
        <v>4801</v>
      </c>
      <c r="D123" s="51" t="s">
        <v>61</v>
      </c>
      <c r="E123" s="51" t="s">
        <v>61</v>
      </c>
      <c r="F123" s="52" t="n">
        <v>3667.19</v>
      </c>
      <c r="G123" s="52" t="n">
        <v>1261.28</v>
      </c>
      <c r="H123" s="53" t="n">
        <v>0.0948</v>
      </c>
      <c r="I123" s="52" t="n">
        <v>50</v>
      </c>
      <c r="J123" s="52" t="n">
        <v>50</v>
      </c>
      <c r="K123" s="51" t="s">
        <v>4670</v>
      </c>
      <c r="L123" s="54" t="n">
        <f aca="false">IF(G123=0,"",F123/G123)</f>
        <v>2.90751458835469</v>
      </c>
      <c r="M123" s="54" t="n">
        <v>1</v>
      </c>
      <c r="N123" s="55" t="n">
        <f aca="false">IF(I123=0,"",F123/I123)</f>
        <v>73.3438</v>
      </c>
      <c r="O123" s="55" t="n">
        <f aca="false">IF(I123=0,"",G123/I123)</f>
        <v>25.2256</v>
      </c>
      <c r="P123" s="52" t="n">
        <v>1880.71</v>
      </c>
      <c r="Q123" s="52" t="n">
        <v>1786.48</v>
      </c>
    </row>
    <row r="124" customFormat="false" ht="15" hidden="false" customHeight="false" outlineLevel="0" collapsed="false">
      <c r="A124" s="41" t="s">
        <v>33</v>
      </c>
      <c r="B124" s="41" t="s">
        <v>4686</v>
      </c>
      <c r="C124" s="41" t="s">
        <v>4802</v>
      </c>
      <c r="D124" s="41" t="n">
        <v>1</v>
      </c>
      <c r="E124" s="41" t="s">
        <v>4599</v>
      </c>
      <c r="F124" s="42" t="n">
        <v>-10350.64</v>
      </c>
      <c r="G124" s="42" t="n">
        <v>15354.93</v>
      </c>
      <c r="H124" s="43" t="n">
        <v>1.0234</v>
      </c>
      <c r="I124" s="42" t="n">
        <v>476.73</v>
      </c>
      <c r="J124" s="42" t="n">
        <v>8041.75</v>
      </c>
      <c r="K124" s="41" t="s">
        <v>4731</v>
      </c>
      <c r="L124" s="44" t="n">
        <f aca="false">IF(G124=0,"",F124/G124)</f>
        <v>-0.674092294787407</v>
      </c>
      <c r="M124" s="44" t="n">
        <f aca="false">IF(OR(L123="",L123&lt;=0,L124=""),"",L124/L123)</f>
        <v>-0.23184485384435</v>
      </c>
      <c r="N124" s="56" t="n">
        <f aca="false">IF(I124=0,"",F124/I124)</f>
        <v>-21.7117445933757</v>
      </c>
      <c r="O124" s="56" t="n">
        <f aca="false">IF(I124=0,"",G124/I124)</f>
        <v>32.2088603612107</v>
      </c>
      <c r="P124" s="42" t="s">
        <v>412</v>
      </c>
      <c r="Q124" s="42" t="s">
        <v>412</v>
      </c>
    </row>
    <row r="125" customFormat="false" ht="15" hidden="false" customHeight="false" outlineLevel="0" collapsed="false">
      <c r="A125" s="11" t="s">
        <v>33</v>
      </c>
      <c r="B125" s="11" t="s">
        <v>4686</v>
      </c>
      <c r="C125" s="11" t="s">
        <v>4802</v>
      </c>
      <c r="D125" s="11" t="n">
        <v>1</v>
      </c>
      <c r="E125" s="11" t="s">
        <v>4601</v>
      </c>
      <c r="F125" s="18" t="n">
        <v>17372.32</v>
      </c>
      <c r="G125" s="18" t="n">
        <v>10645.38</v>
      </c>
      <c r="H125" s="14" t="n">
        <v>0.665</v>
      </c>
      <c r="I125" s="18" t="n">
        <v>320.98</v>
      </c>
      <c r="J125" s="18" t="n">
        <v>500</v>
      </c>
      <c r="K125" s="11" t="s">
        <v>4670</v>
      </c>
      <c r="L125" s="35" t="n">
        <f aca="false">IF(G125=0,"",F125/G125)</f>
        <v>1.63191168375389</v>
      </c>
      <c r="M125" s="35" t="n">
        <f aca="false">IF(OR(L123="",L123&lt;=0,L125=""),"",L125/L123)</f>
        <v>0.561273773239213</v>
      </c>
      <c r="N125" s="57" t="n">
        <f aca="false">IF(I125=0,"",F125/I125)</f>
        <v>54.1227490809396</v>
      </c>
      <c r="O125" s="57" t="n">
        <f aca="false">IF(I125=0,"",G125/I125)</f>
        <v>33.1652439404324</v>
      </c>
      <c r="P125" s="18" t="n">
        <v>10678.47</v>
      </c>
      <c r="Q125" s="18" t="n">
        <v>5211.35</v>
      </c>
    </row>
    <row r="126" customFormat="false" ht="15" hidden="false" customHeight="false" outlineLevel="0" collapsed="false">
      <c r="A126" s="11" t="s">
        <v>33</v>
      </c>
      <c r="B126" s="11" t="s">
        <v>4686</v>
      </c>
      <c r="C126" s="11" t="s">
        <v>4802</v>
      </c>
      <c r="D126" s="11" t="n">
        <v>2</v>
      </c>
      <c r="E126" s="11" t="s">
        <v>4599</v>
      </c>
      <c r="F126" s="18" t="n">
        <v>15257.24</v>
      </c>
      <c r="G126" s="18" t="n">
        <v>18112.33</v>
      </c>
      <c r="H126" s="14" t="n">
        <v>0.7554</v>
      </c>
      <c r="I126" s="18" t="n">
        <v>121.01</v>
      </c>
      <c r="J126" s="18" t="n">
        <v>9056.16</v>
      </c>
      <c r="K126" s="11" t="s">
        <v>4670</v>
      </c>
      <c r="L126" s="35" t="n">
        <f aca="false">IF(G126=0,"",F126/G126)</f>
        <v>0.842367602622081</v>
      </c>
      <c r="M126" s="35" t="n">
        <f aca="false">IF(OR(L123="",L123&lt;=0,L126=""),"",L126/L123)</f>
        <v>0.289720851615318</v>
      </c>
      <c r="N126" s="57" t="n">
        <f aca="false">IF(I126=0,"",F126/I126)</f>
        <v>126.082472522932</v>
      </c>
      <c r="O126" s="57" t="n">
        <f aca="false">IF(I126=0,"",G126/I126)</f>
        <v>149.676307743162</v>
      </c>
      <c r="P126" s="18" t="n">
        <v>7046.04</v>
      </c>
      <c r="Q126" s="18" t="s">
        <v>412</v>
      </c>
    </row>
    <row r="127" customFormat="false" ht="15" hidden="false" customHeight="false" outlineLevel="0" collapsed="false">
      <c r="A127" s="11" t="s">
        <v>33</v>
      </c>
      <c r="B127" s="11" t="s">
        <v>4686</v>
      </c>
      <c r="C127" s="11" t="s">
        <v>4802</v>
      </c>
      <c r="D127" s="11" t="n">
        <v>2</v>
      </c>
      <c r="E127" s="11" t="s">
        <v>4601</v>
      </c>
      <c r="F127" s="18" t="n">
        <v>12817.14</v>
      </c>
      <c r="G127" s="18" t="n">
        <v>6562.74</v>
      </c>
      <c r="H127" s="14" t="n">
        <v>0.5707</v>
      </c>
      <c r="I127" s="18" t="n">
        <v>157.78</v>
      </c>
      <c r="J127" s="18" t="n">
        <v>500</v>
      </c>
      <c r="K127" s="11" t="s">
        <v>4670</v>
      </c>
      <c r="L127" s="35" t="n">
        <f aca="false">IF(G127=0,"",F127/G127)</f>
        <v>1.95301657539381</v>
      </c>
      <c r="M127" s="35" t="n">
        <f aca="false">IF(OR(L123="",L123&lt;=0,L127=""),"",L127/L123)</f>
        <v>0.671713422596787</v>
      </c>
      <c r="N127" s="57" t="n">
        <f aca="false">IF(I127=0,"",F127/I127)</f>
        <v>81.2342502218279</v>
      </c>
      <c r="O127" s="57" t="n">
        <f aca="false">IF(I127=0,"",G127/I127)</f>
        <v>41.5942451514767</v>
      </c>
      <c r="P127" s="18" t="n">
        <v>6205.01</v>
      </c>
      <c r="Q127" s="18" t="n">
        <v>6527.42</v>
      </c>
    </row>
    <row r="128" customFormat="false" ht="15" hidden="false" customHeight="false" outlineLevel="0" collapsed="false">
      <c r="A128" s="11" t="s">
        <v>33</v>
      </c>
      <c r="B128" s="11" t="s">
        <v>4686</v>
      </c>
      <c r="C128" s="11" t="s">
        <v>4802</v>
      </c>
      <c r="D128" s="11" t="n">
        <v>3</v>
      </c>
      <c r="E128" s="11" t="s">
        <v>4599</v>
      </c>
      <c r="F128" s="18" t="n">
        <v>10568.93</v>
      </c>
      <c r="G128" s="18" t="n">
        <v>5357.44</v>
      </c>
      <c r="H128" s="14" t="n">
        <v>0.2691</v>
      </c>
      <c r="I128" s="18" t="n">
        <v>85.27</v>
      </c>
      <c r="J128" s="18" t="n">
        <v>1785.81</v>
      </c>
      <c r="K128" s="11" t="s">
        <v>4670</v>
      </c>
      <c r="L128" s="35" t="n">
        <f aca="false">IF(G128=0,"",F128/G128)</f>
        <v>1.97275751105005</v>
      </c>
      <c r="M128" s="35" t="n">
        <f aca="false">IF(OR(L123="",L123&lt;=0,L128=""),"",L128/L123)</f>
        <v>0.678503048256897</v>
      </c>
      <c r="N128" s="57" t="n">
        <f aca="false">IF(I128=0,"",F128/I128)</f>
        <v>123.946640084438</v>
      </c>
      <c r="O128" s="57" t="n">
        <f aca="false">IF(I128=0,"",G128/I128)</f>
        <v>62.8291309956608</v>
      </c>
      <c r="P128" s="18" t="n">
        <v>4677.21</v>
      </c>
      <c r="Q128" s="18" t="n">
        <v>5549.04</v>
      </c>
    </row>
    <row r="129" customFormat="false" ht="15" hidden="false" customHeight="false" outlineLevel="0" collapsed="false">
      <c r="A129" s="11" t="s">
        <v>33</v>
      </c>
      <c r="B129" s="11" t="s">
        <v>4686</v>
      </c>
      <c r="C129" s="11" t="s">
        <v>4802</v>
      </c>
      <c r="D129" s="11" t="n">
        <v>3</v>
      </c>
      <c r="E129" s="11" t="s">
        <v>4601</v>
      </c>
      <c r="F129" s="18" t="n">
        <v>10359.21</v>
      </c>
      <c r="G129" s="18" t="n">
        <v>3980.68</v>
      </c>
      <c r="H129" s="14" t="n">
        <v>0.2004</v>
      </c>
      <c r="I129" s="18" t="n">
        <v>91.11</v>
      </c>
      <c r="J129" s="18" t="n">
        <v>500</v>
      </c>
      <c r="K129" s="11" t="s">
        <v>4670</v>
      </c>
      <c r="L129" s="35" t="n">
        <f aca="false">IF(G129=0,"",F129/G129)</f>
        <v>2.60237195655014</v>
      </c>
      <c r="M129" s="35" t="n">
        <f aca="false">IF(OR(L123="",L123&lt;=0,L129=""),"",L129/L123)</f>
        <v>0.895050352274509</v>
      </c>
      <c r="N129" s="57" t="n">
        <f aca="false">IF(I129=0,"",F129/I129)</f>
        <v>113.700032927231</v>
      </c>
      <c r="O129" s="57" t="n">
        <f aca="false">IF(I129=0,"",G129/I129)</f>
        <v>43.6909230600373</v>
      </c>
      <c r="P129" s="18" t="n">
        <v>4673.89</v>
      </c>
      <c r="Q129" s="18" t="n">
        <v>5342.64</v>
      </c>
    </row>
    <row r="130" customFormat="false" ht="15" hidden="false" customHeight="false" outlineLevel="0" collapsed="false">
      <c r="A130" s="11" t="s">
        <v>33</v>
      </c>
      <c r="B130" s="11" t="s">
        <v>4686</v>
      </c>
      <c r="C130" s="11" t="s">
        <v>4802</v>
      </c>
      <c r="D130" s="11" t="n">
        <v>4</v>
      </c>
      <c r="E130" s="11" t="s">
        <v>4599</v>
      </c>
      <c r="F130" s="18" t="n">
        <v>8472.41</v>
      </c>
      <c r="G130" s="18" t="n">
        <v>2725.38</v>
      </c>
      <c r="H130" s="14" t="n">
        <v>0.1507</v>
      </c>
      <c r="I130" s="18" t="n">
        <v>73.79</v>
      </c>
      <c r="J130" s="18" t="n">
        <v>681.34</v>
      </c>
      <c r="K130" s="11" t="s">
        <v>4670</v>
      </c>
      <c r="L130" s="35" t="n">
        <f aca="false">IF(G130=0,"",F130/G130)</f>
        <v>3.10870777653025</v>
      </c>
      <c r="M130" s="35" t="n">
        <f aca="false">IF(OR(L123="",L123&lt;=0,L130=""),"",L130/L123)</f>
        <v>1.0691976538936</v>
      </c>
      <c r="N130" s="57" t="n">
        <f aca="false">IF(I130=0,"",F130/I130)</f>
        <v>114.817861498848</v>
      </c>
      <c r="O130" s="57" t="n">
        <f aca="false">IF(I130=0,"",G130/I130)</f>
        <v>36.9342729367123</v>
      </c>
      <c r="P130" s="18" t="n">
        <v>3653.15</v>
      </c>
      <c r="Q130" s="18" t="n">
        <v>4520.4</v>
      </c>
    </row>
    <row r="131" customFormat="false" ht="15" hidden="false" customHeight="false" outlineLevel="0" collapsed="false">
      <c r="A131" s="11" t="s">
        <v>33</v>
      </c>
      <c r="B131" s="11" t="s">
        <v>4686</v>
      </c>
      <c r="C131" s="11" t="s">
        <v>4802</v>
      </c>
      <c r="D131" s="11" t="n">
        <v>4</v>
      </c>
      <c r="E131" s="11" t="s">
        <v>4601</v>
      </c>
      <c r="F131" s="18" t="n">
        <v>8460.08</v>
      </c>
      <c r="G131" s="18" t="n">
        <v>2680.3</v>
      </c>
      <c r="H131" s="14" t="n">
        <v>0.1482</v>
      </c>
      <c r="I131" s="18" t="n">
        <v>73.99</v>
      </c>
      <c r="J131" s="18" t="n">
        <v>500</v>
      </c>
      <c r="K131" s="11" t="s">
        <v>4670</v>
      </c>
      <c r="L131" s="35" t="n">
        <f aca="false">IF(G131=0,"",F131/G131)</f>
        <v>3.15639294108868</v>
      </c>
      <c r="M131" s="35" t="n">
        <f aca="false">IF(OR(L123="",L123&lt;=0,L131=""),"",L131/L123)</f>
        <v>1.08559831607752</v>
      </c>
      <c r="N131" s="57" t="n">
        <f aca="false">IF(I131=0,"",F131/I131)</f>
        <v>114.34085687255</v>
      </c>
      <c r="O131" s="57" t="n">
        <f aca="false">IF(I131=0,"",G131/I131)</f>
        <v>36.2251655629139</v>
      </c>
      <c r="P131" s="18" t="n">
        <v>3653.15</v>
      </c>
      <c r="Q131" s="18" t="n">
        <v>4508.08</v>
      </c>
    </row>
    <row r="132" customFormat="false" ht="15" hidden="false" customHeight="false" outlineLevel="0" collapsed="false">
      <c r="A132" s="11" t="s">
        <v>33</v>
      </c>
      <c r="B132" s="11" t="s">
        <v>4686</v>
      </c>
      <c r="C132" s="11" t="s">
        <v>4802</v>
      </c>
      <c r="D132" s="11" t="n">
        <v>5</v>
      </c>
      <c r="E132" s="11" t="s">
        <v>4599</v>
      </c>
      <c r="F132" s="18" t="n">
        <v>7224.69</v>
      </c>
      <c r="G132" s="18" t="n">
        <v>1812.24</v>
      </c>
      <c r="H132" s="14" t="n">
        <v>0.1067</v>
      </c>
      <c r="I132" s="18" t="n">
        <v>67.3</v>
      </c>
      <c r="J132" s="18" t="n">
        <v>362.45</v>
      </c>
      <c r="K132" s="11" t="s">
        <v>4670</v>
      </c>
      <c r="L132" s="35" t="n">
        <f aca="false">IF(G132=0,"",F132/G132)</f>
        <v>3.98660773407496</v>
      </c>
      <c r="M132" s="35" t="n">
        <f aca="false">IF(OR(L123="",L123&lt;=0,L132=""),"",L132/L123)</f>
        <v>1.37113937451674</v>
      </c>
      <c r="N132" s="57" t="n">
        <f aca="false">IF(I132=0,"",F132/I132)</f>
        <v>107.350520059435</v>
      </c>
      <c r="O132" s="57" t="n">
        <f aca="false">IF(I132=0,"",G132/I132)</f>
        <v>26.9277860326895</v>
      </c>
      <c r="P132" s="18" t="n">
        <v>3116.87</v>
      </c>
      <c r="Q132" s="18" t="n">
        <v>3886.79</v>
      </c>
    </row>
    <row r="133" customFormat="false" ht="15" hidden="false" customHeight="false" outlineLevel="0" collapsed="false">
      <c r="A133" s="11" t="s">
        <v>33</v>
      </c>
      <c r="B133" s="11" t="s">
        <v>4686</v>
      </c>
      <c r="C133" s="11" t="s">
        <v>4802</v>
      </c>
      <c r="D133" s="11" t="n">
        <v>5</v>
      </c>
      <c r="E133" s="11" t="s">
        <v>4601</v>
      </c>
      <c r="F133" s="18" t="n">
        <v>7224.69</v>
      </c>
      <c r="G133" s="18" t="n">
        <v>1812.24</v>
      </c>
      <c r="H133" s="14" t="n">
        <v>0.1067</v>
      </c>
      <c r="I133" s="18" t="n">
        <v>67.3</v>
      </c>
      <c r="J133" s="18" t="n">
        <v>362.45</v>
      </c>
      <c r="K133" s="11" t="s">
        <v>4670</v>
      </c>
      <c r="L133" s="35" t="n">
        <f aca="false">IF(G133=0,"",F133/G133)</f>
        <v>3.98660773407496</v>
      </c>
      <c r="M133" s="35" t="n">
        <f aca="false">IF(OR(L123="",L123&lt;=0,L133=""),"",L133/L123)</f>
        <v>1.37113937451674</v>
      </c>
      <c r="N133" s="57" t="n">
        <f aca="false">IF(I133=0,"",F133/I133)</f>
        <v>107.350520059435</v>
      </c>
      <c r="O133" s="57" t="n">
        <f aca="false">IF(I133=0,"",G133/I133)</f>
        <v>26.9277860326895</v>
      </c>
      <c r="P133" s="18" t="n">
        <v>3116.87</v>
      </c>
      <c r="Q133" s="18" t="n">
        <v>3886.79</v>
      </c>
    </row>
    <row r="134" customFormat="false" ht="15" hidden="false" customHeight="false" outlineLevel="0" collapsed="false">
      <c r="A134" s="41" t="s">
        <v>33</v>
      </c>
      <c r="B134" s="41" t="s">
        <v>4686</v>
      </c>
      <c r="C134" s="41" t="s">
        <v>4616</v>
      </c>
      <c r="D134" s="41" t="n">
        <v>1</v>
      </c>
      <c r="E134" s="41" t="s">
        <v>4599</v>
      </c>
      <c r="F134" s="42" t="n">
        <v>-11914.15</v>
      </c>
      <c r="G134" s="42" t="n">
        <v>16648.82</v>
      </c>
      <c r="H134" s="43" t="n">
        <v>1.1299</v>
      </c>
      <c r="I134" s="42" t="n">
        <v>365.13</v>
      </c>
      <c r="J134" s="42" t="n">
        <v>8324.41</v>
      </c>
      <c r="K134" s="41" t="s">
        <v>4813</v>
      </c>
      <c r="L134" s="44" t="n">
        <f aca="false">IF(G134=0,"",F134/G134)</f>
        <v>-0.715615280842726</v>
      </c>
      <c r="M134" s="44" t="n">
        <f aca="false">IF(OR(L123="",L123&lt;=0,L134=""),"",L134/L123)</f>
        <v>-0.246126118750682</v>
      </c>
      <c r="N134" s="56" t="n">
        <f aca="false">IF(I134=0,"",F134/I134)</f>
        <v>-32.6298852463506</v>
      </c>
      <c r="O134" s="56" t="n">
        <f aca="false">IF(I134=0,"",G134/I134)</f>
        <v>45.5969654643552</v>
      </c>
      <c r="P134" s="42" t="s">
        <v>412</v>
      </c>
      <c r="Q134" s="42" t="s">
        <v>412</v>
      </c>
    </row>
    <row r="135" customFormat="false" ht="15" hidden="false" customHeight="false" outlineLevel="0" collapsed="false">
      <c r="A135" s="11" t="s">
        <v>33</v>
      </c>
      <c r="B135" s="11" t="s">
        <v>4686</v>
      </c>
      <c r="C135" s="11" t="s">
        <v>4616</v>
      </c>
      <c r="D135" s="11" t="n">
        <v>1</v>
      </c>
      <c r="E135" s="11" t="s">
        <v>4601</v>
      </c>
      <c r="F135" s="18" t="n">
        <v>34687.35</v>
      </c>
      <c r="G135" s="18" t="n">
        <v>12549.75</v>
      </c>
      <c r="H135" s="14" t="n">
        <v>0.5842</v>
      </c>
      <c r="I135" s="18" t="n">
        <v>475.01</v>
      </c>
      <c r="J135" s="18" t="n">
        <v>500</v>
      </c>
      <c r="K135" s="11" t="s">
        <v>4670</v>
      </c>
      <c r="L135" s="35" t="n">
        <f aca="false">IF(G135=0,"",F135/G135)</f>
        <v>2.76398733042491</v>
      </c>
      <c r="M135" s="35" t="n">
        <f aca="false">IF(OR(L123="",L123&lt;=0,L135=""),"",L135/L123)</f>
        <v>0.950635756565198</v>
      </c>
      <c r="N135" s="57" t="n">
        <f aca="false">IF(I135=0,"",F135/I135)</f>
        <v>73.0244626428917</v>
      </c>
      <c r="O135" s="57" t="n">
        <f aca="false">IF(I135=0,"",G135/I135)</f>
        <v>26.4199701058925</v>
      </c>
      <c r="P135" s="18" t="n">
        <v>17373.33</v>
      </c>
      <c r="Q135" s="18" t="n">
        <v>12564.12</v>
      </c>
    </row>
    <row r="136" customFormat="false" ht="15" hidden="false" customHeight="false" outlineLevel="0" collapsed="false">
      <c r="A136" s="41" t="s">
        <v>33</v>
      </c>
      <c r="B136" s="41" t="s">
        <v>4686</v>
      </c>
      <c r="C136" s="41" t="s">
        <v>4616</v>
      </c>
      <c r="D136" s="41" t="n">
        <v>2</v>
      </c>
      <c r="E136" s="41" t="s">
        <v>4599</v>
      </c>
      <c r="F136" s="42" t="n">
        <v>-10096.93</v>
      </c>
      <c r="G136" s="42" t="n">
        <v>13503.06</v>
      </c>
      <c r="H136" s="43" t="n">
        <v>1.0072</v>
      </c>
      <c r="I136" s="42" t="n">
        <v>386.44</v>
      </c>
      <c r="J136" s="42" t="n">
        <v>6037.45</v>
      </c>
      <c r="K136" s="41" t="s">
        <v>4814</v>
      </c>
      <c r="L136" s="44" t="n">
        <f aca="false">IF(G136=0,"",F136/G136)</f>
        <v>-0.747751250457304</v>
      </c>
      <c r="M136" s="44" t="n">
        <f aca="false">IF(OR(L123="",L123&lt;=0,L136=""),"",L136/L123)</f>
        <v>-0.257178847340004</v>
      </c>
      <c r="N136" s="56" t="n">
        <f aca="false">IF(I136=0,"",F136/I136)</f>
        <v>-26.1280664527482</v>
      </c>
      <c r="O136" s="56" t="n">
        <f aca="false">IF(I136=0,"",G136/I136)</f>
        <v>34.9421902494566</v>
      </c>
      <c r="P136" s="42" t="s">
        <v>412</v>
      </c>
      <c r="Q136" s="42" t="s">
        <v>412</v>
      </c>
    </row>
    <row r="137" customFormat="false" ht="15" hidden="false" customHeight="false" outlineLevel="0" collapsed="false">
      <c r="A137" s="11" t="s">
        <v>33</v>
      </c>
      <c r="B137" s="11" t="s">
        <v>4686</v>
      </c>
      <c r="C137" s="11" t="s">
        <v>4616</v>
      </c>
      <c r="D137" s="11" t="n">
        <v>2</v>
      </c>
      <c r="E137" s="11" t="s">
        <v>4601</v>
      </c>
      <c r="F137" s="18" t="n">
        <v>31688.86</v>
      </c>
      <c r="G137" s="18" t="n">
        <v>12494.03</v>
      </c>
      <c r="H137" s="14" t="n">
        <v>0.7217</v>
      </c>
      <c r="I137" s="18" t="n">
        <v>451.91</v>
      </c>
      <c r="J137" s="18" t="n">
        <v>500</v>
      </c>
      <c r="K137" s="11" t="s">
        <v>4670</v>
      </c>
      <c r="L137" s="35" t="n">
        <f aca="false">IF(G137=0,"",F137/G137)</f>
        <v>2.53632014650197</v>
      </c>
      <c r="M137" s="35" t="n">
        <f aca="false">IF(OR(L123="",L123&lt;=0,L137=""),"",L137/L123)</f>
        <v>0.872332732795411</v>
      </c>
      <c r="N137" s="57" t="n">
        <f aca="false">IF(I137=0,"",F137/I137)</f>
        <v>70.1220597021531</v>
      </c>
      <c r="O137" s="57" t="n">
        <f aca="false">IF(I137=0,"",G137/I137)</f>
        <v>27.64716425837</v>
      </c>
      <c r="P137" s="18" t="n">
        <v>14542.85</v>
      </c>
      <c r="Q137" s="18" t="n">
        <v>8109.08</v>
      </c>
    </row>
    <row r="138" customFormat="false" ht="15" hidden="false" customHeight="false" outlineLevel="0" collapsed="false">
      <c r="A138" s="11" t="s">
        <v>33</v>
      </c>
      <c r="B138" s="11" t="s">
        <v>4686</v>
      </c>
      <c r="C138" s="11" t="s">
        <v>4616</v>
      </c>
      <c r="D138" s="11" t="n">
        <v>3</v>
      </c>
      <c r="E138" s="11" t="s">
        <v>4599</v>
      </c>
      <c r="F138" s="18" t="n">
        <v>83935.09</v>
      </c>
      <c r="G138" s="18" t="n">
        <v>51565.27</v>
      </c>
      <c r="H138" s="14" t="n">
        <v>0.6665</v>
      </c>
      <c r="I138" s="18" t="n">
        <v>697.27</v>
      </c>
      <c r="J138" s="18" t="n">
        <v>17188.42</v>
      </c>
      <c r="K138" s="11" t="s">
        <v>4670</v>
      </c>
      <c r="L138" s="35" t="n">
        <f aca="false">IF(G138=0,"",F138/G138)</f>
        <v>1.62774460407169</v>
      </c>
      <c r="M138" s="35" t="n">
        <f aca="false">IF(OR(L123="",L123&lt;=0,L138=""),"",L138/L123)</f>
        <v>0.559840562998794</v>
      </c>
      <c r="N138" s="57" t="n">
        <f aca="false">IF(I138=0,"",F138/I138)</f>
        <v>120.376740717369</v>
      </c>
      <c r="O138" s="57" t="n">
        <f aca="false">IF(I138=0,"",G138/I138)</f>
        <v>73.9530884736185</v>
      </c>
      <c r="P138" s="18" t="n">
        <v>28326.42</v>
      </c>
      <c r="Q138" s="18" t="s">
        <v>412</v>
      </c>
    </row>
    <row r="139" customFormat="false" ht="15" hidden="false" customHeight="false" outlineLevel="0" collapsed="false">
      <c r="A139" s="11" t="s">
        <v>33</v>
      </c>
      <c r="B139" s="11" t="s">
        <v>4686</v>
      </c>
      <c r="C139" s="11" t="s">
        <v>4616</v>
      </c>
      <c r="D139" s="11" t="n">
        <v>3</v>
      </c>
      <c r="E139" s="11" t="s">
        <v>4601</v>
      </c>
      <c r="F139" s="18" t="n">
        <v>29503.05</v>
      </c>
      <c r="G139" s="18" t="n">
        <v>12376.25</v>
      </c>
      <c r="H139" s="14" t="n">
        <v>0.6779</v>
      </c>
      <c r="I139" s="18" t="n">
        <v>436.18</v>
      </c>
      <c r="J139" s="18" t="n">
        <v>500</v>
      </c>
      <c r="K139" s="11" t="s">
        <v>4670</v>
      </c>
      <c r="L139" s="35" t="n">
        <f aca="false">IF(G139=0,"",F139/G139)</f>
        <v>2.38384405615594</v>
      </c>
      <c r="M139" s="35" t="n">
        <f aca="false">IF(OR(L123="",L123&lt;=0,L139=""),"",L139/L123)</f>
        <v>0.81989066046438</v>
      </c>
      <c r="N139" s="57" t="n">
        <f aca="false">IF(I139=0,"",F139/I139)</f>
        <v>67.6396212572791</v>
      </c>
      <c r="O139" s="57" t="n">
        <f aca="false">IF(I139=0,"",G139/I139)</f>
        <v>28.374180384245</v>
      </c>
      <c r="P139" s="18" t="n">
        <v>12661.83</v>
      </c>
      <c r="Q139" s="18" t="n">
        <v>7062.46</v>
      </c>
    </row>
    <row r="140" customFormat="false" ht="15" hidden="false" customHeight="false" outlineLevel="0" collapsed="false">
      <c r="A140" s="11" t="s">
        <v>33</v>
      </c>
      <c r="B140" s="11" t="s">
        <v>4686</v>
      </c>
      <c r="C140" s="11" t="s">
        <v>4616</v>
      </c>
      <c r="D140" s="11" t="n">
        <v>4</v>
      </c>
      <c r="E140" s="11" t="s">
        <v>4599</v>
      </c>
      <c r="F140" s="18" t="n">
        <v>63180.05</v>
      </c>
      <c r="G140" s="18" t="n">
        <v>25924.29</v>
      </c>
      <c r="H140" s="14" t="n">
        <v>0.3732</v>
      </c>
      <c r="I140" s="18" t="n">
        <v>573.7</v>
      </c>
      <c r="J140" s="18" t="n">
        <v>6481.07</v>
      </c>
      <c r="K140" s="11" t="s">
        <v>4670</v>
      </c>
      <c r="L140" s="35" t="n">
        <f aca="false">IF(G140=0,"",F140/G140)</f>
        <v>2.43709856663384</v>
      </c>
      <c r="M140" s="35" t="n">
        <f aca="false">IF(OR(L123="",L123&lt;=0,L140=""),"",L140/L123)</f>
        <v>0.838206823241755</v>
      </c>
      <c r="N140" s="57" t="n">
        <f aca="false">IF(I140=0,"",F140/I140)</f>
        <v>110.127331357853</v>
      </c>
      <c r="O140" s="57" t="n">
        <f aca="false">IF(I140=0,"",G140/I140)</f>
        <v>45.1878856545233</v>
      </c>
      <c r="P140" s="18" t="n">
        <v>18707.58</v>
      </c>
      <c r="Q140" s="18" t="n">
        <v>25933.41</v>
      </c>
    </row>
    <row r="141" customFormat="false" ht="15" hidden="false" customHeight="false" outlineLevel="0" collapsed="false">
      <c r="A141" s="11" t="s">
        <v>33</v>
      </c>
      <c r="B141" s="11" t="s">
        <v>4686</v>
      </c>
      <c r="C141" s="11" t="s">
        <v>4616</v>
      </c>
      <c r="D141" s="11" t="n">
        <v>4</v>
      </c>
      <c r="E141" s="11" t="s">
        <v>4601</v>
      </c>
      <c r="F141" s="18" t="n">
        <v>27939.06</v>
      </c>
      <c r="G141" s="18" t="n">
        <v>12338.17</v>
      </c>
      <c r="H141" s="14" t="n">
        <v>0.6007</v>
      </c>
      <c r="I141" s="18" t="n">
        <v>419.86</v>
      </c>
      <c r="J141" s="18" t="n">
        <v>500</v>
      </c>
      <c r="K141" s="11" t="s">
        <v>4670</v>
      </c>
      <c r="L141" s="35" t="n">
        <f aca="false">IF(G141=0,"",F141/G141)</f>
        <v>2.26444116104738</v>
      </c>
      <c r="M141" s="35" t="n">
        <f aca="false">IF(OR(L123="",L123&lt;=0,L141=""),"",L141/L123)</f>
        <v>0.778823662697009</v>
      </c>
      <c r="N141" s="57" t="n">
        <f aca="false">IF(I141=0,"",F141/I141)</f>
        <v>66.5437526794646</v>
      </c>
      <c r="O141" s="57" t="n">
        <f aca="false">IF(I141=0,"",G141/I141)</f>
        <v>29.3863907016625</v>
      </c>
      <c r="P141" s="18" t="n">
        <v>11271.51</v>
      </c>
      <c r="Q141" s="18" t="n">
        <v>10271.73</v>
      </c>
    </row>
    <row r="142" customFormat="false" ht="15" hidden="false" customHeight="false" outlineLevel="0" collapsed="false">
      <c r="A142" s="11" t="s">
        <v>33</v>
      </c>
      <c r="B142" s="11" t="s">
        <v>4686</v>
      </c>
      <c r="C142" s="11" t="s">
        <v>4616</v>
      </c>
      <c r="D142" s="11" t="n">
        <v>5</v>
      </c>
      <c r="E142" s="11" t="s">
        <v>4599</v>
      </c>
      <c r="F142" s="18" t="n">
        <v>49545.52</v>
      </c>
      <c r="G142" s="18" t="n">
        <v>17012.63</v>
      </c>
      <c r="H142" s="14" t="n">
        <v>0.3513</v>
      </c>
      <c r="I142" s="18" t="n">
        <v>488.76</v>
      </c>
      <c r="J142" s="18" t="n">
        <v>3402.53</v>
      </c>
      <c r="K142" s="11" t="s">
        <v>4670</v>
      </c>
      <c r="L142" s="35" t="n">
        <f aca="false">IF(G142=0,"",F142/G142)</f>
        <v>2.91227870117671</v>
      </c>
      <c r="M142" s="35" t="n">
        <f aca="false">IF(OR(L123="",L123&lt;=0,L142=""),"",L142/L123)</f>
        <v>1.00163855164858</v>
      </c>
      <c r="N142" s="57" t="n">
        <f aca="false">IF(I142=0,"",F142/I142)</f>
        <v>101.369833865292</v>
      </c>
      <c r="O142" s="57" t="n">
        <f aca="false">IF(I142=0,"",G142/I142)</f>
        <v>34.8077379490957</v>
      </c>
      <c r="P142" s="18" t="n">
        <v>12666.76</v>
      </c>
      <c r="Q142" s="18" t="n">
        <v>20261.01</v>
      </c>
    </row>
    <row r="143" customFormat="false" ht="15" hidden="false" customHeight="false" outlineLevel="0" collapsed="false">
      <c r="A143" s="11" t="s">
        <v>33</v>
      </c>
      <c r="B143" s="11" t="s">
        <v>4686</v>
      </c>
      <c r="C143" s="11" t="s">
        <v>4616</v>
      </c>
      <c r="D143" s="11" t="n">
        <v>5</v>
      </c>
      <c r="E143" s="11" t="s">
        <v>4601</v>
      </c>
      <c r="F143" s="18" t="n">
        <v>27184.84</v>
      </c>
      <c r="G143" s="18" t="n">
        <v>12206.76</v>
      </c>
      <c r="H143" s="14" t="n">
        <v>0.3756</v>
      </c>
      <c r="I143" s="18" t="n">
        <v>389.64</v>
      </c>
      <c r="J143" s="18" t="n">
        <v>500</v>
      </c>
      <c r="K143" s="11" t="s">
        <v>4670</v>
      </c>
      <c r="L143" s="35" t="n">
        <f aca="false">IF(G143=0,"",F143/G143)</f>
        <v>2.22703157922332</v>
      </c>
      <c r="M143" s="35" t="n">
        <f aca="false">IF(OR(L123="",L123&lt;=0,L143=""),"",L143/L123)</f>
        <v>0.765957147091583</v>
      </c>
      <c r="N143" s="57" t="n">
        <f aca="false">IF(I143=0,"",F143/I143)</f>
        <v>69.7691202135304</v>
      </c>
      <c r="O143" s="57" t="n">
        <f aca="false">IF(I143=0,"",G143/I143)</f>
        <v>31.3283030489683</v>
      </c>
      <c r="P143" s="18" t="n">
        <v>10753.35</v>
      </c>
      <c r="Q143" s="18" t="n">
        <v>9973.79</v>
      </c>
    </row>
    <row r="145" customFormat="false" ht="15" hidden="false" customHeight="false" outlineLevel="0" collapsed="false">
      <c r="A145" s="51" t="s">
        <v>34</v>
      </c>
      <c r="B145" s="51" t="s">
        <v>4636</v>
      </c>
      <c r="C145" s="51" t="s">
        <v>4801</v>
      </c>
      <c r="D145" s="51" t="s">
        <v>61</v>
      </c>
      <c r="E145" s="51" t="s">
        <v>61</v>
      </c>
      <c r="F145" s="52" t="n">
        <v>-10000.72</v>
      </c>
      <c r="G145" s="52" t="n">
        <v>10574.23</v>
      </c>
      <c r="H145" s="53" t="n">
        <v>1.0001</v>
      </c>
      <c r="I145" s="52" t="n">
        <v>50</v>
      </c>
      <c r="J145" s="52" t="n">
        <v>50</v>
      </c>
      <c r="K145" s="51" t="s">
        <v>4737</v>
      </c>
      <c r="L145" s="54" t="n">
        <f aca="false">IF(G145=0,"",F145/G145)</f>
        <v>-0.945763426745966</v>
      </c>
      <c r="M145" s="54" t="n">
        <v>1</v>
      </c>
      <c r="N145" s="55" t="n">
        <f aca="false">IF(I145=0,"",F145/I145)</f>
        <v>-200.0144</v>
      </c>
      <c r="O145" s="55" t="n">
        <f aca="false">IF(I145=0,"",G145/I145)</f>
        <v>211.4846</v>
      </c>
      <c r="P145" s="52" t="n">
        <v>-7485.66</v>
      </c>
      <c r="Q145" s="52" t="n">
        <v>-487.05</v>
      </c>
    </row>
    <row r="146" customFormat="false" ht="15" hidden="false" customHeight="false" outlineLevel="0" collapsed="false">
      <c r="A146" s="41" t="s">
        <v>34</v>
      </c>
      <c r="B146" s="41" t="s">
        <v>4636</v>
      </c>
      <c r="C146" s="41" t="s">
        <v>4802</v>
      </c>
      <c r="D146" s="41" t="n">
        <v>1</v>
      </c>
      <c r="E146" s="41" t="s">
        <v>4599</v>
      </c>
      <c r="F146" s="42" t="n">
        <v>-16799.92</v>
      </c>
      <c r="G146" s="42" t="n">
        <v>51200</v>
      </c>
      <c r="H146" s="43" t="n">
        <v>1.1532</v>
      </c>
      <c r="I146" s="42" t="n">
        <v>383.71</v>
      </c>
      <c r="J146" s="42" t="n">
        <v>25600</v>
      </c>
      <c r="K146" s="41" t="s">
        <v>4738</v>
      </c>
      <c r="L146" s="44" t="n">
        <f aca="false">IF(G146=0,"",F146/G146)</f>
        <v>-0.3281234375</v>
      </c>
      <c r="M146" s="44" t="str">
        <f aca="false">IF(OR(L145="",L145&lt;=0,L146=""),"",L146/L145)</f>
        <v/>
      </c>
      <c r="N146" s="56" t="n">
        <f aca="false">IF(I146=0,"",F146/I146)</f>
        <v>-43.7828568450132</v>
      </c>
      <c r="O146" s="56" t="n">
        <f aca="false">IF(I146=0,"",G146/I146)</f>
        <v>133.434103880535</v>
      </c>
      <c r="P146" s="42" t="s">
        <v>412</v>
      </c>
      <c r="Q146" s="42" t="s">
        <v>412</v>
      </c>
    </row>
    <row r="147" customFormat="false" ht="15" hidden="false" customHeight="false" outlineLevel="0" collapsed="false">
      <c r="A147" s="41" t="s">
        <v>34</v>
      </c>
      <c r="B147" s="41" t="s">
        <v>4636</v>
      </c>
      <c r="C147" s="41" t="s">
        <v>4802</v>
      </c>
      <c r="D147" s="41" t="n">
        <v>1</v>
      </c>
      <c r="E147" s="41" t="s">
        <v>4601</v>
      </c>
      <c r="F147" s="42" t="n">
        <v>-10244.79</v>
      </c>
      <c r="G147" s="42" t="n">
        <v>16250.15</v>
      </c>
      <c r="H147" s="43" t="n">
        <v>1.0153</v>
      </c>
      <c r="I147" s="42" t="n">
        <v>389.1</v>
      </c>
      <c r="J147" s="42" t="n">
        <v>500</v>
      </c>
      <c r="K147" s="41" t="s">
        <v>4739</v>
      </c>
      <c r="L147" s="44" t="n">
        <f aca="false">IF(G147=0,"",F147/G147)</f>
        <v>-0.630442795912653</v>
      </c>
      <c r="M147" s="44" t="str">
        <f aca="false">IF(OR(L145="",L145&lt;=0,L147=""),"",L147/L145)</f>
        <v/>
      </c>
      <c r="N147" s="56" t="n">
        <f aca="false">IF(I147=0,"",F147/I147)</f>
        <v>-26.3294525828836</v>
      </c>
      <c r="O147" s="56" t="n">
        <f aca="false">IF(I147=0,"",G147/I147)</f>
        <v>41.7634284245695</v>
      </c>
      <c r="P147" s="42" t="s">
        <v>412</v>
      </c>
      <c r="Q147" s="42" t="s">
        <v>412</v>
      </c>
    </row>
    <row r="148" customFormat="false" ht="15" hidden="false" customHeight="false" outlineLevel="0" collapsed="false">
      <c r="A148" s="41" t="s">
        <v>34</v>
      </c>
      <c r="B148" s="41" t="s">
        <v>4636</v>
      </c>
      <c r="C148" s="41" t="s">
        <v>4802</v>
      </c>
      <c r="D148" s="41" t="n">
        <v>2</v>
      </c>
      <c r="E148" s="41" t="s">
        <v>4599</v>
      </c>
      <c r="F148" s="42" t="n">
        <v>-20602.69</v>
      </c>
      <c r="G148" s="42" t="n">
        <v>35230.29</v>
      </c>
      <c r="H148" s="43" t="n">
        <v>1.4305</v>
      </c>
      <c r="I148" s="42" t="n">
        <v>158.08</v>
      </c>
      <c r="J148" s="42" t="n">
        <v>11743.43</v>
      </c>
      <c r="K148" s="41" t="s">
        <v>4746</v>
      </c>
      <c r="L148" s="44" t="n">
        <f aca="false">IF(G148=0,"",F148/G148)</f>
        <v>-0.584800465735593</v>
      </c>
      <c r="M148" s="44" t="str">
        <f aca="false">IF(OR(L145="",L145&lt;=0,L148=""),"",L148/L145)</f>
        <v/>
      </c>
      <c r="N148" s="56" t="n">
        <f aca="false">IF(I148=0,"",F148/I148)</f>
        <v>-130.330781882591</v>
      </c>
      <c r="O148" s="56" t="n">
        <f aca="false">IF(I148=0,"",G148/I148)</f>
        <v>222.863676619433</v>
      </c>
      <c r="P148" s="42" t="s">
        <v>412</v>
      </c>
      <c r="Q148" s="42" t="s">
        <v>412</v>
      </c>
    </row>
    <row r="149" customFormat="false" ht="15" hidden="false" customHeight="false" outlineLevel="0" collapsed="false">
      <c r="A149" s="41" t="s">
        <v>34</v>
      </c>
      <c r="B149" s="41" t="s">
        <v>4636</v>
      </c>
      <c r="C149" s="41" t="s">
        <v>4802</v>
      </c>
      <c r="D149" s="41" t="n">
        <v>2</v>
      </c>
      <c r="E149" s="41" t="s">
        <v>4601</v>
      </c>
      <c r="F149" s="42" t="n">
        <v>-10249.91</v>
      </c>
      <c r="G149" s="42" t="n">
        <v>15183.61</v>
      </c>
      <c r="H149" s="43" t="n">
        <v>1.0167</v>
      </c>
      <c r="I149" s="42" t="n">
        <v>289.07</v>
      </c>
      <c r="J149" s="42" t="n">
        <v>500</v>
      </c>
      <c r="K149" s="41" t="s">
        <v>4741</v>
      </c>
      <c r="L149" s="44" t="n">
        <f aca="false">IF(G149=0,"",F149/G149)</f>
        <v>-0.675064098722241</v>
      </c>
      <c r="M149" s="44" t="str">
        <f aca="false">IF(OR(L145="",L145&lt;=0,L149=""),"",L149/L145)</f>
        <v/>
      </c>
      <c r="N149" s="56" t="n">
        <f aca="false">IF(I149=0,"",F149/I149)</f>
        <v>-35.4582281108382</v>
      </c>
      <c r="O149" s="56" t="n">
        <f aca="false">IF(I149=0,"",G149/I149)</f>
        <v>52.5257204137406</v>
      </c>
      <c r="P149" s="42" t="s">
        <v>412</v>
      </c>
      <c r="Q149" s="42" t="n">
        <v>9791.31</v>
      </c>
    </row>
    <row r="150" customFormat="false" ht="15" hidden="false" customHeight="false" outlineLevel="0" collapsed="false">
      <c r="A150" s="41" t="s">
        <v>34</v>
      </c>
      <c r="B150" s="41" t="s">
        <v>4636</v>
      </c>
      <c r="C150" s="41" t="s">
        <v>4802</v>
      </c>
      <c r="D150" s="41" t="n">
        <v>3</v>
      </c>
      <c r="E150" s="41" t="s">
        <v>4599</v>
      </c>
      <c r="F150" s="42" t="n">
        <v>-10664.21</v>
      </c>
      <c r="G150" s="42" t="n">
        <v>18082.1</v>
      </c>
      <c r="H150" s="43" t="n">
        <v>1.0381</v>
      </c>
      <c r="I150" s="42" t="n">
        <v>146.78</v>
      </c>
      <c r="J150" s="42" t="n">
        <v>4520.53</v>
      </c>
      <c r="K150" s="41" t="s">
        <v>4750</v>
      </c>
      <c r="L150" s="44" t="n">
        <f aca="false">IF(G150=0,"",F150/G150)</f>
        <v>-0.589766122297742</v>
      </c>
      <c r="M150" s="44" t="str">
        <f aca="false">IF(OR(L145="",L145&lt;=0,L150=""),"",L150/L145)</f>
        <v/>
      </c>
      <c r="N150" s="56" t="n">
        <f aca="false">IF(I150=0,"",F150/I150)</f>
        <v>-72.6543807058182</v>
      </c>
      <c r="O150" s="56" t="n">
        <f aca="false">IF(I150=0,"",G150/I150)</f>
        <v>123.19185175092</v>
      </c>
      <c r="P150" s="42" t="s">
        <v>412</v>
      </c>
      <c r="Q150" s="42" t="n">
        <v>12399.93</v>
      </c>
    </row>
    <row r="151" customFormat="false" ht="15" hidden="false" customHeight="false" outlineLevel="0" collapsed="false">
      <c r="A151" s="41" t="s">
        <v>34</v>
      </c>
      <c r="B151" s="41" t="s">
        <v>4636</v>
      </c>
      <c r="C151" s="41" t="s">
        <v>4802</v>
      </c>
      <c r="D151" s="41" t="n">
        <v>3</v>
      </c>
      <c r="E151" s="41" t="s">
        <v>4601</v>
      </c>
      <c r="F151" s="42" t="n">
        <v>-10012.39</v>
      </c>
      <c r="G151" s="42" t="n">
        <v>15642.96</v>
      </c>
      <c r="H151" s="43" t="n">
        <v>1.0008</v>
      </c>
      <c r="I151" s="42" t="n">
        <v>183.73</v>
      </c>
      <c r="J151" s="42" t="n">
        <v>500</v>
      </c>
      <c r="K151" s="41" t="s">
        <v>4751</v>
      </c>
      <c r="L151" s="44" t="n">
        <f aca="false">IF(G151=0,"",F151/G151)</f>
        <v>-0.640057252591581</v>
      </c>
      <c r="M151" s="44" t="str">
        <f aca="false">IF(OR(L145="",L145&lt;=0,L151=""),"",L151/L145)</f>
        <v/>
      </c>
      <c r="N151" s="56" t="n">
        <f aca="false">IF(I151=0,"",F151/I151)</f>
        <v>-54.4951287214935</v>
      </c>
      <c r="O151" s="56" t="n">
        <f aca="false">IF(I151=0,"",G151/I151)</f>
        <v>85.141022152071</v>
      </c>
      <c r="P151" s="42" t="s">
        <v>412</v>
      </c>
      <c r="Q151" s="42" t="n">
        <v>8906.63</v>
      </c>
    </row>
    <row r="152" customFormat="false" ht="15" hidden="false" customHeight="false" outlineLevel="0" collapsed="false">
      <c r="A152" s="11" t="s">
        <v>34</v>
      </c>
      <c r="B152" s="11" t="s">
        <v>4636</v>
      </c>
      <c r="C152" s="11" t="s">
        <v>4802</v>
      </c>
      <c r="D152" s="11" t="n">
        <v>4</v>
      </c>
      <c r="E152" s="11" t="s">
        <v>4599</v>
      </c>
      <c r="F152" s="18" t="n">
        <v>13365.31</v>
      </c>
      <c r="G152" s="18" t="n">
        <v>9635.26</v>
      </c>
      <c r="H152" s="14" t="n">
        <v>0.6729</v>
      </c>
      <c r="I152" s="18" t="n">
        <v>118.83</v>
      </c>
      <c r="J152" s="18" t="n">
        <v>2408.82</v>
      </c>
      <c r="K152" s="11" t="s">
        <v>4670</v>
      </c>
      <c r="L152" s="35" t="n">
        <f aca="false">IF(G152=0,"",F152/G152)</f>
        <v>1.3871249971459</v>
      </c>
      <c r="M152" s="35" t="str">
        <f aca="false">IF(OR(L145="",L145&lt;=0,L152=""),"",L152/L145)</f>
        <v/>
      </c>
      <c r="N152" s="57" t="n">
        <f aca="false">IF(I152=0,"",F152/I152)</f>
        <v>112.474206850122</v>
      </c>
      <c r="O152" s="57" t="n">
        <f aca="false">IF(I152=0,"",G152/I152)</f>
        <v>81.0844062947067</v>
      </c>
      <c r="P152" s="18" t="n">
        <v>4451.92</v>
      </c>
      <c r="Q152" s="18" t="n">
        <v>8913.39</v>
      </c>
    </row>
    <row r="153" customFormat="false" ht="15" hidden="false" customHeight="false" outlineLevel="0" collapsed="false">
      <c r="A153" s="41" t="s">
        <v>34</v>
      </c>
      <c r="B153" s="41" t="s">
        <v>4636</v>
      </c>
      <c r="C153" s="41" t="s">
        <v>4802</v>
      </c>
      <c r="D153" s="41" t="n">
        <v>4</v>
      </c>
      <c r="E153" s="41" t="s">
        <v>4601</v>
      </c>
      <c r="F153" s="42" t="n">
        <v>-10216.47</v>
      </c>
      <c r="G153" s="42" t="n">
        <v>13833.78</v>
      </c>
      <c r="H153" s="43" t="n">
        <v>1.0159</v>
      </c>
      <c r="I153" s="42" t="n">
        <v>162.54</v>
      </c>
      <c r="J153" s="42" t="n">
        <v>500</v>
      </c>
      <c r="K153" s="41" t="s">
        <v>4815</v>
      </c>
      <c r="L153" s="44" t="n">
        <f aca="false">IF(G153=0,"",F153/G153)</f>
        <v>-0.738516153936234</v>
      </c>
      <c r="M153" s="44" t="str">
        <f aca="false">IF(OR(L145="",L145&lt;=0,L153=""),"",L153/L145)</f>
        <v/>
      </c>
      <c r="N153" s="56" t="n">
        <f aca="false">IF(I153=0,"",F153/I153)</f>
        <v>-62.8551125876707</v>
      </c>
      <c r="O153" s="56" t="n">
        <f aca="false">IF(I153=0,"",G153/I153)</f>
        <v>85.110003691399</v>
      </c>
      <c r="P153" s="42" t="s">
        <v>412</v>
      </c>
      <c r="Q153" s="42" t="n">
        <v>7193.63</v>
      </c>
    </row>
    <row r="154" customFormat="false" ht="15" hidden="false" customHeight="false" outlineLevel="0" collapsed="false">
      <c r="A154" s="11" t="s">
        <v>34</v>
      </c>
      <c r="B154" s="11" t="s">
        <v>4636</v>
      </c>
      <c r="C154" s="11" t="s">
        <v>4802</v>
      </c>
      <c r="D154" s="11" t="n">
        <v>5</v>
      </c>
      <c r="E154" s="11" t="s">
        <v>4599</v>
      </c>
      <c r="F154" s="18" t="n">
        <v>9458.84</v>
      </c>
      <c r="G154" s="18" t="n">
        <v>10035.97</v>
      </c>
      <c r="H154" s="14" t="n">
        <v>0.7997</v>
      </c>
      <c r="I154" s="18" t="n">
        <v>121.01</v>
      </c>
      <c r="J154" s="18" t="n">
        <v>2007.19</v>
      </c>
      <c r="K154" s="11" t="s">
        <v>4670</v>
      </c>
      <c r="L154" s="35" t="n">
        <f aca="false">IF(G154=0,"",F154/G154)</f>
        <v>0.942493849622907</v>
      </c>
      <c r="M154" s="35" t="str">
        <f aca="false">IF(OR(L145="",L145&lt;=0,L154=""),"",L154/L145)</f>
        <v/>
      </c>
      <c r="N154" s="57" t="n">
        <f aca="false">IF(I154=0,"",F154/I154)</f>
        <v>78.1657714238493</v>
      </c>
      <c r="O154" s="57" t="n">
        <f aca="false">IF(I154=0,"",G154/I154)</f>
        <v>82.9350466903562</v>
      </c>
      <c r="P154" s="18" t="n">
        <v>2672.96</v>
      </c>
      <c r="Q154" s="18" t="n">
        <v>6785.88</v>
      </c>
    </row>
    <row r="155" customFormat="false" ht="15" hidden="false" customHeight="false" outlineLevel="0" collapsed="false">
      <c r="A155" s="41" t="s">
        <v>34</v>
      </c>
      <c r="B155" s="41" t="s">
        <v>4636</v>
      </c>
      <c r="C155" s="41" t="s">
        <v>4802</v>
      </c>
      <c r="D155" s="41" t="n">
        <v>5</v>
      </c>
      <c r="E155" s="41" t="s">
        <v>4601</v>
      </c>
      <c r="F155" s="42" t="n">
        <v>-10071.02</v>
      </c>
      <c r="G155" s="42" t="n">
        <v>12615.1</v>
      </c>
      <c r="H155" s="43" t="n">
        <v>1.0057</v>
      </c>
      <c r="I155" s="42" t="n">
        <v>149.54</v>
      </c>
      <c r="J155" s="42" t="n">
        <v>500</v>
      </c>
      <c r="K155" s="41" t="s">
        <v>4816</v>
      </c>
      <c r="L155" s="44" t="n">
        <f aca="false">IF(G155=0,"",F155/G155)</f>
        <v>-0.798330572092175</v>
      </c>
      <c r="M155" s="44" t="str">
        <f aca="false">IF(OR(L145="",L145&lt;=0,L155=""),"",L155/L145)</f>
        <v/>
      </c>
      <c r="N155" s="56" t="n">
        <f aca="false">IF(I155=0,"",F155/I155)</f>
        <v>-67.3466631001739</v>
      </c>
      <c r="O155" s="56" t="n">
        <f aca="false">IF(I155=0,"",G155/I155)</f>
        <v>84.3593687307744</v>
      </c>
      <c r="P155" s="42" t="s">
        <v>412</v>
      </c>
      <c r="Q155" s="42" t="n">
        <v>5551.66</v>
      </c>
    </row>
    <row r="156" customFormat="false" ht="15" hidden="false" customHeight="false" outlineLevel="0" collapsed="false">
      <c r="A156" s="41" t="s">
        <v>34</v>
      </c>
      <c r="B156" s="41" t="s">
        <v>4636</v>
      </c>
      <c r="C156" s="41" t="s">
        <v>4616</v>
      </c>
      <c r="D156" s="41" t="n">
        <v>1</v>
      </c>
      <c r="E156" s="41" t="s">
        <v>4599</v>
      </c>
      <c r="F156" s="42" t="n">
        <v>-193676.94</v>
      </c>
      <c r="G156" s="42" t="n">
        <v>507139.24</v>
      </c>
      <c r="H156" s="43" t="n">
        <v>1.5678</v>
      </c>
      <c r="I156" s="42" t="n">
        <v>3640.61</v>
      </c>
      <c r="J156" s="42" t="n">
        <v>253569.62</v>
      </c>
      <c r="K156" s="41" t="s">
        <v>4738</v>
      </c>
      <c r="L156" s="44" t="n">
        <f aca="false">IF(G156=0,"",F156/G156)</f>
        <v>-0.381900915417233</v>
      </c>
      <c r="M156" s="44" t="str">
        <f aca="false">IF(OR(L145="",L145&lt;=0,L156=""),"",L156/L145)</f>
        <v/>
      </c>
      <c r="N156" s="56" t="n">
        <f aca="false">IF(I156=0,"",F156/I156)</f>
        <v>-53.1990353264975</v>
      </c>
      <c r="O156" s="56" t="n">
        <f aca="false">IF(I156=0,"",G156/I156)</f>
        <v>139.300622697845</v>
      </c>
      <c r="P156" s="42" t="s">
        <v>412</v>
      </c>
      <c r="Q156" s="42" t="s">
        <v>412</v>
      </c>
    </row>
    <row r="157" customFormat="false" ht="15" hidden="false" customHeight="false" outlineLevel="0" collapsed="false">
      <c r="A157" s="41" t="s">
        <v>34</v>
      </c>
      <c r="B157" s="41" t="s">
        <v>4636</v>
      </c>
      <c r="C157" s="41" t="s">
        <v>4616</v>
      </c>
      <c r="D157" s="41" t="n">
        <v>1</v>
      </c>
      <c r="E157" s="41" t="s">
        <v>4601</v>
      </c>
      <c r="F157" s="42" t="n">
        <v>-10258.4</v>
      </c>
      <c r="G157" s="42" t="n">
        <v>12908.3</v>
      </c>
      <c r="H157" s="43" t="n">
        <v>1.0204</v>
      </c>
      <c r="I157" s="42" t="n">
        <v>467.84</v>
      </c>
      <c r="J157" s="42" t="n">
        <v>500</v>
      </c>
      <c r="K157" s="41" t="s">
        <v>4817</v>
      </c>
      <c r="L157" s="44" t="n">
        <f aca="false">IF(G157=0,"",F157/G157)</f>
        <v>-0.794713478924413</v>
      </c>
      <c r="M157" s="44" t="str">
        <f aca="false">IF(OR(L145="",L145&lt;=0,L157=""),"",L157/L145)</f>
        <v/>
      </c>
      <c r="N157" s="56" t="n">
        <f aca="false">IF(I157=0,"",F157/I157)</f>
        <v>-21.9271545827633</v>
      </c>
      <c r="O157" s="56" t="n">
        <f aca="false">IF(I157=0,"",G157/I157)</f>
        <v>27.5912705198358</v>
      </c>
      <c r="P157" s="42" t="s">
        <v>412</v>
      </c>
      <c r="Q157" s="42" t="s">
        <v>412</v>
      </c>
    </row>
    <row r="158" customFormat="false" ht="15" hidden="false" customHeight="false" outlineLevel="0" collapsed="false">
      <c r="A158" s="41" t="s">
        <v>34</v>
      </c>
      <c r="B158" s="41" t="s">
        <v>4636</v>
      </c>
      <c r="C158" s="41" t="s">
        <v>4616</v>
      </c>
      <c r="D158" s="41" t="n">
        <v>2</v>
      </c>
      <c r="E158" s="41" t="s">
        <v>4599</v>
      </c>
      <c r="F158" s="42" t="n">
        <v>-10753.58</v>
      </c>
      <c r="G158" s="42" t="n">
        <v>33964.1</v>
      </c>
      <c r="H158" s="43" t="n">
        <v>1.0227</v>
      </c>
      <c r="I158" s="42" t="n">
        <v>623.8</v>
      </c>
      <c r="J158" s="42" t="n">
        <v>11321.37</v>
      </c>
      <c r="K158" s="41" t="s">
        <v>4738</v>
      </c>
      <c r="L158" s="44" t="n">
        <f aca="false">IF(G158=0,"",F158/G158)</f>
        <v>-0.316616074031109</v>
      </c>
      <c r="M158" s="44" t="str">
        <f aca="false">IF(OR(L145="",L145&lt;=0,L158=""),"",L158/L145)</f>
        <v/>
      </c>
      <c r="N158" s="56" t="n">
        <f aca="false">IF(I158=0,"",F158/I158)</f>
        <v>-17.2388265469702</v>
      </c>
      <c r="O158" s="56" t="n">
        <f aca="false">IF(I158=0,"",G158/I158)</f>
        <v>54.4470984289837</v>
      </c>
      <c r="P158" s="42" t="s">
        <v>412</v>
      </c>
      <c r="Q158" s="42" t="s">
        <v>412</v>
      </c>
    </row>
    <row r="159" customFormat="false" ht="15" hidden="false" customHeight="false" outlineLevel="0" collapsed="false">
      <c r="A159" s="41" t="s">
        <v>34</v>
      </c>
      <c r="B159" s="41" t="s">
        <v>4636</v>
      </c>
      <c r="C159" s="41" t="s">
        <v>4616</v>
      </c>
      <c r="D159" s="41" t="n">
        <v>2</v>
      </c>
      <c r="E159" s="41" t="s">
        <v>4601</v>
      </c>
      <c r="F159" s="42" t="n">
        <v>-10154.05</v>
      </c>
      <c r="G159" s="42" t="n">
        <v>14022.44</v>
      </c>
      <c r="H159" s="43" t="n">
        <v>1.0111</v>
      </c>
      <c r="I159" s="42" t="n">
        <v>404.14</v>
      </c>
      <c r="J159" s="42" t="n">
        <v>500</v>
      </c>
      <c r="K159" s="41" t="s">
        <v>4818</v>
      </c>
      <c r="L159" s="44" t="n">
        <f aca="false">IF(G159=0,"",F159/G159)</f>
        <v>-0.724128610997801</v>
      </c>
      <c r="M159" s="44" t="str">
        <f aca="false">IF(OR(L145="",L145&lt;=0,L159=""),"",L159/L145)</f>
        <v/>
      </c>
      <c r="N159" s="56" t="n">
        <f aca="false">IF(I159=0,"",F159/I159)</f>
        <v>-25.125080417677</v>
      </c>
      <c r="O159" s="56" t="n">
        <f aca="false">IF(I159=0,"",G159/I159)</f>
        <v>34.6969861929035</v>
      </c>
      <c r="P159" s="42" t="s">
        <v>412</v>
      </c>
      <c r="Q159" s="42" t="s">
        <v>412</v>
      </c>
    </row>
    <row r="160" customFormat="false" ht="15" hidden="false" customHeight="false" outlineLevel="0" collapsed="false">
      <c r="A160" s="41" t="s">
        <v>34</v>
      </c>
      <c r="B160" s="41" t="s">
        <v>4636</v>
      </c>
      <c r="C160" s="41" t="s">
        <v>4616</v>
      </c>
      <c r="D160" s="41" t="n">
        <v>3</v>
      </c>
      <c r="E160" s="41" t="s">
        <v>4599</v>
      </c>
      <c r="F160" s="42" t="n">
        <v>-12464.14</v>
      </c>
      <c r="G160" s="42" t="n">
        <v>28962.19</v>
      </c>
      <c r="H160" s="43" t="n">
        <v>1.093</v>
      </c>
      <c r="I160" s="42" t="n">
        <v>622.74</v>
      </c>
      <c r="J160" s="42" t="n">
        <v>7240.55</v>
      </c>
      <c r="K160" s="41" t="s">
        <v>4745</v>
      </c>
      <c r="L160" s="44" t="n">
        <f aca="false">IF(G160=0,"",F160/G160)</f>
        <v>-0.430359030170025</v>
      </c>
      <c r="M160" s="44" t="str">
        <f aca="false">IF(OR(L145="",L145&lt;=0,L160=""),"",L160/L145)</f>
        <v/>
      </c>
      <c r="N160" s="56" t="n">
        <f aca="false">IF(I160=0,"",F160/I160)</f>
        <v>-20.0149982336127</v>
      </c>
      <c r="O160" s="56" t="n">
        <f aca="false">IF(I160=0,"",G160/I160)</f>
        <v>46.507675755532</v>
      </c>
      <c r="P160" s="42" t="s">
        <v>412</v>
      </c>
      <c r="Q160" s="42" t="s">
        <v>412</v>
      </c>
    </row>
    <row r="161" customFormat="false" ht="15" hidden="false" customHeight="false" outlineLevel="0" collapsed="false">
      <c r="A161" s="41" t="s">
        <v>34</v>
      </c>
      <c r="B161" s="41" t="s">
        <v>4636</v>
      </c>
      <c r="C161" s="41" t="s">
        <v>4616</v>
      </c>
      <c r="D161" s="41" t="n">
        <v>3</v>
      </c>
      <c r="E161" s="41" t="s">
        <v>4601</v>
      </c>
      <c r="F161" s="42" t="n">
        <v>-10362.32</v>
      </c>
      <c r="G161" s="42" t="n">
        <v>13963.86</v>
      </c>
      <c r="H161" s="43" t="n">
        <v>1.0266</v>
      </c>
      <c r="I161" s="42" t="n">
        <v>357.44</v>
      </c>
      <c r="J161" s="42" t="n">
        <v>500</v>
      </c>
      <c r="K161" s="41" t="s">
        <v>4752</v>
      </c>
      <c r="L161" s="44" t="n">
        <f aca="false">IF(G161=0,"",F161/G161)</f>
        <v>-0.742081344270137</v>
      </c>
      <c r="M161" s="44" t="str">
        <f aca="false">IF(OR(L145="",L145&lt;=0,L161=""),"",L161/L145)</f>
        <v/>
      </c>
      <c r="N161" s="56" t="n">
        <f aca="false">IF(I161=0,"",F161/I161)</f>
        <v>-28.990376007162</v>
      </c>
      <c r="O161" s="56" t="n">
        <f aca="false">IF(I161=0,"",G161/I161)</f>
        <v>39.0663048343778</v>
      </c>
      <c r="P161" s="42" t="s">
        <v>412</v>
      </c>
      <c r="Q161" s="42" t="s">
        <v>412</v>
      </c>
    </row>
    <row r="162" customFormat="false" ht="15" hidden="false" customHeight="false" outlineLevel="0" collapsed="false">
      <c r="A162" s="41" t="s">
        <v>34</v>
      </c>
      <c r="B162" s="41" t="s">
        <v>4636</v>
      </c>
      <c r="C162" s="41" t="s">
        <v>4616</v>
      </c>
      <c r="D162" s="41" t="n">
        <v>4</v>
      </c>
      <c r="E162" s="41" t="s">
        <v>4599</v>
      </c>
      <c r="F162" s="42" t="n">
        <v>-11948.13</v>
      </c>
      <c r="G162" s="42" t="n">
        <v>19284.19</v>
      </c>
      <c r="H162" s="43" t="n">
        <v>1.1124</v>
      </c>
      <c r="I162" s="42" t="n">
        <v>377.5</v>
      </c>
      <c r="J162" s="42" t="n">
        <v>3856.84</v>
      </c>
      <c r="K162" s="41" t="s">
        <v>4819</v>
      </c>
      <c r="L162" s="44" t="n">
        <f aca="false">IF(G162=0,"",F162/G162)</f>
        <v>-0.619581636563423</v>
      </c>
      <c r="M162" s="44" t="str">
        <f aca="false">IF(OR(L145="",L145&lt;=0,L162=""),"",L162/L145)</f>
        <v/>
      </c>
      <c r="N162" s="56" t="n">
        <f aca="false">IF(I162=0,"",F162/I162)</f>
        <v>-31.6506754966887</v>
      </c>
      <c r="O162" s="56" t="n">
        <f aca="false">IF(I162=0,"",G162/I162)</f>
        <v>51.0839470198675</v>
      </c>
      <c r="P162" s="42" t="s">
        <v>412</v>
      </c>
      <c r="Q162" s="42" t="s">
        <v>412</v>
      </c>
    </row>
    <row r="163" customFormat="false" ht="15" hidden="false" customHeight="false" outlineLevel="0" collapsed="false">
      <c r="A163" s="41" t="s">
        <v>34</v>
      </c>
      <c r="B163" s="41" t="s">
        <v>4636</v>
      </c>
      <c r="C163" s="41" t="s">
        <v>4616</v>
      </c>
      <c r="D163" s="41" t="n">
        <v>4</v>
      </c>
      <c r="E163" s="41" t="s">
        <v>4601</v>
      </c>
      <c r="F163" s="42" t="n">
        <v>-10206.68</v>
      </c>
      <c r="G163" s="42" t="n">
        <v>12722.12</v>
      </c>
      <c r="H163" s="43" t="n">
        <v>1.0165</v>
      </c>
      <c r="I163" s="42" t="n">
        <v>315.95</v>
      </c>
      <c r="J163" s="42" t="n">
        <v>500</v>
      </c>
      <c r="K163" s="41" t="s">
        <v>4820</v>
      </c>
      <c r="L163" s="44" t="n">
        <f aca="false">IF(G163=0,"",F163/G163)</f>
        <v>-0.802278236646094</v>
      </c>
      <c r="M163" s="44" t="str">
        <f aca="false">IF(OR(L145="",L145&lt;=0,L163=""),"",L163/L145)</f>
        <v/>
      </c>
      <c r="N163" s="56" t="n">
        <f aca="false">IF(I163=0,"",F163/I163)</f>
        <v>-32.3047317613546</v>
      </c>
      <c r="O163" s="56" t="n">
        <f aca="false">IF(I163=0,"",G163/I163)</f>
        <v>40.266244658965</v>
      </c>
      <c r="P163" s="42" t="s">
        <v>412</v>
      </c>
      <c r="Q163" s="42" t="s">
        <v>412</v>
      </c>
    </row>
    <row r="164" customFormat="false" ht="15" hidden="false" customHeight="false" outlineLevel="0" collapsed="false">
      <c r="A164" s="41" t="s">
        <v>34</v>
      </c>
      <c r="B164" s="41" t="s">
        <v>4636</v>
      </c>
      <c r="C164" s="41" t="s">
        <v>4616</v>
      </c>
      <c r="D164" s="41" t="n">
        <v>5</v>
      </c>
      <c r="E164" s="41" t="s">
        <v>4599</v>
      </c>
      <c r="F164" s="42" t="n">
        <v>-13310.96</v>
      </c>
      <c r="G164" s="42" t="n">
        <v>22543.32</v>
      </c>
      <c r="H164" s="43" t="n">
        <v>1.1722</v>
      </c>
      <c r="I164" s="42" t="n">
        <v>357.62</v>
      </c>
      <c r="J164" s="42" t="n">
        <v>3757.22</v>
      </c>
      <c r="K164" s="41" t="s">
        <v>4741</v>
      </c>
      <c r="L164" s="44" t="n">
        <f aca="false">IF(G164=0,"",F164/G164)</f>
        <v>-0.59046138723134</v>
      </c>
      <c r="M164" s="44" t="str">
        <f aca="false">IF(OR(L145="",L145&lt;=0,L164=""),"",L164/L145)</f>
        <v/>
      </c>
      <c r="N164" s="56" t="n">
        <f aca="false">IF(I164=0,"",F164/I164)</f>
        <v>-37.220960796376</v>
      </c>
      <c r="O164" s="56" t="n">
        <f aca="false">IF(I164=0,"",G164/I164)</f>
        <v>63.0370784631732</v>
      </c>
      <c r="P164" s="42" t="s">
        <v>412</v>
      </c>
      <c r="Q164" s="42" t="s">
        <v>412</v>
      </c>
    </row>
    <row r="165" customFormat="false" ht="15" hidden="false" customHeight="false" outlineLevel="0" collapsed="false">
      <c r="A165" s="41" t="s">
        <v>34</v>
      </c>
      <c r="B165" s="41" t="s">
        <v>4636</v>
      </c>
      <c r="C165" s="41" t="s">
        <v>4616</v>
      </c>
      <c r="D165" s="41" t="n">
        <v>5</v>
      </c>
      <c r="E165" s="41" t="s">
        <v>4601</v>
      </c>
      <c r="F165" s="42" t="n">
        <v>-10321.39</v>
      </c>
      <c r="G165" s="42" t="n">
        <v>12525.01</v>
      </c>
      <c r="H165" s="43" t="n">
        <v>1.0263</v>
      </c>
      <c r="I165" s="42" t="n">
        <v>298.9</v>
      </c>
      <c r="J165" s="42" t="n">
        <v>500</v>
      </c>
      <c r="K165" s="41" t="s">
        <v>4745</v>
      </c>
      <c r="L165" s="44" t="n">
        <f aca="false">IF(G165=0,"",F165/G165)</f>
        <v>-0.824062415918231</v>
      </c>
      <c r="M165" s="44" t="str">
        <f aca="false">IF(OR(L145="",L145&lt;=0,L165=""),"",L165/L145)</f>
        <v/>
      </c>
      <c r="N165" s="56" t="n">
        <f aca="false">IF(I165=0,"",F165/I165)</f>
        <v>-34.5312479089997</v>
      </c>
      <c r="O165" s="56" t="n">
        <f aca="false">IF(I165=0,"",G165/I165)</f>
        <v>41.9036801605888</v>
      </c>
      <c r="P165" s="42" t="s">
        <v>412</v>
      </c>
      <c r="Q165" s="42" t="s">
        <v>412</v>
      </c>
    </row>
    <row r="167" customFormat="false" ht="15" hidden="false" customHeight="false" outlineLevel="0" collapsed="false">
      <c r="A167" s="51" t="s">
        <v>34</v>
      </c>
      <c r="B167" s="51" t="s">
        <v>4680</v>
      </c>
      <c r="C167" s="51" t="s">
        <v>4801</v>
      </c>
      <c r="D167" s="51" t="s">
        <v>61</v>
      </c>
      <c r="E167" s="51" t="s">
        <v>61</v>
      </c>
      <c r="F167" s="52" t="n">
        <v>9076.9</v>
      </c>
      <c r="G167" s="52" t="n">
        <v>1109.87</v>
      </c>
      <c r="H167" s="53" t="n">
        <v>0.0876</v>
      </c>
      <c r="I167" s="52" t="n">
        <v>50</v>
      </c>
      <c r="J167" s="52" t="n">
        <v>50</v>
      </c>
      <c r="K167" s="51" t="s">
        <v>4670</v>
      </c>
      <c r="L167" s="54" t="n">
        <f aca="false">IF(G167=0,"",F167/G167)</f>
        <v>8.17834521160136</v>
      </c>
      <c r="M167" s="54" t="n">
        <v>1</v>
      </c>
      <c r="N167" s="55" t="n">
        <f aca="false">IF(I167=0,"",F167/I167)</f>
        <v>181.538</v>
      </c>
      <c r="O167" s="55" t="n">
        <f aca="false">IF(I167=0,"",G167/I167)</f>
        <v>22.1974</v>
      </c>
      <c r="P167" s="52" t="n">
        <v>4452.07</v>
      </c>
      <c r="Q167" s="52" t="n">
        <v>4624.83</v>
      </c>
    </row>
    <row r="168" customFormat="false" ht="15" hidden="false" customHeight="false" outlineLevel="0" collapsed="false">
      <c r="A168" s="41" t="s">
        <v>34</v>
      </c>
      <c r="B168" s="41" t="s">
        <v>4680</v>
      </c>
      <c r="C168" s="41" t="s">
        <v>4802</v>
      </c>
      <c r="D168" s="41" t="n">
        <v>1</v>
      </c>
      <c r="E168" s="41" t="s">
        <v>4599</v>
      </c>
      <c r="F168" s="42" t="n">
        <v>-13409.08</v>
      </c>
      <c r="G168" s="42" t="n">
        <v>51200</v>
      </c>
      <c r="H168" s="43" t="n">
        <v>1.0713</v>
      </c>
      <c r="I168" s="42" t="n">
        <v>297.06</v>
      </c>
      <c r="J168" s="42" t="n">
        <v>25600</v>
      </c>
      <c r="K168" s="41" t="s">
        <v>4821</v>
      </c>
      <c r="L168" s="44" t="n">
        <f aca="false">IF(G168=0,"",F168/G168)</f>
        <v>-0.26189609375</v>
      </c>
      <c r="M168" s="44" t="n">
        <f aca="false">IF(OR(L167="",L167&lt;=0,L168=""),"",L168/L167)</f>
        <v>-0.0320231155538028</v>
      </c>
      <c r="N168" s="56" t="n">
        <f aca="false">IF(I168=0,"",F168/I168)</f>
        <v>-45.1392984582239</v>
      </c>
      <c r="O168" s="56" t="n">
        <f aca="false">IF(I168=0,"",G168/I168)</f>
        <v>172.355753046523</v>
      </c>
      <c r="P168" s="42" t="s">
        <v>412</v>
      </c>
      <c r="Q168" s="42" t="s">
        <v>412</v>
      </c>
    </row>
    <row r="169" customFormat="false" ht="15" hidden="false" customHeight="false" outlineLevel="0" collapsed="false">
      <c r="A169" s="11" t="s">
        <v>34</v>
      </c>
      <c r="B169" s="11" t="s">
        <v>4680</v>
      </c>
      <c r="C169" s="11" t="s">
        <v>4802</v>
      </c>
      <c r="D169" s="11" t="n">
        <v>1</v>
      </c>
      <c r="E169" s="11" t="s">
        <v>4601</v>
      </c>
      <c r="F169" s="18" t="n">
        <v>36359.26</v>
      </c>
      <c r="G169" s="18" t="n">
        <v>8947.78</v>
      </c>
      <c r="H169" s="14" t="n">
        <v>0.4666</v>
      </c>
      <c r="I169" s="18" t="n">
        <v>188.33</v>
      </c>
      <c r="J169" s="18" t="n">
        <v>500</v>
      </c>
      <c r="K169" s="11" t="s">
        <v>4670</v>
      </c>
      <c r="L169" s="35" t="n">
        <f aca="false">IF(G169=0,"",F169/G169)</f>
        <v>4.06349507922636</v>
      </c>
      <c r="M169" s="35" t="n">
        <f aca="false">IF(OR(L167="",L167&lt;=0,L169=""),"",L169/L167)</f>
        <v>0.496860302920706</v>
      </c>
      <c r="N169" s="57" t="n">
        <f aca="false">IF(I169=0,"",F169/I169)</f>
        <v>193.061434715659</v>
      </c>
      <c r="O169" s="57" t="n">
        <f aca="false">IF(I169=0,"",G169/I169)</f>
        <v>47.5111771889768</v>
      </c>
      <c r="P169" s="18" t="n">
        <v>15651.56</v>
      </c>
      <c r="Q169" s="18" t="n">
        <v>20619.54</v>
      </c>
    </row>
    <row r="170" customFormat="false" ht="15" hidden="false" customHeight="false" outlineLevel="0" collapsed="false">
      <c r="A170" s="41" t="s">
        <v>34</v>
      </c>
      <c r="B170" s="41" t="s">
        <v>4680</v>
      </c>
      <c r="C170" s="41" t="s">
        <v>4802</v>
      </c>
      <c r="D170" s="41" t="n">
        <v>2</v>
      </c>
      <c r="E170" s="41" t="s">
        <v>4599</v>
      </c>
      <c r="F170" s="42" t="n">
        <v>-13094.68</v>
      </c>
      <c r="G170" s="42" t="n">
        <v>19461.95</v>
      </c>
      <c r="H170" s="43" t="n">
        <v>1.1891</v>
      </c>
      <c r="I170" s="42" t="n">
        <v>108.92</v>
      </c>
      <c r="J170" s="42" t="n">
        <v>6487.32</v>
      </c>
      <c r="K170" s="41" t="s">
        <v>4765</v>
      </c>
      <c r="L170" s="44" t="n">
        <f aca="false">IF(G170=0,"",F170/G170)</f>
        <v>-0.672834942027906</v>
      </c>
      <c r="M170" s="44" t="n">
        <f aca="false">IF(OR(L167="",L167&lt;=0,L170=""),"",L170/L167)</f>
        <v>-0.0822703034195058</v>
      </c>
      <c r="N170" s="56" t="n">
        <f aca="false">IF(I170=0,"",F170/I170)</f>
        <v>-120.222915901579</v>
      </c>
      <c r="O170" s="56" t="n">
        <f aca="false">IF(I170=0,"",G170/I170)</f>
        <v>178.681142122659</v>
      </c>
      <c r="P170" s="42" t="s">
        <v>412</v>
      </c>
      <c r="Q170" s="42" t="n">
        <v>11118.11</v>
      </c>
    </row>
    <row r="171" customFormat="false" ht="15" hidden="false" customHeight="false" outlineLevel="0" collapsed="false">
      <c r="A171" s="11" t="s">
        <v>34</v>
      </c>
      <c r="B171" s="11" t="s">
        <v>4680</v>
      </c>
      <c r="C171" s="11" t="s">
        <v>4802</v>
      </c>
      <c r="D171" s="11" t="n">
        <v>2</v>
      </c>
      <c r="E171" s="11" t="s">
        <v>4601</v>
      </c>
      <c r="F171" s="18" t="n">
        <v>19831.71</v>
      </c>
      <c r="G171" s="18" t="n">
        <v>7786.84</v>
      </c>
      <c r="H171" s="14" t="n">
        <v>0.4784</v>
      </c>
      <c r="I171" s="18" t="n">
        <v>98.4</v>
      </c>
      <c r="J171" s="18" t="n">
        <v>500</v>
      </c>
      <c r="K171" s="11" t="s">
        <v>4670</v>
      </c>
      <c r="L171" s="35" t="n">
        <f aca="false">IF(G171=0,"",F171/G171)</f>
        <v>2.54682387207134</v>
      </c>
      <c r="M171" s="35" t="n">
        <f aca="false">IF(OR(L167="",L167&lt;=0,L171=""),"",L171/L167)</f>
        <v>0.311410659024096</v>
      </c>
      <c r="N171" s="57" t="n">
        <f aca="false">IF(I171=0,"",F171/I171)</f>
        <v>201.541768292683</v>
      </c>
      <c r="O171" s="57" t="n">
        <f aca="false">IF(I171=0,"",G171/I171)</f>
        <v>79.1345528455285</v>
      </c>
      <c r="P171" s="18" t="n">
        <v>8926.59</v>
      </c>
      <c r="Q171" s="18" t="n">
        <v>10805.12</v>
      </c>
    </row>
    <row r="172" customFormat="false" ht="15" hidden="false" customHeight="false" outlineLevel="0" collapsed="false">
      <c r="A172" s="41" t="s">
        <v>34</v>
      </c>
      <c r="B172" s="41" t="s">
        <v>4680</v>
      </c>
      <c r="C172" s="41" t="s">
        <v>4802</v>
      </c>
      <c r="D172" s="41" t="n">
        <v>3</v>
      </c>
      <c r="E172" s="41" t="s">
        <v>4599</v>
      </c>
      <c r="F172" s="42" t="n">
        <v>-13660.32</v>
      </c>
      <c r="G172" s="42" t="n">
        <v>18331.25</v>
      </c>
      <c r="H172" s="43" t="n">
        <v>1.2495</v>
      </c>
      <c r="I172" s="42" t="n">
        <v>105.14</v>
      </c>
      <c r="J172" s="42" t="n">
        <v>4582.81</v>
      </c>
      <c r="K172" s="41" t="s">
        <v>4764</v>
      </c>
      <c r="L172" s="44" t="n">
        <f aca="false">IF(G172=0,"",F172/G172)</f>
        <v>-0.745193044664166</v>
      </c>
      <c r="M172" s="44" t="n">
        <f aca="false">IF(OR(L167="",L167&lt;=0,L172=""),"",L172/L167)</f>
        <v>-0.0911178270644624</v>
      </c>
      <c r="N172" s="56" t="n">
        <f aca="false">IF(I172=0,"",F172/I172)</f>
        <v>-129.925052311204</v>
      </c>
      <c r="O172" s="56" t="n">
        <f aca="false">IF(I172=0,"",G172/I172)</f>
        <v>174.35086551265</v>
      </c>
      <c r="P172" s="42" t="s">
        <v>412</v>
      </c>
      <c r="Q172" s="42" t="n">
        <v>7854.78</v>
      </c>
    </row>
    <row r="173" customFormat="false" ht="15" hidden="false" customHeight="false" outlineLevel="0" collapsed="false">
      <c r="A173" s="11" t="s">
        <v>34</v>
      </c>
      <c r="B173" s="11" t="s">
        <v>4680</v>
      </c>
      <c r="C173" s="11" t="s">
        <v>4802</v>
      </c>
      <c r="D173" s="11" t="n">
        <v>3</v>
      </c>
      <c r="E173" s="11" t="s">
        <v>4601</v>
      </c>
      <c r="F173" s="18" t="n">
        <v>15106.13</v>
      </c>
      <c r="G173" s="18" t="n">
        <v>6645.53</v>
      </c>
      <c r="H173" s="14" t="n">
        <v>0.453</v>
      </c>
      <c r="I173" s="18" t="n">
        <v>77.54</v>
      </c>
      <c r="J173" s="18" t="n">
        <v>500</v>
      </c>
      <c r="K173" s="11" t="s">
        <v>4670</v>
      </c>
      <c r="L173" s="35" t="n">
        <f aca="false">IF(G173=0,"",F173/G173)</f>
        <v>2.27312644740149</v>
      </c>
      <c r="M173" s="35" t="n">
        <f aca="false">IF(OR(L167="",L167&lt;=0,L173=""),"",L173/L167)</f>
        <v>0.27794454606501</v>
      </c>
      <c r="N173" s="57" t="n">
        <f aca="false">IF(I173=0,"",F173/I173)</f>
        <v>194.817255610008</v>
      </c>
      <c r="O173" s="57" t="n">
        <f aca="false">IF(I173=0,"",G173/I173)</f>
        <v>85.7045395924684</v>
      </c>
      <c r="P173" s="18" t="n">
        <v>7212.03</v>
      </c>
      <c r="Q173" s="18" t="n">
        <v>7796.78</v>
      </c>
    </row>
    <row r="174" customFormat="false" ht="15" hidden="false" customHeight="false" outlineLevel="0" collapsed="false">
      <c r="A174" s="11" t="s">
        <v>34</v>
      </c>
      <c r="B174" s="11" t="s">
        <v>4680</v>
      </c>
      <c r="C174" s="11" t="s">
        <v>4802</v>
      </c>
      <c r="D174" s="11" t="n">
        <v>4</v>
      </c>
      <c r="E174" s="11" t="s">
        <v>4599</v>
      </c>
      <c r="F174" s="18" t="n">
        <v>13042.41</v>
      </c>
      <c r="G174" s="18" t="n">
        <v>6809.94</v>
      </c>
      <c r="H174" s="14" t="n">
        <v>0.4876</v>
      </c>
      <c r="I174" s="18" t="n">
        <v>73.26</v>
      </c>
      <c r="J174" s="18" t="n">
        <v>1702.49</v>
      </c>
      <c r="K174" s="11" t="s">
        <v>4670</v>
      </c>
      <c r="L174" s="35" t="n">
        <f aca="false">IF(G174=0,"",F174/G174)</f>
        <v>1.91520189605195</v>
      </c>
      <c r="M174" s="35" t="n">
        <f aca="false">IF(OR(L167="",L167&lt;=0,L174=""),"",L174/L167)</f>
        <v>0.234179634938269</v>
      </c>
      <c r="N174" s="57" t="n">
        <f aca="false">IF(I174=0,"",F174/I174)</f>
        <v>178.029074529075</v>
      </c>
      <c r="O174" s="57" t="n">
        <f aca="false">IF(I174=0,"",G174/I174)</f>
        <v>92.955773955774</v>
      </c>
      <c r="P174" s="18" t="n">
        <v>6401.88</v>
      </c>
      <c r="Q174" s="18" t="n">
        <v>6571</v>
      </c>
    </row>
    <row r="175" customFormat="false" ht="15" hidden="false" customHeight="false" outlineLevel="0" collapsed="false">
      <c r="A175" s="11" t="s">
        <v>34</v>
      </c>
      <c r="B175" s="11" t="s">
        <v>4680</v>
      </c>
      <c r="C175" s="11" t="s">
        <v>4802</v>
      </c>
      <c r="D175" s="11" t="n">
        <v>4</v>
      </c>
      <c r="E175" s="11" t="s">
        <v>4601</v>
      </c>
      <c r="F175" s="18" t="n">
        <v>12923.84</v>
      </c>
      <c r="G175" s="18" t="n">
        <v>5476.09</v>
      </c>
      <c r="H175" s="14" t="n">
        <v>0.3921</v>
      </c>
      <c r="I175" s="18" t="n">
        <v>68.52</v>
      </c>
      <c r="J175" s="18" t="n">
        <v>500</v>
      </c>
      <c r="K175" s="11" t="s">
        <v>4670</v>
      </c>
      <c r="L175" s="35" t="n">
        <f aca="false">IF(G175=0,"",F175/G175)</f>
        <v>2.36004886698356</v>
      </c>
      <c r="M175" s="35" t="n">
        <f aca="false">IF(OR(L167="",L167&lt;=0,L175=""),"",L175/L167)</f>
        <v>0.288572908812375</v>
      </c>
      <c r="N175" s="57" t="n">
        <f aca="false">IF(I175=0,"",F175/I175)</f>
        <v>188.614127262113</v>
      </c>
      <c r="O175" s="57" t="n">
        <f aca="false">IF(I175=0,"",G175/I175)</f>
        <v>79.9195855224752</v>
      </c>
      <c r="P175" s="18" t="n">
        <v>6283.31</v>
      </c>
      <c r="Q175" s="18" t="n">
        <v>6571</v>
      </c>
    </row>
    <row r="176" customFormat="false" ht="15" hidden="false" customHeight="false" outlineLevel="0" collapsed="false">
      <c r="A176" s="11" t="s">
        <v>34</v>
      </c>
      <c r="B176" s="11" t="s">
        <v>4680</v>
      </c>
      <c r="C176" s="11" t="s">
        <v>4802</v>
      </c>
      <c r="D176" s="11" t="n">
        <v>5</v>
      </c>
      <c r="E176" s="11" t="s">
        <v>4599</v>
      </c>
      <c r="F176" s="18" t="n">
        <v>11762.57</v>
      </c>
      <c r="G176" s="18" t="n">
        <v>3759.55</v>
      </c>
      <c r="H176" s="14" t="n">
        <v>0.2775</v>
      </c>
      <c r="I176" s="18" t="n">
        <v>62.42</v>
      </c>
      <c r="J176" s="18" t="n">
        <v>751.91</v>
      </c>
      <c r="K176" s="11" t="s">
        <v>4670</v>
      </c>
      <c r="L176" s="35" t="n">
        <f aca="false">IF(G176=0,"",F176/G176)</f>
        <v>3.12871753268343</v>
      </c>
      <c r="M176" s="35" t="n">
        <f aca="false">IF(OR(L167="",L167&lt;=0,L176=""),"",L176/L167)</f>
        <v>0.382561196884329</v>
      </c>
      <c r="N176" s="57" t="n">
        <f aca="false">IF(I176=0,"",F176/I176)</f>
        <v>188.442326177507</v>
      </c>
      <c r="O176" s="57" t="n">
        <f aca="false">IF(I176=0,"",G176/I176)</f>
        <v>60.2298942646588</v>
      </c>
      <c r="P176" s="18" t="n">
        <v>5821.79</v>
      </c>
      <c r="Q176" s="18" t="n">
        <v>5875.35</v>
      </c>
    </row>
    <row r="177" customFormat="false" ht="15" hidden="false" customHeight="false" outlineLevel="0" collapsed="false">
      <c r="A177" s="11" t="s">
        <v>34</v>
      </c>
      <c r="B177" s="11" t="s">
        <v>4680</v>
      </c>
      <c r="C177" s="11" t="s">
        <v>4802</v>
      </c>
      <c r="D177" s="11" t="n">
        <v>5</v>
      </c>
      <c r="E177" s="11" t="s">
        <v>4601</v>
      </c>
      <c r="F177" s="18" t="n">
        <v>11724.07</v>
      </c>
      <c r="G177" s="18" t="n">
        <v>3949.34</v>
      </c>
      <c r="H177" s="14" t="n">
        <v>0.2915</v>
      </c>
      <c r="I177" s="18" t="n">
        <v>62.78</v>
      </c>
      <c r="J177" s="18" t="n">
        <v>500</v>
      </c>
      <c r="K177" s="11" t="s">
        <v>4670</v>
      </c>
      <c r="L177" s="35" t="n">
        <f aca="false">IF(G177=0,"",F177/G177)</f>
        <v>2.96861500909013</v>
      </c>
      <c r="M177" s="35" t="n">
        <f aca="false">IF(OR(L167="",L167&lt;=0,L177=""),"",L177/L167)</f>
        <v>0.362984800993606</v>
      </c>
      <c r="N177" s="57" t="n">
        <f aca="false">IF(I177=0,"",F177/I177)</f>
        <v>186.748486779229</v>
      </c>
      <c r="O177" s="57" t="n">
        <f aca="false">IF(I177=0,"",G177/I177)</f>
        <v>62.9076138897738</v>
      </c>
      <c r="P177" s="18" t="n">
        <v>5783.28</v>
      </c>
      <c r="Q177" s="18" t="n">
        <v>5875.35</v>
      </c>
    </row>
    <row r="178" customFormat="false" ht="15" hidden="false" customHeight="false" outlineLevel="0" collapsed="false">
      <c r="A178" s="41" t="s">
        <v>34</v>
      </c>
      <c r="B178" s="41" t="s">
        <v>4680</v>
      </c>
      <c r="C178" s="41" t="s">
        <v>4616</v>
      </c>
      <c r="D178" s="41" t="n">
        <v>1</v>
      </c>
      <c r="E178" s="41" t="s">
        <v>4599</v>
      </c>
      <c r="F178" s="42" t="n">
        <v>-12195.41</v>
      </c>
      <c r="G178" s="42" t="n">
        <v>12800</v>
      </c>
      <c r="H178" s="43" t="n">
        <v>1.207</v>
      </c>
      <c r="I178" s="42" t="n">
        <v>762.67</v>
      </c>
      <c r="J178" s="42" t="n">
        <v>6400</v>
      </c>
      <c r="K178" s="41" t="s">
        <v>4759</v>
      </c>
      <c r="L178" s="44" t="n">
        <f aca="false">IF(G178=0,"",F178/G178)</f>
        <v>-0.95276640625</v>
      </c>
      <c r="M178" s="44" t="n">
        <f aca="false">IF(OR(L167="",L167&lt;=0,L178=""),"",L178/L167)</f>
        <v>-0.116498678106478</v>
      </c>
      <c r="N178" s="56" t="n">
        <f aca="false">IF(I178=0,"",F178/I178)</f>
        <v>-15.9904152516816</v>
      </c>
      <c r="O178" s="56" t="n">
        <f aca="false">IF(I178=0,"",G178/I178)</f>
        <v>16.7831434303172</v>
      </c>
      <c r="P178" s="42" t="s">
        <v>412</v>
      </c>
      <c r="Q178" s="42" t="s">
        <v>412</v>
      </c>
    </row>
    <row r="179" customFormat="false" ht="15" hidden="false" customHeight="false" outlineLevel="0" collapsed="false">
      <c r="A179" s="11" t="s">
        <v>34</v>
      </c>
      <c r="B179" s="11" t="s">
        <v>4680</v>
      </c>
      <c r="C179" s="11" t="s">
        <v>4616</v>
      </c>
      <c r="D179" s="11" t="n">
        <v>1</v>
      </c>
      <c r="E179" s="11" t="s">
        <v>4601</v>
      </c>
      <c r="F179" s="18" t="n">
        <v>86476.92</v>
      </c>
      <c r="G179" s="18" t="n">
        <v>10870.14</v>
      </c>
      <c r="H179" s="14" t="n">
        <v>0.5048</v>
      </c>
      <c r="I179" s="18" t="n">
        <v>474.98</v>
      </c>
      <c r="J179" s="18" t="n">
        <v>500</v>
      </c>
      <c r="K179" s="11" t="s">
        <v>4670</v>
      </c>
      <c r="L179" s="35" t="n">
        <f aca="false">IF(G179=0,"",F179/G179)</f>
        <v>7.95545595548907</v>
      </c>
      <c r="M179" s="35" t="n">
        <f aca="false">IF(OR(L167="",L167&lt;=0,L179=""),"",L179/L167)</f>
        <v>0.972746411364966</v>
      </c>
      <c r="N179" s="57" t="n">
        <f aca="false">IF(I179=0,"",F179/I179)</f>
        <v>182.064339551139</v>
      </c>
      <c r="O179" s="57" t="n">
        <f aca="false">IF(I179=0,"",G179/I179)</f>
        <v>22.8854688618468</v>
      </c>
      <c r="P179" s="18" t="n">
        <v>40881.94</v>
      </c>
      <c r="Q179" s="18" t="n">
        <v>49495.87</v>
      </c>
    </row>
    <row r="180" customFormat="false" ht="15" hidden="false" customHeight="false" outlineLevel="0" collapsed="false">
      <c r="A180" s="41" t="s">
        <v>34</v>
      </c>
      <c r="B180" s="41" t="s">
        <v>4680</v>
      </c>
      <c r="C180" s="41" t="s">
        <v>4616</v>
      </c>
      <c r="D180" s="41" t="n">
        <v>2</v>
      </c>
      <c r="E180" s="41" t="s">
        <v>4599</v>
      </c>
      <c r="F180" s="42" t="n">
        <v>-36594.55</v>
      </c>
      <c r="G180" s="42" t="n">
        <v>80946.75</v>
      </c>
      <c r="H180" s="43" t="n">
        <v>1.4893</v>
      </c>
      <c r="I180" s="42" t="n">
        <v>618.66</v>
      </c>
      <c r="J180" s="42" t="n">
        <v>26982.25</v>
      </c>
      <c r="K180" s="41" t="s">
        <v>4763</v>
      </c>
      <c r="L180" s="44" t="n">
        <f aca="false">IF(G180=0,"",F180/G180)</f>
        <v>-0.452081769805459</v>
      </c>
      <c r="M180" s="44" t="n">
        <f aca="false">IF(OR(L167="",L167&lt;=0,L180=""),"",L180/L167)</f>
        <v>-0.0552779025718014</v>
      </c>
      <c r="N180" s="56" t="n">
        <f aca="false">IF(I180=0,"",F180/I180)</f>
        <v>-59.1513108977468</v>
      </c>
      <c r="O180" s="56" t="n">
        <f aca="false">IF(I180=0,"",G180/I180)</f>
        <v>130.842061875667</v>
      </c>
      <c r="P180" s="42" t="s">
        <v>412</v>
      </c>
      <c r="Q180" s="42" t="n">
        <v>90239.89</v>
      </c>
    </row>
    <row r="181" customFormat="false" ht="15" hidden="false" customHeight="false" outlineLevel="0" collapsed="false">
      <c r="A181" s="11" t="s">
        <v>34</v>
      </c>
      <c r="B181" s="11" t="s">
        <v>4680</v>
      </c>
      <c r="C181" s="11" t="s">
        <v>4616</v>
      </c>
      <c r="D181" s="11" t="n">
        <v>2</v>
      </c>
      <c r="E181" s="11" t="s">
        <v>4601</v>
      </c>
      <c r="F181" s="18" t="n">
        <v>81503.48</v>
      </c>
      <c r="G181" s="18" t="n">
        <v>10812.57</v>
      </c>
      <c r="H181" s="14" t="n">
        <v>0.4551</v>
      </c>
      <c r="I181" s="18" t="n">
        <v>452.25</v>
      </c>
      <c r="J181" s="18" t="n">
        <v>500</v>
      </c>
      <c r="K181" s="11" t="s">
        <v>4670</v>
      </c>
      <c r="L181" s="35" t="n">
        <f aca="false">IF(G181=0,"",F181/G181)</f>
        <v>7.53784530412289</v>
      </c>
      <c r="M181" s="35" t="n">
        <f aca="false">IF(OR(L167="",L167&lt;=0,L181=""),"",L181/L167)</f>
        <v>0.921683434618302</v>
      </c>
      <c r="N181" s="57" t="n">
        <f aca="false">IF(I181=0,"",F181/I181)</f>
        <v>180.217755666114</v>
      </c>
      <c r="O181" s="57" t="n">
        <f aca="false">IF(I181=0,"",G181/I181)</f>
        <v>23.9083913764511</v>
      </c>
      <c r="P181" s="18" t="n">
        <v>36290.75</v>
      </c>
      <c r="Q181" s="18" t="n">
        <v>45791.38</v>
      </c>
    </row>
    <row r="182" customFormat="false" ht="15" hidden="false" customHeight="false" outlineLevel="0" collapsed="false">
      <c r="A182" s="41" t="s">
        <v>34</v>
      </c>
      <c r="B182" s="41" t="s">
        <v>4680</v>
      </c>
      <c r="C182" s="41" t="s">
        <v>4616</v>
      </c>
      <c r="D182" s="41" t="n">
        <v>3</v>
      </c>
      <c r="E182" s="41" t="s">
        <v>4599</v>
      </c>
      <c r="F182" s="42" t="n">
        <v>-14300.73</v>
      </c>
      <c r="G182" s="42" t="n">
        <v>42721.22</v>
      </c>
      <c r="H182" s="43" t="n">
        <v>1.1119</v>
      </c>
      <c r="I182" s="42" t="n">
        <v>425.61</v>
      </c>
      <c r="J182" s="42" t="n">
        <v>10680.3</v>
      </c>
      <c r="K182" s="41" t="s">
        <v>4765</v>
      </c>
      <c r="L182" s="44" t="n">
        <f aca="false">IF(G182=0,"",F182/G182)</f>
        <v>-0.334745356054907</v>
      </c>
      <c r="M182" s="44" t="n">
        <f aca="false">IF(OR(L167="",L167&lt;=0,L182=""),"",L182/L167)</f>
        <v>-0.0409306953171963</v>
      </c>
      <c r="N182" s="56" t="n">
        <f aca="false">IF(I182=0,"",F182/I182)</f>
        <v>-33.6005497991119</v>
      </c>
      <c r="O182" s="56" t="n">
        <f aca="false">IF(I182=0,"",G182/I182)</f>
        <v>100.376447921806</v>
      </c>
      <c r="P182" s="42" t="s">
        <v>412</v>
      </c>
      <c r="Q182" s="42" t="n">
        <v>57405.14</v>
      </c>
    </row>
    <row r="183" customFormat="false" ht="15" hidden="false" customHeight="false" outlineLevel="0" collapsed="false">
      <c r="A183" s="11" t="s">
        <v>34</v>
      </c>
      <c r="B183" s="11" t="s">
        <v>4680</v>
      </c>
      <c r="C183" s="11" t="s">
        <v>4616</v>
      </c>
      <c r="D183" s="11" t="n">
        <v>3</v>
      </c>
      <c r="E183" s="11" t="s">
        <v>4601</v>
      </c>
      <c r="F183" s="18" t="n">
        <v>83688.51</v>
      </c>
      <c r="G183" s="18" t="n">
        <v>10392.39</v>
      </c>
      <c r="H183" s="14" t="n">
        <v>0.3337</v>
      </c>
      <c r="I183" s="18" t="n">
        <v>430.74</v>
      </c>
      <c r="J183" s="18" t="n">
        <v>500</v>
      </c>
      <c r="K183" s="11" t="s">
        <v>4670</v>
      </c>
      <c r="L183" s="35" t="n">
        <f aca="false">IF(G183=0,"",F183/G183)</f>
        <v>8.05286464422525</v>
      </c>
      <c r="M183" s="35" t="n">
        <f aca="false">IF(OR(L167="",L167&lt;=0,L183=""),"",L183/L167)</f>
        <v>0.984656973491641</v>
      </c>
      <c r="N183" s="57" t="n">
        <f aca="false">IF(I183=0,"",F183/I183)</f>
        <v>194.290082184148</v>
      </c>
      <c r="O183" s="57" t="n">
        <f aca="false">IF(I183=0,"",G183/I183)</f>
        <v>24.1268282490598</v>
      </c>
      <c r="P183" s="18" t="n">
        <v>38141.65</v>
      </c>
      <c r="Q183" s="18" t="n">
        <v>41510.03</v>
      </c>
    </row>
    <row r="184" customFormat="false" ht="15" hidden="false" customHeight="false" outlineLevel="0" collapsed="false">
      <c r="A184" s="41" t="s">
        <v>34</v>
      </c>
      <c r="B184" s="41" t="s">
        <v>4680</v>
      </c>
      <c r="C184" s="41" t="s">
        <v>4616</v>
      </c>
      <c r="D184" s="41" t="n">
        <v>4</v>
      </c>
      <c r="E184" s="41" t="s">
        <v>4599</v>
      </c>
      <c r="F184" s="42" t="n">
        <v>-11189.19</v>
      </c>
      <c r="G184" s="42" t="n">
        <v>31471.55</v>
      </c>
      <c r="H184" s="43" t="n">
        <v>1.0393</v>
      </c>
      <c r="I184" s="42" t="n">
        <v>340.07</v>
      </c>
      <c r="J184" s="42" t="n">
        <v>6294.31</v>
      </c>
      <c r="K184" s="41" t="s">
        <v>4760</v>
      </c>
      <c r="L184" s="44" t="n">
        <f aca="false">IF(G184=0,"",F184/G184)</f>
        <v>-0.35553348977092</v>
      </c>
      <c r="M184" s="44" t="n">
        <f aca="false">IF(OR(L167="",L167&lt;=0,L184=""),"",L184/L167)</f>
        <v>-0.0434725461657671</v>
      </c>
      <c r="N184" s="56" t="n">
        <f aca="false">IF(I184=0,"",F184/I184)</f>
        <v>-32.9026082865292</v>
      </c>
      <c r="O184" s="56" t="n">
        <f aca="false">IF(I184=0,"",G184/I184)</f>
        <v>92.5443291087129</v>
      </c>
      <c r="P184" s="42" t="s">
        <v>412</v>
      </c>
      <c r="Q184" s="42" t="n">
        <v>44743.94</v>
      </c>
    </row>
    <row r="185" customFormat="false" ht="15" hidden="false" customHeight="false" outlineLevel="0" collapsed="false">
      <c r="A185" s="11" t="s">
        <v>34</v>
      </c>
      <c r="B185" s="11" t="s">
        <v>4680</v>
      </c>
      <c r="C185" s="11" t="s">
        <v>4616</v>
      </c>
      <c r="D185" s="11" t="n">
        <v>4</v>
      </c>
      <c r="E185" s="11" t="s">
        <v>4601</v>
      </c>
      <c r="F185" s="18" t="n">
        <v>80064.8</v>
      </c>
      <c r="G185" s="18" t="n">
        <v>10274.95</v>
      </c>
      <c r="H185" s="14" t="n">
        <v>0.3673</v>
      </c>
      <c r="I185" s="18" t="n">
        <v>410.81</v>
      </c>
      <c r="J185" s="18" t="n">
        <v>500</v>
      </c>
      <c r="K185" s="11" t="s">
        <v>4670</v>
      </c>
      <c r="L185" s="35" t="n">
        <f aca="false">IF(G185=0,"",F185/G185)</f>
        <v>7.79223256560859</v>
      </c>
      <c r="M185" s="35" t="n">
        <f aca="false">IF(OR(L167="",L167&lt;=0,L185=""),"",L185/L167)</f>
        <v>0.952788414281529</v>
      </c>
      <c r="N185" s="57" t="n">
        <f aca="false">IF(I185=0,"",F185/I185)</f>
        <v>194.894963608481</v>
      </c>
      <c r="O185" s="57" t="n">
        <f aca="false">IF(I185=0,"",G185/I185)</f>
        <v>25.0114408120542</v>
      </c>
      <c r="P185" s="18" t="n">
        <v>34554.76</v>
      </c>
      <c r="Q185" s="18" t="n">
        <v>36061.35</v>
      </c>
    </row>
    <row r="186" customFormat="false" ht="15" hidden="false" customHeight="false" outlineLevel="0" collapsed="false">
      <c r="A186" s="41" t="s">
        <v>34</v>
      </c>
      <c r="B186" s="41" t="s">
        <v>4680</v>
      </c>
      <c r="C186" s="41" t="s">
        <v>4616</v>
      </c>
      <c r="D186" s="41" t="n">
        <v>5</v>
      </c>
      <c r="E186" s="41" t="s">
        <v>4599</v>
      </c>
      <c r="F186" s="42" t="n">
        <v>-14673.94</v>
      </c>
      <c r="G186" s="42" t="n">
        <v>31622.23</v>
      </c>
      <c r="H186" s="43" t="n">
        <v>1.1734</v>
      </c>
      <c r="I186" s="42" t="n">
        <v>325.6</v>
      </c>
      <c r="J186" s="42" t="n">
        <v>5270.37</v>
      </c>
      <c r="K186" s="41" t="s">
        <v>4764</v>
      </c>
      <c r="L186" s="44" t="n">
        <f aca="false">IF(G186=0,"",F186/G186)</f>
        <v>-0.464038747425466</v>
      </c>
      <c r="M186" s="44" t="n">
        <f aca="false">IF(OR(L167="",L167&lt;=0,L186=""),"",L186/L167)</f>
        <v>-0.056739931541066</v>
      </c>
      <c r="N186" s="56" t="n">
        <f aca="false">IF(I186=0,"",F186/I186)</f>
        <v>-45.0673832923833</v>
      </c>
      <c r="O186" s="56" t="n">
        <f aca="false">IF(I186=0,"",G186/I186)</f>
        <v>97.119871007371</v>
      </c>
      <c r="P186" s="42" t="s">
        <v>412</v>
      </c>
      <c r="Q186" s="42" t="n">
        <v>37391.91</v>
      </c>
    </row>
    <row r="187" customFormat="false" ht="15" hidden="false" customHeight="false" outlineLevel="0" collapsed="false">
      <c r="A187" s="11" t="s">
        <v>34</v>
      </c>
      <c r="B187" s="11" t="s">
        <v>4680</v>
      </c>
      <c r="C187" s="11" t="s">
        <v>4616</v>
      </c>
      <c r="D187" s="11" t="n">
        <v>5</v>
      </c>
      <c r="E187" s="11" t="s">
        <v>4601</v>
      </c>
      <c r="F187" s="18" t="n">
        <v>77352.85</v>
      </c>
      <c r="G187" s="18" t="n">
        <v>10297.86</v>
      </c>
      <c r="H187" s="14" t="n">
        <v>0.4005</v>
      </c>
      <c r="I187" s="18" t="n">
        <v>399.88</v>
      </c>
      <c r="J187" s="18" t="n">
        <v>500</v>
      </c>
      <c r="K187" s="11" t="s">
        <v>4670</v>
      </c>
      <c r="L187" s="35" t="n">
        <f aca="false">IF(G187=0,"",F187/G187)</f>
        <v>7.51154608821639</v>
      </c>
      <c r="M187" s="35" t="n">
        <f aca="false">IF(OR(L167="",L167&lt;=0,L187=""),"",L187/L167)</f>
        <v>0.918467721020252</v>
      </c>
      <c r="N187" s="57" t="n">
        <f aca="false">IF(I187=0,"",F187/I187)</f>
        <v>193.440157047114</v>
      </c>
      <c r="O187" s="57" t="n">
        <f aca="false">IF(I187=0,"",G187/I187)</f>
        <v>25.7523757127138</v>
      </c>
      <c r="P187" s="18" t="n">
        <v>32092.95</v>
      </c>
      <c r="Q187" s="18" t="n">
        <v>33639.93</v>
      </c>
    </row>
    <row r="189" customFormat="false" ht="15" hidden="false" customHeight="false" outlineLevel="0" collapsed="false">
      <c r="A189" s="51" t="s">
        <v>34</v>
      </c>
      <c r="B189" s="51" t="s">
        <v>4686</v>
      </c>
      <c r="C189" s="51" t="s">
        <v>4801</v>
      </c>
      <c r="D189" s="51" t="s">
        <v>61</v>
      </c>
      <c r="E189" s="51" t="s">
        <v>61</v>
      </c>
      <c r="F189" s="52" t="n">
        <v>3704.09</v>
      </c>
      <c r="G189" s="52" t="n">
        <v>1050.22</v>
      </c>
      <c r="H189" s="53" t="n">
        <v>0.0908</v>
      </c>
      <c r="I189" s="52" t="n">
        <v>50</v>
      </c>
      <c r="J189" s="52" t="n">
        <v>50</v>
      </c>
      <c r="K189" s="51" t="s">
        <v>4670</v>
      </c>
      <c r="L189" s="54" t="n">
        <f aca="false">IF(G189=0,"",F189/G189)</f>
        <v>3.52696577859877</v>
      </c>
      <c r="M189" s="54" t="n">
        <v>1</v>
      </c>
      <c r="N189" s="55" t="n">
        <f aca="false">IF(I189=0,"",F189/I189)</f>
        <v>74.0818</v>
      </c>
      <c r="O189" s="55" t="n">
        <f aca="false">IF(I189=0,"",G189/I189)</f>
        <v>21.0044</v>
      </c>
      <c r="P189" s="52" t="n">
        <v>1838.29</v>
      </c>
      <c r="Q189" s="52" t="n">
        <v>1865.8</v>
      </c>
    </row>
    <row r="190" customFormat="false" ht="15" hidden="false" customHeight="false" outlineLevel="0" collapsed="false">
      <c r="A190" s="41" t="s">
        <v>34</v>
      </c>
      <c r="B190" s="41" t="s">
        <v>4686</v>
      </c>
      <c r="C190" s="41" t="s">
        <v>4802</v>
      </c>
      <c r="D190" s="41" t="n">
        <v>1</v>
      </c>
      <c r="E190" s="41" t="s">
        <v>4599</v>
      </c>
      <c r="F190" s="42" t="n">
        <v>-23583.35</v>
      </c>
      <c r="G190" s="42" t="n">
        <v>27592.67</v>
      </c>
      <c r="H190" s="43" t="n">
        <v>1.9696</v>
      </c>
      <c r="I190" s="42" t="n">
        <v>171.36</v>
      </c>
      <c r="J190" s="42" t="n">
        <v>13803.83</v>
      </c>
      <c r="K190" s="41" t="s">
        <v>4769</v>
      </c>
      <c r="L190" s="44" t="n">
        <f aca="false">IF(G190=0,"",F190/G190)</f>
        <v>-0.854696192865714</v>
      </c>
      <c r="M190" s="44" t="n">
        <f aca="false">IF(OR(L189="",L189&lt;=0,L190=""),"",L190/L189)</f>
        <v>-0.242331864417827</v>
      </c>
      <c r="N190" s="56" t="n">
        <f aca="false">IF(I190=0,"",F190/I190)</f>
        <v>-137.624591503268</v>
      </c>
      <c r="O190" s="56" t="n">
        <f aca="false">IF(I190=0,"",G190/I190)</f>
        <v>161.021650326797</v>
      </c>
      <c r="P190" s="42" t="s">
        <v>412</v>
      </c>
      <c r="Q190" s="42" t="n">
        <v>6197.87</v>
      </c>
    </row>
    <row r="191" customFormat="false" ht="15" hidden="false" customHeight="false" outlineLevel="0" collapsed="false">
      <c r="A191" s="11" t="s">
        <v>34</v>
      </c>
      <c r="B191" s="11" t="s">
        <v>4686</v>
      </c>
      <c r="C191" s="11" t="s">
        <v>4802</v>
      </c>
      <c r="D191" s="11" t="n">
        <v>1</v>
      </c>
      <c r="E191" s="11" t="s">
        <v>4601</v>
      </c>
      <c r="F191" s="18" t="n">
        <v>9835.74</v>
      </c>
      <c r="G191" s="18" t="n">
        <v>7035.29</v>
      </c>
      <c r="H191" s="14" t="n">
        <v>0.5179</v>
      </c>
      <c r="I191" s="18" t="n">
        <v>157.22</v>
      </c>
      <c r="J191" s="18" t="n">
        <v>500</v>
      </c>
      <c r="K191" s="11" t="s">
        <v>4670</v>
      </c>
      <c r="L191" s="35" t="n">
        <f aca="false">IF(G191=0,"",F191/G191)</f>
        <v>1.39805750722429</v>
      </c>
      <c r="M191" s="35" t="n">
        <f aca="false">IF(OR(L189="",L189&lt;=0,L191=""),"",L191/L189)</f>
        <v>0.396391004332265</v>
      </c>
      <c r="N191" s="57" t="n">
        <f aca="false">IF(I191=0,"",F191/I191)</f>
        <v>62.5603612771912</v>
      </c>
      <c r="O191" s="57" t="n">
        <f aca="false">IF(I191=0,"",G191/I191)</f>
        <v>44.7480600432515</v>
      </c>
      <c r="P191" s="18" t="n">
        <v>4236.96</v>
      </c>
      <c r="Q191" s="18" t="n">
        <v>5598.44</v>
      </c>
    </row>
    <row r="192" customFormat="false" ht="15" hidden="false" customHeight="false" outlineLevel="0" collapsed="false">
      <c r="A192" s="11" t="s">
        <v>34</v>
      </c>
      <c r="B192" s="11" t="s">
        <v>4686</v>
      </c>
      <c r="C192" s="11" t="s">
        <v>4802</v>
      </c>
      <c r="D192" s="11" t="n">
        <v>2</v>
      </c>
      <c r="E192" s="11" t="s">
        <v>4599</v>
      </c>
      <c r="F192" s="18" t="n">
        <v>6900.83</v>
      </c>
      <c r="G192" s="18" t="n">
        <v>9556.48</v>
      </c>
      <c r="H192" s="14" t="n">
        <v>0.7685</v>
      </c>
      <c r="I192" s="18" t="n">
        <v>106</v>
      </c>
      <c r="J192" s="18" t="n">
        <v>4781.68</v>
      </c>
      <c r="K192" s="11" t="s">
        <v>4670</v>
      </c>
      <c r="L192" s="35" t="n">
        <f aca="false">IF(G192=0,"",F192/G192)</f>
        <v>0.722110023774444</v>
      </c>
      <c r="M192" s="35" t="n">
        <f aca="false">IF(OR(L189="",L189&lt;=0,L192=""),"",L192/L189)</f>
        <v>0.204739730721553</v>
      </c>
      <c r="N192" s="57" t="n">
        <f aca="false">IF(I192=0,"",F192/I192)</f>
        <v>65.1021698113208</v>
      </c>
      <c r="O192" s="57" t="n">
        <f aca="false">IF(I192=0,"",G192/I192)</f>
        <v>90.1554716981132</v>
      </c>
      <c r="P192" s="18" t="n">
        <v>3553.24</v>
      </c>
      <c r="Q192" s="18" t="n">
        <v>3347.51</v>
      </c>
    </row>
    <row r="193" customFormat="false" ht="15" hidden="false" customHeight="false" outlineLevel="0" collapsed="false">
      <c r="A193" s="11" t="s">
        <v>34</v>
      </c>
      <c r="B193" s="11" t="s">
        <v>4686</v>
      </c>
      <c r="C193" s="11" t="s">
        <v>4802</v>
      </c>
      <c r="D193" s="11" t="n">
        <v>2</v>
      </c>
      <c r="E193" s="11" t="s">
        <v>4601</v>
      </c>
      <c r="F193" s="18" t="n">
        <v>6458.06</v>
      </c>
      <c r="G193" s="18" t="n">
        <v>5611.05</v>
      </c>
      <c r="H193" s="14" t="n">
        <v>0.4512</v>
      </c>
      <c r="I193" s="18" t="n">
        <v>104.76</v>
      </c>
      <c r="J193" s="18" t="n">
        <v>500</v>
      </c>
      <c r="K193" s="11" t="s">
        <v>4670</v>
      </c>
      <c r="L193" s="35" t="n">
        <f aca="false">IF(G193=0,"",F193/G193)</f>
        <v>1.15095392128033</v>
      </c>
      <c r="M193" s="35" t="n">
        <f aca="false">IF(OR(L189="",L189&lt;=0,L193=""),"",L193/L189)</f>
        <v>0.326329767151184</v>
      </c>
      <c r="N193" s="57" t="n">
        <f aca="false">IF(I193=0,"",F193/I193)</f>
        <v>61.6462390225277</v>
      </c>
      <c r="O193" s="57" t="n">
        <f aca="false">IF(I193=0,"",G193/I193)</f>
        <v>53.5609965635739</v>
      </c>
      <c r="P193" s="18" t="n">
        <v>3121.7</v>
      </c>
      <c r="Q193" s="18" t="n">
        <v>3336.28</v>
      </c>
    </row>
    <row r="194" customFormat="false" ht="15" hidden="false" customHeight="false" outlineLevel="0" collapsed="false">
      <c r="A194" s="11" t="s">
        <v>34</v>
      </c>
      <c r="B194" s="11" t="s">
        <v>4686</v>
      </c>
      <c r="C194" s="11" t="s">
        <v>4802</v>
      </c>
      <c r="D194" s="11" t="n">
        <v>3</v>
      </c>
      <c r="E194" s="11" t="s">
        <v>4599</v>
      </c>
      <c r="F194" s="18" t="n">
        <v>5467</v>
      </c>
      <c r="G194" s="18" t="n">
        <v>4735.69</v>
      </c>
      <c r="H194" s="14" t="n">
        <v>0.3942</v>
      </c>
      <c r="I194" s="18" t="n">
        <v>79.13</v>
      </c>
      <c r="J194" s="18" t="n">
        <v>1583.56</v>
      </c>
      <c r="K194" s="11" t="s">
        <v>4670</v>
      </c>
      <c r="L194" s="35" t="n">
        <f aca="false">IF(G194=0,"",F194/G194)</f>
        <v>1.15442522631338</v>
      </c>
      <c r="M194" s="35" t="n">
        <f aca="false">IF(OR(L189="",L189&lt;=0,L194=""),"",L194/L189)</f>
        <v>0.32731398566958</v>
      </c>
      <c r="N194" s="57" t="n">
        <f aca="false">IF(I194=0,"",F194/I194)</f>
        <v>69.0888411474788</v>
      </c>
      <c r="O194" s="57" t="n">
        <f aca="false">IF(I194=0,"",G194/I194)</f>
        <v>59.8469606975863</v>
      </c>
      <c r="P194" s="18" t="n">
        <v>2930.48</v>
      </c>
      <c r="Q194" s="18" t="n">
        <v>2536.52</v>
      </c>
    </row>
    <row r="195" customFormat="false" ht="15" hidden="false" customHeight="false" outlineLevel="0" collapsed="false">
      <c r="A195" s="11" t="s">
        <v>34</v>
      </c>
      <c r="B195" s="11" t="s">
        <v>4686</v>
      </c>
      <c r="C195" s="11" t="s">
        <v>4802</v>
      </c>
      <c r="D195" s="11" t="n">
        <v>3</v>
      </c>
      <c r="E195" s="11" t="s">
        <v>4601</v>
      </c>
      <c r="F195" s="18" t="n">
        <v>5258.96</v>
      </c>
      <c r="G195" s="18" t="n">
        <v>3903.83</v>
      </c>
      <c r="H195" s="14" t="n">
        <v>0.3249</v>
      </c>
      <c r="I195" s="18" t="n">
        <v>86.03</v>
      </c>
      <c r="J195" s="18" t="n">
        <v>500</v>
      </c>
      <c r="K195" s="11" t="s">
        <v>4670</v>
      </c>
      <c r="L195" s="35" t="n">
        <f aca="false">IF(G195=0,"",F195/G195)</f>
        <v>1.34712833294483</v>
      </c>
      <c r="M195" s="35" t="n">
        <f aca="false">IF(OR(L189="",L189&lt;=0,L195=""),"",L195/L189)</f>
        <v>0.381951064316827</v>
      </c>
      <c r="N195" s="57" t="n">
        <f aca="false">IF(I195=0,"",F195/I195)</f>
        <v>61.1293734743694</v>
      </c>
      <c r="O195" s="57" t="n">
        <f aca="false">IF(I195=0,"",G195/I195)</f>
        <v>45.3775427176566</v>
      </c>
      <c r="P195" s="18" t="n">
        <v>2722.43</v>
      </c>
      <c r="Q195" s="18" t="n">
        <v>2536.52</v>
      </c>
    </row>
    <row r="196" customFormat="false" ht="15" hidden="false" customHeight="false" outlineLevel="0" collapsed="false">
      <c r="A196" s="11" t="s">
        <v>34</v>
      </c>
      <c r="B196" s="11" t="s">
        <v>4686</v>
      </c>
      <c r="C196" s="11" t="s">
        <v>4802</v>
      </c>
      <c r="D196" s="11" t="n">
        <v>4</v>
      </c>
      <c r="E196" s="11" t="s">
        <v>4599</v>
      </c>
      <c r="F196" s="18" t="n">
        <v>4792.06</v>
      </c>
      <c r="G196" s="18" t="n">
        <v>3017.77</v>
      </c>
      <c r="H196" s="14" t="n">
        <v>0.2554</v>
      </c>
      <c r="I196" s="18" t="n">
        <v>68.92</v>
      </c>
      <c r="J196" s="18" t="n">
        <v>758.19</v>
      </c>
      <c r="K196" s="11" t="s">
        <v>4670</v>
      </c>
      <c r="L196" s="35" t="n">
        <f aca="false">IF(G196=0,"",F196/G196)</f>
        <v>1.58794739161699</v>
      </c>
      <c r="M196" s="35" t="n">
        <f aca="false">IF(OR(L189="",L189&lt;=0,L196=""),"",L196/L189)</f>
        <v>0.450230450562485</v>
      </c>
      <c r="N196" s="57" t="n">
        <f aca="false">IF(I196=0,"",F196/I196)</f>
        <v>69.5307603017992</v>
      </c>
      <c r="O196" s="57" t="n">
        <f aca="false">IF(I196=0,"",G196/I196)</f>
        <v>43.7865641323273</v>
      </c>
      <c r="P196" s="18" t="n">
        <v>2589.17</v>
      </c>
      <c r="Q196" s="18" t="n">
        <v>2202.89</v>
      </c>
    </row>
    <row r="197" customFormat="false" ht="15" hidden="false" customHeight="false" outlineLevel="0" collapsed="false">
      <c r="A197" s="11" t="s">
        <v>34</v>
      </c>
      <c r="B197" s="11" t="s">
        <v>4686</v>
      </c>
      <c r="C197" s="11" t="s">
        <v>4802</v>
      </c>
      <c r="D197" s="11" t="n">
        <v>4</v>
      </c>
      <c r="E197" s="11" t="s">
        <v>4601</v>
      </c>
      <c r="F197" s="18" t="n">
        <v>4759.95</v>
      </c>
      <c r="G197" s="18" t="n">
        <v>2992.54</v>
      </c>
      <c r="H197" s="14" t="n">
        <v>0.2533</v>
      </c>
      <c r="I197" s="18" t="n">
        <v>70.07</v>
      </c>
      <c r="J197" s="18" t="n">
        <v>500</v>
      </c>
      <c r="K197" s="11" t="s">
        <v>4670</v>
      </c>
      <c r="L197" s="35" t="n">
        <f aca="false">IF(G197=0,"",F197/G197)</f>
        <v>1.59060530519224</v>
      </c>
      <c r="M197" s="35" t="n">
        <f aca="false">IF(OR(L189="",L189&lt;=0,L197=""),"",L197/L189)</f>
        <v>0.450984048340888</v>
      </c>
      <c r="N197" s="57" t="n">
        <f aca="false">IF(I197=0,"",F197/I197)</f>
        <v>67.9313543599258</v>
      </c>
      <c r="O197" s="57" t="n">
        <f aca="false">IF(I197=0,"",G197/I197)</f>
        <v>42.7078635650064</v>
      </c>
      <c r="P197" s="18" t="n">
        <v>2557.06</v>
      </c>
      <c r="Q197" s="18" t="n">
        <v>2202.89</v>
      </c>
    </row>
    <row r="198" customFormat="false" ht="15" hidden="false" customHeight="false" outlineLevel="0" collapsed="false">
      <c r="A198" s="11" t="s">
        <v>34</v>
      </c>
      <c r="B198" s="11" t="s">
        <v>4686</v>
      </c>
      <c r="C198" s="11" t="s">
        <v>4802</v>
      </c>
      <c r="D198" s="11" t="n">
        <v>5</v>
      </c>
      <c r="E198" s="11" t="s">
        <v>4599</v>
      </c>
      <c r="F198" s="18" t="n">
        <v>4374.93</v>
      </c>
      <c r="G198" s="18" t="n">
        <v>2245</v>
      </c>
      <c r="H198" s="14" t="n">
        <v>0.1922</v>
      </c>
      <c r="I198" s="18" t="n">
        <v>63.18</v>
      </c>
      <c r="J198" s="18" t="n">
        <v>452</v>
      </c>
      <c r="K198" s="11" t="s">
        <v>4670</v>
      </c>
      <c r="L198" s="35" t="n">
        <f aca="false">IF(G198=0,"",F198/G198)</f>
        <v>1.9487438752784</v>
      </c>
      <c r="M198" s="35" t="n">
        <f aca="false">IF(OR(L189="",L189&lt;=0,L198=""),"",L198/L189)</f>
        <v>0.552527015459905</v>
      </c>
      <c r="N198" s="57" t="n">
        <f aca="false">IF(I198=0,"",F198/I198)</f>
        <v>69.2454890788224</v>
      </c>
      <c r="O198" s="57" t="n">
        <f aca="false">IF(I198=0,"",G198/I198)</f>
        <v>35.5333966445078</v>
      </c>
      <c r="P198" s="18" t="n">
        <v>2344.31</v>
      </c>
      <c r="Q198" s="18" t="n">
        <v>2030.62</v>
      </c>
    </row>
    <row r="199" customFormat="false" ht="15" hidden="false" customHeight="false" outlineLevel="0" collapsed="false">
      <c r="A199" s="11" t="s">
        <v>34</v>
      </c>
      <c r="B199" s="11" t="s">
        <v>4686</v>
      </c>
      <c r="C199" s="11" t="s">
        <v>4802</v>
      </c>
      <c r="D199" s="11" t="n">
        <v>5</v>
      </c>
      <c r="E199" s="11" t="s">
        <v>4601</v>
      </c>
      <c r="F199" s="18" t="n">
        <v>4374.93</v>
      </c>
      <c r="G199" s="18" t="n">
        <v>2245</v>
      </c>
      <c r="H199" s="14" t="n">
        <v>0.1922</v>
      </c>
      <c r="I199" s="18" t="n">
        <v>63.18</v>
      </c>
      <c r="J199" s="18" t="n">
        <v>452</v>
      </c>
      <c r="K199" s="11" t="s">
        <v>4670</v>
      </c>
      <c r="L199" s="35" t="n">
        <f aca="false">IF(G199=0,"",F199/G199)</f>
        <v>1.9487438752784</v>
      </c>
      <c r="M199" s="35" t="n">
        <f aca="false">IF(OR(L189="",L189&lt;=0,L199=""),"",L199/L189)</f>
        <v>0.552527015459905</v>
      </c>
      <c r="N199" s="57" t="n">
        <f aca="false">IF(I199=0,"",F199/I199)</f>
        <v>69.2454890788224</v>
      </c>
      <c r="O199" s="57" t="n">
        <f aca="false">IF(I199=0,"",G199/I199)</f>
        <v>35.5333966445078</v>
      </c>
      <c r="P199" s="18" t="n">
        <v>2344.31</v>
      </c>
      <c r="Q199" s="18" t="n">
        <v>2030.62</v>
      </c>
    </row>
    <row r="200" customFormat="false" ht="15" hidden="false" customHeight="false" outlineLevel="0" collapsed="false">
      <c r="A200" s="41" t="s">
        <v>34</v>
      </c>
      <c r="B200" s="41" t="s">
        <v>4686</v>
      </c>
      <c r="C200" s="41" t="s">
        <v>4616</v>
      </c>
      <c r="D200" s="41" t="n">
        <v>1</v>
      </c>
      <c r="E200" s="41" t="s">
        <v>4599</v>
      </c>
      <c r="F200" s="42" t="n">
        <v>-43369.11</v>
      </c>
      <c r="G200" s="42" t="n">
        <v>67119.41</v>
      </c>
      <c r="H200" s="43" t="n">
        <v>1.9887</v>
      </c>
      <c r="I200" s="42" t="n">
        <v>651.47</v>
      </c>
      <c r="J200" s="42" t="n">
        <v>33626.21</v>
      </c>
      <c r="K200" s="41" t="s">
        <v>4822</v>
      </c>
      <c r="L200" s="44" t="n">
        <f aca="false">IF(G200=0,"",F200/G200)</f>
        <v>-0.646148558218852</v>
      </c>
      <c r="M200" s="44" t="n">
        <f aca="false">IF(OR(L189="",L189&lt;=0,L200=""),"",L200/L189)</f>
        <v>-0.183202389470181</v>
      </c>
      <c r="N200" s="56" t="n">
        <f aca="false">IF(I200=0,"",F200/I200)</f>
        <v>-66.5711544660537</v>
      </c>
      <c r="O200" s="56" t="n">
        <f aca="false">IF(I200=0,"",G200/I200)</f>
        <v>103.027629821788</v>
      </c>
      <c r="P200" s="42" t="s">
        <v>412</v>
      </c>
      <c r="Q200" s="42" t="n">
        <v>43491.87</v>
      </c>
    </row>
    <row r="201" customFormat="false" ht="15" hidden="false" customHeight="false" outlineLevel="0" collapsed="false">
      <c r="A201" s="11" t="s">
        <v>34</v>
      </c>
      <c r="B201" s="11" t="s">
        <v>4686</v>
      </c>
      <c r="C201" s="11" t="s">
        <v>4616</v>
      </c>
      <c r="D201" s="11" t="n">
        <v>1</v>
      </c>
      <c r="E201" s="11" t="s">
        <v>4601</v>
      </c>
      <c r="F201" s="18" t="n">
        <v>32221.19</v>
      </c>
      <c r="G201" s="18" t="n">
        <v>10088.5</v>
      </c>
      <c r="H201" s="14" t="n">
        <v>0.488</v>
      </c>
      <c r="I201" s="18" t="n">
        <v>442.89</v>
      </c>
      <c r="J201" s="18" t="n">
        <v>500</v>
      </c>
      <c r="K201" s="11" t="s">
        <v>4670</v>
      </c>
      <c r="L201" s="35" t="n">
        <f aca="false">IF(G201=0,"",F201/G201)</f>
        <v>3.19385339743272</v>
      </c>
      <c r="M201" s="35" t="n">
        <f aca="false">IF(OR(L189="",L189&lt;=0,L201=""),"",L201/L189)</f>
        <v>0.905552703916965</v>
      </c>
      <c r="N201" s="57" t="n">
        <f aca="false">IF(I201=0,"",F201/I201)</f>
        <v>72.7521280679175</v>
      </c>
      <c r="O201" s="57" t="n">
        <f aca="false">IF(I201=0,"",G201/I201)</f>
        <v>22.7787938314254</v>
      </c>
      <c r="P201" s="18" t="n">
        <v>13305.21</v>
      </c>
      <c r="Q201" s="18" t="n">
        <v>14390.95</v>
      </c>
    </row>
    <row r="202" customFormat="false" ht="15" hidden="false" customHeight="false" outlineLevel="0" collapsed="false">
      <c r="A202" s="41" t="s">
        <v>34</v>
      </c>
      <c r="B202" s="41" t="s">
        <v>4686</v>
      </c>
      <c r="C202" s="41" t="s">
        <v>4616</v>
      </c>
      <c r="D202" s="41" t="n">
        <v>2</v>
      </c>
      <c r="E202" s="41" t="s">
        <v>4599</v>
      </c>
      <c r="F202" s="42" t="n">
        <v>-10968.49</v>
      </c>
      <c r="G202" s="42" t="n">
        <v>20663.54</v>
      </c>
      <c r="H202" s="43" t="n">
        <v>1.0492</v>
      </c>
      <c r="I202" s="42" t="n">
        <v>332.59</v>
      </c>
      <c r="J202" s="42" t="n">
        <v>6905.62</v>
      </c>
      <c r="K202" s="41" t="s">
        <v>4769</v>
      </c>
      <c r="L202" s="44" t="n">
        <f aca="false">IF(G202=0,"",F202/G202)</f>
        <v>-0.530813694071781</v>
      </c>
      <c r="M202" s="44" t="n">
        <f aca="false">IF(OR(L189="",L189&lt;=0,L202=""),"",L202/L189)</f>
        <v>-0.150501515294732</v>
      </c>
      <c r="N202" s="56" t="n">
        <f aca="false">IF(I202=0,"",F202/I202)</f>
        <v>-32.9790131994347</v>
      </c>
      <c r="O202" s="56" t="n">
        <f aca="false">IF(I202=0,"",G202/I202)</f>
        <v>62.1291680447398</v>
      </c>
      <c r="P202" s="42" t="s">
        <v>412</v>
      </c>
      <c r="Q202" s="42" t="n">
        <v>16688.81</v>
      </c>
    </row>
    <row r="203" customFormat="false" ht="15" hidden="false" customHeight="false" outlineLevel="0" collapsed="false">
      <c r="A203" s="11" t="s">
        <v>34</v>
      </c>
      <c r="B203" s="11" t="s">
        <v>4686</v>
      </c>
      <c r="C203" s="11" t="s">
        <v>4616</v>
      </c>
      <c r="D203" s="11" t="n">
        <v>2</v>
      </c>
      <c r="E203" s="11" t="s">
        <v>4601</v>
      </c>
      <c r="F203" s="18" t="n">
        <v>29294.15</v>
      </c>
      <c r="G203" s="18" t="n">
        <v>10116.05</v>
      </c>
      <c r="H203" s="14" t="n">
        <v>0.5289</v>
      </c>
      <c r="I203" s="18" t="n">
        <v>394.45</v>
      </c>
      <c r="J203" s="18" t="n">
        <v>500</v>
      </c>
      <c r="K203" s="11" t="s">
        <v>4670</v>
      </c>
      <c r="L203" s="35" t="n">
        <f aca="false">IF(G203=0,"",F203/G203)</f>
        <v>2.89580913498846</v>
      </c>
      <c r="M203" s="35" t="n">
        <f aca="false">IF(OR(L189="",L189&lt;=0,L203=""),"",L203/L189)</f>
        <v>0.821048265497755</v>
      </c>
      <c r="N203" s="57" t="n">
        <f aca="false">IF(I203=0,"",F203/I203)</f>
        <v>74.2658131575612</v>
      </c>
      <c r="O203" s="57" t="n">
        <f aca="false">IF(I203=0,"",G203/I203)</f>
        <v>25.6459627329193</v>
      </c>
      <c r="P203" s="18" t="n">
        <v>11322.45</v>
      </c>
      <c r="Q203" s="18" t="n">
        <v>11770.56</v>
      </c>
    </row>
    <row r="204" customFormat="false" ht="15" hidden="false" customHeight="false" outlineLevel="0" collapsed="false">
      <c r="A204" s="41" t="s">
        <v>34</v>
      </c>
      <c r="B204" s="41" t="s">
        <v>4686</v>
      </c>
      <c r="C204" s="41" t="s">
        <v>4616</v>
      </c>
      <c r="D204" s="41" t="n">
        <v>3</v>
      </c>
      <c r="E204" s="41" t="s">
        <v>4599</v>
      </c>
      <c r="F204" s="42" t="n">
        <v>-13097.59</v>
      </c>
      <c r="G204" s="42" t="n">
        <v>19739.82</v>
      </c>
      <c r="H204" s="43" t="n">
        <v>1.1861</v>
      </c>
      <c r="I204" s="42" t="n">
        <v>282.24</v>
      </c>
      <c r="J204" s="42" t="n">
        <v>5092.67</v>
      </c>
      <c r="K204" s="41" t="s">
        <v>4768</v>
      </c>
      <c r="L204" s="44" t="n">
        <f aca="false">IF(G204=0,"",F204/G204)</f>
        <v>-0.663511116109468</v>
      </c>
      <c r="M204" s="44" t="n">
        <f aca="false">IF(OR(L189="",L189&lt;=0,L204=""),"",L204/L189)</f>
        <v>-0.188125192519751</v>
      </c>
      <c r="N204" s="56" t="n">
        <f aca="false">IF(I204=0,"",F204/I204)</f>
        <v>-46.405860260771</v>
      </c>
      <c r="O204" s="56" t="n">
        <f aca="false">IF(I204=0,"",G204/I204)</f>
        <v>69.9398384353741</v>
      </c>
      <c r="P204" s="42" t="s">
        <v>412</v>
      </c>
      <c r="Q204" s="42" t="n">
        <v>9776.62</v>
      </c>
    </row>
    <row r="205" customFormat="false" ht="15" hidden="false" customHeight="false" outlineLevel="0" collapsed="false">
      <c r="A205" s="11" t="s">
        <v>34</v>
      </c>
      <c r="B205" s="11" t="s">
        <v>4686</v>
      </c>
      <c r="C205" s="11" t="s">
        <v>4616</v>
      </c>
      <c r="D205" s="11" t="n">
        <v>3</v>
      </c>
      <c r="E205" s="11" t="s">
        <v>4601</v>
      </c>
      <c r="F205" s="18" t="n">
        <v>25712</v>
      </c>
      <c r="G205" s="18" t="n">
        <v>9891.02</v>
      </c>
      <c r="H205" s="14" t="n">
        <v>0.5949</v>
      </c>
      <c r="I205" s="18" t="n">
        <v>366.45</v>
      </c>
      <c r="J205" s="18" t="n">
        <v>500</v>
      </c>
      <c r="K205" s="11" t="s">
        <v>4670</v>
      </c>
      <c r="L205" s="35" t="n">
        <f aca="false">IF(G205=0,"",F205/G205)</f>
        <v>2.59952967439152</v>
      </c>
      <c r="M205" s="35" t="n">
        <f aca="false">IF(OR(L189="",L189&lt;=0,L205=""),"",L205/L189)</f>
        <v>0.737044201042486</v>
      </c>
      <c r="N205" s="57" t="n">
        <f aca="false">IF(I205=0,"",F205/I205)</f>
        <v>70.1650975576477</v>
      </c>
      <c r="O205" s="57" t="n">
        <f aca="false">IF(I205=0,"",G205/I205)</f>
        <v>26.9914585891663</v>
      </c>
      <c r="P205" s="18" t="n">
        <v>8650.41</v>
      </c>
      <c r="Q205" s="18" t="n">
        <v>9115.66</v>
      </c>
    </row>
    <row r="206" customFormat="false" ht="15" hidden="false" customHeight="false" outlineLevel="0" collapsed="false">
      <c r="A206" s="41" t="s">
        <v>34</v>
      </c>
      <c r="B206" s="41" t="s">
        <v>4686</v>
      </c>
      <c r="C206" s="41" t="s">
        <v>4616</v>
      </c>
      <c r="D206" s="41" t="n">
        <v>4</v>
      </c>
      <c r="E206" s="41" t="s">
        <v>4599</v>
      </c>
      <c r="F206" s="42" t="n">
        <v>-12915.45</v>
      </c>
      <c r="G206" s="42" t="n">
        <v>18243.18</v>
      </c>
      <c r="H206" s="43" t="n">
        <v>1.1902</v>
      </c>
      <c r="I206" s="42" t="n">
        <v>249.61</v>
      </c>
      <c r="J206" s="42" t="n">
        <v>3667.39</v>
      </c>
      <c r="K206" s="41" t="s">
        <v>4767</v>
      </c>
      <c r="L206" s="44" t="n">
        <f aca="false">IF(G206=0,"",F206/G206)</f>
        <v>-0.707960454262908</v>
      </c>
      <c r="M206" s="44" t="n">
        <f aca="false">IF(OR(L189="",L189&lt;=0,L206=""),"",L206/L189)</f>
        <v>-0.200727905713952</v>
      </c>
      <c r="N206" s="56" t="n">
        <f aca="false">IF(I206=0,"",F206/I206)</f>
        <v>-51.7425183285926</v>
      </c>
      <c r="O206" s="56" t="n">
        <f aca="false">IF(I206=0,"",G206/I206)</f>
        <v>73.086735307079</v>
      </c>
      <c r="P206" s="42" t="s">
        <v>412</v>
      </c>
      <c r="Q206" s="42" t="n">
        <v>6642.8</v>
      </c>
    </row>
    <row r="207" customFormat="false" ht="15" hidden="false" customHeight="false" outlineLevel="0" collapsed="false">
      <c r="A207" s="11" t="s">
        <v>34</v>
      </c>
      <c r="B207" s="11" t="s">
        <v>4686</v>
      </c>
      <c r="C207" s="11" t="s">
        <v>4616</v>
      </c>
      <c r="D207" s="11" t="n">
        <v>4</v>
      </c>
      <c r="E207" s="11" t="s">
        <v>4601</v>
      </c>
      <c r="F207" s="18" t="n">
        <v>24268.41</v>
      </c>
      <c r="G207" s="18" t="n">
        <v>8657.99</v>
      </c>
      <c r="H207" s="14" t="n">
        <v>0.5649</v>
      </c>
      <c r="I207" s="18" t="n">
        <v>345.39</v>
      </c>
      <c r="J207" s="18" t="n">
        <v>500</v>
      </c>
      <c r="K207" s="11" t="s">
        <v>4670</v>
      </c>
      <c r="L207" s="35" t="n">
        <f aca="false">IF(G207=0,"",F207/G207)</f>
        <v>2.80300739548094</v>
      </c>
      <c r="M207" s="35" t="n">
        <f aca="false">IF(OR(L189="",L189&lt;=0,L207=""),"",L207/L189)</f>
        <v>0.794736204272032</v>
      </c>
      <c r="N207" s="57" t="n">
        <f aca="false">IF(I207=0,"",F207/I207)</f>
        <v>70.2637887605316</v>
      </c>
      <c r="O207" s="57" t="n">
        <f aca="false">IF(I207=0,"",G207/I207)</f>
        <v>25.0672862561163</v>
      </c>
      <c r="P207" s="18" t="n">
        <v>7907.37</v>
      </c>
      <c r="Q207" s="18" t="n">
        <v>6387.9</v>
      </c>
    </row>
    <row r="208" customFormat="false" ht="15" hidden="false" customHeight="false" outlineLevel="0" collapsed="false">
      <c r="A208" s="11" t="s">
        <v>34</v>
      </c>
      <c r="B208" s="11" t="s">
        <v>4686</v>
      </c>
      <c r="C208" s="11" t="s">
        <v>4616</v>
      </c>
      <c r="D208" s="11" t="n">
        <v>5</v>
      </c>
      <c r="E208" s="11" t="s">
        <v>4599</v>
      </c>
      <c r="F208" s="18" t="n">
        <v>25272.74</v>
      </c>
      <c r="G208" s="18" t="n">
        <v>11842.62</v>
      </c>
      <c r="H208" s="14" t="n">
        <v>0.8269</v>
      </c>
      <c r="I208" s="18" t="n">
        <v>374.29</v>
      </c>
      <c r="J208" s="18" t="n">
        <v>2385.67</v>
      </c>
      <c r="K208" s="11" t="s">
        <v>4670</v>
      </c>
      <c r="L208" s="35" t="n">
        <f aca="false">IF(G208=0,"",F208/G208)</f>
        <v>2.13404972886067</v>
      </c>
      <c r="M208" s="35" t="n">
        <f aca="false">IF(OR(L189="",L189&lt;=0,L208=""),"",L208/L189)</f>
        <v>0.605066752223639</v>
      </c>
      <c r="N208" s="57" t="n">
        <f aca="false">IF(I208=0,"",F208/I208)</f>
        <v>67.5218146357103</v>
      </c>
      <c r="O208" s="57" t="n">
        <f aca="false">IF(I208=0,"",G208/I208)</f>
        <v>31.6402254936012</v>
      </c>
      <c r="P208" s="18" t="n">
        <v>8570.37</v>
      </c>
      <c r="Q208" s="18" t="n">
        <v>5808.37</v>
      </c>
    </row>
    <row r="209" customFormat="false" ht="15" hidden="false" customHeight="false" outlineLevel="0" collapsed="false">
      <c r="A209" s="11" t="s">
        <v>34</v>
      </c>
      <c r="B209" s="11" t="s">
        <v>4686</v>
      </c>
      <c r="C209" s="11" t="s">
        <v>4616</v>
      </c>
      <c r="D209" s="11" t="n">
        <v>5</v>
      </c>
      <c r="E209" s="11" t="s">
        <v>4601</v>
      </c>
      <c r="F209" s="18" t="n">
        <v>22496.12</v>
      </c>
      <c r="G209" s="18" t="n">
        <v>8359.28</v>
      </c>
      <c r="H209" s="14" t="n">
        <v>0.5837</v>
      </c>
      <c r="I209" s="18" t="n">
        <v>328.21</v>
      </c>
      <c r="J209" s="18" t="n">
        <v>500</v>
      </c>
      <c r="K209" s="11" t="s">
        <v>4670</v>
      </c>
      <c r="L209" s="35" t="n">
        <f aca="false">IF(G209=0,"",F209/G209)</f>
        <v>2.69115521910978</v>
      </c>
      <c r="M209" s="35" t="n">
        <f aca="false">IF(OR(L189="",L189&lt;=0,L209=""),"",L209/L189)</f>
        <v>0.763022775962105</v>
      </c>
      <c r="N209" s="57" t="n">
        <f aca="false">IF(I209=0,"",F209/I209)</f>
        <v>68.5418482069407</v>
      </c>
      <c r="O209" s="57" t="n">
        <f aca="false">IF(I209=0,"",G209/I209)</f>
        <v>25.4693031900308</v>
      </c>
      <c r="P209" s="18" t="n">
        <v>6849.72</v>
      </c>
      <c r="Q209" s="18" t="n">
        <v>5752.83</v>
      </c>
    </row>
    <row r="211" customFormat="false" ht="15" hidden="false" customHeight="false" outlineLevel="0" collapsed="false">
      <c r="A211" s="51" t="s">
        <v>35</v>
      </c>
      <c r="B211" s="51" t="s">
        <v>4636</v>
      </c>
      <c r="C211" s="51" t="s">
        <v>4801</v>
      </c>
      <c r="D211" s="51" t="s">
        <v>61</v>
      </c>
      <c r="E211" s="51" t="s">
        <v>61</v>
      </c>
      <c r="F211" s="52" t="n">
        <v>-1870.51</v>
      </c>
      <c r="G211" s="52" t="n">
        <v>3678.35</v>
      </c>
      <c r="H211" s="53" t="n">
        <v>0.3593</v>
      </c>
      <c r="I211" s="52" t="n">
        <v>50</v>
      </c>
      <c r="J211" s="52" t="n">
        <v>50</v>
      </c>
      <c r="K211" s="51" t="s">
        <v>4670</v>
      </c>
      <c r="L211" s="54" t="n">
        <f aca="false">IF(G211=0,"",F211/G211)</f>
        <v>-0.508518765207226</v>
      </c>
      <c r="M211" s="54" t="n">
        <v>1</v>
      </c>
      <c r="N211" s="55" t="n">
        <f aca="false">IF(I211=0,"",F211/I211)</f>
        <v>-37.4102</v>
      </c>
      <c r="O211" s="55" t="n">
        <f aca="false">IF(I211=0,"",G211/I211)</f>
        <v>73.567</v>
      </c>
      <c r="P211" s="52" t="n">
        <v>-2283.86</v>
      </c>
      <c r="Q211" s="52" t="n">
        <v>413.35</v>
      </c>
    </row>
    <row r="212" customFormat="false" ht="15" hidden="false" customHeight="false" outlineLevel="0" collapsed="false">
      <c r="A212" s="41" t="s">
        <v>35</v>
      </c>
      <c r="B212" s="41" t="s">
        <v>4636</v>
      </c>
      <c r="C212" s="41" t="s">
        <v>4802</v>
      </c>
      <c r="D212" s="41" t="n">
        <v>1</v>
      </c>
      <c r="E212" s="41" t="s">
        <v>4599</v>
      </c>
      <c r="F212" s="42" t="n">
        <v>-22166.76</v>
      </c>
      <c r="G212" s="42" t="n">
        <v>25600</v>
      </c>
      <c r="H212" s="43" t="n">
        <v>1.9057</v>
      </c>
      <c r="I212" s="42" t="n">
        <v>586.36</v>
      </c>
      <c r="J212" s="42" t="n">
        <v>12800</v>
      </c>
      <c r="K212" s="41" t="s">
        <v>4823</v>
      </c>
      <c r="L212" s="44" t="n">
        <f aca="false">IF(G212=0,"",F212/G212)</f>
        <v>-0.8658890625</v>
      </c>
      <c r="M212" s="44" t="str">
        <f aca="false">IF(OR(L211="",L211&lt;=0,L212=""),"",L212/L211)</f>
        <v/>
      </c>
      <c r="N212" s="56" t="n">
        <f aca="false">IF(I212=0,"",F212/I212)</f>
        <v>-37.8040111876663</v>
      </c>
      <c r="O212" s="56" t="n">
        <f aca="false">IF(I212=0,"",G212/I212)</f>
        <v>43.6591854833208</v>
      </c>
      <c r="P212" s="42" t="s">
        <v>412</v>
      </c>
      <c r="Q212" s="42" t="s">
        <v>412</v>
      </c>
    </row>
    <row r="213" customFormat="false" ht="15" hidden="false" customHeight="false" outlineLevel="0" collapsed="false">
      <c r="A213" s="41" t="s">
        <v>35</v>
      </c>
      <c r="B213" s="41" t="s">
        <v>4636</v>
      </c>
      <c r="C213" s="41" t="s">
        <v>4802</v>
      </c>
      <c r="D213" s="41" t="n">
        <v>1</v>
      </c>
      <c r="E213" s="41" t="s">
        <v>4601</v>
      </c>
      <c r="F213" s="42" t="n">
        <v>-10003.06</v>
      </c>
      <c r="G213" s="42" t="n">
        <v>12208.29</v>
      </c>
      <c r="H213" s="43" t="n">
        <v>1.0003</v>
      </c>
      <c r="I213" s="42" t="n">
        <v>310.35</v>
      </c>
      <c r="J213" s="42" t="n">
        <v>500</v>
      </c>
      <c r="K213" s="41" t="s">
        <v>4772</v>
      </c>
      <c r="L213" s="44" t="n">
        <f aca="false">IF(G213=0,"",F213/G213)</f>
        <v>-0.819366184780997</v>
      </c>
      <c r="M213" s="44" t="str">
        <f aca="false">IF(OR(L211="",L211&lt;=0,L213=""),"",L213/L211)</f>
        <v/>
      </c>
      <c r="N213" s="56" t="n">
        <f aca="false">IF(I213=0,"",F213/I213)</f>
        <v>-32.2315450298051</v>
      </c>
      <c r="O213" s="56" t="n">
        <f aca="false">IF(I213=0,"",G213/I213)</f>
        <v>39.3371677138714</v>
      </c>
      <c r="P213" s="42" t="s">
        <v>412</v>
      </c>
      <c r="Q213" s="42" t="n">
        <v>2360.18</v>
      </c>
    </row>
    <row r="214" customFormat="false" ht="15" hidden="false" customHeight="false" outlineLevel="0" collapsed="false">
      <c r="A214" s="41" t="s">
        <v>35</v>
      </c>
      <c r="B214" s="41" t="s">
        <v>4636</v>
      </c>
      <c r="C214" s="41" t="s">
        <v>4802</v>
      </c>
      <c r="D214" s="41" t="n">
        <v>2</v>
      </c>
      <c r="E214" s="41" t="s">
        <v>4599</v>
      </c>
      <c r="F214" s="42" t="n">
        <v>-12970.34</v>
      </c>
      <c r="G214" s="42" t="n">
        <v>13682.64</v>
      </c>
      <c r="H214" s="43" t="n">
        <v>1.2773</v>
      </c>
      <c r="I214" s="42" t="n">
        <v>278.77</v>
      </c>
      <c r="J214" s="42" t="n">
        <v>4560.88</v>
      </c>
      <c r="K214" s="41" t="s">
        <v>4703</v>
      </c>
      <c r="L214" s="44" t="n">
        <f aca="false">IF(G214=0,"",F214/G214)</f>
        <v>-0.947941332959137</v>
      </c>
      <c r="M214" s="44" t="str">
        <f aca="false">IF(OR(L211="",L211&lt;=0,L214=""),"",L214/L211)</f>
        <v/>
      </c>
      <c r="N214" s="56" t="n">
        <f aca="false">IF(I214=0,"",F214/I214)</f>
        <v>-46.5270294508017</v>
      </c>
      <c r="O214" s="56" t="n">
        <f aca="false">IF(I214=0,"",G214/I214)</f>
        <v>49.0821824443089</v>
      </c>
      <c r="P214" s="42" t="s">
        <v>412</v>
      </c>
      <c r="Q214" s="42" t="n">
        <v>6421.16</v>
      </c>
    </row>
    <row r="215" customFormat="false" ht="15" hidden="false" customHeight="false" outlineLevel="0" collapsed="false">
      <c r="A215" s="41" t="s">
        <v>35</v>
      </c>
      <c r="B215" s="41" t="s">
        <v>4636</v>
      </c>
      <c r="C215" s="41" t="s">
        <v>4802</v>
      </c>
      <c r="D215" s="41" t="n">
        <v>2</v>
      </c>
      <c r="E215" s="41" t="s">
        <v>4601</v>
      </c>
      <c r="F215" s="42" t="n">
        <v>-10241.35</v>
      </c>
      <c r="G215" s="42" t="n">
        <v>10953.66</v>
      </c>
      <c r="H215" s="43" t="n">
        <v>1.0225</v>
      </c>
      <c r="I215" s="42" t="n">
        <v>270.26</v>
      </c>
      <c r="J215" s="42" t="n">
        <v>500</v>
      </c>
      <c r="K215" s="41" t="s">
        <v>4824</v>
      </c>
      <c r="L215" s="44" t="n">
        <f aca="false">IF(G215=0,"",F215/G215)</f>
        <v>-0.934970594303639</v>
      </c>
      <c r="M215" s="44" t="str">
        <f aca="false">IF(OR(L211="",L211&lt;=0,L215=""),"",L215/L211)</f>
        <v/>
      </c>
      <c r="N215" s="56" t="n">
        <f aca="false">IF(I215=0,"",F215/I215)</f>
        <v>-37.8944349885296</v>
      </c>
      <c r="O215" s="56" t="n">
        <f aca="false">IF(I215=0,"",G215/I215)</f>
        <v>40.5300821431214</v>
      </c>
      <c r="P215" s="42" t="s">
        <v>412</v>
      </c>
      <c r="Q215" s="42" t="n">
        <v>4931.09</v>
      </c>
    </row>
    <row r="216" customFormat="false" ht="15" hidden="false" customHeight="false" outlineLevel="0" collapsed="false">
      <c r="A216" s="41" t="s">
        <v>35</v>
      </c>
      <c r="B216" s="41" t="s">
        <v>4636</v>
      </c>
      <c r="C216" s="41" t="s">
        <v>4802</v>
      </c>
      <c r="D216" s="41" t="n">
        <v>3</v>
      </c>
      <c r="E216" s="41" t="s">
        <v>4599</v>
      </c>
      <c r="F216" s="42" t="n">
        <v>-12787.78</v>
      </c>
      <c r="G216" s="42" t="n">
        <v>13242.39</v>
      </c>
      <c r="H216" s="43" t="n">
        <v>1.2667</v>
      </c>
      <c r="I216" s="42" t="n">
        <v>311.93</v>
      </c>
      <c r="J216" s="42" t="n">
        <v>3310.6</v>
      </c>
      <c r="K216" s="41" t="s">
        <v>4699</v>
      </c>
      <c r="L216" s="44" t="n">
        <f aca="false">IF(G216=0,"",F216/G216)</f>
        <v>-0.965670094295667</v>
      </c>
      <c r="M216" s="44" t="str">
        <f aca="false">IF(OR(L211="",L211&lt;=0,L216=""),"",L216/L211)</f>
        <v/>
      </c>
      <c r="N216" s="56" t="n">
        <f aca="false">IF(I216=0,"",F216/I216)</f>
        <v>-40.9956721059212</v>
      </c>
      <c r="O216" s="56" t="n">
        <f aca="false">IF(I216=0,"",G216/I216)</f>
        <v>42.4530824223383</v>
      </c>
      <c r="P216" s="42" t="s">
        <v>412</v>
      </c>
      <c r="Q216" s="42" t="n">
        <v>3640.86</v>
      </c>
    </row>
    <row r="217" customFormat="false" ht="15" hidden="false" customHeight="false" outlineLevel="0" collapsed="false">
      <c r="A217" s="41" t="s">
        <v>35</v>
      </c>
      <c r="B217" s="41" t="s">
        <v>4636</v>
      </c>
      <c r="C217" s="41" t="s">
        <v>4802</v>
      </c>
      <c r="D217" s="41" t="n">
        <v>3</v>
      </c>
      <c r="E217" s="41" t="s">
        <v>4601</v>
      </c>
      <c r="F217" s="42" t="n">
        <v>-10022.32</v>
      </c>
      <c r="G217" s="42" t="n">
        <v>10476.92</v>
      </c>
      <c r="H217" s="43" t="n">
        <v>1.0021</v>
      </c>
      <c r="I217" s="42" t="n">
        <v>249.06</v>
      </c>
      <c r="J217" s="42" t="n">
        <v>500</v>
      </c>
      <c r="K217" s="41" t="s">
        <v>4777</v>
      </c>
      <c r="L217" s="44" t="n">
        <f aca="false">IF(G217=0,"",F217/G217)</f>
        <v>-0.956609385200994</v>
      </c>
      <c r="M217" s="44" t="str">
        <f aca="false">IF(OR(L211="",L211&lt;=0,L217=""),"",L217/L211)</f>
        <v/>
      </c>
      <c r="N217" s="56" t="n">
        <f aca="false">IF(I217=0,"",F217/I217)</f>
        <v>-40.2405845980888</v>
      </c>
      <c r="O217" s="56" t="n">
        <f aca="false">IF(I217=0,"",G217/I217)</f>
        <v>42.0658475869268</v>
      </c>
      <c r="P217" s="42" t="s">
        <v>412</v>
      </c>
      <c r="Q217" s="42" t="n">
        <v>3054.02</v>
      </c>
    </row>
    <row r="218" customFormat="false" ht="15" hidden="false" customHeight="false" outlineLevel="0" collapsed="false">
      <c r="A218" s="41" t="s">
        <v>35</v>
      </c>
      <c r="B218" s="41" t="s">
        <v>4636</v>
      </c>
      <c r="C218" s="41" t="s">
        <v>4802</v>
      </c>
      <c r="D218" s="41" t="n">
        <v>4</v>
      </c>
      <c r="E218" s="41" t="s">
        <v>4599</v>
      </c>
      <c r="F218" s="42" t="n">
        <v>-10917.99</v>
      </c>
      <c r="G218" s="42" t="n">
        <v>11271.55</v>
      </c>
      <c r="H218" s="43" t="n">
        <v>1.0887</v>
      </c>
      <c r="I218" s="42" t="n">
        <v>233.96</v>
      </c>
      <c r="J218" s="42" t="n">
        <v>2254.31</v>
      </c>
      <c r="K218" s="41" t="s">
        <v>4774</v>
      </c>
      <c r="L218" s="44" t="n">
        <f aca="false">IF(G218=0,"",F218/G218)</f>
        <v>-0.968632530574766</v>
      </c>
      <c r="M218" s="44" t="str">
        <f aca="false">IF(OR(L211="",L211&lt;=0,L218=""),"",L218/L211)</f>
        <v/>
      </c>
      <c r="N218" s="56" t="n">
        <f aca="false">IF(I218=0,"",F218/I218)</f>
        <v>-46.6660540263293</v>
      </c>
      <c r="O218" s="56" t="n">
        <f aca="false">IF(I218=0,"",G218/I218)</f>
        <v>48.1772525217986</v>
      </c>
      <c r="P218" s="42" t="s">
        <v>412</v>
      </c>
      <c r="Q218" s="42" t="n">
        <v>2696.74</v>
      </c>
    </row>
    <row r="219" customFormat="false" ht="15" hidden="false" customHeight="false" outlineLevel="0" collapsed="false">
      <c r="A219" s="41" t="s">
        <v>35</v>
      </c>
      <c r="B219" s="41" t="s">
        <v>4636</v>
      </c>
      <c r="C219" s="41" t="s">
        <v>4802</v>
      </c>
      <c r="D219" s="41" t="n">
        <v>4</v>
      </c>
      <c r="E219" s="41" t="s">
        <v>4601</v>
      </c>
      <c r="F219" s="42" t="n">
        <v>-10319.74</v>
      </c>
      <c r="G219" s="42" t="n">
        <v>10673.3</v>
      </c>
      <c r="H219" s="43" t="n">
        <v>1.0309</v>
      </c>
      <c r="I219" s="42" t="n">
        <v>241.46</v>
      </c>
      <c r="J219" s="42" t="n">
        <v>500</v>
      </c>
      <c r="K219" s="41" t="s">
        <v>4723</v>
      </c>
      <c r="L219" s="44" t="n">
        <f aca="false">IF(G219=0,"",F219/G219)</f>
        <v>-0.966874350013585</v>
      </c>
      <c r="M219" s="44" t="str">
        <f aca="false">IF(OR(L211="",L211&lt;=0,L219=""),"",L219/L211)</f>
        <v/>
      </c>
      <c r="N219" s="56" t="n">
        <f aca="false">IF(I219=0,"",F219/I219)</f>
        <v>-42.7389215605069</v>
      </c>
      <c r="O219" s="56" t="n">
        <f aca="false">IF(I219=0,"",G219/I219)</f>
        <v>44.2031806510395</v>
      </c>
      <c r="P219" s="42" t="s">
        <v>412</v>
      </c>
      <c r="Q219" s="42" t="n">
        <v>2695.2</v>
      </c>
    </row>
    <row r="220" customFormat="false" ht="15" hidden="false" customHeight="false" outlineLevel="0" collapsed="false">
      <c r="A220" s="41" t="s">
        <v>35</v>
      </c>
      <c r="B220" s="41" t="s">
        <v>4636</v>
      </c>
      <c r="C220" s="41" t="s">
        <v>4802</v>
      </c>
      <c r="D220" s="41" t="n">
        <v>5</v>
      </c>
      <c r="E220" s="41" t="s">
        <v>4599</v>
      </c>
      <c r="F220" s="42" t="n">
        <v>-11703.56</v>
      </c>
      <c r="G220" s="42" t="n">
        <v>12003.7</v>
      </c>
      <c r="H220" s="43" t="n">
        <v>1.1654</v>
      </c>
      <c r="I220" s="42" t="n">
        <v>203.87</v>
      </c>
      <c r="J220" s="42" t="n">
        <v>2000.62</v>
      </c>
      <c r="K220" s="41" t="s">
        <v>4688</v>
      </c>
      <c r="L220" s="44" t="n">
        <f aca="false">IF(G220=0,"",F220/G220)</f>
        <v>-0.974996042886776</v>
      </c>
      <c r="M220" s="44" t="str">
        <f aca="false">IF(OR(L211="",L211&lt;=0,L220=""),"",L220/L211)</f>
        <v/>
      </c>
      <c r="N220" s="56" t="n">
        <f aca="false">IF(I220=0,"",F220/I220)</f>
        <v>-57.4069750331093</v>
      </c>
      <c r="O220" s="56" t="n">
        <f aca="false">IF(I220=0,"",G220/I220)</f>
        <v>58.8791877176632</v>
      </c>
      <c r="P220" s="42" t="s">
        <v>412</v>
      </c>
      <c r="Q220" s="42" t="n">
        <v>2136.96</v>
      </c>
    </row>
    <row r="221" customFormat="false" ht="15" hidden="false" customHeight="false" outlineLevel="0" collapsed="false">
      <c r="A221" s="41" t="s">
        <v>35</v>
      </c>
      <c r="B221" s="41" t="s">
        <v>4636</v>
      </c>
      <c r="C221" s="41" t="s">
        <v>4802</v>
      </c>
      <c r="D221" s="41" t="n">
        <v>5</v>
      </c>
      <c r="E221" s="41" t="s">
        <v>4601</v>
      </c>
      <c r="F221" s="42" t="n">
        <v>-10155.57</v>
      </c>
      <c r="G221" s="42" t="n">
        <v>10455.72</v>
      </c>
      <c r="H221" s="43" t="n">
        <v>1.0151</v>
      </c>
      <c r="I221" s="42" t="n">
        <v>221.06</v>
      </c>
      <c r="J221" s="42" t="n">
        <v>500</v>
      </c>
      <c r="K221" s="41" t="s">
        <v>4720</v>
      </c>
      <c r="L221" s="44" t="n">
        <f aca="false">IF(G221=0,"",F221/G221)</f>
        <v>-0.971293225143749</v>
      </c>
      <c r="M221" s="44" t="str">
        <f aca="false">IF(OR(L211="",L211&lt;=0,L221=""),"",L221/L211)</f>
        <v/>
      </c>
      <c r="N221" s="56" t="n">
        <f aca="false">IF(I221=0,"",F221/I221)</f>
        <v>-45.9403329412829</v>
      </c>
      <c r="O221" s="56" t="n">
        <f aca="false">IF(I221=0,"",G221/I221)</f>
        <v>47.2981091106487</v>
      </c>
      <c r="P221" s="42" t="s">
        <v>412</v>
      </c>
      <c r="Q221" s="42" t="n">
        <v>2136.96</v>
      </c>
    </row>
    <row r="222" customFormat="false" ht="15" hidden="false" customHeight="false" outlineLevel="0" collapsed="false">
      <c r="A222" s="41" t="s">
        <v>35</v>
      </c>
      <c r="B222" s="41" t="s">
        <v>4636</v>
      </c>
      <c r="C222" s="41" t="s">
        <v>4616</v>
      </c>
      <c r="D222" s="41" t="n">
        <v>1</v>
      </c>
      <c r="E222" s="41" t="s">
        <v>4599</v>
      </c>
      <c r="F222" s="42" t="n">
        <v>-13556.66</v>
      </c>
      <c r="G222" s="42" t="n">
        <v>25600</v>
      </c>
      <c r="H222" s="43" t="n">
        <v>1.1613</v>
      </c>
      <c r="I222" s="42" t="n">
        <v>927.27</v>
      </c>
      <c r="J222" s="42" t="n">
        <v>12800</v>
      </c>
      <c r="K222" s="41" t="s">
        <v>4651</v>
      </c>
      <c r="L222" s="44" t="n">
        <f aca="false">IF(G222=0,"",F222/G222)</f>
        <v>-0.52955703125</v>
      </c>
      <c r="M222" s="44" t="str">
        <f aca="false">IF(OR(L211="",L211&lt;=0,L222=""),"",L222/L211)</f>
        <v/>
      </c>
      <c r="N222" s="56" t="n">
        <f aca="false">IF(I222=0,"",F222/I222)</f>
        <v>-14.6199704508935</v>
      </c>
      <c r="O222" s="56" t="n">
        <f aca="false">IF(I222=0,"",G222/I222)</f>
        <v>27.6079243370324</v>
      </c>
      <c r="P222" s="42" t="s">
        <v>412</v>
      </c>
      <c r="Q222" s="42" t="s">
        <v>412</v>
      </c>
    </row>
    <row r="223" customFormat="false" ht="15" hidden="false" customHeight="false" outlineLevel="0" collapsed="false">
      <c r="A223" s="41" t="s">
        <v>35</v>
      </c>
      <c r="B223" s="41" t="s">
        <v>4636</v>
      </c>
      <c r="C223" s="41" t="s">
        <v>4616</v>
      </c>
      <c r="D223" s="41" t="n">
        <v>1</v>
      </c>
      <c r="E223" s="41" t="s">
        <v>4601</v>
      </c>
      <c r="F223" s="42" t="n">
        <v>-10263.57</v>
      </c>
      <c r="G223" s="42" t="n">
        <v>13408.29</v>
      </c>
      <c r="H223" s="43" t="n">
        <v>1.0201</v>
      </c>
      <c r="I223" s="42" t="n">
        <v>370.42</v>
      </c>
      <c r="J223" s="42" t="n">
        <v>500</v>
      </c>
      <c r="K223" s="41" t="s">
        <v>4772</v>
      </c>
      <c r="L223" s="44" t="n">
        <f aca="false">IF(G223=0,"",F223/G223)</f>
        <v>-0.765464499947421</v>
      </c>
      <c r="M223" s="44" t="str">
        <f aca="false">IF(OR(L211="",L211&lt;=0,L223=""),"",L223/L211)</f>
        <v/>
      </c>
      <c r="N223" s="56" t="n">
        <f aca="false">IF(I223=0,"",F223/I223)</f>
        <v>-27.7079261378975</v>
      </c>
      <c r="O223" s="56" t="n">
        <f aca="false">IF(I223=0,"",G223/I223)</f>
        <v>36.1975325306409</v>
      </c>
      <c r="P223" s="42" t="s">
        <v>412</v>
      </c>
      <c r="Q223" s="42" t="n">
        <v>2867.03</v>
      </c>
    </row>
    <row r="224" customFormat="false" ht="15" hidden="false" customHeight="false" outlineLevel="0" collapsed="false">
      <c r="A224" s="41" t="s">
        <v>35</v>
      </c>
      <c r="B224" s="41" t="s">
        <v>4636</v>
      </c>
      <c r="C224" s="41" t="s">
        <v>4616</v>
      </c>
      <c r="D224" s="41" t="n">
        <v>2</v>
      </c>
      <c r="E224" s="41" t="s">
        <v>4599</v>
      </c>
      <c r="F224" s="42" t="n">
        <v>-11228.24</v>
      </c>
      <c r="G224" s="42" t="n">
        <v>12162.35</v>
      </c>
      <c r="H224" s="43" t="n">
        <v>1.1123</v>
      </c>
      <c r="I224" s="42" t="n">
        <v>332.94</v>
      </c>
      <c r="J224" s="42" t="n">
        <v>4054.12</v>
      </c>
      <c r="K224" s="41" t="s">
        <v>4673</v>
      </c>
      <c r="L224" s="44" t="n">
        <f aca="false">IF(G224=0,"",F224/G224)</f>
        <v>-0.923196586186058</v>
      </c>
      <c r="M224" s="44" t="str">
        <f aca="false">IF(OR(L211="",L211&lt;=0,L224=""),"",L224/L211)</f>
        <v/>
      </c>
      <c r="N224" s="56" t="n">
        <f aca="false">IF(I224=0,"",F224/I224)</f>
        <v>-33.7245149276146</v>
      </c>
      <c r="O224" s="56" t="n">
        <f aca="false">IF(I224=0,"",G224/I224)</f>
        <v>36.5301555835886</v>
      </c>
      <c r="P224" s="42" t="s">
        <v>412</v>
      </c>
      <c r="Q224" s="42" t="s">
        <v>412</v>
      </c>
    </row>
    <row r="225" customFormat="false" ht="15" hidden="false" customHeight="false" outlineLevel="0" collapsed="false">
      <c r="A225" s="41" t="s">
        <v>35</v>
      </c>
      <c r="B225" s="41" t="s">
        <v>4636</v>
      </c>
      <c r="C225" s="41" t="s">
        <v>4616</v>
      </c>
      <c r="D225" s="41" t="n">
        <v>2</v>
      </c>
      <c r="E225" s="41" t="s">
        <v>4601</v>
      </c>
      <c r="F225" s="42" t="n">
        <v>-10486.68</v>
      </c>
      <c r="G225" s="42" t="n">
        <v>11420.79</v>
      </c>
      <c r="H225" s="43" t="n">
        <v>1.0445</v>
      </c>
      <c r="I225" s="42" t="n">
        <v>281.19</v>
      </c>
      <c r="J225" s="42" t="n">
        <v>500</v>
      </c>
      <c r="K225" s="41" t="s">
        <v>4771</v>
      </c>
      <c r="L225" s="44" t="n">
        <f aca="false">IF(G225=0,"",F225/G225)</f>
        <v>-0.918209686019969</v>
      </c>
      <c r="M225" s="44" t="str">
        <f aca="false">IF(OR(L211="",L211&lt;=0,L225=""),"",L225/L211)</f>
        <v/>
      </c>
      <c r="N225" s="56" t="n">
        <f aca="false">IF(I225=0,"",F225/I225)</f>
        <v>-37.2939293715993</v>
      </c>
      <c r="O225" s="56" t="n">
        <f aca="false">IF(I225=0,"",G225/I225)</f>
        <v>40.61591806252</v>
      </c>
      <c r="P225" s="42" t="s">
        <v>412</v>
      </c>
      <c r="Q225" s="42" t="n">
        <v>7177.85</v>
      </c>
    </row>
    <row r="226" customFormat="false" ht="15" hidden="false" customHeight="false" outlineLevel="0" collapsed="false">
      <c r="A226" s="41" t="s">
        <v>35</v>
      </c>
      <c r="B226" s="41" t="s">
        <v>4636</v>
      </c>
      <c r="C226" s="41" t="s">
        <v>4616</v>
      </c>
      <c r="D226" s="41" t="n">
        <v>3</v>
      </c>
      <c r="E226" s="41" t="s">
        <v>4599</v>
      </c>
      <c r="F226" s="42" t="n">
        <v>-11910.93</v>
      </c>
      <c r="G226" s="42" t="n">
        <v>12427.09</v>
      </c>
      <c r="H226" s="43" t="n">
        <v>1.1817</v>
      </c>
      <c r="I226" s="42" t="n">
        <v>239.19</v>
      </c>
      <c r="J226" s="42" t="n">
        <v>3106.77</v>
      </c>
      <c r="K226" s="41" t="s">
        <v>4778</v>
      </c>
      <c r="L226" s="44" t="n">
        <f aca="false">IF(G226=0,"",F226/G226)</f>
        <v>-0.958464934268602</v>
      </c>
      <c r="M226" s="44" t="str">
        <f aca="false">IF(OR(L211="",L211&lt;=0,L226=""),"",L226/L211)</f>
        <v/>
      </c>
      <c r="N226" s="56" t="n">
        <f aca="false">IF(I226=0,"",F226/I226)</f>
        <v>-49.7969396713909</v>
      </c>
      <c r="O226" s="56" t="n">
        <f aca="false">IF(I226=0,"",G226/I226)</f>
        <v>51.954889418454</v>
      </c>
      <c r="P226" s="42" t="s">
        <v>412</v>
      </c>
      <c r="Q226" s="42" t="n">
        <v>17889.15</v>
      </c>
    </row>
    <row r="227" customFormat="false" ht="15" hidden="false" customHeight="false" outlineLevel="0" collapsed="false">
      <c r="A227" s="41" t="s">
        <v>35</v>
      </c>
      <c r="B227" s="41" t="s">
        <v>4636</v>
      </c>
      <c r="C227" s="41" t="s">
        <v>4616</v>
      </c>
      <c r="D227" s="41" t="n">
        <v>3</v>
      </c>
      <c r="E227" s="41" t="s">
        <v>4601</v>
      </c>
      <c r="F227" s="42" t="n">
        <v>-10180.8</v>
      </c>
      <c r="G227" s="42" t="n">
        <v>10696.97</v>
      </c>
      <c r="H227" s="43" t="n">
        <v>1.0172</v>
      </c>
      <c r="I227" s="42" t="n">
        <v>234.68</v>
      </c>
      <c r="J227" s="42" t="n">
        <v>500</v>
      </c>
      <c r="K227" s="41" t="s">
        <v>4688</v>
      </c>
      <c r="L227" s="44" t="n">
        <f aca="false">IF(G227=0,"",F227/G227)</f>
        <v>-0.951746148675747</v>
      </c>
      <c r="M227" s="44" t="str">
        <f aca="false">IF(OR(L211="",L211&lt;=0,L227=""),"",L227/L211)</f>
        <v/>
      </c>
      <c r="N227" s="56" t="n">
        <f aca="false">IF(I227=0,"",F227/I227)</f>
        <v>-43.3816260439748</v>
      </c>
      <c r="O227" s="56" t="n">
        <f aca="false">IF(I227=0,"",G227/I227)</f>
        <v>45.5810891426623</v>
      </c>
      <c r="P227" s="42" t="s">
        <v>412</v>
      </c>
      <c r="Q227" s="42" t="n">
        <v>7523.79</v>
      </c>
    </row>
    <row r="228" customFormat="false" ht="15" hidden="false" customHeight="false" outlineLevel="0" collapsed="false">
      <c r="A228" s="41" t="s">
        <v>35</v>
      </c>
      <c r="B228" s="41" t="s">
        <v>4636</v>
      </c>
      <c r="C228" s="41" t="s">
        <v>4616</v>
      </c>
      <c r="D228" s="41" t="n">
        <v>4</v>
      </c>
      <c r="E228" s="41" t="s">
        <v>4599</v>
      </c>
      <c r="F228" s="42" t="n">
        <v>-12472.66</v>
      </c>
      <c r="G228" s="42" t="n">
        <v>12759.08</v>
      </c>
      <c r="H228" s="43" t="n">
        <v>1.2404</v>
      </c>
      <c r="I228" s="42" t="n">
        <v>262.99</v>
      </c>
      <c r="J228" s="42" t="n">
        <v>2551.82</v>
      </c>
      <c r="K228" s="41" t="s">
        <v>4774</v>
      </c>
      <c r="L228" s="44" t="n">
        <f aca="false">IF(G228=0,"",F228/G228)</f>
        <v>-0.977551673004637</v>
      </c>
      <c r="M228" s="44" t="str">
        <f aca="false">IF(OR(L211="",L211&lt;=0,L228=""),"",L228/L211)</f>
        <v/>
      </c>
      <c r="N228" s="56" t="n">
        <f aca="false">IF(I228=0,"",F228/I228)</f>
        <v>-47.4263660215217</v>
      </c>
      <c r="O228" s="56" t="n">
        <f aca="false">IF(I228=0,"",G228/I228)</f>
        <v>48.5154568614776</v>
      </c>
      <c r="P228" s="42" t="s">
        <v>412</v>
      </c>
      <c r="Q228" s="42" t="n">
        <v>10380.87</v>
      </c>
    </row>
    <row r="229" customFormat="false" ht="15" hidden="false" customHeight="false" outlineLevel="0" collapsed="false">
      <c r="A229" s="41" t="s">
        <v>35</v>
      </c>
      <c r="B229" s="41" t="s">
        <v>4636</v>
      </c>
      <c r="C229" s="41" t="s">
        <v>4616</v>
      </c>
      <c r="D229" s="41" t="n">
        <v>4</v>
      </c>
      <c r="E229" s="41" t="s">
        <v>4601</v>
      </c>
      <c r="F229" s="42" t="n">
        <v>-10441.06</v>
      </c>
      <c r="G229" s="42" t="n">
        <v>10727.49</v>
      </c>
      <c r="H229" s="43" t="n">
        <v>1.0429</v>
      </c>
      <c r="I229" s="42" t="n">
        <v>241.69</v>
      </c>
      <c r="J229" s="42" t="n">
        <v>500</v>
      </c>
      <c r="K229" s="41" t="s">
        <v>4780</v>
      </c>
      <c r="L229" s="44" t="n">
        <f aca="false">IF(G229=0,"",F229/G229)</f>
        <v>-0.973299439104581</v>
      </c>
      <c r="M229" s="44" t="str">
        <f aca="false">IF(OR(L211="",L211&lt;=0,L229=""),"",L229/L211)</f>
        <v/>
      </c>
      <c r="N229" s="56" t="n">
        <f aca="false">IF(I229=0,"",F229/I229)</f>
        <v>-43.2002151516405</v>
      </c>
      <c r="O229" s="56" t="n">
        <f aca="false">IF(I229=0,"",G229/I229)</f>
        <v>44.3853283131284</v>
      </c>
      <c r="P229" s="42" t="s">
        <v>412</v>
      </c>
      <c r="Q229" s="42" t="n">
        <v>6296.73</v>
      </c>
    </row>
    <row r="230" customFormat="false" ht="15" hidden="false" customHeight="false" outlineLevel="0" collapsed="false">
      <c r="A230" s="41" t="s">
        <v>35</v>
      </c>
      <c r="B230" s="41" t="s">
        <v>4636</v>
      </c>
      <c r="C230" s="41" t="s">
        <v>4616</v>
      </c>
      <c r="D230" s="41" t="n">
        <v>5</v>
      </c>
      <c r="E230" s="41" t="s">
        <v>4599</v>
      </c>
      <c r="F230" s="42" t="n">
        <v>-10754.58</v>
      </c>
      <c r="G230" s="42" t="n">
        <v>11021.39</v>
      </c>
      <c r="H230" s="43" t="n">
        <v>1.0735</v>
      </c>
      <c r="I230" s="42" t="n">
        <v>202.84</v>
      </c>
      <c r="J230" s="42" t="n">
        <v>1836.9</v>
      </c>
      <c r="K230" s="41" t="s">
        <v>4699</v>
      </c>
      <c r="L230" s="44" t="n">
        <f aca="false">IF(G230=0,"",F230/G230)</f>
        <v>-0.975791619750322</v>
      </c>
      <c r="M230" s="44" t="str">
        <f aca="false">IF(OR(L211="",L211&lt;=0,L230=""),"",L230/L211)</f>
        <v/>
      </c>
      <c r="N230" s="56" t="n">
        <f aca="false">IF(I230=0,"",F230/I230)</f>
        <v>-53.0200157759811</v>
      </c>
      <c r="O230" s="56" t="n">
        <f aca="false">IF(I230=0,"",G230/I230)</f>
        <v>54.335387497535</v>
      </c>
      <c r="P230" s="42" t="s">
        <v>412</v>
      </c>
      <c r="Q230" s="42" t="n">
        <v>5651.2</v>
      </c>
    </row>
    <row r="231" customFormat="false" ht="15" hidden="false" customHeight="false" outlineLevel="0" collapsed="false">
      <c r="A231" s="41" t="s">
        <v>35</v>
      </c>
      <c r="B231" s="41" t="s">
        <v>4636</v>
      </c>
      <c r="C231" s="41" t="s">
        <v>4616</v>
      </c>
      <c r="D231" s="41" t="n">
        <v>5</v>
      </c>
      <c r="E231" s="41" t="s">
        <v>4601</v>
      </c>
      <c r="F231" s="42" t="n">
        <v>-10091.92</v>
      </c>
      <c r="G231" s="42" t="n">
        <v>10358.73</v>
      </c>
      <c r="H231" s="43" t="n">
        <v>1.009</v>
      </c>
      <c r="I231" s="42" t="n">
        <v>226.62</v>
      </c>
      <c r="J231" s="42" t="n">
        <v>500</v>
      </c>
      <c r="K231" s="41" t="s">
        <v>4718</v>
      </c>
      <c r="L231" s="44" t="n">
        <f aca="false">IF(G231=0,"",F231/G231)</f>
        <v>-0.974242981523797</v>
      </c>
      <c r="M231" s="44" t="str">
        <f aca="false">IF(OR(L211="",L211&lt;=0,L231=""),"",L231/L211)</f>
        <v/>
      </c>
      <c r="N231" s="56" t="n">
        <f aca="false">IF(I231=0,"",F231/I231)</f>
        <v>-44.5323448945371</v>
      </c>
      <c r="O231" s="56" t="n">
        <f aca="false">IF(I231=0,"",G231/I231)</f>
        <v>45.7096902303415</v>
      </c>
      <c r="P231" s="42" t="s">
        <v>412</v>
      </c>
      <c r="Q231" s="42" t="n">
        <v>4339.23</v>
      </c>
    </row>
    <row r="233" customFormat="false" ht="15" hidden="false" customHeight="false" outlineLevel="0" collapsed="false">
      <c r="A233" s="51" t="s">
        <v>35</v>
      </c>
      <c r="B233" s="51" t="s">
        <v>4680</v>
      </c>
      <c r="C233" s="51" t="s">
        <v>4801</v>
      </c>
      <c r="D233" s="51" t="s">
        <v>61</v>
      </c>
      <c r="E233" s="51" t="s">
        <v>61</v>
      </c>
      <c r="F233" s="52" t="n">
        <v>3087.46</v>
      </c>
      <c r="G233" s="52" t="n">
        <v>400</v>
      </c>
      <c r="H233" s="53" t="n">
        <v>0.0344</v>
      </c>
      <c r="I233" s="52" t="n">
        <v>50</v>
      </c>
      <c r="J233" s="52" t="n">
        <v>50</v>
      </c>
      <c r="K233" s="51" t="s">
        <v>4670</v>
      </c>
      <c r="L233" s="54" t="n">
        <f aca="false">IF(G233=0,"",F233/G233)</f>
        <v>7.71865</v>
      </c>
      <c r="M233" s="54" t="n">
        <v>1</v>
      </c>
      <c r="N233" s="55" t="n">
        <f aca="false">IF(I233=0,"",F233/I233)</f>
        <v>61.7492</v>
      </c>
      <c r="O233" s="55" t="n">
        <f aca="false">IF(I233=0,"",G233/I233)</f>
        <v>8</v>
      </c>
      <c r="P233" s="52" t="n">
        <v>1682.75</v>
      </c>
      <c r="Q233" s="52" t="n">
        <v>1404.7</v>
      </c>
    </row>
    <row r="234" customFormat="false" ht="15" hidden="false" customHeight="false" outlineLevel="0" collapsed="false">
      <c r="A234" s="11" t="s">
        <v>35</v>
      </c>
      <c r="B234" s="11" t="s">
        <v>4680</v>
      </c>
      <c r="C234" s="11" t="s">
        <v>4802</v>
      </c>
      <c r="D234" s="11" t="n">
        <v>1</v>
      </c>
      <c r="E234" s="11" t="s">
        <v>4599</v>
      </c>
      <c r="F234" s="18" t="n">
        <v>19063.42</v>
      </c>
      <c r="G234" s="18" t="n">
        <v>6400</v>
      </c>
      <c r="H234" s="14" t="n">
        <v>0.3471</v>
      </c>
      <c r="I234" s="18" t="n">
        <v>187.1</v>
      </c>
      <c r="J234" s="18" t="n">
        <v>6400</v>
      </c>
      <c r="K234" s="11" t="s">
        <v>4670</v>
      </c>
      <c r="L234" s="35" t="n">
        <f aca="false">IF(G234=0,"",F234/G234)</f>
        <v>2.978659375</v>
      </c>
      <c r="M234" s="35" t="n">
        <f aca="false">IF(OR(L233="",L233&lt;=0,L234=""),"",L234/L233)</f>
        <v>0.385904189851852</v>
      </c>
      <c r="N234" s="57" t="n">
        <f aca="false">IF(I234=0,"",F234/I234)</f>
        <v>101.888936397648</v>
      </c>
      <c r="O234" s="57" t="n">
        <f aca="false">IF(I234=0,"",G234/I234)</f>
        <v>34.206306787814</v>
      </c>
      <c r="P234" s="18" t="n">
        <v>8389.76</v>
      </c>
      <c r="Q234" s="18" t="n">
        <v>7574.07</v>
      </c>
    </row>
    <row r="235" customFormat="false" ht="15" hidden="false" customHeight="false" outlineLevel="0" collapsed="false">
      <c r="A235" s="11" t="s">
        <v>35</v>
      </c>
      <c r="B235" s="11" t="s">
        <v>4680</v>
      </c>
      <c r="C235" s="11" t="s">
        <v>4802</v>
      </c>
      <c r="D235" s="11" t="n">
        <v>1</v>
      </c>
      <c r="E235" s="11" t="s">
        <v>4601</v>
      </c>
      <c r="F235" s="18" t="n">
        <v>9016.43</v>
      </c>
      <c r="G235" s="18" t="n">
        <v>2300</v>
      </c>
      <c r="H235" s="14" t="n">
        <v>0.1726</v>
      </c>
      <c r="I235" s="18" t="n">
        <v>116.47</v>
      </c>
      <c r="J235" s="18" t="n">
        <v>500</v>
      </c>
      <c r="K235" s="11" t="s">
        <v>4670</v>
      </c>
      <c r="L235" s="35" t="n">
        <f aca="false">IF(G235=0,"",F235/G235)</f>
        <v>3.92018695652174</v>
      </c>
      <c r="M235" s="35" t="n">
        <f aca="false">IF(OR(L233="",L233&lt;=0,L235=""),"",L235/L233)</f>
        <v>0.507885051987296</v>
      </c>
      <c r="N235" s="57" t="n">
        <f aca="false">IF(I235=0,"",F235/I235)</f>
        <v>77.4141839100197</v>
      </c>
      <c r="O235" s="57" t="n">
        <f aca="false">IF(I235=0,"",G235/I235)</f>
        <v>19.7475744826994</v>
      </c>
      <c r="P235" s="18" t="n">
        <v>4265.82</v>
      </c>
      <c r="Q235" s="18" t="n">
        <v>4593.49</v>
      </c>
    </row>
    <row r="236" customFormat="false" ht="15" hidden="false" customHeight="false" outlineLevel="0" collapsed="false">
      <c r="A236" s="11" t="s">
        <v>35</v>
      </c>
      <c r="B236" s="11" t="s">
        <v>4680</v>
      </c>
      <c r="C236" s="11" t="s">
        <v>4802</v>
      </c>
      <c r="D236" s="11" t="n">
        <v>2</v>
      </c>
      <c r="E236" s="11" t="s">
        <v>4599</v>
      </c>
      <c r="F236" s="18" t="n">
        <v>4523.07</v>
      </c>
      <c r="G236" s="18" t="n">
        <v>1139.06</v>
      </c>
      <c r="H236" s="14" t="n">
        <v>0.0919</v>
      </c>
      <c r="I236" s="18" t="n">
        <v>66.04</v>
      </c>
      <c r="J236" s="18" t="n">
        <v>569.53</v>
      </c>
      <c r="K236" s="11" t="s">
        <v>4670</v>
      </c>
      <c r="L236" s="35" t="n">
        <f aca="false">IF(G236=0,"",F236/G236)</f>
        <v>3.97087949712921</v>
      </c>
      <c r="M236" s="35" t="n">
        <f aca="false">IF(OR(L233="",L233&lt;=0,L236=""),"",L236/L233)</f>
        <v>0.51445259172643</v>
      </c>
      <c r="N236" s="57" t="n">
        <f aca="false">IF(I236=0,"",F236/I236)</f>
        <v>68.4898546335554</v>
      </c>
      <c r="O236" s="57" t="n">
        <f aca="false">IF(I236=0,"",G236/I236)</f>
        <v>17.248031496063</v>
      </c>
      <c r="P236" s="18" t="n">
        <v>2344.54</v>
      </c>
      <c r="Q236" s="18" t="n">
        <v>2137.46</v>
      </c>
    </row>
    <row r="237" customFormat="false" ht="15" hidden="false" customHeight="false" outlineLevel="0" collapsed="false">
      <c r="A237" s="11" t="s">
        <v>35</v>
      </c>
      <c r="B237" s="11" t="s">
        <v>4680</v>
      </c>
      <c r="C237" s="11" t="s">
        <v>4802</v>
      </c>
      <c r="D237" s="11" t="n">
        <v>2</v>
      </c>
      <c r="E237" s="11" t="s">
        <v>4601</v>
      </c>
      <c r="F237" s="18" t="n">
        <v>4449.32</v>
      </c>
      <c r="G237" s="18" t="n">
        <v>1139.06</v>
      </c>
      <c r="H237" s="14" t="n">
        <v>0.0919</v>
      </c>
      <c r="I237" s="18" t="n">
        <v>65.83</v>
      </c>
      <c r="J237" s="18" t="n">
        <v>500</v>
      </c>
      <c r="K237" s="11" t="s">
        <v>4670</v>
      </c>
      <c r="L237" s="35" t="n">
        <f aca="false">IF(G237=0,"",F237/G237)</f>
        <v>3.90613312731551</v>
      </c>
      <c r="M237" s="35" t="n">
        <f aca="false">IF(OR(L233="",L233&lt;=0,L237=""),"",L237/L233)</f>
        <v>0.506064289391993</v>
      </c>
      <c r="N237" s="57" t="n">
        <f aca="false">IF(I237=0,"",F237/I237)</f>
        <v>67.5880297736594</v>
      </c>
      <c r="O237" s="57" t="n">
        <f aca="false">IF(I237=0,"",G237/I237)</f>
        <v>17.3030533191554</v>
      </c>
      <c r="P237" s="18" t="n">
        <v>2344.54</v>
      </c>
      <c r="Q237" s="18" t="n">
        <v>2137.46</v>
      </c>
    </row>
    <row r="238" customFormat="false" ht="15" hidden="false" customHeight="false" outlineLevel="0" collapsed="false">
      <c r="A238" s="11" t="s">
        <v>35</v>
      </c>
      <c r="B238" s="11" t="s">
        <v>4680</v>
      </c>
      <c r="C238" s="11" t="s">
        <v>4802</v>
      </c>
      <c r="D238" s="11" t="n">
        <v>3</v>
      </c>
      <c r="E238" s="11" t="s">
        <v>4599</v>
      </c>
      <c r="F238" s="18" t="n">
        <v>3675.78</v>
      </c>
      <c r="G238" s="18" t="n">
        <v>632.1</v>
      </c>
      <c r="H238" s="14" t="n">
        <v>0.0527</v>
      </c>
      <c r="I238" s="18" t="n">
        <v>55.22</v>
      </c>
      <c r="J238" s="18" t="n">
        <v>210.7</v>
      </c>
      <c r="K238" s="11" t="s">
        <v>4670</v>
      </c>
      <c r="L238" s="35" t="n">
        <f aca="false">IF(G238=0,"",F238/G238)</f>
        <v>5.81518747033697</v>
      </c>
      <c r="M238" s="35" t="n">
        <f aca="false">IF(OR(L233="",L233&lt;=0,L238=""),"",L238/L233)</f>
        <v>0.753394372116493</v>
      </c>
      <c r="N238" s="57" t="n">
        <f aca="false">IF(I238=0,"",F238/I238)</f>
        <v>66.566099239406</v>
      </c>
      <c r="O238" s="57" t="n">
        <f aca="false">IF(I238=0,"",G238/I238)</f>
        <v>11.4469395146686</v>
      </c>
      <c r="P238" s="18" t="n">
        <v>1953.02</v>
      </c>
      <c r="Q238" s="18" t="n">
        <v>1691.45</v>
      </c>
    </row>
    <row r="239" customFormat="false" ht="15" hidden="false" customHeight="false" outlineLevel="0" collapsed="false">
      <c r="A239" s="11" t="s">
        <v>35</v>
      </c>
      <c r="B239" s="11" t="s">
        <v>4680</v>
      </c>
      <c r="C239" s="11" t="s">
        <v>4802</v>
      </c>
      <c r="D239" s="11" t="n">
        <v>3</v>
      </c>
      <c r="E239" s="11" t="s">
        <v>4601</v>
      </c>
      <c r="F239" s="18" t="n">
        <v>3675.78</v>
      </c>
      <c r="G239" s="18" t="n">
        <v>632.1</v>
      </c>
      <c r="H239" s="14" t="n">
        <v>0.0527</v>
      </c>
      <c r="I239" s="18" t="n">
        <v>55.22</v>
      </c>
      <c r="J239" s="18" t="n">
        <v>210.7</v>
      </c>
      <c r="K239" s="11" t="s">
        <v>4670</v>
      </c>
      <c r="L239" s="35" t="n">
        <f aca="false">IF(G239=0,"",F239/G239)</f>
        <v>5.81518747033697</v>
      </c>
      <c r="M239" s="35" t="n">
        <f aca="false">IF(OR(L233="",L233&lt;=0,L239=""),"",L239/L233)</f>
        <v>0.753394372116493</v>
      </c>
      <c r="N239" s="57" t="n">
        <f aca="false">IF(I239=0,"",F239/I239)</f>
        <v>66.566099239406</v>
      </c>
      <c r="O239" s="57" t="n">
        <f aca="false">IF(I239=0,"",G239/I239)</f>
        <v>11.4469395146686</v>
      </c>
      <c r="P239" s="18" t="n">
        <v>1953.02</v>
      </c>
      <c r="Q239" s="18" t="n">
        <v>1691.45</v>
      </c>
    </row>
    <row r="240" customFormat="false" ht="15" hidden="false" customHeight="false" outlineLevel="0" collapsed="false">
      <c r="A240" s="11" t="s">
        <v>35</v>
      </c>
      <c r="B240" s="11" t="s">
        <v>4680</v>
      </c>
      <c r="C240" s="11" t="s">
        <v>4802</v>
      </c>
      <c r="D240" s="11" t="n">
        <v>4</v>
      </c>
      <c r="E240" s="11" t="s">
        <v>4599</v>
      </c>
      <c r="F240" s="18" t="n">
        <v>3351.33</v>
      </c>
      <c r="G240" s="18" t="n">
        <v>488.28</v>
      </c>
      <c r="H240" s="14" t="n">
        <v>0.0413</v>
      </c>
      <c r="I240" s="18" t="n">
        <v>52.05</v>
      </c>
      <c r="J240" s="18" t="n">
        <v>122.07</v>
      </c>
      <c r="K240" s="11" t="s">
        <v>4670</v>
      </c>
      <c r="L240" s="35" t="n">
        <f aca="false">IF(G240=0,"",F240/G240)</f>
        <v>6.86354141066601</v>
      </c>
      <c r="M240" s="35" t="n">
        <f aca="false">IF(OR(L233="",L233&lt;=0,L240=""),"",L240/L233)</f>
        <v>0.889215265709161</v>
      </c>
      <c r="N240" s="57" t="n">
        <f aca="false">IF(I240=0,"",F240/I240)</f>
        <v>64.3867435158501</v>
      </c>
      <c r="O240" s="57" t="n">
        <f aca="false">IF(I240=0,"",G240/I240)</f>
        <v>9.38097982708934</v>
      </c>
      <c r="P240" s="18" t="n">
        <v>1785.59</v>
      </c>
      <c r="Q240" s="18" t="n">
        <v>1540.99</v>
      </c>
    </row>
    <row r="241" customFormat="false" ht="15" hidden="false" customHeight="false" outlineLevel="0" collapsed="false">
      <c r="A241" s="11" t="s">
        <v>35</v>
      </c>
      <c r="B241" s="11" t="s">
        <v>4680</v>
      </c>
      <c r="C241" s="11" t="s">
        <v>4802</v>
      </c>
      <c r="D241" s="11" t="n">
        <v>4</v>
      </c>
      <c r="E241" s="11" t="s">
        <v>4601</v>
      </c>
      <c r="F241" s="18" t="n">
        <v>3351.33</v>
      </c>
      <c r="G241" s="18" t="n">
        <v>488.28</v>
      </c>
      <c r="H241" s="14" t="n">
        <v>0.0413</v>
      </c>
      <c r="I241" s="18" t="n">
        <v>52.05</v>
      </c>
      <c r="J241" s="18" t="n">
        <v>122.07</v>
      </c>
      <c r="K241" s="11" t="s">
        <v>4670</v>
      </c>
      <c r="L241" s="35" t="n">
        <f aca="false">IF(G241=0,"",F241/G241)</f>
        <v>6.86354141066601</v>
      </c>
      <c r="M241" s="35" t="n">
        <f aca="false">IF(OR(L233="",L233&lt;=0,L241=""),"",L241/L233)</f>
        <v>0.889215265709161</v>
      </c>
      <c r="N241" s="57" t="n">
        <f aca="false">IF(I241=0,"",F241/I241)</f>
        <v>64.3867435158501</v>
      </c>
      <c r="O241" s="57" t="n">
        <f aca="false">IF(I241=0,"",G241/I241)</f>
        <v>9.38097982708934</v>
      </c>
      <c r="P241" s="18" t="n">
        <v>1785.59</v>
      </c>
      <c r="Q241" s="18" t="n">
        <v>1540.99</v>
      </c>
    </row>
    <row r="242" customFormat="false" ht="15" hidden="false" customHeight="false" outlineLevel="0" collapsed="false">
      <c r="A242" s="11" t="s">
        <v>35</v>
      </c>
      <c r="B242" s="11" t="s">
        <v>4680</v>
      </c>
      <c r="C242" s="11" t="s">
        <v>4802</v>
      </c>
      <c r="D242" s="11" t="n">
        <v>5</v>
      </c>
      <c r="E242" s="11" t="s">
        <v>4599</v>
      </c>
      <c r="F242" s="18" t="n">
        <v>3217.21</v>
      </c>
      <c r="G242" s="18" t="n">
        <v>432</v>
      </c>
      <c r="H242" s="14" t="n">
        <v>0.0367</v>
      </c>
      <c r="I242" s="18" t="n">
        <v>50.79</v>
      </c>
      <c r="J242" s="18" t="n">
        <v>86.4</v>
      </c>
      <c r="K242" s="11" t="s">
        <v>4670</v>
      </c>
      <c r="L242" s="35" t="n">
        <f aca="false">IF(G242=0,"",F242/G242)</f>
        <v>7.44724537037037</v>
      </c>
      <c r="M242" s="35" t="n">
        <f aca="false">IF(OR(L233="",L233&lt;=0,L242=""),"",L242/L233)</f>
        <v>0.964837811064159</v>
      </c>
      <c r="N242" s="57" t="n">
        <f aca="false">IF(I242=0,"",F242/I242)</f>
        <v>63.3433746800551</v>
      </c>
      <c r="O242" s="57" t="n">
        <f aca="false">IF(I242=0,"",G242/I242)</f>
        <v>8.50561134081512</v>
      </c>
      <c r="P242" s="18" t="n">
        <v>1734.01</v>
      </c>
      <c r="Q242" s="18" t="n">
        <v>1471.82</v>
      </c>
    </row>
    <row r="243" customFormat="false" ht="15" hidden="false" customHeight="false" outlineLevel="0" collapsed="false">
      <c r="A243" s="11" t="s">
        <v>35</v>
      </c>
      <c r="B243" s="11" t="s">
        <v>4680</v>
      </c>
      <c r="C243" s="11" t="s">
        <v>4802</v>
      </c>
      <c r="D243" s="11" t="n">
        <v>5</v>
      </c>
      <c r="E243" s="11" t="s">
        <v>4601</v>
      </c>
      <c r="F243" s="18" t="n">
        <v>3217.21</v>
      </c>
      <c r="G243" s="18" t="n">
        <v>432</v>
      </c>
      <c r="H243" s="14" t="n">
        <v>0.0367</v>
      </c>
      <c r="I243" s="18" t="n">
        <v>50.79</v>
      </c>
      <c r="J243" s="18" t="n">
        <v>86.4</v>
      </c>
      <c r="K243" s="11" t="s">
        <v>4670</v>
      </c>
      <c r="L243" s="35" t="n">
        <f aca="false">IF(G243=0,"",F243/G243)</f>
        <v>7.44724537037037</v>
      </c>
      <c r="M243" s="35" t="n">
        <f aca="false">IF(OR(L233="",L233&lt;=0,L243=""),"",L243/L233)</f>
        <v>0.964837811064159</v>
      </c>
      <c r="N243" s="57" t="n">
        <f aca="false">IF(I243=0,"",F243/I243)</f>
        <v>63.3433746800551</v>
      </c>
      <c r="O243" s="57" t="n">
        <f aca="false">IF(I243=0,"",G243/I243)</f>
        <v>8.50561134081512</v>
      </c>
      <c r="P243" s="18" t="n">
        <v>1734.01</v>
      </c>
      <c r="Q243" s="18" t="n">
        <v>1471.82</v>
      </c>
    </row>
    <row r="244" customFormat="false" ht="15" hidden="false" customHeight="false" outlineLevel="0" collapsed="false">
      <c r="A244" s="41" t="s">
        <v>35</v>
      </c>
      <c r="B244" s="41" t="s">
        <v>4680</v>
      </c>
      <c r="C244" s="41" t="s">
        <v>4616</v>
      </c>
      <c r="D244" s="41" t="n">
        <v>1</v>
      </c>
      <c r="E244" s="41" t="s">
        <v>4599</v>
      </c>
      <c r="F244" s="42" t="n">
        <v>-14138.72</v>
      </c>
      <c r="G244" s="42" t="n">
        <v>60041.24</v>
      </c>
      <c r="H244" s="43" t="n">
        <v>1.074</v>
      </c>
      <c r="I244" s="42" t="n">
        <v>1320.13</v>
      </c>
      <c r="J244" s="42" t="n">
        <v>30020.62</v>
      </c>
      <c r="K244" s="41" t="s">
        <v>4697</v>
      </c>
      <c r="L244" s="44" t="n">
        <f aca="false">IF(G244=0,"",F244/G244)</f>
        <v>-0.235483477689668</v>
      </c>
      <c r="M244" s="44" t="n">
        <f aca="false">IF(OR(L233="",L233&lt;=0,L244=""),"",L244/L233)</f>
        <v>-0.0305083761654782</v>
      </c>
      <c r="N244" s="56" t="n">
        <f aca="false">IF(I244=0,"",F244/I244)</f>
        <v>-10.7100967328975</v>
      </c>
      <c r="O244" s="56" t="n">
        <f aca="false">IF(I244=0,"",G244/I244)</f>
        <v>45.4813086589957</v>
      </c>
      <c r="P244" s="42" t="n">
        <v>45433.45</v>
      </c>
      <c r="Q244" s="42" t="n">
        <v>39944.46</v>
      </c>
    </row>
    <row r="245" customFormat="false" ht="15" hidden="false" customHeight="false" outlineLevel="0" collapsed="false">
      <c r="A245" s="11" t="s">
        <v>35</v>
      </c>
      <c r="B245" s="11" t="s">
        <v>4680</v>
      </c>
      <c r="C245" s="11" t="s">
        <v>4616</v>
      </c>
      <c r="D245" s="11" t="n">
        <v>1</v>
      </c>
      <c r="E245" s="11" t="s">
        <v>4601</v>
      </c>
      <c r="F245" s="18" t="n">
        <v>25225.62</v>
      </c>
      <c r="G245" s="18" t="n">
        <v>3800</v>
      </c>
      <c r="H245" s="14" t="n">
        <v>0.1938</v>
      </c>
      <c r="I245" s="18" t="n">
        <v>396.97</v>
      </c>
      <c r="J245" s="18" t="n">
        <v>500</v>
      </c>
      <c r="K245" s="11" t="s">
        <v>4670</v>
      </c>
      <c r="L245" s="35" t="n">
        <f aca="false">IF(G245=0,"",F245/G245)</f>
        <v>6.63832105263158</v>
      </c>
      <c r="M245" s="35" t="n">
        <f aca="false">IF(OR(L233="",L233&lt;=0,L245=""),"",L245/L233)</f>
        <v>0.860036541705036</v>
      </c>
      <c r="N245" s="57" t="n">
        <f aca="false">IF(I245=0,"",F245/I245)</f>
        <v>63.5454064538882</v>
      </c>
      <c r="O245" s="57" t="n">
        <f aca="false">IF(I245=0,"",G245/I245)</f>
        <v>9.57251177670857</v>
      </c>
      <c r="P245" s="18" t="n">
        <v>11968.87</v>
      </c>
      <c r="Q245" s="18" t="n">
        <v>10034.54</v>
      </c>
    </row>
    <row r="246" customFormat="false" ht="15" hidden="false" customHeight="false" outlineLevel="0" collapsed="false">
      <c r="A246" s="11" t="s">
        <v>35</v>
      </c>
      <c r="B246" s="11" t="s">
        <v>4680</v>
      </c>
      <c r="C246" s="11" t="s">
        <v>4616</v>
      </c>
      <c r="D246" s="11" t="n">
        <v>2</v>
      </c>
      <c r="E246" s="11" t="s">
        <v>4599</v>
      </c>
      <c r="F246" s="18" t="n">
        <v>27490.05</v>
      </c>
      <c r="G246" s="18" t="n">
        <v>8599.92</v>
      </c>
      <c r="H246" s="14" t="n">
        <v>0.4399</v>
      </c>
      <c r="I246" s="18" t="n">
        <v>396.65</v>
      </c>
      <c r="J246" s="18" t="n">
        <v>4299.96</v>
      </c>
      <c r="K246" s="11" t="s">
        <v>4670</v>
      </c>
      <c r="L246" s="35" t="n">
        <f aca="false">IF(G246=0,"",F246/G246)</f>
        <v>3.19654717718304</v>
      </c>
      <c r="M246" s="35" t="n">
        <f aca="false">IF(OR(L233="",L233&lt;=0,L246=""),"",L246/L233)</f>
        <v>0.414132934798578</v>
      </c>
      <c r="N246" s="57" t="n">
        <f aca="false">IF(I246=0,"",F246/I246)</f>
        <v>69.3055590571032</v>
      </c>
      <c r="O246" s="57" t="n">
        <f aca="false">IF(I246=0,"",G246/I246)</f>
        <v>21.6813815706542</v>
      </c>
      <c r="P246" s="18" t="n">
        <v>9168.53</v>
      </c>
      <c r="Q246" s="18" t="n">
        <v>7503.58</v>
      </c>
    </row>
    <row r="247" customFormat="false" ht="15" hidden="false" customHeight="false" outlineLevel="0" collapsed="false">
      <c r="A247" s="11" t="s">
        <v>35</v>
      </c>
      <c r="B247" s="11" t="s">
        <v>4680</v>
      </c>
      <c r="C247" s="11" t="s">
        <v>4616</v>
      </c>
      <c r="D247" s="11" t="n">
        <v>2</v>
      </c>
      <c r="E247" s="11" t="s">
        <v>4601</v>
      </c>
      <c r="F247" s="18" t="n">
        <v>21183.26</v>
      </c>
      <c r="G247" s="18" t="n">
        <v>3599.8</v>
      </c>
      <c r="H247" s="14" t="n">
        <v>0.1914</v>
      </c>
      <c r="I247" s="18" t="n">
        <v>337.08</v>
      </c>
      <c r="J247" s="18" t="n">
        <v>500</v>
      </c>
      <c r="K247" s="11" t="s">
        <v>4670</v>
      </c>
      <c r="L247" s="35" t="n">
        <f aca="false">IF(G247=0,"",F247/G247)</f>
        <v>5.88456580921162</v>
      </c>
      <c r="M247" s="35" t="n">
        <f aca="false">IF(OR(L233="",L233&lt;=0,L247=""),"",L247/L233)</f>
        <v>0.762382775383211</v>
      </c>
      <c r="N247" s="57" t="n">
        <f aca="false">IF(I247=0,"",F247/I247)</f>
        <v>62.8434199596535</v>
      </c>
      <c r="O247" s="57" t="n">
        <f aca="false">IF(I247=0,"",G247/I247)</f>
        <v>10.6793639492109</v>
      </c>
      <c r="P247" s="18" t="n">
        <v>8437.29</v>
      </c>
      <c r="Q247" s="18" t="n">
        <v>7170.82</v>
      </c>
    </row>
    <row r="248" customFormat="false" ht="15" hidden="false" customHeight="false" outlineLevel="0" collapsed="false">
      <c r="A248" s="11" t="s">
        <v>35</v>
      </c>
      <c r="B248" s="11" t="s">
        <v>4680</v>
      </c>
      <c r="C248" s="11" t="s">
        <v>4616</v>
      </c>
      <c r="D248" s="11" t="n">
        <v>3</v>
      </c>
      <c r="E248" s="11" t="s">
        <v>4599</v>
      </c>
      <c r="F248" s="18" t="n">
        <v>19213.61</v>
      </c>
      <c r="G248" s="18" t="n">
        <v>4131.36</v>
      </c>
      <c r="H248" s="14" t="n">
        <v>0.2547</v>
      </c>
      <c r="I248" s="18" t="n">
        <v>300.49</v>
      </c>
      <c r="J248" s="18" t="n">
        <v>1377.12</v>
      </c>
      <c r="K248" s="11" t="s">
        <v>4670</v>
      </c>
      <c r="L248" s="35" t="n">
        <f aca="false">IF(G248=0,"",F248/G248)</f>
        <v>4.65067435420782</v>
      </c>
      <c r="M248" s="35" t="n">
        <f aca="false">IF(OR(L233="",L233&lt;=0,L248=""),"",L248/L233)</f>
        <v>0.602524321508012</v>
      </c>
      <c r="N248" s="57" t="n">
        <f aca="false">IF(I248=0,"",F248/I248)</f>
        <v>63.9409298146361</v>
      </c>
      <c r="O248" s="57" t="n">
        <f aca="false">IF(I248=0,"",G248/I248)</f>
        <v>13.748743718593</v>
      </c>
      <c r="P248" s="18" t="n">
        <v>5888.23</v>
      </c>
      <c r="Q248" s="18" t="n">
        <v>4097.29</v>
      </c>
    </row>
    <row r="249" customFormat="false" ht="15" hidden="false" customHeight="false" outlineLevel="0" collapsed="false">
      <c r="A249" s="11" t="s">
        <v>35</v>
      </c>
      <c r="B249" s="11" t="s">
        <v>4680</v>
      </c>
      <c r="C249" s="11" t="s">
        <v>4616</v>
      </c>
      <c r="D249" s="11" t="n">
        <v>3</v>
      </c>
      <c r="E249" s="11" t="s">
        <v>4601</v>
      </c>
      <c r="F249" s="18" t="n">
        <v>17940.82</v>
      </c>
      <c r="G249" s="18" t="n">
        <v>3242.92</v>
      </c>
      <c r="H249" s="14" t="n">
        <v>0.1999</v>
      </c>
      <c r="I249" s="18" t="n">
        <v>288.64</v>
      </c>
      <c r="J249" s="18" t="n">
        <v>500</v>
      </c>
      <c r="K249" s="11" t="s">
        <v>4670</v>
      </c>
      <c r="L249" s="35" t="n">
        <f aca="false">IF(G249=0,"",F249/G249)</f>
        <v>5.53230421965389</v>
      </c>
      <c r="M249" s="35" t="n">
        <f aca="false">IF(OR(L233="",L233&lt;=0,L249=""),"",L249/L233)</f>
        <v>0.716745055113769</v>
      </c>
      <c r="N249" s="57" t="n">
        <f aca="false">IF(I249=0,"",F249/I249)</f>
        <v>62.1563885809313</v>
      </c>
      <c r="O249" s="57" t="n">
        <f aca="false">IF(I249=0,"",G249/I249)</f>
        <v>11.2351718403548</v>
      </c>
      <c r="P249" s="18" t="n">
        <v>5888.23</v>
      </c>
      <c r="Q249" s="18" t="n">
        <v>4097.29</v>
      </c>
    </row>
    <row r="250" customFormat="false" ht="15" hidden="false" customHeight="false" outlineLevel="0" collapsed="false">
      <c r="A250" s="11" t="s">
        <v>35</v>
      </c>
      <c r="B250" s="11" t="s">
        <v>4680</v>
      </c>
      <c r="C250" s="11" t="s">
        <v>4616</v>
      </c>
      <c r="D250" s="11" t="n">
        <v>4</v>
      </c>
      <c r="E250" s="11" t="s">
        <v>4599</v>
      </c>
      <c r="F250" s="18" t="n">
        <v>16860.77</v>
      </c>
      <c r="G250" s="18" t="n">
        <v>3017.65</v>
      </c>
      <c r="H250" s="14" t="n">
        <v>0.194</v>
      </c>
      <c r="I250" s="18" t="n">
        <v>277.05</v>
      </c>
      <c r="J250" s="18" t="n">
        <v>754.41</v>
      </c>
      <c r="K250" s="11" t="s">
        <v>4670</v>
      </c>
      <c r="L250" s="35" t="n">
        <f aca="false">IF(G250=0,"",F250/G250)</f>
        <v>5.5873842228224</v>
      </c>
      <c r="M250" s="35" t="n">
        <f aca="false">IF(OR(L233="",L233&lt;=0,L250=""),"",L250/L233)</f>
        <v>0.723881018419334</v>
      </c>
      <c r="N250" s="57" t="n">
        <f aca="false">IF(I250=0,"",F250/I250)</f>
        <v>60.8582205378091</v>
      </c>
      <c r="O250" s="57" t="n">
        <f aca="false">IF(I250=0,"",G250/I250)</f>
        <v>10.892077242375</v>
      </c>
      <c r="P250" s="18" t="n">
        <v>5232.62</v>
      </c>
      <c r="Q250" s="18" t="n">
        <v>3270.49</v>
      </c>
    </row>
    <row r="251" customFormat="false" ht="15" hidden="false" customHeight="false" outlineLevel="0" collapsed="false">
      <c r="A251" s="11" t="s">
        <v>35</v>
      </c>
      <c r="B251" s="11" t="s">
        <v>4680</v>
      </c>
      <c r="C251" s="11" t="s">
        <v>4616</v>
      </c>
      <c r="D251" s="11" t="n">
        <v>4</v>
      </c>
      <c r="E251" s="11" t="s">
        <v>4601</v>
      </c>
      <c r="F251" s="18" t="n">
        <v>16418.32</v>
      </c>
      <c r="G251" s="18" t="n">
        <v>2914.12</v>
      </c>
      <c r="H251" s="14" t="n">
        <v>0.1873</v>
      </c>
      <c r="I251" s="18" t="n">
        <v>274.24</v>
      </c>
      <c r="J251" s="18" t="n">
        <v>500</v>
      </c>
      <c r="K251" s="11" t="s">
        <v>4670</v>
      </c>
      <c r="L251" s="35" t="n">
        <f aca="false">IF(G251=0,"",F251/G251)</f>
        <v>5.63405762288444</v>
      </c>
      <c r="M251" s="35" t="n">
        <f aca="false">IF(OR(L233="",L233&lt;=0,L251=""),"",L251/L233)</f>
        <v>0.729927853042234</v>
      </c>
      <c r="N251" s="57" t="n">
        <f aca="false">IF(I251=0,"",F251/I251)</f>
        <v>59.8684364060677</v>
      </c>
      <c r="O251" s="57" t="n">
        <f aca="false">IF(I251=0,"",G251/I251)</f>
        <v>10.6261668611435</v>
      </c>
      <c r="P251" s="18" t="n">
        <v>5232.62</v>
      </c>
      <c r="Q251" s="18" t="n">
        <v>3270.49</v>
      </c>
    </row>
    <row r="252" customFormat="false" ht="15" hidden="false" customHeight="false" outlineLevel="0" collapsed="false">
      <c r="A252" s="11" t="s">
        <v>35</v>
      </c>
      <c r="B252" s="11" t="s">
        <v>4680</v>
      </c>
      <c r="C252" s="11" t="s">
        <v>4616</v>
      </c>
      <c r="D252" s="11" t="n">
        <v>5</v>
      </c>
      <c r="E252" s="11" t="s">
        <v>4599</v>
      </c>
      <c r="F252" s="18" t="n">
        <v>14640.51</v>
      </c>
      <c r="G252" s="18" t="n">
        <v>2583.25</v>
      </c>
      <c r="H252" s="14" t="n">
        <v>0.1627</v>
      </c>
      <c r="I252" s="18" t="n">
        <v>250.48</v>
      </c>
      <c r="J252" s="18" t="n">
        <v>516.65</v>
      </c>
      <c r="K252" s="11" t="s">
        <v>4670</v>
      </c>
      <c r="L252" s="35" t="n">
        <f aca="false">IF(G252=0,"",F252/G252)</f>
        <v>5.66747701538759</v>
      </c>
      <c r="M252" s="35" t="n">
        <f aca="false">IF(OR(L233="",L233&lt;=0,L252=""),"",L252/L233)</f>
        <v>0.734257547030581</v>
      </c>
      <c r="N252" s="57" t="n">
        <f aca="false">IF(I252=0,"",F252/I252)</f>
        <v>58.449816352603</v>
      </c>
      <c r="O252" s="57" t="n">
        <f aca="false">IF(I252=0,"",G252/I252)</f>
        <v>10.3131986585755</v>
      </c>
      <c r="P252" s="18" t="n">
        <v>4153.48</v>
      </c>
      <c r="Q252" s="18" t="n">
        <v>3161.39</v>
      </c>
    </row>
    <row r="253" customFormat="false" ht="15" hidden="false" customHeight="false" outlineLevel="0" collapsed="false">
      <c r="A253" s="11" t="s">
        <v>35</v>
      </c>
      <c r="B253" s="11" t="s">
        <v>4680</v>
      </c>
      <c r="C253" s="11" t="s">
        <v>4616</v>
      </c>
      <c r="D253" s="11" t="n">
        <v>5</v>
      </c>
      <c r="E253" s="11" t="s">
        <v>4601</v>
      </c>
      <c r="F253" s="18" t="n">
        <v>14591.26</v>
      </c>
      <c r="G253" s="18" t="n">
        <v>2583.25</v>
      </c>
      <c r="H253" s="14" t="n">
        <v>0.1627</v>
      </c>
      <c r="I253" s="18" t="n">
        <v>250.28</v>
      </c>
      <c r="J253" s="18" t="n">
        <v>500</v>
      </c>
      <c r="K253" s="11" t="s">
        <v>4670</v>
      </c>
      <c r="L253" s="35" t="n">
        <f aca="false">IF(G253=0,"",F253/G253)</f>
        <v>5.64841188425433</v>
      </c>
      <c r="M253" s="35" t="n">
        <f aca="false">IF(OR(L233="",L233&lt;=0,L253=""),"",L253/L233)</f>
        <v>0.731787538527376</v>
      </c>
      <c r="N253" s="57" t="n">
        <f aca="false">IF(I253=0,"",F253/I253)</f>
        <v>58.2997442863992</v>
      </c>
      <c r="O253" s="57" t="n">
        <f aca="false">IF(I253=0,"",G253/I253)</f>
        <v>10.3214399872143</v>
      </c>
      <c r="P253" s="18" t="n">
        <v>4153.48</v>
      </c>
      <c r="Q253" s="18" t="n">
        <v>3161.39</v>
      </c>
    </row>
    <row r="255" customFormat="false" ht="15" hidden="false" customHeight="false" outlineLevel="0" collapsed="false">
      <c r="A255" s="51" t="s">
        <v>35</v>
      </c>
      <c r="B255" s="51" t="s">
        <v>4686</v>
      </c>
      <c r="C255" s="51" t="s">
        <v>4801</v>
      </c>
      <c r="D255" s="51" t="s">
        <v>61</v>
      </c>
      <c r="E255" s="51" t="s">
        <v>61</v>
      </c>
      <c r="F255" s="52" t="n">
        <v>1682.55</v>
      </c>
      <c r="G255" s="52" t="n">
        <v>288.64</v>
      </c>
      <c r="H255" s="53" t="n">
        <v>0.0242</v>
      </c>
      <c r="I255" s="52" t="n">
        <v>50</v>
      </c>
      <c r="J255" s="52" t="n">
        <v>50</v>
      </c>
      <c r="K255" s="51" t="s">
        <v>4670</v>
      </c>
      <c r="L255" s="54" t="n">
        <f aca="false">IF(G255=0,"",F255/G255)</f>
        <v>5.82923364745011</v>
      </c>
      <c r="M255" s="54" t="n">
        <v>1</v>
      </c>
      <c r="N255" s="55" t="n">
        <f aca="false">IF(I255=0,"",F255/I255)</f>
        <v>33.651</v>
      </c>
      <c r="O255" s="55" t="n">
        <f aca="false">IF(I255=0,"",G255/I255)</f>
        <v>5.7728</v>
      </c>
      <c r="P255" s="52" t="n">
        <v>1012.39</v>
      </c>
      <c r="Q255" s="52" t="n">
        <v>670.17</v>
      </c>
    </row>
    <row r="256" customFormat="false" ht="15" hidden="false" customHeight="false" outlineLevel="0" collapsed="false">
      <c r="A256" s="11" t="s">
        <v>35</v>
      </c>
      <c r="B256" s="11" t="s">
        <v>4686</v>
      </c>
      <c r="C256" s="11" t="s">
        <v>4802</v>
      </c>
      <c r="D256" s="11" t="n">
        <v>1</v>
      </c>
      <c r="E256" s="11" t="s">
        <v>4599</v>
      </c>
      <c r="F256" s="18" t="n">
        <v>2674.72</v>
      </c>
      <c r="G256" s="18" t="n">
        <v>906.95</v>
      </c>
      <c r="H256" s="14" t="n">
        <v>0.0717</v>
      </c>
      <c r="I256" s="18" t="n">
        <v>67.44</v>
      </c>
      <c r="J256" s="18" t="n">
        <v>921.95</v>
      </c>
      <c r="K256" s="11" t="s">
        <v>4670</v>
      </c>
      <c r="L256" s="35" t="n">
        <f aca="false">IF(G256=0,"",F256/G256)</f>
        <v>2.94913721814874</v>
      </c>
      <c r="M256" s="35" t="n">
        <f aca="false">IF(OR(L255="",L255&lt;=0,L256=""),"",L256/L255)</f>
        <v>0.505921943862858</v>
      </c>
      <c r="N256" s="57" t="n">
        <f aca="false">IF(I256=0,"",F256/I256)</f>
        <v>39.6607354685646</v>
      </c>
      <c r="O256" s="57" t="n">
        <f aca="false">IF(I256=0,"",G256/I256)</f>
        <v>13.4482502965599</v>
      </c>
      <c r="P256" s="18" t="n">
        <v>1403.16</v>
      </c>
      <c r="Q256" s="18" t="n">
        <v>1271.56</v>
      </c>
    </row>
    <row r="257" customFormat="false" ht="15" hidden="false" customHeight="false" outlineLevel="0" collapsed="false">
      <c r="A257" s="11" t="s">
        <v>35</v>
      </c>
      <c r="B257" s="11" t="s">
        <v>4686</v>
      </c>
      <c r="C257" s="11" t="s">
        <v>4802</v>
      </c>
      <c r="D257" s="11" t="n">
        <v>1</v>
      </c>
      <c r="E257" s="11" t="s">
        <v>4601</v>
      </c>
      <c r="F257" s="18" t="n">
        <v>2248.27</v>
      </c>
      <c r="G257" s="18" t="n">
        <v>906.95</v>
      </c>
      <c r="H257" s="14" t="n">
        <v>0.0717</v>
      </c>
      <c r="I257" s="18" t="n">
        <v>65.28</v>
      </c>
      <c r="J257" s="18" t="n">
        <v>500</v>
      </c>
      <c r="K257" s="11" t="s">
        <v>4670</v>
      </c>
      <c r="L257" s="35" t="n">
        <f aca="false">IF(G257=0,"",F257/G257)</f>
        <v>2.47893489166988</v>
      </c>
      <c r="M257" s="35" t="n">
        <f aca="false">IF(OR(L255="",L255&lt;=0,L257=""),"",L257/L255)</f>
        <v>0.425259140668387</v>
      </c>
      <c r="N257" s="57" t="n">
        <f aca="false">IF(I257=0,"",F257/I257)</f>
        <v>34.4404105392157</v>
      </c>
      <c r="O257" s="57" t="n">
        <f aca="false">IF(I257=0,"",G257/I257)</f>
        <v>13.8932291666667</v>
      </c>
      <c r="P257" s="18" t="n">
        <v>1403.16</v>
      </c>
      <c r="Q257" s="18" t="n">
        <v>845.11</v>
      </c>
    </row>
    <row r="258" customFormat="false" ht="15" hidden="false" customHeight="false" outlineLevel="0" collapsed="false">
      <c r="A258" s="11" t="s">
        <v>35</v>
      </c>
      <c r="B258" s="11" t="s">
        <v>4686</v>
      </c>
      <c r="C258" s="11" t="s">
        <v>4802</v>
      </c>
      <c r="D258" s="11" t="n">
        <v>2</v>
      </c>
      <c r="E258" s="11" t="s">
        <v>4599</v>
      </c>
      <c r="F258" s="18" t="n">
        <v>1887.11</v>
      </c>
      <c r="G258" s="18" t="n">
        <v>470.38</v>
      </c>
      <c r="H258" s="14" t="n">
        <v>0.0388</v>
      </c>
      <c r="I258" s="18" t="n">
        <v>54.51</v>
      </c>
      <c r="J258" s="18" t="n">
        <v>242.4</v>
      </c>
      <c r="K258" s="11" t="s">
        <v>4670</v>
      </c>
      <c r="L258" s="35" t="n">
        <f aca="false">IF(G258=0,"",F258/G258)</f>
        <v>4.01188400867384</v>
      </c>
      <c r="M258" s="35" t="n">
        <f aca="false">IF(OR(L255="",L255&lt;=0,L258=""),"",L258/L255)</f>
        <v>0.68823523833682</v>
      </c>
      <c r="N258" s="57" t="n">
        <f aca="false">IF(I258=0,"",F258/I258)</f>
        <v>34.6195193542469</v>
      </c>
      <c r="O258" s="57" t="n">
        <f aca="false">IF(I258=0,"",G258/I258)</f>
        <v>8.62924234085489</v>
      </c>
      <c r="P258" s="18" t="n">
        <v>1111.69</v>
      </c>
      <c r="Q258" s="18" t="n">
        <v>775.42</v>
      </c>
    </row>
    <row r="259" customFormat="false" ht="15" hidden="false" customHeight="false" outlineLevel="0" collapsed="false">
      <c r="A259" s="11" t="s">
        <v>35</v>
      </c>
      <c r="B259" s="11" t="s">
        <v>4686</v>
      </c>
      <c r="C259" s="11" t="s">
        <v>4802</v>
      </c>
      <c r="D259" s="11" t="n">
        <v>2</v>
      </c>
      <c r="E259" s="11" t="s">
        <v>4601</v>
      </c>
      <c r="F259" s="18" t="n">
        <v>1887.11</v>
      </c>
      <c r="G259" s="18" t="n">
        <v>470.38</v>
      </c>
      <c r="H259" s="14" t="n">
        <v>0.0388</v>
      </c>
      <c r="I259" s="18" t="n">
        <v>54.51</v>
      </c>
      <c r="J259" s="18" t="n">
        <v>242.4</v>
      </c>
      <c r="K259" s="11" t="s">
        <v>4670</v>
      </c>
      <c r="L259" s="35" t="n">
        <f aca="false">IF(G259=0,"",F259/G259)</f>
        <v>4.01188400867384</v>
      </c>
      <c r="M259" s="35" t="n">
        <f aca="false">IF(OR(L255="",L255&lt;=0,L259=""),"",L259/L255)</f>
        <v>0.68823523833682</v>
      </c>
      <c r="N259" s="57" t="n">
        <f aca="false">IF(I259=0,"",F259/I259)</f>
        <v>34.6195193542469</v>
      </c>
      <c r="O259" s="57" t="n">
        <f aca="false">IF(I259=0,"",G259/I259)</f>
        <v>8.62924234085489</v>
      </c>
      <c r="P259" s="18" t="n">
        <v>1111.69</v>
      </c>
      <c r="Q259" s="18" t="n">
        <v>775.42</v>
      </c>
    </row>
    <row r="260" customFormat="false" ht="15" hidden="false" customHeight="false" outlineLevel="0" collapsed="false">
      <c r="A260" s="11" t="s">
        <v>35</v>
      </c>
      <c r="B260" s="11" t="s">
        <v>4686</v>
      </c>
      <c r="C260" s="11" t="s">
        <v>4802</v>
      </c>
      <c r="D260" s="11" t="n">
        <v>3</v>
      </c>
      <c r="E260" s="11" t="s">
        <v>4599</v>
      </c>
      <c r="F260" s="18" t="n">
        <v>1774.85</v>
      </c>
      <c r="G260" s="18" t="n">
        <v>347.6</v>
      </c>
      <c r="H260" s="14" t="n">
        <v>0.029</v>
      </c>
      <c r="I260" s="18" t="n">
        <v>51.39</v>
      </c>
      <c r="J260" s="18" t="n">
        <v>120.68</v>
      </c>
      <c r="K260" s="11" t="s">
        <v>4670</v>
      </c>
      <c r="L260" s="35" t="n">
        <f aca="false">IF(G260=0,"",F260/G260)</f>
        <v>5.10601265822785</v>
      </c>
      <c r="M260" s="35" t="n">
        <f aca="false">IF(OR(L255="",L255&lt;=0,L260=""),"",L260/L255)</f>
        <v>0.87593206363608</v>
      </c>
      <c r="N260" s="57" t="n">
        <f aca="false">IF(I260=0,"",F260/I260)</f>
        <v>34.536874878381</v>
      </c>
      <c r="O260" s="57" t="n">
        <f aca="false">IF(I260=0,"",G260/I260)</f>
        <v>6.7639618602841</v>
      </c>
      <c r="P260" s="18" t="n">
        <v>1058.56</v>
      </c>
      <c r="Q260" s="18" t="n">
        <v>716.29</v>
      </c>
    </row>
    <row r="261" customFormat="false" ht="15" hidden="false" customHeight="false" outlineLevel="0" collapsed="false">
      <c r="A261" s="11" t="s">
        <v>35</v>
      </c>
      <c r="B261" s="11" t="s">
        <v>4686</v>
      </c>
      <c r="C261" s="11" t="s">
        <v>4802</v>
      </c>
      <c r="D261" s="11" t="n">
        <v>3</v>
      </c>
      <c r="E261" s="11" t="s">
        <v>4601</v>
      </c>
      <c r="F261" s="18" t="n">
        <v>1774.85</v>
      </c>
      <c r="G261" s="18" t="n">
        <v>347.6</v>
      </c>
      <c r="H261" s="14" t="n">
        <v>0.029</v>
      </c>
      <c r="I261" s="18" t="n">
        <v>51.39</v>
      </c>
      <c r="J261" s="18" t="n">
        <v>120.68</v>
      </c>
      <c r="K261" s="11" t="s">
        <v>4670</v>
      </c>
      <c r="L261" s="35" t="n">
        <f aca="false">IF(G261=0,"",F261/G261)</f>
        <v>5.10601265822785</v>
      </c>
      <c r="M261" s="35" t="n">
        <f aca="false">IF(OR(L255="",L255&lt;=0,L261=""),"",L261/L255)</f>
        <v>0.87593206363608</v>
      </c>
      <c r="N261" s="57" t="n">
        <f aca="false">IF(I261=0,"",F261/I261)</f>
        <v>34.536874878381</v>
      </c>
      <c r="O261" s="57" t="n">
        <f aca="false">IF(I261=0,"",G261/I261)</f>
        <v>6.7639618602841</v>
      </c>
      <c r="P261" s="18" t="n">
        <v>1058.56</v>
      </c>
      <c r="Q261" s="18" t="n">
        <v>716.29</v>
      </c>
    </row>
    <row r="262" customFormat="false" ht="15" hidden="false" customHeight="false" outlineLevel="0" collapsed="false">
      <c r="A262" s="11" t="s">
        <v>35</v>
      </c>
      <c r="B262" s="11" t="s">
        <v>4686</v>
      </c>
      <c r="C262" s="11" t="s">
        <v>4802</v>
      </c>
      <c r="D262" s="11" t="n">
        <v>4</v>
      </c>
      <c r="E262" s="11" t="s">
        <v>4599</v>
      </c>
      <c r="F262" s="18" t="n">
        <v>1711.56</v>
      </c>
      <c r="G262" s="18" t="n">
        <v>302.47</v>
      </c>
      <c r="H262" s="14" t="n">
        <v>0.0253</v>
      </c>
      <c r="I262" s="18" t="n">
        <v>50.31</v>
      </c>
      <c r="J262" s="18" t="n">
        <v>79.22</v>
      </c>
      <c r="K262" s="11" t="s">
        <v>4670</v>
      </c>
      <c r="L262" s="35" t="n">
        <f aca="false">IF(G262=0,"",F262/G262)</f>
        <v>5.65861077131616</v>
      </c>
      <c r="M262" s="35" t="n">
        <f aca="false">IF(OR(L255="",L255&lt;=0,L262=""),"",L262/L255)</f>
        <v>0.970729792893345</v>
      </c>
      <c r="N262" s="57" t="n">
        <f aca="false">IF(I262=0,"",F262/I262)</f>
        <v>34.0202742993441</v>
      </c>
      <c r="O262" s="57" t="n">
        <f aca="false">IF(I262=0,"",G262/I262)</f>
        <v>6.01212482607832</v>
      </c>
      <c r="P262" s="18" t="n">
        <v>1024.25</v>
      </c>
      <c r="Q262" s="18" t="n">
        <v>687.31</v>
      </c>
    </row>
    <row r="263" customFormat="false" ht="15" hidden="false" customHeight="false" outlineLevel="0" collapsed="false">
      <c r="A263" s="11" t="s">
        <v>35</v>
      </c>
      <c r="B263" s="11" t="s">
        <v>4686</v>
      </c>
      <c r="C263" s="11" t="s">
        <v>4802</v>
      </c>
      <c r="D263" s="11" t="n">
        <v>4</v>
      </c>
      <c r="E263" s="11" t="s">
        <v>4601</v>
      </c>
      <c r="F263" s="18" t="n">
        <v>1711.56</v>
      </c>
      <c r="G263" s="18" t="n">
        <v>302.47</v>
      </c>
      <c r="H263" s="14" t="n">
        <v>0.0253</v>
      </c>
      <c r="I263" s="18" t="n">
        <v>50.31</v>
      </c>
      <c r="J263" s="18" t="n">
        <v>79.22</v>
      </c>
      <c r="K263" s="11" t="s">
        <v>4670</v>
      </c>
      <c r="L263" s="35" t="n">
        <f aca="false">IF(G263=0,"",F263/G263)</f>
        <v>5.65861077131616</v>
      </c>
      <c r="M263" s="35" t="n">
        <f aca="false">IF(OR(L255="",L255&lt;=0,L263=""),"",L263/L255)</f>
        <v>0.970729792893345</v>
      </c>
      <c r="N263" s="57" t="n">
        <f aca="false">IF(I263=0,"",F263/I263)</f>
        <v>34.0202742993441</v>
      </c>
      <c r="O263" s="57" t="n">
        <f aca="false">IF(I263=0,"",G263/I263)</f>
        <v>6.01212482607832</v>
      </c>
      <c r="P263" s="18" t="n">
        <v>1024.25</v>
      </c>
      <c r="Q263" s="18" t="n">
        <v>687.31</v>
      </c>
    </row>
    <row r="264" customFormat="false" ht="15" hidden="false" customHeight="false" outlineLevel="0" collapsed="false">
      <c r="A264" s="11" t="s">
        <v>35</v>
      </c>
      <c r="B264" s="11" t="s">
        <v>4686</v>
      </c>
      <c r="C264" s="11" t="s">
        <v>4802</v>
      </c>
      <c r="D264" s="11" t="n">
        <v>5</v>
      </c>
      <c r="E264" s="11" t="s">
        <v>4599</v>
      </c>
      <c r="F264" s="18" t="n">
        <v>1693.07</v>
      </c>
      <c r="G264" s="18" t="n">
        <v>289.25</v>
      </c>
      <c r="H264" s="14" t="n">
        <v>0.0243</v>
      </c>
      <c r="I264" s="18" t="n">
        <v>50.06</v>
      </c>
      <c r="J264" s="18" t="n">
        <v>60.73</v>
      </c>
      <c r="K264" s="11" t="s">
        <v>4670</v>
      </c>
      <c r="L264" s="35" t="n">
        <f aca="false">IF(G264=0,"",F264/G264)</f>
        <v>5.8533102852204</v>
      </c>
      <c r="M264" s="35" t="n">
        <f aca="false">IF(OR(L255="",L255&lt;=0,L264=""),"",L264/L255)</f>
        <v>1.00413032642478</v>
      </c>
      <c r="N264" s="57" t="n">
        <f aca="false">IF(I264=0,"",F264/I264)</f>
        <v>33.8208150219736</v>
      </c>
      <c r="O264" s="57" t="n">
        <f aca="false">IF(I264=0,"",G264/I264)</f>
        <v>5.7780663204155</v>
      </c>
      <c r="P264" s="18" t="n">
        <v>1012.66</v>
      </c>
      <c r="Q264" s="18" t="n">
        <v>680.41</v>
      </c>
    </row>
    <row r="265" customFormat="false" ht="15" hidden="false" customHeight="false" outlineLevel="0" collapsed="false">
      <c r="A265" s="11" t="s">
        <v>35</v>
      </c>
      <c r="B265" s="11" t="s">
        <v>4686</v>
      </c>
      <c r="C265" s="11" t="s">
        <v>4802</v>
      </c>
      <c r="D265" s="11" t="n">
        <v>5</v>
      </c>
      <c r="E265" s="11" t="s">
        <v>4601</v>
      </c>
      <c r="F265" s="18" t="n">
        <v>1693.07</v>
      </c>
      <c r="G265" s="18" t="n">
        <v>289.25</v>
      </c>
      <c r="H265" s="14" t="n">
        <v>0.0243</v>
      </c>
      <c r="I265" s="18" t="n">
        <v>50.06</v>
      </c>
      <c r="J265" s="18" t="n">
        <v>60.73</v>
      </c>
      <c r="K265" s="11" t="s">
        <v>4670</v>
      </c>
      <c r="L265" s="35" t="n">
        <f aca="false">IF(G265=0,"",F265/G265)</f>
        <v>5.8533102852204</v>
      </c>
      <c r="M265" s="35" t="n">
        <f aca="false">IF(OR(L255="",L255&lt;=0,L265=""),"",L265/L255)</f>
        <v>1.00413032642478</v>
      </c>
      <c r="N265" s="57" t="n">
        <f aca="false">IF(I265=0,"",F265/I265)</f>
        <v>33.8208150219736</v>
      </c>
      <c r="O265" s="57" t="n">
        <f aca="false">IF(I265=0,"",G265/I265)</f>
        <v>5.7780663204155</v>
      </c>
      <c r="P265" s="18" t="n">
        <v>1012.66</v>
      </c>
      <c r="Q265" s="18" t="n">
        <v>680.41</v>
      </c>
    </row>
    <row r="266" customFormat="false" ht="15" hidden="false" customHeight="false" outlineLevel="0" collapsed="false">
      <c r="A266" s="11" t="s">
        <v>35</v>
      </c>
      <c r="B266" s="11" t="s">
        <v>4686</v>
      </c>
      <c r="C266" s="11" t="s">
        <v>4616</v>
      </c>
      <c r="D266" s="11" t="n">
        <v>1</v>
      </c>
      <c r="E266" s="11" t="s">
        <v>4599</v>
      </c>
      <c r="F266" s="18" t="n">
        <v>12199.75</v>
      </c>
      <c r="G266" s="18" t="n">
        <v>7241.95</v>
      </c>
      <c r="H266" s="14" t="n">
        <v>0.3291</v>
      </c>
      <c r="I266" s="18" t="n">
        <v>343.66</v>
      </c>
      <c r="J266" s="18" t="n">
        <v>7360.92</v>
      </c>
      <c r="K266" s="11" t="s">
        <v>4670</v>
      </c>
      <c r="L266" s="35" t="n">
        <f aca="false">IF(G266=0,"",F266/G266)</f>
        <v>1.68459461885266</v>
      </c>
      <c r="M266" s="35" t="n">
        <f aca="false">IF(OR(L255="",L255&lt;=0,L266=""),"",L266/L255)</f>
        <v>0.288990752599109</v>
      </c>
      <c r="N266" s="57" t="n">
        <f aca="false">IF(I266=0,"",F266/I266)</f>
        <v>35.4994762265029</v>
      </c>
      <c r="O266" s="57" t="n">
        <f aca="false">IF(I266=0,"",G266/I266)</f>
        <v>21.0730082057848</v>
      </c>
      <c r="P266" s="18" t="n">
        <v>3507.42</v>
      </c>
      <c r="Q266" s="18" t="n">
        <v>2801.13</v>
      </c>
    </row>
    <row r="267" customFormat="false" ht="15" hidden="false" customHeight="false" outlineLevel="0" collapsed="false">
      <c r="A267" s="11" t="s">
        <v>35</v>
      </c>
      <c r="B267" s="11" t="s">
        <v>4686</v>
      </c>
      <c r="C267" s="11" t="s">
        <v>4616</v>
      </c>
      <c r="D267" s="11" t="n">
        <v>1</v>
      </c>
      <c r="E267" s="11" t="s">
        <v>4601</v>
      </c>
      <c r="F267" s="18" t="n">
        <v>7472.49</v>
      </c>
      <c r="G267" s="18" t="n">
        <v>2525.61</v>
      </c>
      <c r="H267" s="14" t="n">
        <v>0.1296</v>
      </c>
      <c r="I267" s="18" t="n">
        <v>286.66</v>
      </c>
      <c r="J267" s="18" t="n">
        <v>500</v>
      </c>
      <c r="K267" s="11" t="s">
        <v>4670</v>
      </c>
      <c r="L267" s="35" t="n">
        <f aca="false">IF(G267=0,"",F267/G267)</f>
        <v>2.9586872082388</v>
      </c>
      <c r="M267" s="35" t="n">
        <f aca="false">IF(OR(L255="",L255&lt;=0,L267=""),"",L267/L255)</f>
        <v>0.50756023641856</v>
      </c>
      <c r="N267" s="57" t="n">
        <f aca="false">IF(I267=0,"",F267/I267)</f>
        <v>26.0674318007396</v>
      </c>
      <c r="O267" s="57" t="n">
        <f aca="false">IF(I267=0,"",G267/I267)</f>
        <v>8.81047233656597</v>
      </c>
      <c r="P267" s="18" t="n">
        <v>3149.74</v>
      </c>
      <c r="Q267" s="18" t="n">
        <v>1227.62</v>
      </c>
    </row>
    <row r="268" customFormat="false" ht="15" hidden="false" customHeight="false" outlineLevel="0" collapsed="false">
      <c r="A268" s="11" t="s">
        <v>35</v>
      </c>
      <c r="B268" s="11" t="s">
        <v>4686</v>
      </c>
      <c r="C268" s="11" t="s">
        <v>4616</v>
      </c>
      <c r="D268" s="11" t="n">
        <v>2</v>
      </c>
      <c r="E268" s="11" t="s">
        <v>4599</v>
      </c>
      <c r="F268" s="18" t="n">
        <v>6022.9</v>
      </c>
      <c r="G268" s="18" t="n">
        <v>3325.74</v>
      </c>
      <c r="H268" s="14" t="n">
        <v>0.1888</v>
      </c>
      <c r="I268" s="18" t="n">
        <v>211.74</v>
      </c>
      <c r="J268" s="18" t="n">
        <v>1716.44</v>
      </c>
      <c r="K268" s="11" t="s">
        <v>4670</v>
      </c>
      <c r="L268" s="35" t="n">
        <f aca="false">IF(G268=0,"",F268/G268)</f>
        <v>1.8109954476297</v>
      </c>
      <c r="M268" s="35" t="n">
        <f aca="false">IF(OR(L255="",L255&lt;=0,L268=""),"",L268/L255)</f>
        <v>0.310674705657387</v>
      </c>
      <c r="N268" s="57" t="n">
        <f aca="false">IF(I268=0,"",F268/I268)</f>
        <v>28.4447907811467</v>
      </c>
      <c r="O268" s="57" t="n">
        <f aca="false">IF(I268=0,"",G268/I268)</f>
        <v>15.7067157835081</v>
      </c>
      <c r="P268" s="18" t="n">
        <v>2139.35</v>
      </c>
      <c r="Q268" s="18" t="n">
        <v>950.61</v>
      </c>
    </row>
    <row r="269" customFormat="false" ht="15" hidden="false" customHeight="false" outlineLevel="0" collapsed="false">
      <c r="A269" s="11" t="s">
        <v>35</v>
      </c>
      <c r="B269" s="11" t="s">
        <v>4686</v>
      </c>
      <c r="C269" s="11" t="s">
        <v>4616</v>
      </c>
      <c r="D269" s="11" t="n">
        <v>2</v>
      </c>
      <c r="E269" s="11" t="s">
        <v>4601</v>
      </c>
      <c r="F269" s="18" t="n">
        <v>5704.77</v>
      </c>
      <c r="G269" s="18" t="n">
        <v>2414.45</v>
      </c>
      <c r="H269" s="14" t="n">
        <v>0.1371</v>
      </c>
      <c r="I269" s="18" t="n">
        <v>199.06</v>
      </c>
      <c r="J269" s="18" t="n">
        <v>500</v>
      </c>
      <c r="K269" s="11" t="s">
        <v>4670</v>
      </c>
      <c r="L269" s="35" t="n">
        <f aca="false">IF(G269=0,"",F269/G269)</f>
        <v>2.36276170556442</v>
      </c>
      <c r="M269" s="35" t="n">
        <f aca="false">IF(OR(L255="",L255&lt;=0,L269=""),"",L269/L255)</f>
        <v>0.40532973088117</v>
      </c>
      <c r="N269" s="57" t="n">
        <f aca="false">IF(I269=0,"",F269/I269)</f>
        <v>28.6585451622626</v>
      </c>
      <c r="O269" s="57" t="n">
        <f aca="false">IF(I269=0,"",G269/I269)</f>
        <v>12.1292575102984</v>
      </c>
      <c r="P269" s="18" t="n">
        <v>2139.35</v>
      </c>
      <c r="Q269" s="18" t="n">
        <v>723.66</v>
      </c>
    </row>
    <row r="270" customFormat="false" ht="15" hidden="false" customHeight="false" outlineLevel="0" collapsed="false">
      <c r="A270" s="11" t="s">
        <v>35</v>
      </c>
      <c r="B270" s="11" t="s">
        <v>4686</v>
      </c>
      <c r="C270" s="11" t="s">
        <v>4616</v>
      </c>
      <c r="D270" s="11" t="n">
        <v>3</v>
      </c>
      <c r="E270" s="11" t="s">
        <v>4599</v>
      </c>
      <c r="F270" s="18" t="n">
        <v>5082.19</v>
      </c>
      <c r="G270" s="18" t="n">
        <v>2356.91</v>
      </c>
      <c r="H270" s="14" t="n">
        <v>0.1419</v>
      </c>
      <c r="I270" s="18" t="n">
        <v>179.55</v>
      </c>
      <c r="J270" s="18" t="n">
        <v>819.85</v>
      </c>
      <c r="K270" s="11" t="s">
        <v>4670</v>
      </c>
      <c r="L270" s="35" t="n">
        <f aca="false">IF(G270=0,"",F270/G270)</f>
        <v>2.15629362173354</v>
      </c>
      <c r="M270" s="35" t="n">
        <f aca="false">IF(OR(L255="",L255&lt;=0,L270=""),"",L270/L255)</f>
        <v>0.369910309338308</v>
      </c>
      <c r="N270" s="57" t="n">
        <f aca="false">IF(I270=0,"",F270/I270)</f>
        <v>28.3051517683097</v>
      </c>
      <c r="O270" s="57" t="n">
        <f aca="false">IF(I270=0,"",G270/I270)</f>
        <v>13.126761347814</v>
      </c>
      <c r="P270" s="18" t="n">
        <v>1825.05</v>
      </c>
      <c r="Q270" s="18" t="n">
        <v>873.81</v>
      </c>
    </row>
    <row r="271" customFormat="false" ht="15" hidden="false" customHeight="false" outlineLevel="0" collapsed="false">
      <c r="A271" s="11" t="s">
        <v>35</v>
      </c>
      <c r="B271" s="11" t="s">
        <v>4686</v>
      </c>
      <c r="C271" s="11" t="s">
        <v>4616</v>
      </c>
      <c r="D271" s="11" t="n">
        <v>3</v>
      </c>
      <c r="E271" s="11" t="s">
        <v>4601</v>
      </c>
      <c r="F271" s="18" t="n">
        <v>4873.81</v>
      </c>
      <c r="G271" s="18" t="n">
        <v>2242.02</v>
      </c>
      <c r="H271" s="14" t="n">
        <v>0.135</v>
      </c>
      <c r="I271" s="18" t="n">
        <v>177.32</v>
      </c>
      <c r="J271" s="18" t="n">
        <v>500</v>
      </c>
      <c r="K271" s="11" t="s">
        <v>4670</v>
      </c>
      <c r="L271" s="35" t="n">
        <f aca="false">IF(G271=0,"",F271/G271)</f>
        <v>2.17384769092158</v>
      </c>
      <c r="M271" s="35" t="n">
        <f aca="false">IF(OR(L255="",L255&lt;=0,L271=""),"",L271/L255)</f>
        <v>0.372921694753561</v>
      </c>
      <c r="N271" s="57" t="n">
        <f aca="false">IF(I271=0,"",F271/I271)</f>
        <v>27.4859575907963</v>
      </c>
      <c r="O271" s="57" t="n">
        <f aca="false">IF(I271=0,"",G271/I271)</f>
        <v>12.6439205955335</v>
      </c>
      <c r="P271" s="18" t="n">
        <v>1825.05</v>
      </c>
      <c r="Q271" s="18" t="n">
        <v>873.81</v>
      </c>
    </row>
    <row r="272" customFormat="false" ht="15" hidden="false" customHeight="false" outlineLevel="0" collapsed="false">
      <c r="A272" s="11" t="s">
        <v>35</v>
      </c>
      <c r="B272" s="11" t="s">
        <v>4686</v>
      </c>
      <c r="C272" s="11" t="s">
        <v>4616</v>
      </c>
      <c r="D272" s="11" t="n">
        <v>4</v>
      </c>
      <c r="E272" s="11" t="s">
        <v>4599</v>
      </c>
      <c r="F272" s="18" t="n">
        <v>4811</v>
      </c>
      <c r="G272" s="18" t="n">
        <v>1968</v>
      </c>
      <c r="H272" s="14" t="n">
        <v>0.1211</v>
      </c>
      <c r="I272" s="18" t="n">
        <v>164.17</v>
      </c>
      <c r="J272" s="18" t="n">
        <v>517</v>
      </c>
      <c r="K272" s="11" t="s">
        <v>4670</v>
      </c>
      <c r="L272" s="35" t="n">
        <f aca="false">IF(G272=0,"",F272/G272)</f>
        <v>2.44461382113821</v>
      </c>
      <c r="M272" s="35" t="n">
        <f aca="false">IF(OR(L255="",L255&lt;=0,L272=""),"",L272/L255)</f>
        <v>0.419371390647133</v>
      </c>
      <c r="N272" s="57" t="n">
        <f aca="false">IF(I272=0,"",F272/I272)</f>
        <v>29.3049887311933</v>
      </c>
      <c r="O272" s="57" t="n">
        <f aca="false">IF(I272=0,"",G272/I272)</f>
        <v>11.9875738563684</v>
      </c>
      <c r="P272" s="18" t="n">
        <v>1729.15</v>
      </c>
      <c r="Q272" s="18" t="n">
        <v>915.75</v>
      </c>
    </row>
    <row r="273" customFormat="false" ht="15" hidden="false" customHeight="false" outlineLevel="0" collapsed="false">
      <c r="A273" s="11" t="s">
        <v>35</v>
      </c>
      <c r="B273" s="11" t="s">
        <v>4686</v>
      </c>
      <c r="C273" s="11" t="s">
        <v>4616</v>
      </c>
      <c r="D273" s="11" t="n">
        <v>4</v>
      </c>
      <c r="E273" s="11" t="s">
        <v>4601</v>
      </c>
      <c r="F273" s="18" t="n">
        <v>4793.82</v>
      </c>
      <c r="G273" s="18" t="n">
        <v>1968</v>
      </c>
      <c r="H273" s="14" t="n">
        <v>0.1211</v>
      </c>
      <c r="I273" s="18" t="n">
        <v>164.08</v>
      </c>
      <c r="J273" s="18" t="n">
        <v>500</v>
      </c>
      <c r="K273" s="11" t="s">
        <v>4670</v>
      </c>
      <c r="L273" s="35" t="n">
        <f aca="false">IF(G273=0,"",F273/G273)</f>
        <v>2.43588414634146</v>
      </c>
      <c r="M273" s="35" t="n">
        <f aca="false">IF(OR(L255="",L255&lt;=0,L273=""),"",L273/L255)</f>
        <v>0.417873822471843</v>
      </c>
      <c r="N273" s="57" t="n">
        <f aca="false">IF(I273=0,"",F273/I273)</f>
        <v>29.2163578742077</v>
      </c>
      <c r="O273" s="57" t="n">
        <f aca="false">IF(I273=0,"",G273/I273)</f>
        <v>11.9941491955144</v>
      </c>
      <c r="P273" s="18" t="n">
        <v>1729.15</v>
      </c>
      <c r="Q273" s="18" t="n">
        <v>915.75</v>
      </c>
    </row>
    <row r="274" customFormat="false" ht="15" hidden="false" customHeight="false" outlineLevel="0" collapsed="false">
      <c r="A274" s="11" t="s">
        <v>35</v>
      </c>
      <c r="B274" s="11" t="s">
        <v>4686</v>
      </c>
      <c r="C274" s="11" t="s">
        <v>4616</v>
      </c>
      <c r="D274" s="11" t="n">
        <v>5</v>
      </c>
      <c r="E274" s="11" t="s">
        <v>4599</v>
      </c>
      <c r="F274" s="18" t="n">
        <v>4526.57</v>
      </c>
      <c r="G274" s="18" t="n">
        <v>1833.34</v>
      </c>
      <c r="H274" s="14" t="n">
        <v>0.1148</v>
      </c>
      <c r="I274" s="18" t="n">
        <v>158.25</v>
      </c>
      <c r="J274" s="18" t="n">
        <v>385.34</v>
      </c>
      <c r="K274" s="11" t="s">
        <v>4670</v>
      </c>
      <c r="L274" s="35" t="n">
        <f aca="false">IF(G274=0,"",F274/G274)</f>
        <v>2.46902920353017</v>
      </c>
      <c r="M274" s="35" t="n">
        <f aca="false">IF(OR(L255="",L255&lt;=0,L274=""),"",L274/L255)</f>
        <v>0.423559828419333</v>
      </c>
      <c r="N274" s="57" t="n">
        <f aca="false">IF(I274=0,"",F274/I274)</f>
        <v>28.6039178515008</v>
      </c>
      <c r="O274" s="57" t="n">
        <f aca="false">IF(I274=0,"",G274/I274)</f>
        <v>11.5850868878357</v>
      </c>
      <c r="P274" s="18" t="n">
        <v>1604.95</v>
      </c>
      <c r="Q274" s="18" t="n">
        <v>917.47</v>
      </c>
    </row>
    <row r="275" customFormat="false" ht="15" hidden="false" customHeight="false" outlineLevel="0" collapsed="false">
      <c r="A275" s="11" t="s">
        <v>35</v>
      </c>
      <c r="B275" s="11" t="s">
        <v>4686</v>
      </c>
      <c r="C275" s="11" t="s">
        <v>4616</v>
      </c>
      <c r="D275" s="11" t="n">
        <v>5</v>
      </c>
      <c r="E275" s="11" t="s">
        <v>4601</v>
      </c>
      <c r="F275" s="18" t="n">
        <v>4526.57</v>
      </c>
      <c r="G275" s="18" t="n">
        <v>1833.34</v>
      </c>
      <c r="H275" s="14" t="n">
        <v>0.1148</v>
      </c>
      <c r="I275" s="18" t="n">
        <v>158.25</v>
      </c>
      <c r="J275" s="18" t="n">
        <v>385.34</v>
      </c>
      <c r="K275" s="11" t="s">
        <v>4670</v>
      </c>
      <c r="L275" s="35" t="n">
        <f aca="false">IF(G275=0,"",F275/G275)</f>
        <v>2.46902920353017</v>
      </c>
      <c r="M275" s="35" t="n">
        <f aca="false">IF(OR(L255="",L255&lt;=0,L275=""),"",L275/L255)</f>
        <v>0.423559828419333</v>
      </c>
      <c r="N275" s="57" t="n">
        <f aca="false">IF(I275=0,"",F275/I275)</f>
        <v>28.6039178515008</v>
      </c>
      <c r="O275" s="57" t="n">
        <f aca="false">IF(I275=0,"",G275/I275)</f>
        <v>11.5850868878357</v>
      </c>
      <c r="P275" s="18" t="n">
        <v>1604.95</v>
      </c>
      <c r="Q275" s="18" t="n">
        <v>917.47</v>
      </c>
    </row>
    <row r="278" customFormat="false" ht="15" hidden="false" customHeight="false" outlineLevel="0" collapsed="false">
      <c r="A278" s="5" t="s">
        <v>4825</v>
      </c>
      <c r="B278" s="5"/>
      <c r="C278" s="5"/>
      <c r="D278" s="5"/>
      <c r="E278" s="5"/>
      <c r="F278" s="5"/>
      <c r="G278" s="5"/>
      <c r="H278" s="5"/>
      <c r="I278" s="5"/>
      <c r="J278" s="5"/>
      <c r="K278" s="5"/>
      <c r="L278" s="5"/>
    </row>
    <row r="279" customFormat="false" ht="42" hidden="false" customHeight="true" outlineLevel="0" collapsed="false">
      <c r="A279" s="6" t="s">
        <v>77</v>
      </c>
      <c r="B279" s="6" t="s">
        <v>4625</v>
      </c>
      <c r="C279" s="6" t="s">
        <v>4792</v>
      </c>
      <c r="D279" s="6" t="s">
        <v>4793</v>
      </c>
      <c r="E279" s="6" t="s">
        <v>4592</v>
      </c>
      <c r="F279" s="6" t="s">
        <v>4826</v>
      </c>
      <c r="G279" s="6" t="s">
        <v>4627</v>
      </c>
      <c r="H279" s="6" t="s">
        <v>4628</v>
      </c>
      <c r="I279" s="6" t="s">
        <v>4629</v>
      </c>
      <c r="J279" s="6" t="s">
        <v>4631</v>
      </c>
      <c r="K279" s="6" t="s">
        <v>4632</v>
      </c>
    </row>
    <row r="280" customFormat="false" ht="15" hidden="false" customHeight="false" outlineLevel="0" collapsed="false">
      <c r="A280" s="11" t="s">
        <v>32</v>
      </c>
      <c r="B280" s="11" t="s">
        <v>4680</v>
      </c>
      <c r="C280" s="11" t="s">
        <v>4802</v>
      </c>
      <c r="D280" s="11" t="n">
        <v>2</v>
      </c>
      <c r="E280" s="11" t="s">
        <v>4827</v>
      </c>
      <c r="F280" s="11" t="s">
        <v>4828</v>
      </c>
      <c r="G280" s="18" t="n">
        <v>22049.28</v>
      </c>
      <c r="H280" s="18" t="n">
        <v>6174.04</v>
      </c>
      <c r="I280" s="14" t="n">
        <v>0.2405</v>
      </c>
      <c r="J280" s="11" t="s">
        <v>4670</v>
      </c>
      <c r="K280" s="35" t="n">
        <f aca="false">IF(H280=0,"",G280/H280)</f>
        <v>3.57128881575111</v>
      </c>
    </row>
    <row r="281" customFormat="false" ht="15" hidden="false" customHeight="false" outlineLevel="0" collapsed="false">
      <c r="A281" s="11" t="s">
        <v>32</v>
      </c>
      <c r="B281" s="11" t="s">
        <v>4680</v>
      </c>
      <c r="C281" s="11" t="s">
        <v>4802</v>
      </c>
      <c r="D281" s="11" t="n">
        <v>2</v>
      </c>
      <c r="E281" s="11" t="s">
        <v>4827</v>
      </c>
      <c r="F281" s="11" t="s">
        <v>4829</v>
      </c>
      <c r="G281" s="18" t="n">
        <v>4418.7</v>
      </c>
      <c r="H281" s="18" t="n">
        <v>2702.18</v>
      </c>
      <c r="I281" s="14" t="n">
        <v>0.1967</v>
      </c>
      <c r="J281" s="11" t="s">
        <v>4670</v>
      </c>
      <c r="K281" s="35" t="n">
        <f aca="false">IF(H281=0,"",G281/H281)</f>
        <v>1.63523525449822</v>
      </c>
    </row>
    <row r="282" customFormat="false" ht="15" hidden="false" customHeight="false" outlineLevel="0" collapsed="false">
      <c r="A282" s="11" t="s">
        <v>32</v>
      </c>
      <c r="B282" s="11" t="s">
        <v>4680</v>
      </c>
      <c r="C282" s="11" t="s">
        <v>4802</v>
      </c>
      <c r="D282" s="11" t="n">
        <v>2</v>
      </c>
      <c r="E282" s="11" t="s">
        <v>4601</v>
      </c>
      <c r="F282" s="11" t="s">
        <v>4828</v>
      </c>
      <c r="G282" s="18" t="n">
        <v>27201.9</v>
      </c>
      <c r="H282" s="18" t="n">
        <v>4680.46</v>
      </c>
      <c r="I282" s="14" t="n">
        <v>0.3806</v>
      </c>
      <c r="J282" s="11" t="s">
        <v>4670</v>
      </c>
      <c r="K282" s="35" t="n">
        <f aca="false">IF(H282=0,"",G282/H282)</f>
        <v>5.81180054951864</v>
      </c>
    </row>
    <row r="283" customFormat="false" ht="15" hidden="false" customHeight="false" outlineLevel="0" collapsed="false">
      <c r="A283" s="11" t="s">
        <v>32</v>
      </c>
      <c r="B283" s="11" t="s">
        <v>4680</v>
      </c>
      <c r="C283" s="11" t="s">
        <v>4802</v>
      </c>
      <c r="D283" s="11" t="n">
        <v>2</v>
      </c>
      <c r="E283" s="11" t="s">
        <v>4601</v>
      </c>
      <c r="F283" s="11" t="s">
        <v>4829</v>
      </c>
      <c r="G283" s="18" t="n">
        <v>11979.52</v>
      </c>
      <c r="H283" s="18" t="n">
        <v>2767.13</v>
      </c>
      <c r="I283" s="14" t="n">
        <v>0.2362</v>
      </c>
      <c r="J283" s="11" t="s">
        <v>4670</v>
      </c>
      <c r="K283" s="35" t="n">
        <f aca="false">IF(H283=0,"",G283/H283)</f>
        <v>4.32922197366947</v>
      </c>
    </row>
    <row r="284" customFormat="false" ht="15" hidden="false" customHeight="false" outlineLevel="0" collapsed="false">
      <c r="A284" s="11" t="s">
        <v>32</v>
      </c>
      <c r="B284" s="11" t="s">
        <v>4680</v>
      </c>
      <c r="C284" s="11" t="s">
        <v>4802</v>
      </c>
      <c r="D284" s="11" t="n">
        <v>2</v>
      </c>
      <c r="E284" s="11" t="s">
        <v>4830</v>
      </c>
      <c r="F284" s="11" t="s">
        <v>4828</v>
      </c>
      <c r="G284" s="18" t="n">
        <v>28659.03</v>
      </c>
      <c r="H284" s="18" t="n">
        <v>7645.69</v>
      </c>
      <c r="I284" s="14" t="n">
        <v>0.32</v>
      </c>
      <c r="J284" s="11" t="s">
        <v>4670</v>
      </c>
      <c r="K284" s="35" t="n">
        <f aca="false">IF(H284=0,"",G284/H284)</f>
        <v>3.74839026955056</v>
      </c>
    </row>
    <row r="285" customFormat="false" ht="15" hidden="false" customHeight="false" outlineLevel="0" collapsed="false">
      <c r="A285" s="11" t="s">
        <v>32</v>
      </c>
      <c r="B285" s="11" t="s">
        <v>4680</v>
      </c>
      <c r="C285" s="11" t="s">
        <v>4802</v>
      </c>
      <c r="D285" s="11" t="n">
        <v>2</v>
      </c>
      <c r="E285" s="11" t="s">
        <v>4830</v>
      </c>
      <c r="F285" s="11" t="s">
        <v>4829</v>
      </c>
      <c r="G285" s="18" t="n">
        <v>17112.62</v>
      </c>
      <c r="H285" s="18" t="n">
        <v>4062.2</v>
      </c>
      <c r="I285" s="14" t="n">
        <v>0.3467</v>
      </c>
      <c r="J285" s="11" t="s">
        <v>4670</v>
      </c>
      <c r="K285" s="35" t="n">
        <f aca="false">IF(H285=0,"",G285/H285)</f>
        <v>4.21264831864507</v>
      </c>
    </row>
    <row r="286" customFormat="false" ht="15" hidden="false" customHeight="false" outlineLevel="0" collapsed="false">
      <c r="A286" s="11" t="s">
        <v>32</v>
      </c>
      <c r="B286" s="11" t="s">
        <v>4680</v>
      </c>
      <c r="C286" s="11" t="s">
        <v>4802</v>
      </c>
      <c r="D286" s="11" t="n">
        <v>3</v>
      </c>
      <c r="E286" s="11" t="s">
        <v>4827</v>
      </c>
      <c r="F286" s="11" t="s">
        <v>4828</v>
      </c>
      <c r="G286" s="18" t="n">
        <v>15764.13</v>
      </c>
      <c r="H286" s="18" t="n">
        <v>3785.72</v>
      </c>
      <c r="I286" s="14" t="n">
        <v>0.2023</v>
      </c>
      <c r="J286" s="11" t="s">
        <v>4670</v>
      </c>
      <c r="K286" s="35" t="n">
        <f aca="false">IF(H286=0,"",G286/H286)</f>
        <v>4.16410352588147</v>
      </c>
    </row>
    <row r="287" customFormat="false" ht="15" hidden="false" customHeight="false" outlineLevel="0" collapsed="false">
      <c r="A287" s="11" t="s">
        <v>32</v>
      </c>
      <c r="B287" s="11" t="s">
        <v>4680</v>
      </c>
      <c r="C287" s="11" t="s">
        <v>4802</v>
      </c>
      <c r="D287" s="11" t="n">
        <v>3</v>
      </c>
      <c r="E287" s="11" t="s">
        <v>4827</v>
      </c>
      <c r="F287" s="11" t="s">
        <v>4829</v>
      </c>
      <c r="G287" s="18" t="n">
        <v>10828.63</v>
      </c>
      <c r="H287" s="18" t="n">
        <v>1882.35</v>
      </c>
      <c r="I287" s="14" t="n">
        <v>0.1664</v>
      </c>
      <c r="J287" s="11" t="s">
        <v>4670</v>
      </c>
      <c r="K287" s="35" t="n">
        <f aca="false">IF(H287=0,"",G287/H287)</f>
        <v>5.75271867612293</v>
      </c>
    </row>
    <row r="288" customFormat="false" ht="15" hidden="false" customHeight="false" outlineLevel="0" collapsed="false">
      <c r="A288" s="11" t="s">
        <v>32</v>
      </c>
      <c r="B288" s="11" t="s">
        <v>4680</v>
      </c>
      <c r="C288" s="11" t="s">
        <v>4802</v>
      </c>
      <c r="D288" s="11" t="n">
        <v>3</v>
      </c>
      <c r="E288" s="11" t="s">
        <v>4601</v>
      </c>
      <c r="F288" s="11" t="s">
        <v>4828</v>
      </c>
      <c r="G288" s="18" t="n">
        <v>17975.08</v>
      </c>
      <c r="H288" s="18" t="n">
        <v>4689.09</v>
      </c>
      <c r="I288" s="14" t="n">
        <v>0.2549</v>
      </c>
      <c r="J288" s="11" t="s">
        <v>4670</v>
      </c>
      <c r="K288" s="35" t="n">
        <f aca="false">IF(H288=0,"",G288/H288)</f>
        <v>3.83338344966721</v>
      </c>
    </row>
    <row r="289" customFormat="false" ht="15" hidden="false" customHeight="false" outlineLevel="0" collapsed="false">
      <c r="A289" s="11" t="s">
        <v>32</v>
      </c>
      <c r="B289" s="11" t="s">
        <v>4680</v>
      </c>
      <c r="C289" s="11" t="s">
        <v>4802</v>
      </c>
      <c r="D289" s="11" t="n">
        <v>3</v>
      </c>
      <c r="E289" s="11" t="s">
        <v>4601</v>
      </c>
      <c r="F289" s="11" t="s">
        <v>4829</v>
      </c>
      <c r="G289" s="18" t="n">
        <v>7904.97</v>
      </c>
      <c r="H289" s="18" t="n">
        <v>3282.98</v>
      </c>
      <c r="I289" s="14" t="n">
        <v>0.2991</v>
      </c>
      <c r="J289" s="11" t="s">
        <v>4670</v>
      </c>
      <c r="K289" s="35" t="n">
        <f aca="false">IF(H289=0,"",G289/H289)</f>
        <v>2.40786419655313</v>
      </c>
    </row>
    <row r="290" customFormat="false" ht="15" hidden="false" customHeight="false" outlineLevel="0" collapsed="false">
      <c r="A290" s="11" t="s">
        <v>32</v>
      </c>
      <c r="B290" s="11" t="s">
        <v>4680</v>
      </c>
      <c r="C290" s="11" t="s">
        <v>4802</v>
      </c>
      <c r="D290" s="11" t="n">
        <v>3</v>
      </c>
      <c r="E290" s="11" t="s">
        <v>4830</v>
      </c>
      <c r="F290" s="11" t="s">
        <v>4828</v>
      </c>
      <c r="G290" s="18" t="n">
        <v>18561.85</v>
      </c>
      <c r="H290" s="18" t="n">
        <v>6988.45</v>
      </c>
      <c r="I290" s="14" t="n">
        <v>0.2834</v>
      </c>
      <c r="J290" s="11" t="s">
        <v>4670</v>
      </c>
      <c r="K290" s="35" t="n">
        <f aca="false">IF(H290=0,"",G290/H290)</f>
        <v>2.65607538152237</v>
      </c>
    </row>
    <row r="291" customFormat="false" ht="15" hidden="false" customHeight="false" outlineLevel="0" collapsed="false">
      <c r="A291" s="11" t="s">
        <v>32</v>
      </c>
      <c r="B291" s="11" t="s">
        <v>4680</v>
      </c>
      <c r="C291" s="11" t="s">
        <v>4802</v>
      </c>
      <c r="D291" s="11" t="n">
        <v>3</v>
      </c>
      <c r="E291" s="11" t="s">
        <v>4830</v>
      </c>
      <c r="F291" s="11" t="s">
        <v>4829</v>
      </c>
      <c r="G291" s="18" t="n">
        <v>8662.25</v>
      </c>
      <c r="H291" s="18" t="n">
        <v>4245.23</v>
      </c>
      <c r="I291" s="14" t="n">
        <v>0.284</v>
      </c>
      <c r="J291" s="11" t="s">
        <v>4670</v>
      </c>
      <c r="K291" s="35" t="n">
        <f aca="false">IF(H291=0,"",G291/H291)</f>
        <v>2.04046659427169</v>
      </c>
    </row>
    <row r="292" customFormat="false" ht="15" hidden="false" customHeight="false" outlineLevel="0" collapsed="false">
      <c r="A292" s="11" t="s">
        <v>32</v>
      </c>
      <c r="B292" s="11" t="s">
        <v>4680</v>
      </c>
      <c r="C292" s="11" t="s">
        <v>4616</v>
      </c>
      <c r="D292" s="11" t="n">
        <v>2</v>
      </c>
      <c r="E292" s="11" t="s">
        <v>4827</v>
      </c>
      <c r="F292" s="11" t="s">
        <v>4828</v>
      </c>
      <c r="G292" s="18" t="n">
        <v>29285.37</v>
      </c>
      <c r="H292" s="18" t="n">
        <v>7404.05</v>
      </c>
      <c r="I292" s="14" t="n">
        <v>0.4465</v>
      </c>
      <c r="J292" s="11" t="s">
        <v>4670</v>
      </c>
      <c r="K292" s="35" t="n">
        <f aca="false">IF(H292=0,"",G292/H292)</f>
        <v>3.9553176977465</v>
      </c>
    </row>
    <row r="293" customFormat="false" ht="15" hidden="false" customHeight="false" outlineLevel="0" collapsed="false">
      <c r="A293" s="11" t="s">
        <v>32</v>
      </c>
      <c r="B293" s="11" t="s">
        <v>4680</v>
      </c>
      <c r="C293" s="11" t="s">
        <v>4616</v>
      </c>
      <c r="D293" s="11" t="n">
        <v>2</v>
      </c>
      <c r="E293" s="11" t="s">
        <v>4827</v>
      </c>
      <c r="F293" s="11" t="s">
        <v>4829</v>
      </c>
      <c r="G293" s="18" t="n">
        <v>20527.1</v>
      </c>
      <c r="H293" s="18" t="n">
        <v>7404.05</v>
      </c>
      <c r="I293" s="14" t="n">
        <v>0.3259</v>
      </c>
      <c r="J293" s="11" t="s">
        <v>4670</v>
      </c>
      <c r="K293" s="35" t="n">
        <f aca="false">IF(H293=0,"",G293/H293)</f>
        <v>2.77241509714278</v>
      </c>
    </row>
    <row r="294" customFormat="false" ht="15" hidden="false" customHeight="false" outlineLevel="0" collapsed="false">
      <c r="A294" s="11" t="s">
        <v>32</v>
      </c>
      <c r="B294" s="11" t="s">
        <v>4680</v>
      </c>
      <c r="C294" s="11" t="s">
        <v>4616</v>
      </c>
      <c r="D294" s="11" t="n">
        <v>2</v>
      </c>
      <c r="E294" s="11" t="s">
        <v>4601</v>
      </c>
      <c r="F294" s="11" t="s">
        <v>4828</v>
      </c>
      <c r="G294" s="18" t="n">
        <v>60097.8</v>
      </c>
      <c r="H294" s="18" t="n">
        <v>14726.29</v>
      </c>
      <c r="I294" s="14" t="n">
        <v>0.7043</v>
      </c>
      <c r="J294" s="11" t="s">
        <v>4670</v>
      </c>
      <c r="K294" s="35" t="n">
        <f aca="false">IF(H294=0,"",G294/H294)</f>
        <v>4.08098713253644</v>
      </c>
    </row>
    <row r="295" customFormat="false" ht="15" hidden="false" customHeight="false" outlineLevel="0" collapsed="false">
      <c r="A295" s="11" t="s">
        <v>32</v>
      </c>
      <c r="B295" s="11" t="s">
        <v>4680</v>
      </c>
      <c r="C295" s="11" t="s">
        <v>4616</v>
      </c>
      <c r="D295" s="11" t="n">
        <v>2</v>
      </c>
      <c r="E295" s="11" t="s">
        <v>4601</v>
      </c>
      <c r="F295" s="11" t="s">
        <v>4829</v>
      </c>
      <c r="G295" s="18" t="n">
        <v>33849.44</v>
      </c>
      <c r="H295" s="18" t="n">
        <v>13005.78</v>
      </c>
      <c r="I295" s="14" t="n">
        <v>0.3933</v>
      </c>
      <c r="J295" s="11" t="s">
        <v>4670</v>
      </c>
      <c r="K295" s="35" t="n">
        <f aca="false">IF(H295=0,"",G295/H295)</f>
        <v>2.602645900515</v>
      </c>
    </row>
    <row r="296" customFormat="false" ht="15" hidden="false" customHeight="false" outlineLevel="0" collapsed="false">
      <c r="A296" s="41" t="s">
        <v>32</v>
      </c>
      <c r="B296" s="41" t="s">
        <v>4680</v>
      </c>
      <c r="C296" s="41" t="s">
        <v>4616</v>
      </c>
      <c r="D296" s="41" t="n">
        <v>2</v>
      </c>
      <c r="E296" s="41" t="s">
        <v>4830</v>
      </c>
      <c r="F296" s="41" t="s">
        <v>4828</v>
      </c>
      <c r="G296" s="42" t="n">
        <v>-10092.56</v>
      </c>
      <c r="H296" s="42" t="n">
        <v>14878.78</v>
      </c>
      <c r="I296" s="43" t="n">
        <v>1.0063</v>
      </c>
      <c r="J296" s="41" t="s">
        <v>4831</v>
      </c>
      <c r="K296" s="44" t="n">
        <f aca="false">IF(H296=0,"",G296/H296)</f>
        <v>-0.678319055729032</v>
      </c>
    </row>
    <row r="297" customFormat="false" ht="15" hidden="false" customHeight="false" outlineLevel="0" collapsed="false">
      <c r="A297" s="11" t="s">
        <v>32</v>
      </c>
      <c r="B297" s="11" t="s">
        <v>4680</v>
      </c>
      <c r="C297" s="11" t="s">
        <v>4616</v>
      </c>
      <c r="D297" s="11" t="n">
        <v>2</v>
      </c>
      <c r="E297" s="11" t="s">
        <v>4830</v>
      </c>
      <c r="F297" s="11" t="s">
        <v>4829</v>
      </c>
      <c r="G297" s="18" t="n">
        <v>55214.82</v>
      </c>
      <c r="H297" s="18" t="n">
        <v>14517.8</v>
      </c>
      <c r="I297" s="14" t="n">
        <v>0.4488</v>
      </c>
      <c r="J297" s="11" t="s">
        <v>4670</v>
      </c>
      <c r="K297" s="35" t="n">
        <f aca="false">IF(H297=0,"",G297/H297)</f>
        <v>3.80324980368926</v>
      </c>
    </row>
    <row r="298" customFormat="false" ht="15" hidden="false" customHeight="false" outlineLevel="0" collapsed="false">
      <c r="A298" s="11" t="s">
        <v>32</v>
      </c>
      <c r="B298" s="11" t="s">
        <v>4680</v>
      </c>
      <c r="C298" s="11" t="s">
        <v>4616</v>
      </c>
      <c r="D298" s="11" t="n">
        <v>3</v>
      </c>
      <c r="E298" s="11" t="s">
        <v>4827</v>
      </c>
      <c r="F298" s="11" t="s">
        <v>4828</v>
      </c>
      <c r="G298" s="18" t="n">
        <v>29287.11</v>
      </c>
      <c r="H298" s="18" t="n">
        <v>7404.05</v>
      </c>
      <c r="I298" s="14" t="n">
        <v>0.4173</v>
      </c>
      <c r="J298" s="11" t="s">
        <v>4670</v>
      </c>
      <c r="K298" s="35" t="n">
        <f aca="false">IF(H298=0,"",G298/H298)</f>
        <v>3.95555270426321</v>
      </c>
    </row>
    <row r="299" customFormat="false" ht="15" hidden="false" customHeight="false" outlineLevel="0" collapsed="false">
      <c r="A299" s="11" t="s">
        <v>32</v>
      </c>
      <c r="B299" s="11" t="s">
        <v>4680</v>
      </c>
      <c r="C299" s="11" t="s">
        <v>4616</v>
      </c>
      <c r="D299" s="11" t="n">
        <v>3</v>
      </c>
      <c r="E299" s="11" t="s">
        <v>4827</v>
      </c>
      <c r="F299" s="11" t="s">
        <v>4829</v>
      </c>
      <c r="G299" s="18" t="n">
        <v>22304.47</v>
      </c>
      <c r="H299" s="18" t="n">
        <v>7404.05</v>
      </c>
      <c r="I299" s="14" t="n">
        <v>0.299</v>
      </c>
      <c r="J299" s="11" t="s">
        <v>4670</v>
      </c>
      <c r="K299" s="35" t="n">
        <f aca="false">IF(H299=0,"",G299/H299)</f>
        <v>3.01246885150695</v>
      </c>
    </row>
    <row r="300" customFormat="false" ht="15" hidden="false" customHeight="false" outlineLevel="0" collapsed="false">
      <c r="A300" s="11" t="s">
        <v>32</v>
      </c>
      <c r="B300" s="11" t="s">
        <v>4680</v>
      </c>
      <c r="C300" s="11" t="s">
        <v>4616</v>
      </c>
      <c r="D300" s="11" t="n">
        <v>3</v>
      </c>
      <c r="E300" s="11" t="s">
        <v>4601</v>
      </c>
      <c r="F300" s="11" t="s">
        <v>4828</v>
      </c>
      <c r="G300" s="18" t="n">
        <v>58981.63</v>
      </c>
      <c r="H300" s="18" t="n">
        <v>14696.99</v>
      </c>
      <c r="I300" s="14" t="n">
        <v>0.5892</v>
      </c>
      <c r="J300" s="11" t="s">
        <v>4670</v>
      </c>
      <c r="K300" s="35" t="n">
        <f aca="false">IF(H300=0,"",G300/H300)</f>
        <v>4.01317752818775</v>
      </c>
    </row>
    <row r="301" customFormat="false" ht="15" hidden="false" customHeight="false" outlineLevel="0" collapsed="false">
      <c r="A301" s="11" t="s">
        <v>32</v>
      </c>
      <c r="B301" s="11" t="s">
        <v>4680</v>
      </c>
      <c r="C301" s="11" t="s">
        <v>4616</v>
      </c>
      <c r="D301" s="11" t="n">
        <v>3</v>
      </c>
      <c r="E301" s="11" t="s">
        <v>4601</v>
      </c>
      <c r="F301" s="11" t="s">
        <v>4829</v>
      </c>
      <c r="G301" s="18" t="n">
        <v>17859.4</v>
      </c>
      <c r="H301" s="18" t="n">
        <v>10922.96</v>
      </c>
      <c r="I301" s="14" t="n">
        <v>0.4614</v>
      </c>
      <c r="J301" s="11" t="s">
        <v>4670</v>
      </c>
      <c r="K301" s="35" t="n">
        <f aca="false">IF(H301=0,"",G301/H301)</f>
        <v>1.63503299471938</v>
      </c>
    </row>
    <row r="302" customFormat="false" ht="15" hidden="false" customHeight="false" outlineLevel="0" collapsed="false">
      <c r="A302" s="11" t="s">
        <v>32</v>
      </c>
      <c r="B302" s="11" t="s">
        <v>4680</v>
      </c>
      <c r="C302" s="11" t="s">
        <v>4616</v>
      </c>
      <c r="D302" s="11" t="n">
        <v>3</v>
      </c>
      <c r="E302" s="11" t="s">
        <v>4830</v>
      </c>
      <c r="F302" s="11" t="s">
        <v>4828</v>
      </c>
      <c r="G302" s="18" t="n">
        <v>98419.26</v>
      </c>
      <c r="H302" s="18" t="n">
        <v>26861.96</v>
      </c>
      <c r="I302" s="14" t="n">
        <v>0.701</v>
      </c>
      <c r="J302" s="11" t="s">
        <v>4670</v>
      </c>
      <c r="K302" s="35" t="n">
        <f aca="false">IF(H302=0,"",G302/H302)</f>
        <v>3.66388975339104</v>
      </c>
    </row>
    <row r="303" customFormat="false" ht="15" hidden="false" customHeight="false" outlineLevel="0" collapsed="false">
      <c r="A303" s="11" t="s">
        <v>32</v>
      </c>
      <c r="B303" s="11" t="s">
        <v>4680</v>
      </c>
      <c r="C303" s="11" t="s">
        <v>4616</v>
      </c>
      <c r="D303" s="11" t="n">
        <v>3</v>
      </c>
      <c r="E303" s="11" t="s">
        <v>4830</v>
      </c>
      <c r="F303" s="11" t="s">
        <v>4829</v>
      </c>
      <c r="G303" s="18" t="n">
        <v>18208.08</v>
      </c>
      <c r="H303" s="18" t="n">
        <v>14352.67</v>
      </c>
      <c r="I303" s="14" t="n">
        <v>0.5415</v>
      </c>
      <c r="J303" s="11" t="s">
        <v>4670</v>
      </c>
      <c r="K303" s="35" t="n">
        <f aca="false">IF(H303=0,"",G303/H303)</f>
        <v>1.26861970629855</v>
      </c>
    </row>
    <row r="305" customFormat="false" ht="15" hidden="false" customHeight="false" outlineLevel="0" collapsed="false">
      <c r="A305" s="11" t="s">
        <v>32</v>
      </c>
      <c r="B305" s="11" t="s">
        <v>4686</v>
      </c>
      <c r="C305" s="11" t="s">
        <v>4802</v>
      </c>
      <c r="D305" s="11" t="n">
        <v>2</v>
      </c>
      <c r="E305" s="11" t="s">
        <v>4827</v>
      </c>
      <c r="F305" s="11" t="s">
        <v>4828</v>
      </c>
      <c r="G305" s="18" t="n">
        <v>20249.35</v>
      </c>
      <c r="H305" s="18" t="n">
        <v>4182.72</v>
      </c>
      <c r="I305" s="14" t="n">
        <v>0.3403</v>
      </c>
      <c r="J305" s="11" t="s">
        <v>4670</v>
      </c>
      <c r="K305" s="35" t="n">
        <f aca="false">IF(H305=0,"",G305/H305)</f>
        <v>4.84119185601714</v>
      </c>
    </row>
    <row r="306" customFormat="false" ht="15" hidden="false" customHeight="false" outlineLevel="0" collapsed="false">
      <c r="A306" s="11" t="s">
        <v>32</v>
      </c>
      <c r="B306" s="11" t="s">
        <v>4686</v>
      </c>
      <c r="C306" s="11" t="s">
        <v>4802</v>
      </c>
      <c r="D306" s="11" t="n">
        <v>2</v>
      </c>
      <c r="E306" s="11" t="s">
        <v>4827</v>
      </c>
      <c r="F306" s="11" t="s">
        <v>4829</v>
      </c>
      <c r="G306" s="18" t="n">
        <v>6554.75</v>
      </c>
      <c r="H306" s="18" t="n">
        <v>2306.9</v>
      </c>
      <c r="I306" s="14" t="n">
        <v>0.1346</v>
      </c>
      <c r="J306" s="11" t="s">
        <v>4670</v>
      </c>
      <c r="K306" s="35" t="n">
        <f aca="false">IF(H306=0,"",G306/H306)</f>
        <v>2.84136720273961</v>
      </c>
    </row>
    <row r="307" customFormat="false" ht="15" hidden="false" customHeight="false" outlineLevel="0" collapsed="false">
      <c r="A307" s="11" t="s">
        <v>32</v>
      </c>
      <c r="B307" s="11" t="s">
        <v>4686</v>
      </c>
      <c r="C307" s="11" t="s">
        <v>4802</v>
      </c>
      <c r="D307" s="11" t="n">
        <v>2</v>
      </c>
      <c r="E307" s="11" t="s">
        <v>4601</v>
      </c>
      <c r="F307" s="11" t="s">
        <v>4828</v>
      </c>
      <c r="G307" s="18" t="n">
        <v>24820.59</v>
      </c>
      <c r="H307" s="18" t="n">
        <v>6900.19</v>
      </c>
      <c r="I307" s="14" t="n">
        <v>0.545</v>
      </c>
      <c r="J307" s="11" t="s">
        <v>4670</v>
      </c>
      <c r="K307" s="35" t="n">
        <f aca="false">IF(H307=0,"",G307/H307)</f>
        <v>3.59708790627505</v>
      </c>
    </row>
    <row r="308" customFormat="false" ht="15" hidden="false" customHeight="false" outlineLevel="0" collapsed="false">
      <c r="A308" s="11" t="s">
        <v>32</v>
      </c>
      <c r="B308" s="11" t="s">
        <v>4686</v>
      </c>
      <c r="C308" s="11" t="s">
        <v>4802</v>
      </c>
      <c r="D308" s="11" t="n">
        <v>2</v>
      </c>
      <c r="E308" s="11" t="s">
        <v>4601</v>
      </c>
      <c r="F308" s="11" t="s">
        <v>4829</v>
      </c>
      <c r="G308" s="18" t="n">
        <v>12386.29</v>
      </c>
      <c r="H308" s="18" t="n">
        <v>3032.83</v>
      </c>
      <c r="I308" s="14" t="n">
        <v>0.2676</v>
      </c>
      <c r="J308" s="11" t="s">
        <v>4670</v>
      </c>
      <c r="K308" s="35" t="n">
        <f aca="false">IF(H308=0,"",G308/H308)</f>
        <v>4.08406999403198</v>
      </c>
    </row>
    <row r="309" customFormat="false" ht="15" hidden="false" customHeight="false" outlineLevel="0" collapsed="false">
      <c r="A309" s="11" t="s">
        <v>32</v>
      </c>
      <c r="B309" s="11" t="s">
        <v>4686</v>
      </c>
      <c r="C309" s="11" t="s">
        <v>4802</v>
      </c>
      <c r="D309" s="11" t="n">
        <v>2</v>
      </c>
      <c r="E309" s="11" t="s">
        <v>4830</v>
      </c>
      <c r="F309" s="11" t="s">
        <v>4828</v>
      </c>
      <c r="G309" s="18" t="n">
        <v>26055.14</v>
      </c>
      <c r="H309" s="18" t="n">
        <v>5618.4</v>
      </c>
      <c r="I309" s="14" t="n">
        <v>0.2566</v>
      </c>
      <c r="J309" s="11" t="s">
        <v>4670</v>
      </c>
      <c r="K309" s="35" t="n">
        <f aca="false">IF(H309=0,"",G309/H309)</f>
        <v>4.63746618254307</v>
      </c>
    </row>
    <row r="310" customFormat="false" ht="15" hidden="false" customHeight="false" outlineLevel="0" collapsed="false">
      <c r="A310" s="11" t="s">
        <v>32</v>
      </c>
      <c r="B310" s="11" t="s">
        <v>4686</v>
      </c>
      <c r="C310" s="11" t="s">
        <v>4802</v>
      </c>
      <c r="D310" s="11" t="n">
        <v>2</v>
      </c>
      <c r="E310" s="11" t="s">
        <v>4830</v>
      </c>
      <c r="F310" s="11" t="s">
        <v>4829</v>
      </c>
      <c r="G310" s="18" t="n">
        <v>16099.79</v>
      </c>
      <c r="H310" s="18" t="n">
        <v>3919.96</v>
      </c>
      <c r="I310" s="14" t="n">
        <v>0.3459</v>
      </c>
      <c r="J310" s="11" t="s">
        <v>4670</v>
      </c>
      <c r="K310" s="35" t="n">
        <f aca="false">IF(H310=0,"",G310/H310)</f>
        <v>4.10713119521628</v>
      </c>
    </row>
    <row r="311" customFormat="false" ht="15" hidden="false" customHeight="false" outlineLevel="0" collapsed="false">
      <c r="A311" s="11" t="s">
        <v>32</v>
      </c>
      <c r="B311" s="11" t="s">
        <v>4686</v>
      </c>
      <c r="C311" s="11" t="s">
        <v>4802</v>
      </c>
      <c r="D311" s="11" t="n">
        <v>3</v>
      </c>
      <c r="E311" s="11" t="s">
        <v>4827</v>
      </c>
      <c r="F311" s="11" t="s">
        <v>4828</v>
      </c>
      <c r="G311" s="18" t="n">
        <v>14737.75</v>
      </c>
      <c r="H311" s="18" t="n">
        <v>3791.26</v>
      </c>
      <c r="I311" s="14" t="n">
        <v>0.34</v>
      </c>
      <c r="J311" s="11" t="s">
        <v>4670</v>
      </c>
      <c r="K311" s="35" t="n">
        <f aca="false">IF(H311=0,"",G311/H311)</f>
        <v>3.88729604405923</v>
      </c>
    </row>
    <row r="312" customFormat="false" ht="15" hidden="false" customHeight="false" outlineLevel="0" collapsed="false">
      <c r="A312" s="11" t="s">
        <v>32</v>
      </c>
      <c r="B312" s="11" t="s">
        <v>4686</v>
      </c>
      <c r="C312" s="11" t="s">
        <v>4802</v>
      </c>
      <c r="D312" s="11" t="n">
        <v>3</v>
      </c>
      <c r="E312" s="11" t="s">
        <v>4827</v>
      </c>
      <c r="F312" s="11" t="s">
        <v>4829</v>
      </c>
      <c r="G312" s="18" t="n">
        <v>7925.05</v>
      </c>
      <c r="H312" s="18" t="n">
        <v>2094.15</v>
      </c>
      <c r="I312" s="14" t="n">
        <v>0.1938</v>
      </c>
      <c r="J312" s="11" t="s">
        <v>4670</v>
      </c>
      <c r="K312" s="35" t="n">
        <f aca="false">IF(H312=0,"",G312/H312)</f>
        <v>3.78437552228828</v>
      </c>
    </row>
    <row r="313" customFormat="false" ht="15" hidden="false" customHeight="false" outlineLevel="0" collapsed="false">
      <c r="A313" s="11" t="s">
        <v>32</v>
      </c>
      <c r="B313" s="11" t="s">
        <v>4686</v>
      </c>
      <c r="C313" s="11" t="s">
        <v>4802</v>
      </c>
      <c r="D313" s="11" t="n">
        <v>3</v>
      </c>
      <c r="E313" s="11" t="s">
        <v>4601</v>
      </c>
      <c r="F313" s="11" t="s">
        <v>4828</v>
      </c>
      <c r="G313" s="18" t="n">
        <v>16914.3</v>
      </c>
      <c r="H313" s="18" t="n">
        <v>3178.25</v>
      </c>
      <c r="I313" s="14" t="n">
        <v>0.2698</v>
      </c>
      <c r="J313" s="11" t="s">
        <v>4670</v>
      </c>
      <c r="K313" s="35" t="n">
        <f aca="false">IF(H313=0,"",G313/H313)</f>
        <v>5.32189097773932</v>
      </c>
    </row>
    <row r="314" customFormat="false" ht="15" hidden="false" customHeight="false" outlineLevel="0" collapsed="false">
      <c r="A314" s="11" t="s">
        <v>32</v>
      </c>
      <c r="B314" s="11" t="s">
        <v>4686</v>
      </c>
      <c r="C314" s="11" t="s">
        <v>4802</v>
      </c>
      <c r="D314" s="11" t="n">
        <v>3</v>
      </c>
      <c r="E314" s="11" t="s">
        <v>4601</v>
      </c>
      <c r="F314" s="11" t="s">
        <v>4829</v>
      </c>
      <c r="G314" s="18" t="n">
        <v>8677.6</v>
      </c>
      <c r="H314" s="18" t="n">
        <v>2742.74</v>
      </c>
      <c r="I314" s="14" t="n">
        <v>0.2538</v>
      </c>
      <c r="J314" s="11" t="s">
        <v>4670</v>
      </c>
      <c r="K314" s="35" t="n">
        <f aca="false">IF(H314=0,"",G314/H314)</f>
        <v>3.16384345581426</v>
      </c>
    </row>
    <row r="315" customFormat="false" ht="15" hidden="false" customHeight="false" outlineLevel="0" collapsed="false">
      <c r="A315" s="11" t="s">
        <v>32</v>
      </c>
      <c r="B315" s="11" t="s">
        <v>4686</v>
      </c>
      <c r="C315" s="11" t="s">
        <v>4802</v>
      </c>
      <c r="D315" s="11" t="n">
        <v>3</v>
      </c>
      <c r="E315" s="11" t="s">
        <v>4830</v>
      </c>
      <c r="F315" s="11" t="s">
        <v>4828</v>
      </c>
      <c r="G315" s="18" t="n">
        <v>17270.82</v>
      </c>
      <c r="H315" s="18" t="n">
        <v>2922.89</v>
      </c>
      <c r="I315" s="14" t="n">
        <v>0.2395</v>
      </c>
      <c r="J315" s="11" t="s">
        <v>4670</v>
      </c>
      <c r="K315" s="35" t="n">
        <f aca="false">IF(H315=0,"",G315/H315)</f>
        <v>5.90881627430386</v>
      </c>
    </row>
    <row r="316" customFormat="false" ht="15" hidden="false" customHeight="false" outlineLevel="0" collapsed="false">
      <c r="A316" s="11" t="s">
        <v>32</v>
      </c>
      <c r="B316" s="11" t="s">
        <v>4686</v>
      </c>
      <c r="C316" s="11" t="s">
        <v>4802</v>
      </c>
      <c r="D316" s="11" t="n">
        <v>3</v>
      </c>
      <c r="E316" s="11" t="s">
        <v>4830</v>
      </c>
      <c r="F316" s="11" t="s">
        <v>4829</v>
      </c>
      <c r="G316" s="18" t="n">
        <v>17270.82</v>
      </c>
      <c r="H316" s="18" t="n">
        <v>2922.89</v>
      </c>
      <c r="I316" s="14" t="n">
        <v>0.2395</v>
      </c>
      <c r="J316" s="11" t="s">
        <v>4670</v>
      </c>
      <c r="K316" s="35" t="n">
        <f aca="false">IF(H316=0,"",G316/H316)</f>
        <v>5.90881627430386</v>
      </c>
    </row>
    <row r="317" customFormat="false" ht="15" hidden="false" customHeight="false" outlineLevel="0" collapsed="false">
      <c r="A317" s="11" t="s">
        <v>32</v>
      </c>
      <c r="B317" s="11" t="s">
        <v>4686</v>
      </c>
      <c r="C317" s="11" t="s">
        <v>4616</v>
      </c>
      <c r="D317" s="11" t="n">
        <v>2</v>
      </c>
      <c r="E317" s="11" t="s">
        <v>4827</v>
      </c>
      <c r="F317" s="11" t="s">
        <v>4828</v>
      </c>
      <c r="G317" s="18" t="n">
        <v>25643.58</v>
      </c>
      <c r="H317" s="18" t="n">
        <v>7158.23</v>
      </c>
      <c r="I317" s="14" t="n">
        <v>0.4741</v>
      </c>
      <c r="J317" s="11" t="s">
        <v>4670</v>
      </c>
      <c r="K317" s="35" t="n">
        <f aca="false">IF(H317=0,"",G317/H317)</f>
        <v>3.58239117770734</v>
      </c>
    </row>
    <row r="318" customFormat="false" ht="15" hidden="false" customHeight="false" outlineLevel="0" collapsed="false">
      <c r="A318" s="11" t="s">
        <v>32</v>
      </c>
      <c r="B318" s="11" t="s">
        <v>4686</v>
      </c>
      <c r="C318" s="11" t="s">
        <v>4616</v>
      </c>
      <c r="D318" s="11" t="n">
        <v>2</v>
      </c>
      <c r="E318" s="11" t="s">
        <v>4827</v>
      </c>
      <c r="F318" s="11" t="s">
        <v>4829</v>
      </c>
      <c r="G318" s="18" t="n">
        <v>16609.98</v>
      </c>
      <c r="H318" s="18" t="n">
        <v>5829.78</v>
      </c>
      <c r="I318" s="14" t="n">
        <v>0.2534</v>
      </c>
      <c r="J318" s="11" t="s">
        <v>4670</v>
      </c>
      <c r="K318" s="35" t="n">
        <f aca="false">IF(H318=0,"",G318/H318)</f>
        <v>2.84916068873954</v>
      </c>
    </row>
    <row r="319" customFormat="false" ht="15" hidden="false" customHeight="false" outlineLevel="0" collapsed="false">
      <c r="A319" s="11" t="s">
        <v>32</v>
      </c>
      <c r="B319" s="11" t="s">
        <v>4686</v>
      </c>
      <c r="C319" s="11" t="s">
        <v>4616</v>
      </c>
      <c r="D319" s="11" t="n">
        <v>2</v>
      </c>
      <c r="E319" s="11" t="s">
        <v>4601</v>
      </c>
      <c r="F319" s="11" t="s">
        <v>4828</v>
      </c>
      <c r="G319" s="18" t="n">
        <v>51668.5</v>
      </c>
      <c r="H319" s="18" t="n">
        <v>14117.68</v>
      </c>
      <c r="I319" s="14" t="n">
        <v>0.705</v>
      </c>
      <c r="J319" s="11" t="s">
        <v>4670</v>
      </c>
      <c r="K319" s="35" t="n">
        <f aca="false">IF(H319=0,"",G319/H319)</f>
        <v>3.6598435436984</v>
      </c>
    </row>
    <row r="320" customFormat="false" ht="15" hidden="false" customHeight="false" outlineLevel="0" collapsed="false">
      <c r="A320" s="11" t="s">
        <v>32</v>
      </c>
      <c r="B320" s="11" t="s">
        <v>4686</v>
      </c>
      <c r="C320" s="11" t="s">
        <v>4616</v>
      </c>
      <c r="D320" s="11" t="n">
        <v>2</v>
      </c>
      <c r="E320" s="11" t="s">
        <v>4601</v>
      </c>
      <c r="F320" s="11" t="s">
        <v>4829</v>
      </c>
      <c r="G320" s="18" t="n">
        <v>36517.55</v>
      </c>
      <c r="H320" s="18" t="n">
        <v>11260.58</v>
      </c>
      <c r="I320" s="14" t="n">
        <v>0.4263</v>
      </c>
      <c r="J320" s="11" t="s">
        <v>4670</v>
      </c>
      <c r="K320" s="35" t="n">
        <f aca="false">IF(H320=0,"",G320/H320)</f>
        <v>3.24295462578304</v>
      </c>
    </row>
    <row r="321" customFormat="false" ht="15" hidden="false" customHeight="false" outlineLevel="0" collapsed="false">
      <c r="A321" s="41" t="s">
        <v>32</v>
      </c>
      <c r="B321" s="41" t="s">
        <v>4686</v>
      </c>
      <c r="C321" s="41" t="s">
        <v>4616</v>
      </c>
      <c r="D321" s="41" t="n">
        <v>2</v>
      </c>
      <c r="E321" s="41" t="s">
        <v>4830</v>
      </c>
      <c r="F321" s="41" t="s">
        <v>4828</v>
      </c>
      <c r="G321" s="42" t="n">
        <v>-10268.28</v>
      </c>
      <c r="H321" s="42" t="n">
        <v>13325.96</v>
      </c>
      <c r="I321" s="43" t="n">
        <v>1.0205</v>
      </c>
      <c r="J321" s="41" t="s">
        <v>4831</v>
      </c>
      <c r="K321" s="44" t="n">
        <f aca="false">IF(H321=0,"",G321/H321)</f>
        <v>-0.770547112553242</v>
      </c>
    </row>
    <row r="322" customFormat="false" ht="15" hidden="false" customHeight="false" outlineLevel="0" collapsed="false">
      <c r="A322" s="11" t="s">
        <v>32</v>
      </c>
      <c r="B322" s="11" t="s">
        <v>4686</v>
      </c>
      <c r="C322" s="11" t="s">
        <v>4616</v>
      </c>
      <c r="D322" s="11" t="n">
        <v>2</v>
      </c>
      <c r="E322" s="11" t="s">
        <v>4830</v>
      </c>
      <c r="F322" s="11" t="s">
        <v>4829</v>
      </c>
      <c r="G322" s="18" t="n">
        <v>43200.09</v>
      </c>
      <c r="H322" s="18" t="n">
        <v>11990.38</v>
      </c>
      <c r="I322" s="14" t="n">
        <v>0.6199</v>
      </c>
      <c r="J322" s="11" t="s">
        <v>4670</v>
      </c>
      <c r="K322" s="35" t="n">
        <f aca="false">IF(H322=0,"",G322/H322)</f>
        <v>3.60289582148356</v>
      </c>
    </row>
    <row r="323" customFormat="false" ht="15" hidden="false" customHeight="false" outlineLevel="0" collapsed="false">
      <c r="A323" s="11" t="s">
        <v>32</v>
      </c>
      <c r="B323" s="11" t="s">
        <v>4686</v>
      </c>
      <c r="C323" s="11" t="s">
        <v>4616</v>
      </c>
      <c r="D323" s="11" t="n">
        <v>3</v>
      </c>
      <c r="E323" s="11" t="s">
        <v>4827</v>
      </c>
      <c r="F323" s="11" t="s">
        <v>4828</v>
      </c>
      <c r="G323" s="18" t="n">
        <v>25894.38</v>
      </c>
      <c r="H323" s="18" t="n">
        <v>7158.23</v>
      </c>
      <c r="I323" s="14" t="n">
        <v>0.3965</v>
      </c>
      <c r="J323" s="11" t="s">
        <v>4670</v>
      </c>
      <c r="K323" s="35" t="n">
        <f aca="false">IF(H323=0,"",G323/H323)</f>
        <v>3.61742777194921</v>
      </c>
    </row>
    <row r="324" customFormat="false" ht="15" hidden="false" customHeight="false" outlineLevel="0" collapsed="false">
      <c r="A324" s="11" t="s">
        <v>32</v>
      </c>
      <c r="B324" s="11" t="s">
        <v>4686</v>
      </c>
      <c r="C324" s="11" t="s">
        <v>4616</v>
      </c>
      <c r="D324" s="11" t="n">
        <v>3</v>
      </c>
      <c r="E324" s="11" t="s">
        <v>4827</v>
      </c>
      <c r="F324" s="11" t="s">
        <v>4829</v>
      </c>
      <c r="G324" s="18" t="n">
        <v>16451.04</v>
      </c>
      <c r="H324" s="18" t="n">
        <v>5829.78</v>
      </c>
      <c r="I324" s="14" t="n">
        <v>0.3496</v>
      </c>
      <c r="J324" s="11" t="s">
        <v>4670</v>
      </c>
      <c r="K324" s="35" t="n">
        <f aca="false">IF(H324=0,"",G324/H324)</f>
        <v>2.82189722425203</v>
      </c>
    </row>
    <row r="325" customFormat="false" ht="15" hidden="false" customHeight="false" outlineLevel="0" collapsed="false">
      <c r="A325" s="11" t="s">
        <v>32</v>
      </c>
      <c r="B325" s="11" t="s">
        <v>4686</v>
      </c>
      <c r="C325" s="11" t="s">
        <v>4616</v>
      </c>
      <c r="D325" s="11" t="n">
        <v>3</v>
      </c>
      <c r="E325" s="11" t="s">
        <v>4601</v>
      </c>
      <c r="F325" s="11" t="s">
        <v>4828</v>
      </c>
      <c r="G325" s="18" t="n">
        <v>50663.19</v>
      </c>
      <c r="H325" s="18" t="n">
        <v>14012.75</v>
      </c>
      <c r="I325" s="14" t="n">
        <v>0.671</v>
      </c>
      <c r="J325" s="11" t="s">
        <v>4670</v>
      </c>
      <c r="K325" s="35" t="n">
        <f aca="false">IF(H325=0,"",G325/H325)</f>
        <v>3.61550659221067</v>
      </c>
    </row>
    <row r="326" customFormat="false" ht="15" hidden="false" customHeight="false" outlineLevel="0" collapsed="false">
      <c r="A326" s="11" t="s">
        <v>32</v>
      </c>
      <c r="B326" s="11" t="s">
        <v>4686</v>
      </c>
      <c r="C326" s="11" t="s">
        <v>4616</v>
      </c>
      <c r="D326" s="11" t="n">
        <v>3</v>
      </c>
      <c r="E326" s="11" t="s">
        <v>4601</v>
      </c>
      <c r="F326" s="11" t="s">
        <v>4829</v>
      </c>
      <c r="G326" s="18" t="n">
        <v>29940.03</v>
      </c>
      <c r="H326" s="18" t="n">
        <v>10387</v>
      </c>
      <c r="I326" s="14" t="n">
        <v>0.4104</v>
      </c>
      <c r="J326" s="11" t="s">
        <v>4670</v>
      </c>
      <c r="K326" s="35" t="n">
        <f aca="false">IF(H326=0,"",G326/H326)</f>
        <v>2.88245210359103</v>
      </c>
    </row>
    <row r="327" customFormat="false" ht="15" hidden="false" customHeight="false" outlineLevel="0" collapsed="false">
      <c r="A327" s="41" t="s">
        <v>32</v>
      </c>
      <c r="B327" s="41" t="s">
        <v>4686</v>
      </c>
      <c r="C327" s="41" t="s">
        <v>4616</v>
      </c>
      <c r="D327" s="41" t="n">
        <v>3</v>
      </c>
      <c r="E327" s="41" t="s">
        <v>4830</v>
      </c>
      <c r="F327" s="41" t="s">
        <v>4828</v>
      </c>
      <c r="G327" s="42" t="n">
        <v>-10952.09</v>
      </c>
      <c r="H327" s="42" t="n">
        <v>15416.74</v>
      </c>
      <c r="I327" s="43" t="n">
        <v>1.0658</v>
      </c>
      <c r="J327" s="41" t="s">
        <v>4831</v>
      </c>
      <c r="K327" s="44" t="n">
        <f aca="false">IF(H327=0,"",G327/H327)</f>
        <v>-0.710402458626143</v>
      </c>
    </row>
    <row r="328" customFormat="false" ht="15" hidden="false" customHeight="false" outlineLevel="0" collapsed="false">
      <c r="A328" s="11" t="s">
        <v>32</v>
      </c>
      <c r="B328" s="11" t="s">
        <v>4686</v>
      </c>
      <c r="C328" s="11" t="s">
        <v>4616</v>
      </c>
      <c r="D328" s="11" t="n">
        <v>3</v>
      </c>
      <c r="E328" s="11" t="s">
        <v>4830</v>
      </c>
      <c r="F328" s="11" t="s">
        <v>4829</v>
      </c>
      <c r="G328" s="18" t="n">
        <v>32555.87</v>
      </c>
      <c r="H328" s="18" t="n">
        <v>12595.03</v>
      </c>
      <c r="I328" s="14" t="n">
        <v>0.495</v>
      </c>
      <c r="J328" s="11" t="s">
        <v>4670</v>
      </c>
      <c r="K328" s="35" t="n">
        <f aca="false">IF(H328=0,"",G328/H328)</f>
        <v>2.58481877375441</v>
      </c>
    </row>
    <row r="330" customFormat="false" ht="15" hidden="false" customHeight="false" outlineLevel="0" collapsed="false">
      <c r="A330" s="11" t="s">
        <v>33</v>
      </c>
      <c r="B330" s="11" t="s">
        <v>4680</v>
      </c>
      <c r="C330" s="11" t="s">
        <v>4802</v>
      </c>
      <c r="D330" s="11" t="n">
        <v>2</v>
      </c>
      <c r="E330" s="11" t="s">
        <v>4827</v>
      </c>
      <c r="F330" s="11" t="s">
        <v>4828</v>
      </c>
      <c r="G330" s="18" t="n">
        <v>11890.99</v>
      </c>
      <c r="H330" s="18" t="n">
        <v>8161.2</v>
      </c>
      <c r="I330" s="14" t="n">
        <v>0.6471</v>
      </c>
      <c r="J330" s="11" t="s">
        <v>4670</v>
      </c>
      <c r="K330" s="35" t="n">
        <f aca="false">IF(H330=0,"",G330/H330)</f>
        <v>1.45701489976964</v>
      </c>
    </row>
    <row r="331" customFormat="false" ht="15" hidden="false" customHeight="false" outlineLevel="0" collapsed="false">
      <c r="A331" s="11" t="s">
        <v>33</v>
      </c>
      <c r="B331" s="11" t="s">
        <v>4680</v>
      </c>
      <c r="C331" s="11" t="s">
        <v>4802</v>
      </c>
      <c r="D331" s="11" t="n">
        <v>2</v>
      </c>
      <c r="E331" s="11" t="s">
        <v>4827</v>
      </c>
      <c r="F331" s="11" t="s">
        <v>4829</v>
      </c>
      <c r="G331" s="18" t="n">
        <v>5823.77</v>
      </c>
      <c r="H331" s="18" t="n">
        <v>3801.83</v>
      </c>
      <c r="I331" s="14" t="n">
        <v>0.2166</v>
      </c>
      <c r="J331" s="11" t="s">
        <v>4670</v>
      </c>
      <c r="K331" s="35" t="n">
        <f aca="false">IF(H331=0,"",G331/H331)</f>
        <v>1.53183335393745</v>
      </c>
    </row>
    <row r="332" customFormat="false" ht="15" hidden="false" customHeight="false" outlineLevel="0" collapsed="false">
      <c r="A332" s="41" t="s">
        <v>33</v>
      </c>
      <c r="B332" s="41" t="s">
        <v>4680</v>
      </c>
      <c r="C332" s="41" t="s">
        <v>4802</v>
      </c>
      <c r="D332" s="41" t="n">
        <v>2</v>
      </c>
      <c r="E332" s="41" t="s">
        <v>4601</v>
      </c>
      <c r="F332" s="41" t="s">
        <v>4828</v>
      </c>
      <c r="G332" s="42" t="n">
        <v>-10049.18</v>
      </c>
      <c r="H332" s="42" t="n">
        <v>12079.88</v>
      </c>
      <c r="I332" s="43" t="n">
        <v>1.0041</v>
      </c>
      <c r="J332" s="41" t="s">
        <v>4831</v>
      </c>
      <c r="K332" s="44" t="n">
        <f aca="false">IF(H332=0,"",G332/H332)</f>
        <v>-0.831894025437339</v>
      </c>
    </row>
    <row r="333" customFormat="false" ht="15" hidden="false" customHeight="false" outlineLevel="0" collapsed="false">
      <c r="A333" s="11" t="s">
        <v>33</v>
      </c>
      <c r="B333" s="11" t="s">
        <v>4680</v>
      </c>
      <c r="C333" s="11" t="s">
        <v>4802</v>
      </c>
      <c r="D333" s="11" t="n">
        <v>2</v>
      </c>
      <c r="E333" s="11" t="s">
        <v>4601</v>
      </c>
      <c r="F333" s="11" t="s">
        <v>4829</v>
      </c>
      <c r="G333" s="18" t="n">
        <v>13230.41</v>
      </c>
      <c r="H333" s="18" t="n">
        <v>4520.7</v>
      </c>
      <c r="I333" s="14" t="n">
        <v>0.3413</v>
      </c>
      <c r="J333" s="11" t="s">
        <v>4670</v>
      </c>
      <c r="K333" s="35" t="n">
        <f aca="false">IF(H333=0,"",G333/H333)</f>
        <v>2.92662861946159</v>
      </c>
    </row>
    <row r="334" customFormat="false" ht="15" hidden="false" customHeight="false" outlineLevel="0" collapsed="false">
      <c r="A334" s="41" t="s">
        <v>33</v>
      </c>
      <c r="B334" s="41" t="s">
        <v>4680</v>
      </c>
      <c r="C334" s="41" t="s">
        <v>4802</v>
      </c>
      <c r="D334" s="41" t="n">
        <v>2</v>
      </c>
      <c r="E334" s="41" t="s">
        <v>4830</v>
      </c>
      <c r="F334" s="41" t="s">
        <v>4828</v>
      </c>
      <c r="G334" s="42" t="n">
        <v>-10368.17</v>
      </c>
      <c r="H334" s="42" t="n">
        <v>12562.89</v>
      </c>
      <c r="I334" s="43" t="n">
        <v>1.0302</v>
      </c>
      <c r="J334" s="41" t="s">
        <v>4831</v>
      </c>
      <c r="K334" s="44" t="n">
        <f aca="false">IF(H334=0,"",G334/H334)</f>
        <v>-0.825301343878678</v>
      </c>
    </row>
    <row r="335" customFormat="false" ht="15" hidden="false" customHeight="false" outlineLevel="0" collapsed="false">
      <c r="A335" s="11" t="s">
        <v>33</v>
      </c>
      <c r="B335" s="11" t="s">
        <v>4680</v>
      </c>
      <c r="C335" s="11" t="s">
        <v>4802</v>
      </c>
      <c r="D335" s="11" t="n">
        <v>2</v>
      </c>
      <c r="E335" s="11" t="s">
        <v>4830</v>
      </c>
      <c r="F335" s="11" t="s">
        <v>4829</v>
      </c>
      <c r="G335" s="18" t="n">
        <v>15183.99</v>
      </c>
      <c r="H335" s="18" t="n">
        <v>7472.7</v>
      </c>
      <c r="I335" s="14" t="n">
        <v>0.5032</v>
      </c>
      <c r="J335" s="11" t="s">
        <v>4670</v>
      </c>
      <c r="K335" s="35" t="n">
        <f aca="false">IF(H335=0,"",G335/H335)</f>
        <v>2.03192821871613</v>
      </c>
    </row>
    <row r="336" customFormat="false" ht="15" hidden="false" customHeight="false" outlineLevel="0" collapsed="false">
      <c r="A336" s="11" t="s">
        <v>33</v>
      </c>
      <c r="B336" s="11" t="s">
        <v>4680</v>
      </c>
      <c r="C336" s="11" t="s">
        <v>4802</v>
      </c>
      <c r="D336" s="11" t="n">
        <v>3</v>
      </c>
      <c r="E336" s="11" t="s">
        <v>4827</v>
      </c>
      <c r="F336" s="11" t="s">
        <v>4828</v>
      </c>
      <c r="G336" s="18" t="n">
        <v>12710.87</v>
      </c>
      <c r="H336" s="18" t="n">
        <v>7711.59</v>
      </c>
      <c r="I336" s="14" t="n">
        <v>0.6651</v>
      </c>
      <c r="J336" s="11" t="s">
        <v>4670</v>
      </c>
      <c r="K336" s="35" t="n">
        <f aca="false">IF(H336=0,"",G336/H336)</f>
        <v>1.6482813531321</v>
      </c>
    </row>
    <row r="337" customFormat="false" ht="15" hidden="false" customHeight="false" outlineLevel="0" collapsed="false">
      <c r="A337" s="11" t="s">
        <v>33</v>
      </c>
      <c r="B337" s="11" t="s">
        <v>4680</v>
      </c>
      <c r="C337" s="11" t="s">
        <v>4802</v>
      </c>
      <c r="D337" s="11" t="n">
        <v>3</v>
      </c>
      <c r="E337" s="11" t="s">
        <v>4827</v>
      </c>
      <c r="F337" s="11" t="s">
        <v>4829</v>
      </c>
      <c r="G337" s="18" t="n">
        <v>8771.02</v>
      </c>
      <c r="H337" s="18" t="n">
        <v>2897.7</v>
      </c>
      <c r="I337" s="14" t="n">
        <v>0.2636</v>
      </c>
      <c r="J337" s="11" t="s">
        <v>4670</v>
      </c>
      <c r="K337" s="35" t="n">
        <f aca="false">IF(H337=0,"",G337/H337)</f>
        <v>3.02689029230079</v>
      </c>
    </row>
    <row r="338" customFormat="false" ht="15" hidden="false" customHeight="false" outlineLevel="0" collapsed="false">
      <c r="A338" s="41" t="s">
        <v>33</v>
      </c>
      <c r="B338" s="41" t="s">
        <v>4680</v>
      </c>
      <c r="C338" s="41" t="s">
        <v>4802</v>
      </c>
      <c r="D338" s="41" t="n">
        <v>3</v>
      </c>
      <c r="E338" s="41" t="s">
        <v>4601</v>
      </c>
      <c r="F338" s="41" t="s">
        <v>4828</v>
      </c>
      <c r="G338" s="42" t="n">
        <v>-10446.22</v>
      </c>
      <c r="H338" s="42" t="n">
        <v>11438.56</v>
      </c>
      <c r="I338" s="43" t="n">
        <v>1.0406</v>
      </c>
      <c r="J338" s="41" t="s">
        <v>4831</v>
      </c>
      <c r="K338" s="44" t="n">
        <f aca="false">IF(H338=0,"",G338/H338)</f>
        <v>-0.913246072932257</v>
      </c>
    </row>
    <row r="339" customFormat="false" ht="15" hidden="false" customHeight="false" outlineLevel="0" collapsed="false">
      <c r="A339" s="11" t="s">
        <v>33</v>
      </c>
      <c r="B339" s="11" t="s">
        <v>4680</v>
      </c>
      <c r="C339" s="11" t="s">
        <v>4802</v>
      </c>
      <c r="D339" s="11" t="n">
        <v>3</v>
      </c>
      <c r="E339" s="11" t="s">
        <v>4601</v>
      </c>
      <c r="F339" s="11" t="s">
        <v>4829</v>
      </c>
      <c r="G339" s="18" t="n">
        <v>11813.99</v>
      </c>
      <c r="H339" s="18" t="n">
        <v>4215.86</v>
      </c>
      <c r="I339" s="14" t="n">
        <v>0.2584</v>
      </c>
      <c r="J339" s="11" t="s">
        <v>4670</v>
      </c>
      <c r="K339" s="35" t="n">
        <f aca="false">IF(H339=0,"",G339/H339)</f>
        <v>2.80227284587249</v>
      </c>
    </row>
    <row r="340" customFormat="false" ht="15" hidden="false" customHeight="false" outlineLevel="0" collapsed="false">
      <c r="A340" s="41" t="s">
        <v>33</v>
      </c>
      <c r="B340" s="41" t="s">
        <v>4680</v>
      </c>
      <c r="C340" s="41" t="s">
        <v>4802</v>
      </c>
      <c r="D340" s="41" t="n">
        <v>3</v>
      </c>
      <c r="E340" s="41" t="s">
        <v>4830</v>
      </c>
      <c r="F340" s="41" t="s">
        <v>4828</v>
      </c>
      <c r="G340" s="42" t="n">
        <v>-10602.58</v>
      </c>
      <c r="H340" s="42" t="n">
        <v>11594.92</v>
      </c>
      <c r="I340" s="43" t="n">
        <v>1.0548</v>
      </c>
      <c r="J340" s="41" t="s">
        <v>4831</v>
      </c>
      <c r="K340" s="44" t="n">
        <f aca="false">IF(H340=0,"",G340/H340)</f>
        <v>-0.914415968372356</v>
      </c>
    </row>
    <row r="341" customFormat="false" ht="15" hidden="false" customHeight="false" outlineLevel="0" collapsed="false">
      <c r="A341" s="11" t="s">
        <v>33</v>
      </c>
      <c r="B341" s="11" t="s">
        <v>4680</v>
      </c>
      <c r="C341" s="11" t="s">
        <v>4802</v>
      </c>
      <c r="D341" s="11" t="n">
        <v>3</v>
      </c>
      <c r="E341" s="11" t="s">
        <v>4830</v>
      </c>
      <c r="F341" s="11" t="s">
        <v>4829</v>
      </c>
      <c r="G341" s="18" t="n">
        <v>10664.84</v>
      </c>
      <c r="H341" s="18" t="n">
        <v>6928.76</v>
      </c>
      <c r="I341" s="14" t="n">
        <v>0.3898</v>
      </c>
      <c r="J341" s="11" t="s">
        <v>4670</v>
      </c>
      <c r="K341" s="35" t="n">
        <f aca="false">IF(H341=0,"",G341/H341)</f>
        <v>1.53921336573932</v>
      </c>
    </row>
    <row r="342" customFormat="false" ht="15" hidden="false" customHeight="false" outlineLevel="0" collapsed="false">
      <c r="A342" s="11" t="s">
        <v>33</v>
      </c>
      <c r="B342" s="11" t="s">
        <v>4680</v>
      </c>
      <c r="C342" s="11" t="s">
        <v>4616</v>
      </c>
      <c r="D342" s="11" t="n">
        <v>2</v>
      </c>
      <c r="E342" s="11" t="s">
        <v>4827</v>
      </c>
      <c r="F342" s="11" t="s">
        <v>4828</v>
      </c>
      <c r="G342" s="18" t="n">
        <v>32420.3</v>
      </c>
      <c r="H342" s="18" t="n">
        <v>9154.95</v>
      </c>
      <c r="I342" s="14" t="n">
        <v>0.6825</v>
      </c>
      <c r="J342" s="11" t="s">
        <v>4670</v>
      </c>
      <c r="K342" s="35" t="n">
        <f aca="false">IF(H342=0,"",G342/H342)</f>
        <v>3.54128640789955</v>
      </c>
    </row>
    <row r="343" customFormat="false" ht="15" hidden="false" customHeight="false" outlineLevel="0" collapsed="false">
      <c r="A343" s="11" t="s">
        <v>33</v>
      </c>
      <c r="B343" s="11" t="s">
        <v>4680</v>
      </c>
      <c r="C343" s="11" t="s">
        <v>4616</v>
      </c>
      <c r="D343" s="11" t="n">
        <v>2</v>
      </c>
      <c r="E343" s="11" t="s">
        <v>4827</v>
      </c>
      <c r="F343" s="11" t="s">
        <v>4829</v>
      </c>
      <c r="G343" s="18" t="n">
        <v>27535.39</v>
      </c>
      <c r="H343" s="18" t="n">
        <v>9154.95</v>
      </c>
      <c r="I343" s="14" t="n">
        <v>0.3076</v>
      </c>
      <c r="J343" s="11" t="s">
        <v>4670</v>
      </c>
      <c r="K343" s="35" t="n">
        <f aca="false">IF(H343=0,"",G343/H343)</f>
        <v>3.00770512127319</v>
      </c>
    </row>
    <row r="344" customFormat="false" ht="15" hidden="false" customHeight="false" outlineLevel="0" collapsed="false">
      <c r="A344" s="41" t="s">
        <v>33</v>
      </c>
      <c r="B344" s="41" t="s">
        <v>4680</v>
      </c>
      <c r="C344" s="41" t="s">
        <v>4616</v>
      </c>
      <c r="D344" s="41" t="n">
        <v>2</v>
      </c>
      <c r="E344" s="41" t="s">
        <v>4601</v>
      </c>
      <c r="F344" s="41" t="s">
        <v>4828</v>
      </c>
      <c r="G344" s="42" t="n">
        <v>-10409.76</v>
      </c>
      <c r="H344" s="42" t="n">
        <v>14689.44</v>
      </c>
      <c r="I344" s="43" t="n">
        <v>1.0287</v>
      </c>
      <c r="J344" s="41" t="s">
        <v>4831</v>
      </c>
      <c r="K344" s="44" t="n">
        <f aca="false">IF(H344=0,"",G344/H344)</f>
        <v>-0.708656014116263</v>
      </c>
    </row>
    <row r="345" customFormat="false" ht="15" hidden="false" customHeight="false" outlineLevel="0" collapsed="false">
      <c r="A345" s="11" t="s">
        <v>33</v>
      </c>
      <c r="B345" s="11" t="s">
        <v>4680</v>
      </c>
      <c r="C345" s="11" t="s">
        <v>4616</v>
      </c>
      <c r="D345" s="11" t="n">
        <v>2</v>
      </c>
      <c r="E345" s="11" t="s">
        <v>4601</v>
      </c>
      <c r="F345" s="11" t="s">
        <v>4829</v>
      </c>
      <c r="G345" s="18" t="n">
        <v>46684.46</v>
      </c>
      <c r="H345" s="18" t="n">
        <v>16385.04</v>
      </c>
      <c r="I345" s="14" t="n">
        <v>0.383</v>
      </c>
      <c r="J345" s="11" t="s">
        <v>4670</v>
      </c>
      <c r="K345" s="35" t="n">
        <f aca="false">IF(H345=0,"",G345/H345)</f>
        <v>2.84921245233457</v>
      </c>
    </row>
    <row r="346" customFormat="false" ht="15" hidden="false" customHeight="false" outlineLevel="0" collapsed="false">
      <c r="A346" s="41" t="s">
        <v>33</v>
      </c>
      <c r="B346" s="41" t="s">
        <v>4680</v>
      </c>
      <c r="C346" s="41" t="s">
        <v>4616</v>
      </c>
      <c r="D346" s="41" t="n">
        <v>2</v>
      </c>
      <c r="E346" s="41" t="s">
        <v>4830</v>
      </c>
      <c r="F346" s="41" t="s">
        <v>4828</v>
      </c>
      <c r="G346" s="42" t="n">
        <v>-10764.17</v>
      </c>
      <c r="H346" s="42" t="n">
        <v>17250</v>
      </c>
      <c r="I346" s="43" t="n">
        <v>1.0464</v>
      </c>
      <c r="J346" s="41" t="s">
        <v>4831</v>
      </c>
      <c r="K346" s="44" t="n">
        <f aca="false">IF(H346=0,"",G346/H346)</f>
        <v>-0.624009855072464</v>
      </c>
    </row>
    <row r="347" customFormat="false" ht="15" hidden="false" customHeight="false" outlineLevel="0" collapsed="false">
      <c r="A347" s="11" t="s">
        <v>33</v>
      </c>
      <c r="B347" s="11" t="s">
        <v>4680</v>
      </c>
      <c r="C347" s="11" t="s">
        <v>4616</v>
      </c>
      <c r="D347" s="11" t="n">
        <v>2</v>
      </c>
      <c r="E347" s="11" t="s">
        <v>4830</v>
      </c>
      <c r="F347" s="11" t="s">
        <v>4829</v>
      </c>
      <c r="G347" s="18" t="n">
        <v>63837.12</v>
      </c>
      <c r="H347" s="18" t="n">
        <v>17625.19</v>
      </c>
      <c r="I347" s="14" t="n">
        <v>0.6215</v>
      </c>
      <c r="J347" s="11" t="s">
        <v>4670</v>
      </c>
      <c r="K347" s="35" t="n">
        <f aca="false">IF(H347=0,"",G347/H347)</f>
        <v>3.62192521045163</v>
      </c>
    </row>
    <row r="348" customFormat="false" ht="15" hidden="false" customHeight="false" outlineLevel="0" collapsed="false">
      <c r="A348" s="11" t="s">
        <v>33</v>
      </c>
      <c r="B348" s="11" t="s">
        <v>4680</v>
      </c>
      <c r="C348" s="11" t="s">
        <v>4616</v>
      </c>
      <c r="D348" s="11" t="n">
        <v>3</v>
      </c>
      <c r="E348" s="11" t="s">
        <v>4827</v>
      </c>
      <c r="F348" s="11" t="s">
        <v>4828</v>
      </c>
      <c r="G348" s="18" t="n">
        <v>31638.37</v>
      </c>
      <c r="H348" s="18" t="n">
        <v>9154.95</v>
      </c>
      <c r="I348" s="14" t="n">
        <v>0.7135</v>
      </c>
      <c r="J348" s="11" t="s">
        <v>4670</v>
      </c>
      <c r="K348" s="35" t="n">
        <f aca="false">IF(H348=0,"",G348/H348)</f>
        <v>3.45587578304633</v>
      </c>
    </row>
    <row r="349" customFormat="false" ht="15" hidden="false" customHeight="false" outlineLevel="0" collapsed="false">
      <c r="A349" s="11" t="s">
        <v>33</v>
      </c>
      <c r="B349" s="11" t="s">
        <v>4680</v>
      </c>
      <c r="C349" s="11" t="s">
        <v>4616</v>
      </c>
      <c r="D349" s="11" t="n">
        <v>3</v>
      </c>
      <c r="E349" s="11" t="s">
        <v>4827</v>
      </c>
      <c r="F349" s="11" t="s">
        <v>4829</v>
      </c>
      <c r="G349" s="18" t="n">
        <v>27926.31</v>
      </c>
      <c r="H349" s="18" t="n">
        <v>9154.95</v>
      </c>
      <c r="I349" s="14" t="n">
        <v>0.304</v>
      </c>
      <c r="J349" s="11" t="s">
        <v>4670</v>
      </c>
      <c r="K349" s="35" t="n">
        <f aca="false">IF(H349=0,"",G349/H349)</f>
        <v>3.05040551832615</v>
      </c>
    </row>
    <row r="350" customFormat="false" ht="15" hidden="false" customHeight="false" outlineLevel="0" collapsed="false">
      <c r="A350" s="41" t="s">
        <v>33</v>
      </c>
      <c r="B350" s="41" t="s">
        <v>4680</v>
      </c>
      <c r="C350" s="41" t="s">
        <v>4616</v>
      </c>
      <c r="D350" s="41" t="n">
        <v>3</v>
      </c>
      <c r="E350" s="41" t="s">
        <v>4601</v>
      </c>
      <c r="F350" s="41" t="s">
        <v>4828</v>
      </c>
      <c r="G350" s="42" t="n">
        <v>-10261.92</v>
      </c>
      <c r="H350" s="42" t="n">
        <v>11771.41</v>
      </c>
      <c r="I350" s="43" t="n">
        <v>1.0228</v>
      </c>
      <c r="J350" s="41" t="s">
        <v>4831</v>
      </c>
      <c r="K350" s="44" t="n">
        <f aca="false">IF(H350=0,"",G350/H350)</f>
        <v>-0.871766423903339</v>
      </c>
    </row>
    <row r="351" customFormat="false" ht="15" hidden="false" customHeight="false" outlineLevel="0" collapsed="false">
      <c r="A351" s="11" t="s">
        <v>33</v>
      </c>
      <c r="B351" s="11" t="s">
        <v>4680</v>
      </c>
      <c r="C351" s="11" t="s">
        <v>4616</v>
      </c>
      <c r="D351" s="11" t="n">
        <v>3</v>
      </c>
      <c r="E351" s="11" t="s">
        <v>4601</v>
      </c>
      <c r="F351" s="11" t="s">
        <v>4829</v>
      </c>
      <c r="G351" s="18" t="n">
        <v>51480.28</v>
      </c>
      <c r="H351" s="18" t="n">
        <v>16635.43</v>
      </c>
      <c r="I351" s="14" t="n">
        <v>0.3588</v>
      </c>
      <c r="J351" s="11" t="s">
        <v>4670</v>
      </c>
      <c r="K351" s="35" t="n">
        <f aca="false">IF(H351=0,"",G351/H351)</f>
        <v>3.09461673067663</v>
      </c>
    </row>
    <row r="352" customFormat="false" ht="15" hidden="false" customHeight="false" outlineLevel="0" collapsed="false">
      <c r="A352" s="41" t="s">
        <v>33</v>
      </c>
      <c r="B352" s="41" t="s">
        <v>4680</v>
      </c>
      <c r="C352" s="41" t="s">
        <v>4616</v>
      </c>
      <c r="D352" s="41" t="n">
        <v>3</v>
      </c>
      <c r="E352" s="41" t="s">
        <v>4830</v>
      </c>
      <c r="F352" s="41" t="s">
        <v>4828</v>
      </c>
      <c r="G352" s="42" t="n">
        <v>-10611.99</v>
      </c>
      <c r="H352" s="42" t="n">
        <v>12121.48</v>
      </c>
      <c r="I352" s="43" t="n">
        <v>1.0532</v>
      </c>
      <c r="J352" s="41" t="s">
        <v>4831</v>
      </c>
      <c r="K352" s="44" t="n">
        <f aca="false">IF(H352=0,"",G352/H352)</f>
        <v>-0.875469827116821</v>
      </c>
    </row>
    <row r="353" customFormat="false" ht="15" hidden="false" customHeight="false" outlineLevel="0" collapsed="false">
      <c r="A353" s="11" t="s">
        <v>33</v>
      </c>
      <c r="B353" s="11" t="s">
        <v>4680</v>
      </c>
      <c r="C353" s="11" t="s">
        <v>4616</v>
      </c>
      <c r="D353" s="11" t="n">
        <v>3</v>
      </c>
      <c r="E353" s="11" t="s">
        <v>4830</v>
      </c>
      <c r="F353" s="11" t="s">
        <v>4829</v>
      </c>
      <c r="G353" s="18" t="n">
        <v>47796.34</v>
      </c>
      <c r="H353" s="18" t="n">
        <v>20545.1</v>
      </c>
      <c r="I353" s="14" t="n">
        <v>0.4014</v>
      </c>
      <c r="J353" s="11" t="s">
        <v>4670</v>
      </c>
      <c r="K353" s="35" t="n">
        <f aca="false">IF(H353=0,"",G353/H353)</f>
        <v>2.32641067699841</v>
      </c>
    </row>
    <row r="355" customFormat="false" ht="15" hidden="false" customHeight="false" outlineLevel="0" collapsed="false">
      <c r="A355" s="11" t="s">
        <v>33</v>
      </c>
      <c r="B355" s="11" t="s">
        <v>4686</v>
      </c>
      <c r="C355" s="11" t="s">
        <v>4802</v>
      </c>
      <c r="D355" s="11" t="n">
        <v>2</v>
      </c>
      <c r="E355" s="11" t="s">
        <v>4827</v>
      </c>
      <c r="F355" s="11" t="s">
        <v>4828</v>
      </c>
      <c r="G355" s="18" t="n">
        <v>9788.7</v>
      </c>
      <c r="H355" s="18" t="n">
        <v>4242.24</v>
      </c>
      <c r="I355" s="14" t="n">
        <v>0.3441</v>
      </c>
      <c r="J355" s="11" t="s">
        <v>4670</v>
      </c>
      <c r="K355" s="35" t="n">
        <f aca="false">IF(H355=0,"",G355/H355)</f>
        <v>2.30743663724825</v>
      </c>
    </row>
    <row r="356" customFormat="false" ht="15" hidden="false" customHeight="false" outlineLevel="0" collapsed="false">
      <c r="A356" s="11" t="s">
        <v>33</v>
      </c>
      <c r="B356" s="11" t="s">
        <v>4686</v>
      </c>
      <c r="C356" s="11" t="s">
        <v>4802</v>
      </c>
      <c r="D356" s="11" t="n">
        <v>2</v>
      </c>
      <c r="E356" s="11" t="s">
        <v>4827</v>
      </c>
      <c r="F356" s="11" t="s">
        <v>4829</v>
      </c>
      <c r="G356" s="18" t="n">
        <v>6370.58</v>
      </c>
      <c r="H356" s="18" t="n">
        <v>1596.99</v>
      </c>
      <c r="I356" s="14" t="n">
        <v>0.1018</v>
      </c>
      <c r="J356" s="11" t="s">
        <v>4670</v>
      </c>
      <c r="K356" s="35" t="n">
        <f aca="false">IF(H356=0,"",G356/H356)</f>
        <v>3.98911702640593</v>
      </c>
    </row>
    <row r="357" customFormat="false" ht="15" hidden="false" customHeight="false" outlineLevel="0" collapsed="false">
      <c r="A357" s="11" t="s">
        <v>33</v>
      </c>
      <c r="B357" s="11" t="s">
        <v>4686</v>
      </c>
      <c r="C357" s="11" t="s">
        <v>4802</v>
      </c>
      <c r="D357" s="11" t="n">
        <v>2</v>
      </c>
      <c r="E357" s="11" t="s">
        <v>4601</v>
      </c>
      <c r="F357" s="11" t="s">
        <v>4828</v>
      </c>
      <c r="G357" s="18" t="n">
        <v>12817.14</v>
      </c>
      <c r="H357" s="18" t="n">
        <v>6562.74</v>
      </c>
      <c r="I357" s="14" t="n">
        <v>0.5707</v>
      </c>
      <c r="J357" s="11" t="s">
        <v>4670</v>
      </c>
      <c r="K357" s="35" t="n">
        <f aca="false">IF(H357=0,"",G357/H357)</f>
        <v>1.95301657539381</v>
      </c>
    </row>
    <row r="358" customFormat="false" ht="15" hidden="false" customHeight="false" outlineLevel="0" collapsed="false">
      <c r="A358" s="11" t="s">
        <v>33</v>
      </c>
      <c r="B358" s="11" t="s">
        <v>4686</v>
      </c>
      <c r="C358" s="11" t="s">
        <v>4802</v>
      </c>
      <c r="D358" s="11" t="n">
        <v>2</v>
      </c>
      <c r="E358" s="11" t="s">
        <v>4601</v>
      </c>
      <c r="F358" s="11" t="s">
        <v>4829</v>
      </c>
      <c r="G358" s="18" t="n">
        <v>5360.15</v>
      </c>
      <c r="H358" s="18" t="n">
        <v>2630.8</v>
      </c>
      <c r="I358" s="14" t="n">
        <v>0.1499</v>
      </c>
      <c r="J358" s="11" t="s">
        <v>4670</v>
      </c>
      <c r="K358" s="35" t="n">
        <f aca="false">IF(H358=0,"",G358/H358)</f>
        <v>2.0374600881861</v>
      </c>
    </row>
    <row r="359" customFormat="false" ht="15" hidden="false" customHeight="false" outlineLevel="0" collapsed="false">
      <c r="A359" s="11" t="s">
        <v>33</v>
      </c>
      <c r="B359" s="11" t="s">
        <v>4686</v>
      </c>
      <c r="C359" s="11" t="s">
        <v>4802</v>
      </c>
      <c r="D359" s="11" t="n">
        <v>2</v>
      </c>
      <c r="E359" s="11" t="s">
        <v>4830</v>
      </c>
      <c r="F359" s="11" t="s">
        <v>4828</v>
      </c>
      <c r="G359" s="18" t="n">
        <v>14468.66</v>
      </c>
      <c r="H359" s="18" t="n">
        <v>8753.05</v>
      </c>
      <c r="I359" s="14" t="n">
        <v>0.3854</v>
      </c>
      <c r="J359" s="11" t="s">
        <v>4670</v>
      </c>
      <c r="K359" s="35" t="n">
        <f aca="false">IF(H359=0,"",G359/H359)</f>
        <v>1.65298495952839</v>
      </c>
    </row>
    <row r="360" customFormat="false" ht="15" hidden="false" customHeight="false" outlineLevel="0" collapsed="false">
      <c r="A360" s="11" t="s">
        <v>33</v>
      </c>
      <c r="B360" s="11" t="s">
        <v>4686</v>
      </c>
      <c r="C360" s="11" t="s">
        <v>4802</v>
      </c>
      <c r="D360" s="11" t="n">
        <v>2</v>
      </c>
      <c r="E360" s="11" t="s">
        <v>4830</v>
      </c>
      <c r="F360" s="11" t="s">
        <v>4829</v>
      </c>
      <c r="G360" s="18" t="n">
        <v>3874.76</v>
      </c>
      <c r="H360" s="18" t="n">
        <v>5746.2</v>
      </c>
      <c r="I360" s="14" t="n">
        <v>0.3405</v>
      </c>
      <c r="J360" s="11" t="s">
        <v>4670</v>
      </c>
      <c r="K360" s="35" t="n">
        <f aca="false">IF(H360=0,"",G360/H360)</f>
        <v>0.67431693989071</v>
      </c>
    </row>
    <row r="361" customFormat="false" ht="15" hidden="false" customHeight="false" outlineLevel="0" collapsed="false">
      <c r="A361" s="11" t="s">
        <v>33</v>
      </c>
      <c r="B361" s="11" t="s">
        <v>4686</v>
      </c>
      <c r="C361" s="11" t="s">
        <v>4802</v>
      </c>
      <c r="D361" s="11" t="n">
        <v>3</v>
      </c>
      <c r="E361" s="11" t="s">
        <v>4827</v>
      </c>
      <c r="F361" s="11" t="s">
        <v>4828</v>
      </c>
      <c r="G361" s="18" t="n">
        <v>9048.39</v>
      </c>
      <c r="H361" s="18" t="n">
        <v>3311.14</v>
      </c>
      <c r="I361" s="14" t="n">
        <v>0.2925</v>
      </c>
      <c r="J361" s="11" t="s">
        <v>4670</v>
      </c>
      <c r="K361" s="35" t="n">
        <f aca="false">IF(H361=0,"",G361/H361)</f>
        <v>2.73271139245094</v>
      </c>
    </row>
    <row r="362" customFormat="false" ht="15" hidden="false" customHeight="false" outlineLevel="0" collapsed="false">
      <c r="A362" s="11" t="s">
        <v>33</v>
      </c>
      <c r="B362" s="11" t="s">
        <v>4686</v>
      </c>
      <c r="C362" s="11" t="s">
        <v>4802</v>
      </c>
      <c r="D362" s="11" t="n">
        <v>3</v>
      </c>
      <c r="E362" s="11" t="s">
        <v>4827</v>
      </c>
      <c r="F362" s="11" t="s">
        <v>4829</v>
      </c>
      <c r="G362" s="18" t="n">
        <v>3886.7</v>
      </c>
      <c r="H362" s="18" t="n">
        <v>2183.45</v>
      </c>
      <c r="I362" s="14" t="n">
        <v>0.1503</v>
      </c>
      <c r="J362" s="11" t="s">
        <v>4670</v>
      </c>
      <c r="K362" s="35" t="n">
        <f aca="false">IF(H362=0,"",G362/H362)</f>
        <v>1.78007282053631</v>
      </c>
    </row>
    <row r="363" customFormat="false" ht="15" hidden="false" customHeight="false" outlineLevel="0" collapsed="false">
      <c r="A363" s="11" t="s">
        <v>33</v>
      </c>
      <c r="B363" s="11" t="s">
        <v>4686</v>
      </c>
      <c r="C363" s="11" t="s">
        <v>4802</v>
      </c>
      <c r="D363" s="11" t="n">
        <v>3</v>
      </c>
      <c r="E363" s="11" t="s">
        <v>4601</v>
      </c>
      <c r="F363" s="11" t="s">
        <v>4828</v>
      </c>
      <c r="G363" s="18" t="n">
        <v>10359.21</v>
      </c>
      <c r="H363" s="18" t="n">
        <v>3980.68</v>
      </c>
      <c r="I363" s="14" t="n">
        <v>0.2004</v>
      </c>
      <c r="J363" s="11" t="s">
        <v>4670</v>
      </c>
      <c r="K363" s="35" t="n">
        <f aca="false">IF(H363=0,"",G363/H363)</f>
        <v>2.60237195655014</v>
      </c>
    </row>
    <row r="364" customFormat="false" ht="15" hidden="false" customHeight="false" outlineLevel="0" collapsed="false">
      <c r="A364" s="11" t="s">
        <v>33</v>
      </c>
      <c r="B364" s="11" t="s">
        <v>4686</v>
      </c>
      <c r="C364" s="11" t="s">
        <v>4802</v>
      </c>
      <c r="D364" s="11" t="n">
        <v>3</v>
      </c>
      <c r="E364" s="11" t="s">
        <v>4601</v>
      </c>
      <c r="F364" s="11" t="s">
        <v>4829</v>
      </c>
      <c r="G364" s="18" t="n">
        <v>4310.19</v>
      </c>
      <c r="H364" s="18" t="n">
        <v>3943.27</v>
      </c>
      <c r="I364" s="14" t="n">
        <v>0.265</v>
      </c>
      <c r="J364" s="11" t="s">
        <v>4670</v>
      </c>
      <c r="K364" s="35" t="n">
        <f aca="false">IF(H364=0,"",G364/H364)</f>
        <v>1.09304967704469</v>
      </c>
    </row>
    <row r="365" customFormat="false" ht="15" hidden="false" customHeight="false" outlineLevel="0" collapsed="false">
      <c r="A365" s="11" t="s">
        <v>33</v>
      </c>
      <c r="B365" s="11" t="s">
        <v>4686</v>
      </c>
      <c r="C365" s="11" t="s">
        <v>4802</v>
      </c>
      <c r="D365" s="11" t="n">
        <v>3</v>
      </c>
      <c r="E365" s="11" t="s">
        <v>4830</v>
      </c>
      <c r="F365" s="11" t="s">
        <v>4828</v>
      </c>
      <c r="G365" s="18" t="n">
        <v>10550.73</v>
      </c>
      <c r="H365" s="18" t="n">
        <v>5071.34</v>
      </c>
      <c r="I365" s="14" t="n">
        <v>0.2547</v>
      </c>
      <c r="J365" s="11" t="s">
        <v>4670</v>
      </c>
      <c r="K365" s="35" t="n">
        <f aca="false">IF(H365=0,"",G365/H365)</f>
        <v>2.08046196863157</v>
      </c>
    </row>
    <row r="366" customFormat="false" ht="15" hidden="false" customHeight="false" outlineLevel="0" collapsed="false">
      <c r="A366" s="11" t="s">
        <v>33</v>
      </c>
      <c r="B366" s="11" t="s">
        <v>4686</v>
      </c>
      <c r="C366" s="11" t="s">
        <v>4802</v>
      </c>
      <c r="D366" s="11" t="n">
        <v>3</v>
      </c>
      <c r="E366" s="11" t="s">
        <v>4830</v>
      </c>
      <c r="F366" s="11" t="s">
        <v>4829</v>
      </c>
      <c r="G366" s="18" t="n">
        <v>7589.56</v>
      </c>
      <c r="H366" s="18" t="n">
        <v>3369.97</v>
      </c>
      <c r="I366" s="14" t="n">
        <v>0.1734</v>
      </c>
      <c r="J366" s="11" t="s">
        <v>4670</v>
      </c>
      <c r="K366" s="35" t="n">
        <f aca="false">IF(H366=0,"",G366/H366)</f>
        <v>2.25211500399113</v>
      </c>
    </row>
    <row r="367" customFormat="false" ht="15" hidden="false" customHeight="false" outlineLevel="0" collapsed="false">
      <c r="A367" s="11" t="s">
        <v>33</v>
      </c>
      <c r="B367" s="11" t="s">
        <v>4686</v>
      </c>
      <c r="C367" s="11" t="s">
        <v>4616</v>
      </c>
      <c r="D367" s="11" t="n">
        <v>2</v>
      </c>
      <c r="E367" s="11" t="s">
        <v>4827</v>
      </c>
      <c r="F367" s="11" t="s">
        <v>4828</v>
      </c>
      <c r="G367" s="18" t="n">
        <v>15618.15</v>
      </c>
      <c r="H367" s="18" t="n">
        <v>6306.41</v>
      </c>
      <c r="I367" s="14" t="n">
        <v>0.4016</v>
      </c>
      <c r="J367" s="11" t="s">
        <v>4670</v>
      </c>
      <c r="K367" s="35" t="n">
        <f aca="false">IF(H367=0,"",G367/H367)</f>
        <v>2.47655163555811</v>
      </c>
    </row>
    <row r="368" customFormat="false" ht="15" hidden="false" customHeight="false" outlineLevel="0" collapsed="false">
      <c r="A368" s="11" t="s">
        <v>33</v>
      </c>
      <c r="B368" s="11" t="s">
        <v>4686</v>
      </c>
      <c r="C368" s="11" t="s">
        <v>4616</v>
      </c>
      <c r="D368" s="11" t="n">
        <v>2</v>
      </c>
      <c r="E368" s="11" t="s">
        <v>4827</v>
      </c>
      <c r="F368" s="11" t="s">
        <v>4829</v>
      </c>
      <c r="G368" s="18" t="n">
        <v>11814.75</v>
      </c>
      <c r="H368" s="18" t="n">
        <v>6306.41</v>
      </c>
      <c r="I368" s="14" t="n">
        <v>0.3152</v>
      </c>
      <c r="J368" s="11" t="s">
        <v>4670</v>
      </c>
      <c r="K368" s="35" t="n">
        <f aca="false">IF(H368=0,"",G368/H368)</f>
        <v>1.87345098082744</v>
      </c>
    </row>
    <row r="369" customFormat="false" ht="15" hidden="false" customHeight="false" outlineLevel="0" collapsed="false">
      <c r="A369" s="11" t="s">
        <v>33</v>
      </c>
      <c r="B369" s="11" t="s">
        <v>4686</v>
      </c>
      <c r="C369" s="11" t="s">
        <v>4616</v>
      </c>
      <c r="D369" s="11" t="n">
        <v>2</v>
      </c>
      <c r="E369" s="11" t="s">
        <v>4601</v>
      </c>
      <c r="F369" s="11" t="s">
        <v>4828</v>
      </c>
      <c r="G369" s="18" t="n">
        <v>31688.86</v>
      </c>
      <c r="H369" s="18" t="n">
        <v>12494.03</v>
      </c>
      <c r="I369" s="14" t="n">
        <v>0.7217</v>
      </c>
      <c r="J369" s="11" t="s">
        <v>4670</v>
      </c>
      <c r="K369" s="35" t="n">
        <f aca="false">IF(H369=0,"",G369/H369)</f>
        <v>2.53632014650197</v>
      </c>
    </row>
    <row r="370" customFormat="false" ht="15" hidden="false" customHeight="false" outlineLevel="0" collapsed="false">
      <c r="A370" s="11" t="s">
        <v>33</v>
      </c>
      <c r="B370" s="11" t="s">
        <v>4686</v>
      </c>
      <c r="C370" s="11" t="s">
        <v>4616</v>
      </c>
      <c r="D370" s="11" t="n">
        <v>2</v>
      </c>
      <c r="E370" s="11" t="s">
        <v>4601</v>
      </c>
      <c r="F370" s="11" t="s">
        <v>4829</v>
      </c>
      <c r="G370" s="18" t="n">
        <v>17582.76</v>
      </c>
      <c r="H370" s="18" t="n">
        <v>11121.45</v>
      </c>
      <c r="I370" s="14" t="n">
        <v>0.4196</v>
      </c>
      <c r="J370" s="11" t="s">
        <v>4670</v>
      </c>
      <c r="K370" s="35" t="n">
        <f aca="false">IF(H370=0,"",G370/H370)</f>
        <v>1.58097730062177</v>
      </c>
    </row>
    <row r="371" customFormat="false" ht="15" hidden="false" customHeight="false" outlineLevel="0" collapsed="false">
      <c r="A371" s="41" t="s">
        <v>33</v>
      </c>
      <c r="B371" s="41" t="s">
        <v>4686</v>
      </c>
      <c r="C371" s="41" t="s">
        <v>4616</v>
      </c>
      <c r="D371" s="41" t="n">
        <v>2</v>
      </c>
      <c r="E371" s="41" t="s">
        <v>4830</v>
      </c>
      <c r="F371" s="41" t="s">
        <v>4828</v>
      </c>
      <c r="G371" s="42" t="n">
        <v>-10229.83</v>
      </c>
      <c r="H371" s="42" t="n">
        <v>13636.85</v>
      </c>
      <c r="I371" s="43" t="n">
        <v>1.0171</v>
      </c>
      <c r="J371" s="41" t="s">
        <v>4831</v>
      </c>
      <c r="K371" s="44" t="n">
        <f aca="false">IF(H371=0,"",G371/H371)</f>
        <v>-0.750160777598932</v>
      </c>
    </row>
    <row r="372" customFormat="false" ht="15" hidden="false" customHeight="false" outlineLevel="0" collapsed="false">
      <c r="A372" s="11" t="s">
        <v>33</v>
      </c>
      <c r="B372" s="11" t="s">
        <v>4686</v>
      </c>
      <c r="C372" s="11" t="s">
        <v>4616</v>
      </c>
      <c r="D372" s="11" t="n">
        <v>2</v>
      </c>
      <c r="E372" s="11" t="s">
        <v>4830</v>
      </c>
      <c r="F372" s="11" t="s">
        <v>4829</v>
      </c>
      <c r="G372" s="18" t="n">
        <v>11136.22</v>
      </c>
      <c r="H372" s="18" t="n">
        <v>11255.94</v>
      </c>
      <c r="I372" s="14" t="n">
        <v>0.5268</v>
      </c>
      <c r="J372" s="11" t="s">
        <v>4670</v>
      </c>
      <c r="K372" s="35" t="n">
        <f aca="false">IF(H372=0,"",G372/H372)</f>
        <v>0.989363838115697</v>
      </c>
    </row>
    <row r="373" customFormat="false" ht="15" hidden="false" customHeight="false" outlineLevel="0" collapsed="false">
      <c r="A373" s="11" t="s">
        <v>33</v>
      </c>
      <c r="B373" s="11" t="s">
        <v>4686</v>
      </c>
      <c r="C373" s="11" t="s">
        <v>4616</v>
      </c>
      <c r="D373" s="11" t="n">
        <v>3</v>
      </c>
      <c r="E373" s="11" t="s">
        <v>4827</v>
      </c>
      <c r="F373" s="11" t="s">
        <v>4828</v>
      </c>
      <c r="G373" s="18" t="n">
        <v>15631.09</v>
      </c>
      <c r="H373" s="18" t="n">
        <v>6306.41</v>
      </c>
      <c r="I373" s="14" t="n">
        <v>0.3957</v>
      </c>
      <c r="J373" s="11" t="s">
        <v>4670</v>
      </c>
      <c r="K373" s="35" t="n">
        <f aca="false">IF(H373=0,"",G373/H373)</f>
        <v>2.47860351610504</v>
      </c>
    </row>
    <row r="374" customFormat="false" ht="15" hidden="false" customHeight="false" outlineLevel="0" collapsed="false">
      <c r="A374" s="11" t="s">
        <v>33</v>
      </c>
      <c r="B374" s="11" t="s">
        <v>4686</v>
      </c>
      <c r="C374" s="11" t="s">
        <v>4616</v>
      </c>
      <c r="D374" s="11" t="n">
        <v>3</v>
      </c>
      <c r="E374" s="11" t="s">
        <v>4827</v>
      </c>
      <c r="F374" s="11" t="s">
        <v>4829</v>
      </c>
      <c r="G374" s="18" t="n">
        <v>12612.44</v>
      </c>
      <c r="H374" s="18" t="n">
        <v>6306.41</v>
      </c>
      <c r="I374" s="14" t="n">
        <v>0.3031</v>
      </c>
      <c r="J374" s="11" t="s">
        <v>4670</v>
      </c>
      <c r="K374" s="35" t="n">
        <f aca="false">IF(H374=0,"",G374/H374)</f>
        <v>1.99993974384793</v>
      </c>
    </row>
    <row r="375" customFormat="false" ht="15" hidden="false" customHeight="false" outlineLevel="0" collapsed="false">
      <c r="A375" s="11" t="s">
        <v>33</v>
      </c>
      <c r="B375" s="11" t="s">
        <v>4686</v>
      </c>
      <c r="C375" s="11" t="s">
        <v>4616</v>
      </c>
      <c r="D375" s="11" t="n">
        <v>3</v>
      </c>
      <c r="E375" s="11" t="s">
        <v>4601</v>
      </c>
      <c r="F375" s="11" t="s">
        <v>4828</v>
      </c>
      <c r="G375" s="18" t="n">
        <v>29503.05</v>
      </c>
      <c r="H375" s="18" t="n">
        <v>12376.25</v>
      </c>
      <c r="I375" s="14" t="n">
        <v>0.6779</v>
      </c>
      <c r="J375" s="11" t="s">
        <v>4670</v>
      </c>
      <c r="K375" s="35" t="n">
        <f aca="false">IF(H375=0,"",G375/H375)</f>
        <v>2.38384405615594</v>
      </c>
    </row>
    <row r="376" customFormat="false" ht="15" hidden="false" customHeight="false" outlineLevel="0" collapsed="false">
      <c r="A376" s="11" t="s">
        <v>33</v>
      </c>
      <c r="B376" s="11" t="s">
        <v>4686</v>
      </c>
      <c r="C376" s="11" t="s">
        <v>4616</v>
      </c>
      <c r="D376" s="11" t="n">
        <v>3</v>
      </c>
      <c r="E376" s="11" t="s">
        <v>4601</v>
      </c>
      <c r="F376" s="11" t="s">
        <v>4829</v>
      </c>
      <c r="G376" s="18" t="n">
        <v>24417.33</v>
      </c>
      <c r="H376" s="18" t="n">
        <v>10783.61</v>
      </c>
      <c r="I376" s="14" t="n">
        <v>0.341</v>
      </c>
      <c r="J376" s="11" t="s">
        <v>4670</v>
      </c>
      <c r="K376" s="35" t="n">
        <f aca="false">IF(H376=0,"",G376/H376)</f>
        <v>2.26430017406045</v>
      </c>
    </row>
    <row r="377" customFormat="false" ht="15" hidden="false" customHeight="false" outlineLevel="0" collapsed="false">
      <c r="A377" s="41" t="s">
        <v>33</v>
      </c>
      <c r="B377" s="41" t="s">
        <v>4686</v>
      </c>
      <c r="C377" s="41" t="s">
        <v>4616</v>
      </c>
      <c r="D377" s="41" t="n">
        <v>3</v>
      </c>
      <c r="E377" s="41" t="s">
        <v>4830</v>
      </c>
      <c r="F377" s="41" t="s">
        <v>4828</v>
      </c>
      <c r="G377" s="42" t="n">
        <v>-10533.76</v>
      </c>
      <c r="H377" s="42" t="n">
        <v>13237.17</v>
      </c>
      <c r="I377" s="43" t="n">
        <v>1.042</v>
      </c>
      <c r="J377" s="41" t="s">
        <v>4831</v>
      </c>
      <c r="K377" s="44" t="n">
        <f aca="false">IF(H377=0,"",G377/H377)</f>
        <v>-0.795771301569746</v>
      </c>
    </row>
    <row r="378" customFormat="false" ht="15" hidden="false" customHeight="false" outlineLevel="0" collapsed="false">
      <c r="A378" s="11" t="s">
        <v>33</v>
      </c>
      <c r="B378" s="11" t="s">
        <v>4686</v>
      </c>
      <c r="C378" s="11" t="s">
        <v>4616</v>
      </c>
      <c r="D378" s="11" t="n">
        <v>3</v>
      </c>
      <c r="E378" s="11" t="s">
        <v>4830</v>
      </c>
      <c r="F378" s="11" t="s">
        <v>4829</v>
      </c>
      <c r="G378" s="18" t="n">
        <v>25315.72</v>
      </c>
      <c r="H378" s="18" t="n">
        <v>12183.02</v>
      </c>
      <c r="I378" s="14" t="n">
        <v>0.3858</v>
      </c>
      <c r="J378" s="11" t="s">
        <v>4670</v>
      </c>
      <c r="K378" s="35" t="n">
        <f aca="false">IF(H378=0,"",G378/H378)</f>
        <v>2.07795111556905</v>
      </c>
    </row>
    <row r="380" customFormat="false" ht="15" hidden="false" customHeight="false" outlineLevel="0" collapsed="false">
      <c r="A380" s="11" t="s">
        <v>34</v>
      </c>
      <c r="B380" s="11" t="s">
        <v>4680</v>
      </c>
      <c r="C380" s="11" t="s">
        <v>4802</v>
      </c>
      <c r="D380" s="11" t="n">
        <v>2</v>
      </c>
      <c r="E380" s="11" t="s">
        <v>4827</v>
      </c>
      <c r="F380" s="11" t="s">
        <v>4828</v>
      </c>
      <c r="G380" s="18" t="n">
        <v>18355.41</v>
      </c>
      <c r="H380" s="18" t="n">
        <v>4330.14</v>
      </c>
      <c r="I380" s="14" t="n">
        <v>0.277</v>
      </c>
      <c r="J380" s="11" t="s">
        <v>4670</v>
      </c>
      <c r="K380" s="35" t="n">
        <f aca="false">IF(H380=0,"",G380/H380)</f>
        <v>4.23898765397886</v>
      </c>
    </row>
    <row r="381" customFormat="false" ht="15" hidden="false" customHeight="false" outlineLevel="0" collapsed="false">
      <c r="A381" s="11" t="s">
        <v>34</v>
      </c>
      <c r="B381" s="11" t="s">
        <v>4680</v>
      </c>
      <c r="C381" s="11" t="s">
        <v>4802</v>
      </c>
      <c r="D381" s="11" t="n">
        <v>2</v>
      </c>
      <c r="E381" s="11" t="s">
        <v>4827</v>
      </c>
      <c r="F381" s="11" t="s">
        <v>4829</v>
      </c>
      <c r="G381" s="18" t="n">
        <v>9924.21</v>
      </c>
      <c r="H381" s="18" t="n">
        <v>1958.24</v>
      </c>
      <c r="I381" s="14" t="n">
        <v>0.1492</v>
      </c>
      <c r="J381" s="11" t="s">
        <v>4670</v>
      </c>
      <c r="K381" s="35" t="n">
        <f aca="false">IF(H381=0,"",G381/H381)</f>
        <v>5.06792323719258</v>
      </c>
    </row>
    <row r="382" customFormat="false" ht="15" hidden="false" customHeight="false" outlineLevel="0" collapsed="false">
      <c r="A382" s="11" t="s">
        <v>34</v>
      </c>
      <c r="B382" s="11" t="s">
        <v>4680</v>
      </c>
      <c r="C382" s="11" t="s">
        <v>4802</v>
      </c>
      <c r="D382" s="11" t="n">
        <v>2</v>
      </c>
      <c r="E382" s="11" t="s">
        <v>4601</v>
      </c>
      <c r="F382" s="11" t="s">
        <v>4828</v>
      </c>
      <c r="G382" s="18" t="n">
        <v>19831.71</v>
      </c>
      <c r="H382" s="18" t="n">
        <v>7786.84</v>
      </c>
      <c r="I382" s="14" t="n">
        <v>0.4784</v>
      </c>
      <c r="J382" s="11" t="s">
        <v>4670</v>
      </c>
      <c r="K382" s="35" t="n">
        <f aca="false">IF(H382=0,"",G382/H382)</f>
        <v>2.54682387207134</v>
      </c>
    </row>
    <row r="383" customFormat="false" ht="15" hidden="false" customHeight="false" outlineLevel="0" collapsed="false">
      <c r="A383" s="11" t="s">
        <v>34</v>
      </c>
      <c r="B383" s="11" t="s">
        <v>4680</v>
      </c>
      <c r="C383" s="11" t="s">
        <v>4802</v>
      </c>
      <c r="D383" s="11" t="n">
        <v>2</v>
      </c>
      <c r="E383" s="11" t="s">
        <v>4601</v>
      </c>
      <c r="F383" s="11" t="s">
        <v>4829</v>
      </c>
      <c r="G383" s="18" t="n">
        <v>12637.32</v>
      </c>
      <c r="H383" s="18" t="n">
        <v>3212.06</v>
      </c>
      <c r="I383" s="14" t="n">
        <v>0.2292</v>
      </c>
      <c r="J383" s="11" t="s">
        <v>4670</v>
      </c>
      <c r="K383" s="35" t="n">
        <f aca="false">IF(H383=0,"",G383/H383)</f>
        <v>3.93433497506273</v>
      </c>
    </row>
    <row r="384" customFormat="false" ht="15" hidden="false" customHeight="false" outlineLevel="0" collapsed="false">
      <c r="A384" s="11" t="s">
        <v>34</v>
      </c>
      <c r="B384" s="11" t="s">
        <v>4680</v>
      </c>
      <c r="C384" s="11" t="s">
        <v>4802</v>
      </c>
      <c r="D384" s="11" t="n">
        <v>2</v>
      </c>
      <c r="E384" s="11" t="s">
        <v>4830</v>
      </c>
      <c r="F384" s="11" t="s">
        <v>4828</v>
      </c>
      <c r="G384" s="18" t="n">
        <v>20346.75</v>
      </c>
      <c r="H384" s="18" t="n">
        <v>13858.46</v>
      </c>
      <c r="I384" s="14" t="n">
        <v>0.8467</v>
      </c>
      <c r="J384" s="11" t="s">
        <v>4670</v>
      </c>
      <c r="K384" s="35" t="n">
        <f aca="false">IF(H384=0,"",G384/H384)</f>
        <v>1.46818261192081</v>
      </c>
    </row>
    <row r="385" customFormat="false" ht="15" hidden="false" customHeight="false" outlineLevel="0" collapsed="false">
      <c r="A385" s="11" t="s">
        <v>34</v>
      </c>
      <c r="B385" s="11" t="s">
        <v>4680</v>
      </c>
      <c r="C385" s="11" t="s">
        <v>4802</v>
      </c>
      <c r="D385" s="11" t="n">
        <v>2</v>
      </c>
      <c r="E385" s="11" t="s">
        <v>4830</v>
      </c>
      <c r="F385" s="11" t="s">
        <v>4829</v>
      </c>
      <c r="G385" s="18" t="n">
        <v>14724.75</v>
      </c>
      <c r="H385" s="18" t="n">
        <v>4758.28</v>
      </c>
      <c r="I385" s="14" t="n">
        <v>0.2907</v>
      </c>
      <c r="J385" s="11" t="s">
        <v>4670</v>
      </c>
      <c r="K385" s="35" t="n">
        <f aca="false">IF(H385=0,"",G385/H385)</f>
        <v>3.09455307379978</v>
      </c>
    </row>
    <row r="386" customFormat="false" ht="15" hidden="false" customHeight="false" outlineLevel="0" collapsed="false">
      <c r="A386" s="11" t="s">
        <v>34</v>
      </c>
      <c r="B386" s="11" t="s">
        <v>4680</v>
      </c>
      <c r="C386" s="11" t="s">
        <v>4802</v>
      </c>
      <c r="D386" s="11" t="n">
        <v>3</v>
      </c>
      <c r="E386" s="11" t="s">
        <v>4827</v>
      </c>
      <c r="F386" s="11" t="s">
        <v>4828</v>
      </c>
      <c r="G386" s="18" t="n">
        <v>14765.74</v>
      </c>
      <c r="H386" s="18" t="n">
        <v>3916.69</v>
      </c>
      <c r="I386" s="14" t="n">
        <v>0.267</v>
      </c>
      <c r="J386" s="11" t="s">
        <v>4670</v>
      </c>
      <c r="K386" s="35" t="n">
        <f aca="false">IF(H386=0,"",G386/H386)</f>
        <v>3.76995371091406</v>
      </c>
    </row>
    <row r="387" customFormat="false" ht="15" hidden="false" customHeight="false" outlineLevel="0" collapsed="false">
      <c r="A387" s="11" t="s">
        <v>34</v>
      </c>
      <c r="B387" s="11" t="s">
        <v>4680</v>
      </c>
      <c r="C387" s="11" t="s">
        <v>4802</v>
      </c>
      <c r="D387" s="11" t="n">
        <v>3</v>
      </c>
      <c r="E387" s="11" t="s">
        <v>4827</v>
      </c>
      <c r="F387" s="11" t="s">
        <v>4829</v>
      </c>
      <c r="G387" s="18" t="n">
        <v>12879.95</v>
      </c>
      <c r="H387" s="18" t="n">
        <v>1790.77</v>
      </c>
      <c r="I387" s="14" t="n">
        <v>0.1281</v>
      </c>
      <c r="J387" s="11" t="s">
        <v>4670</v>
      </c>
      <c r="K387" s="35" t="n">
        <f aca="false">IF(H387=0,"",G387/H387)</f>
        <v>7.19240885205805</v>
      </c>
    </row>
    <row r="388" customFormat="false" ht="15" hidden="false" customHeight="false" outlineLevel="0" collapsed="false">
      <c r="A388" s="11" t="s">
        <v>34</v>
      </c>
      <c r="B388" s="11" t="s">
        <v>4680</v>
      </c>
      <c r="C388" s="11" t="s">
        <v>4802</v>
      </c>
      <c r="D388" s="11" t="n">
        <v>3</v>
      </c>
      <c r="E388" s="11" t="s">
        <v>4601</v>
      </c>
      <c r="F388" s="11" t="s">
        <v>4828</v>
      </c>
      <c r="G388" s="18" t="n">
        <v>15106.13</v>
      </c>
      <c r="H388" s="18" t="n">
        <v>6645.53</v>
      </c>
      <c r="I388" s="14" t="n">
        <v>0.453</v>
      </c>
      <c r="J388" s="11" t="s">
        <v>4670</v>
      </c>
      <c r="K388" s="35" t="n">
        <f aca="false">IF(H388=0,"",G388/H388)</f>
        <v>2.27312644740149</v>
      </c>
    </row>
    <row r="389" customFormat="false" ht="15" hidden="false" customHeight="false" outlineLevel="0" collapsed="false">
      <c r="A389" s="11" t="s">
        <v>34</v>
      </c>
      <c r="B389" s="11" t="s">
        <v>4680</v>
      </c>
      <c r="C389" s="11" t="s">
        <v>4802</v>
      </c>
      <c r="D389" s="11" t="n">
        <v>3</v>
      </c>
      <c r="E389" s="11" t="s">
        <v>4601</v>
      </c>
      <c r="F389" s="11" t="s">
        <v>4829</v>
      </c>
      <c r="G389" s="18" t="n">
        <v>12478.75</v>
      </c>
      <c r="H389" s="18" t="n">
        <v>2578.41</v>
      </c>
      <c r="I389" s="14" t="n">
        <v>0.1757</v>
      </c>
      <c r="J389" s="11" t="s">
        <v>4670</v>
      </c>
      <c r="K389" s="35" t="n">
        <f aca="false">IF(H389=0,"",G389/H389)</f>
        <v>4.83970741658619</v>
      </c>
    </row>
    <row r="390" customFormat="false" ht="15" hidden="false" customHeight="false" outlineLevel="0" collapsed="false">
      <c r="A390" s="11" t="s">
        <v>34</v>
      </c>
      <c r="B390" s="11" t="s">
        <v>4680</v>
      </c>
      <c r="C390" s="11" t="s">
        <v>4802</v>
      </c>
      <c r="D390" s="11" t="n">
        <v>3</v>
      </c>
      <c r="E390" s="11" t="s">
        <v>4830</v>
      </c>
      <c r="F390" s="11" t="s">
        <v>4828</v>
      </c>
      <c r="G390" s="18" t="n">
        <v>15197.04</v>
      </c>
      <c r="H390" s="18" t="n">
        <v>10847.11</v>
      </c>
      <c r="I390" s="14" t="n">
        <v>0.7394</v>
      </c>
      <c r="J390" s="11" t="s">
        <v>4670</v>
      </c>
      <c r="K390" s="35" t="n">
        <f aca="false">IF(H390=0,"",G390/H390)</f>
        <v>1.40102202337766</v>
      </c>
    </row>
    <row r="391" customFormat="false" ht="15" hidden="false" customHeight="false" outlineLevel="0" collapsed="false">
      <c r="A391" s="11" t="s">
        <v>34</v>
      </c>
      <c r="B391" s="11" t="s">
        <v>4680</v>
      </c>
      <c r="C391" s="11" t="s">
        <v>4802</v>
      </c>
      <c r="D391" s="11" t="n">
        <v>3</v>
      </c>
      <c r="E391" s="11" t="s">
        <v>4830</v>
      </c>
      <c r="F391" s="11" t="s">
        <v>4829</v>
      </c>
      <c r="G391" s="18" t="n">
        <v>12167.65</v>
      </c>
      <c r="H391" s="18" t="n">
        <v>3915.03</v>
      </c>
      <c r="I391" s="14" t="n">
        <v>0.2669</v>
      </c>
      <c r="J391" s="11" t="s">
        <v>4670</v>
      </c>
      <c r="K391" s="35" t="n">
        <f aca="false">IF(H391=0,"",G391/H391)</f>
        <v>3.1079327616902</v>
      </c>
    </row>
    <row r="392" customFormat="false" ht="15" hidden="false" customHeight="false" outlineLevel="0" collapsed="false">
      <c r="A392" s="11" t="s">
        <v>34</v>
      </c>
      <c r="B392" s="11" t="s">
        <v>4680</v>
      </c>
      <c r="C392" s="11" t="s">
        <v>4616</v>
      </c>
      <c r="D392" s="11" t="n">
        <v>2</v>
      </c>
      <c r="E392" s="11" t="s">
        <v>4827</v>
      </c>
      <c r="F392" s="11" t="s">
        <v>4828</v>
      </c>
      <c r="G392" s="18" t="n">
        <v>43795.22</v>
      </c>
      <c r="H392" s="18" t="n">
        <v>5549.37</v>
      </c>
      <c r="I392" s="14" t="n">
        <v>0.2677</v>
      </c>
      <c r="J392" s="11" t="s">
        <v>4670</v>
      </c>
      <c r="K392" s="35" t="n">
        <f aca="false">IF(H392=0,"",G392/H392)</f>
        <v>7.89192647093274</v>
      </c>
    </row>
    <row r="393" customFormat="false" ht="15" hidden="false" customHeight="false" outlineLevel="0" collapsed="false">
      <c r="A393" s="11" t="s">
        <v>34</v>
      </c>
      <c r="B393" s="11" t="s">
        <v>4680</v>
      </c>
      <c r="C393" s="11" t="s">
        <v>4616</v>
      </c>
      <c r="D393" s="11" t="n">
        <v>2</v>
      </c>
      <c r="E393" s="11" t="s">
        <v>4827</v>
      </c>
      <c r="F393" s="11" t="s">
        <v>4829</v>
      </c>
      <c r="G393" s="18" t="n">
        <v>37088.01</v>
      </c>
      <c r="H393" s="18" t="n">
        <v>5096.17</v>
      </c>
      <c r="I393" s="14" t="n">
        <v>0.3158</v>
      </c>
      <c r="J393" s="11" t="s">
        <v>4670</v>
      </c>
      <c r="K393" s="35" t="n">
        <f aca="false">IF(H393=0,"",G393/H393)</f>
        <v>7.27762417658752</v>
      </c>
    </row>
    <row r="394" customFormat="false" ht="15" hidden="false" customHeight="false" outlineLevel="0" collapsed="false">
      <c r="A394" s="11" t="s">
        <v>34</v>
      </c>
      <c r="B394" s="11" t="s">
        <v>4680</v>
      </c>
      <c r="C394" s="11" t="s">
        <v>4616</v>
      </c>
      <c r="D394" s="11" t="n">
        <v>2</v>
      </c>
      <c r="E394" s="11" t="s">
        <v>4601</v>
      </c>
      <c r="F394" s="11" t="s">
        <v>4828</v>
      </c>
      <c r="G394" s="18" t="n">
        <v>81503.48</v>
      </c>
      <c r="H394" s="18" t="n">
        <v>10812.57</v>
      </c>
      <c r="I394" s="14" t="n">
        <v>0.4551</v>
      </c>
      <c r="J394" s="11" t="s">
        <v>4670</v>
      </c>
      <c r="K394" s="35" t="n">
        <f aca="false">IF(H394=0,"",G394/H394)</f>
        <v>7.53784530412289</v>
      </c>
    </row>
    <row r="395" customFormat="false" ht="15" hidden="false" customHeight="false" outlineLevel="0" collapsed="false">
      <c r="A395" s="11" t="s">
        <v>34</v>
      </c>
      <c r="B395" s="11" t="s">
        <v>4680</v>
      </c>
      <c r="C395" s="11" t="s">
        <v>4616</v>
      </c>
      <c r="D395" s="11" t="n">
        <v>2</v>
      </c>
      <c r="E395" s="11" t="s">
        <v>4601</v>
      </c>
      <c r="F395" s="11" t="s">
        <v>4829</v>
      </c>
      <c r="G395" s="18" t="n">
        <v>66132.33</v>
      </c>
      <c r="H395" s="18" t="n">
        <v>8229.06</v>
      </c>
      <c r="I395" s="14" t="n">
        <v>0.3921</v>
      </c>
      <c r="J395" s="11" t="s">
        <v>4670</v>
      </c>
      <c r="K395" s="35" t="n">
        <f aca="false">IF(H395=0,"",G395/H395)</f>
        <v>8.03643794066394</v>
      </c>
    </row>
    <row r="396" customFormat="false" ht="15" hidden="false" customHeight="false" outlineLevel="0" collapsed="false">
      <c r="A396" s="11" t="s">
        <v>34</v>
      </c>
      <c r="B396" s="11" t="s">
        <v>4680</v>
      </c>
      <c r="C396" s="11" t="s">
        <v>4616</v>
      </c>
      <c r="D396" s="11" t="n">
        <v>2</v>
      </c>
      <c r="E396" s="11" t="s">
        <v>4830</v>
      </c>
      <c r="F396" s="11" t="s">
        <v>4828</v>
      </c>
      <c r="G396" s="18" t="n">
        <v>130571.27</v>
      </c>
      <c r="H396" s="18" t="n">
        <v>19372.49</v>
      </c>
      <c r="I396" s="14" t="n">
        <v>0.4169</v>
      </c>
      <c r="J396" s="11" t="s">
        <v>4670</v>
      </c>
      <c r="K396" s="35" t="n">
        <f aca="false">IF(H396=0,"",G396/H396)</f>
        <v>6.74003548330648</v>
      </c>
    </row>
    <row r="397" customFormat="false" ht="15" hidden="false" customHeight="false" outlineLevel="0" collapsed="false">
      <c r="A397" s="11" t="s">
        <v>34</v>
      </c>
      <c r="B397" s="11" t="s">
        <v>4680</v>
      </c>
      <c r="C397" s="11" t="s">
        <v>4616</v>
      </c>
      <c r="D397" s="11" t="n">
        <v>2</v>
      </c>
      <c r="E397" s="11" t="s">
        <v>4830</v>
      </c>
      <c r="F397" s="11" t="s">
        <v>4829</v>
      </c>
      <c r="G397" s="18" t="n">
        <v>62965.24</v>
      </c>
      <c r="H397" s="18" t="n">
        <v>8782.2</v>
      </c>
      <c r="I397" s="14" t="n">
        <v>0.4492</v>
      </c>
      <c r="J397" s="11" t="s">
        <v>4670</v>
      </c>
      <c r="K397" s="35" t="n">
        <f aca="false">IF(H397=0,"",G397/H397)</f>
        <v>7.16964314180957</v>
      </c>
    </row>
    <row r="398" customFormat="false" ht="15" hidden="false" customHeight="false" outlineLevel="0" collapsed="false">
      <c r="A398" s="11" t="s">
        <v>34</v>
      </c>
      <c r="B398" s="11" t="s">
        <v>4680</v>
      </c>
      <c r="C398" s="11" t="s">
        <v>4616</v>
      </c>
      <c r="D398" s="11" t="n">
        <v>3</v>
      </c>
      <c r="E398" s="11" t="s">
        <v>4827</v>
      </c>
      <c r="F398" s="11" t="s">
        <v>4828</v>
      </c>
      <c r="G398" s="18" t="n">
        <v>43322.43</v>
      </c>
      <c r="H398" s="18" t="n">
        <v>5549.37</v>
      </c>
      <c r="I398" s="14" t="n">
        <v>0.2604</v>
      </c>
      <c r="J398" s="11" t="s">
        <v>4670</v>
      </c>
      <c r="K398" s="35" t="n">
        <f aca="false">IF(H398=0,"",G398/H398)</f>
        <v>7.80672941252791</v>
      </c>
    </row>
    <row r="399" customFormat="false" ht="15" hidden="false" customHeight="false" outlineLevel="0" collapsed="false">
      <c r="A399" s="11" t="s">
        <v>34</v>
      </c>
      <c r="B399" s="11" t="s">
        <v>4680</v>
      </c>
      <c r="C399" s="11" t="s">
        <v>4616</v>
      </c>
      <c r="D399" s="11" t="n">
        <v>3</v>
      </c>
      <c r="E399" s="11" t="s">
        <v>4827</v>
      </c>
      <c r="F399" s="11" t="s">
        <v>4829</v>
      </c>
      <c r="G399" s="18" t="n">
        <v>39567.29</v>
      </c>
      <c r="H399" s="18" t="n">
        <v>5529.68</v>
      </c>
      <c r="I399" s="14" t="n">
        <v>0.3113</v>
      </c>
      <c r="J399" s="11" t="s">
        <v>4670</v>
      </c>
      <c r="K399" s="35" t="n">
        <f aca="false">IF(H399=0,"",G399/H399)</f>
        <v>7.15543937443035</v>
      </c>
    </row>
    <row r="400" customFormat="false" ht="15" hidden="false" customHeight="false" outlineLevel="0" collapsed="false">
      <c r="A400" s="11" t="s">
        <v>34</v>
      </c>
      <c r="B400" s="11" t="s">
        <v>4680</v>
      </c>
      <c r="C400" s="11" t="s">
        <v>4616</v>
      </c>
      <c r="D400" s="11" t="n">
        <v>3</v>
      </c>
      <c r="E400" s="11" t="s">
        <v>4601</v>
      </c>
      <c r="F400" s="11" t="s">
        <v>4828</v>
      </c>
      <c r="G400" s="18" t="n">
        <v>83688.51</v>
      </c>
      <c r="H400" s="18" t="n">
        <v>10392.39</v>
      </c>
      <c r="I400" s="14" t="n">
        <v>0.3337</v>
      </c>
      <c r="J400" s="11" t="s">
        <v>4670</v>
      </c>
      <c r="K400" s="35" t="n">
        <f aca="false">IF(H400=0,"",G400/H400)</f>
        <v>8.05286464422525</v>
      </c>
    </row>
    <row r="401" customFormat="false" ht="15" hidden="false" customHeight="false" outlineLevel="0" collapsed="false">
      <c r="A401" s="11" t="s">
        <v>34</v>
      </c>
      <c r="B401" s="11" t="s">
        <v>4680</v>
      </c>
      <c r="C401" s="11" t="s">
        <v>4616</v>
      </c>
      <c r="D401" s="11" t="n">
        <v>3</v>
      </c>
      <c r="E401" s="11" t="s">
        <v>4601</v>
      </c>
      <c r="F401" s="11" t="s">
        <v>4829</v>
      </c>
      <c r="G401" s="18" t="n">
        <v>67852.71</v>
      </c>
      <c r="H401" s="18" t="n">
        <v>7179.4</v>
      </c>
      <c r="I401" s="14" t="n">
        <v>0.3608</v>
      </c>
      <c r="J401" s="11" t="s">
        <v>4670</v>
      </c>
      <c r="K401" s="35" t="n">
        <f aca="false">IF(H401=0,"",G401/H401)</f>
        <v>9.45102794105357</v>
      </c>
    </row>
    <row r="402" customFormat="false" ht="15" hidden="false" customHeight="false" outlineLevel="0" collapsed="false">
      <c r="A402" s="11" t="s">
        <v>34</v>
      </c>
      <c r="B402" s="11" t="s">
        <v>4680</v>
      </c>
      <c r="C402" s="11" t="s">
        <v>4616</v>
      </c>
      <c r="D402" s="11" t="n">
        <v>3</v>
      </c>
      <c r="E402" s="11" t="s">
        <v>4830</v>
      </c>
      <c r="F402" s="11" t="s">
        <v>4828</v>
      </c>
      <c r="G402" s="18" t="n">
        <v>112909.06</v>
      </c>
      <c r="H402" s="18" t="n">
        <v>18489.47</v>
      </c>
      <c r="I402" s="14" t="n">
        <v>0.4978</v>
      </c>
      <c r="J402" s="11" t="s">
        <v>4670</v>
      </c>
      <c r="K402" s="35" t="n">
        <f aca="false">IF(H402=0,"",G402/H402)</f>
        <v>6.10666828200051</v>
      </c>
    </row>
    <row r="403" customFormat="false" ht="15" hidden="false" customHeight="false" outlineLevel="0" collapsed="false">
      <c r="A403" s="11" t="s">
        <v>34</v>
      </c>
      <c r="B403" s="11" t="s">
        <v>4680</v>
      </c>
      <c r="C403" s="11" t="s">
        <v>4616</v>
      </c>
      <c r="D403" s="11" t="n">
        <v>3</v>
      </c>
      <c r="E403" s="11" t="s">
        <v>4830</v>
      </c>
      <c r="F403" s="11" t="s">
        <v>4829</v>
      </c>
      <c r="G403" s="18" t="n">
        <v>82663.96</v>
      </c>
      <c r="H403" s="18" t="n">
        <v>11707.25</v>
      </c>
      <c r="I403" s="14" t="n">
        <v>0.3489</v>
      </c>
      <c r="J403" s="11" t="s">
        <v>4670</v>
      </c>
      <c r="K403" s="35" t="n">
        <f aca="false">IF(H403=0,"",G403/H403)</f>
        <v>7.06092036985629</v>
      </c>
    </row>
    <row r="405" customFormat="false" ht="15" hidden="false" customHeight="false" outlineLevel="0" collapsed="false">
      <c r="A405" s="11" t="s">
        <v>34</v>
      </c>
      <c r="B405" s="11" t="s">
        <v>4686</v>
      </c>
      <c r="C405" s="11" t="s">
        <v>4802</v>
      </c>
      <c r="D405" s="11" t="n">
        <v>2</v>
      </c>
      <c r="E405" s="11" t="s">
        <v>4827</v>
      </c>
      <c r="F405" s="11" t="s">
        <v>4828</v>
      </c>
      <c r="G405" s="18" t="n">
        <v>6337.4</v>
      </c>
      <c r="H405" s="18" t="n">
        <v>3342.04</v>
      </c>
      <c r="I405" s="14" t="n">
        <v>0.2688</v>
      </c>
      <c r="J405" s="11" t="s">
        <v>4670</v>
      </c>
      <c r="K405" s="35" t="n">
        <f aca="false">IF(H405=0,"",G405/H405)</f>
        <v>1.89626695072471</v>
      </c>
    </row>
    <row r="406" customFormat="false" ht="15" hidden="false" customHeight="false" outlineLevel="0" collapsed="false">
      <c r="A406" s="11" t="s">
        <v>34</v>
      </c>
      <c r="B406" s="11" t="s">
        <v>4686</v>
      </c>
      <c r="C406" s="11" t="s">
        <v>4802</v>
      </c>
      <c r="D406" s="11" t="n">
        <v>2</v>
      </c>
      <c r="E406" s="11" t="s">
        <v>4827</v>
      </c>
      <c r="F406" s="11" t="s">
        <v>4829</v>
      </c>
      <c r="G406" s="18" t="n">
        <v>4781.24</v>
      </c>
      <c r="H406" s="18" t="n">
        <v>1452.98</v>
      </c>
      <c r="I406" s="14" t="n">
        <v>0.1168</v>
      </c>
      <c r="J406" s="11" t="s">
        <v>4670</v>
      </c>
      <c r="K406" s="35" t="n">
        <f aca="false">IF(H406=0,"",G406/H406)</f>
        <v>3.29064405566491</v>
      </c>
    </row>
    <row r="407" customFormat="false" ht="15" hidden="false" customHeight="false" outlineLevel="0" collapsed="false">
      <c r="A407" s="11" t="s">
        <v>34</v>
      </c>
      <c r="B407" s="11" t="s">
        <v>4686</v>
      </c>
      <c r="C407" s="11" t="s">
        <v>4802</v>
      </c>
      <c r="D407" s="11" t="n">
        <v>2</v>
      </c>
      <c r="E407" s="11" t="s">
        <v>4601</v>
      </c>
      <c r="F407" s="11" t="s">
        <v>4828</v>
      </c>
      <c r="G407" s="18" t="n">
        <v>6458.06</v>
      </c>
      <c r="H407" s="18" t="n">
        <v>5611.05</v>
      </c>
      <c r="I407" s="14" t="n">
        <v>0.4512</v>
      </c>
      <c r="J407" s="11" t="s">
        <v>4670</v>
      </c>
      <c r="K407" s="35" t="n">
        <f aca="false">IF(H407=0,"",G407/H407)</f>
        <v>1.15095392128033</v>
      </c>
    </row>
    <row r="408" customFormat="false" ht="15" hidden="false" customHeight="false" outlineLevel="0" collapsed="false">
      <c r="A408" s="11" t="s">
        <v>34</v>
      </c>
      <c r="B408" s="11" t="s">
        <v>4686</v>
      </c>
      <c r="C408" s="11" t="s">
        <v>4802</v>
      </c>
      <c r="D408" s="11" t="n">
        <v>2</v>
      </c>
      <c r="E408" s="11" t="s">
        <v>4601</v>
      </c>
      <c r="F408" s="11" t="s">
        <v>4829</v>
      </c>
      <c r="G408" s="18" t="n">
        <v>4854.31</v>
      </c>
      <c r="H408" s="18" t="n">
        <v>1767.94</v>
      </c>
      <c r="I408" s="14" t="n">
        <v>0.1422</v>
      </c>
      <c r="J408" s="11" t="s">
        <v>4670</v>
      </c>
      <c r="K408" s="35" t="n">
        <f aca="false">IF(H408=0,"",G408/H408)</f>
        <v>2.74574363383373</v>
      </c>
    </row>
    <row r="409" customFormat="false" ht="15" hidden="false" customHeight="false" outlineLevel="0" collapsed="false">
      <c r="A409" s="11" t="s">
        <v>34</v>
      </c>
      <c r="B409" s="11" t="s">
        <v>4686</v>
      </c>
      <c r="C409" s="11" t="s">
        <v>4802</v>
      </c>
      <c r="D409" s="11" t="n">
        <v>2</v>
      </c>
      <c r="E409" s="11" t="s">
        <v>4830</v>
      </c>
      <c r="F409" s="11" t="s">
        <v>4828</v>
      </c>
      <c r="G409" s="18" t="n">
        <v>6817</v>
      </c>
      <c r="H409" s="18" t="n">
        <v>7108.34</v>
      </c>
      <c r="I409" s="14" t="n">
        <v>0.5716</v>
      </c>
      <c r="J409" s="11" t="s">
        <v>4670</v>
      </c>
      <c r="K409" s="35" t="n">
        <f aca="false">IF(H409=0,"",G409/H409)</f>
        <v>0.95901434090097</v>
      </c>
    </row>
    <row r="410" customFormat="false" ht="15" hidden="false" customHeight="false" outlineLevel="0" collapsed="false">
      <c r="A410" s="11" t="s">
        <v>34</v>
      </c>
      <c r="B410" s="11" t="s">
        <v>4686</v>
      </c>
      <c r="C410" s="11" t="s">
        <v>4802</v>
      </c>
      <c r="D410" s="11" t="n">
        <v>2</v>
      </c>
      <c r="E410" s="11" t="s">
        <v>4830</v>
      </c>
      <c r="F410" s="11" t="s">
        <v>4829</v>
      </c>
      <c r="G410" s="18" t="n">
        <v>4418.22</v>
      </c>
      <c r="H410" s="18" t="n">
        <v>3186.69</v>
      </c>
      <c r="I410" s="14" t="n">
        <v>0.2563</v>
      </c>
      <c r="J410" s="11" t="s">
        <v>4670</v>
      </c>
      <c r="K410" s="35" t="n">
        <f aca="false">IF(H410=0,"",G410/H410)</f>
        <v>1.38646055938921</v>
      </c>
    </row>
    <row r="411" customFormat="false" ht="15" hidden="false" customHeight="false" outlineLevel="0" collapsed="false">
      <c r="A411" s="11" t="s">
        <v>34</v>
      </c>
      <c r="B411" s="11" t="s">
        <v>4686</v>
      </c>
      <c r="C411" s="11" t="s">
        <v>4802</v>
      </c>
      <c r="D411" s="11" t="n">
        <v>3</v>
      </c>
      <c r="E411" s="11" t="s">
        <v>4827</v>
      </c>
      <c r="F411" s="11" t="s">
        <v>4828</v>
      </c>
      <c r="G411" s="18" t="n">
        <v>5133.27</v>
      </c>
      <c r="H411" s="18" t="n">
        <v>3236.95</v>
      </c>
      <c r="I411" s="14" t="n">
        <v>0.2694</v>
      </c>
      <c r="J411" s="11" t="s">
        <v>4670</v>
      </c>
      <c r="K411" s="35" t="n">
        <f aca="false">IF(H411=0,"",G411/H411)</f>
        <v>1.58583543150188</v>
      </c>
    </row>
    <row r="412" customFormat="false" ht="15" hidden="false" customHeight="false" outlineLevel="0" collapsed="false">
      <c r="A412" s="11" t="s">
        <v>34</v>
      </c>
      <c r="B412" s="11" t="s">
        <v>4686</v>
      </c>
      <c r="C412" s="11" t="s">
        <v>4802</v>
      </c>
      <c r="D412" s="11" t="n">
        <v>3</v>
      </c>
      <c r="E412" s="11" t="s">
        <v>4827</v>
      </c>
      <c r="F412" s="11" t="s">
        <v>4829</v>
      </c>
      <c r="G412" s="18" t="n">
        <v>4179.37</v>
      </c>
      <c r="H412" s="18" t="n">
        <v>1591.53</v>
      </c>
      <c r="I412" s="14" t="n">
        <v>0.1325</v>
      </c>
      <c r="J412" s="11" t="s">
        <v>4670</v>
      </c>
      <c r="K412" s="35" t="n">
        <f aca="false">IF(H412=0,"",G412/H412)</f>
        <v>2.62600767814619</v>
      </c>
    </row>
    <row r="413" customFormat="false" ht="15" hidden="false" customHeight="false" outlineLevel="0" collapsed="false">
      <c r="A413" s="11" t="s">
        <v>34</v>
      </c>
      <c r="B413" s="11" t="s">
        <v>4686</v>
      </c>
      <c r="C413" s="11" t="s">
        <v>4802</v>
      </c>
      <c r="D413" s="11" t="n">
        <v>3</v>
      </c>
      <c r="E413" s="11" t="s">
        <v>4601</v>
      </c>
      <c r="F413" s="11" t="s">
        <v>4828</v>
      </c>
      <c r="G413" s="18" t="n">
        <v>5258.96</v>
      </c>
      <c r="H413" s="18" t="n">
        <v>3903.83</v>
      </c>
      <c r="I413" s="14" t="n">
        <v>0.3249</v>
      </c>
      <c r="J413" s="11" t="s">
        <v>4670</v>
      </c>
      <c r="K413" s="35" t="n">
        <f aca="false">IF(H413=0,"",G413/H413)</f>
        <v>1.34712833294483</v>
      </c>
    </row>
    <row r="414" customFormat="false" ht="15" hidden="false" customHeight="false" outlineLevel="0" collapsed="false">
      <c r="A414" s="11" t="s">
        <v>34</v>
      </c>
      <c r="B414" s="11" t="s">
        <v>4686</v>
      </c>
      <c r="C414" s="11" t="s">
        <v>4802</v>
      </c>
      <c r="D414" s="11" t="n">
        <v>3</v>
      </c>
      <c r="E414" s="11" t="s">
        <v>4601</v>
      </c>
      <c r="F414" s="11" t="s">
        <v>4829</v>
      </c>
      <c r="G414" s="18" t="n">
        <v>4028.78</v>
      </c>
      <c r="H414" s="18" t="n">
        <v>2255.61</v>
      </c>
      <c r="I414" s="14" t="n">
        <v>0.1877</v>
      </c>
      <c r="J414" s="11" t="s">
        <v>4670</v>
      </c>
      <c r="K414" s="35" t="n">
        <f aca="false">IF(H414=0,"",G414/H414)</f>
        <v>1.78611550755671</v>
      </c>
    </row>
    <row r="415" customFormat="false" ht="15" hidden="false" customHeight="false" outlineLevel="0" collapsed="false">
      <c r="A415" s="11" t="s">
        <v>34</v>
      </c>
      <c r="B415" s="11" t="s">
        <v>4686</v>
      </c>
      <c r="C415" s="11" t="s">
        <v>4802</v>
      </c>
      <c r="D415" s="11" t="n">
        <v>3</v>
      </c>
      <c r="E415" s="11" t="s">
        <v>4830</v>
      </c>
      <c r="F415" s="11" t="s">
        <v>4828</v>
      </c>
      <c r="G415" s="18" t="n">
        <v>5438.54</v>
      </c>
      <c r="H415" s="18" t="n">
        <v>4777.98</v>
      </c>
      <c r="I415" s="14" t="n">
        <v>0.3977</v>
      </c>
      <c r="J415" s="11" t="s">
        <v>4670</v>
      </c>
      <c r="K415" s="35" t="n">
        <f aca="false">IF(H415=0,"",G415/H415)</f>
        <v>1.13825089263664</v>
      </c>
    </row>
    <row r="416" customFormat="false" ht="15" hidden="false" customHeight="false" outlineLevel="0" collapsed="false">
      <c r="A416" s="11" t="s">
        <v>34</v>
      </c>
      <c r="B416" s="11" t="s">
        <v>4686</v>
      </c>
      <c r="C416" s="11" t="s">
        <v>4802</v>
      </c>
      <c r="D416" s="11" t="n">
        <v>3</v>
      </c>
      <c r="E416" s="11" t="s">
        <v>4830</v>
      </c>
      <c r="F416" s="11" t="s">
        <v>4829</v>
      </c>
      <c r="G416" s="18" t="n">
        <v>2311.92</v>
      </c>
      <c r="H416" s="18" t="n">
        <v>3972.47</v>
      </c>
      <c r="I416" s="14" t="n">
        <v>0.3306</v>
      </c>
      <c r="J416" s="11" t="s">
        <v>4670</v>
      </c>
      <c r="K416" s="35" t="n">
        <f aca="false">IF(H416=0,"",G416/H416)</f>
        <v>0.581985515309115</v>
      </c>
    </row>
    <row r="417" customFormat="false" ht="15" hidden="false" customHeight="false" outlineLevel="0" collapsed="false">
      <c r="A417" s="11" t="s">
        <v>34</v>
      </c>
      <c r="B417" s="11" t="s">
        <v>4686</v>
      </c>
      <c r="C417" s="11" t="s">
        <v>4616</v>
      </c>
      <c r="D417" s="11" t="n">
        <v>2</v>
      </c>
      <c r="E417" s="11" t="s">
        <v>4827</v>
      </c>
      <c r="F417" s="11" t="s">
        <v>4828</v>
      </c>
      <c r="G417" s="18" t="n">
        <v>17046.43</v>
      </c>
      <c r="H417" s="18" t="n">
        <v>5251.08</v>
      </c>
      <c r="I417" s="14" t="n">
        <v>0.3214</v>
      </c>
      <c r="J417" s="11" t="s">
        <v>4670</v>
      </c>
      <c r="K417" s="35" t="n">
        <f aca="false">IF(H417=0,"",G417/H417)</f>
        <v>3.24627124324901</v>
      </c>
    </row>
    <row r="418" customFormat="false" ht="15" hidden="false" customHeight="false" outlineLevel="0" collapsed="false">
      <c r="A418" s="11" t="s">
        <v>34</v>
      </c>
      <c r="B418" s="11" t="s">
        <v>4686</v>
      </c>
      <c r="C418" s="11" t="s">
        <v>4616</v>
      </c>
      <c r="D418" s="11" t="n">
        <v>2</v>
      </c>
      <c r="E418" s="11" t="s">
        <v>4827</v>
      </c>
      <c r="F418" s="11" t="s">
        <v>4829</v>
      </c>
      <c r="G418" s="18" t="n">
        <v>10904.54</v>
      </c>
      <c r="H418" s="18" t="n">
        <v>3814.28</v>
      </c>
      <c r="I418" s="14" t="n">
        <v>0.2813</v>
      </c>
      <c r="J418" s="11" t="s">
        <v>4670</v>
      </c>
      <c r="K418" s="35" t="n">
        <f aca="false">IF(H418=0,"",G418/H418)</f>
        <v>2.85887244774899</v>
      </c>
    </row>
    <row r="419" customFormat="false" ht="15" hidden="false" customHeight="false" outlineLevel="0" collapsed="false">
      <c r="A419" s="11" t="s">
        <v>34</v>
      </c>
      <c r="B419" s="11" t="s">
        <v>4686</v>
      </c>
      <c r="C419" s="11" t="s">
        <v>4616</v>
      </c>
      <c r="D419" s="11" t="n">
        <v>2</v>
      </c>
      <c r="E419" s="11" t="s">
        <v>4601</v>
      </c>
      <c r="F419" s="11" t="s">
        <v>4828</v>
      </c>
      <c r="G419" s="18" t="n">
        <v>29294.15</v>
      </c>
      <c r="H419" s="18" t="n">
        <v>10116.05</v>
      </c>
      <c r="I419" s="14" t="n">
        <v>0.5289</v>
      </c>
      <c r="J419" s="11" t="s">
        <v>4670</v>
      </c>
      <c r="K419" s="35" t="n">
        <f aca="false">IF(H419=0,"",G419/H419)</f>
        <v>2.89580913498846</v>
      </c>
    </row>
    <row r="420" customFormat="false" ht="15" hidden="false" customHeight="false" outlineLevel="0" collapsed="false">
      <c r="A420" s="11" t="s">
        <v>34</v>
      </c>
      <c r="B420" s="11" t="s">
        <v>4686</v>
      </c>
      <c r="C420" s="11" t="s">
        <v>4616</v>
      </c>
      <c r="D420" s="11" t="n">
        <v>2</v>
      </c>
      <c r="E420" s="11" t="s">
        <v>4601</v>
      </c>
      <c r="F420" s="11" t="s">
        <v>4829</v>
      </c>
      <c r="G420" s="18" t="n">
        <v>13318.21</v>
      </c>
      <c r="H420" s="18" t="n">
        <v>5126.37</v>
      </c>
      <c r="I420" s="14" t="n">
        <v>0.3468</v>
      </c>
      <c r="J420" s="11" t="s">
        <v>4670</v>
      </c>
      <c r="K420" s="35" t="n">
        <f aca="false">IF(H420=0,"",G420/H420)</f>
        <v>2.59798063737108</v>
      </c>
    </row>
    <row r="421" customFormat="false" ht="15" hidden="false" customHeight="false" outlineLevel="0" collapsed="false">
      <c r="A421" s="11" t="s">
        <v>34</v>
      </c>
      <c r="B421" s="11" t="s">
        <v>4686</v>
      </c>
      <c r="C421" s="11" t="s">
        <v>4616</v>
      </c>
      <c r="D421" s="11" t="n">
        <v>2</v>
      </c>
      <c r="E421" s="11" t="s">
        <v>4830</v>
      </c>
      <c r="F421" s="11" t="s">
        <v>4828</v>
      </c>
      <c r="G421" s="18" t="n">
        <v>38800.88</v>
      </c>
      <c r="H421" s="18" t="n">
        <v>16917.87</v>
      </c>
      <c r="I421" s="14" t="n">
        <v>0.859</v>
      </c>
      <c r="J421" s="11" t="s">
        <v>4670</v>
      </c>
      <c r="K421" s="35" t="n">
        <f aca="false">IF(H421=0,"",G421/H421)</f>
        <v>2.29348493634246</v>
      </c>
    </row>
    <row r="422" customFormat="false" ht="15" hidden="false" customHeight="false" outlineLevel="0" collapsed="false">
      <c r="A422" s="11" t="s">
        <v>34</v>
      </c>
      <c r="B422" s="11" t="s">
        <v>4686</v>
      </c>
      <c r="C422" s="11" t="s">
        <v>4616</v>
      </c>
      <c r="D422" s="11" t="n">
        <v>2</v>
      </c>
      <c r="E422" s="11" t="s">
        <v>4830</v>
      </c>
      <c r="F422" s="11" t="s">
        <v>4829</v>
      </c>
      <c r="G422" s="18" t="n">
        <v>25101</v>
      </c>
      <c r="H422" s="18" t="n">
        <v>9414</v>
      </c>
      <c r="I422" s="14" t="n">
        <v>0.478</v>
      </c>
      <c r="J422" s="11" t="s">
        <v>4670</v>
      </c>
      <c r="K422" s="35" t="n">
        <f aca="false">IF(H422=0,"",G422/H422)</f>
        <v>2.66634799235182</v>
      </c>
    </row>
    <row r="423" customFormat="false" ht="15" hidden="false" customHeight="false" outlineLevel="0" collapsed="false">
      <c r="A423" s="11" t="s">
        <v>34</v>
      </c>
      <c r="B423" s="11" t="s">
        <v>4686</v>
      </c>
      <c r="C423" s="11" t="s">
        <v>4616</v>
      </c>
      <c r="D423" s="11" t="n">
        <v>3</v>
      </c>
      <c r="E423" s="11" t="s">
        <v>4827</v>
      </c>
      <c r="F423" s="11" t="s">
        <v>4828</v>
      </c>
      <c r="G423" s="18" t="n">
        <v>16382.68</v>
      </c>
      <c r="H423" s="18" t="n">
        <v>5251.08</v>
      </c>
      <c r="I423" s="14" t="n">
        <v>0.335</v>
      </c>
      <c r="J423" s="11" t="s">
        <v>4670</v>
      </c>
      <c r="K423" s="35" t="n">
        <f aca="false">IF(H423=0,"",G423/H423)</f>
        <v>3.11986867463455</v>
      </c>
    </row>
    <row r="424" customFormat="false" ht="15" hidden="false" customHeight="false" outlineLevel="0" collapsed="false">
      <c r="A424" s="11" t="s">
        <v>34</v>
      </c>
      <c r="B424" s="11" t="s">
        <v>4686</v>
      </c>
      <c r="C424" s="11" t="s">
        <v>4616</v>
      </c>
      <c r="D424" s="11" t="n">
        <v>3</v>
      </c>
      <c r="E424" s="11" t="s">
        <v>4827</v>
      </c>
      <c r="F424" s="11" t="s">
        <v>4829</v>
      </c>
      <c r="G424" s="18" t="n">
        <v>11559.74</v>
      </c>
      <c r="H424" s="18" t="n">
        <v>3476.07</v>
      </c>
      <c r="I424" s="14" t="n">
        <v>0.2625</v>
      </c>
      <c r="J424" s="11" t="s">
        <v>4670</v>
      </c>
      <c r="K424" s="35" t="n">
        <f aca="false">IF(H424=0,"",G424/H424)</f>
        <v>3.32551991185448</v>
      </c>
    </row>
    <row r="425" customFormat="false" ht="15" hidden="false" customHeight="false" outlineLevel="0" collapsed="false">
      <c r="A425" s="11" t="s">
        <v>34</v>
      </c>
      <c r="B425" s="11" t="s">
        <v>4686</v>
      </c>
      <c r="C425" s="11" t="s">
        <v>4616</v>
      </c>
      <c r="D425" s="11" t="n">
        <v>3</v>
      </c>
      <c r="E425" s="11" t="s">
        <v>4601</v>
      </c>
      <c r="F425" s="11" t="s">
        <v>4828</v>
      </c>
      <c r="G425" s="18" t="n">
        <v>25712</v>
      </c>
      <c r="H425" s="18" t="n">
        <v>9891.02</v>
      </c>
      <c r="I425" s="14" t="n">
        <v>0.5949</v>
      </c>
      <c r="J425" s="11" t="s">
        <v>4670</v>
      </c>
      <c r="K425" s="35" t="n">
        <f aca="false">IF(H425=0,"",G425/H425)</f>
        <v>2.59952967439152</v>
      </c>
    </row>
    <row r="426" customFormat="false" ht="15" hidden="false" customHeight="false" outlineLevel="0" collapsed="false">
      <c r="A426" s="11" t="s">
        <v>34</v>
      </c>
      <c r="B426" s="11" t="s">
        <v>4686</v>
      </c>
      <c r="C426" s="11" t="s">
        <v>4616</v>
      </c>
      <c r="D426" s="11" t="n">
        <v>3</v>
      </c>
      <c r="E426" s="11" t="s">
        <v>4601</v>
      </c>
      <c r="F426" s="11" t="s">
        <v>4829</v>
      </c>
      <c r="G426" s="18" t="n">
        <v>15152.96</v>
      </c>
      <c r="H426" s="18" t="n">
        <v>5927.23</v>
      </c>
      <c r="I426" s="14" t="n">
        <v>0.3727</v>
      </c>
      <c r="J426" s="11" t="s">
        <v>4670</v>
      </c>
      <c r="K426" s="35" t="n">
        <f aca="false">IF(H426=0,"",G426/H426)</f>
        <v>2.55649941034851</v>
      </c>
    </row>
    <row r="427" customFormat="false" ht="15" hidden="false" customHeight="false" outlineLevel="0" collapsed="false">
      <c r="A427" s="11" t="s">
        <v>34</v>
      </c>
      <c r="B427" s="11" t="s">
        <v>4686</v>
      </c>
      <c r="C427" s="11" t="s">
        <v>4616</v>
      </c>
      <c r="D427" s="11" t="n">
        <v>3</v>
      </c>
      <c r="E427" s="11" t="s">
        <v>4830</v>
      </c>
      <c r="F427" s="11" t="s">
        <v>4828</v>
      </c>
      <c r="G427" s="18" t="n">
        <v>31569.25</v>
      </c>
      <c r="H427" s="18" t="n">
        <v>14901.98</v>
      </c>
      <c r="I427" s="14" t="n">
        <v>0.8954</v>
      </c>
      <c r="J427" s="11" t="s">
        <v>4670</v>
      </c>
      <c r="K427" s="35" t="n">
        <f aca="false">IF(H427=0,"",G427/H427)</f>
        <v>2.11846009724882</v>
      </c>
    </row>
    <row r="428" customFormat="false" ht="15" hidden="false" customHeight="false" outlineLevel="0" collapsed="false">
      <c r="A428" s="11" t="s">
        <v>34</v>
      </c>
      <c r="B428" s="11" t="s">
        <v>4686</v>
      </c>
      <c r="C428" s="11" t="s">
        <v>4616</v>
      </c>
      <c r="D428" s="11" t="n">
        <v>3</v>
      </c>
      <c r="E428" s="11" t="s">
        <v>4830</v>
      </c>
      <c r="F428" s="11" t="s">
        <v>4829</v>
      </c>
      <c r="G428" s="18" t="n">
        <v>17782.19</v>
      </c>
      <c r="H428" s="18" t="n">
        <v>6884.54</v>
      </c>
      <c r="I428" s="14" t="n">
        <v>0.4137</v>
      </c>
      <c r="J428" s="11" t="s">
        <v>4670</v>
      </c>
      <c r="K428" s="35" t="n">
        <f aca="false">IF(H428=0,"",G428/H428)</f>
        <v>2.58291621517196</v>
      </c>
    </row>
    <row r="430" customFormat="false" ht="15" hidden="false" customHeight="false" outlineLevel="0" collapsed="false">
      <c r="A430" s="11" t="s">
        <v>35</v>
      </c>
      <c r="B430" s="11" t="s">
        <v>4680</v>
      </c>
      <c r="C430" s="11" t="s">
        <v>4802</v>
      </c>
      <c r="D430" s="11" t="n">
        <v>2</v>
      </c>
      <c r="E430" s="11" t="s">
        <v>4827</v>
      </c>
      <c r="F430" s="11" t="s">
        <v>4828</v>
      </c>
      <c r="G430" s="18" t="n">
        <v>4352.82</v>
      </c>
      <c r="H430" s="18" t="n">
        <v>1006.25</v>
      </c>
      <c r="I430" s="14" t="n">
        <v>0.0817</v>
      </c>
      <c r="J430" s="11" t="s">
        <v>4670</v>
      </c>
      <c r="K430" s="35" t="n">
        <f aca="false">IF(H430=0,"",G430/H430)</f>
        <v>4.32578385093168</v>
      </c>
    </row>
    <row r="431" customFormat="false" ht="15" hidden="false" customHeight="false" outlineLevel="0" collapsed="false">
      <c r="A431" s="11" t="s">
        <v>35</v>
      </c>
      <c r="B431" s="11" t="s">
        <v>4680</v>
      </c>
      <c r="C431" s="11" t="s">
        <v>4802</v>
      </c>
      <c r="D431" s="11" t="n">
        <v>2</v>
      </c>
      <c r="E431" s="11" t="s">
        <v>4827</v>
      </c>
      <c r="F431" s="11" t="s">
        <v>4829</v>
      </c>
      <c r="G431" s="18" t="n">
        <v>3223.22</v>
      </c>
      <c r="H431" s="18" t="n">
        <v>728.48</v>
      </c>
      <c r="I431" s="14" t="n">
        <v>0.0712</v>
      </c>
      <c r="J431" s="11" t="s">
        <v>4670</v>
      </c>
      <c r="K431" s="35" t="n">
        <f aca="false">IF(H431=0,"",G431/H431)</f>
        <v>4.42458269273007</v>
      </c>
    </row>
    <row r="432" customFormat="false" ht="15" hidden="false" customHeight="false" outlineLevel="0" collapsed="false">
      <c r="A432" s="11" t="s">
        <v>35</v>
      </c>
      <c r="B432" s="11" t="s">
        <v>4680</v>
      </c>
      <c r="C432" s="11" t="s">
        <v>4802</v>
      </c>
      <c r="D432" s="11" t="n">
        <v>2</v>
      </c>
      <c r="E432" s="11" t="s">
        <v>4601</v>
      </c>
      <c r="F432" s="11" t="s">
        <v>4828</v>
      </c>
      <c r="G432" s="18" t="n">
        <v>4449.32</v>
      </c>
      <c r="H432" s="18" t="n">
        <v>1139.06</v>
      </c>
      <c r="I432" s="14" t="n">
        <v>0.0919</v>
      </c>
      <c r="J432" s="11" t="s">
        <v>4670</v>
      </c>
      <c r="K432" s="35" t="n">
        <f aca="false">IF(H432=0,"",G432/H432)</f>
        <v>3.90613312731551</v>
      </c>
    </row>
    <row r="433" customFormat="false" ht="15" hidden="false" customHeight="false" outlineLevel="0" collapsed="false">
      <c r="A433" s="11" t="s">
        <v>35</v>
      </c>
      <c r="B433" s="11" t="s">
        <v>4680</v>
      </c>
      <c r="C433" s="11" t="s">
        <v>4802</v>
      </c>
      <c r="D433" s="11" t="n">
        <v>2</v>
      </c>
      <c r="E433" s="11" t="s">
        <v>4601</v>
      </c>
      <c r="F433" s="11" t="s">
        <v>4829</v>
      </c>
      <c r="G433" s="18" t="n">
        <v>3508.43</v>
      </c>
      <c r="H433" s="18" t="n">
        <v>1139.06</v>
      </c>
      <c r="I433" s="14" t="n">
        <v>0.0919</v>
      </c>
      <c r="J433" s="11" t="s">
        <v>4670</v>
      </c>
      <c r="K433" s="35" t="n">
        <f aca="false">IF(H433=0,"",G433/H433)</f>
        <v>3.08010991519323</v>
      </c>
    </row>
    <row r="434" customFormat="false" ht="15" hidden="false" customHeight="false" outlineLevel="0" collapsed="false">
      <c r="A434" s="11" t="s">
        <v>35</v>
      </c>
      <c r="B434" s="11" t="s">
        <v>4680</v>
      </c>
      <c r="C434" s="11" t="s">
        <v>4802</v>
      </c>
      <c r="D434" s="11" t="n">
        <v>2</v>
      </c>
      <c r="E434" s="11" t="s">
        <v>4830</v>
      </c>
      <c r="F434" s="11" t="s">
        <v>4828</v>
      </c>
      <c r="G434" s="18" t="n">
        <v>4523.07</v>
      </c>
      <c r="H434" s="18" t="n">
        <v>1139.06</v>
      </c>
      <c r="I434" s="14" t="n">
        <v>0.0919</v>
      </c>
      <c r="J434" s="11" t="s">
        <v>4670</v>
      </c>
      <c r="K434" s="35" t="n">
        <f aca="false">IF(H434=0,"",G434/H434)</f>
        <v>3.97087949712921</v>
      </c>
    </row>
    <row r="435" customFormat="false" ht="15" hidden="false" customHeight="false" outlineLevel="0" collapsed="false">
      <c r="A435" s="11" t="s">
        <v>35</v>
      </c>
      <c r="B435" s="11" t="s">
        <v>4680</v>
      </c>
      <c r="C435" s="11" t="s">
        <v>4802</v>
      </c>
      <c r="D435" s="11" t="n">
        <v>2</v>
      </c>
      <c r="E435" s="11" t="s">
        <v>4830</v>
      </c>
      <c r="F435" s="11" t="s">
        <v>4829</v>
      </c>
      <c r="G435" s="18" t="n">
        <v>4523.07</v>
      </c>
      <c r="H435" s="18" t="n">
        <v>1139.06</v>
      </c>
      <c r="I435" s="14" t="n">
        <v>0.0919</v>
      </c>
      <c r="J435" s="11" t="s">
        <v>4670</v>
      </c>
      <c r="K435" s="35" t="n">
        <f aca="false">IF(H435=0,"",G435/H435)</f>
        <v>3.97087949712921</v>
      </c>
    </row>
    <row r="436" customFormat="false" ht="15" hidden="false" customHeight="false" outlineLevel="0" collapsed="false">
      <c r="A436" s="11" t="s">
        <v>35</v>
      </c>
      <c r="B436" s="11" t="s">
        <v>4680</v>
      </c>
      <c r="C436" s="11" t="s">
        <v>4802</v>
      </c>
      <c r="D436" s="11" t="n">
        <v>3</v>
      </c>
      <c r="E436" s="11" t="s">
        <v>4827</v>
      </c>
      <c r="F436" s="11" t="s">
        <v>4828</v>
      </c>
      <c r="G436" s="18" t="n">
        <v>3675.78</v>
      </c>
      <c r="H436" s="18" t="n">
        <v>632.1</v>
      </c>
      <c r="I436" s="14" t="n">
        <v>0.0527</v>
      </c>
      <c r="J436" s="11" t="s">
        <v>4670</v>
      </c>
      <c r="K436" s="35" t="n">
        <f aca="false">IF(H436=0,"",G436/H436)</f>
        <v>5.81518747033697</v>
      </c>
    </row>
    <row r="437" customFormat="false" ht="15" hidden="false" customHeight="false" outlineLevel="0" collapsed="false">
      <c r="A437" s="11" t="s">
        <v>35</v>
      </c>
      <c r="B437" s="11" t="s">
        <v>4680</v>
      </c>
      <c r="C437" s="11" t="s">
        <v>4802</v>
      </c>
      <c r="D437" s="11" t="n">
        <v>3</v>
      </c>
      <c r="E437" s="11" t="s">
        <v>4827</v>
      </c>
      <c r="F437" s="11" t="s">
        <v>4829</v>
      </c>
      <c r="G437" s="18" t="n">
        <v>3675.78</v>
      </c>
      <c r="H437" s="18" t="n">
        <v>632.1</v>
      </c>
      <c r="I437" s="14" t="n">
        <v>0.0527</v>
      </c>
      <c r="J437" s="11" t="s">
        <v>4670</v>
      </c>
      <c r="K437" s="35" t="n">
        <f aca="false">IF(H437=0,"",G437/H437)</f>
        <v>5.81518747033697</v>
      </c>
    </row>
    <row r="438" customFormat="false" ht="15" hidden="false" customHeight="false" outlineLevel="0" collapsed="false">
      <c r="A438" s="11" t="s">
        <v>35</v>
      </c>
      <c r="B438" s="11" t="s">
        <v>4680</v>
      </c>
      <c r="C438" s="11" t="s">
        <v>4802</v>
      </c>
      <c r="D438" s="11" t="n">
        <v>3</v>
      </c>
      <c r="E438" s="11" t="s">
        <v>4601</v>
      </c>
      <c r="F438" s="11" t="s">
        <v>4828</v>
      </c>
      <c r="G438" s="18" t="n">
        <v>3675.78</v>
      </c>
      <c r="H438" s="18" t="n">
        <v>632.1</v>
      </c>
      <c r="I438" s="14" t="n">
        <v>0.0527</v>
      </c>
      <c r="J438" s="11" t="s">
        <v>4670</v>
      </c>
      <c r="K438" s="35" t="n">
        <f aca="false">IF(H438=0,"",G438/H438)</f>
        <v>5.81518747033697</v>
      </c>
    </row>
    <row r="439" customFormat="false" ht="15" hidden="false" customHeight="false" outlineLevel="0" collapsed="false">
      <c r="A439" s="11" t="s">
        <v>35</v>
      </c>
      <c r="B439" s="11" t="s">
        <v>4680</v>
      </c>
      <c r="C439" s="11" t="s">
        <v>4802</v>
      </c>
      <c r="D439" s="11" t="n">
        <v>3</v>
      </c>
      <c r="E439" s="11" t="s">
        <v>4601</v>
      </c>
      <c r="F439" s="11" t="s">
        <v>4829</v>
      </c>
      <c r="G439" s="18" t="n">
        <v>3675.78</v>
      </c>
      <c r="H439" s="18" t="n">
        <v>632.1</v>
      </c>
      <c r="I439" s="14" t="n">
        <v>0.0527</v>
      </c>
      <c r="J439" s="11" t="s">
        <v>4670</v>
      </c>
      <c r="K439" s="35" t="n">
        <f aca="false">IF(H439=0,"",G439/H439)</f>
        <v>5.81518747033697</v>
      </c>
    </row>
    <row r="440" customFormat="false" ht="15" hidden="false" customHeight="false" outlineLevel="0" collapsed="false">
      <c r="A440" s="11" t="s">
        <v>35</v>
      </c>
      <c r="B440" s="11" t="s">
        <v>4680</v>
      </c>
      <c r="C440" s="11" t="s">
        <v>4802</v>
      </c>
      <c r="D440" s="11" t="n">
        <v>3</v>
      </c>
      <c r="E440" s="11" t="s">
        <v>4830</v>
      </c>
      <c r="F440" s="11" t="s">
        <v>4828</v>
      </c>
      <c r="G440" s="18" t="n">
        <v>3675.78</v>
      </c>
      <c r="H440" s="18" t="n">
        <v>632.1</v>
      </c>
      <c r="I440" s="14" t="n">
        <v>0.0527</v>
      </c>
      <c r="J440" s="11" t="s">
        <v>4670</v>
      </c>
      <c r="K440" s="35" t="n">
        <f aca="false">IF(H440=0,"",G440/H440)</f>
        <v>5.81518747033697</v>
      </c>
    </row>
    <row r="441" customFormat="false" ht="15" hidden="false" customHeight="false" outlineLevel="0" collapsed="false">
      <c r="A441" s="11" t="s">
        <v>35</v>
      </c>
      <c r="B441" s="11" t="s">
        <v>4680</v>
      </c>
      <c r="C441" s="11" t="s">
        <v>4802</v>
      </c>
      <c r="D441" s="11" t="n">
        <v>3</v>
      </c>
      <c r="E441" s="11" t="s">
        <v>4830</v>
      </c>
      <c r="F441" s="11" t="s">
        <v>4829</v>
      </c>
      <c r="G441" s="18" t="n">
        <v>3675.78</v>
      </c>
      <c r="H441" s="18" t="n">
        <v>632.1</v>
      </c>
      <c r="I441" s="14" t="n">
        <v>0.0527</v>
      </c>
      <c r="J441" s="11" t="s">
        <v>4670</v>
      </c>
      <c r="K441" s="35" t="n">
        <f aca="false">IF(H441=0,"",G441/H441)</f>
        <v>5.81518747033697</v>
      </c>
    </row>
    <row r="442" customFormat="false" ht="15" hidden="false" customHeight="false" outlineLevel="0" collapsed="false">
      <c r="A442" s="11" t="s">
        <v>35</v>
      </c>
      <c r="B442" s="11" t="s">
        <v>4680</v>
      </c>
      <c r="C442" s="11" t="s">
        <v>4616</v>
      </c>
      <c r="D442" s="11" t="n">
        <v>2</v>
      </c>
      <c r="E442" s="11" t="s">
        <v>4827</v>
      </c>
      <c r="F442" s="11" t="s">
        <v>4828</v>
      </c>
      <c r="G442" s="18" t="n">
        <v>13506.07</v>
      </c>
      <c r="H442" s="18" t="n">
        <v>2000</v>
      </c>
      <c r="I442" s="14" t="n">
        <v>0.1195</v>
      </c>
      <c r="J442" s="11" t="s">
        <v>4670</v>
      </c>
      <c r="K442" s="35" t="n">
        <f aca="false">IF(H442=0,"",G442/H442)</f>
        <v>6.753035</v>
      </c>
    </row>
    <row r="443" customFormat="false" ht="15" hidden="false" customHeight="false" outlineLevel="0" collapsed="false">
      <c r="A443" s="11" t="s">
        <v>35</v>
      </c>
      <c r="B443" s="11" t="s">
        <v>4680</v>
      </c>
      <c r="C443" s="11" t="s">
        <v>4616</v>
      </c>
      <c r="D443" s="11" t="n">
        <v>2</v>
      </c>
      <c r="E443" s="11" t="s">
        <v>4827</v>
      </c>
      <c r="F443" s="11" t="s">
        <v>4829</v>
      </c>
      <c r="G443" s="18" t="n">
        <v>7262.68</v>
      </c>
      <c r="H443" s="18" t="n">
        <v>1732.03</v>
      </c>
      <c r="I443" s="14" t="n">
        <v>0.1253</v>
      </c>
      <c r="J443" s="11" t="s">
        <v>4670</v>
      </c>
      <c r="K443" s="35" t="n">
        <f aca="false">IF(H443=0,"",G443/H443)</f>
        <v>4.19316062654804</v>
      </c>
    </row>
    <row r="444" customFormat="false" ht="15" hidden="false" customHeight="false" outlineLevel="0" collapsed="false">
      <c r="A444" s="11" t="s">
        <v>35</v>
      </c>
      <c r="B444" s="11" t="s">
        <v>4680</v>
      </c>
      <c r="C444" s="11" t="s">
        <v>4616</v>
      </c>
      <c r="D444" s="11" t="n">
        <v>2</v>
      </c>
      <c r="E444" s="11" t="s">
        <v>4601</v>
      </c>
      <c r="F444" s="11" t="s">
        <v>4828</v>
      </c>
      <c r="G444" s="18" t="n">
        <v>21183.26</v>
      </c>
      <c r="H444" s="18" t="n">
        <v>3599.8</v>
      </c>
      <c r="I444" s="14" t="n">
        <v>0.1914</v>
      </c>
      <c r="J444" s="11" t="s">
        <v>4670</v>
      </c>
      <c r="K444" s="35" t="n">
        <f aca="false">IF(H444=0,"",G444/H444)</f>
        <v>5.88456580921162</v>
      </c>
    </row>
    <row r="445" customFormat="false" ht="15" hidden="false" customHeight="false" outlineLevel="0" collapsed="false">
      <c r="A445" s="11" t="s">
        <v>35</v>
      </c>
      <c r="B445" s="11" t="s">
        <v>4680</v>
      </c>
      <c r="C445" s="11" t="s">
        <v>4616</v>
      </c>
      <c r="D445" s="11" t="n">
        <v>2</v>
      </c>
      <c r="E445" s="11" t="s">
        <v>4601</v>
      </c>
      <c r="F445" s="11" t="s">
        <v>4829</v>
      </c>
      <c r="G445" s="18" t="n">
        <v>18231.89</v>
      </c>
      <c r="H445" s="18" t="n">
        <v>2787.77</v>
      </c>
      <c r="I445" s="14" t="n">
        <v>0.1527</v>
      </c>
      <c r="J445" s="11" t="s">
        <v>4670</v>
      </c>
      <c r="K445" s="35" t="n">
        <f aca="false">IF(H445=0,"",G445/H445)</f>
        <v>6.53995487432607</v>
      </c>
    </row>
    <row r="446" customFormat="false" ht="15" hidden="false" customHeight="false" outlineLevel="0" collapsed="false">
      <c r="A446" s="11" t="s">
        <v>35</v>
      </c>
      <c r="B446" s="11" t="s">
        <v>4680</v>
      </c>
      <c r="C446" s="11" t="s">
        <v>4616</v>
      </c>
      <c r="D446" s="11" t="n">
        <v>2</v>
      </c>
      <c r="E446" s="11" t="s">
        <v>4830</v>
      </c>
      <c r="F446" s="11" t="s">
        <v>4828</v>
      </c>
      <c r="G446" s="18" t="n">
        <v>25952.25</v>
      </c>
      <c r="H446" s="18" t="n">
        <v>5548.12</v>
      </c>
      <c r="I446" s="14" t="n">
        <v>0.2838</v>
      </c>
      <c r="J446" s="11" t="s">
        <v>4670</v>
      </c>
      <c r="K446" s="35" t="n">
        <f aca="false">IF(H446=0,"",G446/H446)</f>
        <v>4.67766558762247</v>
      </c>
    </row>
    <row r="447" customFormat="false" ht="15" hidden="false" customHeight="false" outlineLevel="0" collapsed="false">
      <c r="A447" s="11" t="s">
        <v>35</v>
      </c>
      <c r="B447" s="11" t="s">
        <v>4680</v>
      </c>
      <c r="C447" s="11" t="s">
        <v>4616</v>
      </c>
      <c r="D447" s="11" t="n">
        <v>2</v>
      </c>
      <c r="E447" s="11" t="s">
        <v>4830</v>
      </c>
      <c r="F447" s="11" t="s">
        <v>4829</v>
      </c>
      <c r="G447" s="18" t="n">
        <v>23390.42</v>
      </c>
      <c r="H447" s="18" t="n">
        <v>3586.28</v>
      </c>
      <c r="I447" s="14" t="n">
        <v>0.1835</v>
      </c>
      <c r="J447" s="11" t="s">
        <v>4670</v>
      </c>
      <c r="K447" s="35" t="n">
        <f aca="false">IF(H447=0,"",G447/H447)</f>
        <v>6.52219570139532</v>
      </c>
    </row>
    <row r="448" customFormat="false" ht="15" hidden="false" customHeight="false" outlineLevel="0" collapsed="false">
      <c r="A448" s="11" t="s">
        <v>35</v>
      </c>
      <c r="B448" s="11" t="s">
        <v>4680</v>
      </c>
      <c r="C448" s="11" t="s">
        <v>4616</v>
      </c>
      <c r="D448" s="11" t="n">
        <v>3</v>
      </c>
      <c r="E448" s="11" t="s">
        <v>4827</v>
      </c>
      <c r="F448" s="11" t="s">
        <v>4828</v>
      </c>
      <c r="G448" s="18" t="n">
        <v>12300.1</v>
      </c>
      <c r="H448" s="18" t="n">
        <v>2000</v>
      </c>
      <c r="I448" s="14" t="n">
        <v>0.1288</v>
      </c>
      <c r="J448" s="11" t="s">
        <v>4670</v>
      </c>
      <c r="K448" s="35" t="n">
        <f aca="false">IF(H448=0,"",G448/H448)</f>
        <v>6.15005</v>
      </c>
    </row>
    <row r="449" customFormat="false" ht="15" hidden="false" customHeight="false" outlineLevel="0" collapsed="false">
      <c r="A449" s="11" t="s">
        <v>35</v>
      </c>
      <c r="B449" s="11" t="s">
        <v>4680</v>
      </c>
      <c r="C449" s="11" t="s">
        <v>4616</v>
      </c>
      <c r="D449" s="11" t="n">
        <v>3</v>
      </c>
      <c r="E449" s="11" t="s">
        <v>4827</v>
      </c>
      <c r="F449" s="11" t="s">
        <v>4829</v>
      </c>
      <c r="G449" s="18" t="n">
        <v>12300.1</v>
      </c>
      <c r="H449" s="18" t="n">
        <v>2000</v>
      </c>
      <c r="I449" s="14" t="n">
        <v>0.1288</v>
      </c>
      <c r="J449" s="11" t="s">
        <v>4670</v>
      </c>
      <c r="K449" s="35" t="n">
        <f aca="false">IF(H449=0,"",G449/H449)</f>
        <v>6.15005</v>
      </c>
    </row>
    <row r="450" customFormat="false" ht="15" hidden="false" customHeight="false" outlineLevel="0" collapsed="false">
      <c r="A450" s="11" t="s">
        <v>35</v>
      </c>
      <c r="B450" s="11" t="s">
        <v>4680</v>
      </c>
      <c r="C450" s="11" t="s">
        <v>4616</v>
      </c>
      <c r="D450" s="11" t="n">
        <v>3</v>
      </c>
      <c r="E450" s="11" t="s">
        <v>4601</v>
      </c>
      <c r="F450" s="11" t="s">
        <v>4828</v>
      </c>
      <c r="G450" s="18" t="n">
        <v>17940.82</v>
      </c>
      <c r="H450" s="18" t="n">
        <v>3242.92</v>
      </c>
      <c r="I450" s="14" t="n">
        <v>0.1999</v>
      </c>
      <c r="J450" s="11" t="s">
        <v>4670</v>
      </c>
      <c r="K450" s="35" t="n">
        <f aca="false">IF(H450=0,"",G450/H450)</f>
        <v>5.53230421965389</v>
      </c>
    </row>
    <row r="451" customFormat="false" ht="15" hidden="false" customHeight="false" outlineLevel="0" collapsed="false">
      <c r="A451" s="11" t="s">
        <v>35</v>
      </c>
      <c r="B451" s="11" t="s">
        <v>4680</v>
      </c>
      <c r="C451" s="11" t="s">
        <v>4616</v>
      </c>
      <c r="D451" s="11" t="n">
        <v>3</v>
      </c>
      <c r="E451" s="11" t="s">
        <v>4601</v>
      </c>
      <c r="F451" s="11" t="s">
        <v>4829</v>
      </c>
      <c r="G451" s="18" t="n">
        <v>15920.34</v>
      </c>
      <c r="H451" s="18" t="n">
        <v>2788.59</v>
      </c>
      <c r="I451" s="14" t="n">
        <v>0.1593</v>
      </c>
      <c r="J451" s="11" t="s">
        <v>4670</v>
      </c>
      <c r="K451" s="35" t="n">
        <f aca="false">IF(H451=0,"",G451/H451)</f>
        <v>5.70910029800006</v>
      </c>
    </row>
    <row r="452" customFormat="false" ht="15" hidden="false" customHeight="false" outlineLevel="0" collapsed="false">
      <c r="A452" s="11" t="s">
        <v>35</v>
      </c>
      <c r="B452" s="11" t="s">
        <v>4680</v>
      </c>
      <c r="C452" s="11" t="s">
        <v>4616</v>
      </c>
      <c r="D452" s="11" t="n">
        <v>3</v>
      </c>
      <c r="E452" s="11" t="s">
        <v>4830</v>
      </c>
      <c r="F452" s="11" t="s">
        <v>4828</v>
      </c>
      <c r="G452" s="18" t="n">
        <v>19000.88</v>
      </c>
      <c r="H452" s="18" t="n">
        <v>4098.52</v>
      </c>
      <c r="I452" s="14" t="n">
        <v>0.2527</v>
      </c>
      <c r="J452" s="11" t="s">
        <v>4670</v>
      </c>
      <c r="K452" s="35" t="n">
        <f aca="false">IF(H452=0,"",G452/H452)</f>
        <v>4.63603447097977</v>
      </c>
    </row>
    <row r="453" customFormat="false" ht="15" hidden="false" customHeight="false" outlineLevel="0" collapsed="false">
      <c r="A453" s="11" t="s">
        <v>35</v>
      </c>
      <c r="B453" s="11" t="s">
        <v>4680</v>
      </c>
      <c r="C453" s="11" t="s">
        <v>4616</v>
      </c>
      <c r="D453" s="11" t="n">
        <v>3</v>
      </c>
      <c r="E453" s="11" t="s">
        <v>4830</v>
      </c>
      <c r="F453" s="11" t="s">
        <v>4829</v>
      </c>
      <c r="G453" s="18" t="n">
        <v>16368.85</v>
      </c>
      <c r="H453" s="18" t="n">
        <v>3348.52</v>
      </c>
      <c r="I453" s="14" t="n">
        <v>0.2064</v>
      </c>
      <c r="J453" s="11" t="s">
        <v>4670</v>
      </c>
      <c r="K453" s="35" t="n">
        <f aca="false">IF(H453=0,"",G453/H453)</f>
        <v>4.88838352466164</v>
      </c>
    </row>
    <row r="455" customFormat="false" ht="15" hidden="false" customHeight="false" outlineLevel="0" collapsed="false">
      <c r="A455" s="11" t="s">
        <v>35</v>
      </c>
      <c r="B455" s="11" t="s">
        <v>4686</v>
      </c>
      <c r="C455" s="11" t="s">
        <v>4802</v>
      </c>
      <c r="D455" s="11" t="n">
        <v>2</v>
      </c>
      <c r="E455" s="11" t="s">
        <v>4827</v>
      </c>
      <c r="F455" s="11" t="s">
        <v>4828</v>
      </c>
      <c r="G455" s="18" t="n">
        <v>1887.11</v>
      </c>
      <c r="H455" s="18" t="n">
        <v>470.38</v>
      </c>
      <c r="I455" s="14" t="n">
        <v>0.0388</v>
      </c>
      <c r="J455" s="11" t="s">
        <v>4670</v>
      </c>
      <c r="K455" s="35" t="n">
        <f aca="false">IF(H455=0,"",G455/H455)</f>
        <v>4.01188400867384</v>
      </c>
    </row>
    <row r="456" customFormat="false" ht="15" hidden="false" customHeight="false" outlineLevel="0" collapsed="false">
      <c r="A456" s="11" t="s">
        <v>35</v>
      </c>
      <c r="B456" s="11" t="s">
        <v>4686</v>
      </c>
      <c r="C456" s="11" t="s">
        <v>4802</v>
      </c>
      <c r="D456" s="11" t="n">
        <v>2</v>
      </c>
      <c r="E456" s="11" t="s">
        <v>4827</v>
      </c>
      <c r="F456" s="11" t="s">
        <v>4829</v>
      </c>
      <c r="G456" s="18" t="n">
        <v>1887.11</v>
      </c>
      <c r="H456" s="18" t="n">
        <v>470.38</v>
      </c>
      <c r="I456" s="14" t="n">
        <v>0.0388</v>
      </c>
      <c r="J456" s="11" t="s">
        <v>4670</v>
      </c>
      <c r="K456" s="35" t="n">
        <f aca="false">IF(H456=0,"",G456/H456)</f>
        <v>4.01188400867384</v>
      </c>
    </row>
    <row r="457" customFormat="false" ht="15" hidden="false" customHeight="false" outlineLevel="0" collapsed="false">
      <c r="A457" s="11" t="s">
        <v>35</v>
      </c>
      <c r="B457" s="11" t="s">
        <v>4686</v>
      </c>
      <c r="C457" s="11" t="s">
        <v>4802</v>
      </c>
      <c r="D457" s="11" t="n">
        <v>2</v>
      </c>
      <c r="E457" s="11" t="s">
        <v>4601</v>
      </c>
      <c r="F457" s="11" t="s">
        <v>4828</v>
      </c>
      <c r="G457" s="18" t="n">
        <v>1887.11</v>
      </c>
      <c r="H457" s="18" t="n">
        <v>470.38</v>
      </c>
      <c r="I457" s="14" t="n">
        <v>0.0388</v>
      </c>
      <c r="J457" s="11" t="s">
        <v>4670</v>
      </c>
      <c r="K457" s="35" t="n">
        <f aca="false">IF(H457=0,"",G457/H457)</f>
        <v>4.01188400867384</v>
      </c>
    </row>
    <row r="458" customFormat="false" ht="15" hidden="false" customHeight="false" outlineLevel="0" collapsed="false">
      <c r="A458" s="11" t="s">
        <v>35</v>
      </c>
      <c r="B458" s="11" t="s">
        <v>4686</v>
      </c>
      <c r="C458" s="11" t="s">
        <v>4802</v>
      </c>
      <c r="D458" s="11" t="n">
        <v>2</v>
      </c>
      <c r="E458" s="11" t="s">
        <v>4601</v>
      </c>
      <c r="F458" s="11" t="s">
        <v>4829</v>
      </c>
      <c r="G458" s="18" t="n">
        <v>1887.11</v>
      </c>
      <c r="H458" s="18" t="n">
        <v>470.38</v>
      </c>
      <c r="I458" s="14" t="n">
        <v>0.0388</v>
      </c>
      <c r="J458" s="11" t="s">
        <v>4670</v>
      </c>
      <c r="K458" s="35" t="n">
        <f aca="false">IF(H458=0,"",G458/H458)</f>
        <v>4.01188400867384</v>
      </c>
    </row>
    <row r="459" customFormat="false" ht="15" hidden="false" customHeight="false" outlineLevel="0" collapsed="false">
      <c r="A459" s="11" t="s">
        <v>35</v>
      </c>
      <c r="B459" s="11" t="s">
        <v>4686</v>
      </c>
      <c r="C459" s="11" t="s">
        <v>4802</v>
      </c>
      <c r="D459" s="11" t="n">
        <v>2</v>
      </c>
      <c r="E459" s="11" t="s">
        <v>4830</v>
      </c>
      <c r="F459" s="11" t="s">
        <v>4828</v>
      </c>
      <c r="G459" s="18" t="n">
        <v>1887.11</v>
      </c>
      <c r="H459" s="18" t="n">
        <v>470.38</v>
      </c>
      <c r="I459" s="14" t="n">
        <v>0.0388</v>
      </c>
      <c r="J459" s="11" t="s">
        <v>4670</v>
      </c>
      <c r="K459" s="35" t="n">
        <f aca="false">IF(H459=0,"",G459/H459)</f>
        <v>4.01188400867384</v>
      </c>
    </row>
    <row r="460" customFormat="false" ht="15" hidden="false" customHeight="false" outlineLevel="0" collapsed="false">
      <c r="A460" s="11" t="s">
        <v>35</v>
      </c>
      <c r="B460" s="11" t="s">
        <v>4686</v>
      </c>
      <c r="C460" s="11" t="s">
        <v>4802</v>
      </c>
      <c r="D460" s="11" t="n">
        <v>2</v>
      </c>
      <c r="E460" s="11" t="s">
        <v>4830</v>
      </c>
      <c r="F460" s="11" t="s">
        <v>4829</v>
      </c>
      <c r="G460" s="18" t="n">
        <v>1887.11</v>
      </c>
      <c r="H460" s="18" t="n">
        <v>470.38</v>
      </c>
      <c r="I460" s="14" t="n">
        <v>0.0388</v>
      </c>
      <c r="J460" s="11" t="s">
        <v>4670</v>
      </c>
      <c r="K460" s="35" t="n">
        <f aca="false">IF(H460=0,"",G460/H460)</f>
        <v>4.01188400867384</v>
      </c>
    </row>
    <row r="461" customFormat="false" ht="15" hidden="false" customHeight="false" outlineLevel="0" collapsed="false">
      <c r="A461" s="11" t="s">
        <v>35</v>
      </c>
      <c r="B461" s="11" t="s">
        <v>4686</v>
      </c>
      <c r="C461" s="11" t="s">
        <v>4802</v>
      </c>
      <c r="D461" s="11" t="n">
        <v>3</v>
      </c>
      <c r="E461" s="11" t="s">
        <v>4827</v>
      </c>
      <c r="F461" s="11" t="s">
        <v>4828</v>
      </c>
      <c r="G461" s="18" t="n">
        <v>1774.85</v>
      </c>
      <c r="H461" s="18" t="n">
        <v>347.6</v>
      </c>
      <c r="I461" s="14" t="n">
        <v>0.029</v>
      </c>
      <c r="J461" s="11" t="s">
        <v>4670</v>
      </c>
      <c r="K461" s="35" t="n">
        <f aca="false">IF(H461=0,"",G461/H461)</f>
        <v>5.10601265822785</v>
      </c>
    </row>
    <row r="462" customFormat="false" ht="15" hidden="false" customHeight="false" outlineLevel="0" collapsed="false">
      <c r="A462" s="11" t="s">
        <v>35</v>
      </c>
      <c r="B462" s="11" t="s">
        <v>4686</v>
      </c>
      <c r="C462" s="11" t="s">
        <v>4802</v>
      </c>
      <c r="D462" s="11" t="n">
        <v>3</v>
      </c>
      <c r="E462" s="11" t="s">
        <v>4827</v>
      </c>
      <c r="F462" s="11" t="s">
        <v>4829</v>
      </c>
      <c r="G462" s="18" t="n">
        <v>1774.85</v>
      </c>
      <c r="H462" s="18" t="n">
        <v>347.6</v>
      </c>
      <c r="I462" s="14" t="n">
        <v>0.029</v>
      </c>
      <c r="J462" s="11" t="s">
        <v>4670</v>
      </c>
      <c r="K462" s="35" t="n">
        <f aca="false">IF(H462=0,"",G462/H462)</f>
        <v>5.10601265822785</v>
      </c>
    </row>
    <row r="463" customFormat="false" ht="15" hidden="false" customHeight="false" outlineLevel="0" collapsed="false">
      <c r="A463" s="11" t="s">
        <v>35</v>
      </c>
      <c r="B463" s="11" t="s">
        <v>4686</v>
      </c>
      <c r="C463" s="11" t="s">
        <v>4802</v>
      </c>
      <c r="D463" s="11" t="n">
        <v>3</v>
      </c>
      <c r="E463" s="11" t="s">
        <v>4601</v>
      </c>
      <c r="F463" s="11" t="s">
        <v>4828</v>
      </c>
      <c r="G463" s="18" t="n">
        <v>1774.85</v>
      </c>
      <c r="H463" s="18" t="n">
        <v>347.6</v>
      </c>
      <c r="I463" s="14" t="n">
        <v>0.029</v>
      </c>
      <c r="J463" s="11" t="s">
        <v>4670</v>
      </c>
      <c r="K463" s="35" t="n">
        <f aca="false">IF(H463=0,"",G463/H463)</f>
        <v>5.10601265822785</v>
      </c>
    </row>
    <row r="464" customFormat="false" ht="15" hidden="false" customHeight="false" outlineLevel="0" collapsed="false">
      <c r="A464" s="11" t="s">
        <v>35</v>
      </c>
      <c r="B464" s="11" t="s">
        <v>4686</v>
      </c>
      <c r="C464" s="11" t="s">
        <v>4802</v>
      </c>
      <c r="D464" s="11" t="n">
        <v>3</v>
      </c>
      <c r="E464" s="11" t="s">
        <v>4601</v>
      </c>
      <c r="F464" s="11" t="s">
        <v>4829</v>
      </c>
      <c r="G464" s="18" t="n">
        <v>1774.85</v>
      </c>
      <c r="H464" s="18" t="n">
        <v>347.6</v>
      </c>
      <c r="I464" s="14" t="n">
        <v>0.029</v>
      </c>
      <c r="J464" s="11" t="s">
        <v>4670</v>
      </c>
      <c r="K464" s="35" t="n">
        <f aca="false">IF(H464=0,"",G464/H464)</f>
        <v>5.10601265822785</v>
      </c>
    </row>
    <row r="465" customFormat="false" ht="15" hidden="false" customHeight="false" outlineLevel="0" collapsed="false">
      <c r="A465" s="11" t="s">
        <v>35</v>
      </c>
      <c r="B465" s="11" t="s">
        <v>4686</v>
      </c>
      <c r="C465" s="11" t="s">
        <v>4802</v>
      </c>
      <c r="D465" s="11" t="n">
        <v>3</v>
      </c>
      <c r="E465" s="11" t="s">
        <v>4830</v>
      </c>
      <c r="F465" s="11" t="s">
        <v>4828</v>
      </c>
      <c r="G465" s="18" t="n">
        <v>1774.85</v>
      </c>
      <c r="H465" s="18" t="n">
        <v>347.6</v>
      </c>
      <c r="I465" s="14" t="n">
        <v>0.029</v>
      </c>
      <c r="J465" s="11" t="s">
        <v>4670</v>
      </c>
      <c r="K465" s="35" t="n">
        <f aca="false">IF(H465=0,"",G465/H465)</f>
        <v>5.10601265822785</v>
      </c>
    </row>
    <row r="466" customFormat="false" ht="15" hidden="false" customHeight="false" outlineLevel="0" collapsed="false">
      <c r="A466" s="11" t="s">
        <v>35</v>
      </c>
      <c r="B466" s="11" t="s">
        <v>4686</v>
      </c>
      <c r="C466" s="11" t="s">
        <v>4802</v>
      </c>
      <c r="D466" s="11" t="n">
        <v>3</v>
      </c>
      <c r="E466" s="11" t="s">
        <v>4830</v>
      </c>
      <c r="F466" s="11" t="s">
        <v>4829</v>
      </c>
      <c r="G466" s="18" t="n">
        <v>1774.85</v>
      </c>
      <c r="H466" s="18" t="n">
        <v>347.6</v>
      </c>
      <c r="I466" s="14" t="n">
        <v>0.029</v>
      </c>
      <c r="J466" s="11" t="s">
        <v>4670</v>
      </c>
      <c r="K466" s="35" t="n">
        <f aca="false">IF(H466=0,"",G466/H466)</f>
        <v>5.10601265822785</v>
      </c>
    </row>
    <row r="467" customFormat="false" ht="15" hidden="false" customHeight="false" outlineLevel="0" collapsed="false">
      <c r="A467" s="11" t="s">
        <v>35</v>
      </c>
      <c r="B467" s="11" t="s">
        <v>4686</v>
      </c>
      <c r="C467" s="11" t="s">
        <v>4616</v>
      </c>
      <c r="D467" s="11" t="n">
        <v>2</v>
      </c>
      <c r="E467" s="11" t="s">
        <v>4827</v>
      </c>
      <c r="F467" s="11" t="s">
        <v>4828</v>
      </c>
      <c r="G467" s="18" t="n">
        <v>5504.11</v>
      </c>
      <c r="H467" s="18" t="n">
        <v>1443.18</v>
      </c>
      <c r="I467" s="14" t="n">
        <v>0.0864</v>
      </c>
      <c r="J467" s="11" t="s">
        <v>4670</v>
      </c>
      <c r="K467" s="35" t="n">
        <f aca="false">IF(H467=0,"",G467/H467)</f>
        <v>3.81387630094652</v>
      </c>
    </row>
    <row r="468" customFormat="false" ht="15" hidden="false" customHeight="false" outlineLevel="0" collapsed="false">
      <c r="A468" s="11" t="s">
        <v>35</v>
      </c>
      <c r="B468" s="11" t="s">
        <v>4686</v>
      </c>
      <c r="C468" s="11" t="s">
        <v>4616</v>
      </c>
      <c r="D468" s="11" t="n">
        <v>2</v>
      </c>
      <c r="E468" s="11" t="s">
        <v>4827</v>
      </c>
      <c r="F468" s="11" t="s">
        <v>4829</v>
      </c>
      <c r="G468" s="18" t="n">
        <v>4416.02</v>
      </c>
      <c r="H468" s="18" t="n">
        <v>1443.18</v>
      </c>
      <c r="I468" s="14" t="n">
        <v>0.0925</v>
      </c>
      <c r="J468" s="11" t="s">
        <v>4670</v>
      </c>
      <c r="K468" s="35" t="n">
        <f aca="false">IF(H468=0,"",G468/H468)</f>
        <v>3.05992322510013</v>
      </c>
    </row>
    <row r="469" customFormat="false" ht="15" hidden="false" customHeight="false" outlineLevel="0" collapsed="false">
      <c r="A469" s="11" t="s">
        <v>35</v>
      </c>
      <c r="B469" s="11" t="s">
        <v>4686</v>
      </c>
      <c r="C469" s="11" t="s">
        <v>4616</v>
      </c>
      <c r="D469" s="11" t="n">
        <v>2</v>
      </c>
      <c r="E469" s="11" t="s">
        <v>4601</v>
      </c>
      <c r="F469" s="11" t="s">
        <v>4828</v>
      </c>
      <c r="G469" s="18" t="n">
        <v>5704.77</v>
      </c>
      <c r="H469" s="18" t="n">
        <v>2414.45</v>
      </c>
      <c r="I469" s="14" t="n">
        <v>0.1371</v>
      </c>
      <c r="J469" s="11" t="s">
        <v>4670</v>
      </c>
      <c r="K469" s="35" t="n">
        <f aca="false">IF(H469=0,"",G469/H469)</f>
        <v>2.36276170556442</v>
      </c>
    </row>
    <row r="470" customFormat="false" ht="15" hidden="false" customHeight="false" outlineLevel="0" collapsed="false">
      <c r="A470" s="11" t="s">
        <v>35</v>
      </c>
      <c r="B470" s="11" t="s">
        <v>4686</v>
      </c>
      <c r="C470" s="11" t="s">
        <v>4616</v>
      </c>
      <c r="D470" s="11" t="n">
        <v>2</v>
      </c>
      <c r="E470" s="11" t="s">
        <v>4601</v>
      </c>
      <c r="F470" s="11" t="s">
        <v>4829</v>
      </c>
      <c r="G470" s="18" t="n">
        <v>6162.39</v>
      </c>
      <c r="H470" s="18" t="n">
        <v>1942.14</v>
      </c>
      <c r="I470" s="14" t="n">
        <v>0.1103</v>
      </c>
      <c r="J470" s="11" t="s">
        <v>4670</v>
      </c>
      <c r="K470" s="35" t="n">
        <f aca="false">IF(H470=0,"",G470/H470)</f>
        <v>3.1729895888041</v>
      </c>
    </row>
    <row r="471" customFormat="false" ht="15" hidden="false" customHeight="false" outlineLevel="0" collapsed="false">
      <c r="A471" s="11" t="s">
        <v>35</v>
      </c>
      <c r="B471" s="11" t="s">
        <v>4686</v>
      </c>
      <c r="C471" s="11" t="s">
        <v>4616</v>
      </c>
      <c r="D471" s="11" t="n">
        <v>2</v>
      </c>
      <c r="E471" s="11" t="s">
        <v>4830</v>
      </c>
      <c r="F471" s="11" t="s">
        <v>4828</v>
      </c>
      <c r="G471" s="18" t="n">
        <v>5443.11</v>
      </c>
      <c r="H471" s="18" t="n">
        <v>3181.44</v>
      </c>
      <c r="I471" s="14" t="n">
        <v>0.1806</v>
      </c>
      <c r="J471" s="11" t="s">
        <v>4670</v>
      </c>
      <c r="K471" s="35" t="n">
        <f aca="false">IF(H471=0,"",G471/H471)</f>
        <v>1.71089506638503</v>
      </c>
    </row>
    <row r="472" customFormat="false" ht="15" hidden="false" customHeight="false" outlineLevel="0" collapsed="false">
      <c r="A472" s="11" t="s">
        <v>35</v>
      </c>
      <c r="B472" s="11" t="s">
        <v>4686</v>
      </c>
      <c r="C472" s="11" t="s">
        <v>4616</v>
      </c>
      <c r="D472" s="11" t="n">
        <v>2</v>
      </c>
      <c r="E472" s="11" t="s">
        <v>4830</v>
      </c>
      <c r="F472" s="11" t="s">
        <v>4829</v>
      </c>
      <c r="G472" s="18" t="n">
        <v>5435.78</v>
      </c>
      <c r="H472" s="18" t="n">
        <v>2493.94</v>
      </c>
      <c r="I472" s="14" t="n">
        <v>0.1416</v>
      </c>
      <c r="J472" s="11" t="s">
        <v>4670</v>
      </c>
      <c r="K472" s="35" t="n">
        <f aca="false">IF(H472=0,"",G472/H472)</f>
        <v>2.17959533910198</v>
      </c>
    </row>
    <row r="473" customFormat="false" ht="15" hidden="false" customHeight="false" outlineLevel="0" collapsed="false">
      <c r="A473" s="11" t="s">
        <v>35</v>
      </c>
      <c r="B473" s="11" t="s">
        <v>4686</v>
      </c>
      <c r="C473" s="11" t="s">
        <v>4616</v>
      </c>
      <c r="D473" s="11" t="n">
        <v>3</v>
      </c>
      <c r="E473" s="11" t="s">
        <v>4827</v>
      </c>
      <c r="F473" s="11" t="s">
        <v>4828</v>
      </c>
      <c r="G473" s="18" t="n">
        <v>4945.91</v>
      </c>
      <c r="H473" s="18" t="n">
        <v>1443.18</v>
      </c>
      <c r="I473" s="14" t="n">
        <v>0.0894</v>
      </c>
      <c r="J473" s="11" t="s">
        <v>4670</v>
      </c>
      <c r="K473" s="35" t="n">
        <f aca="false">IF(H473=0,"",G473/H473)</f>
        <v>3.42709156169016</v>
      </c>
    </row>
    <row r="474" customFormat="false" ht="15" hidden="false" customHeight="false" outlineLevel="0" collapsed="false">
      <c r="A474" s="11" t="s">
        <v>35</v>
      </c>
      <c r="B474" s="11" t="s">
        <v>4686</v>
      </c>
      <c r="C474" s="11" t="s">
        <v>4616</v>
      </c>
      <c r="D474" s="11" t="n">
        <v>3</v>
      </c>
      <c r="E474" s="11" t="s">
        <v>4827</v>
      </c>
      <c r="F474" s="11" t="s">
        <v>4829</v>
      </c>
      <c r="G474" s="18" t="n">
        <v>4590.54</v>
      </c>
      <c r="H474" s="18" t="n">
        <v>1443.18</v>
      </c>
      <c r="I474" s="14" t="n">
        <v>0.0915</v>
      </c>
      <c r="J474" s="11" t="s">
        <v>4670</v>
      </c>
      <c r="K474" s="35" t="n">
        <f aca="false">IF(H474=0,"",G474/H474)</f>
        <v>3.18085062154409</v>
      </c>
    </row>
    <row r="475" customFormat="false" ht="15" hidden="false" customHeight="false" outlineLevel="0" collapsed="false">
      <c r="A475" s="11" t="s">
        <v>35</v>
      </c>
      <c r="B475" s="11" t="s">
        <v>4686</v>
      </c>
      <c r="C475" s="11" t="s">
        <v>4616</v>
      </c>
      <c r="D475" s="11" t="n">
        <v>3</v>
      </c>
      <c r="E475" s="11" t="s">
        <v>4601</v>
      </c>
      <c r="F475" s="11" t="s">
        <v>4828</v>
      </c>
      <c r="G475" s="18" t="n">
        <v>4873.81</v>
      </c>
      <c r="H475" s="18" t="n">
        <v>2242.02</v>
      </c>
      <c r="I475" s="14" t="n">
        <v>0.135</v>
      </c>
      <c r="J475" s="11" t="s">
        <v>4670</v>
      </c>
      <c r="K475" s="35" t="n">
        <f aca="false">IF(H475=0,"",G475/H475)</f>
        <v>2.17384769092158</v>
      </c>
    </row>
    <row r="476" customFormat="false" ht="15" hidden="false" customHeight="false" outlineLevel="0" collapsed="false">
      <c r="A476" s="11" t="s">
        <v>35</v>
      </c>
      <c r="B476" s="11" t="s">
        <v>4686</v>
      </c>
      <c r="C476" s="11" t="s">
        <v>4616</v>
      </c>
      <c r="D476" s="11" t="n">
        <v>3</v>
      </c>
      <c r="E476" s="11" t="s">
        <v>4601</v>
      </c>
      <c r="F476" s="11" t="s">
        <v>4829</v>
      </c>
      <c r="G476" s="18" t="n">
        <v>4871.68</v>
      </c>
      <c r="H476" s="18" t="n">
        <v>2042.02</v>
      </c>
      <c r="I476" s="14" t="n">
        <v>0.1229</v>
      </c>
      <c r="J476" s="11" t="s">
        <v>4670</v>
      </c>
      <c r="K476" s="35" t="n">
        <f aca="false">IF(H476=0,"",G476/H476)</f>
        <v>2.38571610464148</v>
      </c>
    </row>
    <row r="477" customFormat="false" ht="15" hidden="false" customHeight="false" outlineLevel="0" collapsed="false">
      <c r="A477" s="11" t="s">
        <v>35</v>
      </c>
      <c r="B477" s="11" t="s">
        <v>4686</v>
      </c>
      <c r="C477" s="11" t="s">
        <v>4616</v>
      </c>
      <c r="D477" s="11" t="n">
        <v>3</v>
      </c>
      <c r="E477" s="11" t="s">
        <v>4830</v>
      </c>
      <c r="F477" s="11" t="s">
        <v>4828</v>
      </c>
      <c r="G477" s="18" t="n">
        <v>5082.19</v>
      </c>
      <c r="H477" s="18" t="n">
        <v>2356.91</v>
      </c>
      <c r="I477" s="14" t="n">
        <v>0.1419</v>
      </c>
      <c r="J477" s="11" t="s">
        <v>4670</v>
      </c>
      <c r="K477" s="35" t="n">
        <f aca="false">IF(H477=0,"",G477/H477)</f>
        <v>2.15629362173354</v>
      </c>
    </row>
    <row r="478" customFormat="false" ht="15" hidden="false" customHeight="false" outlineLevel="0" collapsed="false">
      <c r="A478" s="11" t="s">
        <v>35</v>
      </c>
      <c r="B478" s="11" t="s">
        <v>4686</v>
      </c>
      <c r="C478" s="11" t="s">
        <v>4616</v>
      </c>
      <c r="D478" s="11" t="n">
        <v>3</v>
      </c>
      <c r="E478" s="11" t="s">
        <v>4830</v>
      </c>
      <c r="F478" s="11" t="s">
        <v>4829</v>
      </c>
      <c r="G478" s="18" t="n">
        <v>5082.19</v>
      </c>
      <c r="H478" s="18" t="n">
        <v>2356.91</v>
      </c>
      <c r="I478" s="14" t="n">
        <v>0.1419</v>
      </c>
      <c r="J478" s="11" t="s">
        <v>4670</v>
      </c>
      <c r="K478" s="35" t="n">
        <f aca="false">IF(H478=0,"",G478/H478)</f>
        <v>2.15629362173354</v>
      </c>
    </row>
    <row r="481" customFormat="false" ht="15" hidden="false" customHeight="false" outlineLevel="0" collapsed="false">
      <c r="A481" s="5" t="s">
        <v>4832</v>
      </c>
      <c r="B481" s="5"/>
      <c r="C481" s="5"/>
      <c r="D481" s="5"/>
      <c r="E481" s="5"/>
      <c r="F481" s="5"/>
      <c r="G481" s="5"/>
      <c r="H481" s="5"/>
      <c r="I481" s="5"/>
      <c r="J481" s="5"/>
      <c r="K481" s="5"/>
      <c r="L481" s="5"/>
    </row>
    <row r="482" customFormat="false" ht="42" hidden="false" customHeight="true" outlineLevel="0" collapsed="false">
      <c r="A482" s="6" t="s">
        <v>77</v>
      </c>
      <c r="B482" s="6" t="s">
        <v>4792</v>
      </c>
      <c r="C482" s="6" t="s">
        <v>4793</v>
      </c>
      <c r="D482" s="6" t="s">
        <v>4833</v>
      </c>
      <c r="E482" s="6" t="s">
        <v>4834</v>
      </c>
      <c r="F482" s="6" t="s">
        <v>4835</v>
      </c>
      <c r="G482" s="6" t="s">
        <v>4836</v>
      </c>
      <c r="H482" s="6" t="s">
        <v>4837</v>
      </c>
      <c r="I482" s="6" t="s">
        <v>4838</v>
      </c>
      <c r="J482" s="6" t="s">
        <v>4839</v>
      </c>
    </row>
    <row r="483" customFormat="false" ht="15" hidden="false" customHeight="false" outlineLevel="0" collapsed="false">
      <c r="A483" s="51" t="s">
        <v>32</v>
      </c>
      <c r="B483" s="51" t="s">
        <v>4801</v>
      </c>
      <c r="C483" s="51" t="s">
        <v>61</v>
      </c>
      <c r="D483" s="51" t="s">
        <v>61</v>
      </c>
      <c r="E483" s="52" t="n">
        <v>5441.57</v>
      </c>
      <c r="F483" s="53" t="n">
        <v>0.1332</v>
      </c>
      <c r="G483" s="52" t="n">
        <v>699.8</v>
      </c>
      <c r="H483" s="53" t="n">
        <v>0.2173</v>
      </c>
      <c r="I483" s="52" t="n">
        <v>-3625.58</v>
      </c>
      <c r="J483" s="53" t="n">
        <v>0.4314</v>
      </c>
    </row>
    <row r="484" customFormat="false" ht="15" hidden="false" customHeight="false" outlineLevel="0" collapsed="false">
      <c r="A484" s="11" t="s">
        <v>32</v>
      </c>
      <c r="B484" s="11" t="s">
        <v>4616</v>
      </c>
      <c r="C484" s="11" t="n">
        <v>2</v>
      </c>
      <c r="D484" s="11" t="s">
        <v>4840</v>
      </c>
      <c r="E484" s="18" t="n">
        <v>60097.8</v>
      </c>
      <c r="F484" s="14" t="n">
        <v>0.7043</v>
      </c>
      <c r="G484" s="42" t="s">
        <v>412</v>
      </c>
      <c r="H484" s="14" t="n">
        <v>1.0245</v>
      </c>
      <c r="I484" s="42" t="s">
        <v>412</v>
      </c>
      <c r="J484" s="14" t="n">
        <v>1.0286</v>
      </c>
    </row>
    <row r="485" customFormat="false" ht="15" hidden="false" customHeight="false" outlineLevel="0" collapsed="false">
      <c r="A485" s="11" t="s">
        <v>32</v>
      </c>
      <c r="B485" s="11" t="s">
        <v>4616</v>
      </c>
      <c r="C485" s="11" t="n">
        <v>3</v>
      </c>
      <c r="D485" s="11" t="s">
        <v>4840</v>
      </c>
      <c r="E485" s="18" t="n">
        <v>58981.63</v>
      </c>
      <c r="F485" s="14" t="n">
        <v>0.5892</v>
      </c>
      <c r="G485" s="42" t="s">
        <v>412</v>
      </c>
      <c r="H485" s="14" t="n">
        <v>1.0315</v>
      </c>
      <c r="I485" s="42" t="s">
        <v>412</v>
      </c>
      <c r="J485" s="14" t="n">
        <v>1.0183</v>
      </c>
    </row>
    <row r="486" customFormat="false" ht="15" hidden="false" customHeight="false" outlineLevel="0" collapsed="false">
      <c r="A486" s="11" t="s">
        <v>32</v>
      </c>
      <c r="B486" s="11" t="s">
        <v>4616</v>
      </c>
      <c r="C486" s="11" t="n">
        <v>3</v>
      </c>
      <c r="D486" s="11" t="s">
        <v>4841</v>
      </c>
      <c r="E486" s="18" t="n">
        <v>17859.4</v>
      </c>
      <c r="F486" s="14" t="n">
        <v>0.4614</v>
      </c>
      <c r="G486" s="18" t="n">
        <v>722.04</v>
      </c>
      <c r="H486" s="14" t="n">
        <v>0.5546</v>
      </c>
      <c r="I486" s="18" t="n">
        <v>-2886.17</v>
      </c>
      <c r="J486" s="14" t="n">
        <v>0.5466</v>
      </c>
    </row>
    <row r="487" customFormat="false" ht="15" hidden="false" customHeight="false" outlineLevel="0" collapsed="false">
      <c r="A487" s="11" t="s">
        <v>32</v>
      </c>
      <c r="B487" s="11" t="s">
        <v>4802</v>
      </c>
      <c r="C487" s="11" t="n">
        <v>3</v>
      </c>
      <c r="D487" s="11" t="s">
        <v>4840</v>
      </c>
      <c r="E487" s="18" t="n">
        <v>17975.08</v>
      </c>
      <c r="F487" s="14" t="n">
        <v>0.2549</v>
      </c>
      <c r="G487" s="18" t="n">
        <v>12138.48</v>
      </c>
      <c r="H487" s="14" t="n">
        <v>0.515</v>
      </c>
      <c r="I487" s="42" t="s">
        <v>412</v>
      </c>
      <c r="J487" s="14" t="n">
        <v>1.0366</v>
      </c>
    </row>
    <row r="488" customFormat="false" ht="15" hidden="false" customHeight="false" outlineLevel="0" collapsed="false">
      <c r="A488" s="11" t="s">
        <v>32</v>
      </c>
      <c r="B488" s="11" t="s">
        <v>4802</v>
      </c>
      <c r="C488" s="11" t="n">
        <v>3</v>
      </c>
      <c r="D488" s="11" t="s">
        <v>4841</v>
      </c>
      <c r="E488" s="18" t="n">
        <v>7904.97</v>
      </c>
      <c r="F488" s="14" t="n">
        <v>0.2991</v>
      </c>
      <c r="G488" s="18" t="n">
        <v>2542.74</v>
      </c>
      <c r="H488" s="14" t="n">
        <v>0.3131</v>
      </c>
      <c r="I488" s="18" t="n">
        <v>-3027.76</v>
      </c>
      <c r="J488" s="14" t="n">
        <v>0.554</v>
      </c>
    </row>
    <row r="490" customFormat="false" ht="15" hidden="false" customHeight="false" outlineLevel="0" collapsed="false">
      <c r="A490" s="51" t="s">
        <v>33</v>
      </c>
      <c r="B490" s="51" t="s">
        <v>4801</v>
      </c>
      <c r="C490" s="51" t="s">
        <v>61</v>
      </c>
      <c r="D490" s="51" t="s">
        <v>61</v>
      </c>
      <c r="E490" s="52" t="n">
        <v>6136.32</v>
      </c>
      <c r="F490" s="53" t="n">
        <v>0.1725</v>
      </c>
      <c r="G490" s="52" t="n">
        <v>2462.16</v>
      </c>
      <c r="H490" s="53" t="n">
        <v>0.2347</v>
      </c>
      <c r="I490" s="52" t="n">
        <v>-888.11</v>
      </c>
      <c r="J490" s="53" t="n">
        <v>0.2958</v>
      </c>
    </row>
    <row r="491" customFormat="false" ht="15" hidden="false" customHeight="false" outlineLevel="0" collapsed="false">
      <c r="A491" s="11" t="s">
        <v>33</v>
      </c>
      <c r="B491" s="11" t="s">
        <v>4616</v>
      </c>
      <c r="C491" s="11" t="n">
        <v>2</v>
      </c>
      <c r="D491" s="11" t="s">
        <v>4840</v>
      </c>
      <c r="E491" s="42" t="s">
        <v>412</v>
      </c>
      <c r="F491" s="14" t="n">
        <v>1.0287</v>
      </c>
      <c r="G491" s="42" t="s">
        <v>412</v>
      </c>
      <c r="H491" s="14" t="n">
        <v>1.0104</v>
      </c>
      <c r="I491" s="42" t="s">
        <v>412</v>
      </c>
      <c r="J491" s="14" t="n">
        <v>1.0328</v>
      </c>
    </row>
    <row r="492" customFormat="false" ht="15" hidden="false" customHeight="false" outlineLevel="0" collapsed="false">
      <c r="A492" s="11" t="s">
        <v>33</v>
      </c>
      <c r="B492" s="11" t="s">
        <v>4616</v>
      </c>
      <c r="C492" s="11" t="n">
        <v>3</v>
      </c>
      <c r="D492" s="11" t="s">
        <v>4840</v>
      </c>
      <c r="E492" s="42" t="s">
        <v>412</v>
      </c>
      <c r="F492" s="14" t="n">
        <v>1.0228</v>
      </c>
      <c r="G492" s="42" t="s">
        <v>412</v>
      </c>
      <c r="H492" s="14" t="n">
        <v>1.0257</v>
      </c>
      <c r="I492" s="42" t="s">
        <v>412</v>
      </c>
      <c r="J492" s="14" t="n">
        <v>1.0168</v>
      </c>
    </row>
    <row r="493" customFormat="false" ht="15" hidden="false" customHeight="false" outlineLevel="0" collapsed="false">
      <c r="A493" s="11" t="s">
        <v>33</v>
      </c>
      <c r="B493" s="11" t="s">
        <v>4616</v>
      </c>
      <c r="C493" s="11" t="n">
        <v>3</v>
      </c>
      <c r="D493" s="11" t="s">
        <v>4841</v>
      </c>
      <c r="E493" s="18" t="n">
        <v>51480.28</v>
      </c>
      <c r="F493" s="14" t="n">
        <v>0.3588</v>
      </c>
      <c r="G493" s="18" t="n">
        <v>-670.79</v>
      </c>
      <c r="H493" s="14" t="n">
        <v>0.5784</v>
      </c>
      <c r="I493" s="18" t="n">
        <v>-4431.98</v>
      </c>
      <c r="J493" s="14" t="n">
        <v>0.5872</v>
      </c>
    </row>
    <row r="494" customFormat="false" ht="15" hidden="false" customHeight="false" outlineLevel="0" collapsed="false">
      <c r="A494" s="11" t="s">
        <v>33</v>
      </c>
      <c r="B494" s="11" t="s">
        <v>4802</v>
      </c>
      <c r="C494" s="11" t="n">
        <v>3</v>
      </c>
      <c r="D494" s="11" t="s">
        <v>4840</v>
      </c>
      <c r="E494" s="42" t="s">
        <v>412</v>
      </c>
      <c r="F494" s="14" t="n">
        <v>1.0406</v>
      </c>
      <c r="G494" s="42" t="s">
        <v>412</v>
      </c>
      <c r="H494" s="14" t="n">
        <v>1.0299</v>
      </c>
      <c r="I494" s="42" t="s">
        <v>412</v>
      </c>
      <c r="J494" s="14" t="n">
        <v>1.0124</v>
      </c>
    </row>
    <row r="495" customFormat="false" ht="15" hidden="false" customHeight="false" outlineLevel="0" collapsed="false">
      <c r="A495" s="11" t="s">
        <v>33</v>
      </c>
      <c r="B495" s="11" t="s">
        <v>4802</v>
      </c>
      <c r="C495" s="11" t="n">
        <v>3</v>
      </c>
      <c r="D495" s="11" t="s">
        <v>4841</v>
      </c>
      <c r="E495" s="18" t="n">
        <v>11813.99</v>
      </c>
      <c r="F495" s="14" t="n">
        <v>0.2584</v>
      </c>
      <c r="G495" s="18" t="n">
        <v>3273.02</v>
      </c>
      <c r="H495" s="14" t="n">
        <v>0.3078</v>
      </c>
      <c r="I495" s="18" t="n">
        <v>-281.07</v>
      </c>
      <c r="J495" s="14" t="n">
        <v>0.3932</v>
      </c>
    </row>
    <row r="497" customFormat="false" ht="15" hidden="false" customHeight="false" outlineLevel="0" collapsed="false">
      <c r="A497" s="51" t="s">
        <v>34</v>
      </c>
      <c r="B497" s="51" t="s">
        <v>4801</v>
      </c>
      <c r="C497" s="51" t="s">
        <v>61</v>
      </c>
      <c r="D497" s="51" t="s">
        <v>61</v>
      </c>
      <c r="E497" s="52" t="n">
        <v>9076.9</v>
      </c>
      <c r="F497" s="53" t="n">
        <v>0.0876</v>
      </c>
      <c r="G497" s="52" t="n">
        <v>5424.23</v>
      </c>
      <c r="H497" s="53" t="n">
        <v>0.1126</v>
      </c>
      <c r="I497" s="52" t="n">
        <v>2096.69</v>
      </c>
      <c r="J497" s="53" t="n">
        <v>0.1532</v>
      </c>
    </row>
    <row r="498" customFormat="false" ht="15" hidden="false" customHeight="false" outlineLevel="0" collapsed="false">
      <c r="A498" s="11" t="s">
        <v>34</v>
      </c>
      <c r="B498" s="11" t="s">
        <v>4616</v>
      </c>
      <c r="C498" s="11" t="n">
        <v>2</v>
      </c>
      <c r="D498" s="11" t="s">
        <v>4840</v>
      </c>
      <c r="E498" s="18" t="n">
        <v>81503.48</v>
      </c>
      <c r="F498" s="14" t="n">
        <v>0.4551</v>
      </c>
      <c r="G498" s="18" t="n">
        <v>48427.45</v>
      </c>
      <c r="H498" s="14" t="n">
        <v>0.5671</v>
      </c>
      <c r="I498" s="42" t="s">
        <v>412</v>
      </c>
      <c r="J498" s="14" t="n">
        <v>1.0193</v>
      </c>
    </row>
    <row r="499" customFormat="false" ht="15" hidden="false" customHeight="false" outlineLevel="0" collapsed="false">
      <c r="A499" s="11" t="s">
        <v>34</v>
      </c>
      <c r="B499" s="11" t="s">
        <v>4616</v>
      </c>
      <c r="C499" s="11" t="n">
        <v>3</v>
      </c>
      <c r="D499" s="11" t="s">
        <v>4840</v>
      </c>
      <c r="E499" s="18" t="n">
        <v>83688.51</v>
      </c>
      <c r="F499" s="14" t="n">
        <v>0.3337</v>
      </c>
      <c r="G499" s="18" t="n">
        <v>49566.12</v>
      </c>
      <c r="H499" s="14" t="n">
        <v>0.5449</v>
      </c>
      <c r="I499" s="18" t="n">
        <v>20432.63</v>
      </c>
      <c r="J499" s="14" t="n">
        <v>0.8861</v>
      </c>
    </row>
    <row r="500" customFormat="false" ht="15" hidden="false" customHeight="false" outlineLevel="0" collapsed="false">
      <c r="A500" s="11" t="s">
        <v>34</v>
      </c>
      <c r="B500" s="11" t="s">
        <v>4616</v>
      </c>
      <c r="C500" s="11" t="n">
        <v>3</v>
      </c>
      <c r="D500" s="11" t="s">
        <v>4841</v>
      </c>
      <c r="E500" s="18" t="n">
        <v>67852.71</v>
      </c>
      <c r="F500" s="14" t="n">
        <v>0.3608</v>
      </c>
      <c r="G500" s="18" t="n">
        <v>29707.84</v>
      </c>
      <c r="H500" s="14" t="n">
        <v>0.3581</v>
      </c>
      <c r="I500" s="18" t="n">
        <v>279.55</v>
      </c>
      <c r="J500" s="14" t="n">
        <v>0.4803</v>
      </c>
    </row>
    <row r="501" customFormat="false" ht="15" hidden="false" customHeight="false" outlineLevel="0" collapsed="false">
      <c r="A501" s="11" t="s">
        <v>34</v>
      </c>
      <c r="B501" s="11" t="s">
        <v>4802</v>
      </c>
      <c r="C501" s="11" t="n">
        <v>3</v>
      </c>
      <c r="D501" s="11" t="s">
        <v>4840</v>
      </c>
      <c r="E501" s="18" t="n">
        <v>15106.13</v>
      </c>
      <c r="F501" s="14" t="n">
        <v>0.453</v>
      </c>
      <c r="G501" s="18" t="n">
        <v>11503.02</v>
      </c>
      <c r="H501" s="14" t="n">
        <v>0.5132</v>
      </c>
      <c r="I501" s="18" t="n">
        <v>8412.23</v>
      </c>
      <c r="J501" s="14" t="n">
        <v>0.5748</v>
      </c>
    </row>
    <row r="502" customFormat="false" ht="15" hidden="false" customHeight="false" outlineLevel="0" collapsed="false">
      <c r="A502" s="11" t="s">
        <v>34</v>
      </c>
      <c r="B502" s="11" t="s">
        <v>4802</v>
      </c>
      <c r="C502" s="11" t="n">
        <v>3</v>
      </c>
      <c r="D502" s="11" t="s">
        <v>4841</v>
      </c>
      <c r="E502" s="18" t="n">
        <v>12478.75</v>
      </c>
      <c r="F502" s="14" t="n">
        <v>0.1757</v>
      </c>
      <c r="G502" s="18" t="n">
        <v>8938.67</v>
      </c>
      <c r="H502" s="14" t="n">
        <v>0.1918</v>
      </c>
      <c r="I502" s="18" t="n">
        <v>5683.82</v>
      </c>
      <c r="J502" s="14" t="n">
        <v>0.208</v>
      </c>
    </row>
    <row r="504" customFormat="false" ht="15" hidden="false" customHeight="false" outlineLevel="0" collapsed="false">
      <c r="A504" s="51" t="s">
        <v>35</v>
      </c>
      <c r="B504" s="51" t="s">
        <v>4801</v>
      </c>
      <c r="C504" s="51" t="s">
        <v>61</v>
      </c>
      <c r="D504" s="51" t="s">
        <v>61</v>
      </c>
      <c r="E504" s="52" t="n">
        <v>3087.46</v>
      </c>
      <c r="F504" s="53" t="n">
        <v>0.0344</v>
      </c>
      <c r="G504" s="52" t="n">
        <v>2506.99</v>
      </c>
      <c r="H504" s="53" t="n">
        <v>0.035</v>
      </c>
      <c r="I504" s="52" t="n">
        <v>1978.49</v>
      </c>
      <c r="J504" s="53" t="n">
        <v>0.0363</v>
      </c>
    </row>
    <row r="505" customFormat="false" ht="15" hidden="false" customHeight="false" outlineLevel="0" collapsed="false">
      <c r="A505" s="11" t="s">
        <v>35</v>
      </c>
      <c r="B505" s="11" t="s">
        <v>4616</v>
      </c>
      <c r="C505" s="11" t="n">
        <v>2</v>
      </c>
      <c r="D505" s="11" t="s">
        <v>4840</v>
      </c>
      <c r="E505" s="18" t="n">
        <v>21183.26</v>
      </c>
      <c r="F505" s="14" t="n">
        <v>0.1914</v>
      </c>
      <c r="G505" s="18" t="n">
        <v>16090.13</v>
      </c>
      <c r="H505" s="14" t="n">
        <v>0.2135</v>
      </c>
      <c r="I505" s="18" t="n">
        <v>12216.31</v>
      </c>
      <c r="J505" s="14" t="n">
        <v>0.2263</v>
      </c>
    </row>
    <row r="506" customFormat="false" ht="15" hidden="false" customHeight="false" outlineLevel="0" collapsed="false">
      <c r="A506" s="11" t="s">
        <v>35</v>
      </c>
      <c r="B506" s="11" t="s">
        <v>4616</v>
      </c>
      <c r="C506" s="11" t="n">
        <v>3</v>
      </c>
      <c r="D506" s="11" t="s">
        <v>4840</v>
      </c>
      <c r="E506" s="18" t="n">
        <v>17940.82</v>
      </c>
      <c r="F506" s="14" t="n">
        <v>0.1999</v>
      </c>
      <c r="G506" s="18" t="n">
        <v>13562.81</v>
      </c>
      <c r="H506" s="14" t="n">
        <v>0.2075</v>
      </c>
      <c r="I506" s="18" t="n">
        <v>10169.53</v>
      </c>
      <c r="J506" s="14" t="n">
        <v>0.2048</v>
      </c>
    </row>
    <row r="507" customFormat="false" ht="15" hidden="false" customHeight="false" outlineLevel="0" collapsed="false">
      <c r="A507" s="11" t="s">
        <v>35</v>
      </c>
      <c r="B507" s="11" t="s">
        <v>4616</v>
      </c>
      <c r="C507" s="11" t="n">
        <v>3</v>
      </c>
      <c r="D507" s="11" t="s">
        <v>4841</v>
      </c>
      <c r="E507" s="18" t="n">
        <v>15920.34</v>
      </c>
      <c r="F507" s="14" t="n">
        <v>0.1593</v>
      </c>
      <c r="G507" s="18" t="n">
        <v>11241.5</v>
      </c>
      <c r="H507" s="14" t="n">
        <v>0.1659</v>
      </c>
      <c r="I507" s="18" t="n">
        <v>7476.63</v>
      </c>
      <c r="J507" s="14" t="n">
        <v>0.1515</v>
      </c>
    </row>
    <row r="508" customFormat="false" ht="15" hidden="false" customHeight="false" outlineLevel="0" collapsed="false">
      <c r="A508" s="11" t="s">
        <v>35</v>
      </c>
      <c r="B508" s="11" t="s">
        <v>4802</v>
      </c>
      <c r="C508" s="11" t="n">
        <v>3</v>
      </c>
      <c r="D508" s="11" t="s">
        <v>4840</v>
      </c>
      <c r="E508" s="18" t="n">
        <v>3675.78</v>
      </c>
      <c r="F508" s="14" t="n">
        <v>0.0527</v>
      </c>
      <c r="G508" s="18" t="n">
        <v>3090.49</v>
      </c>
      <c r="H508" s="14" t="n">
        <v>0.054</v>
      </c>
      <c r="I508" s="18" t="n">
        <v>2556.51</v>
      </c>
      <c r="J508" s="14" t="n">
        <v>0.0554</v>
      </c>
    </row>
    <row r="509" customFormat="false" ht="15" hidden="false" customHeight="false" outlineLevel="0" collapsed="false">
      <c r="A509" s="11" t="s">
        <v>35</v>
      </c>
      <c r="B509" s="11" t="s">
        <v>4802</v>
      </c>
      <c r="C509" s="11" t="n">
        <v>3</v>
      </c>
      <c r="D509" s="11" t="s">
        <v>4841</v>
      </c>
      <c r="E509" s="18" t="n">
        <v>3675.78</v>
      </c>
      <c r="F509" s="14" t="n">
        <v>0.0527</v>
      </c>
      <c r="G509" s="18" t="n">
        <v>3090.49</v>
      </c>
      <c r="H509" s="14" t="n">
        <v>0.054</v>
      </c>
      <c r="I509" s="18" t="n">
        <v>2556.51</v>
      </c>
      <c r="J509" s="14" t="n">
        <v>0.0554</v>
      </c>
    </row>
  </sheetData>
  <mergeCells count="4">
    <mergeCell ref="A2:Q2"/>
    <mergeCell ref="A11:J11"/>
    <mergeCell ref="A278:L278"/>
    <mergeCell ref="A481:L4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7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9"/>
    <col collapsed="false" customWidth="true" hidden="false" outlineLevel="0" max="4" min="4" style="0" width="16"/>
    <col collapsed="false" customWidth="true" hidden="false" outlineLevel="0" max="5" min="5" style="0" width="7"/>
    <col collapsed="false" customWidth="true" hidden="false" outlineLevel="0" max="6" min="6" style="0" width="18"/>
    <col collapsed="false" customWidth="true" hidden="false" outlineLevel="0" max="8" min="7" style="0" width="11"/>
    <col collapsed="false" customWidth="true" hidden="false" outlineLevel="0" max="11" min="9" style="0" width="10"/>
    <col collapsed="false" customWidth="true" hidden="false" outlineLevel="0" max="12" min="12" style="0" width="11"/>
    <col collapsed="false" customWidth="true" hidden="false" outlineLevel="0" max="13" min="13" style="0" width="18"/>
    <col collapsed="false" customWidth="true" hidden="false" outlineLevel="0" max="15" min="14" style="0" width="10"/>
    <col collapsed="false" customWidth="true" hidden="false" outlineLevel="0" max="16" min="16" style="0" width="11"/>
    <col collapsed="false" customWidth="true" hidden="false" outlineLevel="0" max="17" min="17" style="0" width="10"/>
    <col collapsed="false" customWidth="true" hidden="false" outlineLevel="0" max="18" min="18" style="0" width="11"/>
    <col collapsed="false" customWidth="true" hidden="false" outlineLevel="0" max="19" min="19" style="0" width="10"/>
    <col collapsed="false" customWidth="true" hidden="false" outlineLevel="0" max="20" min="20" style="0" width="14"/>
  </cols>
  <sheetData>
    <row r="1" customFormat="false" ht="15" hidden="false" customHeight="false" outlineLevel="0" collapsed="false">
      <c r="A1" s="3" t="s">
        <v>4842</v>
      </c>
    </row>
    <row r="2" customFormat="false" ht="15" hidden="false" customHeight="true" outlineLevel="0" collapsed="false">
      <c r="A2" s="58" t="s">
        <v>4843</v>
      </c>
      <c r="B2" s="58"/>
      <c r="C2" s="58"/>
      <c r="D2" s="58"/>
      <c r="E2" s="58"/>
      <c r="F2" s="58"/>
      <c r="G2" s="58"/>
      <c r="H2" s="58"/>
      <c r="I2" s="58"/>
      <c r="J2" s="58"/>
      <c r="K2" s="58"/>
      <c r="L2" s="58"/>
      <c r="M2" s="58"/>
      <c r="N2" s="58"/>
      <c r="O2" s="58"/>
      <c r="P2" s="58"/>
      <c r="Q2" s="58"/>
    </row>
    <row r="3" customFormat="false" ht="40.5" hidden="false" customHeight="true" outlineLevel="0" collapsed="false">
      <c r="A3" s="59" t="s">
        <v>4844</v>
      </c>
      <c r="B3" s="59"/>
      <c r="C3" s="59"/>
      <c r="D3" s="59"/>
      <c r="E3" s="59"/>
      <c r="F3" s="59"/>
      <c r="G3" s="59"/>
      <c r="H3" s="59"/>
      <c r="I3" s="59"/>
      <c r="J3" s="59"/>
      <c r="K3" s="59"/>
      <c r="L3" s="59"/>
      <c r="M3" s="59"/>
      <c r="N3" s="59"/>
      <c r="O3" s="59"/>
      <c r="P3" s="59"/>
      <c r="Q3" s="59"/>
    </row>
    <row r="4" customFormat="false" ht="27.75" hidden="false" customHeight="true" outlineLevel="0" collapsed="false">
      <c r="A4" s="59" t="s">
        <v>4845</v>
      </c>
      <c r="B4" s="59"/>
      <c r="C4" s="59"/>
      <c r="D4" s="59"/>
      <c r="E4" s="59"/>
      <c r="F4" s="59"/>
      <c r="G4" s="59"/>
      <c r="H4" s="59"/>
      <c r="I4" s="59"/>
      <c r="J4" s="59"/>
      <c r="K4" s="59"/>
      <c r="L4" s="59"/>
      <c r="M4" s="59"/>
      <c r="N4" s="59"/>
      <c r="O4" s="59"/>
      <c r="P4" s="59"/>
      <c r="Q4" s="59"/>
    </row>
    <row r="5" customFormat="false" ht="27.75" hidden="false" customHeight="true" outlineLevel="0" collapsed="false">
      <c r="A5" s="59" t="s">
        <v>4846</v>
      </c>
      <c r="B5" s="59"/>
      <c r="C5" s="59"/>
      <c r="D5" s="59"/>
      <c r="E5" s="59"/>
      <c r="F5" s="59"/>
      <c r="G5" s="59"/>
      <c r="H5" s="59"/>
      <c r="I5" s="59"/>
      <c r="J5" s="59"/>
      <c r="K5" s="59"/>
      <c r="L5" s="59"/>
      <c r="M5" s="59"/>
      <c r="N5" s="59"/>
      <c r="O5" s="59"/>
      <c r="P5" s="59"/>
      <c r="Q5" s="59"/>
    </row>
    <row r="6" customFormat="false" ht="27.75" hidden="false" customHeight="true" outlineLevel="0" collapsed="false">
      <c r="A6" s="59" t="s">
        <v>4847</v>
      </c>
      <c r="B6" s="59"/>
      <c r="C6" s="59"/>
      <c r="D6" s="59"/>
      <c r="E6" s="59"/>
      <c r="F6" s="59"/>
      <c r="G6" s="59"/>
      <c r="H6" s="59"/>
      <c r="I6" s="59"/>
      <c r="J6" s="59"/>
      <c r="K6" s="59"/>
      <c r="L6" s="59"/>
      <c r="M6" s="59"/>
      <c r="N6" s="59"/>
      <c r="O6" s="59"/>
      <c r="P6" s="59"/>
      <c r="Q6" s="59"/>
    </row>
    <row r="8" customFormat="false" ht="15" hidden="false" customHeight="true" outlineLevel="0" collapsed="false">
      <c r="A8" s="58" t="s">
        <v>4848</v>
      </c>
      <c r="B8" s="58"/>
      <c r="C8" s="58"/>
      <c r="D8" s="58"/>
      <c r="E8" s="58"/>
      <c r="F8" s="58"/>
      <c r="G8" s="58"/>
      <c r="H8" s="58"/>
      <c r="I8" s="58"/>
      <c r="J8" s="58"/>
      <c r="K8" s="58"/>
      <c r="L8" s="58"/>
      <c r="M8" s="58"/>
      <c r="N8" s="58"/>
      <c r="O8" s="58"/>
      <c r="P8" s="58"/>
      <c r="Q8" s="58"/>
    </row>
    <row r="9" customFormat="false" ht="40.5" hidden="false" customHeight="true" outlineLevel="0" collapsed="false">
      <c r="A9" s="59" t="s">
        <v>4849</v>
      </c>
      <c r="B9" s="59"/>
      <c r="C9" s="59"/>
      <c r="D9" s="59"/>
      <c r="E9" s="59"/>
      <c r="F9" s="59"/>
      <c r="G9" s="59"/>
      <c r="H9" s="59"/>
      <c r="I9" s="59"/>
      <c r="J9" s="59"/>
      <c r="K9" s="59"/>
      <c r="L9" s="59"/>
      <c r="M9" s="59"/>
      <c r="N9" s="59"/>
      <c r="O9" s="59"/>
      <c r="P9" s="59"/>
      <c r="Q9" s="59"/>
    </row>
    <row r="10" customFormat="false" ht="27.75" hidden="false" customHeight="true" outlineLevel="0" collapsed="false">
      <c r="A10" s="59" t="s">
        <v>4850</v>
      </c>
      <c r="B10" s="59"/>
      <c r="C10" s="59"/>
      <c r="D10" s="59"/>
      <c r="E10" s="59"/>
      <c r="F10" s="59"/>
      <c r="G10" s="59"/>
      <c r="H10" s="59"/>
      <c r="I10" s="59"/>
      <c r="J10" s="59"/>
      <c r="K10" s="59"/>
      <c r="L10" s="59"/>
      <c r="M10" s="59"/>
      <c r="N10" s="59"/>
      <c r="O10" s="59"/>
      <c r="P10" s="59"/>
      <c r="Q10" s="59"/>
    </row>
    <row r="11" customFormat="false" ht="15" hidden="false" customHeight="true" outlineLevel="0" collapsed="false">
      <c r="A11" s="59" t="s">
        <v>4851</v>
      </c>
      <c r="B11" s="59"/>
      <c r="C11" s="59"/>
      <c r="D11" s="59"/>
      <c r="E11" s="59"/>
      <c r="F11" s="59"/>
      <c r="G11" s="59"/>
      <c r="H11" s="59"/>
      <c r="I11" s="59"/>
      <c r="J11" s="59"/>
      <c r="K11" s="59"/>
      <c r="L11" s="59"/>
      <c r="M11" s="59"/>
      <c r="N11" s="59"/>
      <c r="O11" s="59"/>
      <c r="P11" s="59"/>
      <c r="Q11" s="59"/>
    </row>
    <row r="12" customFormat="false" ht="40.5" hidden="false" customHeight="true" outlineLevel="0" collapsed="false">
      <c r="A12" s="59" t="s">
        <v>4852</v>
      </c>
      <c r="B12" s="59"/>
      <c r="C12" s="59"/>
      <c r="D12" s="59"/>
      <c r="E12" s="59"/>
      <c r="F12" s="59"/>
      <c r="G12" s="59"/>
      <c r="H12" s="59"/>
      <c r="I12" s="59"/>
      <c r="J12" s="59"/>
      <c r="K12" s="59"/>
      <c r="L12" s="59"/>
      <c r="M12" s="59"/>
      <c r="N12" s="59"/>
      <c r="O12" s="59"/>
      <c r="P12" s="59"/>
      <c r="Q12" s="59"/>
    </row>
    <row r="14" customFormat="false" ht="15" hidden="false" customHeight="true" outlineLevel="0" collapsed="false">
      <c r="A14" s="58" t="s">
        <v>4785</v>
      </c>
      <c r="B14" s="58"/>
      <c r="C14" s="58"/>
      <c r="D14" s="58"/>
      <c r="E14" s="58"/>
      <c r="F14" s="58"/>
      <c r="G14" s="58"/>
      <c r="H14" s="58"/>
      <c r="I14" s="58"/>
      <c r="J14" s="58"/>
      <c r="K14" s="58"/>
      <c r="L14" s="58"/>
      <c r="M14" s="58"/>
      <c r="N14" s="58"/>
      <c r="O14" s="58"/>
      <c r="P14" s="58"/>
      <c r="Q14" s="58"/>
    </row>
    <row r="15" customFormat="false" ht="27.75" hidden="false" customHeight="true" outlineLevel="0" collapsed="false">
      <c r="A15" s="59" t="s">
        <v>4853</v>
      </c>
      <c r="B15" s="59"/>
      <c r="C15" s="59"/>
      <c r="D15" s="59"/>
      <c r="E15" s="59"/>
      <c r="F15" s="59"/>
      <c r="G15" s="59"/>
      <c r="H15" s="59"/>
      <c r="I15" s="59"/>
      <c r="J15" s="59"/>
      <c r="K15" s="59"/>
      <c r="L15" s="59"/>
      <c r="M15" s="59"/>
      <c r="N15" s="59"/>
      <c r="O15" s="59"/>
      <c r="P15" s="59"/>
      <c r="Q15" s="59"/>
    </row>
    <row r="16" customFormat="false" ht="40.5" hidden="false" customHeight="true" outlineLevel="0" collapsed="false">
      <c r="A16" s="59" t="s">
        <v>4854</v>
      </c>
      <c r="B16" s="59"/>
      <c r="C16" s="59"/>
      <c r="D16" s="59"/>
      <c r="E16" s="59"/>
      <c r="F16" s="59"/>
      <c r="G16" s="59"/>
      <c r="H16" s="59"/>
      <c r="I16" s="59"/>
      <c r="J16" s="59"/>
      <c r="K16" s="59"/>
      <c r="L16" s="59"/>
      <c r="M16" s="59"/>
      <c r="N16" s="59"/>
      <c r="O16" s="59"/>
      <c r="P16" s="59"/>
      <c r="Q16" s="59"/>
    </row>
    <row r="17" customFormat="false" ht="27.75" hidden="false" customHeight="true" outlineLevel="0" collapsed="false">
      <c r="A17" s="59" t="s">
        <v>4855</v>
      </c>
      <c r="B17" s="59"/>
      <c r="C17" s="59"/>
      <c r="D17" s="59"/>
      <c r="E17" s="59"/>
      <c r="F17" s="59"/>
      <c r="G17" s="59"/>
      <c r="H17" s="59"/>
      <c r="I17" s="59"/>
      <c r="J17" s="59"/>
      <c r="K17" s="59"/>
      <c r="L17" s="59"/>
      <c r="M17" s="59"/>
      <c r="N17" s="59"/>
      <c r="O17" s="59"/>
      <c r="P17" s="59"/>
      <c r="Q17" s="59"/>
    </row>
    <row r="18" customFormat="false" ht="27.75" hidden="false" customHeight="true" outlineLevel="0" collapsed="false">
      <c r="A18" s="59" t="s">
        <v>4856</v>
      </c>
      <c r="B18" s="59"/>
      <c r="C18" s="59"/>
      <c r="D18" s="59"/>
      <c r="E18" s="59"/>
      <c r="F18" s="59"/>
      <c r="G18" s="59"/>
      <c r="H18" s="59"/>
      <c r="I18" s="59"/>
      <c r="J18" s="59"/>
      <c r="K18" s="59"/>
      <c r="L18" s="59"/>
      <c r="M18" s="59"/>
      <c r="N18" s="59"/>
      <c r="O18" s="59"/>
      <c r="P18" s="59"/>
      <c r="Q18" s="59"/>
    </row>
    <row r="19" customFormat="false" ht="27.75" hidden="false" customHeight="true" outlineLevel="0" collapsed="false">
      <c r="A19" s="59" t="s">
        <v>4857</v>
      </c>
      <c r="B19" s="59"/>
      <c r="C19" s="59"/>
      <c r="D19" s="59"/>
      <c r="E19" s="59"/>
      <c r="F19" s="59"/>
      <c r="G19" s="59"/>
      <c r="H19" s="59"/>
      <c r="I19" s="59"/>
      <c r="J19" s="59"/>
      <c r="K19" s="59"/>
      <c r="L19" s="59"/>
      <c r="M19" s="59"/>
      <c r="N19" s="59"/>
      <c r="O19" s="59"/>
      <c r="P19" s="59"/>
      <c r="Q19" s="59"/>
    </row>
    <row r="20" customFormat="false" ht="27.75" hidden="false" customHeight="true" outlineLevel="0" collapsed="false">
      <c r="A20" s="59" t="s">
        <v>4858</v>
      </c>
      <c r="B20" s="59"/>
      <c r="C20" s="59"/>
      <c r="D20" s="59"/>
      <c r="E20" s="59"/>
      <c r="F20" s="59"/>
      <c r="G20" s="59"/>
      <c r="H20" s="59"/>
      <c r="I20" s="59"/>
      <c r="J20" s="59"/>
      <c r="K20" s="59"/>
      <c r="L20" s="59"/>
      <c r="M20" s="59"/>
      <c r="N20" s="59"/>
      <c r="O20" s="59"/>
      <c r="P20" s="59"/>
      <c r="Q20" s="59"/>
    </row>
    <row r="21" customFormat="false" ht="27.75" hidden="false" customHeight="true" outlineLevel="0" collapsed="false">
      <c r="A21" s="59" t="s">
        <v>4859</v>
      </c>
      <c r="B21" s="59"/>
      <c r="C21" s="59"/>
      <c r="D21" s="59"/>
      <c r="E21" s="59"/>
      <c r="F21" s="59"/>
      <c r="G21" s="59"/>
      <c r="H21" s="59"/>
      <c r="I21" s="59"/>
      <c r="J21" s="59"/>
      <c r="K21" s="59"/>
      <c r="L21" s="59"/>
      <c r="M21" s="59"/>
      <c r="N21" s="59"/>
      <c r="O21" s="59"/>
      <c r="P21" s="59"/>
      <c r="Q21" s="59"/>
    </row>
    <row r="22" customFormat="false" ht="27.75" hidden="false" customHeight="true" outlineLevel="0" collapsed="false">
      <c r="A22" s="59" t="s">
        <v>4860</v>
      </c>
      <c r="B22" s="59"/>
      <c r="C22" s="59"/>
      <c r="D22" s="59"/>
      <c r="E22" s="59"/>
      <c r="F22" s="59"/>
      <c r="G22" s="59"/>
      <c r="H22" s="59"/>
      <c r="I22" s="59"/>
      <c r="J22" s="59"/>
      <c r="K22" s="59"/>
      <c r="L22" s="59"/>
      <c r="M22" s="59"/>
      <c r="N22" s="59"/>
      <c r="O22" s="59"/>
      <c r="P22" s="59"/>
      <c r="Q22" s="59"/>
    </row>
    <row r="23" customFormat="false" ht="27.75" hidden="false" customHeight="true" outlineLevel="0" collapsed="false">
      <c r="A23" s="59" t="s">
        <v>4861</v>
      </c>
      <c r="B23" s="59"/>
      <c r="C23" s="59"/>
      <c r="D23" s="59"/>
      <c r="E23" s="59"/>
      <c r="F23" s="59"/>
      <c r="G23" s="59"/>
      <c r="H23" s="59"/>
      <c r="I23" s="59"/>
      <c r="J23" s="59"/>
      <c r="K23" s="59"/>
      <c r="L23" s="59"/>
      <c r="M23" s="59"/>
      <c r="N23" s="59"/>
      <c r="O23" s="59"/>
      <c r="P23" s="59"/>
      <c r="Q23" s="59"/>
    </row>
    <row r="24" customFormat="false" ht="15" hidden="false" customHeight="true" outlineLevel="0" collapsed="false">
      <c r="A24" s="59" t="s">
        <v>4862</v>
      </c>
      <c r="B24" s="59"/>
      <c r="C24" s="59"/>
      <c r="D24" s="59"/>
      <c r="E24" s="59"/>
      <c r="F24" s="59"/>
      <c r="G24" s="59"/>
      <c r="H24" s="59"/>
      <c r="I24" s="59"/>
      <c r="J24" s="59"/>
      <c r="K24" s="59"/>
      <c r="L24" s="59"/>
      <c r="M24" s="59"/>
      <c r="N24" s="59"/>
      <c r="O24" s="59"/>
      <c r="P24" s="59"/>
      <c r="Q24" s="59"/>
    </row>
    <row r="25" customFormat="false" ht="27.75" hidden="false" customHeight="true" outlineLevel="0" collapsed="false">
      <c r="A25" s="59" t="s">
        <v>4863</v>
      </c>
      <c r="B25" s="59"/>
      <c r="C25" s="59"/>
      <c r="D25" s="59"/>
      <c r="E25" s="59"/>
      <c r="F25" s="59"/>
      <c r="G25" s="59"/>
      <c r="H25" s="59"/>
      <c r="I25" s="59"/>
      <c r="J25" s="59"/>
      <c r="K25" s="59"/>
      <c r="L25" s="59"/>
      <c r="M25" s="59"/>
      <c r="N25" s="59"/>
      <c r="O25" s="59"/>
      <c r="P25" s="59"/>
      <c r="Q25" s="59"/>
    </row>
    <row r="26" customFormat="false" ht="52.5" hidden="false" customHeight="true" outlineLevel="0" collapsed="false">
      <c r="A26" s="59" t="s">
        <v>4864</v>
      </c>
      <c r="B26" s="59"/>
      <c r="C26" s="59"/>
      <c r="D26" s="59"/>
      <c r="E26" s="59"/>
      <c r="F26" s="59"/>
      <c r="G26" s="59"/>
      <c r="H26" s="59"/>
      <c r="I26" s="59"/>
      <c r="J26" s="59"/>
      <c r="K26" s="59"/>
      <c r="L26" s="59"/>
      <c r="M26" s="59"/>
      <c r="N26" s="59"/>
      <c r="O26" s="59"/>
      <c r="P26" s="59"/>
      <c r="Q26" s="59"/>
    </row>
    <row r="28" customFormat="false" ht="15" hidden="false" customHeight="false" outlineLevel="0" collapsed="false">
      <c r="A28" s="5" t="s">
        <v>4865</v>
      </c>
      <c r="B28" s="5"/>
      <c r="C28" s="5"/>
      <c r="D28" s="5"/>
      <c r="E28" s="5"/>
      <c r="F28" s="5"/>
      <c r="G28" s="5"/>
      <c r="H28" s="5"/>
      <c r="I28" s="5"/>
      <c r="J28" s="5"/>
      <c r="K28" s="5"/>
      <c r="L28" s="5"/>
      <c r="M28" s="5"/>
      <c r="N28" s="5"/>
      <c r="O28" s="5"/>
    </row>
    <row r="29" customFormat="false" ht="54" hidden="false" customHeight="true" outlineLevel="0" collapsed="false">
      <c r="A29" s="6" t="s">
        <v>77</v>
      </c>
      <c r="B29" s="6" t="s">
        <v>76</v>
      </c>
      <c r="C29" s="6" t="s">
        <v>4866</v>
      </c>
      <c r="D29" s="6" t="s">
        <v>4792</v>
      </c>
      <c r="E29" s="6" t="s">
        <v>4793</v>
      </c>
      <c r="F29" s="6" t="s">
        <v>4592</v>
      </c>
      <c r="G29" s="6" t="s">
        <v>4867</v>
      </c>
      <c r="H29" s="6" t="s">
        <v>4868</v>
      </c>
      <c r="I29" s="6" t="s">
        <v>4869</v>
      </c>
      <c r="J29" s="6" t="s">
        <v>4870</v>
      </c>
      <c r="K29" s="6" t="s">
        <v>4871</v>
      </c>
      <c r="L29" s="6" t="s">
        <v>4872</v>
      </c>
      <c r="M29" s="6" t="s">
        <v>4873</v>
      </c>
      <c r="N29" s="6" t="s">
        <v>4874</v>
      </c>
      <c r="O29" s="6" t="s">
        <v>4875</v>
      </c>
    </row>
    <row r="30" customFormat="false" ht="37.5" hidden="false" customHeight="true" outlineLevel="0" collapsed="false">
      <c r="A30" s="51" t="s">
        <v>32</v>
      </c>
      <c r="B30" s="60" t="s">
        <v>4876</v>
      </c>
      <c r="C30" s="61" t="n">
        <v>2</v>
      </c>
      <c r="D30" s="51" t="s">
        <v>4801</v>
      </c>
      <c r="E30" s="51" t="s">
        <v>61</v>
      </c>
      <c r="F30" s="51" t="s">
        <v>4599</v>
      </c>
      <c r="G30" s="52" t="n">
        <v>5441.57</v>
      </c>
      <c r="H30" s="53" t="n">
        <v>0.1332</v>
      </c>
      <c r="I30" s="52" t="n">
        <v>50</v>
      </c>
      <c r="J30" s="52" t="n">
        <v>50</v>
      </c>
      <c r="K30" s="52" t="n">
        <v>5441.57</v>
      </c>
      <c r="L30" s="52" t="n">
        <v>5441.57</v>
      </c>
      <c r="M30" s="53" t="n">
        <v>0.2511</v>
      </c>
      <c r="N30" s="53" t="n">
        <v>0</v>
      </c>
      <c r="O30" s="53" t="n">
        <v>0</v>
      </c>
    </row>
    <row r="31" customFormat="false" ht="37.5" hidden="false" customHeight="true" outlineLevel="0" collapsed="false">
      <c r="A31" s="11" t="s">
        <v>32</v>
      </c>
      <c r="B31" s="12" t="s">
        <v>4876</v>
      </c>
      <c r="C31" s="13" t="n">
        <v>2</v>
      </c>
      <c r="D31" s="11" t="s">
        <v>4608</v>
      </c>
      <c r="E31" s="11" t="s">
        <v>61</v>
      </c>
      <c r="F31" s="11" t="s">
        <v>4877</v>
      </c>
      <c r="G31" s="18" t="n">
        <v>15765.65</v>
      </c>
      <c r="H31" s="14" t="n">
        <v>0.1767</v>
      </c>
      <c r="I31" s="18" t="n">
        <v>64.6</v>
      </c>
      <c r="J31" s="18" t="n">
        <v>468.84</v>
      </c>
      <c r="K31" s="18" t="n">
        <v>7418.98</v>
      </c>
      <c r="L31" s="18" t="n">
        <v>1873.78</v>
      </c>
      <c r="M31" s="14" t="n">
        <v>0.551</v>
      </c>
      <c r="N31" s="14" t="n">
        <v>0</v>
      </c>
      <c r="O31" s="14" t="n">
        <v>0.18</v>
      </c>
    </row>
    <row r="32" customFormat="false" ht="37.5" hidden="false" customHeight="true" outlineLevel="0" collapsed="false">
      <c r="A32" s="11" t="s">
        <v>32</v>
      </c>
      <c r="B32" s="12" t="s">
        <v>4876</v>
      </c>
      <c r="C32" s="13" t="n">
        <v>2</v>
      </c>
      <c r="D32" s="11" t="s">
        <v>4602</v>
      </c>
      <c r="E32" s="11" t="n">
        <v>2</v>
      </c>
      <c r="F32" s="11" t="s">
        <v>4877</v>
      </c>
      <c r="G32" s="18" t="n">
        <v>9183.3</v>
      </c>
      <c r="H32" s="14" t="n">
        <v>0.1925</v>
      </c>
      <c r="I32" s="18" t="n">
        <v>61.91</v>
      </c>
      <c r="J32" s="18" t="n">
        <v>498.91</v>
      </c>
      <c r="K32" s="18" t="n">
        <v>7297.48</v>
      </c>
      <c r="L32" s="18" t="n">
        <v>2835.2</v>
      </c>
      <c r="M32" s="14" t="n">
        <v>0.4762</v>
      </c>
      <c r="N32" s="14" t="n">
        <v>0</v>
      </c>
      <c r="O32" s="14" t="n">
        <v>0.114</v>
      </c>
    </row>
    <row r="33" customFormat="false" ht="37.5" hidden="false" customHeight="true" outlineLevel="0" collapsed="false">
      <c r="A33" s="11" t="s">
        <v>32</v>
      </c>
      <c r="B33" s="12" t="s">
        <v>4876</v>
      </c>
      <c r="C33" s="13" t="n">
        <v>2</v>
      </c>
      <c r="D33" s="11" t="s">
        <v>4602</v>
      </c>
      <c r="E33" s="11" t="n">
        <v>3</v>
      </c>
      <c r="F33" s="11" t="s">
        <v>4877</v>
      </c>
      <c r="G33" s="18" t="n">
        <v>9377.98</v>
      </c>
      <c r="H33" s="14" t="n">
        <v>0.154</v>
      </c>
      <c r="I33" s="18" t="n">
        <v>59.42</v>
      </c>
      <c r="J33" s="18" t="n">
        <v>425.53</v>
      </c>
      <c r="K33" s="18" t="n">
        <v>6957.32</v>
      </c>
      <c r="L33" s="18" t="n">
        <v>3271.18</v>
      </c>
      <c r="M33" s="14" t="n">
        <v>0.4991</v>
      </c>
      <c r="N33" s="14" t="n">
        <v>0</v>
      </c>
      <c r="O33" s="14" t="n">
        <v>0.106</v>
      </c>
    </row>
    <row r="34" customFormat="false" ht="37.5" hidden="false" customHeight="true" outlineLevel="0" collapsed="false">
      <c r="A34" s="11" t="s">
        <v>32</v>
      </c>
      <c r="B34" s="12" t="s">
        <v>4876</v>
      </c>
      <c r="C34" s="13" t="n">
        <v>2</v>
      </c>
      <c r="D34" s="11" t="s">
        <v>4602</v>
      </c>
      <c r="E34" s="11" t="n">
        <v>5</v>
      </c>
      <c r="F34" s="11" t="s">
        <v>4877</v>
      </c>
      <c r="G34" s="18" t="n">
        <v>7307.85</v>
      </c>
      <c r="H34" s="14" t="n">
        <v>0.1555</v>
      </c>
      <c r="I34" s="18" t="n">
        <v>53.81</v>
      </c>
      <c r="J34" s="18" t="n">
        <v>184.97</v>
      </c>
      <c r="K34" s="18" t="n">
        <v>7039.35</v>
      </c>
      <c r="L34" s="18" t="n">
        <v>3156.75</v>
      </c>
      <c r="M34" s="14" t="n">
        <v>0.4759</v>
      </c>
      <c r="N34" s="14" t="n">
        <v>0</v>
      </c>
      <c r="O34" s="14" t="n">
        <v>0.108</v>
      </c>
    </row>
    <row r="36" customFormat="false" ht="25.5" hidden="false" customHeight="true" outlineLevel="0" collapsed="false">
      <c r="A36" s="51" t="s">
        <v>32</v>
      </c>
      <c r="B36" s="60" t="s">
        <v>4878</v>
      </c>
      <c r="C36" s="61" t="n">
        <v>2</v>
      </c>
      <c r="D36" s="51" t="s">
        <v>4801</v>
      </c>
      <c r="E36" s="51" t="s">
        <v>61</v>
      </c>
      <c r="F36" s="51" t="s">
        <v>4599</v>
      </c>
      <c r="G36" s="52" t="n">
        <v>4561.27</v>
      </c>
      <c r="H36" s="53" t="n">
        <v>0.1443</v>
      </c>
      <c r="I36" s="52" t="n">
        <v>50</v>
      </c>
      <c r="J36" s="52" t="n">
        <v>50</v>
      </c>
      <c r="K36" s="52" t="n">
        <v>4561.27</v>
      </c>
      <c r="L36" s="52" t="n">
        <v>4561.27</v>
      </c>
      <c r="M36" s="53" t="n">
        <v>0.2657</v>
      </c>
      <c r="N36" s="53" t="n">
        <v>0</v>
      </c>
      <c r="O36" s="53" t="n">
        <v>0.002</v>
      </c>
    </row>
    <row r="37" customFormat="false" ht="25.5" hidden="false" customHeight="true" outlineLevel="0" collapsed="false">
      <c r="A37" s="11" t="s">
        <v>32</v>
      </c>
      <c r="B37" s="12" t="s">
        <v>4878</v>
      </c>
      <c r="C37" s="13" t="n">
        <v>2</v>
      </c>
      <c r="D37" s="11" t="s">
        <v>4608</v>
      </c>
      <c r="E37" s="11" t="s">
        <v>61</v>
      </c>
      <c r="F37" s="11" t="s">
        <v>4877</v>
      </c>
      <c r="G37" s="18" t="n">
        <v>965.26</v>
      </c>
      <c r="H37" s="14" t="n">
        <v>0.3664</v>
      </c>
      <c r="I37" s="18" t="n">
        <v>67.54</v>
      </c>
      <c r="J37" s="18" t="n">
        <v>497.49</v>
      </c>
      <c r="K37" s="18" t="n">
        <v>6059.56</v>
      </c>
      <c r="L37" s="18" t="n">
        <v>653.98</v>
      </c>
      <c r="M37" s="14" t="n">
        <v>0.5682</v>
      </c>
      <c r="N37" s="14" t="n">
        <v>0.002</v>
      </c>
      <c r="O37" s="14" t="n">
        <v>0.218</v>
      </c>
    </row>
    <row r="38" customFormat="false" ht="25.5" hidden="false" customHeight="true" outlineLevel="0" collapsed="false">
      <c r="A38" s="11" t="s">
        <v>32</v>
      </c>
      <c r="B38" s="12" t="s">
        <v>4878</v>
      </c>
      <c r="C38" s="13" t="n">
        <v>2</v>
      </c>
      <c r="D38" s="11" t="s">
        <v>4602</v>
      </c>
      <c r="E38" s="11" t="n">
        <v>2</v>
      </c>
      <c r="F38" s="11" t="s">
        <v>4877</v>
      </c>
      <c r="G38" s="18" t="n">
        <v>5848.78</v>
      </c>
      <c r="H38" s="14" t="n">
        <v>0.2922</v>
      </c>
      <c r="I38" s="18" t="n">
        <v>61.97</v>
      </c>
      <c r="J38" s="18" t="n">
        <v>497.15</v>
      </c>
      <c r="K38" s="18" t="n">
        <v>6267.12</v>
      </c>
      <c r="L38" s="18" t="n">
        <v>1397.39</v>
      </c>
      <c r="M38" s="14" t="n">
        <v>0.5104</v>
      </c>
      <c r="N38" s="14" t="n">
        <v>0</v>
      </c>
      <c r="O38" s="14" t="n">
        <v>0.162</v>
      </c>
    </row>
    <row r="39" customFormat="false" ht="25.5" hidden="false" customHeight="true" outlineLevel="0" collapsed="false">
      <c r="A39" s="11" t="s">
        <v>32</v>
      </c>
      <c r="B39" s="12" t="s">
        <v>4878</v>
      </c>
      <c r="C39" s="13" t="n">
        <v>2</v>
      </c>
      <c r="D39" s="11" t="s">
        <v>4602</v>
      </c>
      <c r="E39" s="11" t="n">
        <v>3</v>
      </c>
      <c r="F39" s="11" t="s">
        <v>4877</v>
      </c>
      <c r="G39" s="18" t="n">
        <v>6363.53</v>
      </c>
      <c r="H39" s="14" t="n">
        <v>0.2288</v>
      </c>
      <c r="I39" s="18" t="n">
        <v>59.58</v>
      </c>
      <c r="J39" s="18" t="n">
        <v>451.59</v>
      </c>
      <c r="K39" s="18" t="n">
        <v>5907.6</v>
      </c>
      <c r="L39" s="18" t="n">
        <v>1534.54</v>
      </c>
      <c r="M39" s="14" t="n">
        <v>0.514</v>
      </c>
      <c r="N39" s="14" t="n">
        <v>0.002</v>
      </c>
      <c r="O39" s="14" t="n">
        <v>0.142</v>
      </c>
    </row>
    <row r="40" customFormat="false" ht="25.5" hidden="false" customHeight="true" outlineLevel="0" collapsed="false">
      <c r="A40" s="11" t="s">
        <v>32</v>
      </c>
      <c r="B40" s="12" t="s">
        <v>4878</v>
      </c>
      <c r="C40" s="13" t="n">
        <v>2</v>
      </c>
      <c r="D40" s="11" t="s">
        <v>4602</v>
      </c>
      <c r="E40" s="11" t="n">
        <v>5</v>
      </c>
      <c r="F40" s="11" t="s">
        <v>4877</v>
      </c>
      <c r="G40" s="18" t="n">
        <v>6515.37</v>
      </c>
      <c r="H40" s="14" t="n">
        <v>0.1455</v>
      </c>
      <c r="I40" s="18" t="n">
        <v>54.14</v>
      </c>
      <c r="J40" s="18" t="n">
        <v>186.53</v>
      </c>
      <c r="K40" s="18" t="n">
        <v>6114.51</v>
      </c>
      <c r="L40" s="18" t="n">
        <v>2084.64</v>
      </c>
      <c r="M40" s="14" t="n">
        <v>0.499</v>
      </c>
      <c r="N40" s="14" t="n">
        <v>0</v>
      </c>
      <c r="O40" s="14" t="n">
        <v>0.142</v>
      </c>
    </row>
    <row r="42" customFormat="false" ht="25.5" hidden="false" customHeight="true" outlineLevel="0" collapsed="false">
      <c r="A42" s="51" t="s">
        <v>33</v>
      </c>
      <c r="B42" s="60" t="s">
        <v>4879</v>
      </c>
      <c r="C42" s="61" t="n">
        <v>2.5</v>
      </c>
      <c r="D42" s="51" t="s">
        <v>4801</v>
      </c>
      <c r="E42" s="51" t="s">
        <v>61</v>
      </c>
      <c r="F42" s="51" t="s">
        <v>4599</v>
      </c>
      <c r="G42" s="52" t="n">
        <v>6136.32</v>
      </c>
      <c r="H42" s="53" t="n">
        <v>0.1725</v>
      </c>
      <c r="I42" s="52" t="n">
        <v>50</v>
      </c>
      <c r="J42" s="52" t="n">
        <v>50</v>
      </c>
      <c r="K42" s="52" t="n">
        <v>6136.32</v>
      </c>
      <c r="L42" s="52" t="n">
        <v>6136.32</v>
      </c>
      <c r="M42" s="53" t="n">
        <v>0.2218</v>
      </c>
      <c r="N42" s="53" t="n">
        <v>0</v>
      </c>
      <c r="O42" s="53" t="n">
        <v>0</v>
      </c>
    </row>
    <row r="43" customFormat="false" ht="25.5" hidden="false" customHeight="true" outlineLevel="0" collapsed="false">
      <c r="A43" s="11" t="s">
        <v>33</v>
      </c>
      <c r="B43" s="12" t="s">
        <v>4879</v>
      </c>
      <c r="C43" s="13" t="n">
        <v>2.5</v>
      </c>
      <c r="D43" s="11" t="s">
        <v>4608</v>
      </c>
      <c r="E43" s="11" t="s">
        <v>61</v>
      </c>
      <c r="F43" s="11" t="s">
        <v>4877</v>
      </c>
      <c r="G43" s="18" t="n">
        <v>9244.49</v>
      </c>
      <c r="H43" s="14" t="n">
        <v>0.3077</v>
      </c>
      <c r="I43" s="18" t="n">
        <v>65.3</v>
      </c>
      <c r="J43" s="18" t="n">
        <v>490.68</v>
      </c>
      <c r="K43" s="18" t="n">
        <v>8656.81</v>
      </c>
      <c r="L43" s="18" t="n">
        <v>2898.07</v>
      </c>
      <c r="M43" s="14" t="n">
        <v>0.4728</v>
      </c>
      <c r="N43" s="14" t="n">
        <v>0</v>
      </c>
      <c r="O43" s="14" t="n">
        <v>0.116</v>
      </c>
    </row>
    <row r="44" customFormat="false" ht="25.5" hidden="false" customHeight="true" outlineLevel="0" collapsed="false">
      <c r="A44" s="11" t="s">
        <v>33</v>
      </c>
      <c r="B44" s="12" t="s">
        <v>4879</v>
      </c>
      <c r="C44" s="13" t="n">
        <v>2.5</v>
      </c>
      <c r="D44" s="11" t="s">
        <v>4602</v>
      </c>
      <c r="E44" s="11" t="n">
        <v>2</v>
      </c>
      <c r="F44" s="11" t="s">
        <v>4877</v>
      </c>
      <c r="G44" s="18" t="n">
        <v>9315.46</v>
      </c>
      <c r="H44" s="14" t="n">
        <v>0.2183</v>
      </c>
      <c r="I44" s="18" t="n">
        <v>62.54</v>
      </c>
      <c r="J44" s="18" t="n">
        <v>460.36</v>
      </c>
      <c r="K44" s="18" t="n">
        <v>7669.36</v>
      </c>
      <c r="L44" s="18" t="n">
        <v>3736.86</v>
      </c>
      <c r="M44" s="14" t="n">
        <v>0.4519</v>
      </c>
      <c r="N44" s="14" t="n">
        <v>0</v>
      </c>
      <c r="O44" s="14" t="n">
        <v>0.076</v>
      </c>
    </row>
    <row r="45" customFormat="false" ht="25.5" hidden="false" customHeight="true" outlineLevel="0" collapsed="false">
      <c r="A45" s="11" t="s">
        <v>33</v>
      </c>
      <c r="B45" s="12" t="s">
        <v>4879</v>
      </c>
      <c r="C45" s="13" t="n">
        <v>2.5</v>
      </c>
      <c r="D45" s="11" t="s">
        <v>4602</v>
      </c>
      <c r="E45" s="11" t="n">
        <v>3</v>
      </c>
      <c r="F45" s="11" t="s">
        <v>4877</v>
      </c>
      <c r="G45" s="18" t="n">
        <v>5978.11</v>
      </c>
      <c r="H45" s="14" t="n">
        <v>0.247</v>
      </c>
      <c r="I45" s="18" t="n">
        <v>61.82</v>
      </c>
      <c r="J45" s="18" t="n">
        <v>498.93</v>
      </c>
      <c r="K45" s="18" t="n">
        <v>8336.63</v>
      </c>
      <c r="L45" s="18" t="n">
        <v>3682.85</v>
      </c>
      <c r="M45" s="14" t="n">
        <v>0.4224</v>
      </c>
      <c r="N45" s="14" t="n">
        <v>0</v>
      </c>
      <c r="O45" s="14" t="n">
        <v>0.074</v>
      </c>
    </row>
    <row r="46" customFormat="false" ht="25.5" hidden="false" customHeight="true" outlineLevel="0" collapsed="false">
      <c r="A46" s="11" t="s">
        <v>33</v>
      </c>
      <c r="B46" s="12" t="s">
        <v>4879</v>
      </c>
      <c r="C46" s="13" t="n">
        <v>2.5</v>
      </c>
      <c r="D46" s="11" t="s">
        <v>4602</v>
      </c>
      <c r="E46" s="11" t="n">
        <v>5</v>
      </c>
      <c r="F46" s="11" t="s">
        <v>4877</v>
      </c>
      <c r="G46" s="18" t="n">
        <v>7510.13</v>
      </c>
      <c r="H46" s="14" t="n">
        <v>0.1915</v>
      </c>
      <c r="I46" s="18" t="n">
        <v>56.36</v>
      </c>
      <c r="J46" s="18" t="n">
        <v>167.94</v>
      </c>
      <c r="K46" s="18" t="n">
        <v>7106.57</v>
      </c>
      <c r="L46" s="18" t="n">
        <v>6037.84</v>
      </c>
      <c r="M46" s="14" t="n">
        <v>0.3654</v>
      </c>
      <c r="N46" s="14" t="n">
        <v>0</v>
      </c>
      <c r="O46" s="14" t="n">
        <v>0.038</v>
      </c>
    </row>
    <row r="48" customFormat="false" ht="37.5" hidden="false" customHeight="true" outlineLevel="0" collapsed="false">
      <c r="A48" s="51" t="s">
        <v>33</v>
      </c>
      <c r="B48" s="60" t="s">
        <v>4880</v>
      </c>
      <c r="C48" s="61" t="n">
        <v>2</v>
      </c>
      <c r="D48" s="51" t="s">
        <v>4801</v>
      </c>
      <c r="E48" s="51" t="s">
        <v>61</v>
      </c>
      <c r="F48" s="51" t="s">
        <v>4599</v>
      </c>
      <c r="G48" s="52" t="n">
        <v>3667.19</v>
      </c>
      <c r="H48" s="53" t="n">
        <v>0.0948</v>
      </c>
      <c r="I48" s="52" t="n">
        <v>50</v>
      </c>
      <c r="J48" s="52" t="n">
        <v>50</v>
      </c>
      <c r="K48" s="52" t="n">
        <v>3667.19</v>
      </c>
      <c r="L48" s="52" t="n">
        <v>3667.19</v>
      </c>
      <c r="M48" s="53" t="n">
        <v>0.2015</v>
      </c>
      <c r="N48" s="53" t="n">
        <v>0</v>
      </c>
      <c r="O48" s="53" t="n">
        <v>0</v>
      </c>
    </row>
    <row r="49" customFormat="false" ht="37.5" hidden="false" customHeight="true" outlineLevel="0" collapsed="false">
      <c r="A49" s="11" t="s">
        <v>33</v>
      </c>
      <c r="B49" s="12" t="s">
        <v>4880</v>
      </c>
      <c r="C49" s="13" t="n">
        <v>2</v>
      </c>
      <c r="D49" s="11" t="s">
        <v>4608</v>
      </c>
      <c r="E49" s="11" t="s">
        <v>61</v>
      </c>
      <c r="F49" s="11" t="s">
        <v>4877</v>
      </c>
      <c r="G49" s="18" t="n">
        <v>2116.38</v>
      </c>
      <c r="H49" s="14" t="n">
        <v>0.1925</v>
      </c>
      <c r="I49" s="18" t="n">
        <v>56.91</v>
      </c>
      <c r="J49" s="18" t="n">
        <v>465.54</v>
      </c>
      <c r="K49" s="18" t="n">
        <v>4248.93</v>
      </c>
      <c r="L49" s="18" t="n">
        <v>1960.95</v>
      </c>
      <c r="M49" s="14" t="n">
        <v>0.3174</v>
      </c>
      <c r="N49" s="14" t="n">
        <v>0</v>
      </c>
      <c r="O49" s="14" t="n">
        <v>0.018</v>
      </c>
    </row>
    <row r="50" customFormat="false" ht="37.5" hidden="false" customHeight="true" outlineLevel="0" collapsed="false">
      <c r="A50" s="11" t="s">
        <v>33</v>
      </c>
      <c r="B50" s="12" t="s">
        <v>4880</v>
      </c>
      <c r="C50" s="13" t="n">
        <v>2</v>
      </c>
      <c r="D50" s="11" t="s">
        <v>4602</v>
      </c>
      <c r="E50" s="11" t="n">
        <v>2</v>
      </c>
      <c r="F50" s="11" t="s">
        <v>4877</v>
      </c>
      <c r="G50" s="18" t="n">
        <v>7890.52</v>
      </c>
      <c r="H50" s="14" t="n">
        <v>0.1059</v>
      </c>
      <c r="I50" s="18" t="n">
        <v>61.83</v>
      </c>
      <c r="J50" s="18" t="n">
        <v>401.7</v>
      </c>
      <c r="K50" s="18" t="n">
        <v>4869</v>
      </c>
      <c r="L50" s="18" t="n">
        <v>1605</v>
      </c>
      <c r="M50" s="14" t="n">
        <v>0.3877</v>
      </c>
      <c r="N50" s="14" t="n">
        <v>0</v>
      </c>
      <c r="O50" s="14" t="n">
        <v>0.042</v>
      </c>
    </row>
    <row r="51" customFormat="false" ht="37.5" hidden="false" customHeight="true" outlineLevel="0" collapsed="false">
      <c r="A51" s="11" t="s">
        <v>33</v>
      </c>
      <c r="B51" s="12" t="s">
        <v>4880</v>
      </c>
      <c r="C51" s="13" t="n">
        <v>2</v>
      </c>
      <c r="D51" s="11" t="s">
        <v>4602</v>
      </c>
      <c r="E51" s="11" t="n">
        <v>3</v>
      </c>
      <c r="F51" s="11" t="s">
        <v>4877</v>
      </c>
      <c r="G51" s="18" t="n">
        <v>6090.06</v>
      </c>
      <c r="H51" s="14" t="n">
        <v>0.0941</v>
      </c>
      <c r="I51" s="18" t="n">
        <v>56.57</v>
      </c>
      <c r="J51" s="18" t="n">
        <v>223.27</v>
      </c>
      <c r="K51" s="18" t="n">
        <v>5166.79</v>
      </c>
      <c r="L51" s="18" t="n">
        <v>1174.4</v>
      </c>
      <c r="M51" s="14" t="n">
        <v>0.3987</v>
      </c>
      <c r="N51" s="14" t="n">
        <v>0</v>
      </c>
      <c r="O51" s="14" t="n">
        <v>0.048</v>
      </c>
    </row>
    <row r="52" customFormat="false" ht="37.5" hidden="false" customHeight="true" outlineLevel="0" collapsed="false">
      <c r="A52" s="11" t="s">
        <v>33</v>
      </c>
      <c r="B52" s="12" t="s">
        <v>4880</v>
      </c>
      <c r="C52" s="13" t="n">
        <v>2</v>
      </c>
      <c r="D52" s="11" t="s">
        <v>4602</v>
      </c>
      <c r="E52" s="11" t="n">
        <v>5</v>
      </c>
      <c r="F52" s="11" t="s">
        <v>4877</v>
      </c>
      <c r="G52" s="18" t="n">
        <v>4334.53</v>
      </c>
      <c r="H52" s="14" t="n">
        <v>0.0907</v>
      </c>
      <c r="I52" s="18" t="n">
        <v>52.36</v>
      </c>
      <c r="J52" s="18" t="n">
        <v>123.4</v>
      </c>
      <c r="K52" s="18" t="n">
        <v>4398.77</v>
      </c>
      <c r="L52" s="18" t="n">
        <v>1188.69</v>
      </c>
      <c r="M52" s="14" t="n">
        <v>0.4089</v>
      </c>
      <c r="N52" s="14" t="n">
        <v>0</v>
      </c>
      <c r="O52" s="14" t="n">
        <v>0.052</v>
      </c>
    </row>
    <row r="54" customFormat="false" ht="13.5" hidden="false" customHeight="true" outlineLevel="0" collapsed="false">
      <c r="A54" s="51" t="s">
        <v>34</v>
      </c>
      <c r="B54" s="60" t="s">
        <v>4881</v>
      </c>
      <c r="C54" s="61" t="n">
        <v>2</v>
      </c>
      <c r="D54" s="51" t="s">
        <v>4801</v>
      </c>
      <c r="E54" s="51" t="s">
        <v>61</v>
      </c>
      <c r="F54" s="51" t="s">
        <v>4599</v>
      </c>
      <c r="G54" s="52" t="n">
        <v>9076.9</v>
      </c>
      <c r="H54" s="53" t="n">
        <v>0.0876</v>
      </c>
      <c r="I54" s="52" t="n">
        <v>50</v>
      </c>
      <c r="J54" s="52" t="n">
        <v>50</v>
      </c>
      <c r="K54" s="52" t="n">
        <v>9076.9</v>
      </c>
      <c r="L54" s="52" t="n">
        <v>9076.9</v>
      </c>
      <c r="M54" s="53" t="n">
        <v>0.1261</v>
      </c>
      <c r="N54" s="53" t="n">
        <v>0</v>
      </c>
      <c r="O54" s="53" t="n">
        <v>0</v>
      </c>
    </row>
    <row r="55" customFormat="false" ht="13.5" hidden="false" customHeight="true" outlineLevel="0" collapsed="false">
      <c r="A55" s="11" t="s">
        <v>34</v>
      </c>
      <c r="B55" s="12" t="s">
        <v>4881</v>
      </c>
      <c r="C55" s="13" t="n">
        <v>2</v>
      </c>
      <c r="D55" s="11" t="s">
        <v>4608</v>
      </c>
      <c r="E55" s="11" t="s">
        <v>61</v>
      </c>
      <c r="F55" s="11" t="s">
        <v>4877</v>
      </c>
      <c r="G55" s="18" t="n">
        <v>12348.06</v>
      </c>
      <c r="H55" s="14" t="n">
        <v>0.1619</v>
      </c>
      <c r="I55" s="18" t="n">
        <v>60.42</v>
      </c>
      <c r="J55" s="18" t="n">
        <v>476.08</v>
      </c>
      <c r="K55" s="18" t="n">
        <v>11014.92</v>
      </c>
      <c r="L55" s="18" t="n">
        <v>7678.42</v>
      </c>
      <c r="M55" s="14" t="n">
        <v>0.2446</v>
      </c>
      <c r="N55" s="14" t="n">
        <v>0</v>
      </c>
      <c r="O55" s="14" t="n">
        <v>0.002</v>
      </c>
    </row>
    <row r="56" customFormat="false" ht="13.5" hidden="false" customHeight="true" outlineLevel="0" collapsed="false">
      <c r="A56" s="11" t="s">
        <v>34</v>
      </c>
      <c r="B56" s="12" t="s">
        <v>4881</v>
      </c>
      <c r="C56" s="13" t="n">
        <v>2</v>
      </c>
      <c r="D56" s="11" t="s">
        <v>4602</v>
      </c>
      <c r="E56" s="11" t="n">
        <v>2</v>
      </c>
      <c r="F56" s="11" t="s">
        <v>4877</v>
      </c>
      <c r="G56" s="18" t="n">
        <v>10778.3</v>
      </c>
      <c r="H56" s="14" t="n">
        <v>0.1625</v>
      </c>
      <c r="I56" s="18" t="n">
        <v>55.04</v>
      </c>
      <c r="J56" s="18" t="n">
        <v>402.67</v>
      </c>
      <c r="K56" s="18" t="n">
        <v>10716.65</v>
      </c>
      <c r="L56" s="18" t="n">
        <v>8229.78</v>
      </c>
      <c r="M56" s="14" t="n">
        <v>0.2448</v>
      </c>
      <c r="N56" s="14" t="n">
        <v>0</v>
      </c>
      <c r="O56" s="14" t="n">
        <v>0</v>
      </c>
    </row>
    <row r="57" customFormat="false" ht="13.5" hidden="false" customHeight="true" outlineLevel="0" collapsed="false">
      <c r="A57" s="11" t="s">
        <v>34</v>
      </c>
      <c r="B57" s="12" t="s">
        <v>4881</v>
      </c>
      <c r="C57" s="13" t="n">
        <v>2</v>
      </c>
      <c r="D57" s="11" t="s">
        <v>4602</v>
      </c>
      <c r="E57" s="11" t="n">
        <v>3</v>
      </c>
      <c r="F57" s="11" t="s">
        <v>4877</v>
      </c>
      <c r="G57" s="18" t="n">
        <v>10459.36</v>
      </c>
      <c r="H57" s="14" t="n">
        <v>0.1623</v>
      </c>
      <c r="I57" s="18" t="n">
        <v>54.07</v>
      </c>
      <c r="J57" s="18" t="n">
        <v>339.46</v>
      </c>
      <c r="K57" s="18" t="n">
        <v>10269.51</v>
      </c>
      <c r="L57" s="18" t="n">
        <v>7943.63</v>
      </c>
      <c r="M57" s="14" t="n">
        <v>0.2387</v>
      </c>
      <c r="N57" s="14" t="n">
        <v>0</v>
      </c>
      <c r="O57" s="14" t="n">
        <v>0</v>
      </c>
    </row>
    <row r="58" customFormat="false" ht="13.5" hidden="false" customHeight="true" outlineLevel="0" collapsed="false">
      <c r="A58" s="11" t="s">
        <v>34</v>
      </c>
      <c r="B58" s="12" t="s">
        <v>4881</v>
      </c>
      <c r="C58" s="13" t="n">
        <v>2</v>
      </c>
      <c r="D58" s="11" t="s">
        <v>4602</v>
      </c>
      <c r="E58" s="11" t="n">
        <v>5</v>
      </c>
      <c r="F58" s="11" t="s">
        <v>4877</v>
      </c>
      <c r="G58" s="18" t="n">
        <v>9302.47</v>
      </c>
      <c r="H58" s="14" t="n">
        <v>0.1115</v>
      </c>
      <c r="I58" s="18" t="n">
        <v>50.99</v>
      </c>
      <c r="J58" s="18" t="n">
        <v>132.9</v>
      </c>
      <c r="K58" s="18" t="n">
        <v>9416.96</v>
      </c>
      <c r="L58" s="18" t="n">
        <v>9141.46</v>
      </c>
      <c r="M58" s="14" t="n">
        <v>0.179</v>
      </c>
      <c r="N58" s="14" t="n">
        <v>0</v>
      </c>
      <c r="O58" s="14" t="n">
        <v>0</v>
      </c>
    </row>
    <row r="60" customFormat="false" ht="25.5" hidden="false" customHeight="true" outlineLevel="0" collapsed="false">
      <c r="A60" s="51" t="s">
        <v>34</v>
      </c>
      <c r="B60" s="60" t="s">
        <v>4882</v>
      </c>
      <c r="C60" s="61" t="n">
        <v>2</v>
      </c>
      <c r="D60" s="51" t="s">
        <v>4801</v>
      </c>
      <c r="E60" s="51" t="s">
        <v>61</v>
      </c>
      <c r="F60" s="51" t="s">
        <v>4599</v>
      </c>
      <c r="G60" s="52" t="n">
        <v>7274.17</v>
      </c>
      <c r="H60" s="53" t="n">
        <v>0.0514</v>
      </c>
      <c r="I60" s="52" t="n">
        <v>50</v>
      </c>
      <c r="J60" s="52" t="n">
        <v>50</v>
      </c>
      <c r="K60" s="52" t="n">
        <v>7274.17</v>
      </c>
      <c r="L60" s="52" t="n">
        <v>7274.17</v>
      </c>
      <c r="M60" s="53" t="n">
        <v>0.122</v>
      </c>
      <c r="N60" s="53" t="n">
        <v>0</v>
      </c>
      <c r="O60" s="53" t="n">
        <v>0</v>
      </c>
    </row>
    <row r="61" customFormat="false" ht="25.5" hidden="false" customHeight="true" outlineLevel="0" collapsed="false">
      <c r="A61" s="11" t="s">
        <v>34</v>
      </c>
      <c r="B61" s="12" t="s">
        <v>4882</v>
      </c>
      <c r="C61" s="13" t="n">
        <v>2</v>
      </c>
      <c r="D61" s="11" t="s">
        <v>4608</v>
      </c>
      <c r="E61" s="11" t="s">
        <v>61</v>
      </c>
      <c r="F61" s="11" t="s">
        <v>4877</v>
      </c>
      <c r="G61" s="18" t="n">
        <v>11592.75</v>
      </c>
      <c r="H61" s="14" t="n">
        <v>0.0624</v>
      </c>
      <c r="I61" s="18" t="n">
        <v>57.58</v>
      </c>
      <c r="J61" s="18" t="n">
        <v>390.3</v>
      </c>
      <c r="K61" s="18" t="n">
        <v>8666.94</v>
      </c>
      <c r="L61" s="18" t="n">
        <v>5962.29</v>
      </c>
      <c r="M61" s="14" t="n">
        <v>0.2482</v>
      </c>
      <c r="N61" s="14" t="n">
        <v>0</v>
      </c>
      <c r="O61" s="14" t="n">
        <v>0</v>
      </c>
    </row>
    <row r="62" customFormat="false" ht="25.5" hidden="false" customHeight="true" outlineLevel="0" collapsed="false">
      <c r="A62" s="11" t="s">
        <v>34</v>
      </c>
      <c r="B62" s="12" t="s">
        <v>4882</v>
      </c>
      <c r="C62" s="13" t="n">
        <v>2</v>
      </c>
      <c r="D62" s="11" t="s">
        <v>4602</v>
      </c>
      <c r="E62" s="11" t="n">
        <v>2</v>
      </c>
      <c r="F62" s="11" t="s">
        <v>4877</v>
      </c>
      <c r="G62" s="18" t="n">
        <v>9047.27</v>
      </c>
      <c r="H62" s="14" t="n">
        <v>0.0708</v>
      </c>
      <c r="I62" s="18" t="n">
        <v>53.67</v>
      </c>
      <c r="J62" s="18" t="n">
        <v>227.58</v>
      </c>
      <c r="K62" s="18" t="n">
        <v>9013.25</v>
      </c>
      <c r="L62" s="18" t="n">
        <v>6529.39</v>
      </c>
      <c r="M62" s="14" t="n">
        <v>0.2479</v>
      </c>
      <c r="N62" s="14" t="n">
        <v>0</v>
      </c>
      <c r="O62" s="14" t="n">
        <v>0</v>
      </c>
    </row>
    <row r="63" customFormat="false" ht="25.5" hidden="false" customHeight="true" outlineLevel="0" collapsed="false">
      <c r="A63" s="11" t="s">
        <v>34</v>
      </c>
      <c r="B63" s="12" t="s">
        <v>4882</v>
      </c>
      <c r="C63" s="13" t="n">
        <v>2</v>
      </c>
      <c r="D63" s="11" t="s">
        <v>4602</v>
      </c>
      <c r="E63" s="11" t="n">
        <v>3</v>
      </c>
      <c r="F63" s="11" t="s">
        <v>4877</v>
      </c>
      <c r="G63" s="18" t="n">
        <v>7807.62</v>
      </c>
      <c r="H63" s="14" t="n">
        <v>0.0561</v>
      </c>
      <c r="I63" s="18" t="n">
        <v>51.37</v>
      </c>
      <c r="J63" s="18" t="n">
        <v>135.05</v>
      </c>
      <c r="K63" s="18" t="n">
        <v>8249.75</v>
      </c>
      <c r="L63" s="18" t="n">
        <v>5991.27</v>
      </c>
      <c r="M63" s="14" t="n">
        <v>0.2565</v>
      </c>
      <c r="N63" s="14" t="n">
        <v>0</v>
      </c>
      <c r="O63" s="14" t="n">
        <v>0</v>
      </c>
    </row>
    <row r="64" customFormat="false" ht="25.5" hidden="false" customHeight="true" outlineLevel="0" collapsed="false">
      <c r="A64" s="11" t="s">
        <v>34</v>
      </c>
      <c r="B64" s="12" t="s">
        <v>4882</v>
      </c>
      <c r="C64" s="13" t="n">
        <v>2</v>
      </c>
      <c r="D64" s="11" t="s">
        <v>4602</v>
      </c>
      <c r="E64" s="11" t="n">
        <v>5</v>
      </c>
      <c r="F64" s="11" t="s">
        <v>4877</v>
      </c>
      <c r="G64" s="18" t="n">
        <v>7351.26</v>
      </c>
      <c r="H64" s="14" t="n">
        <v>0.0508</v>
      </c>
      <c r="I64" s="18" t="n">
        <v>50.12</v>
      </c>
      <c r="J64" s="18" t="n">
        <v>71.13</v>
      </c>
      <c r="K64" s="18" t="n">
        <v>7545.54</v>
      </c>
      <c r="L64" s="18" t="n">
        <v>7302.61</v>
      </c>
      <c r="M64" s="14" t="n">
        <v>0.1613</v>
      </c>
      <c r="N64" s="14" t="n">
        <v>0</v>
      </c>
      <c r="O64" s="14" t="n">
        <v>0</v>
      </c>
    </row>
    <row r="66" customFormat="false" ht="13.5" hidden="false" customHeight="true" outlineLevel="0" collapsed="false">
      <c r="A66" s="51" t="s">
        <v>35</v>
      </c>
      <c r="B66" s="60" t="s">
        <v>4883</v>
      </c>
      <c r="C66" s="61" t="n">
        <v>2</v>
      </c>
      <c r="D66" s="51" t="s">
        <v>4801</v>
      </c>
      <c r="E66" s="51" t="s">
        <v>61</v>
      </c>
      <c r="F66" s="51" t="s">
        <v>4599</v>
      </c>
      <c r="G66" s="52" t="n">
        <v>3087.46</v>
      </c>
      <c r="H66" s="53" t="n">
        <v>0.0344</v>
      </c>
      <c r="I66" s="52" t="n">
        <v>50</v>
      </c>
      <c r="J66" s="52" t="n">
        <v>50</v>
      </c>
      <c r="K66" s="52" t="n">
        <v>3087.46</v>
      </c>
      <c r="L66" s="52" t="n">
        <v>3087.46</v>
      </c>
      <c r="M66" s="53" t="n">
        <v>0.0679</v>
      </c>
      <c r="N66" s="53" t="n">
        <v>0</v>
      </c>
      <c r="O66" s="53" t="n">
        <v>0</v>
      </c>
    </row>
    <row r="67" customFormat="false" ht="13.5" hidden="false" customHeight="true" outlineLevel="0" collapsed="false">
      <c r="A67" s="11" t="s">
        <v>35</v>
      </c>
      <c r="B67" s="12" t="s">
        <v>4883</v>
      </c>
      <c r="C67" s="13" t="n">
        <v>2</v>
      </c>
      <c r="D67" s="11" t="s">
        <v>4608</v>
      </c>
      <c r="E67" s="11" t="s">
        <v>61</v>
      </c>
      <c r="F67" s="11" t="s">
        <v>4877</v>
      </c>
      <c r="G67" s="18" t="n">
        <v>4250.81</v>
      </c>
      <c r="H67" s="14" t="n">
        <v>0.0515</v>
      </c>
      <c r="I67" s="18" t="n">
        <v>56.47</v>
      </c>
      <c r="J67" s="18" t="n">
        <v>287.5</v>
      </c>
      <c r="K67" s="18" t="n">
        <v>3874.75</v>
      </c>
      <c r="L67" s="18" t="n">
        <v>2441.08</v>
      </c>
      <c r="M67" s="14" t="n">
        <v>0.1467</v>
      </c>
      <c r="N67" s="14" t="n">
        <v>0</v>
      </c>
      <c r="O67" s="14" t="n">
        <v>0</v>
      </c>
    </row>
    <row r="68" customFormat="false" ht="13.5" hidden="false" customHeight="true" outlineLevel="0" collapsed="false">
      <c r="A68" s="11" t="s">
        <v>35</v>
      </c>
      <c r="B68" s="12" t="s">
        <v>4883</v>
      </c>
      <c r="C68" s="13" t="n">
        <v>2</v>
      </c>
      <c r="D68" s="11" t="s">
        <v>4602</v>
      </c>
      <c r="E68" s="11" t="n">
        <v>2</v>
      </c>
      <c r="F68" s="11" t="s">
        <v>4877</v>
      </c>
      <c r="G68" s="18" t="n">
        <v>3322.28</v>
      </c>
      <c r="H68" s="14" t="n">
        <v>0.0368</v>
      </c>
      <c r="I68" s="18" t="n">
        <v>51.11</v>
      </c>
      <c r="J68" s="18" t="n">
        <v>106.25</v>
      </c>
      <c r="K68" s="18" t="n">
        <v>3282.72</v>
      </c>
      <c r="L68" s="18" t="n">
        <v>3094.46</v>
      </c>
      <c r="M68" s="14" t="n">
        <v>0.111</v>
      </c>
      <c r="N68" s="14" t="n">
        <v>0</v>
      </c>
      <c r="O68" s="14" t="n">
        <v>0</v>
      </c>
    </row>
    <row r="69" customFormat="false" ht="13.5" hidden="false" customHeight="true" outlineLevel="0" collapsed="false">
      <c r="A69" s="11" t="s">
        <v>35</v>
      </c>
      <c r="B69" s="12" t="s">
        <v>4883</v>
      </c>
      <c r="C69" s="13" t="n">
        <v>2</v>
      </c>
      <c r="D69" s="11" t="s">
        <v>4602</v>
      </c>
      <c r="E69" s="11" t="n">
        <v>3</v>
      </c>
      <c r="F69" s="11" t="s">
        <v>4877</v>
      </c>
      <c r="G69" s="18" t="n">
        <v>3142.17</v>
      </c>
      <c r="H69" s="14" t="n">
        <v>0.0344</v>
      </c>
      <c r="I69" s="18" t="n">
        <v>50.15</v>
      </c>
      <c r="J69" s="18" t="n">
        <v>66.67</v>
      </c>
      <c r="K69" s="18" t="n">
        <v>3134.61</v>
      </c>
      <c r="L69" s="18" t="n">
        <v>3082.57</v>
      </c>
      <c r="M69" s="14" t="n">
        <v>0.0839</v>
      </c>
      <c r="N69" s="14" t="n">
        <v>0</v>
      </c>
      <c r="O69" s="14" t="n">
        <v>0</v>
      </c>
    </row>
    <row r="70" customFormat="false" ht="13.5" hidden="false" customHeight="true" outlineLevel="0" collapsed="false">
      <c r="A70" s="11" t="s">
        <v>35</v>
      </c>
      <c r="B70" s="12" t="s">
        <v>4883</v>
      </c>
      <c r="C70" s="13" t="n">
        <v>2</v>
      </c>
      <c r="D70" s="11" t="s">
        <v>4602</v>
      </c>
      <c r="E70" s="11" t="n">
        <v>5</v>
      </c>
      <c r="F70" s="11" t="s">
        <v>4877</v>
      </c>
      <c r="G70" s="18" t="n">
        <v>3087.46</v>
      </c>
      <c r="H70" s="14" t="n">
        <v>0.0344</v>
      </c>
      <c r="I70" s="18" t="n">
        <v>50</v>
      </c>
      <c r="J70" s="18" t="n">
        <v>50</v>
      </c>
      <c r="K70" s="18" t="n">
        <v>3087.46</v>
      </c>
      <c r="L70" s="18" t="n">
        <v>3086.76</v>
      </c>
      <c r="M70" s="14" t="n">
        <v>0.0702</v>
      </c>
      <c r="N70" s="14" t="n">
        <v>0</v>
      </c>
      <c r="O70" s="14" t="n">
        <v>0</v>
      </c>
    </row>
    <row r="72" customFormat="false" ht="13.5" hidden="false" customHeight="true" outlineLevel="0" collapsed="false">
      <c r="A72" s="51" t="s">
        <v>35</v>
      </c>
      <c r="B72" s="60" t="s">
        <v>4884</v>
      </c>
      <c r="C72" s="61" t="n">
        <v>2</v>
      </c>
      <c r="D72" s="51" t="s">
        <v>4801</v>
      </c>
      <c r="E72" s="51" t="s">
        <v>61</v>
      </c>
      <c r="F72" s="51" t="s">
        <v>4599</v>
      </c>
      <c r="G72" s="52" t="n">
        <v>2619.59</v>
      </c>
      <c r="H72" s="53" t="n">
        <v>0.0368</v>
      </c>
      <c r="I72" s="52" t="n">
        <v>50</v>
      </c>
      <c r="J72" s="52" t="n">
        <v>50</v>
      </c>
      <c r="K72" s="52" t="n">
        <v>2619.59</v>
      </c>
      <c r="L72" s="52" t="n">
        <v>2619.59</v>
      </c>
      <c r="M72" s="53" t="n">
        <v>0.0809</v>
      </c>
      <c r="N72" s="53" t="n">
        <v>0</v>
      </c>
      <c r="O72" s="53" t="n">
        <v>0</v>
      </c>
    </row>
    <row r="73" customFormat="false" ht="13.5" hidden="false" customHeight="true" outlineLevel="0" collapsed="false">
      <c r="A73" s="11" t="s">
        <v>35</v>
      </c>
      <c r="B73" s="12" t="s">
        <v>4884</v>
      </c>
      <c r="C73" s="13" t="n">
        <v>2</v>
      </c>
      <c r="D73" s="11" t="s">
        <v>4608</v>
      </c>
      <c r="E73" s="11" t="s">
        <v>61</v>
      </c>
      <c r="F73" s="11" t="s">
        <v>4877</v>
      </c>
      <c r="G73" s="18" t="n">
        <v>4023.56</v>
      </c>
      <c r="H73" s="14" t="n">
        <v>0.0491</v>
      </c>
      <c r="I73" s="18" t="n">
        <v>56.89</v>
      </c>
      <c r="J73" s="18" t="n">
        <v>220.04</v>
      </c>
      <c r="K73" s="18" t="n">
        <v>3218.81</v>
      </c>
      <c r="L73" s="18" t="n">
        <v>1736.18</v>
      </c>
      <c r="M73" s="14" t="n">
        <v>0.1746</v>
      </c>
      <c r="N73" s="14" t="n">
        <v>0</v>
      </c>
      <c r="O73" s="14" t="n">
        <v>0</v>
      </c>
    </row>
    <row r="74" customFormat="false" ht="13.5" hidden="false" customHeight="true" outlineLevel="0" collapsed="false">
      <c r="A74" s="11" t="s">
        <v>35</v>
      </c>
      <c r="B74" s="12" t="s">
        <v>4884</v>
      </c>
      <c r="C74" s="13" t="n">
        <v>2</v>
      </c>
      <c r="D74" s="11" t="s">
        <v>4602</v>
      </c>
      <c r="E74" s="11" t="n">
        <v>2</v>
      </c>
      <c r="F74" s="11" t="s">
        <v>4877</v>
      </c>
      <c r="G74" s="18" t="n">
        <v>2729.56</v>
      </c>
      <c r="H74" s="14" t="n">
        <v>0.0383</v>
      </c>
      <c r="I74" s="18" t="n">
        <v>50.74</v>
      </c>
      <c r="J74" s="18" t="n">
        <v>93.06</v>
      </c>
      <c r="K74" s="18" t="n">
        <v>2981.2</v>
      </c>
      <c r="L74" s="18" t="n">
        <v>2169.85</v>
      </c>
      <c r="M74" s="14" t="n">
        <v>0.1702</v>
      </c>
      <c r="N74" s="14" t="n">
        <v>0</v>
      </c>
      <c r="O74" s="14" t="n">
        <v>0</v>
      </c>
    </row>
    <row r="75" customFormat="false" ht="13.5" hidden="false" customHeight="true" outlineLevel="0" collapsed="false">
      <c r="A75" s="11" t="s">
        <v>35</v>
      </c>
      <c r="B75" s="12" t="s">
        <v>4884</v>
      </c>
      <c r="C75" s="13" t="n">
        <v>2</v>
      </c>
      <c r="D75" s="11" t="s">
        <v>4602</v>
      </c>
      <c r="E75" s="11" t="n">
        <v>3</v>
      </c>
      <c r="F75" s="11" t="s">
        <v>4877</v>
      </c>
      <c r="G75" s="18" t="n">
        <v>2641.85</v>
      </c>
      <c r="H75" s="14" t="n">
        <v>0.037</v>
      </c>
      <c r="I75" s="18" t="n">
        <v>50.06</v>
      </c>
      <c r="J75" s="18" t="n">
        <v>62.41</v>
      </c>
      <c r="K75" s="18" t="n">
        <v>2742.12</v>
      </c>
      <c r="L75" s="18" t="n">
        <v>2613.99</v>
      </c>
      <c r="M75" s="14" t="n">
        <v>0.1072</v>
      </c>
      <c r="N75" s="14" t="n">
        <v>0</v>
      </c>
      <c r="O75" s="14" t="n">
        <v>0</v>
      </c>
    </row>
    <row r="76" customFormat="false" ht="13.5" hidden="false" customHeight="true" outlineLevel="0" collapsed="false">
      <c r="A76" s="11" t="s">
        <v>35</v>
      </c>
      <c r="B76" s="12" t="s">
        <v>4884</v>
      </c>
      <c r="C76" s="13" t="n">
        <v>2</v>
      </c>
      <c r="D76" s="11" t="s">
        <v>4602</v>
      </c>
      <c r="E76" s="11" t="n">
        <v>5</v>
      </c>
      <c r="F76" s="11" t="s">
        <v>4877</v>
      </c>
      <c r="G76" s="18" t="n">
        <v>2619.59</v>
      </c>
      <c r="H76" s="14" t="n">
        <v>0.0368</v>
      </c>
      <c r="I76" s="18" t="n">
        <v>50</v>
      </c>
      <c r="J76" s="18" t="n">
        <v>50</v>
      </c>
      <c r="K76" s="18" t="n">
        <v>2624.54</v>
      </c>
      <c r="L76" s="18" t="n">
        <v>2614.82</v>
      </c>
      <c r="M76" s="14" t="n">
        <v>0.0845</v>
      </c>
      <c r="N76" s="14" t="n">
        <v>0</v>
      </c>
      <c r="O76" s="14" t="n">
        <v>0</v>
      </c>
    </row>
    <row r="79" customFormat="false" ht="15" hidden="false" customHeight="false" outlineLevel="0" collapsed="false">
      <c r="A79" s="5" t="s">
        <v>4885</v>
      </c>
      <c r="B79" s="5"/>
      <c r="C79" s="5"/>
      <c r="D79" s="5"/>
      <c r="E79" s="5"/>
      <c r="F79" s="5"/>
      <c r="G79" s="5"/>
      <c r="H79" s="5"/>
      <c r="I79" s="5"/>
      <c r="J79" s="5"/>
      <c r="K79" s="5"/>
      <c r="L79" s="5"/>
      <c r="M79" s="5"/>
      <c r="N79" s="5"/>
      <c r="O79" s="5"/>
      <c r="P79" s="5"/>
      <c r="Q79" s="5"/>
      <c r="R79" s="5"/>
      <c r="S79" s="5"/>
      <c r="T79" s="5"/>
    </row>
    <row r="80" customFormat="false" ht="66" hidden="false" customHeight="true" outlineLevel="0" collapsed="false">
      <c r="A80" s="6" t="s">
        <v>77</v>
      </c>
      <c r="B80" s="6" t="s">
        <v>76</v>
      </c>
      <c r="C80" s="6" t="s">
        <v>4866</v>
      </c>
      <c r="D80" s="6" t="s">
        <v>4792</v>
      </c>
      <c r="E80" s="6" t="s">
        <v>4793</v>
      </c>
      <c r="F80" s="6" t="s">
        <v>4592</v>
      </c>
      <c r="G80" s="6" t="s">
        <v>4627</v>
      </c>
      <c r="H80" s="6" t="s">
        <v>4628</v>
      </c>
      <c r="I80" s="6" t="s">
        <v>4629</v>
      </c>
      <c r="J80" s="6" t="s">
        <v>4869</v>
      </c>
      <c r="K80" s="6" t="s">
        <v>4870</v>
      </c>
      <c r="L80" s="6" t="s">
        <v>4886</v>
      </c>
      <c r="M80" s="6" t="s">
        <v>4887</v>
      </c>
      <c r="N80" s="6" t="s">
        <v>4632</v>
      </c>
      <c r="O80" s="6" t="s">
        <v>4796</v>
      </c>
      <c r="P80" s="6" t="s">
        <v>4888</v>
      </c>
      <c r="Q80" s="6" t="s">
        <v>4889</v>
      </c>
      <c r="R80" s="6" t="s">
        <v>4890</v>
      </c>
      <c r="S80" s="6" t="s">
        <v>4891</v>
      </c>
      <c r="T80" s="6" t="s">
        <v>4892</v>
      </c>
    </row>
    <row r="81" customFormat="false" ht="15" hidden="false" customHeight="false" outlineLevel="0" collapsed="false">
      <c r="A81" s="51" t="s">
        <v>32</v>
      </c>
      <c r="B81" s="51" t="s">
        <v>4636</v>
      </c>
      <c r="C81" s="61" t="n">
        <v>2</v>
      </c>
      <c r="D81" s="51" t="s">
        <v>4801</v>
      </c>
      <c r="E81" s="51" t="s">
        <v>61</v>
      </c>
      <c r="F81" s="51" t="s">
        <v>4599</v>
      </c>
      <c r="G81" s="52" t="n">
        <v>-10035.04</v>
      </c>
      <c r="H81" s="52" t="n">
        <v>10184.86</v>
      </c>
      <c r="I81" s="53" t="n">
        <v>1.0035</v>
      </c>
      <c r="J81" s="52" t="n">
        <v>50</v>
      </c>
      <c r="K81" s="52" t="n">
        <v>50</v>
      </c>
      <c r="L81" s="52" t="n">
        <v>800</v>
      </c>
      <c r="M81" s="51" t="s">
        <v>4893</v>
      </c>
      <c r="N81" s="54" t="n">
        <f aca="false">IF(H81=0,"",G81/H81)</f>
        <v>-0.985289930347594</v>
      </c>
      <c r="O81" s="54" t="n">
        <v>1</v>
      </c>
      <c r="P81" s="52" t="s">
        <v>412</v>
      </c>
      <c r="Q81" s="53" t="n">
        <v>1.0035</v>
      </c>
      <c r="R81" s="52" t="s">
        <v>412</v>
      </c>
      <c r="S81" s="53" t="n">
        <v>1.0036</v>
      </c>
      <c r="T81" s="51" t="str">
        <f aca="false">IF(AND(M81="survived",G81&gt;0,K81&lt;=500.005,I81&lt;=0.4,ISNUMBER(P81),ISNUMBER(R81),P81&gt;0,R81&gt;0,Q81&lt;=0.4,S81&lt;=0.4),"yes","no")</f>
        <v>no</v>
      </c>
    </row>
    <row r="82" customFormat="false" ht="15" hidden="false" customHeight="false" outlineLevel="0" collapsed="false">
      <c r="A82" s="41" t="s">
        <v>32</v>
      </c>
      <c r="B82" s="41" t="s">
        <v>4636</v>
      </c>
      <c r="C82" s="45" t="n">
        <v>2</v>
      </c>
      <c r="D82" s="41" t="s">
        <v>4616</v>
      </c>
      <c r="E82" s="41" t="n">
        <v>3</v>
      </c>
      <c r="F82" s="41" t="s">
        <v>4877</v>
      </c>
      <c r="G82" s="42" t="n">
        <v>-10158.99</v>
      </c>
      <c r="H82" s="42" t="n">
        <v>10308.82</v>
      </c>
      <c r="I82" s="43" t="n">
        <v>1.0157</v>
      </c>
      <c r="J82" s="42" t="n">
        <v>125.73</v>
      </c>
      <c r="K82" s="42" t="n">
        <v>499.87</v>
      </c>
      <c r="L82" s="42" t="n">
        <v>1843.61</v>
      </c>
      <c r="M82" s="41" t="s">
        <v>4894</v>
      </c>
      <c r="N82" s="44" t="n">
        <f aca="false">IF(H82=0,"",G82/H82)</f>
        <v>-0.985465843811416</v>
      </c>
      <c r="O82" s="44" t="str">
        <f aca="false">IF(OR(N81="",N81&lt;=0,N82=""),"",N82/N81)</f>
        <v/>
      </c>
      <c r="P82" s="42" t="s">
        <v>412</v>
      </c>
      <c r="Q82" s="43" t="n">
        <v>1.0157</v>
      </c>
      <c r="R82" s="42" t="s">
        <v>412</v>
      </c>
      <c r="S82" s="43" t="n">
        <v>1.0107</v>
      </c>
      <c r="T82" s="41" t="str">
        <f aca="false">IF(AND(M82="survived",G82&gt;0,K82&lt;=500.005,I82&lt;=0.4,ISNUMBER(P82),ISNUMBER(R82),P82&gt;0,R82&gt;0,Q82&lt;=0.4,S82&lt;=0.4),"yes","no")</f>
        <v>no</v>
      </c>
    </row>
    <row r="83" customFormat="false" ht="15" hidden="false" customHeight="false" outlineLevel="0" collapsed="false">
      <c r="A83" s="41" t="s">
        <v>32</v>
      </c>
      <c r="B83" s="41" t="s">
        <v>4636</v>
      </c>
      <c r="C83" s="45" t="n">
        <v>2</v>
      </c>
      <c r="D83" s="41" t="s">
        <v>4608</v>
      </c>
      <c r="E83" s="41" t="s">
        <v>61</v>
      </c>
      <c r="F83" s="41" t="s">
        <v>4599</v>
      </c>
      <c r="G83" s="42" t="n">
        <v>-11538.93</v>
      </c>
      <c r="H83" s="42" t="n">
        <v>11688.75</v>
      </c>
      <c r="I83" s="43" t="n">
        <v>1.1516</v>
      </c>
      <c r="J83" s="42" t="n">
        <v>129.54</v>
      </c>
      <c r="K83" s="42" t="n">
        <v>3396.32</v>
      </c>
      <c r="L83" s="42" t="n">
        <v>9381.28</v>
      </c>
      <c r="M83" s="41" t="s">
        <v>4895</v>
      </c>
      <c r="N83" s="44" t="n">
        <f aca="false">IF(H83=0,"",G83/H83)</f>
        <v>-0.987182547321142</v>
      </c>
      <c r="O83" s="44" t="str">
        <f aca="false">IF(OR(N81="",N81&lt;=0,N83=""),"",N83/N81)</f>
        <v/>
      </c>
      <c r="P83" s="42" t="s">
        <v>412</v>
      </c>
      <c r="Q83" s="43" t="n">
        <v>1.1516</v>
      </c>
      <c r="R83" s="42" t="s">
        <v>412</v>
      </c>
      <c r="S83" s="43" t="n">
        <v>1.082</v>
      </c>
      <c r="T83" s="41" t="str">
        <f aca="false">IF(AND(M83="survived",G83&gt;0,K83&lt;=500.005,I83&lt;=0.4,ISNUMBER(P83),ISNUMBER(R83),P83&gt;0,R83&gt;0,Q83&lt;=0.4,S83&lt;=0.4),"yes","no")</f>
        <v>no</v>
      </c>
    </row>
    <row r="84" customFormat="false" ht="15" hidden="false" customHeight="false" outlineLevel="0" collapsed="false">
      <c r="A84" s="41" t="s">
        <v>32</v>
      </c>
      <c r="B84" s="41" t="s">
        <v>4636</v>
      </c>
      <c r="C84" s="45" t="n">
        <v>2</v>
      </c>
      <c r="D84" s="41" t="s">
        <v>4608</v>
      </c>
      <c r="E84" s="41" t="s">
        <v>61</v>
      </c>
      <c r="F84" s="41" t="s">
        <v>4896</v>
      </c>
      <c r="G84" s="42" t="n">
        <v>-10155.95</v>
      </c>
      <c r="H84" s="42" t="n">
        <v>10305.77</v>
      </c>
      <c r="I84" s="43" t="n">
        <v>1.0154</v>
      </c>
      <c r="J84" s="42" t="n">
        <v>92.43</v>
      </c>
      <c r="K84" s="42" t="n">
        <v>500</v>
      </c>
      <c r="L84" s="42" t="n">
        <v>3153.84</v>
      </c>
      <c r="M84" s="41" t="s">
        <v>4894</v>
      </c>
      <c r="N84" s="44" t="n">
        <f aca="false">IF(H84=0,"",G84/H84)</f>
        <v>-0.985462512747713</v>
      </c>
      <c r="O84" s="44" t="str">
        <f aca="false">IF(OR(N81="",N81&lt;=0,N84=""),"",N84/N81)</f>
        <v/>
      </c>
      <c r="P84" s="42" t="s">
        <v>412</v>
      </c>
      <c r="Q84" s="43" t="n">
        <v>1.0154</v>
      </c>
      <c r="R84" s="42" t="s">
        <v>412</v>
      </c>
      <c r="S84" s="43" t="n">
        <v>1.0139</v>
      </c>
      <c r="T84" s="41" t="str">
        <f aca="false">IF(AND(M84="survived",G84&gt;0,K84&lt;=500.005,I84&lt;=0.4,ISNUMBER(P84),ISNUMBER(R84),P84&gt;0,R84&gt;0,Q84&lt;=0.4,S84&lt;=0.4),"yes","no")</f>
        <v>no</v>
      </c>
    </row>
    <row r="85" customFormat="false" ht="15" hidden="false" customHeight="false" outlineLevel="0" collapsed="false">
      <c r="A85" s="41" t="s">
        <v>32</v>
      </c>
      <c r="B85" s="41" t="s">
        <v>4636</v>
      </c>
      <c r="C85" s="45" t="n">
        <v>2</v>
      </c>
      <c r="D85" s="41" t="s">
        <v>4608</v>
      </c>
      <c r="E85" s="41" t="s">
        <v>61</v>
      </c>
      <c r="F85" s="41" t="s">
        <v>4877</v>
      </c>
      <c r="G85" s="42" t="n">
        <v>-10393.05</v>
      </c>
      <c r="H85" s="42" t="n">
        <v>10542.88</v>
      </c>
      <c r="I85" s="43" t="n">
        <v>1.0387</v>
      </c>
      <c r="J85" s="42" t="n">
        <v>76.78</v>
      </c>
      <c r="K85" s="42" t="n">
        <v>456.25</v>
      </c>
      <c r="L85" s="42" t="n">
        <v>1725.72</v>
      </c>
      <c r="M85" s="41" t="s">
        <v>4897</v>
      </c>
      <c r="N85" s="44" t="n">
        <f aca="false">IF(H85=0,"",G85/H85)</f>
        <v>-0.985788513195635</v>
      </c>
      <c r="O85" s="44" t="str">
        <f aca="false">IF(OR(N81="",N81&lt;=0,N85=""),"",N85/N81)</f>
        <v/>
      </c>
      <c r="P85" s="42" t="s">
        <v>412</v>
      </c>
      <c r="Q85" s="43" t="n">
        <v>1.0387</v>
      </c>
      <c r="R85" s="42" t="s">
        <v>412</v>
      </c>
      <c r="S85" s="43" t="n">
        <v>1.0192</v>
      </c>
      <c r="T85" s="41" t="str">
        <f aca="false">IF(AND(M85="survived",G85&gt;0,K85&lt;=500.005,I85&lt;=0.4,ISNUMBER(P85),ISNUMBER(R85),P85&gt;0,R85&gt;0,Q85&lt;=0.4,S85&lt;=0.4),"yes","no")</f>
        <v>no</v>
      </c>
    </row>
    <row r="86" customFormat="false" ht="15" hidden="false" customHeight="false" outlineLevel="0" collapsed="false">
      <c r="A86" s="11" t="s">
        <v>32</v>
      </c>
      <c r="B86" s="11" t="s">
        <v>4636</v>
      </c>
      <c r="C86" s="13" t="n">
        <v>2</v>
      </c>
      <c r="D86" s="11" t="s">
        <v>4608</v>
      </c>
      <c r="E86" s="11" t="s">
        <v>61</v>
      </c>
      <c r="F86" s="11" t="s">
        <v>4898</v>
      </c>
      <c r="G86" s="18" t="n">
        <v>-1546.07</v>
      </c>
      <c r="H86" s="18" t="n">
        <v>1727.9</v>
      </c>
      <c r="I86" s="14" t="n">
        <v>0.1702</v>
      </c>
      <c r="J86" s="18" t="n">
        <v>81.52</v>
      </c>
      <c r="K86" s="18" t="n">
        <v>456.25</v>
      </c>
      <c r="L86" s="18" t="n">
        <v>912.5</v>
      </c>
      <c r="M86" s="11" t="s">
        <v>4899</v>
      </c>
      <c r="N86" s="35" t="n">
        <f aca="false">IF(H86=0,"",G86/H86)</f>
        <v>-0.894768215753226</v>
      </c>
      <c r="O86" s="35" t="str">
        <f aca="false">IF(OR(N81="",N81&lt;=0,N86=""),"",N86/N81)</f>
        <v/>
      </c>
      <c r="P86" s="18" t="n">
        <v>-1546.07</v>
      </c>
      <c r="Q86" s="14" t="n">
        <v>0.1702</v>
      </c>
      <c r="R86" s="18" t="n">
        <v>-920.92</v>
      </c>
      <c r="S86" s="14" t="n">
        <v>0.1422</v>
      </c>
      <c r="T86" s="11" t="str">
        <f aca="false">IF(AND(M86="survived",G86&gt;0,K86&lt;=500.005,I86&lt;=0.4,ISNUMBER(P86),ISNUMBER(R86),P86&gt;0,R86&gt;0,Q86&lt;=0.4,S86&lt;=0.4),"yes","no")</f>
        <v>no</v>
      </c>
    </row>
    <row r="87" customFormat="false" ht="15" hidden="false" customHeight="false" outlineLevel="0" collapsed="false">
      <c r="A87" s="41" t="s">
        <v>32</v>
      </c>
      <c r="B87" s="41" t="s">
        <v>4636</v>
      </c>
      <c r="C87" s="45" t="n">
        <v>2</v>
      </c>
      <c r="D87" s="41" t="s">
        <v>4602</v>
      </c>
      <c r="E87" s="41" t="n">
        <v>1</v>
      </c>
      <c r="F87" s="41" t="s">
        <v>4599</v>
      </c>
      <c r="G87" s="42" t="n">
        <v>-12941.3</v>
      </c>
      <c r="H87" s="42" t="n">
        <v>13091.12</v>
      </c>
      <c r="I87" s="43" t="n">
        <v>1.2898</v>
      </c>
      <c r="J87" s="42" t="n">
        <v>713.38</v>
      </c>
      <c r="K87" s="42" t="n">
        <v>4929.2</v>
      </c>
      <c r="L87" s="42" t="n">
        <v>9317.83</v>
      </c>
      <c r="M87" s="41" t="s">
        <v>4900</v>
      </c>
      <c r="N87" s="44" t="n">
        <f aca="false">IF(H87=0,"",G87/H87)</f>
        <v>-0.98855560104865</v>
      </c>
      <c r="O87" s="44" t="str">
        <f aca="false">IF(OR(N81="",N81&lt;=0,N87=""),"",N87/N81)</f>
        <v/>
      </c>
      <c r="P87" s="42" t="s">
        <v>412</v>
      </c>
      <c r="Q87" s="43" t="n">
        <v>1.2898</v>
      </c>
      <c r="R87" s="42" t="s">
        <v>412</v>
      </c>
      <c r="S87" s="43" t="n">
        <v>1.1768</v>
      </c>
      <c r="T87" s="41" t="str">
        <f aca="false">IF(AND(M87="survived",G87&gt;0,K87&lt;=500.005,I87&lt;=0.4,ISNUMBER(P87),ISNUMBER(R87),P87&gt;0,R87&gt;0,Q87&lt;=0.4,S87&lt;=0.4),"yes","no")</f>
        <v>no</v>
      </c>
    </row>
    <row r="88" customFormat="false" ht="15" hidden="false" customHeight="false" outlineLevel="0" collapsed="false">
      <c r="A88" s="41" t="s">
        <v>32</v>
      </c>
      <c r="B88" s="41" t="s">
        <v>4636</v>
      </c>
      <c r="C88" s="45" t="n">
        <v>2</v>
      </c>
      <c r="D88" s="41" t="s">
        <v>4602</v>
      </c>
      <c r="E88" s="41" t="n">
        <v>1</v>
      </c>
      <c r="F88" s="41" t="s">
        <v>4896</v>
      </c>
      <c r="G88" s="42" t="n">
        <v>-10305.89</v>
      </c>
      <c r="H88" s="42" t="n">
        <v>10455.71</v>
      </c>
      <c r="I88" s="43" t="n">
        <v>1.0301</v>
      </c>
      <c r="J88" s="42" t="n">
        <v>251.43</v>
      </c>
      <c r="K88" s="42" t="n">
        <v>500</v>
      </c>
      <c r="L88" s="42" t="n">
        <v>2800</v>
      </c>
      <c r="M88" s="41" t="s">
        <v>4901</v>
      </c>
      <c r="N88" s="44" t="n">
        <f aca="false">IF(H88=0,"",G88/H88)</f>
        <v>-0.985670987431748</v>
      </c>
      <c r="O88" s="44" t="str">
        <f aca="false">IF(OR(N81="",N81&lt;=0,N88=""),"",N88/N81)</f>
        <v/>
      </c>
      <c r="P88" s="42" t="s">
        <v>412</v>
      </c>
      <c r="Q88" s="43" t="n">
        <v>1.0301</v>
      </c>
      <c r="R88" s="42" t="s">
        <v>412</v>
      </c>
      <c r="S88" s="43" t="n">
        <v>1.0321</v>
      </c>
      <c r="T88" s="41" t="str">
        <f aca="false">IF(AND(M88="survived",G88&gt;0,K88&lt;=500.005,I88&lt;=0.4,ISNUMBER(P88),ISNUMBER(R88),P88&gt;0,R88&gt;0,Q88&lt;=0.4,S88&lt;=0.4),"yes","no")</f>
        <v>no</v>
      </c>
    </row>
    <row r="89" customFormat="false" ht="15" hidden="false" customHeight="false" outlineLevel="0" collapsed="false">
      <c r="A89" s="41" t="s">
        <v>32</v>
      </c>
      <c r="B89" s="41" t="s">
        <v>4636</v>
      </c>
      <c r="C89" s="45" t="n">
        <v>2</v>
      </c>
      <c r="D89" s="41" t="s">
        <v>4602</v>
      </c>
      <c r="E89" s="41" t="n">
        <v>1</v>
      </c>
      <c r="F89" s="41" t="s">
        <v>4877</v>
      </c>
      <c r="G89" s="42" t="n">
        <v>-10096.04</v>
      </c>
      <c r="H89" s="42" t="n">
        <v>10245.87</v>
      </c>
      <c r="I89" s="43" t="n">
        <v>1.0095</v>
      </c>
      <c r="J89" s="42" t="n">
        <v>90.88</v>
      </c>
      <c r="K89" s="42" t="n">
        <v>484.82</v>
      </c>
      <c r="L89" s="42" t="n">
        <v>1349.14</v>
      </c>
      <c r="M89" s="41" t="s">
        <v>4902</v>
      </c>
      <c r="N89" s="44" t="n">
        <f aca="false">IF(H89=0,"",G89/H89)</f>
        <v>-0.985376546842777</v>
      </c>
      <c r="O89" s="44" t="str">
        <f aca="false">IF(OR(N81="",N81&lt;=0,N89=""),"",N89/N81)</f>
        <v/>
      </c>
      <c r="P89" s="42" t="s">
        <v>412</v>
      </c>
      <c r="Q89" s="43" t="n">
        <v>1.0095</v>
      </c>
      <c r="R89" s="42" t="s">
        <v>412</v>
      </c>
      <c r="S89" s="43" t="n">
        <v>1.0226</v>
      </c>
      <c r="T89" s="41" t="str">
        <f aca="false">IF(AND(M89="survived",G89&gt;0,K89&lt;=500.005,I89&lt;=0.4,ISNUMBER(P89),ISNUMBER(R89),P89&gt;0,R89&gt;0,Q89&lt;=0.4,S89&lt;=0.4),"yes","no")</f>
        <v>no</v>
      </c>
    </row>
    <row r="90" customFormat="false" ht="15" hidden="false" customHeight="false" outlineLevel="0" collapsed="false">
      <c r="A90" s="11" t="s">
        <v>32</v>
      </c>
      <c r="B90" s="11" t="s">
        <v>4636</v>
      </c>
      <c r="C90" s="13" t="n">
        <v>2</v>
      </c>
      <c r="D90" s="11" t="s">
        <v>4602</v>
      </c>
      <c r="E90" s="11" t="n">
        <v>1</v>
      </c>
      <c r="F90" s="11" t="s">
        <v>4898</v>
      </c>
      <c r="G90" s="18" t="n">
        <v>-1046.64</v>
      </c>
      <c r="H90" s="18" t="n">
        <v>1196.46</v>
      </c>
      <c r="I90" s="14" t="n">
        <v>0.1179</v>
      </c>
      <c r="J90" s="18" t="n">
        <v>85.32</v>
      </c>
      <c r="K90" s="18" t="n">
        <v>382.15</v>
      </c>
      <c r="L90" s="18" t="n">
        <v>720.26</v>
      </c>
      <c r="M90" s="11" t="s">
        <v>4899</v>
      </c>
      <c r="N90" s="35" t="n">
        <f aca="false">IF(H90=0,"",G90/H90)</f>
        <v>-0.874780602778196</v>
      </c>
      <c r="O90" s="35" t="str">
        <f aca="false">IF(OR(N81="",N81&lt;=0,N90=""),"",N90/N81)</f>
        <v/>
      </c>
      <c r="P90" s="18" t="n">
        <v>-1046.64</v>
      </c>
      <c r="Q90" s="14" t="n">
        <v>0.1179</v>
      </c>
      <c r="R90" s="18" t="n">
        <v>-760.96</v>
      </c>
      <c r="S90" s="14" t="n">
        <v>0.1354</v>
      </c>
      <c r="T90" s="11" t="str">
        <f aca="false">IF(AND(M90="survived",G90&gt;0,K90&lt;=500.005,I90&lt;=0.4,ISNUMBER(P90),ISNUMBER(R90),P90&gt;0,R90&gt;0,Q90&lt;=0.4,S90&lt;=0.4),"yes","no")</f>
        <v>no</v>
      </c>
    </row>
    <row r="91" customFormat="false" ht="15" hidden="false" customHeight="false" outlineLevel="0" collapsed="false">
      <c r="A91" s="41" t="s">
        <v>32</v>
      </c>
      <c r="B91" s="41" t="s">
        <v>4636</v>
      </c>
      <c r="C91" s="45" t="n">
        <v>2</v>
      </c>
      <c r="D91" s="41" t="s">
        <v>4602</v>
      </c>
      <c r="E91" s="41" t="n">
        <v>2</v>
      </c>
      <c r="F91" s="41" t="s">
        <v>4599</v>
      </c>
      <c r="G91" s="42" t="n">
        <v>-12424.56</v>
      </c>
      <c r="H91" s="42" t="n">
        <v>12574.39</v>
      </c>
      <c r="I91" s="43" t="n">
        <v>1.2389</v>
      </c>
      <c r="J91" s="42" t="n">
        <v>276.35</v>
      </c>
      <c r="K91" s="42" t="n">
        <v>2514.88</v>
      </c>
      <c r="L91" s="42" t="n">
        <v>3520</v>
      </c>
      <c r="M91" s="41" t="s">
        <v>4903</v>
      </c>
      <c r="N91" s="44" t="n">
        <f aca="false">IF(H91=0,"",G91/H91)</f>
        <v>-0.988084511455426</v>
      </c>
      <c r="O91" s="44" t="str">
        <f aca="false">IF(OR(N81="",N81&lt;=0,N91=""),"",N91/N81)</f>
        <v/>
      </c>
      <c r="P91" s="42" t="s">
        <v>412</v>
      </c>
      <c r="Q91" s="43" t="n">
        <v>1.2389</v>
      </c>
      <c r="R91" s="42" t="s">
        <v>412</v>
      </c>
      <c r="S91" s="43" t="n">
        <v>1.0133</v>
      </c>
      <c r="T91" s="41" t="str">
        <f aca="false">IF(AND(M91="survived",G91&gt;0,K91&lt;=500.005,I91&lt;=0.4,ISNUMBER(P91),ISNUMBER(R91),P91&gt;0,R91&gt;0,Q91&lt;=0.4,S91&lt;=0.4),"yes","no")</f>
        <v>no</v>
      </c>
    </row>
    <row r="92" customFormat="false" ht="15" hidden="false" customHeight="false" outlineLevel="0" collapsed="false">
      <c r="A92" s="41" t="s">
        <v>32</v>
      </c>
      <c r="B92" s="41" t="s">
        <v>4636</v>
      </c>
      <c r="C92" s="45" t="n">
        <v>2</v>
      </c>
      <c r="D92" s="41" t="s">
        <v>4602</v>
      </c>
      <c r="E92" s="41" t="n">
        <v>2</v>
      </c>
      <c r="F92" s="41" t="s">
        <v>4896</v>
      </c>
      <c r="G92" s="42" t="n">
        <v>-10055.32</v>
      </c>
      <c r="H92" s="42" t="n">
        <v>10205.15</v>
      </c>
      <c r="I92" s="43" t="n">
        <v>1.0055</v>
      </c>
      <c r="J92" s="42" t="n">
        <v>238.13</v>
      </c>
      <c r="K92" s="42" t="n">
        <v>500</v>
      </c>
      <c r="L92" s="42" t="n">
        <v>2800</v>
      </c>
      <c r="M92" s="41" t="s">
        <v>4904</v>
      </c>
      <c r="N92" s="44" t="n">
        <f aca="false">IF(H92=0,"",G92/H92)</f>
        <v>-0.985318197184755</v>
      </c>
      <c r="O92" s="44" t="str">
        <f aca="false">IF(OR(N81="",N81&lt;=0,N92=""),"",N92/N81)</f>
        <v/>
      </c>
      <c r="P92" s="42" t="s">
        <v>412</v>
      </c>
      <c r="Q92" s="43" t="n">
        <v>1.0055</v>
      </c>
      <c r="R92" s="42" t="s">
        <v>412</v>
      </c>
      <c r="S92" s="43" t="n">
        <v>1.0068</v>
      </c>
      <c r="T92" s="41" t="str">
        <f aca="false">IF(AND(M92="survived",G92&gt;0,K92&lt;=500.005,I92&lt;=0.4,ISNUMBER(P92),ISNUMBER(R92),P92&gt;0,R92&gt;0,Q92&lt;=0.4,S92&lt;=0.4),"yes","no")</f>
        <v>no</v>
      </c>
    </row>
    <row r="93" customFormat="false" ht="15" hidden="false" customHeight="false" outlineLevel="0" collapsed="false">
      <c r="A93" s="41" t="s">
        <v>32</v>
      </c>
      <c r="B93" s="41" t="s">
        <v>4636</v>
      </c>
      <c r="C93" s="45" t="n">
        <v>2</v>
      </c>
      <c r="D93" s="41" t="s">
        <v>4602</v>
      </c>
      <c r="E93" s="41" t="n">
        <v>2</v>
      </c>
      <c r="F93" s="41" t="s">
        <v>4877</v>
      </c>
      <c r="G93" s="42" t="n">
        <v>-10088.76</v>
      </c>
      <c r="H93" s="42" t="n">
        <v>10238.58</v>
      </c>
      <c r="I93" s="43" t="n">
        <v>1.0087</v>
      </c>
      <c r="J93" s="42" t="n">
        <v>96.02</v>
      </c>
      <c r="K93" s="42" t="n">
        <v>488.42</v>
      </c>
      <c r="L93" s="42" t="n">
        <v>1639.89</v>
      </c>
      <c r="M93" s="41" t="s">
        <v>4905</v>
      </c>
      <c r="N93" s="44" t="n">
        <f aca="false">IF(H93=0,"",G93/H93)</f>
        <v>-0.985367111454909</v>
      </c>
      <c r="O93" s="44" t="str">
        <f aca="false">IF(OR(N81="",N81&lt;=0,N93=""),"",N93/N81)</f>
        <v/>
      </c>
      <c r="P93" s="42" t="s">
        <v>412</v>
      </c>
      <c r="Q93" s="43" t="n">
        <v>1.0087</v>
      </c>
      <c r="R93" s="42" t="s">
        <v>412</v>
      </c>
      <c r="S93" s="43" t="n">
        <v>1.036</v>
      </c>
      <c r="T93" s="41" t="str">
        <f aca="false">IF(AND(M93="survived",G93&gt;0,K93&lt;=500.005,I93&lt;=0.4,ISNUMBER(P93),ISNUMBER(R93),P93&gt;0,R93&gt;0,Q93&lt;=0.4,S93&lt;=0.4),"yes","no")</f>
        <v>no</v>
      </c>
    </row>
    <row r="94" customFormat="false" ht="15" hidden="false" customHeight="false" outlineLevel="0" collapsed="false">
      <c r="A94" s="11" t="s">
        <v>32</v>
      </c>
      <c r="B94" s="11" t="s">
        <v>4636</v>
      </c>
      <c r="C94" s="13" t="n">
        <v>2</v>
      </c>
      <c r="D94" s="11" t="s">
        <v>4602</v>
      </c>
      <c r="E94" s="11" t="n">
        <v>2</v>
      </c>
      <c r="F94" s="11" t="s">
        <v>4898</v>
      </c>
      <c r="G94" s="18" t="n">
        <v>-2089.33</v>
      </c>
      <c r="H94" s="18" t="n">
        <v>2239.15</v>
      </c>
      <c r="I94" s="14" t="n">
        <v>0.2206</v>
      </c>
      <c r="J94" s="18" t="n">
        <v>87.73</v>
      </c>
      <c r="K94" s="18" t="n">
        <v>437.83</v>
      </c>
      <c r="L94" s="18" t="n">
        <v>1639.89</v>
      </c>
      <c r="M94" s="11" t="s">
        <v>4899</v>
      </c>
      <c r="N94" s="35" t="n">
        <f aca="false">IF(H94=0,"",G94/H94)</f>
        <v>-0.933090681731907</v>
      </c>
      <c r="O94" s="35" t="str">
        <f aca="false">IF(OR(N81="",N81&lt;=0,N94=""),"",N94/N81)</f>
        <v/>
      </c>
      <c r="P94" s="18" t="n">
        <v>-2089.33</v>
      </c>
      <c r="Q94" s="14" t="n">
        <v>0.2206</v>
      </c>
      <c r="R94" s="18" t="n">
        <v>-1533.4</v>
      </c>
      <c r="S94" s="14" t="n">
        <v>0.2004</v>
      </c>
      <c r="T94" s="11" t="str">
        <f aca="false">IF(AND(M94="survived",G94&gt;0,K94&lt;=500.005,I94&lt;=0.4,ISNUMBER(P94),ISNUMBER(R94),P94&gt;0,R94&gt;0,Q94&lt;=0.4,S94&lt;=0.4),"yes","no")</f>
        <v>no</v>
      </c>
    </row>
    <row r="95" customFormat="false" ht="15" hidden="false" customHeight="false" outlineLevel="0" collapsed="false">
      <c r="A95" s="41" t="s">
        <v>32</v>
      </c>
      <c r="B95" s="41" t="s">
        <v>4636</v>
      </c>
      <c r="C95" s="45" t="n">
        <v>2</v>
      </c>
      <c r="D95" s="41" t="s">
        <v>4602</v>
      </c>
      <c r="E95" s="41" t="n">
        <v>3</v>
      </c>
      <c r="F95" s="41" t="s">
        <v>4599</v>
      </c>
      <c r="G95" s="42" t="n">
        <v>-10148.03</v>
      </c>
      <c r="H95" s="42" t="n">
        <v>10297.85</v>
      </c>
      <c r="I95" s="43" t="n">
        <v>1.0146</v>
      </c>
      <c r="J95" s="42" t="n">
        <v>194.92</v>
      </c>
      <c r="K95" s="42" t="n">
        <v>1471.12</v>
      </c>
      <c r="L95" s="42" t="n">
        <v>2538.67</v>
      </c>
      <c r="M95" s="41" t="s">
        <v>4903</v>
      </c>
      <c r="N95" s="44" t="n">
        <f aca="false">IF(H95=0,"",G95/H95)</f>
        <v>-0.985451332074171</v>
      </c>
      <c r="O95" s="44" t="str">
        <f aca="false">IF(OR(N81="",N81&lt;=0,N95=""),"",N95/N81)</f>
        <v/>
      </c>
      <c r="P95" s="42" t="s">
        <v>412</v>
      </c>
      <c r="Q95" s="43" t="n">
        <v>1.0146</v>
      </c>
      <c r="R95" s="42" t="s">
        <v>412</v>
      </c>
      <c r="S95" s="43" t="n">
        <v>1.1374</v>
      </c>
      <c r="T95" s="41" t="str">
        <f aca="false">IF(AND(M95="survived",G95&gt;0,K95&lt;=500.005,I95&lt;=0.4,ISNUMBER(P95),ISNUMBER(R95),P95&gt;0,R95&gt;0,Q95&lt;=0.4,S95&lt;=0.4),"yes","no")</f>
        <v>no</v>
      </c>
    </row>
    <row r="96" customFormat="false" ht="15" hidden="false" customHeight="false" outlineLevel="0" collapsed="false">
      <c r="A96" s="41" t="s">
        <v>32</v>
      </c>
      <c r="B96" s="41" t="s">
        <v>4636</v>
      </c>
      <c r="C96" s="45" t="n">
        <v>2</v>
      </c>
      <c r="D96" s="41" t="s">
        <v>4602</v>
      </c>
      <c r="E96" s="41" t="n">
        <v>3</v>
      </c>
      <c r="F96" s="41" t="s">
        <v>4896</v>
      </c>
      <c r="G96" s="42" t="n">
        <v>-10127.2</v>
      </c>
      <c r="H96" s="42" t="n">
        <v>10277.03</v>
      </c>
      <c r="I96" s="43" t="n">
        <v>1.0125</v>
      </c>
      <c r="J96" s="42" t="n">
        <v>179.92</v>
      </c>
      <c r="K96" s="42" t="n">
        <v>500</v>
      </c>
      <c r="L96" s="42" t="n">
        <v>2380</v>
      </c>
      <c r="M96" s="41" t="s">
        <v>4906</v>
      </c>
      <c r="N96" s="44" t="n">
        <f aca="false">IF(H96=0,"",G96/H96)</f>
        <v>-0.985420885216838</v>
      </c>
      <c r="O96" s="44" t="str">
        <f aca="false">IF(OR(N81="",N81&lt;=0,N96=""),"",N96/N81)</f>
        <v/>
      </c>
      <c r="P96" s="42" t="s">
        <v>412</v>
      </c>
      <c r="Q96" s="43" t="n">
        <v>1.0125</v>
      </c>
      <c r="R96" s="42" t="s">
        <v>412</v>
      </c>
      <c r="S96" s="43" t="n">
        <v>1.009</v>
      </c>
      <c r="T96" s="41" t="str">
        <f aca="false">IF(AND(M96="survived",G96&gt;0,K96&lt;=500.005,I96&lt;=0.4,ISNUMBER(P96),ISNUMBER(R96),P96&gt;0,R96&gt;0,Q96&lt;=0.4,S96&lt;=0.4),"yes","no")</f>
        <v>no</v>
      </c>
    </row>
    <row r="97" customFormat="false" ht="15" hidden="false" customHeight="false" outlineLevel="0" collapsed="false">
      <c r="A97" s="41" t="s">
        <v>32</v>
      </c>
      <c r="B97" s="41" t="s">
        <v>4636</v>
      </c>
      <c r="C97" s="45" t="n">
        <v>2</v>
      </c>
      <c r="D97" s="41" t="s">
        <v>4602</v>
      </c>
      <c r="E97" s="41" t="n">
        <v>3</v>
      </c>
      <c r="F97" s="41" t="s">
        <v>4877</v>
      </c>
      <c r="G97" s="42" t="n">
        <v>-10019.65</v>
      </c>
      <c r="H97" s="42" t="n">
        <v>10169.48</v>
      </c>
      <c r="I97" s="43" t="n">
        <v>1.0019</v>
      </c>
      <c r="J97" s="42" t="n">
        <v>85.39</v>
      </c>
      <c r="K97" s="42" t="n">
        <v>462.87</v>
      </c>
      <c r="L97" s="42" t="n">
        <v>1702.24</v>
      </c>
      <c r="M97" s="41" t="s">
        <v>4907</v>
      </c>
      <c r="N97" s="44" t="n">
        <f aca="false">IF(H97=0,"",G97/H97)</f>
        <v>-0.985266699968927</v>
      </c>
      <c r="O97" s="44" t="str">
        <f aca="false">IF(OR(N81="",N81&lt;=0,N97=""),"",N97/N81)</f>
        <v/>
      </c>
      <c r="P97" s="42" t="s">
        <v>412</v>
      </c>
      <c r="Q97" s="43" t="n">
        <v>1.0019</v>
      </c>
      <c r="R97" s="42" t="s">
        <v>412</v>
      </c>
      <c r="S97" s="43" t="n">
        <v>1.0221</v>
      </c>
      <c r="T97" s="41" t="str">
        <f aca="false">IF(AND(M97="survived",G97&gt;0,K97&lt;=500.005,I97&lt;=0.4,ISNUMBER(P97),ISNUMBER(R97),P97&gt;0,R97&gt;0,Q97&lt;=0.4,S97&lt;=0.4),"yes","no")</f>
        <v>no</v>
      </c>
    </row>
    <row r="98" customFormat="false" ht="15" hidden="false" customHeight="false" outlineLevel="0" collapsed="false">
      <c r="A98" s="11" t="s">
        <v>32</v>
      </c>
      <c r="B98" s="11" t="s">
        <v>4636</v>
      </c>
      <c r="C98" s="13" t="n">
        <v>2</v>
      </c>
      <c r="D98" s="11" t="s">
        <v>4602</v>
      </c>
      <c r="E98" s="11" t="n">
        <v>3</v>
      </c>
      <c r="F98" s="11" t="s">
        <v>4898</v>
      </c>
      <c r="G98" s="18" t="n">
        <v>-2932.95</v>
      </c>
      <c r="H98" s="18" t="n">
        <v>3082.77</v>
      </c>
      <c r="I98" s="14" t="n">
        <v>0.3037</v>
      </c>
      <c r="J98" s="18" t="n">
        <v>109.29</v>
      </c>
      <c r="K98" s="18" t="n">
        <v>433.25</v>
      </c>
      <c r="L98" s="18" t="n">
        <v>1032</v>
      </c>
      <c r="M98" s="11" t="s">
        <v>4899</v>
      </c>
      <c r="N98" s="35" t="n">
        <f aca="false">IF(H98=0,"",G98/H98)</f>
        <v>-0.951400850533773</v>
      </c>
      <c r="O98" s="35" t="str">
        <f aca="false">IF(OR(N81="",N81&lt;=0,N98=""),"",N98/N81)</f>
        <v/>
      </c>
      <c r="P98" s="18" t="n">
        <v>-2932.95</v>
      </c>
      <c r="Q98" s="14" t="n">
        <v>0.3037</v>
      </c>
      <c r="R98" s="18" t="n">
        <v>-2536.61</v>
      </c>
      <c r="S98" s="14" t="n">
        <v>0.2872</v>
      </c>
      <c r="T98" s="11" t="str">
        <f aca="false">IF(AND(M98="survived",G98&gt;0,K98&lt;=500.005,I98&lt;=0.4,ISNUMBER(P98),ISNUMBER(R98),P98&gt;0,R98&gt;0,Q98&lt;=0.4,S98&lt;=0.4),"yes","no")</f>
        <v>no</v>
      </c>
    </row>
    <row r="99" customFormat="false" ht="15" hidden="false" customHeight="false" outlineLevel="0" collapsed="false">
      <c r="A99" s="41" t="s">
        <v>32</v>
      </c>
      <c r="B99" s="41" t="s">
        <v>4636</v>
      </c>
      <c r="C99" s="45" t="n">
        <v>2</v>
      </c>
      <c r="D99" s="41" t="s">
        <v>4602</v>
      </c>
      <c r="E99" s="41" t="n">
        <v>4</v>
      </c>
      <c r="F99" s="41" t="s">
        <v>4599</v>
      </c>
      <c r="G99" s="42" t="n">
        <v>-10717.83</v>
      </c>
      <c r="H99" s="42" t="n">
        <v>10867.66</v>
      </c>
      <c r="I99" s="43" t="n">
        <v>1.0707</v>
      </c>
      <c r="J99" s="42" t="n">
        <v>183.89</v>
      </c>
      <c r="K99" s="42" t="n">
        <v>1229.76</v>
      </c>
      <c r="L99" s="42" t="n">
        <v>2065.71</v>
      </c>
      <c r="M99" s="41" t="s">
        <v>4908</v>
      </c>
      <c r="N99" s="44" t="n">
        <f aca="false">IF(H99=0,"",G99/H99)</f>
        <v>-0.986213223453807</v>
      </c>
      <c r="O99" s="44" t="str">
        <f aca="false">IF(OR(N81="",N81&lt;=0,N99=""),"",N99/N81)</f>
        <v/>
      </c>
      <c r="P99" s="42" t="s">
        <v>412</v>
      </c>
      <c r="Q99" s="43" t="n">
        <v>1.0707</v>
      </c>
      <c r="R99" s="42" t="s">
        <v>412</v>
      </c>
      <c r="S99" s="43" t="n">
        <v>1.0912</v>
      </c>
      <c r="T99" s="41" t="str">
        <f aca="false">IF(AND(M99="survived",G99&gt;0,K99&lt;=500.005,I99&lt;=0.4,ISNUMBER(P99),ISNUMBER(R99),P99&gt;0,R99&gt;0,Q99&lt;=0.4,S99&lt;=0.4),"yes","no")</f>
        <v>no</v>
      </c>
    </row>
    <row r="100" customFormat="false" ht="15" hidden="false" customHeight="false" outlineLevel="0" collapsed="false">
      <c r="A100" s="41" t="s">
        <v>32</v>
      </c>
      <c r="B100" s="41" t="s">
        <v>4636</v>
      </c>
      <c r="C100" s="45" t="n">
        <v>2</v>
      </c>
      <c r="D100" s="41" t="s">
        <v>4602</v>
      </c>
      <c r="E100" s="41" t="n">
        <v>4</v>
      </c>
      <c r="F100" s="41" t="s">
        <v>4896</v>
      </c>
      <c r="G100" s="42" t="n">
        <v>-10134.21</v>
      </c>
      <c r="H100" s="42" t="n">
        <v>10284.03</v>
      </c>
      <c r="I100" s="43" t="n">
        <v>1.0132</v>
      </c>
      <c r="J100" s="42" t="n">
        <v>159.88</v>
      </c>
      <c r="K100" s="42" t="n">
        <v>500</v>
      </c>
      <c r="L100" s="42" t="n">
        <v>2065.71</v>
      </c>
      <c r="M100" s="41" t="s">
        <v>4906</v>
      </c>
      <c r="N100" s="44" t="n">
        <f aca="false">IF(H100=0,"",G100/H100)</f>
        <v>-0.985431781120825</v>
      </c>
      <c r="O100" s="44" t="str">
        <f aca="false">IF(OR(N81="",N81&lt;=0,N100=""),"",N100/N81)</f>
        <v/>
      </c>
      <c r="P100" s="42" t="s">
        <v>412</v>
      </c>
      <c r="Q100" s="43" t="n">
        <v>1.0132</v>
      </c>
      <c r="R100" s="42" t="s">
        <v>412</v>
      </c>
      <c r="S100" s="43" t="n">
        <v>1.0188</v>
      </c>
      <c r="T100" s="41" t="str">
        <f aca="false">IF(AND(M100="survived",G100&gt;0,K100&lt;=500.005,I100&lt;=0.4,ISNUMBER(P100),ISNUMBER(R100),P100&gt;0,R100&gt;0,Q100&lt;=0.4,S100&lt;=0.4),"yes","no")</f>
        <v>no</v>
      </c>
    </row>
    <row r="101" customFormat="false" ht="15" hidden="false" customHeight="false" outlineLevel="0" collapsed="false">
      <c r="A101" s="41" t="s">
        <v>32</v>
      </c>
      <c r="B101" s="41" t="s">
        <v>4636</v>
      </c>
      <c r="C101" s="45" t="n">
        <v>2</v>
      </c>
      <c r="D101" s="41" t="s">
        <v>4602</v>
      </c>
      <c r="E101" s="41" t="n">
        <v>4</v>
      </c>
      <c r="F101" s="41" t="s">
        <v>4877</v>
      </c>
      <c r="G101" s="42" t="n">
        <v>-10124.99</v>
      </c>
      <c r="H101" s="42" t="n">
        <v>10274.81</v>
      </c>
      <c r="I101" s="43" t="n">
        <v>1.0123</v>
      </c>
      <c r="J101" s="42" t="n">
        <v>104.78</v>
      </c>
      <c r="K101" s="42" t="n">
        <v>453.22</v>
      </c>
      <c r="L101" s="42" t="n">
        <v>2065.71</v>
      </c>
      <c r="M101" s="41" t="s">
        <v>4909</v>
      </c>
      <c r="N101" s="44" t="n">
        <f aca="false">IF(H101=0,"",G101/H101)</f>
        <v>-0.985418708472468</v>
      </c>
      <c r="O101" s="44" t="str">
        <f aca="false">IF(OR(N81="",N81&lt;=0,N101=""),"",N101/N81)</f>
        <v/>
      </c>
      <c r="P101" s="42" t="s">
        <v>412</v>
      </c>
      <c r="Q101" s="43" t="n">
        <v>1.0123</v>
      </c>
      <c r="R101" s="42" t="s">
        <v>412</v>
      </c>
      <c r="S101" s="43" t="n">
        <v>1.0044</v>
      </c>
      <c r="T101" s="41" t="str">
        <f aca="false">IF(AND(M101="survived",G101&gt;0,K101&lt;=500.005,I101&lt;=0.4,ISNUMBER(P101),ISNUMBER(R101),P101&gt;0,R101&gt;0,Q101&lt;=0.4,S101&lt;=0.4),"yes","no")</f>
        <v>no</v>
      </c>
    </row>
    <row r="102" customFormat="false" ht="15" hidden="false" customHeight="false" outlineLevel="0" collapsed="false">
      <c r="A102" s="11" t="s">
        <v>32</v>
      </c>
      <c r="B102" s="11" t="s">
        <v>4636</v>
      </c>
      <c r="C102" s="13" t="n">
        <v>2</v>
      </c>
      <c r="D102" s="11" t="s">
        <v>4602</v>
      </c>
      <c r="E102" s="11" t="n">
        <v>4</v>
      </c>
      <c r="F102" s="11" t="s">
        <v>4898</v>
      </c>
      <c r="G102" s="18" t="n">
        <v>-3979.14</v>
      </c>
      <c r="H102" s="18" t="n">
        <v>4128.97</v>
      </c>
      <c r="I102" s="14" t="n">
        <v>0.4068</v>
      </c>
      <c r="J102" s="18" t="n">
        <v>117.25</v>
      </c>
      <c r="K102" s="18" t="n">
        <v>453.22</v>
      </c>
      <c r="L102" s="18" t="n">
        <v>2065.71</v>
      </c>
      <c r="M102" s="11" t="s">
        <v>4899</v>
      </c>
      <c r="N102" s="35" t="n">
        <f aca="false">IF(H102=0,"",G102/H102)</f>
        <v>-0.963712499727535</v>
      </c>
      <c r="O102" s="35" t="str">
        <f aca="false">IF(OR(N81="",N81&lt;=0,N102=""),"",N102/N81)</f>
        <v/>
      </c>
      <c r="P102" s="18" t="n">
        <v>-3979.14</v>
      </c>
      <c r="Q102" s="14" t="n">
        <v>0.4068</v>
      </c>
      <c r="R102" s="18" t="n">
        <v>-3813.43</v>
      </c>
      <c r="S102" s="14" t="n">
        <v>0.4091</v>
      </c>
      <c r="T102" s="11" t="str">
        <f aca="false">IF(AND(M102="survived",G102&gt;0,K102&lt;=500.005,I102&lt;=0.4,ISNUMBER(P102),ISNUMBER(R102),P102&gt;0,R102&gt;0,Q102&lt;=0.4,S102&lt;=0.4),"yes","no")</f>
        <v>no</v>
      </c>
    </row>
    <row r="103" customFormat="false" ht="15" hidden="false" customHeight="false" outlineLevel="0" collapsed="false">
      <c r="A103" s="41" t="s">
        <v>32</v>
      </c>
      <c r="B103" s="41" t="s">
        <v>4636</v>
      </c>
      <c r="C103" s="45" t="n">
        <v>2</v>
      </c>
      <c r="D103" s="41" t="s">
        <v>4602</v>
      </c>
      <c r="E103" s="41" t="n">
        <v>5</v>
      </c>
      <c r="F103" s="41" t="s">
        <v>4599</v>
      </c>
      <c r="G103" s="42" t="n">
        <v>-10341.68</v>
      </c>
      <c r="H103" s="42" t="n">
        <v>10491.51</v>
      </c>
      <c r="I103" s="43" t="n">
        <v>1.0337</v>
      </c>
      <c r="J103" s="42" t="n">
        <v>156.79</v>
      </c>
      <c r="K103" s="42" t="n">
        <v>981.54</v>
      </c>
      <c r="L103" s="42" t="n">
        <v>1730</v>
      </c>
      <c r="M103" s="41" t="s">
        <v>4910</v>
      </c>
      <c r="N103" s="44" t="n">
        <f aca="false">IF(H103=0,"",G103/H103)</f>
        <v>-0.985718928924435</v>
      </c>
      <c r="O103" s="44" t="str">
        <f aca="false">IF(OR(N81="",N81&lt;=0,N103=""),"",N103/N81)</f>
        <v/>
      </c>
      <c r="P103" s="42" t="s">
        <v>412</v>
      </c>
      <c r="Q103" s="43" t="n">
        <v>1.0337</v>
      </c>
      <c r="R103" s="42" t="s">
        <v>412</v>
      </c>
      <c r="S103" s="43" t="n">
        <v>1.0447</v>
      </c>
      <c r="T103" s="41" t="str">
        <f aca="false">IF(AND(M103="survived",G103&gt;0,K103&lt;=500.005,I103&lt;=0.4,ISNUMBER(P103),ISNUMBER(R103),P103&gt;0,R103&gt;0,Q103&lt;=0.4,S103&lt;=0.4),"yes","no")</f>
        <v>no</v>
      </c>
    </row>
    <row r="104" customFormat="false" ht="15" hidden="false" customHeight="false" outlineLevel="0" collapsed="false">
      <c r="A104" s="41" t="s">
        <v>32</v>
      </c>
      <c r="B104" s="41" t="s">
        <v>4636</v>
      </c>
      <c r="C104" s="45" t="n">
        <v>2</v>
      </c>
      <c r="D104" s="41" t="s">
        <v>4602</v>
      </c>
      <c r="E104" s="41" t="n">
        <v>5</v>
      </c>
      <c r="F104" s="41" t="s">
        <v>4896</v>
      </c>
      <c r="G104" s="42" t="n">
        <v>-10211.57</v>
      </c>
      <c r="H104" s="42" t="n">
        <v>10361.39</v>
      </c>
      <c r="I104" s="43" t="n">
        <v>1.0208</v>
      </c>
      <c r="J104" s="42" t="n">
        <v>146.34</v>
      </c>
      <c r="K104" s="42" t="n">
        <v>500</v>
      </c>
      <c r="L104" s="42" t="n">
        <v>1730</v>
      </c>
      <c r="M104" s="41" t="s">
        <v>4911</v>
      </c>
      <c r="N104" s="44" t="n">
        <f aca="false">IF(H104=0,"",G104/H104)</f>
        <v>-0.985540550061334</v>
      </c>
      <c r="O104" s="44" t="str">
        <f aca="false">IF(OR(N81="",N81&lt;=0,N104=""),"",N104/N81)</f>
        <v/>
      </c>
      <c r="P104" s="42" t="s">
        <v>412</v>
      </c>
      <c r="Q104" s="43" t="n">
        <v>1.0208</v>
      </c>
      <c r="R104" s="42" t="s">
        <v>412</v>
      </c>
      <c r="S104" s="43" t="n">
        <v>1.0339</v>
      </c>
      <c r="T104" s="41" t="str">
        <f aca="false">IF(AND(M104="survived",G104&gt;0,K104&lt;=500.005,I104&lt;=0.4,ISNUMBER(P104),ISNUMBER(R104),P104&gt;0,R104&gt;0,Q104&lt;=0.4,S104&lt;=0.4),"yes","no")</f>
        <v>no</v>
      </c>
    </row>
    <row r="105" customFormat="false" ht="15" hidden="false" customHeight="false" outlineLevel="0" collapsed="false">
      <c r="A105" s="41" t="s">
        <v>32</v>
      </c>
      <c r="B105" s="41" t="s">
        <v>4636</v>
      </c>
      <c r="C105" s="45" t="n">
        <v>2</v>
      </c>
      <c r="D105" s="41" t="s">
        <v>4602</v>
      </c>
      <c r="E105" s="41" t="n">
        <v>5</v>
      </c>
      <c r="F105" s="41" t="s">
        <v>4877</v>
      </c>
      <c r="G105" s="42" t="n">
        <v>-10182.04</v>
      </c>
      <c r="H105" s="42" t="n">
        <v>10331.86</v>
      </c>
      <c r="I105" s="43" t="n">
        <v>1.0179</v>
      </c>
      <c r="J105" s="42" t="n">
        <v>99.6</v>
      </c>
      <c r="K105" s="42" t="n">
        <v>476.08</v>
      </c>
      <c r="L105" s="42" t="n">
        <v>2440.39</v>
      </c>
      <c r="M105" s="41" t="s">
        <v>4912</v>
      </c>
      <c r="N105" s="44" t="n">
        <f aca="false">IF(H105=0,"",G105/H105)</f>
        <v>-0.985499222792411</v>
      </c>
      <c r="O105" s="44" t="str">
        <f aca="false">IF(OR(N81="",N81&lt;=0,N105=""),"",N105/N81)</f>
        <v/>
      </c>
      <c r="P105" s="42" t="s">
        <v>412</v>
      </c>
      <c r="Q105" s="43" t="n">
        <v>1.0179</v>
      </c>
      <c r="R105" s="42" t="s">
        <v>412</v>
      </c>
      <c r="S105" s="43" t="n">
        <v>1.0407</v>
      </c>
      <c r="T105" s="41" t="str">
        <f aca="false">IF(AND(M105="survived",G105&gt;0,K105&lt;=500.005,I105&lt;=0.4,ISNUMBER(P105),ISNUMBER(R105),P105&gt;0,R105&gt;0,Q105&lt;=0.4,S105&lt;=0.4),"yes","no")</f>
        <v>no</v>
      </c>
    </row>
    <row r="106" customFormat="false" ht="15" hidden="false" customHeight="false" outlineLevel="0" collapsed="false">
      <c r="A106" s="11" t="s">
        <v>32</v>
      </c>
      <c r="B106" s="11" t="s">
        <v>4636</v>
      </c>
      <c r="C106" s="13" t="n">
        <v>2</v>
      </c>
      <c r="D106" s="11" t="s">
        <v>4602</v>
      </c>
      <c r="E106" s="11" t="n">
        <v>5</v>
      </c>
      <c r="F106" s="11" t="s">
        <v>4898</v>
      </c>
      <c r="G106" s="18" t="n">
        <v>-5013.92</v>
      </c>
      <c r="H106" s="18" t="n">
        <v>5236.88</v>
      </c>
      <c r="I106" s="14" t="n">
        <v>0.516</v>
      </c>
      <c r="J106" s="18" t="n">
        <v>105.32</v>
      </c>
      <c r="K106" s="18" t="n">
        <v>476.08</v>
      </c>
      <c r="L106" s="18" t="n">
        <v>1730</v>
      </c>
      <c r="M106" s="11" t="s">
        <v>4899</v>
      </c>
      <c r="N106" s="35" t="n">
        <f aca="false">IF(H106=0,"",G106/H106)</f>
        <v>-0.957425031698263</v>
      </c>
      <c r="O106" s="35" t="str">
        <f aca="false">IF(OR(N81="",N81&lt;=0,N106=""),"",N106/N81)</f>
        <v/>
      </c>
      <c r="P106" s="18" t="n">
        <v>-5013.92</v>
      </c>
      <c r="Q106" s="14" t="n">
        <v>0.516</v>
      </c>
      <c r="R106" s="18" t="n">
        <v>-5020.19</v>
      </c>
      <c r="S106" s="14" t="n">
        <v>0.5244</v>
      </c>
      <c r="T106" s="11" t="str">
        <f aca="false">IF(AND(M106="survived",G106&gt;0,K106&lt;=500.005,I106&lt;=0.4,ISNUMBER(P106),ISNUMBER(R106),P106&gt;0,R106&gt;0,Q106&lt;=0.4,S106&lt;=0.4),"yes","no")</f>
        <v>no</v>
      </c>
    </row>
    <row r="108" customFormat="false" ht="15" hidden="false" customHeight="false" outlineLevel="0" collapsed="false">
      <c r="A108" s="51" t="s">
        <v>32</v>
      </c>
      <c r="B108" s="51" t="s">
        <v>4913</v>
      </c>
      <c r="C108" s="61" t="n">
        <v>2</v>
      </c>
      <c r="D108" s="51" t="s">
        <v>4801</v>
      </c>
      <c r="E108" s="51" t="s">
        <v>61</v>
      </c>
      <c r="F108" s="51" t="s">
        <v>4599</v>
      </c>
      <c r="G108" s="52" t="n">
        <v>5441.57</v>
      </c>
      <c r="H108" s="52" t="n">
        <v>1480.81</v>
      </c>
      <c r="I108" s="53" t="n">
        <v>0.1332</v>
      </c>
      <c r="J108" s="52" t="n">
        <v>50</v>
      </c>
      <c r="K108" s="52" t="n">
        <v>50</v>
      </c>
      <c r="L108" s="52" t="n">
        <v>700</v>
      </c>
      <c r="M108" s="51" t="s">
        <v>4914</v>
      </c>
      <c r="N108" s="54" t="n">
        <f aca="false">IF(H108=0,"",G108/H108)</f>
        <v>3.67472531925095</v>
      </c>
      <c r="O108" s="54" t="n">
        <v>1</v>
      </c>
      <c r="P108" s="52" t="n">
        <v>2544.19</v>
      </c>
      <c r="Q108" s="53" t="n">
        <v>0.1332</v>
      </c>
      <c r="R108" s="52" t="n">
        <v>2897.39</v>
      </c>
      <c r="S108" s="53" t="n">
        <v>0.1215</v>
      </c>
      <c r="T108" s="51" t="str">
        <f aca="false">IF(AND(M108="survived",G108&gt;0,K108&lt;=500.005,I108&lt;=0.4,ISNUMBER(P108),ISNUMBER(R108),P108&gt;0,R108&gt;0,Q108&lt;=0.4,S108&lt;=0.4),"yes","no")</f>
        <v>yes</v>
      </c>
    </row>
    <row r="109" customFormat="false" ht="15" hidden="false" customHeight="false" outlineLevel="0" collapsed="false">
      <c r="A109" s="11" t="s">
        <v>32</v>
      </c>
      <c r="B109" s="11" t="s">
        <v>4913</v>
      </c>
      <c r="C109" s="13" t="n">
        <v>2</v>
      </c>
      <c r="D109" s="11" t="s">
        <v>4616</v>
      </c>
      <c r="E109" s="11" t="n">
        <v>3</v>
      </c>
      <c r="F109" s="11" t="s">
        <v>4877</v>
      </c>
      <c r="G109" s="18" t="n">
        <v>17859.4</v>
      </c>
      <c r="H109" s="18" t="n">
        <v>10922.96</v>
      </c>
      <c r="I109" s="14" t="n">
        <v>0.4614</v>
      </c>
      <c r="J109" s="18" t="n">
        <v>187.57</v>
      </c>
      <c r="K109" s="18" t="n">
        <v>499.44</v>
      </c>
      <c r="L109" s="18" t="n">
        <v>5580.63</v>
      </c>
      <c r="M109" s="11" t="s">
        <v>4914</v>
      </c>
      <c r="N109" s="35" t="n">
        <f aca="false">IF(H109=0,"",G109/H109)</f>
        <v>1.63503299471938</v>
      </c>
      <c r="O109" s="35" t="n">
        <f aca="false">IF(OR(N108="",N108&lt;=0,N109=""),"",N109/N108)</f>
        <v>0.444940193530618</v>
      </c>
      <c r="P109" s="18" t="n">
        <v>1584.02</v>
      </c>
      <c r="Q109" s="14" t="n">
        <v>0.3067</v>
      </c>
      <c r="R109" s="18" t="n">
        <v>83.07</v>
      </c>
      <c r="S109" s="14" t="n">
        <v>0.5564</v>
      </c>
      <c r="T109" s="11" t="str">
        <f aca="false">IF(AND(M109="survived",G109&gt;0,K109&lt;=500.005,I109&lt;=0.4,ISNUMBER(P109),ISNUMBER(R109),P109&gt;0,R109&gt;0,Q109&lt;=0.4,S109&lt;=0.4),"yes","no")</f>
        <v>no</v>
      </c>
    </row>
    <row r="110" customFormat="false" ht="15" hidden="false" customHeight="false" outlineLevel="0" collapsed="false">
      <c r="A110" s="11" t="s">
        <v>32</v>
      </c>
      <c r="B110" s="11" t="s">
        <v>4913</v>
      </c>
      <c r="C110" s="13" t="n">
        <v>2</v>
      </c>
      <c r="D110" s="11" t="s">
        <v>4608</v>
      </c>
      <c r="E110" s="11" t="s">
        <v>61</v>
      </c>
      <c r="F110" s="11" t="s">
        <v>4599</v>
      </c>
      <c r="G110" s="18" t="n">
        <v>22796.93</v>
      </c>
      <c r="H110" s="18" t="n">
        <v>11834.35</v>
      </c>
      <c r="I110" s="14" t="n">
        <v>0.7327</v>
      </c>
      <c r="J110" s="18" t="n">
        <v>83.59</v>
      </c>
      <c r="K110" s="18" t="n">
        <v>5873.01</v>
      </c>
      <c r="L110" s="18" t="n">
        <v>9567.07</v>
      </c>
      <c r="M110" s="11" t="s">
        <v>4914</v>
      </c>
      <c r="N110" s="35" t="n">
        <f aca="false">IF(H110=0,"",G110/H110)</f>
        <v>1.92633562468577</v>
      </c>
      <c r="O110" s="35" t="n">
        <f aca="false">IF(OR(N108="",N108&lt;=0,N110=""),"",N110/N108)</f>
        <v>0.524212140318131</v>
      </c>
      <c r="P110" s="18" t="n">
        <v>9914.31</v>
      </c>
      <c r="Q110" s="14" t="n">
        <v>0.7327</v>
      </c>
      <c r="R110" s="18" t="n">
        <v>12882.62</v>
      </c>
      <c r="S110" s="14" t="n">
        <v>0.4488</v>
      </c>
      <c r="T110" s="11" t="str">
        <f aca="false">IF(AND(M110="survived",G110&gt;0,K110&lt;=500.005,I110&lt;=0.4,ISNUMBER(P110),ISNUMBER(R110),P110&gt;0,R110&gt;0,Q110&lt;=0.4,S110&lt;=0.4),"yes","no")</f>
        <v>no</v>
      </c>
    </row>
    <row r="111" customFormat="false" ht="15" hidden="false" customHeight="false" outlineLevel="0" collapsed="false">
      <c r="A111" s="11" t="s">
        <v>32</v>
      </c>
      <c r="B111" s="11" t="s">
        <v>4913</v>
      </c>
      <c r="C111" s="13" t="n">
        <v>2</v>
      </c>
      <c r="D111" s="11" t="s">
        <v>4608</v>
      </c>
      <c r="E111" s="11" t="s">
        <v>61</v>
      </c>
      <c r="F111" s="11" t="s">
        <v>4896</v>
      </c>
      <c r="G111" s="18" t="n">
        <v>13448.03</v>
      </c>
      <c r="H111" s="18" t="n">
        <v>4076.58</v>
      </c>
      <c r="I111" s="14" t="n">
        <v>0.3542</v>
      </c>
      <c r="J111" s="18" t="n">
        <v>69.7</v>
      </c>
      <c r="K111" s="18" t="n">
        <v>500</v>
      </c>
      <c r="L111" s="18" t="n">
        <v>2304.2</v>
      </c>
      <c r="M111" s="11" t="s">
        <v>4914</v>
      </c>
      <c r="N111" s="35" t="n">
        <f aca="false">IF(H111=0,"",G111/H111)</f>
        <v>3.29885099764999</v>
      </c>
      <c r="O111" s="35" t="n">
        <f aca="false">IF(OR(N108="",N108&lt;=0,N111=""),"",N111/N108)</f>
        <v>0.897713627837202</v>
      </c>
      <c r="P111" s="18" t="n">
        <v>4215.13</v>
      </c>
      <c r="Q111" s="14" t="n">
        <v>0.3542</v>
      </c>
      <c r="R111" s="18" t="n">
        <v>9232.9</v>
      </c>
      <c r="S111" s="14" t="n">
        <v>0.2115</v>
      </c>
      <c r="T111" s="11" t="str">
        <f aca="false">IF(AND(M111="survived",G111&gt;0,K111&lt;=500.005,I111&lt;=0.4,ISNUMBER(P111),ISNUMBER(R111),P111&gt;0,R111&gt;0,Q111&lt;=0.4,S111&lt;=0.4),"yes","no")</f>
        <v>yes</v>
      </c>
    </row>
    <row r="112" customFormat="false" ht="15" hidden="false" customHeight="false" outlineLevel="0" collapsed="false">
      <c r="A112" s="11" t="s">
        <v>32</v>
      </c>
      <c r="B112" s="11" t="s">
        <v>4913</v>
      </c>
      <c r="C112" s="13" t="n">
        <v>2</v>
      </c>
      <c r="D112" s="11" t="s">
        <v>4608</v>
      </c>
      <c r="E112" s="11" t="s">
        <v>61</v>
      </c>
      <c r="F112" s="11" t="s">
        <v>4877</v>
      </c>
      <c r="G112" s="18" t="n">
        <v>15765.65</v>
      </c>
      <c r="H112" s="18" t="n">
        <v>1990.86</v>
      </c>
      <c r="I112" s="14" t="n">
        <v>0.1767</v>
      </c>
      <c r="J112" s="18" t="n">
        <v>64.6</v>
      </c>
      <c r="K112" s="18" t="n">
        <v>468.84</v>
      </c>
      <c r="L112" s="18" t="n">
        <v>1518.75</v>
      </c>
      <c r="M112" s="11" t="s">
        <v>4914</v>
      </c>
      <c r="N112" s="35" t="n">
        <f aca="false">IF(H112=0,"",G112/H112)</f>
        <v>7.91901489808425</v>
      </c>
      <c r="O112" s="35" t="n">
        <f aca="false">IF(OR(N108="",N108&lt;=0,N112=""),"",N112/N108)</f>
        <v>2.15499505680018</v>
      </c>
      <c r="P112" s="18" t="n">
        <v>6768.7</v>
      </c>
      <c r="Q112" s="14" t="n">
        <v>0.1767</v>
      </c>
      <c r="R112" s="18" t="n">
        <v>8996.94</v>
      </c>
      <c r="S112" s="14" t="n">
        <v>0.1154</v>
      </c>
      <c r="T112" s="11" t="str">
        <f aca="false">IF(AND(M112="survived",G112&gt;0,K112&lt;=500.005,I112&lt;=0.4,ISNUMBER(P112),ISNUMBER(R112),P112&gt;0,R112&gt;0,Q112&lt;=0.4,S112&lt;=0.4),"yes","no")</f>
        <v>yes</v>
      </c>
    </row>
    <row r="113" customFormat="false" ht="15" hidden="false" customHeight="false" outlineLevel="0" collapsed="false">
      <c r="A113" s="11" t="s">
        <v>32</v>
      </c>
      <c r="B113" s="11" t="s">
        <v>4913</v>
      </c>
      <c r="C113" s="13" t="n">
        <v>2</v>
      </c>
      <c r="D113" s="11" t="s">
        <v>4608</v>
      </c>
      <c r="E113" s="11" t="s">
        <v>61</v>
      </c>
      <c r="F113" s="11" t="s">
        <v>4898</v>
      </c>
      <c r="G113" s="18" t="n">
        <v>188.52</v>
      </c>
      <c r="H113" s="18" t="n">
        <v>1077.55</v>
      </c>
      <c r="I113" s="14" t="n">
        <v>0.0956</v>
      </c>
      <c r="J113" s="18" t="n">
        <v>65.11</v>
      </c>
      <c r="K113" s="18" t="n">
        <v>342.52</v>
      </c>
      <c r="L113" s="18" t="n">
        <v>654.2</v>
      </c>
      <c r="M113" s="11" t="s">
        <v>4899</v>
      </c>
      <c r="N113" s="35" t="n">
        <f aca="false">IF(H113=0,"",G113/H113)</f>
        <v>0.17495243840193</v>
      </c>
      <c r="O113" s="35" t="n">
        <f aca="false">IF(OR(N108="",N108&lt;=0,N113=""),"",N113/N108)</f>
        <v>0.0476096641796324</v>
      </c>
      <c r="P113" s="18" t="n">
        <v>188.52</v>
      </c>
      <c r="Q113" s="14" t="n">
        <v>0.0956</v>
      </c>
      <c r="R113" s="18" t="n">
        <v>5135.74</v>
      </c>
      <c r="S113" s="14" t="n">
        <v>0.0878</v>
      </c>
      <c r="T113" s="11" t="str">
        <f aca="false">IF(AND(M113="survived",G113&gt;0,K113&lt;=500.005,I113&lt;=0.4,ISNUMBER(P113),ISNUMBER(R113),P113&gt;0,R113&gt;0,Q113&lt;=0.4,S113&lt;=0.4),"yes","no")</f>
        <v>no</v>
      </c>
    </row>
    <row r="114" customFormat="false" ht="15" hidden="false" customHeight="false" outlineLevel="0" collapsed="false">
      <c r="A114" s="11" t="s">
        <v>32</v>
      </c>
      <c r="B114" s="11" t="s">
        <v>4913</v>
      </c>
      <c r="C114" s="13" t="n">
        <v>2</v>
      </c>
      <c r="D114" s="11" t="s">
        <v>4602</v>
      </c>
      <c r="E114" s="11" t="n">
        <v>1</v>
      </c>
      <c r="F114" s="11" t="s">
        <v>4599</v>
      </c>
      <c r="G114" s="18" t="n">
        <v>25674.3</v>
      </c>
      <c r="H114" s="18" t="n">
        <v>11834.35</v>
      </c>
      <c r="I114" s="14" t="n">
        <v>0.6929</v>
      </c>
      <c r="J114" s="18" t="n">
        <v>90.9</v>
      </c>
      <c r="K114" s="18" t="n">
        <v>5873.01</v>
      </c>
      <c r="L114" s="18" t="n">
        <v>9567.07</v>
      </c>
      <c r="M114" s="11" t="s">
        <v>4914</v>
      </c>
      <c r="N114" s="35" t="n">
        <f aca="false">IF(H114=0,"",G114/H114)</f>
        <v>2.16947276360763</v>
      </c>
      <c r="O114" s="35" t="n">
        <f aca="false">IF(OR(N108="",N108&lt;=0,N114=""),"",N114/N108)</f>
        <v>0.590376851364187</v>
      </c>
      <c r="P114" s="18" t="n">
        <v>11725.35</v>
      </c>
      <c r="Q114" s="14" t="n">
        <v>0.6929</v>
      </c>
      <c r="R114" s="18" t="n">
        <v>13948.95</v>
      </c>
      <c r="S114" s="14" t="n">
        <v>0.442</v>
      </c>
      <c r="T114" s="11" t="str">
        <f aca="false">IF(AND(M114="survived",G114&gt;0,K114&lt;=500.005,I114&lt;=0.4,ISNUMBER(P114),ISNUMBER(R114),P114&gt;0,R114&gt;0,Q114&lt;=0.4,S114&lt;=0.4),"yes","no")</f>
        <v>no</v>
      </c>
    </row>
    <row r="115" customFormat="false" ht="15" hidden="false" customHeight="false" outlineLevel="0" collapsed="false">
      <c r="A115" s="11" t="s">
        <v>32</v>
      </c>
      <c r="B115" s="11" t="s">
        <v>4913</v>
      </c>
      <c r="C115" s="13" t="n">
        <v>2</v>
      </c>
      <c r="D115" s="11" t="s">
        <v>4602</v>
      </c>
      <c r="E115" s="11" t="n">
        <v>1</v>
      </c>
      <c r="F115" s="11" t="s">
        <v>4896</v>
      </c>
      <c r="G115" s="18" t="n">
        <v>21289.2</v>
      </c>
      <c r="H115" s="18" t="n">
        <v>7612.77</v>
      </c>
      <c r="I115" s="14" t="n">
        <v>0.4194</v>
      </c>
      <c r="J115" s="18" t="n">
        <v>101.77</v>
      </c>
      <c r="K115" s="18" t="n">
        <v>500</v>
      </c>
      <c r="L115" s="18" t="n">
        <v>2304.2</v>
      </c>
      <c r="M115" s="11" t="s">
        <v>4914</v>
      </c>
      <c r="N115" s="35" t="n">
        <f aca="false">IF(H115=0,"",G115/H115)</f>
        <v>2.7965116508183</v>
      </c>
      <c r="O115" s="35" t="n">
        <f aca="false">IF(OR(N108="",N108&lt;=0,N115=""),"",N115/N108)</f>
        <v>0.761012431641648</v>
      </c>
      <c r="P115" s="18" t="n">
        <v>9142.49</v>
      </c>
      <c r="Q115" s="14" t="n">
        <v>0.4194</v>
      </c>
      <c r="R115" s="18" t="n">
        <v>12146.71</v>
      </c>
      <c r="S115" s="14" t="n">
        <v>0.4519</v>
      </c>
      <c r="T115" s="11" t="str">
        <f aca="false">IF(AND(M115="survived",G115&gt;0,K115&lt;=500.005,I115&lt;=0.4,ISNUMBER(P115),ISNUMBER(R115),P115&gt;0,R115&gt;0,Q115&lt;=0.4,S115&lt;=0.4),"yes","no")</f>
        <v>no</v>
      </c>
    </row>
    <row r="116" customFormat="false" ht="15" hidden="false" customHeight="false" outlineLevel="0" collapsed="false">
      <c r="A116" s="11" t="s">
        <v>32</v>
      </c>
      <c r="B116" s="11" t="s">
        <v>4913</v>
      </c>
      <c r="C116" s="13" t="n">
        <v>2</v>
      </c>
      <c r="D116" s="11" t="s">
        <v>4602</v>
      </c>
      <c r="E116" s="11" t="n">
        <v>1</v>
      </c>
      <c r="F116" s="11" t="s">
        <v>4877</v>
      </c>
      <c r="G116" s="18" t="n">
        <v>13040.42</v>
      </c>
      <c r="H116" s="18" t="n">
        <v>3287.22</v>
      </c>
      <c r="I116" s="14" t="n">
        <v>0.1919</v>
      </c>
      <c r="J116" s="18" t="n">
        <v>66.34</v>
      </c>
      <c r="K116" s="18" t="n">
        <v>494.81</v>
      </c>
      <c r="L116" s="18" t="n">
        <v>1518.75</v>
      </c>
      <c r="M116" s="11" t="s">
        <v>4914</v>
      </c>
      <c r="N116" s="35" t="n">
        <f aca="false">IF(H116=0,"",G116/H116)</f>
        <v>3.96700555484574</v>
      </c>
      <c r="O116" s="35" t="n">
        <f aca="false">IF(OR(N108="",N108&lt;=0,N116=""),"",N116/N108)</f>
        <v>1.07953798180876</v>
      </c>
      <c r="P116" s="18" t="n">
        <v>5831.62</v>
      </c>
      <c r="Q116" s="14" t="n">
        <v>0.1919</v>
      </c>
      <c r="R116" s="18" t="n">
        <v>7208.8</v>
      </c>
      <c r="S116" s="14" t="n">
        <v>0.2078</v>
      </c>
      <c r="T116" s="11" t="str">
        <f aca="false">IF(AND(M116="survived",G116&gt;0,K116&lt;=500.005,I116&lt;=0.4,ISNUMBER(P116),ISNUMBER(R116),P116&gt;0,R116&gt;0,Q116&lt;=0.4,S116&lt;=0.4),"yes","no")</f>
        <v>yes</v>
      </c>
    </row>
    <row r="117" customFormat="false" ht="15" hidden="false" customHeight="false" outlineLevel="0" collapsed="false">
      <c r="A117" s="11" t="s">
        <v>32</v>
      </c>
      <c r="B117" s="11" t="s">
        <v>4913</v>
      </c>
      <c r="C117" s="13" t="n">
        <v>2</v>
      </c>
      <c r="D117" s="11" t="s">
        <v>4602</v>
      </c>
      <c r="E117" s="11" t="n">
        <v>1</v>
      </c>
      <c r="F117" s="11" t="s">
        <v>4898</v>
      </c>
      <c r="G117" s="18" t="n">
        <v>260.86</v>
      </c>
      <c r="H117" s="18" t="n">
        <v>1077.55</v>
      </c>
      <c r="I117" s="14" t="n">
        <v>0.095</v>
      </c>
      <c r="J117" s="18" t="n">
        <v>67.57</v>
      </c>
      <c r="K117" s="18" t="n">
        <v>342.52</v>
      </c>
      <c r="L117" s="18" t="n">
        <v>654.2</v>
      </c>
      <c r="M117" s="11" t="s">
        <v>4899</v>
      </c>
      <c r="N117" s="35" t="n">
        <f aca="false">IF(H117=0,"",G117/H117)</f>
        <v>0.242086214096794</v>
      </c>
      <c r="O117" s="35" t="n">
        <f aca="false">IF(OR(N108="",N108&lt;=0,N117=""),"",N117/N108)</f>
        <v>0.0658787237316938</v>
      </c>
      <c r="P117" s="18" t="n">
        <v>260.86</v>
      </c>
      <c r="Q117" s="14" t="n">
        <v>0.095</v>
      </c>
      <c r="R117" s="18" t="n">
        <v>736.95</v>
      </c>
      <c r="S117" s="14" t="n">
        <v>0.0914</v>
      </c>
      <c r="T117" s="11" t="str">
        <f aca="false">IF(AND(M117="survived",G117&gt;0,K117&lt;=500.005,I117&lt;=0.4,ISNUMBER(P117),ISNUMBER(R117),P117&gt;0,R117&gt;0,Q117&lt;=0.4,S117&lt;=0.4),"yes","no")</f>
        <v>no</v>
      </c>
    </row>
    <row r="118" customFormat="false" ht="15" hidden="false" customHeight="false" outlineLevel="0" collapsed="false">
      <c r="A118" s="11" t="s">
        <v>32</v>
      </c>
      <c r="B118" s="11" t="s">
        <v>4913</v>
      </c>
      <c r="C118" s="13" t="n">
        <v>2</v>
      </c>
      <c r="D118" s="11" t="s">
        <v>4602</v>
      </c>
      <c r="E118" s="11" t="n">
        <v>2</v>
      </c>
      <c r="F118" s="11" t="s">
        <v>4599</v>
      </c>
      <c r="G118" s="18" t="n">
        <v>12796.59</v>
      </c>
      <c r="H118" s="18" t="n">
        <v>3503.4</v>
      </c>
      <c r="I118" s="14" t="n">
        <v>0.1896</v>
      </c>
      <c r="J118" s="18" t="n">
        <v>68.34</v>
      </c>
      <c r="K118" s="18" t="n">
        <v>851.13</v>
      </c>
      <c r="L118" s="18" t="n">
        <v>2166.01</v>
      </c>
      <c r="M118" s="11" t="s">
        <v>4914</v>
      </c>
      <c r="N118" s="35" t="n">
        <f aca="false">IF(H118=0,"",G118/H118)</f>
        <v>3.65262031169721</v>
      </c>
      <c r="O118" s="35" t="n">
        <f aca="false">IF(OR(N108="",N108&lt;=0,N118=""),"",N118/N108)</f>
        <v>0.993984582347437</v>
      </c>
      <c r="P118" s="18" t="n">
        <v>5736.28</v>
      </c>
      <c r="Q118" s="14" t="n">
        <v>0.1896</v>
      </c>
      <c r="R118" s="18" t="n">
        <v>7040.91</v>
      </c>
      <c r="S118" s="14" t="n">
        <v>0.254</v>
      </c>
      <c r="T118" s="11" t="str">
        <f aca="false">IF(AND(M118="survived",G118&gt;0,K118&lt;=500.005,I118&lt;=0.4,ISNUMBER(P118),ISNUMBER(R118),P118&gt;0,R118&gt;0,Q118&lt;=0.4,S118&lt;=0.4),"yes","no")</f>
        <v>no</v>
      </c>
    </row>
    <row r="119" customFormat="false" ht="15" hidden="false" customHeight="false" outlineLevel="0" collapsed="false">
      <c r="A119" s="11" t="s">
        <v>32</v>
      </c>
      <c r="B119" s="11" t="s">
        <v>4913</v>
      </c>
      <c r="C119" s="13" t="n">
        <v>2</v>
      </c>
      <c r="D119" s="11" t="s">
        <v>4602</v>
      </c>
      <c r="E119" s="11" t="n">
        <v>2</v>
      </c>
      <c r="F119" s="11" t="s">
        <v>4896</v>
      </c>
      <c r="G119" s="18" t="n">
        <v>12496.98</v>
      </c>
      <c r="H119" s="18" t="n">
        <v>3921.87</v>
      </c>
      <c r="I119" s="14" t="n">
        <v>0.2893</v>
      </c>
      <c r="J119" s="18" t="n">
        <v>72.63</v>
      </c>
      <c r="K119" s="18" t="n">
        <v>500</v>
      </c>
      <c r="L119" s="18" t="n">
        <v>1914.78</v>
      </c>
      <c r="M119" s="11" t="s">
        <v>4914</v>
      </c>
      <c r="N119" s="35" t="n">
        <f aca="false">IF(H119=0,"",G119/H119)</f>
        <v>3.18648501862632</v>
      </c>
      <c r="O119" s="35" t="n">
        <f aca="false">IF(OR(N108="",N108&lt;=0,N119=""),"",N119/N108)</f>
        <v>0.867135565734161</v>
      </c>
      <c r="P119" s="18" t="n">
        <v>5539.64</v>
      </c>
      <c r="Q119" s="14" t="n">
        <v>0.2893</v>
      </c>
      <c r="R119" s="18" t="n">
        <v>6937.94</v>
      </c>
      <c r="S119" s="14" t="n">
        <v>0.2358</v>
      </c>
      <c r="T119" s="11" t="str">
        <f aca="false">IF(AND(M119="survived",G119&gt;0,K119&lt;=500.005,I119&lt;=0.4,ISNUMBER(P119),ISNUMBER(R119),P119&gt;0,R119&gt;0,Q119&lt;=0.4,S119&lt;=0.4),"yes","no")</f>
        <v>yes</v>
      </c>
    </row>
    <row r="120" customFormat="false" ht="15" hidden="false" customHeight="false" outlineLevel="0" collapsed="false">
      <c r="A120" s="11" t="s">
        <v>32</v>
      </c>
      <c r="B120" s="11" t="s">
        <v>4913</v>
      </c>
      <c r="C120" s="13" t="n">
        <v>2</v>
      </c>
      <c r="D120" s="11" t="s">
        <v>4602</v>
      </c>
      <c r="E120" s="11" t="n">
        <v>2</v>
      </c>
      <c r="F120" s="11" t="s">
        <v>4877</v>
      </c>
      <c r="G120" s="18" t="n">
        <v>9183.3</v>
      </c>
      <c r="H120" s="18" t="n">
        <v>2609.98</v>
      </c>
      <c r="I120" s="14" t="n">
        <v>0.1925</v>
      </c>
      <c r="J120" s="18" t="n">
        <v>61.91</v>
      </c>
      <c r="K120" s="18" t="n">
        <v>498.91</v>
      </c>
      <c r="L120" s="18" t="n">
        <v>1503.83</v>
      </c>
      <c r="M120" s="11" t="s">
        <v>4914</v>
      </c>
      <c r="N120" s="35" t="n">
        <f aca="false">IF(H120=0,"",G120/H120)</f>
        <v>3.5185327090629</v>
      </c>
      <c r="O120" s="35" t="n">
        <f aca="false">IF(OR(N108="",N108&lt;=0,N120=""),"",N120/N108)</f>
        <v>0.957495432551164</v>
      </c>
      <c r="P120" s="18" t="n">
        <v>3954.68</v>
      </c>
      <c r="Q120" s="14" t="n">
        <v>0.1925</v>
      </c>
      <c r="R120" s="18" t="n">
        <v>5209.23</v>
      </c>
      <c r="S120" s="14" t="n">
        <v>0.1705</v>
      </c>
      <c r="T120" s="11" t="str">
        <f aca="false">IF(AND(M120="survived",G120&gt;0,K120&lt;=500.005,I120&lt;=0.4,ISNUMBER(P120),ISNUMBER(R120),P120&gt;0,R120&gt;0,Q120&lt;=0.4,S120&lt;=0.4),"yes","no")</f>
        <v>yes</v>
      </c>
    </row>
    <row r="121" customFormat="false" ht="15" hidden="false" customHeight="false" outlineLevel="0" collapsed="false">
      <c r="A121" s="11" t="s">
        <v>32</v>
      </c>
      <c r="B121" s="11" t="s">
        <v>4913</v>
      </c>
      <c r="C121" s="13" t="n">
        <v>2</v>
      </c>
      <c r="D121" s="11" t="s">
        <v>4602</v>
      </c>
      <c r="E121" s="11" t="n">
        <v>2</v>
      </c>
      <c r="F121" s="11" t="s">
        <v>4898</v>
      </c>
      <c r="G121" s="18" t="n">
        <v>1151.98</v>
      </c>
      <c r="H121" s="18" t="n">
        <v>2494.55</v>
      </c>
      <c r="I121" s="14" t="n">
        <v>0.184</v>
      </c>
      <c r="J121" s="18" t="n">
        <v>65.11</v>
      </c>
      <c r="K121" s="18" t="n">
        <v>498.91</v>
      </c>
      <c r="L121" s="18" t="n">
        <v>1207.06</v>
      </c>
      <c r="M121" s="11" t="s">
        <v>4899</v>
      </c>
      <c r="N121" s="35" t="n">
        <f aca="false">IF(H121=0,"",G121/H121)</f>
        <v>0.461798721212243</v>
      </c>
      <c r="O121" s="35" t="n">
        <f aca="false">IF(OR(N108="",N108&lt;=0,N121=""),"",N121/N108)</f>
        <v>0.125668908855037</v>
      </c>
      <c r="P121" s="18" t="n">
        <v>1151.98</v>
      </c>
      <c r="Q121" s="14" t="n">
        <v>0.184</v>
      </c>
      <c r="R121" s="18" t="n">
        <v>1590.61</v>
      </c>
      <c r="S121" s="14" t="n">
        <v>0.1597</v>
      </c>
      <c r="T121" s="11" t="str">
        <f aca="false">IF(AND(M121="survived",G121&gt;0,K121&lt;=500.005,I121&lt;=0.4,ISNUMBER(P121),ISNUMBER(R121),P121&gt;0,R121&gt;0,Q121&lt;=0.4,S121&lt;=0.4),"yes","no")</f>
        <v>no</v>
      </c>
    </row>
    <row r="122" customFormat="false" ht="15" hidden="false" customHeight="false" outlineLevel="0" collapsed="false">
      <c r="A122" s="11" t="s">
        <v>32</v>
      </c>
      <c r="B122" s="11" t="s">
        <v>4913</v>
      </c>
      <c r="C122" s="13" t="n">
        <v>2</v>
      </c>
      <c r="D122" s="11" t="s">
        <v>4602</v>
      </c>
      <c r="E122" s="11" t="n">
        <v>3</v>
      </c>
      <c r="F122" s="11" t="s">
        <v>4599</v>
      </c>
      <c r="G122" s="18" t="n">
        <v>9377.98</v>
      </c>
      <c r="H122" s="18" t="n">
        <v>2652.08</v>
      </c>
      <c r="I122" s="14" t="n">
        <v>0.154</v>
      </c>
      <c r="J122" s="18" t="n">
        <v>59.42</v>
      </c>
      <c r="K122" s="18" t="n">
        <v>425.53</v>
      </c>
      <c r="L122" s="18" t="n">
        <v>1331.63</v>
      </c>
      <c r="M122" s="11" t="s">
        <v>4914</v>
      </c>
      <c r="N122" s="35" t="n">
        <f aca="false">IF(H122=0,"",G122/H122)</f>
        <v>3.53608488431722</v>
      </c>
      <c r="O122" s="35" t="n">
        <f aca="false">IF(OR(N108="",N108&lt;=0,N122=""),"",N122/N108)</f>
        <v>0.962271891668356</v>
      </c>
      <c r="P122" s="18" t="n">
        <v>4106.61</v>
      </c>
      <c r="Q122" s="14" t="n">
        <v>0.1137</v>
      </c>
      <c r="R122" s="18" t="n">
        <v>5256.23</v>
      </c>
      <c r="S122" s="14" t="n">
        <v>0.2024</v>
      </c>
      <c r="T122" s="11" t="str">
        <f aca="false">IF(AND(M122="survived",G122&gt;0,K122&lt;=500.005,I122&lt;=0.4,ISNUMBER(P122),ISNUMBER(R122),P122&gt;0,R122&gt;0,Q122&lt;=0.4,S122&lt;=0.4),"yes","no")</f>
        <v>yes</v>
      </c>
    </row>
    <row r="123" customFormat="false" ht="15" hidden="false" customHeight="false" outlineLevel="0" collapsed="false">
      <c r="A123" s="11" t="s">
        <v>32</v>
      </c>
      <c r="B123" s="11" t="s">
        <v>4913</v>
      </c>
      <c r="C123" s="13" t="n">
        <v>2</v>
      </c>
      <c r="D123" s="11" t="s">
        <v>4602</v>
      </c>
      <c r="E123" s="11" t="n">
        <v>3</v>
      </c>
      <c r="F123" s="11" t="s">
        <v>4896</v>
      </c>
      <c r="G123" s="18" t="n">
        <v>9377.98</v>
      </c>
      <c r="H123" s="18" t="n">
        <v>2652.08</v>
      </c>
      <c r="I123" s="14" t="n">
        <v>0.154</v>
      </c>
      <c r="J123" s="18" t="n">
        <v>59.42</v>
      </c>
      <c r="K123" s="18" t="n">
        <v>425.53</v>
      </c>
      <c r="L123" s="18" t="n">
        <v>1331.63</v>
      </c>
      <c r="M123" s="11" t="s">
        <v>4914</v>
      </c>
      <c r="N123" s="35" t="n">
        <f aca="false">IF(H123=0,"",G123/H123)</f>
        <v>3.53608488431722</v>
      </c>
      <c r="O123" s="35" t="n">
        <f aca="false">IF(OR(N108="",N108&lt;=0,N123=""),"",N123/N108)</f>
        <v>0.962271891668356</v>
      </c>
      <c r="P123" s="18" t="n">
        <v>4106.61</v>
      </c>
      <c r="Q123" s="14" t="n">
        <v>0.1137</v>
      </c>
      <c r="R123" s="18" t="n">
        <v>5256.23</v>
      </c>
      <c r="S123" s="14" t="n">
        <v>0.2024</v>
      </c>
      <c r="T123" s="11" t="str">
        <f aca="false">IF(AND(M123="survived",G123&gt;0,K123&lt;=500.005,I123&lt;=0.4,ISNUMBER(P123),ISNUMBER(R123),P123&gt;0,R123&gt;0,Q123&lt;=0.4,S123&lt;=0.4),"yes","no")</f>
        <v>yes</v>
      </c>
    </row>
    <row r="124" customFormat="false" ht="15" hidden="false" customHeight="false" outlineLevel="0" collapsed="false">
      <c r="A124" s="11" t="s">
        <v>32</v>
      </c>
      <c r="B124" s="11" t="s">
        <v>4913</v>
      </c>
      <c r="C124" s="13" t="n">
        <v>2</v>
      </c>
      <c r="D124" s="11" t="s">
        <v>4602</v>
      </c>
      <c r="E124" s="11" t="n">
        <v>3</v>
      </c>
      <c r="F124" s="11" t="s">
        <v>4877</v>
      </c>
      <c r="G124" s="18" t="n">
        <v>9377.98</v>
      </c>
      <c r="H124" s="18" t="n">
        <v>2652.08</v>
      </c>
      <c r="I124" s="14" t="n">
        <v>0.154</v>
      </c>
      <c r="J124" s="18" t="n">
        <v>59.42</v>
      </c>
      <c r="K124" s="18" t="n">
        <v>425.53</v>
      </c>
      <c r="L124" s="18" t="n">
        <v>1331.63</v>
      </c>
      <c r="M124" s="11" t="s">
        <v>4914</v>
      </c>
      <c r="N124" s="35" t="n">
        <f aca="false">IF(H124=0,"",G124/H124)</f>
        <v>3.53608488431722</v>
      </c>
      <c r="O124" s="35" t="n">
        <f aca="false">IF(OR(N108="",N108&lt;=0,N124=""),"",N124/N108)</f>
        <v>0.962271891668356</v>
      </c>
      <c r="P124" s="18" t="n">
        <v>4106.61</v>
      </c>
      <c r="Q124" s="14" t="n">
        <v>0.1137</v>
      </c>
      <c r="R124" s="18" t="n">
        <v>5256.23</v>
      </c>
      <c r="S124" s="14" t="n">
        <v>0.2024</v>
      </c>
      <c r="T124" s="11" t="str">
        <f aca="false">IF(AND(M124="survived",G124&gt;0,K124&lt;=500.005,I124&lt;=0.4,ISNUMBER(P124),ISNUMBER(R124),P124&gt;0,R124&gt;0,Q124&lt;=0.4,S124&lt;=0.4),"yes","no")</f>
        <v>yes</v>
      </c>
    </row>
    <row r="125" customFormat="false" ht="15" hidden="false" customHeight="false" outlineLevel="0" collapsed="false">
      <c r="A125" s="11" t="s">
        <v>32</v>
      </c>
      <c r="B125" s="11" t="s">
        <v>4913</v>
      </c>
      <c r="C125" s="13" t="n">
        <v>2</v>
      </c>
      <c r="D125" s="11" t="s">
        <v>4602</v>
      </c>
      <c r="E125" s="11" t="n">
        <v>3</v>
      </c>
      <c r="F125" s="11" t="s">
        <v>4898</v>
      </c>
      <c r="G125" s="18" t="n">
        <v>9377.98</v>
      </c>
      <c r="H125" s="18" t="n">
        <v>2652.08</v>
      </c>
      <c r="I125" s="14" t="n">
        <v>0.154</v>
      </c>
      <c r="J125" s="18" t="n">
        <v>59.42</v>
      </c>
      <c r="K125" s="18" t="n">
        <v>425.53</v>
      </c>
      <c r="L125" s="18" t="n">
        <v>1331.63</v>
      </c>
      <c r="M125" s="11" t="s">
        <v>4914</v>
      </c>
      <c r="N125" s="35" t="n">
        <f aca="false">IF(H125=0,"",G125/H125)</f>
        <v>3.53608488431722</v>
      </c>
      <c r="O125" s="35" t="n">
        <f aca="false">IF(OR(N108="",N108&lt;=0,N125=""),"",N125/N108)</f>
        <v>0.962271891668356</v>
      </c>
      <c r="P125" s="18" t="n">
        <v>4106.61</v>
      </c>
      <c r="Q125" s="14" t="n">
        <v>0.1137</v>
      </c>
      <c r="R125" s="18" t="n">
        <v>5256.23</v>
      </c>
      <c r="S125" s="14" t="n">
        <v>0.2024</v>
      </c>
      <c r="T125" s="11" t="str">
        <f aca="false">IF(AND(M125="survived",G125&gt;0,K125&lt;=500.005,I125&lt;=0.4,ISNUMBER(P125),ISNUMBER(R125),P125&gt;0,R125&gt;0,Q125&lt;=0.4,S125&lt;=0.4),"yes","no")</f>
        <v>yes</v>
      </c>
    </row>
    <row r="126" customFormat="false" ht="15" hidden="false" customHeight="false" outlineLevel="0" collapsed="false">
      <c r="A126" s="11" t="s">
        <v>32</v>
      </c>
      <c r="B126" s="11" t="s">
        <v>4913</v>
      </c>
      <c r="C126" s="13" t="n">
        <v>2</v>
      </c>
      <c r="D126" s="11" t="s">
        <v>4602</v>
      </c>
      <c r="E126" s="11" t="n">
        <v>4</v>
      </c>
      <c r="F126" s="11" t="s">
        <v>4599</v>
      </c>
      <c r="G126" s="18" t="n">
        <v>8081.36</v>
      </c>
      <c r="H126" s="18" t="n">
        <v>2187.66</v>
      </c>
      <c r="I126" s="14" t="n">
        <v>0.1641</v>
      </c>
      <c r="J126" s="18" t="n">
        <v>56.25</v>
      </c>
      <c r="K126" s="18" t="n">
        <v>261.1</v>
      </c>
      <c r="L126" s="18" t="n">
        <v>944.85</v>
      </c>
      <c r="M126" s="11" t="s">
        <v>4914</v>
      </c>
      <c r="N126" s="35" t="n">
        <f aca="false">IF(H126=0,"",G126/H126)</f>
        <v>3.69406580547251</v>
      </c>
      <c r="O126" s="35" t="n">
        <f aca="false">IF(OR(N108="",N108&lt;=0,N126=""),"",N126/N108)</f>
        <v>1.00526311072021</v>
      </c>
      <c r="P126" s="18" t="n">
        <v>3616.19</v>
      </c>
      <c r="Q126" s="14" t="n">
        <v>0.1641</v>
      </c>
      <c r="R126" s="18" t="n">
        <v>4453.25</v>
      </c>
      <c r="S126" s="14" t="n">
        <v>0.1706</v>
      </c>
      <c r="T126" s="11" t="str">
        <f aca="false">IF(AND(M126="survived",G126&gt;0,K126&lt;=500.005,I126&lt;=0.4,ISNUMBER(P126),ISNUMBER(R126),P126&gt;0,R126&gt;0,Q126&lt;=0.4,S126&lt;=0.4),"yes","no")</f>
        <v>yes</v>
      </c>
    </row>
    <row r="127" customFormat="false" ht="15" hidden="false" customHeight="false" outlineLevel="0" collapsed="false">
      <c r="A127" s="11" t="s">
        <v>32</v>
      </c>
      <c r="B127" s="11" t="s">
        <v>4913</v>
      </c>
      <c r="C127" s="13" t="n">
        <v>2</v>
      </c>
      <c r="D127" s="11" t="s">
        <v>4602</v>
      </c>
      <c r="E127" s="11" t="n">
        <v>4</v>
      </c>
      <c r="F127" s="11" t="s">
        <v>4896</v>
      </c>
      <c r="G127" s="18" t="n">
        <v>8081.36</v>
      </c>
      <c r="H127" s="18" t="n">
        <v>2187.66</v>
      </c>
      <c r="I127" s="14" t="n">
        <v>0.1641</v>
      </c>
      <c r="J127" s="18" t="n">
        <v>56.25</v>
      </c>
      <c r="K127" s="18" t="n">
        <v>261.1</v>
      </c>
      <c r="L127" s="18" t="n">
        <v>944.85</v>
      </c>
      <c r="M127" s="11" t="s">
        <v>4914</v>
      </c>
      <c r="N127" s="35" t="n">
        <f aca="false">IF(H127=0,"",G127/H127)</f>
        <v>3.69406580547251</v>
      </c>
      <c r="O127" s="35" t="n">
        <f aca="false">IF(OR(N108="",N108&lt;=0,N127=""),"",N127/N108)</f>
        <v>1.00526311072021</v>
      </c>
      <c r="P127" s="18" t="n">
        <v>3616.19</v>
      </c>
      <c r="Q127" s="14" t="n">
        <v>0.1641</v>
      </c>
      <c r="R127" s="18" t="n">
        <v>4453.25</v>
      </c>
      <c r="S127" s="14" t="n">
        <v>0.1706</v>
      </c>
      <c r="T127" s="11" t="str">
        <f aca="false">IF(AND(M127="survived",G127&gt;0,K127&lt;=500.005,I127&lt;=0.4,ISNUMBER(P127),ISNUMBER(R127),P127&gt;0,R127&gt;0,Q127&lt;=0.4,S127&lt;=0.4),"yes","no")</f>
        <v>yes</v>
      </c>
    </row>
    <row r="128" customFormat="false" ht="15" hidden="false" customHeight="false" outlineLevel="0" collapsed="false">
      <c r="A128" s="11" t="s">
        <v>32</v>
      </c>
      <c r="B128" s="11" t="s">
        <v>4913</v>
      </c>
      <c r="C128" s="13" t="n">
        <v>2</v>
      </c>
      <c r="D128" s="11" t="s">
        <v>4602</v>
      </c>
      <c r="E128" s="11" t="n">
        <v>4</v>
      </c>
      <c r="F128" s="11" t="s">
        <v>4877</v>
      </c>
      <c r="G128" s="18" t="n">
        <v>8081.36</v>
      </c>
      <c r="H128" s="18" t="n">
        <v>2187.66</v>
      </c>
      <c r="I128" s="14" t="n">
        <v>0.1641</v>
      </c>
      <c r="J128" s="18" t="n">
        <v>56.25</v>
      </c>
      <c r="K128" s="18" t="n">
        <v>261.1</v>
      </c>
      <c r="L128" s="18" t="n">
        <v>944.85</v>
      </c>
      <c r="M128" s="11" t="s">
        <v>4914</v>
      </c>
      <c r="N128" s="35" t="n">
        <f aca="false">IF(H128=0,"",G128/H128)</f>
        <v>3.69406580547251</v>
      </c>
      <c r="O128" s="35" t="n">
        <f aca="false">IF(OR(N108="",N108&lt;=0,N128=""),"",N128/N108)</f>
        <v>1.00526311072021</v>
      </c>
      <c r="P128" s="18" t="n">
        <v>3616.19</v>
      </c>
      <c r="Q128" s="14" t="n">
        <v>0.1641</v>
      </c>
      <c r="R128" s="18" t="n">
        <v>4453.25</v>
      </c>
      <c r="S128" s="14" t="n">
        <v>0.1706</v>
      </c>
      <c r="T128" s="11" t="str">
        <f aca="false">IF(AND(M128="survived",G128&gt;0,K128&lt;=500.005,I128&lt;=0.4,ISNUMBER(P128),ISNUMBER(R128),P128&gt;0,R128&gt;0,Q128&lt;=0.4,S128&lt;=0.4),"yes","no")</f>
        <v>yes</v>
      </c>
    </row>
    <row r="129" customFormat="false" ht="15" hidden="false" customHeight="false" outlineLevel="0" collapsed="false">
      <c r="A129" s="11" t="s">
        <v>32</v>
      </c>
      <c r="B129" s="11" t="s">
        <v>4913</v>
      </c>
      <c r="C129" s="13" t="n">
        <v>2</v>
      </c>
      <c r="D129" s="11" t="s">
        <v>4602</v>
      </c>
      <c r="E129" s="11" t="n">
        <v>4</v>
      </c>
      <c r="F129" s="11" t="s">
        <v>4898</v>
      </c>
      <c r="G129" s="18" t="n">
        <v>8081.36</v>
      </c>
      <c r="H129" s="18" t="n">
        <v>2187.66</v>
      </c>
      <c r="I129" s="14" t="n">
        <v>0.1641</v>
      </c>
      <c r="J129" s="18" t="n">
        <v>56.25</v>
      </c>
      <c r="K129" s="18" t="n">
        <v>261.1</v>
      </c>
      <c r="L129" s="18" t="n">
        <v>944.85</v>
      </c>
      <c r="M129" s="11" t="s">
        <v>4914</v>
      </c>
      <c r="N129" s="35" t="n">
        <f aca="false">IF(H129=0,"",G129/H129)</f>
        <v>3.69406580547251</v>
      </c>
      <c r="O129" s="35" t="n">
        <f aca="false">IF(OR(N108="",N108&lt;=0,N129=""),"",N129/N108)</f>
        <v>1.00526311072021</v>
      </c>
      <c r="P129" s="18" t="n">
        <v>3616.19</v>
      </c>
      <c r="Q129" s="14" t="n">
        <v>0.1641</v>
      </c>
      <c r="R129" s="18" t="n">
        <v>4453.25</v>
      </c>
      <c r="S129" s="14" t="n">
        <v>0.1706</v>
      </c>
      <c r="T129" s="11" t="str">
        <f aca="false">IF(AND(M129="survived",G129&gt;0,K129&lt;=500.005,I129&lt;=0.4,ISNUMBER(P129),ISNUMBER(R129),P129&gt;0,R129&gt;0,Q129&lt;=0.4,S129&lt;=0.4),"yes","no")</f>
        <v>yes</v>
      </c>
    </row>
    <row r="130" customFormat="false" ht="15" hidden="false" customHeight="false" outlineLevel="0" collapsed="false">
      <c r="A130" s="11" t="s">
        <v>32</v>
      </c>
      <c r="B130" s="11" t="s">
        <v>4913</v>
      </c>
      <c r="C130" s="13" t="n">
        <v>2</v>
      </c>
      <c r="D130" s="11" t="s">
        <v>4602</v>
      </c>
      <c r="E130" s="11" t="n">
        <v>5</v>
      </c>
      <c r="F130" s="11" t="s">
        <v>4599</v>
      </c>
      <c r="G130" s="18" t="n">
        <v>7307.85</v>
      </c>
      <c r="H130" s="18" t="n">
        <v>1948.59</v>
      </c>
      <c r="I130" s="14" t="n">
        <v>0.1555</v>
      </c>
      <c r="J130" s="18" t="n">
        <v>53.81</v>
      </c>
      <c r="K130" s="18" t="n">
        <v>184.97</v>
      </c>
      <c r="L130" s="18" t="n">
        <v>837.86</v>
      </c>
      <c r="M130" s="11" t="s">
        <v>4914</v>
      </c>
      <c r="N130" s="35" t="n">
        <f aca="false">IF(H130=0,"",G130/H130)</f>
        <v>3.75032715963851</v>
      </c>
      <c r="O130" s="35" t="n">
        <f aca="false">IF(OR(N108="",N108&lt;=0,N130=""),"",N130/N108)</f>
        <v>1.02057346708106</v>
      </c>
      <c r="P130" s="18" t="n">
        <v>3325.03</v>
      </c>
      <c r="Q130" s="14" t="n">
        <v>0.1555</v>
      </c>
      <c r="R130" s="18" t="n">
        <v>3970.19</v>
      </c>
      <c r="S130" s="14" t="n">
        <v>0.1539</v>
      </c>
      <c r="T130" s="11" t="str">
        <f aca="false">IF(AND(M130="survived",G130&gt;0,K130&lt;=500.005,I130&lt;=0.4,ISNUMBER(P130),ISNUMBER(R130),P130&gt;0,R130&gt;0,Q130&lt;=0.4,S130&lt;=0.4),"yes","no")</f>
        <v>yes</v>
      </c>
    </row>
    <row r="131" customFormat="false" ht="15" hidden="false" customHeight="false" outlineLevel="0" collapsed="false">
      <c r="A131" s="11" t="s">
        <v>32</v>
      </c>
      <c r="B131" s="11" t="s">
        <v>4913</v>
      </c>
      <c r="C131" s="13" t="n">
        <v>2</v>
      </c>
      <c r="D131" s="11" t="s">
        <v>4602</v>
      </c>
      <c r="E131" s="11" t="n">
        <v>5</v>
      </c>
      <c r="F131" s="11" t="s">
        <v>4896</v>
      </c>
      <c r="G131" s="18" t="n">
        <v>7307.85</v>
      </c>
      <c r="H131" s="18" t="n">
        <v>1948.59</v>
      </c>
      <c r="I131" s="14" t="n">
        <v>0.1555</v>
      </c>
      <c r="J131" s="18" t="n">
        <v>53.81</v>
      </c>
      <c r="K131" s="18" t="n">
        <v>184.97</v>
      </c>
      <c r="L131" s="18" t="n">
        <v>837.86</v>
      </c>
      <c r="M131" s="11" t="s">
        <v>4914</v>
      </c>
      <c r="N131" s="35" t="n">
        <f aca="false">IF(H131=0,"",G131/H131)</f>
        <v>3.75032715963851</v>
      </c>
      <c r="O131" s="35" t="n">
        <f aca="false">IF(OR(N108="",N108&lt;=0,N131=""),"",N131/N108)</f>
        <v>1.02057346708106</v>
      </c>
      <c r="P131" s="18" t="n">
        <v>3325.03</v>
      </c>
      <c r="Q131" s="14" t="n">
        <v>0.1555</v>
      </c>
      <c r="R131" s="18" t="n">
        <v>3970.19</v>
      </c>
      <c r="S131" s="14" t="n">
        <v>0.1539</v>
      </c>
      <c r="T131" s="11" t="str">
        <f aca="false">IF(AND(M131="survived",G131&gt;0,K131&lt;=500.005,I131&lt;=0.4,ISNUMBER(P131),ISNUMBER(R131),P131&gt;0,R131&gt;0,Q131&lt;=0.4,S131&lt;=0.4),"yes","no")</f>
        <v>yes</v>
      </c>
    </row>
    <row r="132" customFormat="false" ht="15" hidden="false" customHeight="false" outlineLevel="0" collapsed="false">
      <c r="A132" s="11" t="s">
        <v>32</v>
      </c>
      <c r="B132" s="11" t="s">
        <v>4913</v>
      </c>
      <c r="C132" s="13" t="n">
        <v>2</v>
      </c>
      <c r="D132" s="11" t="s">
        <v>4602</v>
      </c>
      <c r="E132" s="11" t="n">
        <v>5</v>
      </c>
      <c r="F132" s="11" t="s">
        <v>4877</v>
      </c>
      <c r="G132" s="18" t="n">
        <v>7307.85</v>
      </c>
      <c r="H132" s="18" t="n">
        <v>1948.59</v>
      </c>
      <c r="I132" s="14" t="n">
        <v>0.1555</v>
      </c>
      <c r="J132" s="18" t="n">
        <v>53.81</v>
      </c>
      <c r="K132" s="18" t="n">
        <v>184.97</v>
      </c>
      <c r="L132" s="18" t="n">
        <v>837.86</v>
      </c>
      <c r="M132" s="11" t="s">
        <v>4914</v>
      </c>
      <c r="N132" s="35" t="n">
        <f aca="false">IF(H132=0,"",G132/H132)</f>
        <v>3.75032715963851</v>
      </c>
      <c r="O132" s="35" t="n">
        <f aca="false">IF(OR(N108="",N108&lt;=0,N132=""),"",N132/N108)</f>
        <v>1.02057346708106</v>
      </c>
      <c r="P132" s="18" t="n">
        <v>3325.03</v>
      </c>
      <c r="Q132" s="14" t="n">
        <v>0.1555</v>
      </c>
      <c r="R132" s="18" t="n">
        <v>3970.19</v>
      </c>
      <c r="S132" s="14" t="n">
        <v>0.1539</v>
      </c>
      <c r="T132" s="11" t="str">
        <f aca="false">IF(AND(M132="survived",G132&gt;0,K132&lt;=500.005,I132&lt;=0.4,ISNUMBER(P132),ISNUMBER(R132),P132&gt;0,R132&gt;0,Q132&lt;=0.4,S132&lt;=0.4),"yes","no")</f>
        <v>yes</v>
      </c>
    </row>
    <row r="133" customFormat="false" ht="15" hidden="false" customHeight="false" outlineLevel="0" collapsed="false">
      <c r="A133" s="11" t="s">
        <v>32</v>
      </c>
      <c r="B133" s="11" t="s">
        <v>4913</v>
      </c>
      <c r="C133" s="13" t="n">
        <v>2</v>
      </c>
      <c r="D133" s="11" t="s">
        <v>4602</v>
      </c>
      <c r="E133" s="11" t="n">
        <v>5</v>
      </c>
      <c r="F133" s="11" t="s">
        <v>4898</v>
      </c>
      <c r="G133" s="18" t="n">
        <v>7307.85</v>
      </c>
      <c r="H133" s="18" t="n">
        <v>1948.59</v>
      </c>
      <c r="I133" s="14" t="n">
        <v>0.1555</v>
      </c>
      <c r="J133" s="18" t="n">
        <v>53.81</v>
      </c>
      <c r="K133" s="18" t="n">
        <v>184.97</v>
      </c>
      <c r="L133" s="18" t="n">
        <v>837.86</v>
      </c>
      <c r="M133" s="11" t="s">
        <v>4914</v>
      </c>
      <c r="N133" s="35" t="n">
        <f aca="false">IF(H133=0,"",G133/H133)</f>
        <v>3.75032715963851</v>
      </c>
      <c r="O133" s="35" t="n">
        <f aca="false">IF(OR(N108="",N108&lt;=0,N133=""),"",N133/N108)</f>
        <v>1.02057346708106</v>
      </c>
      <c r="P133" s="18" t="n">
        <v>3325.03</v>
      </c>
      <c r="Q133" s="14" t="n">
        <v>0.1555</v>
      </c>
      <c r="R133" s="18" t="n">
        <v>3970.19</v>
      </c>
      <c r="S133" s="14" t="n">
        <v>0.1539</v>
      </c>
      <c r="T133" s="11" t="str">
        <f aca="false">IF(AND(M133="survived",G133&gt;0,K133&lt;=500.005,I133&lt;=0.4,ISNUMBER(P133),ISNUMBER(R133),P133&gt;0,R133&gt;0,Q133&lt;=0.4,S133&lt;=0.4),"yes","no")</f>
        <v>yes</v>
      </c>
    </row>
    <row r="135" customFormat="false" ht="15" hidden="false" customHeight="false" outlineLevel="0" collapsed="false">
      <c r="A135" s="51" t="s">
        <v>32</v>
      </c>
      <c r="B135" s="51" t="s">
        <v>4915</v>
      </c>
      <c r="C135" s="61" t="n">
        <v>2</v>
      </c>
      <c r="D135" s="51" t="s">
        <v>4801</v>
      </c>
      <c r="E135" s="51" t="s">
        <v>61</v>
      </c>
      <c r="F135" s="51" t="s">
        <v>4599</v>
      </c>
      <c r="G135" s="52" t="n">
        <v>4561.27</v>
      </c>
      <c r="H135" s="52" t="n">
        <v>1467.44</v>
      </c>
      <c r="I135" s="53" t="n">
        <v>0.1443</v>
      </c>
      <c r="J135" s="52" t="n">
        <v>50</v>
      </c>
      <c r="K135" s="52" t="n">
        <v>50</v>
      </c>
      <c r="L135" s="52" t="n">
        <v>600</v>
      </c>
      <c r="M135" s="51" t="s">
        <v>4914</v>
      </c>
      <c r="N135" s="54" t="n">
        <f aca="false">IF(H135=0,"",G135/H135)</f>
        <v>3.10831788693235</v>
      </c>
      <c r="O135" s="54" t="n">
        <v>1</v>
      </c>
      <c r="P135" s="52" t="n">
        <v>1249.71</v>
      </c>
      <c r="Q135" s="53" t="n">
        <v>0.1443</v>
      </c>
      <c r="R135" s="52" t="n">
        <v>3311.56</v>
      </c>
      <c r="S135" s="53" t="n">
        <v>0.1312</v>
      </c>
      <c r="T135" s="51" t="str">
        <f aca="false">IF(AND(M135="survived",G135&gt;0,K135&lt;=500.005,I135&lt;=0.4,ISNUMBER(P135),ISNUMBER(R135),P135&gt;0,R135&gt;0,Q135&lt;=0.4,S135&lt;=0.4),"yes","no")</f>
        <v>yes</v>
      </c>
    </row>
    <row r="136" customFormat="false" ht="15" hidden="false" customHeight="false" outlineLevel="0" collapsed="false">
      <c r="A136" s="11" t="s">
        <v>32</v>
      </c>
      <c r="B136" s="11" t="s">
        <v>4915</v>
      </c>
      <c r="C136" s="13" t="n">
        <v>2</v>
      </c>
      <c r="D136" s="11" t="s">
        <v>4616</v>
      </c>
      <c r="E136" s="11" t="n">
        <v>3</v>
      </c>
      <c r="F136" s="11" t="s">
        <v>4877</v>
      </c>
      <c r="G136" s="18" t="n">
        <v>29940.03</v>
      </c>
      <c r="H136" s="18" t="n">
        <v>10387</v>
      </c>
      <c r="I136" s="14" t="n">
        <v>0.4104</v>
      </c>
      <c r="J136" s="18" t="n">
        <v>242.97</v>
      </c>
      <c r="K136" s="18" t="n">
        <v>491.83</v>
      </c>
      <c r="L136" s="18" t="n">
        <v>5282.27</v>
      </c>
      <c r="M136" s="11" t="s">
        <v>4914</v>
      </c>
      <c r="N136" s="35" t="n">
        <f aca="false">IF(H136=0,"",G136/H136)</f>
        <v>2.88245210359103</v>
      </c>
      <c r="O136" s="35" t="n">
        <f aca="false">IF(OR(N135="",N135&lt;=0,N136=""),"",N136/N135)</f>
        <v>0.927335043725457</v>
      </c>
      <c r="P136" s="18" t="n">
        <v>3499.99</v>
      </c>
      <c r="Q136" s="14" t="n">
        <v>0.3267</v>
      </c>
      <c r="R136" s="18" t="n">
        <v>15574.35</v>
      </c>
      <c r="S136" s="14" t="n">
        <v>0.3677</v>
      </c>
      <c r="T136" s="11" t="str">
        <f aca="false">IF(AND(M136="survived",G136&gt;0,K136&lt;=500.005,I136&lt;=0.4,ISNUMBER(P136),ISNUMBER(R136),P136&gt;0,R136&gt;0,Q136&lt;=0.4,S136&lt;=0.4),"yes","no")</f>
        <v>no</v>
      </c>
    </row>
    <row r="137" customFormat="false" ht="15" hidden="false" customHeight="false" outlineLevel="0" collapsed="false">
      <c r="A137" s="41" t="s">
        <v>32</v>
      </c>
      <c r="B137" s="41" t="s">
        <v>4915</v>
      </c>
      <c r="C137" s="45" t="n">
        <v>2</v>
      </c>
      <c r="D137" s="41" t="s">
        <v>4608</v>
      </c>
      <c r="E137" s="41" t="s">
        <v>61</v>
      </c>
      <c r="F137" s="41" t="s">
        <v>4599</v>
      </c>
      <c r="G137" s="42" t="n">
        <v>-14170.22</v>
      </c>
      <c r="H137" s="42" t="n">
        <v>29665.12</v>
      </c>
      <c r="I137" s="43" t="n">
        <v>1.1636</v>
      </c>
      <c r="J137" s="42" t="n">
        <v>110.61</v>
      </c>
      <c r="K137" s="42" t="n">
        <v>9888.37</v>
      </c>
      <c r="L137" s="42" t="n">
        <v>9888.37</v>
      </c>
      <c r="M137" s="41" t="s">
        <v>4916</v>
      </c>
      <c r="N137" s="44" t="n">
        <f aca="false">IF(H137=0,"",G137/H137)</f>
        <v>-0.477672768557821</v>
      </c>
      <c r="O137" s="44" t="n">
        <f aca="false">IF(OR(N135="",N135&lt;=0,N137=""),"",N137/N135)</f>
        <v>-0.153675648995234</v>
      </c>
      <c r="P137" s="42" t="n">
        <v>6487.38</v>
      </c>
      <c r="Q137" s="43" t="n">
        <v>0.7962</v>
      </c>
      <c r="R137" s="42" t="s">
        <v>412</v>
      </c>
      <c r="S137" s="43" t="n">
        <v>1.0853</v>
      </c>
      <c r="T137" s="41" t="str">
        <f aca="false">IF(AND(M137="survived",G137&gt;0,K137&lt;=500.005,I137&lt;=0.4,ISNUMBER(P137),ISNUMBER(R137),P137&gt;0,R137&gt;0,Q137&lt;=0.4,S137&lt;=0.4),"yes","no")</f>
        <v>no</v>
      </c>
    </row>
    <row r="138" customFormat="false" ht="15" hidden="false" customHeight="false" outlineLevel="0" collapsed="false">
      <c r="A138" s="11" t="s">
        <v>32</v>
      </c>
      <c r="B138" s="11" t="s">
        <v>4915</v>
      </c>
      <c r="C138" s="13" t="n">
        <v>2</v>
      </c>
      <c r="D138" s="11" t="s">
        <v>4608</v>
      </c>
      <c r="E138" s="11" t="s">
        <v>61</v>
      </c>
      <c r="F138" s="11" t="s">
        <v>4896</v>
      </c>
      <c r="G138" s="18" t="n">
        <v>1486.7</v>
      </c>
      <c r="H138" s="18" t="n">
        <v>5339.04</v>
      </c>
      <c r="I138" s="14" t="n">
        <v>0.4835</v>
      </c>
      <c r="J138" s="18" t="n">
        <v>79.79</v>
      </c>
      <c r="K138" s="18" t="n">
        <v>500</v>
      </c>
      <c r="L138" s="18" t="n">
        <v>2314.63</v>
      </c>
      <c r="M138" s="11" t="s">
        <v>4914</v>
      </c>
      <c r="N138" s="35" t="n">
        <f aca="false">IF(H138=0,"",G138/H138)</f>
        <v>0.278458299619407</v>
      </c>
      <c r="O138" s="35" t="n">
        <f aca="false">IF(OR(N135="",N135&lt;=0,N138=""),"",N138/N135)</f>
        <v>0.089584884734625</v>
      </c>
      <c r="P138" s="18" t="n">
        <v>-1847.13</v>
      </c>
      <c r="Q138" s="14" t="n">
        <v>0.4835</v>
      </c>
      <c r="R138" s="18" t="n">
        <v>4254.48</v>
      </c>
      <c r="S138" s="14" t="n">
        <v>0.3291</v>
      </c>
      <c r="T138" s="11" t="str">
        <f aca="false">IF(AND(M138="survived",G138&gt;0,K138&lt;=500.005,I138&lt;=0.4,ISNUMBER(P138),ISNUMBER(R138),P138&gt;0,R138&gt;0,Q138&lt;=0.4,S138&lt;=0.4),"yes","no")</f>
        <v>no</v>
      </c>
    </row>
    <row r="139" customFormat="false" ht="15" hidden="false" customHeight="false" outlineLevel="0" collapsed="false">
      <c r="A139" s="11" t="s">
        <v>32</v>
      </c>
      <c r="B139" s="11" t="s">
        <v>4915</v>
      </c>
      <c r="C139" s="13" t="n">
        <v>2</v>
      </c>
      <c r="D139" s="11" t="s">
        <v>4608</v>
      </c>
      <c r="E139" s="11" t="s">
        <v>61</v>
      </c>
      <c r="F139" s="11" t="s">
        <v>4877</v>
      </c>
      <c r="G139" s="18" t="n">
        <v>965.26</v>
      </c>
      <c r="H139" s="18" t="n">
        <v>3775.2</v>
      </c>
      <c r="I139" s="14" t="n">
        <v>0.3664</v>
      </c>
      <c r="J139" s="18" t="n">
        <v>67.54</v>
      </c>
      <c r="K139" s="18" t="n">
        <v>497.49</v>
      </c>
      <c r="L139" s="18" t="n">
        <v>1418.75</v>
      </c>
      <c r="M139" s="11" t="s">
        <v>4914</v>
      </c>
      <c r="N139" s="35" t="n">
        <f aca="false">IF(H139=0,"",G139/H139)</f>
        <v>0.255684467048103</v>
      </c>
      <c r="O139" s="35" t="n">
        <f aca="false">IF(OR(N135="",N135&lt;=0,N139=""),"",N139/N135)</f>
        <v>0.0822581461577738</v>
      </c>
      <c r="P139" s="18" t="n">
        <v>-2686.75</v>
      </c>
      <c r="Q139" s="14" t="n">
        <v>0.3664</v>
      </c>
      <c r="R139" s="18" t="n">
        <v>4040.21</v>
      </c>
      <c r="S139" s="14" t="n">
        <v>0.2072</v>
      </c>
      <c r="T139" s="11" t="str">
        <f aca="false">IF(AND(M139="survived",G139&gt;0,K139&lt;=500.005,I139&lt;=0.4,ISNUMBER(P139),ISNUMBER(R139),P139&gt;0,R139&gt;0,Q139&lt;=0.4,S139&lt;=0.4),"yes","no")</f>
        <v>no</v>
      </c>
    </row>
    <row r="140" customFormat="false" ht="15" hidden="false" customHeight="false" outlineLevel="0" collapsed="false">
      <c r="A140" s="11" t="s">
        <v>32</v>
      </c>
      <c r="B140" s="11" t="s">
        <v>4915</v>
      </c>
      <c r="C140" s="13" t="n">
        <v>2</v>
      </c>
      <c r="D140" s="11" t="s">
        <v>4608</v>
      </c>
      <c r="E140" s="11" t="s">
        <v>61</v>
      </c>
      <c r="F140" s="11" t="s">
        <v>4898</v>
      </c>
      <c r="G140" s="18" t="n">
        <v>-872.68</v>
      </c>
      <c r="H140" s="18" t="n">
        <v>1174.79</v>
      </c>
      <c r="I140" s="14" t="n">
        <v>0.114</v>
      </c>
      <c r="J140" s="18" t="n">
        <v>71.5</v>
      </c>
      <c r="K140" s="18" t="n">
        <v>369.55</v>
      </c>
      <c r="L140" s="18" t="n">
        <v>495.05</v>
      </c>
      <c r="M140" s="11" t="s">
        <v>4899</v>
      </c>
      <c r="N140" s="35" t="n">
        <f aca="false">IF(H140=0,"",G140/H140)</f>
        <v>-0.742839145719661</v>
      </c>
      <c r="O140" s="35" t="n">
        <f aca="false">IF(OR(N135="",N135&lt;=0,N140=""),"",N140/N135)</f>
        <v>-0.238984290777538</v>
      </c>
      <c r="P140" s="18" t="n">
        <v>-872.68</v>
      </c>
      <c r="Q140" s="14" t="n">
        <v>0.114</v>
      </c>
      <c r="R140" s="18" t="n">
        <v>832.43</v>
      </c>
      <c r="S140" s="14" t="n">
        <v>0.1001</v>
      </c>
      <c r="T140" s="11" t="str">
        <f aca="false">IF(AND(M140="survived",G140&gt;0,K140&lt;=500.005,I140&lt;=0.4,ISNUMBER(P140),ISNUMBER(R140),P140&gt;0,R140&gt;0,Q140&lt;=0.4,S140&lt;=0.4),"yes","no")</f>
        <v>no</v>
      </c>
    </row>
    <row r="141" customFormat="false" ht="15" hidden="false" customHeight="false" outlineLevel="0" collapsed="false">
      <c r="A141" s="41" t="s">
        <v>32</v>
      </c>
      <c r="B141" s="41" t="s">
        <v>4915</v>
      </c>
      <c r="C141" s="45" t="n">
        <v>2</v>
      </c>
      <c r="D141" s="41" t="s">
        <v>4602</v>
      </c>
      <c r="E141" s="41" t="n">
        <v>1</v>
      </c>
      <c r="F141" s="41" t="s">
        <v>4599</v>
      </c>
      <c r="G141" s="42" t="n">
        <v>-11546.38</v>
      </c>
      <c r="H141" s="42" t="n">
        <v>29665.12</v>
      </c>
      <c r="I141" s="43" t="n">
        <v>1.055</v>
      </c>
      <c r="J141" s="42" t="n">
        <v>114.29</v>
      </c>
      <c r="K141" s="42" t="n">
        <v>9888.37</v>
      </c>
      <c r="L141" s="42" t="n">
        <v>9888.37</v>
      </c>
      <c r="M141" s="41" t="s">
        <v>4916</v>
      </c>
      <c r="N141" s="44" t="n">
        <f aca="false">IF(H141=0,"",G141/H141)</f>
        <v>-0.389224112358217</v>
      </c>
      <c r="O141" s="44" t="n">
        <f aca="false">IF(OR(N135="",N135&lt;=0,N141=""),"",N141/N135)</f>
        <v>-0.125220175836761</v>
      </c>
      <c r="P141" s="42" t="n">
        <v>8781.81</v>
      </c>
      <c r="Q141" s="43" t="n">
        <v>0.9287</v>
      </c>
      <c r="R141" s="42" t="s">
        <v>412</v>
      </c>
      <c r="S141" s="43" t="n">
        <v>1.0686</v>
      </c>
      <c r="T141" s="41" t="str">
        <f aca="false">IF(AND(M141="survived",G141&gt;0,K141&lt;=500.005,I141&lt;=0.4,ISNUMBER(P141),ISNUMBER(R141),P141&gt;0,R141&gt;0,Q141&lt;=0.4,S141&lt;=0.4),"yes","no")</f>
        <v>no</v>
      </c>
    </row>
    <row r="142" customFormat="false" ht="15" hidden="false" customHeight="false" outlineLevel="0" collapsed="false">
      <c r="A142" s="11" t="s">
        <v>32</v>
      </c>
      <c r="B142" s="11" t="s">
        <v>4915</v>
      </c>
      <c r="C142" s="13" t="n">
        <v>2</v>
      </c>
      <c r="D142" s="11" t="s">
        <v>4602</v>
      </c>
      <c r="E142" s="11" t="n">
        <v>1</v>
      </c>
      <c r="F142" s="11" t="s">
        <v>4896</v>
      </c>
      <c r="G142" s="18" t="n">
        <v>14765.6</v>
      </c>
      <c r="H142" s="18" t="n">
        <v>13027.52</v>
      </c>
      <c r="I142" s="14" t="n">
        <v>0.722</v>
      </c>
      <c r="J142" s="18" t="n">
        <v>143.41</v>
      </c>
      <c r="K142" s="18" t="n">
        <v>500</v>
      </c>
      <c r="L142" s="18" t="n">
        <v>2750</v>
      </c>
      <c r="M142" s="11" t="s">
        <v>4914</v>
      </c>
      <c r="N142" s="35" t="n">
        <f aca="false">IF(H142=0,"",G142/H142)</f>
        <v>1.13341603006558</v>
      </c>
      <c r="O142" s="35" t="n">
        <f aca="false">IF(OR(N135="",N135&lt;=0,N142=""),"",N142/N135)</f>
        <v>0.36463967692319</v>
      </c>
      <c r="P142" s="18" t="n">
        <v>7166.9</v>
      </c>
      <c r="Q142" s="14" t="n">
        <v>0.5474</v>
      </c>
      <c r="R142" s="18" t="n">
        <v>9125.64</v>
      </c>
      <c r="S142" s="14" t="n">
        <v>0.5545</v>
      </c>
      <c r="T142" s="11" t="str">
        <f aca="false">IF(AND(M142="survived",G142&gt;0,K142&lt;=500.005,I142&lt;=0.4,ISNUMBER(P142),ISNUMBER(R142),P142&gt;0,R142&gt;0,Q142&lt;=0.4,S142&lt;=0.4),"yes","no")</f>
        <v>no</v>
      </c>
    </row>
    <row r="143" customFormat="false" ht="15" hidden="false" customHeight="false" outlineLevel="0" collapsed="false">
      <c r="A143" s="11" t="s">
        <v>32</v>
      </c>
      <c r="B143" s="11" t="s">
        <v>4915</v>
      </c>
      <c r="C143" s="13" t="n">
        <v>2</v>
      </c>
      <c r="D143" s="11" t="s">
        <v>4602</v>
      </c>
      <c r="E143" s="11" t="n">
        <v>1</v>
      </c>
      <c r="F143" s="11" t="s">
        <v>4877</v>
      </c>
      <c r="G143" s="18" t="n">
        <v>2769.66</v>
      </c>
      <c r="H143" s="18" t="n">
        <v>4566.41</v>
      </c>
      <c r="I143" s="14" t="n">
        <v>0.4426</v>
      </c>
      <c r="J143" s="18" t="n">
        <v>68.01</v>
      </c>
      <c r="K143" s="18" t="n">
        <v>497.49</v>
      </c>
      <c r="L143" s="18" t="n">
        <v>1418.75</v>
      </c>
      <c r="M143" s="11" t="s">
        <v>4914</v>
      </c>
      <c r="N143" s="35" t="n">
        <f aca="false">IF(H143=0,"",G143/H143)</f>
        <v>0.606528980095962</v>
      </c>
      <c r="O143" s="35" t="n">
        <f aca="false">IF(OR(N135="",N135&lt;=0,N143=""),"",N143/N135)</f>
        <v>0.195130936461121</v>
      </c>
      <c r="P143" s="18" t="n">
        <v>-2219.29</v>
      </c>
      <c r="Q143" s="14" t="n">
        <v>0.4426</v>
      </c>
      <c r="R143" s="18" t="n">
        <v>5377.14</v>
      </c>
      <c r="S143" s="14" t="n">
        <v>0.1824</v>
      </c>
      <c r="T143" s="11" t="str">
        <f aca="false">IF(AND(M143="survived",G143&gt;0,K143&lt;=500.005,I143&lt;=0.4,ISNUMBER(P143),ISNUMBER(R143),P143&gt;0,R143&gt;0,Q143&lt;=0.4,S143&lt;=0.4),"yes","no")</f>
        <v>no</v>
      </c>
    </row>
    <row r="144" customFormat="false" ht="15" hidden="false" customHeight="false" outlineLevel="0" collapsed="false">
      <c r="A144" s="11" t="s">
        <v>32</v>
      </c>
      <c r="B144" s="11" t="s">
        <v>4915</v>
      </c>
      <c r="C144" s="13" t="n">
        <v>2</v>
      </c>
      <c r="D144" s="11" t="s">
        <v>4602</v>
      </c>
      <c r="E144" s="11" t="n">
        <v>1</v>
      </c>
      <c r="F144" s="11" t="s">
        <v>4898</v>
      </c>
      <c r="G144" s="18" t="n">
        <v>-1025.33</v>
      </c>
      <c r="H144" s="18" t="n">
        <v>1342.39</v>
      </c>
      <c r="I144" s="14" t="n">
        <v>0.1301</v>
      </c>
      <c r="J144" s="18" t="n">
        <v>76</v>
      </c>
      <c r="K144" s="18" t="n">
        <v>430.8</v>
      </c>
      <c r="L144" s="18" t="n">
        <v>563.1</v>
      </c>
      <c r="M144" s="11" t="s">
        <v>4899</v>
      </c>
      <c r="N144" s="35" t="n">
        <f aca="false">IF(H144=0,"",G144/H144)</f>
        <v>-0.763809325158858</v>
      </c>
      <c r="O144" s="35" t="n">
        <f aca="false">IF(OR(N135="",N135&lt;=0,N144=""),"",N144/N135)</f>
        <v>-0.245730762728607</v>
      </c>
      <c r="P144" s="18" t="n">
        <v>-1025.33</v>
      </c>
      <c r="Q144" s="14" t="n">
        <v>0.1301</v>
      </c>
      <c r="R144" s="18" t="n">
        <v>517.76</v>
      </c>
      <c r="S144" s="14" t="n">
        <v>0.0962</v>
      </c>
      <c r="T144" s="11" t="str">
        <f aca="false">IF(AND(M144="survived",G144&gt;0,K144&lt;=500.005,I144&lt;=0.4,ISNUMBER(P144),ISNUMBER(R144),P144&gt;0,R144&gt;0,Q144&lt;=0.4,S144&lt;=0.4),"yes","no")</f>
        <v>no</v>
      </c>
    </row>
    <row r="145" customFormat="false" ht="15" hidden="false" customHeight="false" outlineLevel="0" collapsed="false">
      <c r="A145" s="11" t="s">
        <v>32</v>
      </c>
      <c r="B145" s="11" t="s">
        <v>4915</v>
      </c>
      <c r="C145" s="13" t="n">
        <v>2</v>
      </c>
      <c r="D145" s="11" t="s">
        <v>4602</v>
      </c>
      <c r="E145" s="11" t="n">
        <v>2</v>
      </c>
      <c r="F145" s="11" t="s">
        <v>4599</v>
      </c>
      <c r="G145" s="18" t="n">
        <v>11538.27</v>
      </c>
      <c r="H145" s="18" t="n">
        <v>3604.64</v>
      </c>
      <c r="I145" s="14" t="n">
        <v>0.2344</v>
      </c>
      <c r="J145" s="18" t="n">
        <v>76.77</v>
      </c>
      <c r="K145" s="18" t="n">
        <v>901.16</v>
      </c>
      <c r="L145" s="18" t="n">
        <v>1671.4</v>
      </c>
      <c r="M145" s="11" t="s">
        <v>4914</v>
      </c>
      <c r="N145" s="35" t="n">
        <f aca="false">IF(H145=0,"",G145/H145)</f>
        <v>3.20094933197213</v>
      </c>
      <c r="O145" s="35" t="n">
        <f aca="false">IF(OR(N135="",N135&lt;=0,N145=""),"",N145/N135)</f>
        <v>1.02980114917757</v>
      </c>
      <c r="P145" s="18" t="n">
        <v>4645.23</v>
      </c>
      <c r="Q145" s="14" t="n">
        <v>0.2344</v>
      </c>
      <c r="R145" s="18" t="n">
        <v>6785.68</v>
      </c>
      <c r="S145" s="14" t="n">
        <v>0.3244</v>
      </c>
      <c r="T145" s="11" t="str">
        <f aca="false">IF(AND(M145="survived",G145&gt;0,K145&lt;=500.005,I145&lt;=0.4,ISNUMBER(P145),ISNUMBER(R145),P145&gt;0,R145&gt;0,Q145&lt;=0.4,S145&lt;=0.4),"yes","no")</f>
        <v>no</v>
      </c>
    </row>
    <row r="146" customFormat="false" ht="15" hidden="false" customHeight="false" outlineLevel="0" collapsed="false">
      <c r="A146" s="11" t="s">
        <v>32</v>
      </c>
      <c r="B146" s="11" t="s">
        <v>4915</v>
      </c>
      <c r="C146" s="13" t="n">
        <v>2</v>
      </c>
      <c r="D146" s="11" t="s">
        <v>4602</v>
      </c>
      <c r="E146" s="11" t="n">
        <v>2</v>
      </c>
      <c r="F146" s="11" t="s">
        <v>4896</v>
      </c>
      <c r="G146" s="18" t="n">
        <v>11011.8</v>
      </c>
      <c r="H146" s="18" t="n">
        <v>6860.85</v>
      </c>
      <c r="I146" s="14" t="n">
        <v>0.4344</v>
      </c>
      <c r="J146" s="18" t="n">
        <v>85.27</v>
      </c>
      <c r="K146" s="18" t="n">
        <v>500</v>
      </c>
      <c r="L146" s="18" t="n">
        <v>2574.35</v>
      </c>
      <c r="M146" s="11" t="s">
        <v>4914</v>
      </c>
      <c r="N146" s="35" t="n">
        <f aca="false">IF(H146=0,"",G146/H146)</f>
        <v>1.6050197861781</v>
      </c>
      <c r="O146" s="35" t="n">
        <f aca="false">IF(OR(N135="",N135&lt;=0,N146=""),"",N146/N135)</f>
        <v>0.516362818914291</v>
      </c>
      <c r="P146" s="18" t="n">
        <v>4576.29</v>
      </c>
      <c r="Q146" s="14" t="n">
        <v>0.2856</v>
      </c>
      <c r="R146" s="18" t="n">
        <v>6328.15</v>
      </c>
      <c r="S146" s="14" t="n">
        <v>0.6175</v>
      </c>
      <c r="T146" s="11" t="str">
        <f aca="false">IF(AND(M146="survived",G146&gt;0,K146&lt;=500.005,I146&lt;=0.4,ISNUMBER(P146),ISNUMBER(R146),P146&gt;0,R146&gt;0,Q146&lt;=0.4,S146&lt;=0.4),"yes","no")</f>
        <v>no</v>
      </c>
    </row>
    <row r="147" customFormat="false" ht="15" hidden="false" customHeight="false" outlineLevel="0" collapsed="false">
      <c r="A147" s="11" t="s">
        <v>32</v>
      </c>
      <c r="B147" s="11" t="s">
        <v>4915</v>
      </c>
      <c r="C147" s="13" t="n">
        <v>2</v>
      </c>
      <c r="D147" s="11" t="s">
        <v>4602</v>
      </c>
      <c r="E147" s="11" t="n">
        <v>2</v>
      </c>
      <c r="F147" s="11" t="s">
        <v>4877</v>
      </c>
      <c r="G147" s="18" t="n">
        <v>5848.78</v>
      </c>
      <c r="H147" s="18" t="n">
        <v>2973.35</v>
      </c>
      <c r="I147" s="14" t="n">
        <v>0.2922</v>
      </c>
      <c r="J147" s="18" t="n">
        <v>61.97</v>
      </c>
      <c r="K147" s="18" t="n">
        <v>497.15</v>
      </c>
      <c r="L147" s="18" t="n">
        <v>1471.43</v>
      </c>
      <c r="M147" s="11" t="s">
        <v>4914</v>
      </c>
      <c r="N147" s="35" t="n">
        <f aca="false">IF(H147=0,"",G147/H147)</f>
        <v>1.96706744917349</v>
      </c>
      <c r="O147" s="35" t="n">
        <f aca="false">IF(OR(N135="",N135&lt;=0,N147=""),"",N147/N135)</f>
        <v>0.63283985767454</v>
      </c>
      <c r="P147" s="18" t="n">
        <v>2912.41</v>
      </c>
      <c r="Q147" s="14" t="n">
        <v>0.2922</v>
      </c>
      <c r="R147" s="18" t="n">
        <v>2829.01</v>
      </c>
      <c r="S147" s="14" t="n">
        <v>0.244</v>
      </c>
      <c r="T147" s="11" t="str">
        <f aca="false">IF(AND(M147="survived",G147&gt;0,K147&lt;=500.005,I147&lt;=0.4,ISNUMBER(P147),ISNUMBER(R147),P147&gt;0,R147&gt;0,Q147&lt;=0.4,S147&lt;=0.4),"yes","no")</f>
        <v>yes</v>
      </c>
    </row>
    <row r="148" customFormat="false" ht="15" hidden="false" customHeight="false" outlineLevel="0" collapsed="false">
      <c r="A148" s="11" t="s">
        <v>32</v>
      </c>
      <c r="B148" s="11" t="s">
        <v>4915</v>
      </c>
      <c r="C148" s="13" t="n">
        <v>2</v>
      </c>
      <c r="D148" s="11" t="s">
        <v>4602</v>
      </c>
      <c r="E148" s="11" t="n">
        <v>2</v>
      </c>
      <c r="F148" s="11" t="s">
        <v>4898</v>
      </c>
      <c r="G148" s="18" t="n">
        <v>-1848.13</v>
      </c>
      <c r="H148" s="18" t="n">
        <v>2116.82</v>
      </c>
      <c r="I148" s="14" t="n">
        <v>0.208</v>
      </c>
      <c r="J148" s="18" t="n">
        <v>76.44</v>
      </c>
      <c r="K148" s="18" t="n">
        <v>423.36</v>
      </c>
      <c r="L148" s="18" t="n">
        <v>1105.01</v>
      </c>
      <c r="M148" s="11" t="s">
        <v>4899</v>
      </c>
      <c r="N148" s="35" t="n">
        <f aca="false">IF(H148=0,"",G148/H148)</f>
        <v>-0.873069037518542</v>
      </c>
      <c r="O148" s="35" t="n">
        <f aca="false">IF(OR(N135="",N135&lt;=0,N148=""),"",N148/N135)</f>
        <v>-0.2808815151079</v>
      </c>
      <c r="P148" s="18" t="n">
        <v>-1848.13</v>
      </c>
      <c r="Q148" s="14" t="n">
        <v>0.208</v>
      </c>
      <c r="R148" s="18" t="n">
        <v>-1241.51</v>
      </c>
      <c r="S148" s="14" t="n">
        <v>0.2205</v>
      </c>
      <c r="T148" s="11" t="str">
        <f aca="false">IF(AND(M148="survived",G148&gt;0,K148&lt;=500.005,I148&lt;=0.4,ISNUMBER(P148),ISNUMBER(R148),P148&gt;0,R148&gt;0,Q148&lt;=0.4,S148&lt;=0.4),"yes","no")</f>
        <v>no</v>
      </c>
    </row>
    <row r="149" customFormat="false" ht="15" hidden="false" customHeight="false" outlineLevel="0" collapsed="false">
      <c r="A149" s="11" t="s">
        <v>32</v>
      </c>
      <c r="B149" s="11" t="s">
        <v>4915</v>
      </c>
      <c r="C149" s="13" t="n">
        <v>2</v>
      </c>
      <c r="D149" s="11" t="s">
        <v>4602</v>
      </c>
      <c r="E149" s="11" t="n">
        <v>3</v>
      </c>
      <c r="F149" s="11" t="s">
        <v>4599</v>
      </c>
      <c r="G149" s="18" t="n">
        <v>8801.93</v>
      </c>
      <c r="H149" s="18" t="n">
        <v>3161.16</v>
      </c>
      <c r="I149" s="14" t="n">
        <v>0.2179</v>
      </c>
      <c r="J149" s="18" t="n">
        <v>61.97</v>
      </c>
      <c r="K149" s="18" t="n">
        <v>510.74</v>
      </c>
      <c r="L149" s="18" t="n">
        <v>1250.05</v>
      </c>
      <c r="M149" s="11" t="s">
        <v>4914</v>
      </c>
      <c r="N149" s="35" t="n">
        <f aca="false">IF(H149=0,"",G149/H149)</f>
        <v>2.78439876501031</v>
      </c>
      <c r="O149" s="35" t="n">
        <f aca="false">IF(OR(N135="",N135&lt;=0,N149=""),"",N149/N135)</f>
        <v>0.895789576965787</v>
      </c>
      <c r="P149" s="18" t="n">
        <v>3517.59</v>
      </c>
      <c r="Q149" s="14" t="n">
        <v>0.1225</v>
      </c>
      <c r="R149" s="18" t="n">
        <v>5252.79</v>
      </c>
      <c r="S149" s="14" t="n">
        <v>0.2885</v>
      </c>
      <c r="T149" s="11" t="str">
        <f aca="false">IF(AND(M149="survived",G149&gt;0,K149&lt;=500.005,I149&lt;=0.4,ISNUMBER(P149),ISNUMBER(R149),P149&gt;0,R149&gt;0,Q149&lt;=0.4,S149&lt;=0.4),"yes","no")</f>
        <v>no</v>
      </c>
    </row>
    <row r="150" customFormat="false" ht="15" hidden="false" customHeight="false" outlineLevel="0" collapsed="false">
      <c r="A150" s="11" t="s">
        <v>32</v>
      </c>
      <c r="B150" s="11" t="s">
        <v>4915</v>
      </c>
      <c r="C150" s="13" t="n">
        <v>2</v>
      </c>
      <c r="D150" s="11" t="s">
        <v>4602</v>
      </c>
      <c r="E150" s="11" t="n">
        <v>3</v>
      </c>
      <c r="F150" s="11" t="s">
        <v>4896</v>
      </c>
      <c r="G150" s="18" t="n">
        <v>8801.31</v>
      </c>
      <c r="H150" s="18" t="n">
        <v>3161.16</v>
      </c>
      <c r="I150" s="14" t="n">
        <v>0.2179</v>
      </c>
      <c r="J150" s="18" t="n">
        <v>62</v>
      </c>
      <c r="K150" s="18" t="n">
        <v>500</v>
      </c>
      <c r="L150" s="18" t="n">
        <v>1250.05</v>
      </c>
      <c r="M150" s="11" t="s">
        <v>4914</v>
      </c>
      <c r="N150" s="35" t="n">
        <f aca="false">IF(H150=0,"",G150/H150)</f>
        <v>2.78420263447595</v>
      </c>
      <c r="O150" s="35" t="n">
        <f aca="false">IF(OR(N135="",N135&lt;=0,N150=""),"",N150/N135)</f>
        <v>0.895726478356991</v>
      </c>
      <c r="P150" s="18" t="n">
        <v>3517.59</v>
      </c>
      <c r="Q150" s="14" t="n">
        <v>0.1225</v>
      </c>
      <c r="R150" s="18" t="n">
        <v>5252.17</v>
      </c>
      <c r="S150" s="14" t="n">
        <v>0.2885</v>
      </c>
      <c r="T150" s="11" t="str">
        <f aca="false">IF(AND(M150="survived",G150&gt;0,K150&lt;=500.005,I150&lt;=0.4,ISNUMBER(P150),ISNUMBER(R150),P150&gt;0,R150&gt;0,Q150&lt;=0.4,S150&lt;=0.4),"yes","no")</f>
        <v>yes</v>
      </c>
    </row>
    <row r="151" customFormat="false" ht="15" hidden="false" customHeight="false" outlineLevel="0" collapsed="false">
      <c r="A151" s="11" t="s">
        <v>32</v>
      </c>
      <c r="B151" s="11" t="s">
        <v>4915</v>
      </c>
      <c r="C151" s="13" t="n">
        <v>2</v>
      </c>
      <c r="D151" s="11" t="s">
        <v>4602</v>
      </c>
      <c r="E151" s="11" t="n">
        <v>3</v>
      </c>
      <c r="F151" s="11" t="s">
        <v>4877</v>
      </c>
      <c r="G151" s="18" t="n">
        <v>6363.53</v>
      </c>
      <c r="H151" s="18" t="n">
        <v>3319.4</v>
      </c>
      <c r="I151" s="14" t="n">
        <v>0.2288</v>
      </c>
      <c r="J151" s="18" t="n">
        <v>59.58</v>
      </c>
      <c r="K151" s="18" t="n">
        <v>451.59</v>
      </c>
      <c r="L151" s="18" t="n">
        <v>1250.05</v>
      </c>
      <c r="M151" s="11" t="s">
        <v>4914</v>
      </c>
      <c r="N151" s="35" t="n">
        <f aca="false">IF(H151=0,"",G151/H151)</f>
        <v>1.91707236247515</v>
      </c>
      <c r="O151" s="35" t="n">
        <f aca="false">IF(OR(N135="",N135&lt;=0,N151=""),"",N151/N135)</f>
        <v>0.616755567548189</v>
      </c>
      <c r="P151" s="18" t="n">
        <v>3517.59</v>
      </c>
      <c r="Q151" s="14" t="n">
        <v>0.1225</v>
      </c>
      <c r="R151" s="18" t="n">
        <v>2814.39</v>
      </c>
      <c r="S151" s="14" t="n">
        <v>0.3029</v>
      </c>
      <c r="T151" s="11" t="str">
        <f aca="false">IF(AND(M151="survived",G151&gt;0,K151&lt;=500.005,I151&lt;=0.4,ISNUMBER(P151),ISNUMBER(R151),P151&gt;0,R151&gt;0,Q151&lt;=0.4,S151&lt;=0.4),"yes","no")</f>
        <v>yes</v>
      </c>
    </row>
    <row r="152" customFormat="false" ht="15" hidden="false" customHeight="false" outlineLevel="0" collapsed="false">
      <c r="A152" s="11" t="s">
        <v>32</v>
      </c>
      <c r="B152" s="11" t="s">
        <v>4915</v>
      </c>
      <c r="C152" s="13" t="n">
        <v>2</v>
      </c>
      <c r="D152" s="11" t="s">
        <v>4602</v>
      </c>
      <c r="E152" s="11" t="n">
        <v>3</v>
      </c>
      <c r="F152" s="11" t="s">
        <v>4898</v>
      </c>
      <c r="G152" s="18" t="n">
        <v>1443.64</v>
      </c>
      <c r="H152" s="18" t="n">
        <v>3161.16</v>
      </c>
      <c r="I152" s="14" t="n">
        <v>0.2179</v>
      </c>
      <c r="J152" s="18" t="n">
        <v>60.81</v>
      </c>
      <c r="K152" s="18" t="n">
        <v>451.59</v>
      </c>
      <c r="L152" s="18" t="n">
        <v>1250.05</v>
      </c>
      <c r="M152" s="11" t="s">
        <v>4899</v>
      </c>
      <c r="N152" s="35" t="n">
        <f aca="false">IF(H152=0,"",G152/H152)</f>
        <v>0.456680459071986</v>
      </c>
      <c r="O152" s="35" t="n">
        <f aca="false">IF(OR(N135="",N135&lt;=0,N152=""),"",N152/N135)</f>
        <v>0.146922057422734</v>
      </c>
      <c r="P152" s="18" t="n">
        <v>3517.59</v>
      </c>
      <c r="Q152" s="14" t="n">
        <v>0.1225</v>
      </c>
      <c r="R152" s="18" t="n">
        <v>-2105.5</v>
      </c>
      <c r="S152" s="14" t="n">
        <v>0.2885</v>
      </c>
      <c r="T152" s="11" t="str">
        <f aca="false">IF(AND(M152="survived",G152&gt;0,K152&lt;=500.005,I152&lt;=0.4,ISNUMBER(P152),ISNUMBER(R152),P152&gt;0,R152&gt;0,Q152&lt;=0.4,S152&lt;=0.4),"yes","no")</f>
        <v>no</v>
      </c>
    </row>
    <row r="153" customFormat="false" ht="15" hidden="false" customHeight="false" outlineLevel="0" collapsed="false">
      <c r="A153" s="11" t="s">
        <v>32</v>
      </c>
      <c r="B153" s="11" t="s">
        <v>4915</v>
      </c>
      <c r="C153" s="13" t="n">
        <v>2</v>
      </c>
      <c r="D153" s="11" t="s">
        <v>4602</v>
      </c>
      <c r="E153" s="11" t="n">
        <v>4</v>
      </c>
      <c r="F153" s="11" t="s">
        <v>4599</v>
      </c>
      <c r="G153" s="18" t="n">
        <v>7361.78</v>
      </c>
      <c r="H153" s="18" t="n">
        <v>2344.7</v>
      </c>
      <c r="I153" s="14" t="n">
        <v>0.171</v>
      </c>
      <c r="J153" s="18" t="n">
        <v>56.71</v>
      </c>
      <c r="K153" s="18" t="n">
        <v>290.24</v>
      </c>
      <c r="L153" s="18" t="n">
        <v>828.52</v>
      </c>
      <c r="M153" s="11" t="s">
        <v>4914</v>
      </c>
      <c r="N153" s="35" t="n">
        <f aca="false">IF(H153=0,"",G153/H153)</f>
        <v>3.13975348658677</v>
      </c>
      <c r="O153" s="35" t="n">
        <f aca="false">IF(OR(N135="",N135&lt;=0,N153=""),"",N153/N135)</f>
        <v>1.01011337990448</v>
      </c>
      <c r="P153" s="18" t="n">
        <v>2784.78</v>
      </c>
      <c r="Q153" s="14" t="n">
        <v>0.1039</v>
      </c>
      <c r="R153" s="18" t="n">
        <v>4559.57</v>
      </c>
      <c r="S153" s="14" t="n">
        <v>0.2149</v>
      </c>
      <c r="T153" s="11" t="str">
        <f aca="false">IF(AND(M153="survived",G153&gt;0,K153&lt;=500.005,I153&lt;=0.4,ISNUMBER(P153),ISNUMBER(R153),P153&gt;0,R153&gt;0,Q153&lt;=0.4,S153&lt;=0.4),"yes","no")</f>
        <v>yes</v>
      </c>
    </row>
    <row r="154" customFormat="false" ht="15" hidden="false" customHeight="false" outlineLevel="0" collapsed="false">
      <c r="A154" s="11" t="s">
        <v>32</v>
      </c>
      <c r="B154" s="11" t="s">
        <v>4915</v>
      </c>
      <c r="C154" s="13" t="n">
        <v>2</v>
      </c>
      <c r="D154" s="11" t="s">
        <v>4602</v>
      </c>
      <c r="E154" s="11" t="n">
        <v>4</v>
      </c>
      <c r="F154" s="11" t="s">
        <v>4896</v>
      </c>
      <c r="G154" s="18" t="n">
        <v>7361.78</v>
      </c>
      <c r="H154" s="18" t="n">
        <v>2344.7</v>
      </c>
      <c r="I154" s="14" t="n">
        <v>0.171</v>
      </c>
      <c r="J154" s="18" t="n">
        <v>56.71</v>
      </c>
      <c r="K154" s="18" t="n">
        <v>290.24</v>
      </c>
      <c r="L154" s="18" t="n">
        <v>828.52</v>
      </c>
      <c r="M154" s="11" t="s">
        <v>4914</v>
      </c>
      <c r="N154" s="35" t="n">
        <f aca="false">IF(H154=0,"",G154/H154)</f>
        <v>3.13975348658677</v>
      </c>
      <c r="O154" s="35" t="n">
        <f aca="false">IF(OR(N135="",N135&lt;=0,N154=""),"",N154/N135)</f>
        <v>1.01011337990448</v>
      </c>
      <c r="P154" s="18" t="n">
        <v>2784.78</v>
      </c>
      <c r="Q154" s="14" t="n">
        <v>0.1039</v>
      </c>
      <c r="R154" s="18" t="n">
        <v>4559.57</v>
      </c>
      <c r="S154" s="14" t="n">
        <v>0.2149</v>
      </c>
      <c r="T154" s="11" t="str">
        <f aca="false">IF(AND(M154="survived",G154&gt;0,K154&lt;=500.005,I154&lt;=0.4,ISNUMBER(P154),ISNUMBER(R154),P154&gt;0,R154&gt;0,Q154&lt;=0.4,S154&lt;=0.4),"yes","no")</f>
        <v>yes</v>
      </c>
    </row>
    <row r="155" customFormat="false" ht="15" hidden="false" customHeight="false" outlineLevel="0" collapsed="false">
      <c r="A155" s="11" t="s">
        <v>32</v>
      </c>
      <c r="B155" s="11" t="s">
        <v>4915</v>
      </c>
      <c r="C155" s="13" t="n">
        <v>2</v>
      </c>
      <c r="D155" s="11" t="s">
        <v>4602</v>
      </c>
      <c r="E155" s="11" t="n">
        <v>4</v>
      </c>
      <c r="F155" s="11" t="s">
        <v>4877</v>
      </c>
      <c r="G155" s="18" t="n">
        <v>7361.78</v>
      </c>
      <c r="H155" s="18" t="n">
        <v>2344.7</v>
      </c>
      <c r="I155" s="14" t="n">
        <v>0.171</v>
      </c>
      <c r="J155" s="18" t="n">
        <v>56.71</v>
      </c>
      <c r="K155" s="18" t="n">
        <v>290.24</v>
      </c>
      <c r="L155" s="18" t="n">
        <v>828.52</v>
      </c>
      <c r="M155" s="11" t="s">
        <v>4914</v>
      </c>
      <c r="N155" s="35" t="n">
        <f aca="false">IF(H155=0,"",G155/H155)</f>
        <v>3.13975348658677</v>
      </c>
      <c r="O155" s="35" t="n">
        <f aca="false">IF(OR(N135="",N135&lt;=0,N155=""),"",N155/N135)</f>
        <v>1.01011337990448</v>
      </c>
      <c r="P155" s="18" t="n">
        <v>2784.78</v>
      </c>
      <c r="Q155" s="14" t="n">
        <v>0.1039</v>
      </c>
      <c r="R155" s="18" t="n">
        <v>4559.57</v>
      </c>
      <c r="S155" s="14" t="n">
        <v>0.2149</v>
      </c>
      <c r="T155" s="11" t="str">
        <f aca="false">IF(AND(M155="survived",G155&gt;0,K155&lt;=500.005,I155&lt;=0.4,ISNUMBER(P155),ISNUMBER(R155),P155&gt;0,R155&gt;0,Q155&lt;=0.4,S155&lt;=0.4),"yes","no")</f>
        <v>yes</v>
      </c>
    </row>
    <row r="156" customFormat="false" ht="15" hidden="false" customHeight="false" outlineLevel="0" collapsed="false">
      <c r="A156" s="11" t="s">
        <v>32</v>
      </c>
      <c r="B156" s="11" t="s">
        <v>4915</v>
      </c>
      <c r="C156" s="13" t="n">
        <v>2</v>
      </c>
      <c r="D156" s="11" t="s">
        <v>4602</v>
      </c>
      <c r="E156" s="11" t="n">
        <v>4</v>
      </c>
      <c r="F156" s="11" t="s">
        <v>4898</v>
      </c>
      <c r="G156" s="18" t="n">
        <v>7361.78</v>
      </c>
      <c r="H156" s="18" t="n">
        <v>2344.7</v>
      </c>
      <c r="I156" s="14" t="n">
        <v>0.171</v>
      </c>
      <c r="J156" s="18" t="n">
        <v>56.71</v>
      </c>
      <c r="K156" s="18" t="n">
        <v>290.24</v>
      </c>
      <c r="L156" s="18" t="n">
        <v>828.52</v>
      </c>
      <c r="M156" s="11" t="s">
        <v>4914</v>
      </c>
      <c r="N156" s="35" t="n">
        <f aca="false">IF(H156=0,"",G156/H156)</f>
        <v>3.13975348658677</v>
      </c>
      <c r="O156" s="35" t="n">
        <f aca="false">IF(OR(N135="",N135&lt;=0,N156=""),"",N156/N135)</f>
        <v>1.01011337990448</v>
      </c>
      <c r="P156" s="18" t="n">
        <v>2784.78</v>
      </c>
      <c r="Q156" s="14" t="n">
        <v>0.1039</v>
      </c>
      <c r="R156" s="18" t="n">
        <v>4559.57</v>
      </c>
      <c r="S156" s="14" t="n">
        <v>0.2149</v>
      </c>
      <c r="T156" s="11" t="str">
        <f aca="false">IF(AND(M156="survived",G156&gt;0,K156&lt;=500.005,I156&lt;=0.4,ISNUMBER(P156),ISNUMBER(R156),P156&gt;0,R156&gt;0,Q156&lt;=0.4,S156&lt;=0.4),"yes","no")</f>
        <v>yes</v>
      </c>
    </row>
    <row r="157" customFormat="false" ht="15" hidden="false" customHeight="false" outlineLevel="0" collapsed="false">
      <c r="A157" s="11" t="s">
        <v>32</v>
      </c>
      <c r="B157" s="11" t="s">
        <v>4915</v>
      </c>
      <c r="C157" s="13" t="n">
        <v>2</v>
      </c>
      <c r="D157" s="11" t="s">
        <v>4602</v>
      </c>
      <c r="E157" s="11" t="n">
        <v>5</v>
      </c>
      <c r="F157" s="11" t="s">
        <v>4599</v>
      </c>
      <c r="G157" s="18" t="n">
        <v>6515.37</v>
      </c>
      <c r="H157" s="18" t="n">
        <v>1931.79</v>
      </c>
      <c r="I157" s="14" t="n">
        <v>0.1455</v>
      </c>
      <c r="J157" s="18" t="n">
        <v>54.14</v>
      </c>
      <c r="K157" s="18" t="n">
        <v>186.53</v>
      </c>
      <c r="L157" s="18" t="n">
        <v>749.09</v>
      </c>
      <c r="M157" s="11" t="s">
        <v>4914</v>
      </c>
      <c r="N157" s="35" t="n">
        <f aca="false">IF(H157=0,"",G157/H157)</f>
        <v>3.37271131955337</v>
      </c>
      <c r="O157" s="35" t="n">
        <f aca="false">IF(OR(N135="",N135&lt;=0,N157=""),"",N157/N135)</f>
        <v>1.0850599720616</v>
      </c>
      <c r="P157" s="18" t="n">
        <v>2370.16</v>
      </c>
      <c r="Q157" s="14" t="n">
        <v>0.105</v>
      </c>
      <c r="R157" s="18" t="n">
        <v>4145.21</v>
      </c>
      <c r="S157" s="14" t="n">
        <v>0.1771</v>
      </c>
      <c r="T157" s="11" t="str">
        <f aca="false">IF(AND(M157="survived",G157&gt;0,K157&lt;=500.005,I157&lt;=0.4,ISNUMBER(P157),ISNUMBER(R157),P157&gt;0,R157&gt;0,Q157&lt;=0.4,S157&lt;=0.4),"yes","no")</f>
        <v>yes</v>
      </c>
    </row>
    <row r="158" customFormat="false" ht="15" hidden="false" customHeight="false" outlineLevel="0" collapsed="false">
      <c r="A158" s="11" t="s">
        <v>32</v>
      </c>
      <c r="B158" s="11" t="s">
        <v>4915</v>
      </c>
      <c r="C158" s="13" t="n">
        <v>2</v>
      </c>
      <c r="D158" s="11" t="s">
        <v>4602</v>
      </c>
      <c r="E158" s="11" t="n">
        <v>5</v>
      </c>
      <c r="F158" s="11" t="s">
        <v>4896</v>
      </c>
      <c r="G158" s="18" t="n">
        <v>6515.37</v>
      </c>
      <c r="H158" s="18" t="n">
        <v>1931.79</v>
      </c>
      <c r="I158" s="14" t="n">
        <v>0.1455</v>
      </c>
      <c r="J158" s="18" t="n">
        <v>54.14</v>
      </c>
      <c r="K158" s="18" t="n">
        <v>186.53</v>
      </c>
      <c r="L158" s="18" t="n">
        <v>749.09</v>
      </c>
      <c r="M158" s="11" t="s">
        <v>4914</v>
      </c>
      <c r="N158" s="35" t="n">
        <f aca="false">IF(H158=0,"",G158/H158)</f>
        <v>3.37271131955337</v>
      </c>
      <c r="O158" s="35" t="n">
        <f aca="false">IF(OR(N135="",N135&lt;=0,N158=""),"",N158/N135)</f>
        <v>1.0850599720616</v>
      </c>
      <c r="P158" s="18" t="n">
        <v>2370.16</v>
      </c>
      <c r="Q158" s="14" t="n">
        <v>0.105</v>
      </c>
      <c r="R158" s="18" t="n">
        <v>4145.21</v>
      </c>
      <c r="S158" s="14" t="n">
        <v>0.1771</v>
      </c>
      <c r="T158" s="11" t="str">
        <f aca="false">IF(AND(M158="survived",G158&gt;0,K158&lt;=500.005,I158&lt;=0.4,ISNUMBER(P158),ISNUMBER(R158),P158&gt;0,R158&gt;0,Q158&lt;=0.4,S158&lt;=0.4),"yes","no")</f>
        <v>yes</v>
      </c>
    </row>
    <row r="159" customFormat="false" ht="15" hidden="false" customHeight="false" outlineLevel="0" collapsed="false">
      <c r="A159" s="11" t="s">
        <v>32</v>
      </c>
      <c r="B159" s="11" t="s">
        <v>4915</v>
      </c>
      <c r="C159" s="13" t="n">
        <v>2</v>
      </c>
      <c r="D159" s="11" t="s">
        <v>4602</v>
      </c>
      <c r="E159" s="11" t="n">
        <v>5</v>
      </c>
      <c r="F159" s="11" t="s">
        <v>4877</v>
      </c>
      <c r="G159" s="18" t="n">
        <v>6515.37</v>
      </c>
      <c r="H159" s="18" t="n">
        <v>1931.79</v>
      </c>
      <c r="I159" s="14" t="n">
        <v>0.1455</v>
      </c>
      <c r="J159" s="18" t="n">
        <v>54.14</v>
      </c>
      <c r="K159" s="18" t="n">
        <v>186.53</v>
      </c>
      <c r="L159" s="18" t="n">
        <v>749.09</v>
      </c>
      <c r="M159" s="11" t="s">
        <v>4914</v>
      </c>
      <c r="N159" s="35" t="n">
        <f aca="false">IF(H159=0,"",G159/H159)</f>
        <v>3.37271131955337</v>
      </c>
      <c r="O159" s="35" t="n">
        <f aca="false">IF(OR(N135="",N135&lt;=0,N159=""),"",N159/N135)</f>
        <v>1.0850599720616</v>
      </c>
      <c r="P159" s="18" t="n">
        <v>2370.16</v>
      </c>
      <c r="Q159" s="14" t="n">
        <v>0.105</v>
      </c>
      <c r="R159" s="18" t="n">
        <v>4145.21</v>
      </c>
      <c r="S159" s="14" t="n">
        <v>0.1771</v>
      </c>
      <c r="T159" s="11" t="str">
        <f aca="false">IF(AND(M159="survived",G159&gt;0,K159&lt;=500.005,I159&lt;=0.4,ISNUMBER(P159),ISNUMBER(R159),P159&gt;0,R159&gt;0,Q159&lt;=0.4,S159&lt;=0.4),"yes","no")</f>
        <v>yes</v>
      </c>
    </row>
    <row r="160" customFormat="false" ht="15" hidden="false" customHeight="false" outlineLevel="0" collapsed="false">
      <c r="A160" s="11" t="s">
        <v>32</v>
      </c>
      <c r="B160" s="11" t="s">
        <v>4915</v>
      </c>
      <c r="C160" s="13" t="n">
        <v>2</v>
      </c>
      <c r="D160" s="11" t="s">
        <v>4602</v>
      </c>
      <c r="E160" s="11" t="n">
        <v>5</v>
      </c>
      <c r="F160" s="11" t="s">
        <v>4898</v>
      </c>
      <c r="G160" s="18" t="n">
        <v>6515.37</v>
      </c>
      <c r="H160" s="18" t="n">
        <v>1931.79</v>
      </c>
      <c r="I160" s="14" t="n">
        <v>0.1455</v>
      </c>
      <c r="J160" s="18" t="n">
        <v>54.14</v>
      </c>
      <c r="K160" s="18" t="n">
        <v>186.53</v>
      </c>
      <c r="L160" s="18" t="n">
        <v>749.09</v>
      </c>
      <c r="M160" s="11" t="s">
        <v>4914</v>
      </c>
      <c r="N160" s="35" t="n">
        <f aca="false">IF(H160=0,"",G160/H160)</f>
        <v>3.37271131955337</v>
      </c>
      <c r="O160" s="35" t="n">
        <f aca="false">IF(OR(N135="",N135&lt;=0,N160=""),"",N160/N135)</f>
        <v>1.0850599720616</v>
      </c>
      <c r="P160" s="18" t="n">
        <v>2370.16</v>
      </c>
      <c r="Q160" s="14" t="n">
        <v>0.105</v>
      </c>
      <c r="R160" s="18" t="n">
        <v>4145.21</v>
      </c>
      <c r="S160" s="14" t="n">
        <v>0.1771</v>
      </c>
      <c r="T160" s="11" t="str">
        <f aca="false">IF(AND(M160="survived",G160&gt;0,K160&lt;=500.005,I160&lt;=0.4,ISNUMBER(P160),ISNUMBER(R160),P160&gt;0,R160&gt;0,Q160&lt;=0.4,S160&lt;=0.4),"yes","no")</f>
        <v>yes</v>
      </c>
    </row>
    <row r="162" customFormat="false" ht="15" hidden="false" customHeight="false" outlineLevel="0" collapsed="false">
      <c r="A162" s="51" t="s">
        <v>32</v>
      </c>
      <c r="B162" s="51" t="s">
        <v>4917</v>
      </c>
      <c r="C162" s="61" t="n">
        <v>2</v>
      </c>
      <c r="D162" s="51" t="s">
        <v>4801</v>
      </c>
      <c r="E162" s="51" t="s">
        <v>61</v>
      </c>
      <c r="F162" s="51" t="s">
        <v>4599</v>
      </c>
      <c r="G162" s="52" t="n">
        <v>4470.32</v>
      </c>
      <c r="H162" s="52" t="n">
        <v>1644.27</v>
      </c>
      <c r="I162" s="53" t="n">
        <v>0.1586</v>
      </c>
      <c r="J162" s="52" t="n">
        <v>50</v>
      </c>
      <c r="K162" s="52" t="n">
        <v>50</v>
      </c>
      <c r="L162" s="52" t="n">
        <v>700</v>
      </c>
      <c r="M162" s="51" t="s">
        <v>4914</v>
      </c>
      <c r="N162" s="54" t="n">
        <f aca="false">IF(H162=0,"",G162/H162)</f>
        <v>2.71872624325689</v>
      </c>
      <c r="O162" s="54" t="n">
        <v>1</v>
      </c>
      <c r="P162" s="52" t="n">
        <v>3162.58</v>
      </c>
      <c r="Q162" s="53" t="n">
        <v>0.1586</v>
      </c>
      <c r="R162" s="52" t="n">
        <v>1307.74</v>
      </c>
      <c r="S162" s="53" t="n">
        <v>0.1389</v>
      </c>
      <c r="T162" s="51" t="str">
        <f aca="false">IF(AND(M162="survived",G162&gt;0,K162&lt;=500.005,I162&lt;=0.4,ISNUMBER(P162),ISNUMBER(R162),P162&gt;0,R162&gt;0,Q162&lt;=0.4,S162&lt;=0.4),"yes","no")</f>
        <v>yes</v>
      </c>
    </row>
    <row r="163" customFormat="false" ht="15" hidden="false" customHeight="false" outlineLevel="0" collapsed="false">
      <c r="A163" s="11" t="s">
        <v>32</v>
      </c>
      <c r="B163" s="11" t="s">
        <v>4917</v>
      </c>
      <c r="C163" s="13" t="n">
        <v>2</v>
      </c>
      <c r="D163" s="11" t="s">
        <v>4616</v>
      </c>
      <c r="E163" s="11" t="n">
        <v>3</v>
      </c>
      <c r="F163" s="11" t="s">
        <v>4877</v>
      </c>
      <c r="G163" s="18" t="n">
        <v>25623.29</v>
      </c>
      <c r="H163" s="18" t="n">
        <v>13823.52</v>
      </c>
      <c r="I163" s="14" t="n">
        <v>0.3857</v>
      </c>
      <c r="J163" s="18" t="n">
        <v>286.67</v>
      </c>
      <c r="K163" s="18" t="n">
        <v>485.82</v>
      </c>
      <c r="L163" s="18" t="n">
        <v>5243.87</v>
      </c>
      <c r="M163" s="11" t="s">
        <v>4914</v>
      </c>
      <c r="N163" s="35" t="n">
        <f aca="false">IF(H163=0,"",G163/H163)</f>
        <v>1.85360096415385</v>
      </c>
      <c r="O163" s="35" t="n">
        <f aca="false">IF(OR(N162="",N162&lt;=0,N163=""),"",N163/N162)</f>
        <v>0.681790220236862</v>
      </c>
      <c r="P163" s="18" t="n">
        <v>16051.1</v>
      </c>
      <c r="Q163" s="14" t="n">
        <v>0.2314</v>
      </c>
      <c r="R163" s="18" t="n">
        <v>-667.39</v>
      </c>
      <c r="S163" s="14" t="n">
        <v>0.4207</v>
      </c>
      <c r="T163" s="11" t="str">
        <f aca="false">IF(AND(M163="survived",G163&gt;0,K163&lt;=500.005,I163&lt;=0.4,ISNUMBER(P163),ISNUMBER(R163),P163&gt;0,R163&gt;0,Q163&lt;=0.4,S163&lt;=0.4),"yes","no")</f>
        <v>no</v>
      </c>
    </row>
    <row r="164" customFormat="false" ht="15" hidden="false" customHeight="false" outlineLevel="0" collapsed="false">
      <c r="A164" s="41" t="s">
        <v>32</v>
      </c>
      <c r="B164" s="41" t="s">
        <v>4917</v>
      </c>
      <c r="C164" s="45" t="n">
        <v>2</v>
      </c>
      <c r="D164" s="41" t="s">
        <v>4608</v>
      </c>
      <c r="E164" s="41" t="s">
        <v>61</v>
      </c>
      <c r="F164" s="41" t="s">
        <v>4599</v>
      </c>
      <c r="G164" s="42" t="n">
        <v>-10729.02</v>
      </c>
      <c r="H164" s="42" t="n">
        <v>17126.03</v>
      </c>
      <c r="I164" s="43" t="n">
        <v>1.0445</v>
      </c>
      <c r="J164" s="42" t="n">
        <v>94.15</v>
      </c>
      <c r="K164" s="42" t="n">
        <v>5708.68</v>
      </c>
      <c r="L164" s="42" t="n">
        <v>13813.48</v>
      </c>
      <c r="M164" s="41" t="s">
        <v>4918</v>
      </c>
      <c r="N164" s="44" t="n">
        <f aca="false">IF(H164=0,"",G164/H164)</f>
        <v>-0.626474436865987</v>
      </c>
      <c r="O164" s="44" t="n">
        <f aca="false">IF(OR(N162="",N162&lt;=0,N164=""),"",N164/N162)</f>
        <v>-0.23042939259508</v>
      </c>
      <c r="P164" s="42" t="s">
        <v>412</v>
      </c>
      <c r="Q164" s="43" t="n">
        <v>1.0445</v>
      </c>
      <c r="R164" s="42" t="s">
        <v>412</v>
      </c>
      <c r="S164" s="43" t="n">
        <v>1.2648</v>
      </c>
      <c r="T164" s="41" t="str">
        <f aca="false">IF(AND(M164="survived",G164&gt;0,K164&lt;=500.005,I164&lt;=0.4,ISNUMBER(P164),ISNUMBER(R164),P164&gt;0,R164&gt;0,Q164&lt;=0.4,S164&lt;=0.4),"yes","no")</f>
        <v>no</v>
      </c>
    </row>
    <row r="165" customFormat="false" ht="15" hidden="false" customHeight="false" outlineLevel="0" collapsed="false">
      <c r="A165" s="11" t="s">
        <v>32</v>
      </c>
      <c r="B165" s="11" t="s">
        <v>4917</v>
      </c>
      <c r="C165" s="13" t="n">
        <v>2</v>
      </c>
      <c r="D165" s="11" t="s">
        <v>4608</v>
      </c>
      <c r="E165" s="11" t="s">
        <v>61</v>
      </c>
      <c r="F165" s="11" t="s">
        <v>4896</v>
      </c>
      <c r="G165" s="18" t="n">
        <v>10424.78</v>
      </c>
      <c r="H165" s="18" t="n">
        <v>5713.93</v>
      </c>
      <c r="I165" s="14" t="n">
        <v>0.2944</v>
      </c>
      <c r="J165" s="18" t="n">
        <v>73.47</v>
      </c>
      <c r="K165" s="18" t="n">
        <v>500</v>
      </c>
      <c r="L165" s="18" t="n">
        <v>2700</v>
      </c>
      <c r="M165" s="11" t="s">
        <v>4914</v>
      </c>
      <c r="N165" s="35" t="n">
        <f aca="false">IF(H165=0,"",G165/H165)</f>
        <v>1.82445007201698</v>
      </c>
      <c r="O165" s="35" t="n">
        <f aca="false">IF(OR(N162="",N162&lt;=0,N165=""),"",N165/N162)</f>
        <v>0.671067959321786</v>
      </c>
      <c r="P165" s="18" t="n">
        <v>7129.57</v>
      </c>
      <c r="Q165" s="14" t="n">
        <v>0.2944</v>
      </c>
      <c r="R165" s="18" t="n">
        <v>3295.21</v>
      </c>
      <c r="S165" s="14" t="n">
        <v>0.4262</v>
      </c>
      <c r="T165" s="11" t="str">
        <f aca="false">IF(AND(M165="survived",G165&gt;0,K165&lt;=500.005,I165&lt;=0.4,ISNUMBER(P165),ISNUMBER(R165),P165&gt;0,R165&gt;0,Q165&lt;=0.4,S165&lt;=0.4),"yes","no")</f>
        <v>no</v>
      </c>
    </row>
    <row r="166" customFormat="false" ht="15" hidden="false" customHeight="false" outlineLevel="0" collapsed="false">
      <c r="A166" s="11" t="s">
        <v>32</v>
      </c>
      <c r="B166" s="11" t="s">
        <v>4917</v>
      </c>
      <c r="C166" s="13" t="n">
        <v>2</v>
      </c>
      <c r="D166" s="11" t="s">
        <v>4608</v>
      </c>
      <c r="E166" s="11" t="s">
        <v>61</v>
      </c>
      <c r="F166" s="11" t="s">
        <v>4877</v>
      </c>
      <c r="G166" s="18" t="n">
        <v>8960.71</v>
      </c>
      <c r="H166" s="18" t="n">
        <v>2969.34</v>
      </c>
      <c r="I166" s="14" t="n">
        <v>0.2492</v>
      </c>
      <c r="J166" s="18" t="n">
        <v>65.97</v>
      </c>
      <c r="K166" s="18" t="n">
        <v>456.25</v>
      </c>
      <c r="L166" s="18" t="n">
        <v>1518.75</v>
      </c>
      <c r="M166" s="11" t="s">
        <v>4914</v>
      </c>
      <c r="N166" s="35" t="n">
        <f aca="false">IF(H166=0,"",G166/H166)</f>
        <v>3.01774468400385</v>
      </c>
      <c r="O166" s="35" t="n">
        <f aca="false">IF(OR(N162="",N162&lt;=0,N166=""),"",N166/N162)</f>
        <v>1.10998475535689</v>
      </c>
      <c r="P166" s="18" t="n">
        <v>5861.05</v>
      </c>
      <c r="Q166" s="14" t="n">
        <v>0.2492</v>
      </c>
      <c r="R166" s="18" t="n">
        <v>3099.66</v>
      </c>
      <c r="S166" s="14" t="n">
        <v>0.2664</v>
      </c>
      <c r="T166" s="11" t="str">
        <f aca="false">IF(AND(M166="survived",G166&gt;0,K166&lt;=500.005,I166&lt;=0.4,ISNUMBER(P166),ISNUMBER(R166),P166&gt;0,R166&gt;0,Q166&lt;=0.4,S166&lt;=0.4),"yes","no")</f>
        <v>yes</v>
      </c>
    </row>
    <row r="167" customFormat="false" ht="15" hidden="false" customHeight="false" outlineLevel="0" collapsed="false">
      <c r="A167" s="11" t="s">
        <v>32</v>
      </c>
      <c r="B167" s="11" t="s">
        <v>4917</v>
      </c>
      <c r="C167" s="13" t="n">
        <v>2</v>
      </c>
      <c r="D167" s="11" t="s">
        <v>4608</v>
      </c>
      <c r="E167" s="11" t="s">
        <v>61</v>
      </c>
      <c r="F167" s="11" t="s">
        <v>4898</v>
      </c>
      <c r="G167" s="18" t="n">
        <v>-807.85</v>
      </c>
      <c r="H167" s="18" t="n">
        <v>1172.68</v>
      </c>
      <c r="I167" s="14" t="n">
        <v>0.1131</v>
      </c>
      <c r="J167" s="18" t="n">
        <v>70.58</v>
      </c>
      <c r="K167" s="18" t="n">
        <v>349.06</v>
      </c>
      <c r="L167" s="18" t="n">
        <v>665.09</v>
      </c>
      <c r="M167" s="11" t="s">
        <v>4899</v>
      </c>
      <c r="N167" s="35" t="n">
        <f aca="false">IF(H167=0,"",G167/H167)</f>
        <v>-0.688892110379643</v>
      </c>
      <c r="O167" s="35" t="n">
        <f aca="false">IF(OR(N162="",N162&lt;=0,N167=""),"",N167/N162)</f>
        <v>-0.253387817949036</v>
      </c>
      <c r="P167" s="18" t="n">
        <v>-807.85</v>
      </c>
      <c r="Q167" s="14" t="n">
        <v>0.1131</v>
      </c>
      <c r="R167" s="18" t="n">
        <v>-28.44</v>
      </c>
      <c r="S167" s="14" t="n">
        <v>0.1054</v>
      </c>
      <c r="T167" s="11" t="str">
        <f aca="false">IF(AND(M167="survived",G167&gt;0,K167&lt;=500.005,I167&lt;=0.4,ISNUMBER(P167),ISNUMBER(R167),P167&gt;0,R167&gt;0,Q167&lt;=0.4,S167&lt;=0.4),"yes","no")</f>
        <v>no</v>
      </c>
    </row>
    <row r="168" customFormat="false" ht="15" hidden="false" customHeight="false" outlineLevel="0" collapsed="false">
      <c r="A168" s="11" t="s">
        <v>32</v>
      </c>
      <c r="B168" s="11" t="s">
        <v>4917</v>
      </c>
      <c r="C168" s="13" t="n">
        <v>2</v>
      </c>
      <c r="D168" s="11" t="s">
        <v>4602</v>
      </c>
      <c r="E168" s="11" t="n">
        <v>1</v>
      </c>
      <c r="F168" s="11" t="s">
        <v>4599</v>
      </c>
      <c r="G168" s="18" t="n">
        <v>26395.82</v>
      </c>
      <c r="H168" s="18" t="n">
        <v>17126.03</v>
      </c>
      <c r="I168" s="14" t="n">
        <v>0.9936</v>
      </c>
      <c r="J168" s="18" t="n">
        <v>98.67</v>
      </c>
      <c r="K168" s="18" t="n">
        <v>8518.86</v>
      </c>
      <c r="L168" s="18" t="n">
        <v>13813.48</v>
      </c>
      <c r="M168" s="11" t="s">
        <v>4914</v>
      </c>
      <c r="N168" s="35" t="n">
        <f aca="false">IF(H168=0,"",G168/H168)</f>
        <v>1.541269050679</v>
      </c>
      <c r="O168" s="35" t="n">
        <f aca="false">IF(OR(N162="",N162&lt;=0,N168=""),"",N168/N162)</f>
        <v>0.566908512580744</v>
      </c>
      <c r="P168" s="18" t="n">
        <v>12636.73</v>
      </c>
      <c r="Q168" s="14" t="n">
        <v>0.9936</v>
      </c>
      <c r="R168" s="18" t="n">
        <v>13759.09</v>
      </c>
      <c r="S168" s="14" t="n">
        <v>0.8266</v>
      </c>
      <c r="T168" s="11" t="str">
        <f aca="false">IF(AND(M168="survived",G168&gt;0,K168&lt;=500.005,I168&lt;=0.4,ISNUMBER(P168),ISNUMBER(R168),P168&gt;0,R168&gt;0,Q168&lt;=0.4,S168&lt;=0.4),"yes","no")</f>
        <v>no</v>
      </c>
    </row>
    <row r="169" customFormat="false" ht="15" hidden="false" customHeight="false" outlineLevel="0" collapsed="false">
      <c r="A169" s="11" t="s">
        <v>32</v>
      </c>
      <c r="B169" s="11" t="s">
        <v>4917</v>
      </c>
      <c r="C169" s="13" t="n">
        <v>2</v>
      </c>
      <c r="D169" s="11" t="s">
        <v>4602</v>
      </c>
      <c r="E169" s="11" t="n">
        <v>1</v>
      </c>
      <c r="F169" s="11" t="s">
        <v>4896</v>
      </c>
      <c r="G169" s="18" t="n">
        <v>19373.04</v>
      </c>
      <c r="H169" s="18" t="n">
        <v>7552.68</v>
      </c>
      <c r="I169" s="14" t="n">
        <v>0.3301</v>
      </c>
      <c r="J169" s="18" t="n">
        <v>118.86</v>
      </c>
      <c r="K169" s="18" t="n">
        <v>500</v>
      </c>
      <c r="L169" s="18" t="n">
        <v>2750</v>
      </c>
      <c r="M169" s="11" t="s">
        <v>4914</v>
      </c>
      <c r="N169" s="35" t="n">
        <f aca="false">IF(H169=0,"",G169/H169)</f>
        <v>2.56505505330558</v>
      </c>
      <c r="O169" s="35" t="n">
        <f aca="false">IF(OR(N162="",N162&lt;=0,N169=""),"",N169/N162)</f>
        <v>0.943476769559846</v>
      </c>
      <c r="P169" s="18" t="n">
        <v>11155.95</v>
      </c>
      <c r="Q169" s="14" t="n">
        <v>0.3266</v>
      </c>
      <c r="R169" s="18" t="n">
        <v>8217.1</v>
      </c>
      <c r="S169" s="14" t="n">
        <v>0.6441</v>
      </c>
      <c r="T169" s="11" t="str">
        <f aca="false">IF(AND(M169="survived",G169&gt;0,K169&lt;=500.005,I169&lt;=0.4,ISNUMBER(P169),ISNUMBER(R169),P169&gt;0,R169&gt;0,Q169&lt;=0.4,S169&lt;=0.4),"yes","no")</f>
        <v>no</v>
      </c>
    </row>
    <row r="170" customFormat="false" ht="15" hidden="false" customHeight="false" outlineLevel="0" collapsed="false">
      <c r="A170" s="11" t="s">
        <v>32</v>
      </c>
      <c r="B170" s="11" t="s">
        <v>4917</v>
      </c>
      <c r="C170" s="13" t="n">
        <v>2</v>
      </c>
      <c r="D170" s="11" t="s">
        <v>4602</v>
      </c>
      <c r="E170" s="11" t="n">
        <v>1</v>
      </c>
      <c r="F170" s="11" t="s">
        <v>4877</v>
      </c>
      <c r="G170" s="18" t="n">
        <v>8026.79</v>
      </c>
      <c r="H170" s="18" t="n">
        <v>3860.95</v>
      </c>
      <c r="I170" s="14" t="n">
        <v>0.3084</v>
      </c>
      <c r="J170" s="18" t="n">
        <v>67.6</v>
      </c>
      <c r="K170" s="18" t="n">
        <v>493.86</v>
      </c>
      <c r="L170" s="18" t="n">
        <v>1418.75</v>
      </c>
      <c r="M170" s="11" t="s">
        <v>4914</v>
      </c>
      <c r="N170" s="35" t="n">
        <f aca="false">IF(H170=0,"",G170/H170)</f>
        <v>2.07896761159818</v>
      </c>
      <c r="O170" s="35" t="n">
        <f aca="false">IF(OR(N162="",N162&lt;=0,N170=""),"",N170/N162)</f>
        <v>0.764684424095488</v>
      </c>
      <c r="P170" s="18" t="n">
        <v>5779.51</v>
      </c>
      <c r="Q170" s="14" t="n">
        <v>0.3084</v>
      </c>
      <c r="R170" s="18" t="n">
        <v>2247.28</v>
      </c>
      <c r="S170" s="14" t="n">
        <v>0.3491</v>
      </c>
      <c r="T170" s="11" t="str">
        <f aca="false">IF(AND(M170="survived",G170&gt;0,K170&lt;=500.005,I170&lt;=0.4,ISNUMBER(P170),ISNUMBER(R170),P170&gt;0,R170&gt;0,Q170&lt;=0.4,S170&lt;=0.4),"yes","no")</f>
        <v>yes</v>
      </c>
    </row>
    <row r="171" customFormat="false" ht="15" hidden="false" customHeight="false" outlineLevel="0" collapsed="false">
      <c r="A171" s="11" t="s">
        <v>32</v>
      </c>
      <c r="B171" s="11" t="s">
        <v>4917</v>
      </c>
      <c r="C171" s="13" t="n">
        <v>2</v>
      </c>
      <c r="D171" s="11" t="s">
        <v>4602</v>
      </c>
      <c r="E171" s="11" t="n">
        <v>1</v>
      </c>
      <c r="F171" s="11" t="s">
        <v>4898</v>
      </c>
      <c r="G171" s="18" t="n">
        <v>-728.81</v>
      </c>
      <c r="H171" s="18" t="n">
        <v>1128.47</v>
      </c>
      <c r="I171" s="14" t="n">
        <v>0.1085</v>
      </c>
      <c r="J171" s="18" t="n">
        <v>77.62</v>
      </c>
      <c r="K171" s="18" t="n">
        <v>359.49</v>
      </c>
      <c r="L171" s="18" t="n">
        <v>985.81</v>
      </c>
      <c r="M171" s="11" t="s">
        <v>4899</v>
      </c>
      <c r="N171" s="35" t="n">
        <f aca="false">IF(H171=0,"",G171/H171)</f>
        <v>-0.645839056421526</v>
      </c>
      <c r="O171" s="35" t="n">
        <f aca="false">IF(OR(N162="",N162&lt;=0,N171=""),"",N171/N162)</f>
        <v>-0.237552073520961</v>
      </c>
      <c r="P171" s="18" t="n">
        <v>-728.81</v>
      </c>
      <c r="Q171" s="14" t="n">
        <v>0.1085</v>
      </c>
      <c r="R171" s="18" t="n">
        <v>-114.34</v>
      </c>
      <c r="S171" s="14" t="n">
        <v>0.1063</v>
      </c>
      <c r="T171" s="11" t="str">
        <f aca="false">IF(AND(M171="survived",G171&gt;0,K171&lt;=500.005,I171&lt;=0.4,ISNUMBER(P171),ISNUMBER(R171),P171&gt;0,R171&gt;0,Q171&lt;=0.4,S171&lt;=0.4),"yes","no")</f>
        <v>no</v>
      </c>
    </row>
    <row r="172" customFormat="false" ht="15" hidden="false" customHeight="false" outlineLevel="0" collapsed="false">
      <c r="A172" s="11" t="s">
        <v>32</v>
      </c>
      <c r="B172" s="11" t="s">
        <v>4917</v>
      </c>
      <c r="C172" s="13" t="n">
        <v>2</v>
      </c>
      <c r="D172" s="11" t="s">
        <v>4602</v>
      </c>
      <c r="E172" s="11" t="n">
        <v>2</v>
      </c>
      <c r="F172" s="11" t="s">
        <v>4599</v>
      </c>
      <c r="G172" s="18" t="n">
        <v>12481.36</v>
      </c>
      <c r="H172" s="18" t="n">
        <v>11982.59</v>
      </c>
      <c r="I172" s="14" t="n">
        <v>0.6044</v>
      </c>
      <c r="J172" s="18" t="n">
        <v>87.61</v>
      </c>
      <c r="K172" s="18" t="n">
        <v>2995.65</v>
      </c>
      <c r="L172" s="18" t="n">
        <v>5370.84</v>
      </c>
      <c r="M172" s="11" t="s">
        <v>4914</v>
      </c>
      <c r="N172" s="35" t="n">
        <f aca="false">IF(H172=0,"",G172/H172)</f>
        <v>1.04162455696139</v>
      </c>
      <c r="O172" s="35" t="n">
        <f aca="false">IF(OR(N162="",N162&lt;=0,N172=""),"",N172/N162)</f>
        <v>0.383129621654581</v>
      </c>
      <c r="P172" s="18" t="n">
        <v>6998.85</v>
      </c>
      <c r="Q172" s="14" t="n">
        <v>0.6044</v>
      </c>
      <c r="R172" s="18" t="n">
        <v>5482.51</v>
      </c>
      <c r="S172" s="14" t="n">
        <v>0.8978</v>
      </c>
      <c r="T172" s="11" t="str">
        <f aca="false">IF(AND(M172="survived",G172&gt;0,K172&lt;=500.005,I172&lt;=0.4,ISNUMBER(P172),ISNUMBER(R172),P172&gt;0,R172&gt;0,Q172&lt;=0.4,S172&lt;=0.4),"yes","no")</f>
        <v>no</v>
      </c>
    </row>
    <row r="173" customFormat="false" ht="15" hidden="false" customHeight="false" outlineLevel="0" collapsed="false">
      <c r="A173" s="11" t="s">
        <v>32</v>
      </c>
      <c r="B173" s="11" t="s">
        <v>4917</v>
      </c>
      <c r="C173" s="13" t="n">
        <v>2</v>
      </c>
      <c r="D173" s="11" t="s">
        <v>4602</v>
      </c>
      <c r="E173" s="11" t="n">
        <v>2</v>
      </c>
      <c r="F173" s="11" t="s">
        <v>4896</v>
      </c>
      <c r="G173" s="18" t="n">
        <v>11294.06</v>
      </c>
      <c r="H173" s="18" t="n">
        <v>6009.02</v>
      </c>
      <c r="I173" s="14" t="n">
        <v>0.5692</v>
      </c>
      <c r="J173" s="18" t="n">
        <v>89.02</v>
      </c>
      <c r="K173" s="18" t="n">
        <v>500</v>
      </c>
      <c r="L173" s="18" t="n">
        <v>2700</v>
      </c>
      <c r="M173" s="11" t="s">
        <v>4914</v>
      </c>
      <c r="N173" s="35" t="n">
        <f aca="false">IF(H173=0,"",G173/H173)</f>
        <v>1.87951779158665</v>
      </c>
      <c r="O173" s="35" t="n">
        <f aca="false">IF(OR(N162="",N162&lt;=0,N173=""),"",N173/N162)</f>
        <v>0.691322929716928</v>
      </c>
      <c r="P173" s="18" t="n">
        <v>6815.51</v>
      </c>
      <c r="Q173" s="14" t="n">
        <v>0.5692</v>
      </c>
      <c r="R173" s="18" t="n">
        <v>4478.55</v>
      </c>
      <c r="S173" s="14" t="n">
        <v>0.4693</v>
      </c>
      <c r="T173" s="11" t="str">
        <f aca="false">IF(AND(M173="survived",G173&gt;0,K173&lt;=500.005,I173&lt;=0.4,ISNUMBER(P173),ISNUMBER(R173),P173&gt;0,R173&gt;0,Q173&lt;=0.4,S173&lt;=0.4),"yes","no")</f>
        <v>no</v>
      </c>
    </row>
    <row r="174" customFormat="false" ht="15" hidden="false" customHeight="false" outlineLevel="0" collapsed="false">
      <c r="A174" s="11" t="s">
        <v>32</v>
      </c>
      <c r="B174" s="11" t="s">
        <v>4917</v>
      </c>
      <c r="C174" s="13" t="n">
        <v>2</v>
      </c>
      <c r="D174" s="11" t="s">
        <v>4602</v>
      </c>
      <c r="E174" s="11" t="n">
        <v>2</v>
      </c>
      <c r="F174" s="11" t="s">
        <v>4877</v>
      </c>
      <c r="G174" s="18" t="n">
        <v>5776.04</v>
      </c>
      <c r="H174" s="18" t="n">
        <v>2943.52</v>
      </c>
      <c r="I174" s="14" t="n">
        <v>0.284</v>
      </c>
      <c r="J174" s="18" t="n">
        <v>62.95</v>
      </c>
      <c r="K174" s="18" t="n">
        <v>496.33</v>
      </c>
      <c r="L174" s="18" t="n">
        <v>1362.38</v>
      </c>
      <c r="M174" s="11" t="s">
        <v>4914</v>
      </c>
      <c r="N174" s="35" t="n">
        <f aca="false">IF(H174=0,"",G174/H174)</f>
        <v>1.96229004729032</v>
      </c>
      <c r="O174" s="35" t="n">
        <f aca="false">IF(OR(N162="",N162&lt;=0,N174=""),"",N174/N162)</f>
        <v>0.721768163365945</v>
      </c>
      <c r="P174" s="18" t="n">
        <v>5075.97</v>
      </c>
      <c r="Q174" s="14" t="n">
        <v>0.284</v>
      </c>
      <c r="R174" s="18" t="n">
        <v>700.08</v>
      </c>
      <c r="S174" s="14" t="n">
        <v>0.253</v>
      </c>
      <c r="T174" s="11" t="str">
        <f aca="false">IF(AND(M174="survived",G174&gt;0,K174&lt;=500.005,I174&lt;=0.4,ISNUMBER(P174),ISNUMBER(R174),P174&gt;0,R174&gt;0,Q174&lt;=0.4,S174&lt;=0.4),"yes","no")</f>
        <v>yes</v>
      </c>
    </row>
    <row r="175" customFormat="false" ht="15" hidden="false" customHeight="false" outlineLevel="0" collapsed="false">
      <c r="A175" s="11" t="s">
        <v>32</v>
      </c>
      <c r="B175" s="11" t="s">
        <v>4917</v>
      </c>
      <c r="C175" s="13" t="n">
        <v>2</v>
      </c>
      <c r="D175" s="11" t="s">
        <v>4602</v>
      </c>
      <c r="E175" s="11" t="n">
        <v>2</v>
      </c>
      <c r="F175" s="11" t="s">
        <v>4898</v>
      </c>
      <c r="G175" s="18" t="n">
        <v>-1972.96</v>
      </c>
      <c r="H175" s="18" t="n">
        <v>2337.8</v>
      </c>
      <c r="I175" s="14" t="n">
        <v>0.2256</v>
      </c>
      <c r="J175" s="18" t="n">
        <v>94.64</v>
      </c>
      <c r="K175" s="18" t="n">
        <v>457.56</v>
      </c>
      <c r="L175" s="18" t="n">
        <v>1010.29</v>
      </c>
      <c r="M175" s="11" t="s">
        <v>4899</v>
      </c>
      <c r="N175" s="35" t="n">
        <f aca="false">IF(H175=0,"",G175/H175)</f>
        <v>-0.843938745829412</v>
      </c>
      <c r="O175" s="35" t="n">
        <f aca="false">IF(OR(N162="",N162&lt;=0,N175=""),"",N175/N162)</f>
        <v>-0.310416963797878</v>
      </c>
      <c r="P175" s="18" t="n">
        <v>-1972.96</v>
      </c>
      <c r="Q175" s="14" t="n">
        <v>0.2256</v>
      </c>
      <c r="R175" s="18" t="n">
        <v>-1109.89</v>
      </c>
      <c r="S175" s="14" t="n">
        <v>0.1872</v>
      </c>
      <c r="T175" s="11" t="str">
        <f aca="false">IF(AND(M175="survived",G175&gt;0,K175&lt;=500.005,I175&lt;=0.4,ISNUMBER(P175),ISNUMBER(R175),P175&gt;0,R175&gt;0,Q175&lt;=0.4,S175&lt;=0.4),"yes","no")</f>
        <v>no</v>
      </c>
    </row>
    <row r="176" customFormat="false" ht="15" hidden="false" customHeight="false" outlineLevel="0" collapsed="false">
      <c r="A176" s="11" t="s">
        <v>32</v>
      </c>
      <c r="B176" s="11" t="s">
        <v>4917</v>
      </c>
      <c r="C176" s="13" t="n">
        <v>2</v>
      </c>
      <c r="D176" s="11" t="s">
        <v>4602</v>
      </c>
      <c r="E176" s="11" t="n">
        <v>3</v>
      </c>
      <c r="F176" s="11" t="s">
        <v>4599</v>
      </c>
      <c r="G176" s="18" t="n">
        <v>8943.98</v>
      </c>
      <c r="H176" s="18" t="n">
        <v>5803.55</v>
      </c>
      <c r="I176" s="14" t="n">
        <v>0.4493</v>
      </c>
      <c r="J176" s="18" t="n">
        <v>70.51</v>
      </c>
      <c r="K176" s="18" t="n">
        <v>967.26</v>
      </c>
      <c r="L176" s="18" t="n">
        <v>2506.99</v>
      </c>
      <c r="M176" s="11" t="s">
        <v>4914</v>
      </c>
      <c r="N176" s="35" t="n">
        <f aca="false">IF(H176=0,"",G176/H176)</f>
        <v>1.54112224414367</v>
      </c>
      <c r="O176" s="35" t="n">
        <f aca="false">IF(OR(N162="",N162&lt;=0,N176=""),"",N176/N162)</f>
        <v>0.566854514302805</v>
      </c>
      <c r="P176" s="18" t="n">
        <v>5453.08</v>
      </c>
      <c r="Q176" s="14" t="n">
        <v>0.4493</v>
      </c>
      <c r="R176" s="18" t="n">
        <v>3449.35</v>
      </c>
      <c r="S176" s="14" t="n">
        <v>0.4639</v>
      </c>
      <c r="T176" s="11" t="str">
        <f aca="false">IF(AND(M176="survived",G176&gt;0,K176&lt;=500.005,I176&lt;=0.4,ISNUMBER(P176),ISNUMBER(R176),P176&gt;0,R176&gt;0,Q176&lt;=0.4,S176&lt;=0.4),"yes","no")</f>
        <v>no</v>
      </c>
    </row>
    <row r="177" customFormat="false" ht="15" hidden="false" customHeight="false" outlineLevel="0" collapsed="false">
      <c r="A177" s="11" t="s">
        <v>32</v>
      </c>
      <c r="B177" s="11" t="s">
        <v>4917</v>
      </c>
      <c r="C177" s="13" t="n">
        <v>2</v>
      </c>
      <c r="D177" s="11" t="s">
        <v>4602</v>
      </c>
      <c r="E177" s="11" t="n">
        <v>3</v>
      </c>
      <c r="F177" s="11" t="s">
        <v>4896</v>
      </c>
      <c r="G177" s="18" t="n">
        <v>8838.43</v>
      </c>
      <c r="H177" s="18" t="n">
        <v>5121.12</v>
      </c>
      <c r="I177" s="14" t="n">
        <v>0.4333</v>
      </c>
      <c r="J177" s="18" t="n">
        <v>70.03</v>
      </c>
      <c r="K177" s="18" t="n">
        <v>500</v>
      </c>
      <c r="L177" s="18" t="n">
        <v>2344.49</v>
      </c>
      <c r="M177" s="11" t="s">
        <v>4914</v>
      </c>
      <c r="N177" s="35" t="n">
        <f aca="false">IF(H177=0,"",G177/H177)</f>
        <v>1.72587832349174</v>
      </c>
      <c r="O177" s="35" t="n">
        <f aca="false">IF(OR(N162="",N162&lt;=0,N177=""),"",N177/N162)</f>
        <v>0.634811367187977</v>
      </c>
      <c r="P177" s="18" t="n">
        <v>5450.43</v>
      </c>
      <c r="Q177" s="14" t="n">
        <v>0.4333</v>
      </c>
      <c r="R177" s="18" t="n">
        <v>3346.46</v>
      </c>
      <c r="S177" s="14" t="n">
        <v>0.4094</v>
      </c>
      <c r="T177" s="11" t="str">
        <f aca="false">IF(AND(M177="survived",G177&gt;0,K177&lt;=500.005,I177&lt;=0.4,ISNUMBER(P177),ISNUMBER(R177),P177&gt;0,R177&gt;0,Q177&lt;=0.4,S177&lt;=0.4),"yes","no")</f>
        <v>no</v>
      </c>
    </row>
    <row r="178" customFormat="false" ht="15" hidden="false" customHeight="false" outlineLevel="0" collapsed="false">
      <c r="A178" s="11" t="s">
        <v>32</v>
      </c>
      <c r="B178" s="11" t="s">
        <v>4917</v>
      </c>
      <c r="C178" s="13" t="n">
        <v>2</v>
      </c>
      <c r="D178" s="11" t="s">
        <v>4602</v>
      </c>
      <c r="E178" s="11" t="n">
        <v>3</v>
      </c>
      <c r="F178" s="11" t="s">
        <v>4877</v>
      </c>
      <c r="G178" s="18" t="n">
        <v>4151.93</v>
      </c>
      <c r="H178" s="18" t="n">
        <v>3452.8</v>
      </c>
      <c r="I178" s="14" t="n">
        <v>0.3331</v>
      </c>
      <c r="J178" s="18" t="n">
        <v>61.69</v>
      </c>
      <c r="K178" s="18" t="n">
        <v>449.45</v>
      </c>
      <c r="L178" s="18" t="n">
        <v>1444.49</v>
      </c>
      <c r="M178" s="11" t="s">
        <v>4914</v>
      </c>
      <c r="N178" s="35" t="n">
        <f aca="false">IF(H178=0,"",G178/H178)</f>
        <v>1.20248204355885</v>
      </c>
      <c r="O178" s="35" t="n">
        <f aca="false">IF(OR(N162="",N162&lt;=0,N178=""),"",N178/N162)</f>
        <v>0.442296110739838</v>
      </c>
      <c r="P178" s="18" t="n">
        <v>2842.45</v>
      </c>
      <c r="Q178" s="14" t="n">
        <v>0.3331</v>
      </c>
      <c r="R178" s="18" t="n">
        <v>1267.94</v>
      </c>
      <c r="S178" s="14" t="n">
        <v>0.2675</v>
      </c>
      <c r="T178" s="11" t="str">
        <f aca="false">IF(AND(M178="survived",G178&gt;0,K178&lt;=500.005,I178&lt;=0.4,ISNUMBER(P178),ISNUMBER(R178),P178&gt;0,R178&gt;0,Q178&lt;=0.4,S178&lt;=0.4),"yes","no")</f>
        <v>yes</v>
      </c>
    </row>
    <row r="179" customFormat="false" ht="15" hidden="false" customHeight="false" outlineLevel="0" collapsed="false">
      <c r="A179" s="11" t="s">
        <v>32</v>
      </c>
      <c r="B179" s="11" t="s">
        <v>4917</v>
      </c>
      <c r="C179" s="13" t="n">
        <v>2</v>
      </c>
      <c r="D179" s="11" t="s">
        <v>4602</v>
      </c>
      <c r="E179" s="11" t="n">
        <v>3</v>
      </c>
      <c r="F179" s="11" t="s">
        <v>4898</v>
      </c>
      <c r="G179" s="18" t="n">
        <v>-2739.32</v>
      </c>
      <c r="H179" s="18" t="n">
        <v>3104.16</v>
      </c>
      <c r="I179" s="14" t="n">
        <v>0.2995</v>
      </c>
      <c r="J179" s="18" t="n">
        <v>90.15</v>
      </c>
      <c r="K179" s="18" t="n">
        <v>436.31</v>
      </c>
      <c r="L179" s="18" t="n">
        <v>1260.43</v>
      </c>
      <c r="M179" s="11" t="s">
        <v>4899</v>
      </c>
      <c r="N179" s="35" t="n">
        <f aca="false">IF(H179=0,"",G179/H179)</f>
        <v>-0.882467398587702</v>
      </c>
      <c r="O179" s="35" t="n">
        <f aca="false">IF(OR(N162="",N162&lt;=0,N179=""),"",N179/N162)</f>
        <v>-0.324588546116564</v>
      </c>
      <c r="P179" s="18" t="n">
        <v>-2739.32</v>
      </c>
      <c r="Q179" s="14" t="n">
        <v>0.2995</v>
      </c>
      <c r="R179" s="18" t="n">
        <v>-685.86</v>
      </c>
      <c r="S179" s="14" t="n">
        <v>0.2555</v>
      </c>
      <c r="T179" s="11" t="str">
        <f aca="false">IF(AND(M179="survived",G179&gt;0,K179&lt;=500.005,I179&lt;=0.4,ISNUMBER(P179),ISNUMBER(R179),P179&gt;0,R179&gt;0,Q179&lt;=0.4,S179&lt;=0.4),"yes","no")</f>
        <v>no</v>
      </c>
    </row>
    <row r="180" customFormat="false" ht="15" hidden="false" customHeight="false" outlineLevel="0" collapsed="false">
      <c r="A180" s="11" t="s">
        <v>32</v>
      </c>
      <c r="B180" s="11" t="s">
        <v>4917</v>
      </c>
      <c r="C180" s="13" t="n">
        <v>2</v>
      </c>
      <c r="D180" s="11" t="s">
        <v>4602</v>
      </c>
      <c r="E180" s="11" t="n">
        <v>4</v>
      </c>
      <c r="F180" s="11" t="s">
        <v>4599</v>
      </c>
      <c r="G180" s="18" t="n">
        <v>7256.13</v>
      </c>
      <c r="H180" s="18" t="n">
        <v>3997.19</v>
      </c>
      <c r="I180" s="14" t="n">
        <v>0.3112</v>
      </c>
      <c r="J180" s="18" t="n">
        <v>62.63</v>
      </c>
      <c r="K180" s="18" t="n">
        <v>499.65</v>
      </c>
      <c r="L180" s="18" t="n">
        <v>1620.52</v>
      </c>
      <c r="M180" s="11" t="s">
        <v>4914</v>
      </c>
      <c r="N180" s="35" t="n">
        <f aca="false">IF(H180=0,"",G180/H180)</f>
        <v>1.81530775369697</v>
      </c>
      <c r="O180" s="35" t="n">
        <f aca="false">IF(OR(N162="",N162&lt;=0,N180=""),"",N180/N162)</f>
        <v>0.667705238142084</v>
      </c>
      <c r="P180" s="18" t="n">
        <v>4746.38</v>
      </c>
      <c r="Q180" s="14" t="n">
        <v>0.3112</v>
      </c>
      <c r="R180" s="18" t="n">
        <v>2454.39</v>
      </c>
      <c r="S180" s="14" t="n">
        <v>0.3328</v>
      </c>
      <c r="T180" s="11" t="str">
        <f aca="false">IF(AND(M180="survived",G180&gt;0,K180&lt;=500.005,I180&lt;=0.4,ISNUMBER(P180),ISNUMBER(R180),P180&gt;0,R180&gt;0,Q180&lt;=0.4,S180&lt;=0.4),"yes","no")</f>
        <v>yes</v>
      </c>
    </row>
    <row r="181" customFormat="false" ht="15" hidden="false" customHeight="false" outlineLevel="0" collapsed="false">
      <c r="A181" s="11" t="s">
        <v>32</v>
      </c>
      <c r="B181" s="11" t="s">
        <v>4917</v>
      </c>
      <c r="C181" s="13" t="n">
        <v>2</v>
      </c>
      <c r="D181" s="11" t="s">
        <v>4602</v>
      </c>
      <c r="E181" s="11" t="n">
        <v>4</v>
      </c>
      <c r="F181" s="11" t="s">
        <v>4896</v>
      </c>
      <c r="G181" s="18" t="n">
        <v>7256.13</v>
      </c>
      <c r="H181" s="18" t="n">
        <v>3997.19</v>
      </c>
      <c r="I181" s="14" t="n">
        <v>0.3112</v>
      </c>
      <c r="J181" s="18" t="n">
        <v>62.63</v>
      </c>
      <c r="K181" s="18" t="n">
        <v>499.65</v>
      </c>
      <c r="L181" s="18" t="n">
        <v>1620.52</v>
      </c>
      <c r="M181" s="11" t="s">
        <v>4914</v>
      </c>
      <c r="N181" s="35" t="n">
        <f aca="false">IF(H181=0,"",G181/H181)</f>
        <v>1.81530775369697</v>
      </c>
      <c r="O181" s="35" t="n">
        <f aca="false">IF(OR(N162="",N162&lt;=0,N181=""),"",N181/N162)</f>
        <v>0.667705238142084</v>
      </c>
      <c r="P181" s="18" t="n">
        <v>4746.38</v>
      </c>
      <c r="Q181" s="14" t="n">
        <v>0.3112</v>
      </c>
      <c r="R181" s="18" t="n">
        <v>2454.39</v>
      </c>
      <c r="S181" s="14" t="n">
        <v>0.3328</v>
      </c>
      <c r="T181" s="11" t="str">
        <f aca="false">IF(AND(M181="survived",G181&gt;0,K181&lt;=500.005,I181&lt;=0.4,ISNUMBER(P181),ISNUMBER(R181),P181&gt;0,R181&gt;0,Q181&lt;=0.4,S181&lt;=0.4),"yes","no")</f>
        <v>yes</v>
      </c>
    </row>
    <row r="182" customFormat="false" ht="15" hidden="false" customHeight="false" outlineLevel="0" collapsed="false">
      <c r="A182" s="11" t="s">
        <v>32</v>
      </c>
      <c r="B182" s="11" t="s">
        <v>4917</v>
      </c>
      <c r="C182" s="13" t="n">
        <v>2</v>
      </c>
      <c r="D182" s="11" t="s">
        <v>4602</v>
      </c>
      <c r="E182" s="11" t="n">
        <v>4</v>
      </c>
      <c r="F182" s="11" t="s">
        <v>4877</v>
      </c>
      <c r="G182" s="18" t="n">
        <v>7256.13</v>
      </c>
      <c r="H182" s="18" t="n">
        <v>3997.19</v>
      </c>
      <c r="I182" s="14" t="n">
        <v>0.3112</v>
      </c>
      <c r="J182" s="18" t="n">
        <v>62.63</v>
      </c>
      <c r="K182" s="18" t="n">
        <v>499.65</v>
      </c>
      <c r="L182" s="18" t="n">
        <v>1620.52</v>
      </c>
      <c r="M182" s="11" t="s">
        <v>4914</v>
      </c>
      <c r="N182" s="35" t="n">
        <f aca="false">IF(H182=0,"",G182/H182)</f>
        <v>1.81530775369697</v>
      </c>
      <c r="O182" s="35" t="n">
        <f aca="false">IF(OR(N162="",N162&lt;=0,N182=""),"",N182/N162)</f>
        <v>0.667705238142084</v>
      </c>
      <c r="P182" s="18" t="n">
        <v>4746.38</v>
      </c>
      <c r="Q182" s="14" t="n">
        <v>0.3112</v>
      </c>
      <c r="R182" s="18" t="n">
        <v>2454.39</v>
      </c>
      <c r="S182" s="14" t="n">
        <v>0.3328</v>
      </c>
      <c r="T182" s="11" t="str">
        <f aca="false">IF(AND(M182="survived",G182&gt;0,K182&lt;=500.005,I182&lt;=0.4,ISNUMBER(P182),ISNUMBER(R182),P182&gt;0,R182&gt;0,Q182&lt;=0.4,S182&lt;=0.4),"yes","no")</f>
        <v>yes</v>
      </c>
    </row>
    <row r="183" customFormat="false" ht="15" hidden="false" customHeight="false" outlineLevel="0" collapsed="false">
      <c r="A183" s="11" t="s">
        <v>32</v>
      </c>
      <c r="B183" s="11" t="s">
        <v>4917</v>
      </c>
      <c r="C183" s="13" t="n">
        <v>2</v>
      </c>
      <c r="D183" s="11" t="s">
        <v>4602</v>
      </c>
      <c r="E183" s="11" t="n">
        <v>4</v>
      </c>
      <c r="F183" s="11" t="s">
        <v>4898</v>
      </c>
      <c r="G183" s="18" t="n">
        <v>7256.13</v>
      </c>
      <c r="H183" s="18" t="n">
        <v>3997.19</v>
      </c>
      <c r="I183" s="14" t="n">
        <v>0.3112</v>
      </c>
      <c r="J183" s="18" t="n">
        <v>62.63</v>
      </c>
      <c r="K183" s="18" t="n">
        <v>499.65</v>
      </c>
      <c r="L183" s="18" t="n">
        <v>1620.52</v>
      </c>
      <c r="M183" s="11" t="s">
        <v>4914</v>
      </c>
      <c r="N183" s="35" t="n">
        <f aca="false">IF(H183=0,"",G183/H183)</f>
        <v>1.81530775369697</v>
      </c>
      <c r="O183" s="35" t="n">
        <f aca="false">IF(OR(N162="",N162&lt;=0,N183=""),"",N183/N162)</f>
        <v>0.667705238142084</v>
      </c>
      <c r="P183" s="18" t="n">
        <v>4746.38</v>
      </c>
      <c r="Q183" s="14" t="n">
        <v>0.3112</v>
      </c>
      <c r="R183" s="18" t="n">
        <v>2454.39</v>
      </c>
      <c r="S183" s="14" t="n">
        <v>0.3328</v>
      </c>
      <c r="T183" s="11" t="str">
        <f aca="false">IF(AND(M183="survived",G183&gt;0,K183&lt;=500.005,I183&lt;=0.4,ISNUMBER(P183),ISNUMBER(R183),P183&gt;0,R183&gt;0,Q183&lt;=0.4,S183&lt;=0.4),"yes","no")</f>
        <v>yes</v>
      </c>
    </row>
    <row r="184" customFormat="false" ht="15" hidden="false" customHeight="false" outlineLevel="0" collapsed="false">
      <c r="A184" s="11" t="s">
        <v>32</v>
      </c>
      <c r="B184" s="11" t="s">
        <v>4917</v>
      </c>
      <c r="C184" s="13" t="n">
        <v>2</v>
      </c>
      <c r="D184" s="11" t="s">
        <v>4602</v>
      </c>
      <c r="E184" s="11" t="n">
        <v>5</v>
      </c>
      <c r="F184" s="11" t="s">
        <v>4599</v>
      </c>
      <c r="G184" s="18" t="n">
        <v>6385.85</v>
      </c>
      <c r="H184" s="18" t="n">
        <v>3142.26</v>
      </c>
      <c r="I184" s="14" t="n">
        <v>0.2375</v>
      </c>
      <c r="J184" s="18" t="n">
        <v>58.35</v>
      </c>
      <c r="K184" s="18" t="n">
        <v>314.23</v>
      </c>
      <c r="L184" s="18" t="n">
        <v>1197.98</v>
      </c>
      <c r="M184" s="11" t="s">
        <v>4914</v>
      </c>
      <c r="N184" s="35" t="n">
        <f aca="false">IF(H184=0,"",G184/H184)</f>
        <v>2.03224749065959</v>
      </c>
      <c r="O184" s="35" t="n">
        <f aca="false">IF(OR(N162="",N162&lt;=0,N184=""),"",N184/N162)</f>
        <v>0.747499861635597</v>
      </c>
      <c r="P184" s="18" t="n">
        <v>4356.22</v>
      </c>
      <c r="Q184" s="14" t="n">
        <v>0.2375</v>
      </c>
      <c r="R184" s="18" t="n">
        <v>2009.37</v>
      </c>
      <c r="S184" s="14" t="n">
        <v>0.2656</v>
      </c>
      <c r="T184" s="11" t="str">
        <f aca="false">IF(AND(M184="survived",G184&gt;0,K184&lt;=500.005,I184&lt;=0.4,ISNUMBER(P184),ISNUMBER(R184),P184&gt;0,R184&gt;0,Q184&lt;=0.4,S184&lt;=0.4),"yes","no")</f>
        <v>yes</v>
      </c>
    </row>
    <row r="185" customFormat="false" ht="15" hidden="false" customHeight="false" outlineLevel="0" collapsed="false">
      <c r="A185" s="11" t="s">
        <v>32</v>
      </c>
      <c r="B185" s="11" t="s">
        <v>4917</v>
      </c>
      <c r="C185" s="13" t="n">
        <v>2</v>
      </c>
      <c r="D185" s="11" t="s">
        <v>4602</v>
      </c>
      <c r="E185" s="11" t="n">
        <v>5</v>
      </c>
      <c r="F185" s="11" t="s">
        <v>4896</v>
      </c>
      <c r="G185" s="18" t="n">
        <v>6385.85</v>
      </c>
      <c r="H185" s="18" t="n">
        <v>3142.26</v>
      </c>
      <c r="I185" s="14" t="n">
        <v>0.2375</v>
      </c>
      <c r="J185" s="18" t="n">
        <v>58.35</v>
      </c>
      <c r="K185" s="18" t="n">
        <v>314.23</v>
      </c>
      <c r="L185" s="18" t="n">
        <v>1197.98</v>
      </c>
      <c r="M185" s="11" t="s">
        <v>4914</v>
      </c>
      <c r="N185" s="35" t="n">
        <f aca="false">IF(H185=0,"",G185/H185)</f>
        <v>2.03224749065959</v>
      </c>
      <c r="O185" s="35" t="n">
        <f aca="false">IF(OR(N162="",N162&lt;=0,N185=""),"",N185/N162)</f>
        <v>0.747499861635597</v>
      </c>
      <c r="P185" s="18" t="n">
        <v>4356.22</v>
      </c>
      <c r="Q185" s="14" t="n">
        <v>0.2375</v>
      </c>
      <c r="R185" s="18" t="n">
        <v>2009.37</v>
      </c>
      <c r="S185" s="14" t="n">
        <v>0.2656</v>
      </c>
      <c r="T185" s="11" t="str">
        <f aca="false">IF(AND(M185="survived",G185&gt;0,K185&lt;=500.005,I185&lt;=0.4,ISNUMBER(P185),ISNUMBER(R185),P185&gt;0,R185&gt;0,Q185&lt;=0.4,S185&lt;=0.4),"yes","no")</f>
        <v>yes</v>
      </c>
    </row>
    <row r="186" customFormat="false" ht="15" hidden="false" customHeight="false" outlineLevel="0" collapsed="false">
      <c r="A186" s="11" t="s">
        <v>32</v>
      </c>
      <c r="B186" s="11" t="s">
        <v>4917</v>
      </c>
      <c r="C186" s="13" t="n">
        <v>2</v>
      </c>
      <c r="D186" s="11" t="s">
        <v>4602</v>
      </c>
      <c r="E186" s="11" t="n">
        <v>5</v>
      </c>
      <c r="F186" s="11" t="s">
        <v>4877</v>
      </c>
      <c r="G186" s="18" t="n">
        <v>6385.85</v>
      </c>
      <c r="H186" s="18" t="n">
        <v>3142.26</v>
      </c>
      <c r="I186" s="14" t="n">
        <v>0.2375</v>
      </c>
      <c r="J186" s="18" t="n">
        <v>58.35</v>
      </c>
      <c r="K186" s="18" t="n">
        <v>314.23</v>
      </c>
      <c r="L186" s="18" t="n">
        <v>1197.98</v>
      </c>
      <c r="M186" s="11" t="s">
        <v>4914</v>
      </c>
      <c r="N186" s="35" t="n">
        <f aca="false">IF(H186=0,"",G186/H186)</f>
        <v>2.03224749065959</v>
      </c>
      <c r="O186" s="35" t="n">
        <f aca="false">IF(OR(N162="",N162&lt;=0,N186=""),"",N186/N162)</f>
        <v>0.747499861635597</v>
      </c>
      <c r="P186" s="18" t="n">
        <v>4356.22</v>
      </c>
      <c r="Q186" s="14" t="n">
        <v>0.2375</v>
      </c>
      <c r="R186" s="18" t="n">
        <v>2009.37</v>
      </c>
      <c r="S186" s="14" t="n">
        <v>0.2656</v>
      </c>
      <c r="T186" s="11" t="str">
        <f aca="false">IF(AND(M186="survived",G186&gt;0,K186&lt;=500.005,I186&lt;=0.4,ISNUMBER(P186),ISNUMBER(R186),P186&gt;0,R186&gt;0,Q186&lt;=0.4,S186&lt;=0.4),"yes","no")</f>
        <v>yes</v>
      </c>
    </row>
    <row r="187" customFormat="false" ht="15" hidden="false" customHeight="false" outlineLevel="0" collapsed="false">
      <c r="A187" s="11" t="s">
        <v>32</v>
      </c>
      <c r="B187" s="11" t="s">
        <v>4917</v>
      </c>
      <c r="C187" s="13" t="n">
        <v>2</v>
      </c>
      <c r="D187" s="11" t="s">
        <v>4602</v>
      </c>
      <c r="E187" s="11" t="n">
        <v>5</v>
      </c>
      <c r="F187" s="11" t="s">
        <v>4898</v>
      </c>
      <c r="G187" s="18" t="n">
        <v>6385.85</v>
      </c>
      <c r="H187" s="18" t="n">
        <v>3142.26</v>
      </c>
      <c r="I187" s="14" t="n">
        <v>0.2375</v>
      </c>
      <c r="J187" s="18" t="n">
        <v>58.35</v>
      </c>
      <c r="K187" s="18" t="n">
        <v>314.23</v>
      </c>
      <c r="L187" s="18" t="n">
        <v>1197.98</v>
      </c>
      <c r="M187" s="11" t="s">
        <v>4914</v>
      </c>
      <c r="N187" s="35" t="n">
        <f aca="false">IF(H187=0,"",G187/H187)</f>
        <v>2.03224749065959</v>
      </c>
      <c r="O187" s="35" t="n">
        <f aca="false">IF(OR(N162="",N162&lt;=0,N187=""),"",N187/N162)</f>
        <v>0.747499861635597</v>
      </c>
      <c r="P187" s="18" t="n">
        <v>4356.22</v>
      </c>
      <c r="Q187" s="14" t="n">
        <v>0.2375</v>
      </c>
      <c r="R187" s="18" t="n">
        <v>2009.37</v>
      </c>
      <c r="S187" s="14" t="n">
        <v>0.2656</v>
      </c>
      <c r="T187" s="11" t="str">
        <f aca="false">IF(AND(M187="survived",G187&gt;0,K187&lt;=500.005,I187&lt;=0.4,ISNUMBER(P187),ISNUMBER(R187),P187&gt;0,R187&gt;0,Q187&lt;=0.4,S187&lt;=0.4),"yes","no")</f>
        <v>yes</v>
      </c>
    </row>
    <row r="189" customFormat="false" ht="15" hidden="false" customHeight="false" outlineLevel="0" collapsed="false">
      <c r="A189" s="51" t="s">
        <v>32</v>
      </c>
      <c r="B189" s="51" t="s">
        <v>4919</v>
      </c>
      <c r="C189" s="61" t="n">
        <v>2</v>
      </c>
      <c r="D189" s="51" t="s">
        <v>4801</v>
      </c>
      <c r="E189" s="51" t="s">
        <v>61</v>
      </c>
      <c r="F189" s="51" t="s">
        <v>4599</v>
      </c>
      <c r="G189" s="52" t="n">
        <v>4040.42</v>
      </c>
      <c r="H189" s="52" t="n">
        <v>1822.11</v>
      </c>
      <c r="I189" s="53" t="n">
        <v>0.1758</v>
      </c>
      <c r="J189" s="52" t="n">
        <v>50</v>
      </c>
      <c r="K189" s="52" t="n">
        <v>50</v>
      </c>
      <c r="L189" s="52" t="n">
        <v>700</v>
      </c>
      <c r="M189" s="51" t="s">
        <v>4914</v>
      </c>
      <c r="N189" s="54" t="n">
        <f aca="false">IF(H189=0,"",G189/H189)</f>
        <v>2.21744022040382</v>
      </c>
      <c r="O189" s="54" t="n">
        <v>1</v>
      </c>
      <c r="P189" s="52" t="n">
        <v>2339.74</v>
      </c>
      <c r="Q189" s="53" t="n">
        <v>0.1758</v>
      </c>
      <c r="R189" s="52" t="n">
        <v>1700.68</v>
      </c>
      <c r="S189" s="53" t="n">
        <v>0.1545</v>
      </c>
      <c r="T189" s="51" t="str">
        <f aca="false">IF(AND(M189="survived",G189&gt;0,K189&lt;=500.005,I189&lt;=0.4,ISNUMBER(P189),ISNUMBER(R189),P189&gt;0,R189&gt;0,Q189&lt;=0.4,S189&lt;=0.4),"yes","no")</f>
        <v>yes</v>
      </c>
    </row>
    <row r="190" customFormat="false" ht="15" hidden="false" customHeight="false" outlineLevel="0" collapsed="false">
      <c r="A190" s="11" t="s">
        <v>32</v>
      </c>
      <c r="B190" s="11" t="s">
        <v>4919</v>
      </c>
      <c r="C190" s="13" t="n">
        <v>2</v>
      </c>
      <c r="D190" s="11" t="s">
        <v>4616</v>
      </c>
      <c r="E190" s="11" t="n">
        <v>3</v>
      </c>
      <c r="F190" s="11" t="s">
        <v>4877</v>
      </c>
      <c r="G190" s="18" t="n">
        <v>25252.4</v>
      </c>
      <c r="H190" s="18" t="n">
        <v>12472.78</v>
      </c>
      <c r="I190" s="14" t="n">
        <v>0.4438</v>
      </c>
      <c r="J190" s="18" t="n">
        <v>270.38</v>
      </c>
      <c r="K190" s="18" t="n">
        <v>499.44</v>
      </c>
      <c r="L190" s="18" t="n">
        <v>6050.63</v>
      </c>
      <c r="M190" s="11" t="s">
        <v>4914</v>
      </c>
      <c r="N190" s="35" t="n">
        <f aca="false">IF(H190=0,"",G190/H190)</f>
        <v>2.02460077063814</v>
      </c>
      <c r="O190" s="35" t="n">
        <f aca="false">IF(OR(N189="",N189&lt;=0,N190=""),"",N190/N189)</f>
        <v>0.913035107782722</v>
      </c>
      <c r="P190" s="18" t="n">
        <v>12467.33</v>
      </c>
      <c r="Q190" s="14" t="n">
        <v>0.3299</v>
      </c>
      <c r="R190" s="18" t="n">
        <v>296.08</v>
      </c>
      <c r="S190" s="14" t="n">
        <v>0.3838</v>
      </c>
      <c r="T190" s="11" t="str">
        <f aca="false">IF(AND(M190="survived",G190&gt;0,K190&lt;=500.005,I190&lt;=0.4,ISNUMBER(P190),ISNUMBER(R190),P190&gt;0,R190&gt;0,Q190&lt;=0.4,S190&lt;=0.4),"yes","no")</f>
        <v>no</v>
      </c>
    </row>
    <row r="191" customFormat="false" ht="15" hidden="false" customHeight="false" outlineLevel="0" collapsed="false">
      <c r="A191" s="11" t="s">
        <v>32</v>
      </c>
      <c r="B191" s="11" t="s">
        <v>4919</v>
      </c>
      <c r="C191" s="13" t="n">
        <v>2</v>
      </c>
      <c r="D191" s="11" t="s">
        <v>4608</v>
      </c>
      <c r="E191" s="11" t="s">
        <v>61</v>
      </c>
      <c r="F191" s="11" t="s">
        <v>4599</v>
      </c>
      <c r="G191" s="18" t="n">
        <v>22140.25</v>
      </c>
      <c r="H191" s="18" t="n">
        <v>11417.36</v>
      </c>
      <c r="I191" s="14" t="n">
        <v>0.7191</v>
      </c>
      <c r="J191" s="18" t="n">
        <v>84.36</v>
      </c>
      <c r="K191" s="18" t="n">
        <v>5708.68</v>
      </c>
      <c r="L191" s="18" t="n">
        <v>8104.81</v>
      </c>
      <c r="M191" s="11" t="s">
        <v>4914</v>
      </c>
      <c r="N191" s="35" t="n">
        <f aca="false">IF(H191=0,"",G191/H191)</f>
        <v>1.939174204895</v>
      </c>
      <c r="O191" s="35" t="n">
        <f aca="false">IF(OR(N189="",N189&lt;=0,N191=""),"",N191/N189)</f>
        <v>0.874510251528611</v>
      </c>
      <c r="P191" s="18" t="n">
        <v>9518.2</v>
      </c>
      <c r="Q191" s="14" t="n">
        <v>0.7191</v>
      </c>
      <c r="R191" s="18" t="n">
        <v>12622.05</v>
      </c>
      <c r="S191" s="14" t="n">
        <v>0.3335</v>
      </c>
      <c r="T191" s="11" t="str">
        <f aca="false">IF(AND(M191="survived",G191&gt;0,K191&lt;=500.005,I191&lt;=0.4,ISNUMBER(P191),ISNUMBER(R191),P191&gt;0,R191&gt;0,Q191&lt;=0.4,S191&lt;=0.4),"yes","no")</f>
        <v>no</v>
      </c>
    </row>
    <row r="192" customFormat="false" ht="15" hidden="false" customHeight="false" outlineLevel="0" collapsed="false">
      <c r="A192" s="11" t="s">
        <v>32</v>
      </c>
      <c r="B192" s="11" t="s">
        <v>4919</v>
      </c>
      <c r="C192" s="13" t="n">
        <v>2</v>
      </c>
      <c r="D192" s="11" t="s">
        <v>4608</v>
      </c>
      <c r="E192" s="11" t="s">
        <v>61</v>
      </c>
      <c r="F192" s="11" t="s">
        <v>4896</v>
      </c>
      <c r="G192" s="18" t="n">
        <v>10866.26</v>
      </c>
      <c r="H192" s="18" t="n">
        <v>3990.61</v>
      </c>
      <c r="I192" s="14" t="n">
        <v>0.3572</v>
      </c>
      <c r="J192" s="18" t="n">
        <v>71.72</v>
      </c>
      <c r="K192" s="18" t="n">
        <v>500</v>
      </c>
      <c r="L192" s="18" t="n">
        <v>2304.2</v>
      </c>
      <c r="M192" s="11" t="s">
        <v>4914</v>
      </c>
      <c r="N192" s="35" t="n">
        <f aca="false">IF(H192=0,"",G192/H192)</f>
        <v>2.72295714189059</v>
      </c>
      <c r="O192" s="35" t="n">
        <f aca="false">IF(OR(N189="",N189&lt;=0,N192=""),"",N192/N189)</f>
        <v>1.22797319036394</v>
      </c>
      <c r="P192" s="18" t="n">
        <v>3716.38</v>
      </c>
      <c r="Q192" s="14" t="n">
        <v>0.3572</v>
      </c>
      <c r="R192" s="18" t="n">
        <v>7149.88</v>
      </c>
      <c r="S192" s="14" t="n">
        <v>0.2375</v>
      </c>
      <c r="T192" s="11" t="str">
        <f aca="false">IF(AND(M192="survived",G192&gt;0,K192&lt;=500.005,I192&lt;=0.4,ISNUMBER(P192),ISNUMBER(R192),P192&gt;0,R192&gt;0,Q192&lt;=0.4,S192&lt;=0.4),"yes","no")</f>
        <v>yes</v>
      </c>
    </row>
    <row r="193" customFormat="false" ht="15" hidden="false" customHeight="false" outlineLevel="0" collapsed="false">
      <c r="A193" s="11" t="s">
        <v>32</v>
      </c>
      <c r="B193" s="11" t="s">
        <v>4919</v>
      </c>
      <c r="C193" s="13" t="n">
        <v>2</v>
      </c>
      <c r="D193" s="11" t="s">
        <v>4608</v>
      </c>
      <c r="E193" s="11" t="s">
        <v>61</v>
      </c>
      <c r="F193" s="11" t="s">
        <v>4877</v>
      </c>
      <c r="G193" s="18" t="n">
        <v>10595.14</v>
      </c>
      <c r="H193" s="18" t="n">
        <v>3538.73</v>
      </c>
      <c r="I193" s="14" t="n">
        <v>0.1987</v>
      </c>
      <c r="J193" s="18" t="n">
        <v>65.28</v>
      </c>
      <c r="K193" s="18" t="n">
        <v>468.84</v>
      </c>
      <c r="L193" s="18" t="n">
        <v>1518.75</v>
      </c>
      <c r="M193" s="11" t="s">
        <v>4914</v>
      </c>
      <c r="N193" s="35" t="n">
        <f aca="false">IF(H193=0,"",G193/H193)</f>
        <v>2.99405153826373</v>
      </c>
      <c r="O193" s="35" t="n">
        <f aca="false">IF(OR(N189="",N189&lt;=0,N193=""),"",N193/N189)</f>
        <v>1.3502287505719</v>
      </c>
      <c r="P193" s="18" t="n">
        <v>6791.46</v>
      </c>
      <c r="Q193" s="14" t="n">
        <v>0.1782</v>
      </c>
      <c r="R193" s="18" t="n">
        <v>3803.68</v>
      </c>
      <c r="S193" s="14" t="n">
        <v>0.3212</v>
      </c>
      <c r="T193" s="11" t="str">
        <f aca="false">IF(AND(M193="survived",G193&gt;0,K193&lt;=500.005,I193&lt;=0.4,ISNUMBER(P193),ISNUMBER(R193),P193&gt;0,R193&gt;0,Q193&lt;=0.4,S193&lt;=0.4),"yes","no")</f>
        <v>yes</v>
      </c>
    </row>
    <row r="194" customFormat="false" ht="15" hidden="false" customHeight="false" outlineLevel="0" collapsed="false">
      <c r="A194" s="11" t="s">
        <v>32</v>
      </c>
      <c r="B194" s="11" t="s">
        <v>4919</v>
      </c>
      <c r="C194" s="13" t="n">
        <v>2</v>
      </c>
      <c r="D194" s="11" t="s">
        <v>4608</v>
      </c>
      <c r="E194" s="11" t="s">
        <v>61</v>
      </c>
      <c r="F194" s="11" t="s">
        <v>4898</v>
      </c>
      <c r="G194" s="18" t="n">
        <v>92.85</v>
      </c>
      <c r="H194" s="18" t="n">
        <v>1077.55</v>
      </c>
      <c r="I194" s="14" t="n">
        <v>0.0965</v>
      </c>
      <c r="J194" s="18" t="n">
        <v>63.45</v>
      </c>
      <c r="K194" s="18" t="n">
        <v>342.52</v>
      </c>
      <c r="L194" s="18" t="n">
        <v>654.2</v>
      </c>
      <c r="M194" s="11" t="s">
        <v>4899</v>
      </c>
      <c r="N194" s="35" t="n">
        <f aca="false">IF(H194=0,"",G194/H194)</f>
        <v>0.0861676952345599</v>
      </c>
      <c r="O194" s="35" t="n">
        <f aca="false">IF(OR(N189="",N189&lt;=0,N194=""),"",N194/N189)</f>
        <v>0.0388590837496706</v>
      </c>
      <c r="P194" s="18" t="n">
        <v>92.85</v>
      </c>
      <c r="Q194" s="14" t="n">
        <v>0.0965</v>
      </c>
      <c r="R194" s="18" t="n">
        <v>-12.49</v>
      </c>
      <c r="S194" s="14" t="n">
        <v>0.1022</v>
      </c>
      <c r="T194" s="11" t="str">
        <f aca="false">IF(AND(M194="survived",G194&gt;0,K194&lt;=500.005,I194&lt;=0.4,ISNUMBER(P194),ISNUMBER(R194),P194&gt;0,R194&gt;0,Q194&lt;=0.4,S194&lt;=0.4),"yes","no")</f>
        <v>no</v>
      </c>
    </row>
    <row r="195" customFormat="false" ht="15" hidden="false" customHeight="false" outlineLevel="0" collapsed="false">
      <c r="A195" s="11" t="s">
        <v>32</v>
      </c>
      <c r="B195" s="11" t="s">
        <v>4919</v>
      </c>
      <c r="C195" s="13" t="n">
        <v>2</v>
      </c>
      <c r="D195" s="11" t="s">
        <v>4602</v>
      </c>
      <c r="E195" s="11" t="n">
        <v>1</v>
      </c>
      <c r="F195" s="11" t="s">
        <v>4599</v>
      </c>
      <c r="G195" s="18" t="n">
        <v>25237.33</v>
      </c>
      <c r="H195" s="18" t="n">
        <v>11417.36</v>
      </c>
      <c r="I195" s="14" t="n">
        <v>0.6833</v>
      </c>
      <c r="J195" s="18" t="n">
        <v>91.61</v>
      </c>
      <c r="K195" s="18" t="n">
        <v>5708.68</v>
      </c>
      <c r="L195" s="18" t="n">
        <v>8104.81</v>
      </c>
      <c r="M195" s="11" t="s">
        <v>4914</v>
      </c>
      <c r="N195" s="35" t="n">
        <f aca="false">IF(H195=0,"",G195/H195)</f>
        <v>2.21043481155013</v>
      </c>
      <c r="O195" s="35" t="n">
        <f aca="false">IF(OR(N189="",N189&lt;=0,N195=""),"",N195/N189)</f>
        <v>0.996840767661186</v>
      </c>
      <c r="P195" s="18" t="n">
        <v>11645.32</v>
      </c>
      <c r="Q195" s="14" t="n">
        <v>0.6833</v>
      </c>
      <c r="R195" s="18" t="n">
        <v>13592.01</v>
      </c>
      <c r="S195" s="14" t="n">
        <v>0.4182</v>
      </c>
      <c r="T195" s="11" t="str">
        <f aca="false">IF(AND(M195="survived",G195&gt;0,K195&lt;=500.005,I195&lt;=0.4,ISNUMBER(P195),ISNUMBER(R195),P195&gt;0,R195&gt;0,Q195&lt;=0.4,S195&lt;=0.4),"yes","no")</f>
        <v>no</v>
      </c>
    </row>
    <row r="196" customFormat="false" ht="15" hidden="false" customHeight="false" outlineLevel="0" collapsed="false">
      <c r="A196" s="11" t="s">
        <v>32</v>
      </c>
      <c r="B196" s="11" t="s">
        <v>4919</v>
      </c>
      <c r="C196" s="13" t="n">
        <v>2</v>
      </c>
      <c r="D196" s="11" t="s">
        <v>4602</v>
      </c>
      <c r="E196" s="11" t="n">
        <v>1</v>
      </c>
      <c r="F196" s="11" t="s">
        <v>4896</v>
      </c>
      <c r="G196" s="18" t="n">
        <v>22220.24</v>
      </c>
      <c r="H196" s="18" t="n">
        <v>5414.67</v>
      </c>
      <c r="I196" s="14" t="n">
        <v>0.3332</v>
      </c>
      <c r="J196" s="18" t="n">
        <v>97.53</v>
      </c>
      <c r="K196" s="18" t="n">
        <v>500</v>
      </c>
      <c r="L196" s="18" t="n">
        <v>2304.2</v>
      </c>
      <c r="M196" s="11" t="s">
        <v>4914</v>
      </c>
      <c r="N196" s="35" t="n">
        <f aca="false">IF(H196=0,"",G196/H196)</f>
        <v>4.10371084479756</v>
      </c>
      <c r="O196" s="35" t="n">
        <f aca="false">IF(OR(N189="",N189&lt;=0,N196=""),"",N196/N189)</f>
        <v>1.8506523003584</v>
      </c>
      <c r="P196" s="18" t="n">
        <v>10019.3</v>
      </c>
      <c r="Q196" s="14" t="n">
        <v>0.3332</v>
      </c>
      <c r="R196" s="18" t="n">
        <v>12200.94</v>
      </c>
      <c r="S196" s="14" t="n">
        <v>0.3223</v>
      </c>
      <c r="T196" s="11" t="str">
        <f aca="false">IF(AND(M196="survived",G196&gt;0,K196&lt;=500.005,I196&lt;=0.4,ISNUMBER(P196),ISNUMBER(R196),P196&gt;0,R196&gt;0,Q196&lt;=0.4,S196&lt;=0.4),"yes","no")</f>
        <v>yes</v>
      </c>
    </row>
    <row r="197" customFormat="false" ht="15" hidden="false" customHeight="false" outlineLevel="0" collapsed="false">
      <c r="A197" s="11" t="s">
        <v>32</v>
      </c>
      <c r="B197" s="11" t="s">
        <v>4919</v>
      </c>
      <c r="C197" s="13" t="n">
        <v>2</v>
      </c>
      <c r="D197" s="11" t="s">
        <v>4602</v>
      </c>
      <c r="E197" s="11" t="n">
        <v>1</v>
      </c>
      <c r="F197" s="11" t="s">
        <v>4877</v>
      </c>
      <c r="G197" s="18" t="n">
        <v>12559.9</v>
      </c>
      <c r="H197" s="18" t="n">
        <v>3284.06</v>
      </c>
      <c r="I197" s="14" t="n">
        <v>0.1874</v>
      </c>
      <c r="J197" s="18" t="n">
        <v>67.09</v>
      </c>
      <c r="K197" s="18" t="n">
        <v>494.81</v>
      </c>
      <c r="L197" s="18" t="n">
        <v>1518.75</v>
      </c>
      <c r="M197" s="11" t="s">
        <v>4914</v>
      </c>
      <c r="N197" s="35" t="n">
        <f aca="false">IF(H197=0,"",G197/H197)</f>
        <v>3.82450381539923</v>
      </c>
      <c r="O197" s="35" t="n">
        <f aca="false">IF(OR(N189="",N189&lt;=0,N197=""),"",N197/N189)</f>
        <v>1.72473818243576</v>
      </c>
      <c r="P197" s="18" t="n">
        <v>6449.05</v>
      </c>
      <c r="Q197" s="14" t="n">
        <v>0.1874</v>
      </c>
      <c r="R197" s="18" t="n">
        <v>6110.85</v>
      </c>
      <c r="S197" s="14" t="n">
        <v>0.239</v>
      </c>
      <c r="T197" s="11" t="str">
        <f aca="false">IF(AND(M197="survived",G197&gt;0,K197&lt;=500.005,I197&lt;=0.4,ISNUMBER(P197),ISNUMBER(R197),P197&gt;0,R197&gt;0,Q197&lt;=0.4,S197&lt;=0.4),"yes","no")</f>
        <v>yes</v>
      </c>
    </row>
    <row r="198" customFormat="false" ht="15" hidden="false" customHeight="false" outlineLevel="0" collapsed="false">
      <c r="A198" s="11" t="s">
        <v>32</v>
      </c>
      <c r="B198" s="11" t="s">
        <v>4919</v>
      </c>
      <c r="C198" s="13" t="n">
        <v>2</v>
      </c>
      <c r="D198" s="11" t="s">
        <v>4602</v>
      </c>
      <c r="E198" s="11" t="n">
        <v>1</v>
      </c>
      <c r="F198" s="11" t="s">
        <v>4898</v>
      </c>
      <c r="G198" s="18" t="n">
        <v>227.03</v>
      </c>
      <c r="H198" s="18" t="n">
        <v>1077.55</v>
      </c>
      <c r="I198" s="14" t="n">
        <v>0.0953</v>
      </c>
      <c r="J198" s="18" t="n">
        <v>69.12</v>
      </c>
      <c r="K198" s="18" t="n">
        <v>342.52</v>
      </c>
      <c r="L198" s="18" t="n">
        <v>654.2</v>
      </c>
      <c r="M198" s="11" t="s">
        <v>4899</v>
      </c>
      <c r="N198" s="35" t="n">
        <f aca="false">IF(H198=0,"",G198/H198)</f>
        <v>0.210690919214886</v>
      </c>
      <c r="O198" s="35" t="n">
        <f aca="false">IF(OR(N189="",N189&lt;=0,N198=""),"",N198/N189)</f>
        <v>0.0950153773148918</v>
      </c>
      <c r="P198" s="18" t="n">
        <v>227.03</v>
      </c>
      <c r="Q198" s="14" t="n">
        <v>0.0953</v>
      </c>
      <c r="R198" s="18" t="n">
        <v>146.83</v>
      </c>
      <c r="S198" s="14" t="n">
        <v>0.1007</v>
      </c>
      <c r="T198" s="11" t="str">
        <f aca="false">IF(AND(M198="survived",G198&gt;0,K198&lt;=500.005,I198&lt;=0.4,ISNUMBER(P198),ISNUMBER(R198),P198&gt;0,R198&gt;0,Q198&lt;=0.4,S198&lt;=0.4),"yes","no")</f>
        <v>no</v>
      </c>
    </row>
    <row r="199" customFormat="false" ht="15" hidden="false" customHeight="false" outlineLevel="0" collapsed="false">
      <c r="A199" s="11" t="s">
        <v>32</v>
      </c>
      <c r="B199" s="11" t="s">
        <v>4919</v>
      </c>
      <c r="C199" s="13" t="n">
        <v>2</v>
      </c>
      <c r="D199" s="11" t="s">
        <v>4602</v>
      </c>
      <c r="E199" s="11" t="n">
        <v>2</v>
      </c>
      <c r="F199" s="11" t="s">
        <v>4599</v>
      </c>
      <c r="G199" s="18" t="n">
        <v>11619.56</v>
      </c>
      <c r="H199" s="18" t="n">
        <v>3883.8</v>
      </c>
      <c r="I199" s="14" t="n">
        <v>0.3456</v>
      </c>
      <c r="J199" s="18" t="n">
        <v>69.98</v>
      </c>
      <c r="K199" s="18" t="n">
        <v>947.4</v>
      </c>
      <c r="L199" s="18" t="n">
        <v>1883.07</v>
      </c>
      <c r="M199" s="11" t="s">
        <v>4914</v>
      </c>
      <c r="N199" s="35" t="n">
        <f aca="false">IF(H199=0,"",G199/H199)</f>
        <v>2.99180184355528</v>
      </c>
      <c r="O199" s="35" t="n">
        <f aca="false">IF(OR(N189="",N189&lt;=0,N199=""),"",N199/N189)</f>
        <v>1.34921420475112</v>
      </c>
      <c r="P199" s="18" t="n">
        <v>5607.35</v>
      </c>
      <c r="Q199" s="14" t="n">
        <v>0.3456</v>
      </c>
      <c r="R199" s="18" t="n">
        <v>5964.91</v>
      </c>
      <c r="S199" s="14" t="n">
        <v>0.2199</v>
      </c>
      <c r="T199" s="11" t="str">
        <f aca="false">IF(AND(M199="survived",G199&gt;0,K199&lt;=500.005,I199&lt;=0.4,ISNUMBER(P199),ISNUMBER(R199),P199&gt;0,R199&gt;0,Q199&lt;=0.4,S199&lt;=0.4),"yes","no")</f>
        <v>no</v>
      </c>
    </row>
    <row r="200" customFormat="false" ht="15" hidden="false" customHeight="false" outlineLevel="0" collapsed="false">
      <c r="A200" s="11" t="s">
        <v>32</v>
      </c>
      <c r="B200" s="11" t="s">
        <v>4919</v>
      </c>
      <c r="C200" s="13" t="n">
        <v>2</v>
      </c>
      <c r="D200" s="11" t="s">
        <v>4602</v>
      </c>
      <c r="E200" s="11" t="n">
        <v>2</v>
      </c>
      <c r="F200" s="11" t="s">
        <v>4896</v>
      </c>
      <c r="G200" s="18" t="n">
        <v>11467.1</v>
      </c>
      <c r="H200" s="18" t="n">
        <v>3488.25</v>
      </c>
      <c r="I200" s="14" t="n">
        <v>0.3104</v>
      </c>
      <c r="J200" s="18" t="n">
        <v>70.76</v>
      </c>
      <c r="K200" s="18" t="n">
        <v>500</v>
      </c>
      <c r="L200" s="18" t="n">
        <v>1875.75</v>
      </c>
      <c r="M200" s="11" t="s">
        <v>4914</v>
      </c>
      <c r="N200" s="35" t="n">
        <f aca="false">IF(H200=0,"",G200/H200)</f>
        <v>3.287350390597</v>
      </c>
      <c r="O200" s="35" t="n">
        <f aca="false">IF(OR(N189="",N189&lt;=0,N200=""),"",N200/N189)</f>
        <v>1.48249786413559</v>
      </c>
      <c r="P200" s="18" t="n">
        <v>5566.43</v>
      </c>
      <c r="Q200" s="14" t="n">
        <v>0.3104</v>
      </c>
      <c r="R200" s="18" t="n">
        <v>5853.37</v>
      </c>
      <c r="S200" s="14" t="n">
        <v>0.2134</v>
      </c>
      <c r="T200" s="11" t="str">
        <f aca="false">IF(AND(M200="survived",G200&gt;0,K200&lt;=500.005,I200&lt;=0.4,ISNUMBER(P200),ISNUMBER(R200),P200&gt;0,R200&gt;0,Q200&lt;=0.4,S200&lt;=0.4),"yes","no")</f>
        <v>yes</v>
      </c>
    </row>
    <row r="201" customFormat="false" ht="15" hidden="false" customHeight="false" outlineLevel="0" collapsed="false">
      <c r="A201" s="11" t="s">
        <v>32</v>
      </c>
      <c r="B201" s="11" t="s">
        <v>4919</v>
      </c>
      <c r="C201" s="13" t="n">
        <v>2</v>
      </c>
      <c r="D201" s="11" t="s">
        <v>4602</v>
      </c>
      <c r="E201" s="11" t="n">
        <v>2</v>
      </c>
      <c r="F201" s="11" t="s">
        <v>4877</v>
      </c>
      <c r="G201" s="18" t="n">
        <v>6885.69</v>
      </c>
      <c r="H201" s="18" t="n">
        <v>2451.58</v>
      </c>
      <c r="I201" s="14" t="n">
        <v>0.1903</v>
      </c>
      <c r="J201" s="18" t="n">
        <v>65.01</v>
      </c>
      <c r="K201" s="18" t="n">
        <v>492.59</v>
      </c>
      <c r="L201" s="18" t="n">
        <v>1875.75</v>
      </c>
      <c r="M201" s="11" t="s">
        <v>4914</v>
      </c>
      <c r="N201" s="35" t="n">
        <f aca="false">IF(H201=0,"",G201/H201)</f>
        <v>2.80867440589334</v>
      </c>
      <c r="O201" s="35" t="n">
        <f aca="false">IF(OR(N189="",N189&lt;=0,N201=""),"",N201/N189)</f>
        <v>1.26662914294116</v>
      </c>
      <c r="P201" s="18" t="n">
        <v>4077.25</v>
      </c>
      <c r="Q201" s="14" t="n">
        <v>0.1903</v>
      </c>
      <c r="R201" s="18" t="n">
        <v>2761.14</v>
      </c>
      <c r="S201" s="14" t="n">
        <v>0.1803</v>
      </c>
      <c r="T201" s="11" t="str">
        <f aca="false">IF(AND(M201="survived",G201&gt;0,K201&lt;=500.005,I201&lt;=0.4,ISNUMBER(P201),ISNUMBER(R201),P201&gt;0,R201&gt;0,Q201&lt;=0.4,S201&lt;=0.4),"yes","no")</f>
        <v>yes</v>
      </c>
    </row>
    <row r="202" customFormat="false" ht="15" hidden="false" customHeight="false" outlineLevel="0" collapsed="false">
      <c r="A202" s="11" t="s">
        <v>32</v>
      </c>
      <c r="B202" s="11" t="s">
        <v>4919</v>
      </c>
      <c r="C202" s="13" t="n">
        <v>2</v>
      </c>
      <c r="D202" s="11" t="s">
        <v>4602</v>
      </c>
      <c r="E202" s="11" t="n">
        <v>2</v>
      </c>
      <c r="F202" s="11" t="s">
        <v>4898</v>
      </c>
      <c r="G202" s="18" t="n">
        <v>-792.89</v>
      </c>
      <c r="H202" s="18" t="n">
        <v>2123.51</v>
      </c>
      <c r="I202" s="14" t="n">
        <v>0.189</v>
      </c>
      <c r="J202" s="18" t="n">
        <v>75.03</v>
      </c>
      <c r="K202" s="18" t="n">
        <v>424.7</v>
      </c>
      <c r="L202" s="18" t="n">
        <v>1875.75</v>
      </c>
      <c r="M202" s="11" t="s">
        <v>4899</v>
      </c>
      <c r="N202" s="35" t="n">
        <f aca="false">IF(H202=0,"",G202/H202)</f>
        <v>-0.373386515721612</v>
      </c>
      <c r="O202" s="35" t="n">
        <f aca="false">IF(OR(N189="",N189&lt;=0,N202=""),"",N202/N189)</f>
        <v>-0.168386282654156</v>
      </c>
      <c r="P202" s="18" t="n">
        <v>-792.89</v>
      </c>
      <c r="Q202" s="14" t="n">
        <v>0.189</v>
      </c>
      <c r="R202" s="18" t="n">
        <v>1244.43</v>
      </c>
      <c r="S202" s="14" t="n">
        <v>0.1796</v>
      </c>
      <c r="T202" s="11" t="str">
        <f aca="false">IF(AND(M202="survived",G202&gt;0,K202&lt;=500.005,I202&lt;=0.4,ISNUMBER(P202),ISNUMBER(R202),P202&gt;0,R202&gt;0,Q202&lt;=0.4,S202&lt;=0.4),"yes","no")</f>
        <v>no</v>
      </c>
    </row>
    <row r="203" customFormat="false" ht="15" hidden="false" customHeight="false" outlineLevel="0" collapsed="false">
      <c r="A203" s="11" t="s">
        <v>32</v>
      </c>
      <c r="B203" s="11" t="s">
        <v>4919</v>
      </c>
      <c r="C203" s="13" t="n">
        <v>2</v>
      </c>
      <c r="D203" s="11" t="s">
        <v>4602</v>
      </c>
      <c r="E203" s="11" t="n">
        <v>3</v>
      </c>
      <c r="F203" s="11" t="s">
        <v>4599</v>
      </c>
      <c r="G203" s="18" t="n">
        <v>8448.46</v>
      </c>
      <c r="H203" s="18" t="n">
        <v>2594.25</v>
      </c>
      <c r="I203" s="14" t="n">
        <v>0.2503</v>
      </c>
      <c r="J203" s="18" t="n">
        <v>65.37</v>
      </c>
      <c r="K203" s="18" t="n">
        <v>432.38</v>
      </c>
      <c r="L203" s="18" t="n">
        <v>1350.51</v>
      </c>
      <c r="M203" s="11" t="s">
        <v>4914</v>
      </c>
      <c r="N203" s="35" t="n">
        <f aca="false">IF(H203=0,"",G203/H203)</f>
        <v>3.25660981015708</v>
      </c>
      <c r="O203" s="35" t="n">
        <f aca="false">IF(OR(N189="",N189&lt;=0,N203=""),"",N203/N189)</f>
        <v>1.46863477093602</v>
      </c>
      <c r="P203" s="18" t="n">
        <v>4158.42</v>
      </c>
      <c r="Q203" s="14" t="n">
        <v>0.2503</v>
      </c>
      <c r="R203" s="18" t="n">
        <v>4213.51</v>
      </c>
      <c r="S203" s="14" t="n">
        <v>0.1976</v>
      </c>
      <c r="T203" s="11" t="str">
        <f aca="false">IF(AND(M203="survived",G203&gt;0,K203&lt;=500.005,I203&lt;=0.4,ISNUMBER(P203),ISNUMBER(R203),P203&gt;0,R203&gt;0,Q203&lt;=0.4,S203&lt;=0.4),"yes","no")</f>
        <v>yes</v>
      </c>
    </row>
    <row r="204" customFormat="false" ht="15" hidden="false" customHeight="false" outlineLevel="0" collapsed="false">
      <c r="A204" s="11" t="s">
        <v>32</v>
      </c>
      <c r="B204" s="11" t="s">
        <v>4919</v>
      </c>
      <c r="C204" s="13" t="n">
        <v>2</v>
      </c>
      <c r="D204" s="11" t="s">
        <v>4602</v>
      </c>
      <c r="E204" s="11" t="n">
        <v>3</v>
      </c>
      <c r="F204" s="11" t="s">
        <v>4896</v>
      </c>
      <c r="G204" s="18" t="n">
        <v>8448.46</v>
      </c>
      <c r="H204" s="18" t="n">
        <v>2594.25</v>
      </c>
      <c r="I204" s="14" t="n">
        <v>0.2503</v>
      </c>
      <c r="J204" s="18" t="n">
        <v>65.37</v>
      </c>
      <c r="K204" s="18" t="n">
        <v>432.38</v>
      </c>
      <c r="L204" s="18" t="n">
        <v>1350.51</v>
      </c>
      <c r="M204" s="11" t="s">
        <v>4914</v>
      </c>
      <c r="N204" s="35" t="n">
        <f aca="false">IF(H204=0,"",G204/H204)</f>
        <v>3.25660981015708</v>
      </c>
      <c r="O204" s="35" t="n">
        <f aca="false">IF(OR(N189="",N189&lt;=0,N204=""),"",N204/N189)</f>
        <v>1.46863477093602</v>
      </c>
      <c r="P204" s="18" t="n">
        <v>4158.42</v>
      </c>
      <c r="Q204" s="14" t="n">
        <v>0.2503</v>
      </c>
      <c r="R204" s="18" t="n">
        <v>4213.51</v>
      </c>
      <c r="S204" s="14" t="n">
        <v>0.1976</v>
      </c>
      <c r="T204" s="11" t="str">
        <f aca="false">IF(AND(M204="survived",G204&gt;0,K204&lt;=500.005,I204&lt;=0.4,ISNUMBER(P204),ISNUMBER(R204),P204&gt;0,R204&gt;0,Q204&lt;=0.4,S204&lt;=0.4),"yes","no")</f>
        <v>yes</v>
      </c>
    </row>
    <row r="205" customFormat="false" ht="15" hidden="false" customHeight="false" outlineLevel="0" collapsed="false">
      <c r="A205" s="11" t="s">
        <v>32</v>
      </c>
      <c r="B205" s="11" t="s">
        <v>4919</v>
      </c>
      <c r="C205" s="13" t="n">
        <v>2</v>
      </c>
      <c r="D205" s="11" t="s">
        <v>4602</v>
      </c>
      <c r="E205" s="11" t="n">
        <v>3</v>
      </c>
      <c r="F205" s="11" t="s">
        <v>4877</v>
      </c>
      <c r="G205" s="18" t="n">
        <v>8448.46</v>
      </c>
      <c r="H205" s="18" t="n">
        <v>2594.25</v>
      </c>
      <c r="I205" s="14" t="n">
        <v>0.2503</v>
      </c>
      <c r="J205" s="18" t="n">
        <v>65.37</v>
      </c>
      <c r="K205" s="18" t="n">
        <v>432.38</v>
      </c>
      <c r="L205" s="18" t="n">
        <v>1350.51</v>
      </c>
      <c r="M205" s="11" t="s">
        <v>4914</v>
      </c>
      <c r="N205" s="35" t="n">
        <f aca="false">IF(H205=0,"",G205/H205)</f>
        <v>3.25660981015708</v>
      </c>
      <c r="O205" s="35" t="n">
        <f aca="false">IF(OR(N189="",N189&lt;=0,N205=""),"",N205/N189)</f>
        <v>1.46863477093602</v>
      </c>
      <c r="P205" s="18" t="n">
        <v>4158.42</v>
      </c>
      <c r="Q205" s="14" t="n">
        <v>0.2503</v>
      </c>
      <c r="R205" s="18" t="n">
        <v>4213.51</v>
      </c>
      <c r="S205" s="14" t="n">
        <v>0.1976</v>
      </c>
      <c r="T205" s="11" t="str">
        <f aca="false">IF(AND(M205="survived",G205&gt;0,K205&lt;=500.005,I205&lt;=0.4,ISNUMBER(P205),ISNUMBER(R205),P205&gt;0,R205&gt;0,Q205&lt;=0.4,S205&lt;=0.4),"yes","no")</f>
        <v>yes</v>
      </c>
    </row>
    <row r="206" customFormat="false" ht="15" hidden="false" customHeight="false" outlineLevel="0" collapsed="false">
      <c r="A206" s="11" t="s">
        <v>32</v>
      </c>
      <c r="B206" s="11" t="s">
        <v>4919</v>
      </c>
      <c r="C206" s="13" t="n">
        <v>2</v>
      </c>
      <c r="D206" s="11" t="s">
        <v>4602</v>
      </c>
      <c r="E206" s="11" t="n">
        <v>3</v>
      </c>
      <c r="F206" s="11" t="s">
        <v>4898</v>
      </c>
      <c r="G206" s="18" t="n">
        <v>8448.46</v>
      </c>
      <c r="H206" s="18" t="n">
        <v>2594.25</v>
      </c>
      <c r="I206" s="14" t="n">
        <v>0.2503</v>
      </c>
      <c r="J206" s="18" t="n">
        <v>65.37</v>
      </c>
      <c r="K206" s="18" t="n">
        <v>432.38</v>
      </c>
      <c r="L206" s="18" t="n">
        <v>1350.51</v>
      </c>
      <c r="M206" s="11" t="s">
        <v>4914</v>
      </c>
      <c r="N206" s="35" t="n">
        <f aca="false">IF(H206=0,"",G206/H206)</f>
        <v>3.25660981015708</v>
      </c>
      <c r="O206" s="35" t="n">
        <f aca="false">IF(OR(N189="",N189&lt;=0,N206=""),"",N206/N189)</f>
        <v>1.46863477093602</v>
      </c>
      <c r="P206" s="18" t="n">
        <v>4158.42</v>
      </c>
      <c r="Q206" s="14" t="n">
        <v>0.2503</v>
      </c>
      <c r="R206" s="18" t="n">
        <v>4213.51</v>
      </c>
      <c r="S206" s="14" t="n">
        <v>0.1976</v>
      </c>
      <c r="T206" s="11" t="str">
        <f aca="false">IF(AND(M206="survived",G206&gt;0,K206&lt;=500.005,I206&lt;=0.4,ISNUMBER(P206),ISNUMBER(R206),P206&gt;0,R206&gt;0,Q206&lt;=0.4,S206&lt;=0.4),"yes","no")</f>
        <v>yes</v>
      </c>
    </row>
    <row r="207" customFormat="false" ht="15" hidden="false" customHeight="false" outlineLevel="0" collapsed="false">
      <c r="A207" s="11" t="s">
        <v>32</v>
      </c>
      <c r="B207" s="11" t="s">
        <v>4919</v>
      </c>
      <c r="C207" s="13" t="n">
        <v>2</v>
      </c>
      <c r="D207" s="11" t="s">
        <v>4602</v>
      </c>
      <c r="E207" s="11" t="n">
        <v>4</v>
      </c>
      <c r="F207" s="11" t="s">
        <v>4599</v>
      </c>
      <c r="G207" s="18" t="n">
        <v>6915.78</v>
      </c>
      <c r="H207" s="18" t="n">
        <v>2670.97</v>
      </c>
      <c r="I207" s="14" t="n">
        <v>0.2577</v>
      </c>
      <c r="J207" s="18" t="n">
        <v>61.75</v>
      </c>
      <c r="K207" s="18" t="n">
        <v>333.87</v>
      </c>
      <c r="L207" s="18" t="n">
        <v>1153.78</v>
      </c>
      <c r="M207" s="11" t="s">
        <v>4914</v>
      </c>
      <c r="N207" s="35" t="n">
        <f aca="false">IF(H207=0,"",G207/H207)</f>
        <v>2.58923911537756</v>
      </c>
      <c r="O207" s="35" t="n">
        <f aca="false">IF(OR(N189="",N189&lt;=0,N207=""),"",N207/N189)</f>
        <v>1.16767031262111</v>
      </c>
      <c r="P207" s="18" t="n">
        <v>3459.06</v>
      </c>
      <c r="Q207" s="14" t="n">
        <v>0.2577</v>
      </c>
      <c r="R207" s="18" t="n">
        <v>3393.55</v>
      </c>
      <c r="S207" s="14" t="n">
        <v>0.1757</v>
      </c>
      <c r="T207" s="11" t="str">
        <f aca="false">IF(AND(M207="survived",G207&gt;0,K207&lt;=500.005,I207&lt;=0.4,ISNUMBER(P207),ISNUMBER(R207),P207&gt;0,R207&gt;0,Q207&lt;=0.4,S207&lt;=0.4),"yes","no")</f>
        <v>yes</v>
      </c>
    </row>
    <row r="208" customFormat="false" ht="15" hidden="false" customHeight="false" outlineLevel="0" collapsed="false">
      <c r="A208" s="11" t="s">
        <v>32</v>
      </c>
      <c r="B208" s="11" t="s">
        <v>4919</v>
      </c>
      <c r="C208" s="13" t="n">
        <v>2</v>
      </c>
      <c r="D208" s="11" t="s">
        <v>4602</v>
      </c>
      <c r="E208" s="11" t="n">
        <v>4</v>
      </c>
      <c r="F208" s="11" t="s">
        <v>4896</v>
      </c>
      <c r="G208" s="18" t="n">
        <v>6915.78</v>
      </c>
      <c r="H208" s="18" t="n">
        <v>2670.97</v>
      </c>
      <c r="I208" s="14" t="n">
        <v>0.2577</v>
      </c>
      <c r="J208" s="18" t="n">
        <v>61.75</v>
      </c>
      <c r="K208" s="18" t="n">
        <v>333.87</v>
      </c>
      <c r="L208" s="18" t="n">
        <v>1153.78</v>
      </c>
      <c r="M208" s="11" t="s">
        <v>4914</v>
      </c>
      <c r="N208" s="35" t="n">
        <f aca="false">IF(H208=0,"",G208/H208)</f>
        <v>2.58923911537756</v>
      </c>
      <c r="O208" s="35" t="n">
        <f aca="false">IF(OR(N189="",N189&lt;=0,N208=""),"",N208/N189)</f>
        <v>1.16767031262111</v>
      </c>
      <c r="P208" s="18" t="n">
        <v>3459.06</v>
      </c>
      <c r="Q208" s="14" t="n">
        <v>0.2577</v>
      </c>
      <c r="R208" s="18" t="n">
        <v>3393.55</v>
      </c>
      <c r="S208" s="14" t="n">
        <v>0.1757</v>
      </c>
      <c r="T208" s="11" t="str">
        <f aca="false">IF(AND(M208="survived",G208&gt;0,K208&lt;=500.005,I208&lt;=0.4,ISNUMBER(P208),ISNUMBER(R208),P208&gt;0,R208&gt;0,Q208&lt;=0.4,S208&lt;=0.4),"yes","no")</f>
        <v>yes</v>
      </c>
    </row>
    <row r="209" customFormat="false" ht="15" hidden="false" customHeight="false" outlineLevel="0" collapsed="false">
      <c r="A209" s="11" t="s">
        <v>32</v>
      </c>
      <c r="B209" s="11" t="s">
        <v>4919</v>
      </c>
      <c r="C209" s="13" t="n">
        <v>2</v>
      </c>
      <c r="D209" s="11" t="s">
        <v>4602</v>
      </c>
      <c r="E209" s="11" t="n">
        <v>4</v>
      </c>
      <c r="F209" s="11" t="s">
        <v>4877</v>
      </c>
      <c r="G209" s="18" t="n">
        <v>6915.78</v>
      </c>
      <c r="H209" s="18" t="n">
        <v>2670.97</v>
      </c>
      <c r="I209" s="14" t="n">
        <v>0.2577</v>
      </c>
      <c r="J209" s="18" t="n">
        <v>61.75</v>
      </c>
      <c r="K209" s="18" t="n">
        <v>333.87</v>
      </c>
      <c r="L209" s="18" t="n">
        <v>1153.78</v>
      </c>
      <c r="M209" s="11" t="s">
        <v>4914</v>
      </c>
      <c r="N209" s="35" t="n">
        <f aca="false">IF(H209=0,"",G209/H209)</f>
        <v>2.58923911537756</v>
      </c>
      <c r="O209" s="35" t="n">
        <f aca="false">IF(OR(N189="",N189&lt;=0,N209=""),"",N209/N189)</f>
        <v>1.16767031262111</v>
      </c>
      <c r="P209" s="18" t="n">
        <v>3459.06</v>
      </c>
      <c r="Q209" s="14" t="n">
        <v>0.2577</v>
      </c>
      <c r="R209" s="18" t="n">
        <v>3393.55</v>
      </c>
      <c r="S209" s="14" t="n">
        <v>0.1757</v>
      </c>
      <c r="T209" s="11" t="str">
        <f aca="false">IF(AND(M209="survived",G209&gt;0,K209&lt;=500.005,I209&lt;=0.4,ISNUMBER(P209),ISNUMBER(R209),P209&gt;0,R209&gt;0,Q209&lt;=0.4,S209&lt;=0.4),"yes","no")</f>
        <v>yes</v>
      </c>
    </row>
    <row r="210" customFormat="false" ht="15" hidden="false" customHeight="false" outlineLevel="0" collapsed="false">
      <c r="A210" s="11" t="s">
        <v>32</v>
      </c>
      <c r="B210" s="11" t="s">
        <v>4919</v>
      </c>
      <c r="C210" s="13" t="n">
        <v>2</v>
      </c>
      <c r="D210" s="11" t="s">
        <v>4602</v>
      </c>
      <c r="E210" s="11" t="n">
        <v>4</v>
      </c>
      <c r="F210" s="11" t="s">
        <v>4898</v>
      </c>
      <c r="G210" s="18" t="n">
        <v>6915.78</v>
      </c>
      <c r="H210" s="18" t="n">
        <v>2670.97</v>
      </c>
      <c r="I210" s="14" t="n">
        <v>0.2577</v>
      </c>
      <c r="J210" s="18" t="n">
        <v>61.75</v>
      </c>
      <c r="K210" s="18" t="n">
        <v>333.87</v>
      </c>
      <c r="L210" s="18" t="n">
        <v>1153.78</v>
      </c>
      <c r="M210" s="11" t="s">
        <v>4914</v>
      </c>
      <c r="N210" s="35" t="n">
        <f aca="false">IF(H210=0,"",G210/H210)</f>
        <v>2.58923911537756</v>
      </c>
      <c r="O210" s="35" t="n">
        <f aca="false">IF(OR(N189="",N189&lt;=0,N210=""),"",N210/N189)</f>
        <v>1.16767031262111</v>
      </c>
      <c r="P210" s="18" t="n">
        <v>3459.06</v>
      </c>
      <c r="Q210" s="14" t="n">
        <v>0.2577</v>
      </c>
      <c r="R210" s="18" t="n">
        <v>3393.55</v>
      </c>
      <c r="S210" s="14" t="n">
        <v>0.1757</v>
      </c>
      <c r="T210" s="11" t="str">
        <f aca="false">IF(AND(M210="survived",G210&gt;0,K210&lt;=500.005,I210&lt;=0.4,ISNUMBER(P210),ISNUMBER(R210),P210&gt;0,R210&gt;0,Q210&lt;=0.4,S210&lt;=0.4),"yes","no")</f>
        <v>yes</v>
      </c>
    </row>
    <row r="211" customFormat="false" ht="15" hidden="false" customHeight="false" outlineLevel="0" collapsed="false">
      <c r="A211" s="11" t="s">
        <v>32</v>
      </c>
      <c r="B211" s="11" t="s">
        <v>4919</v>
      </c>
      <c r="C211" s="13" t="n">
        <v>2</v>
      </c>
      <c r="D211" s="11" t="s">
        <v>4602</v>
      </c>
      <c r="E211" s="11" t="n">
        <v>5</v>
      </c>
      <c r="F211" s="11" t="s">
        <v>4599</v>
      </c>
      <c r="G211" s="18" t="n">
        <v>6032.01</v>
      </c>
      <c r="H211" s="18" t="n">
        <v>2364.96</v>
      </c>
      <c r="I211" s="14" t="n">
        <v>0.2282</v>
      </c>
      <c r="J211" s="18" t="n">
        <v>58.77</v>
      </c>
      <c r="K211" s="18" t="n">
        <v>236.5</v>
      </c>
      <c r="L211" s="18" t="n">
        <v>1073.71</v>
      </c>
      <c r="M211" s="11" t="s">
        <v>4914</v>
      </c>
      <c r="N211" s="35" t="n">
        <f aca="false">IF(H211=0,"",G211/H211)</f>
        <v>2.5505759082606</v>
      </c>
      <c r="O211" s="35" t="n">
        <f aca="false">IF(OR(N189="",N189&lt;=0,N211=""),"",N211/N189)</f>
        <v>1.150234348954</v>
      </c>
      <c r="P211" s="18" t="n">
        <v>3102.65</v>
      </c>
      <c r="Q211" s="14" t="n">
        <v>0.2282</v>
      </c>
      <c r="R211" s="18" t="n">
        <v>2901.97</v>
      </c>
      <c r="S211" s="14" t="n">
        <v>0.1629</v>
      </c>
      <c r="T211" s="11" t="str">
        <f aca="false">IF(AND(M211="survived",G211&gt;0,K211&lt;=500.005,I211&lt;=0.4,ISNUMBER(P211),ISNUMBER(R211),P211&gt;0,R211&gt;0,Q211&lt;=0.4,S211&lt;=0.4),"yes","no")</f>
        <v>yes</v>
      </c>
    </row>
    <row r="212" customFormat="false" ht="15" hidden="false" customHeight="false" outlineLevel="0" collapsed="false">
      <c r="A212" s="11" t="s">
        <v>32</v>
      </c>
      <c r="B212" s="11" t="s">
        <v>4919</v>
      </c>
      <c r="C212" s="13" t="n">
        <v>2</v>
      </c>
      <c r="D212" s="11" t="s">
        <v>4602</v>
      </c>
      <c r="E212" s="11" t="n">
        <v>5</v>
      </c>
      <c r="F212" s="11" t="s">
        <v>4896</v>
      </c>
      <c r="G212" s="18" t="n">
        <v>6032.01</v>
      </c>
      <c r="H212" s="18" t="n">
        <v>2364.96</v>
      </c>
      <c r="I212" s="14" t="n">
        <v>0.2282</v>
      </c>
      <c r="J212" s="18" t="n">
        <v>58.77</v>
      </c>
      <c r="K212" s="18" t="n">
        <v>236.5</v>
      </c>
      <c r="L212" s="18" t="n">
        <v>1073.71</v>
      </c>
      <c r="M212" s="11" t="s">
        <v>4914</v>
      </c>
      <c r="N212" s="35" t="n">
        <f aca="false">IF(H212=0,"",G212/H212)</f>
        <v>2.5505759082606</v>
      </c>
      <c r="O212" s="35" t="n">
        <f aca="false">IF(OR(N189="",N189&lt;=0,N212=""),"",N212/N189)</f>
        <v>1.150234348954</v>
      </c>
      <c r="P212" s="18" t="n">
        <v>3102.65</v>
      </c>
      <c r="Q212" s="14" t="n">
        <v>0.2282</v>
      </c>
      <c r="R212" s="18" t="n">
        <v>2901.97</v>
      </c>
      <c r="S212" s="14" t="n">
        <v>0.1629</v>
      </c>
      <c r="T212" s="11" t="str">
        <f aca="false">IF(AND(M212="survived",G212&gt;0,K212&lt;=500.005,I212&lt;=0.4,ISNUMBER(P212),ISNUMBER(R212),P212&gt;0,R212&gt;0,Q212&lt;=0.4,S212&lt;=0.4),"yes","no")</f>
        <v>yes</v>
      </c>
    </row>
    <row r="213" customFormat="false" ht="15" hidden="false" customHeight="false" outlineLevel="0" collapsed="false">
      <c r="A213" s="11" t="s">
        <v>32</v>
      </c>
      <c r="B213" s="11" t="s">
        <v>4919</v>
      </c>
      <c r="C213" s="13" t="n">
        <v>2</v>
      </c>
      <c r="D213" s="11" t="s">
        <v>4602</v>
      </c>
      <c r="E213" s="11" t="n">
        <v>5</v>
      </c>
      <c r="F213" s="11" t="s">
        <v>4877</v>
      </c>
      <c r="G213" s="18" t="n">
        <v>6032.01</v>
      </c>
      <c r="H213" s="18" t="n">
        <v>2364.96</v>
      </c>
      <c r="I213" s="14" t="n">
        <v>0.2282</v>
      </c>
      <c r="J213" s="18" t="n">
        <v>58.77</v>
      </c>
      <c r="K213" s="18" t="n">
        <v>236.5</v>
      </c>
      <c r="L213" s="18" t="n">
        <v>1073.71</v>
      </c>
      <c r="M213" s="11" t="s">
        <v>4914</v>
      </c>
      <c r="N213" s="35" t="n">
        <f aca="false">IF(H213=0,"",G213/H213)</f>
        <v>2.5505759082606</v>
      </c>
      <c r="O213" s="35" t="n">
        <f aca="false">IF(OR(N189="",N189&lt;=0,N213=""),"",N213/N189)</f>
        <v>1.150234348954</v>
      </c>
      <c r="P213" s="18" t="n">
        <v>3102.65</v>
      </c>
      <c r="Q213" s="14" t="n">
        <v>0.2282</v>
      </c>
      <c r="R213" s="18" t="n">
        <v>2901.97</v>
      </c>
      <c r="S213" s="14" t="n">
        <v>0.1629</v>
      </c>
      <c r="T213" s="11" t="str">
        <f aca="false">IF(AND(M213="survived",G213&gt;0,K213&lt;=500.005,I213&lt;=0.4,ISNUMBER(P213),ISNUMBER(R213),P213&gt;0,R213&gt;0,Q213&lt;=0.4,S213&lt;=0.4),"yes","no")</f>
        <v>yes</v>
      </c>
    </row>
    <row r="214" customFormat="false" ht="15" hidden="false" customHeight="false" outlineLevel="0" collapsed="false">
      <c r="A214" s="11" t="s">
        <v>32</v>
      </c>
      <c r="B214" s="11" t="s">
        <v>4919</v>
      </c>
      <c r="C214" s="13" t="n">
        <v>2</v>
      </c>
      <c r="D214" s="11" t="s">
        <v>4602</v>
      </c>
      <c r="E214" s="11" t="n">
        <v>5</v>
      </c>
      <c r="F214" s="11" t="s">
        <v>4898</v>
      </c>
      <c r="G214" s="18" t="n">
        <v>6032.01</v>
      </c>
      <c r="H214" s="18" t="n">
        <v>2364.96</v>
      </c>
      <c r="I214" s="14" t="n">
        <v>0.2282</v>
      </c>
      <c r="J214" s="18" t="n">
        <v>58.77</v>
      </c>
      <c r="K214" s="18" t="n">
        <v>236.5</v>
      </c>
      <c r="L214" s="18" t="n">
        <v>1073.71</v>
      </c>
      <c r="M214" s="11" t="s">
        <v>4914</v>
      </c>
      <c r="N214" s="35" t="n">
        <f aca="false">IF(H214=0,"",G214/H214)</f>
        <v>2.5505759082606</v>
      </c>
      <c r="O214" s="35" t="n">
        <f aca="false">IF(OR(N189="",N189&lt;=0,N214=""),"",N214/N189)</f>
        <v>1.150234348954</v>
      </c>
      <c r="P214" s="18" t="n">
        <v>3102.65</v>
      </c>
      <c r="Q214" s="14" t="n">
        <v>0.2282</v>
      </c>
      <c r="R214" s="18" t="n">
        <v>2901.97</v>
      </c>
      <c r="S214" s="14" t="n">
        <v>0.1629</v>
      </c>
      <c r="T214" s="11" t="str">
        <f aca="false">IF(AND(M214="survived",G214&gt;0,K214&lt;=500.005,I214&lt;=0.4,ISNUMBER(P214),ISNUMBER(R214),P214&gt;0,R214&gt;0,Q214&lt;=0.4,S214&lt;=0.4),"yes","no")</f>
        <v>yes</v>
      </c>
    </row>
    <row r="216" customFormat="false" ht="15" hidden="false" customHeight="false" outlineLevel="0" collapsed="false">
      <c r="A216" s="51" t="s">
        <v>33</v>
      </c>
      <c r="B216" s="51" t="s">
        <v>4636</v>
      </c>
      <c r="C216" s="61" t="n">
        <v>2</v>
      </c>
      <c r="D216" s="51" t="s">
        <v>4801</v>
      </c>
      <c r="E216" s="51" t="s">
        <v>61</v>
      </c>
      <c r="F216" s="51" t="s">
        <v>4599</v>
      </c>
      <c r="G216" s="52" t="n">
        <v>-10000.13</v>
      </c>
      <c r="H216" s="52" t="n">
        <v>10120.74</v>
      </c>
      <c r="I216" s="53" t="n">
        <v>1</v>
      </c>
      <c r="J216" s="52" t="n">
        <v>50</v>
      </c>
      <c r="K216" s="52" t="n">
        <v>50</v>
      </c>
      <c r="L216" s="52" t="n">
        <v>650</v>
      </c>
      <c r="M216" s="51" t="s">
        <v>4920</v>
      </c>
      <c r="N216" s="54" t="n">
        <f aca="false">IF(H216=0,"",G216/H216)</f>
        <v>-0.988082887219709</v>
      </c>
      <c r="O216" s="54" t="n">
        <v>1</v>
      </c>
      <c r="P216" s="52" t="s">
        <v>412</v>
      </c>
      <c r="Q216" s="53" t="n">
        <v>1</v>
      </c>
      <c r="R216" s="52" t="n">
        <v>-3308.89</v>
      </c>
      <c r="S216" s="53" t="n">
        <v>0.5904</v>
      </c>
      <c r="T216" s="51" t="str">
        <f aca="false">IF(AND(M216="survived",G216&gt;0,K216&lt;=500.005,I216&lt;=0.4,ISNUMBER(P216),ISNUMBER(R216),P216&gt;0,R216&gt;0,Q216&lt;=0.4,S216&lt;=0.4),"yes","no")</f>
        <v>no</v>
      </c>
    </row>
    <row r="217" customFormat="false" ht="15" hidden="false" customHeight="false" outlineLevel="0" collapsed="false">
      <c r="A217" s="41" t="s">
        <v>33</v>
      </c>
      <c r="B217" s="41" t="s">
        <v>4636</v>
      </c>
      <c r="C217" s="45" t="n">
        <v>2</v>
      </c>
      <c r="D217" s="41" t="s">
        <v>4616</v>
      </c>
      <c r="E217" s="41" t="n">
        <v>3</v>
      </c>
      <c r="F217" s="41" t="s">
        <v>4877</v>
      </c>
      <c r="G217" s="42" t="n">
        <v>-10302.54</v>
      </c>
      <c r="H217" s="42" t="n">
        <v>10423.16</v>
      </c>
      <c r="I217" s="43" t="n">
        <v>1.0299</v>
      </c>
      <c r="J217" s="42" t="n">
        <v>102.5</v>
      </c>
      <c r="K217" s="42" t="n">
        <v>499.44</v>
      </c>
      <c r="L217" s="42" t="n">
        <v>1727.32</v>
      </c>
      <c r="M217" s="41" t="s">
        <v>4921</v>
      </c>
      <c r="N217" s="44" t="n">
        <f aca="false">IF(H217=0,"",G217/H217)</f>
        <v>-0.988427693712847</v>
      </c>
      <c r="O217" s="44" t="str">
        <f aca="false">IF(OR(N216="",N216&lt;=0,N217=""),"",N217/N216)</f>
        <v/>
      </c>
      <c r="P217" s="42" t="s">
        <v>412</v>
      </c>
      <c r="Q217" s="43" t="n">
        <v>1.0299</v>
      </c>
      <c r="R217" s="42" t="n">
        <v>-727.48</v>
      </c>
      <c r="S217" s="43" t="n">
        <v>0.7302</v>
      </c>
      <c r="T217" s="41" t="str">
        <f aca="false">IF(AND(M217="survived",G217&gt;0,K217&lt;=500.005,I217&lt;=0.4,ISNUMBER(P217),ISNUMBER(R217),P217&gt;0,R217&gt;0,Q217&lt;=0.4,S217&lt;=0.4),"yes","no")</f>
        <v>no</v>
      </c>
    </row>
    <row r="218" customFormat="false" ht="15" hidden="false" customHeight="false" outlineLevel="0" collapsed="false">
      <c r="A218" s="41" t="s">
        <v>33</v>
      </c>
      <c r="B218" s="41" t="s">
        <v>4636</v>
      </c>
      <c r="C218" s="45" t="n">
        <v>2</v>
      </c>
      <c r="D218" s="41" t="s">
        <v>4608</v>
      </c>
      <c r="E218" s="41" t="s">
        <v>61</v>
      </c>
      <c r="F218" s="41" t="s">
        <v>4599</v>
      </c>
      <c r="G218" s="42" t="n">
        <v>-13359.12</v>
      </c>
      <c r="H218" s="42" t="n">
        <v>13913.29</v>
      </c>
      <c r="I218" s="43" t="n">
        <v>1.3183</v>
      </c>
      <c r="J218" s="42" t="n">
        <v>149.12</v>
      </c>
      <c r="K218" s="42" t="n">
        <v>4229.08</v>
      </c>
      <c r="L218" s="42" t="n">
        <v>6931.89</v>
      </c>
      <c r="M218" s="41" t="s">
        <v>4922</v>
      </c>
      <c r="N218" s="44" t="n">
        <f aca="false">IF(H218=0,"",G218/H218)</f>
        <v>-0.960169736992473</v>
      </c>
      <c r="O218" s="44" t="str">
        <f aca="false">IF(OR(N216="",N216&lt;=0,N218=""),"",N218/N216)</f>
        <v/>
      </c>
      <c r="P218" s="42" t="s">
        <v>412</v>
      </c>
      <c r="Q218" s="43" t="n">
        <v>1.3183</v>
      </c>
      <c r="R218" s="42" t="s">
        <v>412</v>
      </c>
      <c r="S218" s="43" t="n">
        <v>1.3229</v>
      </c>
      <c r="T218" s="41" t="str">
        <f aca="false">IF(AND(M218="survived",G218&gt;0,K218&lt;=500.005,I218&lt;=0.4,ISNUMBER(P218),ISNUMBER(R218),P218&gt;0,R218&gt;0,Q218&lt;=0.4,S218&lt;=0.4),"yes","no")</f>
        <v>no</v>
      </c>
    </row>
    <row r="219" customFormat="false" ht="15" hidden="false" customHeight="false" outlineLevel="0" collapsed="false">
      <c r="A219" s="41" t="s">
        <v>33</v>
      </c>
      <c r="B219" s="41" t="s">
        <v>4636</v>
      </c>
      <c r="C219" s="45" t="n">
        <v>2</v>
      </c>
      <c r="D219" s="41" t="s">
        <v>4608</v>
      </c>
      <c r="E219" s="41" t="s">
        <v>61</v>
      </c>
      <c r="F219" s="41" t="s">
        <v>4896</v>
      </c>
      <c r="G219" s="42" t="n">
        <v>-10219.41</v>
      </c>
      <c r="H219" s="42" t="n">
        <v>10773.58</v>
      </c>
      <c r="I219" s="43" t="n">
        <v>1.0208</v>
      </c>
      <c r="J219" s="42" t="n">
        <v>111.62</v>
      </c>
      <c r="K219" s="42" t="n">
        <v>500</v>
      </c>
      <c r="L219" s="42" t="n">
        <v>3250</v>
      </c>
      <c r="M219" s="41" t="s">
        <v>4923</v>
      </c>
      <c r="N219" s="44" t="n">
        <f aca="false">IF(H219=0,"",G219/H219)</f>
        <v>-0.94856213069379</v>
      </c>
      <c r="O219" s="44" t="str">
        <f aca="false">IF(OR(N216="",N216&lt;=0,N219=""),"",N219/N216)</f>
        <v/>
      </c>
      <c r="P219" s="42" t="s">
        <v>412</v>
      </c>
      <c r="Q219" s="43" t="n">
        <v>1.0208</v>
      </c>
      <c r="R219" s="42" t="n">
        <v>1589.98</v>
      </c>
      <c r="S219" s="43" t="n">
        <v>0.577</v>
      </c>
      <c r="T219" s="41" t="str">
        <f aca="false">IF(AND(M219="survived",G219&gt;0,K219&lt;=500.005,I219&lt;=0.4,ISNUMBER(P219),ISNUMBER(R219),P219&gt;0,R219&gt;0,Q219&lt;=0.4,S219&lt;=0.4),"yes","no")</f>
        <v>no</v>
      </c>
    </row>
    <row r="220" customFormat="false" ht="15" hidden="false" customHeight="false" outlineLevel="0" collapsed="false">
      <c r="A220" s="41" t="s">
        <v>33</v>
      </c>
      <c r="B220" s="41" t="s">
        <v>4636</v>
      </c>
      <c r="C220" s="45" t="n">
        <v>2</v>
      </c>
      <c r="D220" s="41" t="s">
        <v>4608</v>
      </c>
      <c r="E220" s="41" t="s">
        <v>61</v>
      </c>
      <c r="F220" s="41" t="s">
        <v>4877</v>
      </c>
      <c r="G220" s="42" t="n">
        <v>-10040.93</v>
      </c>
      <c r="H220" s="42" t="n">
        <v>10595.11</v>
      </c>
      <c r="I220" s="43" t="n">
        <v>1.0039</v>
      </c>
      <c r="J220" s="42" t="n">
        <v>73.67</v>
      </c>
      <c r="K220" s="42" t="n">
        <v>484.95</v>
      </c>
      <c r="L220" s="42" t="n">
        <v>1468.75</v>
      </c>
      <c r="M220" s="41" t="s">
        <v>4924</v>
      </c>
      <c r="N220" s="44" t="n">
        <f aca="false">IF(H220=0,"",G220/H220)</f>
        <v>-0.947694738421781</v>
      </c>
      <c r="O220" s="44" t="str">
        <f aca="false">IF(OR(N216="",N216&lt;=0,N220=""),"",N220/N216)</f>
        <v/>
      </c>
      <c r="P220" s="42" t="s">
        <v>412</v>
      </c>
      <c r="Q220" s="43" t="n">
        <v>1.0039</v>
      </c>
      <c r="R220" s="42" t="n">
        <v>135.75</v>
      </c>
      <c r="S220" s="43" t="n">
        <v>0.5813</v>
      </c>
      <c r="T220" s="41" t="str">
        <f aca="false">IF(AND(M220="survived",G220&gt;0,K220&lt;=500.005,I220&lt;=0.4,ISNUMBER(P220),ISNUMBER(R220),P220&gt;0,R220&gt;0,Q220&lt;=0.4,S220&lt;=0.4),"yes","no")</f>
        <v>no</v>
      </c>
    </row>
    <row r="221" customFormat="false" ht="15" hidden="false" customHeight="false" outlineLevel="0" collapsed="false">
      <c r="A221" s="11" t="s">
        <v>33</v>
      </c>
      <c r="B221" s="11" t="s">
        <v>4636</v>
      </c>
      <c r="C221" s="13" t="n">
        <v>2</v>
      </c>
      <c r="D221" s="11" t="s">
        <v>4608</v>
      </c>
      <c r="E221" s="11" t="s">
        <v>61</v>
      </c>
      <c r="F221" s="11" t="s">
        <v>4898</v>
      </c>
      <c r="G221" s="18" t="n">
        <v>-724.32</v>
      </c>
      <c r="H221" s="18" t="n">
        <v>1278.49</v>
      </c>
      <c r="I221" s="14" t="n">
        <v>0.1211</v>
      </c>
      <c r="J221" s="18" t="n">
        <v>78.22</v>
      </c>
      <c r="K221" s="18" t="n">
        <v>456.25</v>
      </c>
      <c r="L221" s="18" t="n">
        <v>912.5</v>
      </c>
      <c r="M221" s="11" t="s">
        <v>4899</v>
      </c>
      <c r="N221" s="35" t="n">
        <f aca="false">IF(H221=0,"",G221/H221)</f>
        <v>-0.566543344101245</v>
      </c>
      <c r="O221" s="35" t="str">
        <f aca="false">IF(OR(N216="",N216&lt;=0,N221=""),"",N221/N216)</f>
        <v/>
      </c>
      <c r="P221" s="18" t="n">
        <v>-724.32</v>
      </c>
      <c r="Q221" s="14" t="n">
        <v>0.1211</v>
      </c>
      <c r="R221" s="18" t="n">
        <v>626.86</v>
      </c>
      <c r="S221" s="14" t="n">
        <v>0.0946</v>
      </c>
      <c r="T221" s="11" t="str">
        <f aca="false">IF(AND(M221="survived",G221&gt;0,K221&lt;=500.005,I221&lt;=0.4,ISNUMBER(P221),ISNUMBER(R221),P221&gt;0,R221&gt;0,Q221&lt;=0.4,S221&lt;=0.4),"yes","no")</f>
        <v>no</v>
      </c>
    </row>
    <row r="222" customFormat="false" ht="15" hidden="false" customHeight="false" outlineLevel="0" collapsed="false">
      <c r="A222" s="41" t="s">
        <v>33</v>
      </c>
      <c r="B222" s="41" t="s">
        <v>4636</v>
      </c>
      <c r="C222" s="45" t="n">
        <v>2</v>
      </c>
      <c r="D222" s="41" t="s">
        <v>4602</v>
      </c>
      <c r="E222" s="41" t="n">
        <v>1</v>
      </c>
      <c r="F222" s="41" t="s">
        <v>4599</v>
      </c>
      <c r="G222" s="42" t="n">
        <v>-11263.21</v>
      </c>
      <c r="H222" s="42" t="n">
        <v>11771.09</v>
      </c>
      <c r="I222" s="43" t="n">
        <v>1.1202</v>
      </c>
      <c r="J222" s="42" t="n">
        <v>235.93</v>
      </c>
      <c r="K222" s="42" t="n">
        <v>3923.7</v>
      </c>
      <c r="L222" s="42" t="n">
        <v>10301.23</v>
      </c>
      <c r="M222" s="41" t="s">
        <v>4925</v>
      </c>
      <c r="N222" s="44" t="n">
        <f aca="false">IF(H222=0,"",G222/H222)</f>
        <v>-0.956853613386696</v>
      </c>
      <c r="O222" s="44" t="str">
        <f aca="false">IF(OR(N216="",N216&lt;=0,N222=""),"",N222/N216)</f>
        <v/>
      </c>
      <c r="P222" s="42" t="s">
        <v>412</v>
      </c>
      <c r="Q222" s="43" t="n">
        <v>1.1202</v>
      </c>
      <c r="R222" s="42" t="s">
        <v>412</v>
      </c>
      <c r="S222" s="43" t="n">
        <v>1.2358</v>
      </c>
      <c r="T222" s="41" t="str">
        <f aca="false">IF(AND(M222="survived",G222&gt;0,K222&lt;=500.005,I222&lt;=0.4,ISNUMBER(P222),ISNUMBER(R222),P222&gt;0,R222&gt;0,Q222&lt;=0.4,S222&lt;=0.4),"yes","no")</f>
        <v>no</v>
      </c>
    </row>
    <row r="223" customFormat="false" ht="15" hidden="false" customHeight="false" outlineLevel="0" collapsed="false">
      <c r="A223" s="41" t="s">
        <v>33</v>
      </c>
      <c r="B223" s="41" t="s">
        <v>4636</v>
      </c>
      <c r="C223" s="45" t="n">
        <v>2</v>
      </c>
      <c r="D223" s="41" t="s">
        <v>4602</v>
      </c>
      <c r="E223" s="41" t="n">
        <v>1</v>
      </c>
      <c r="F223" s="41" t="s">
        <v>4896</v>
      </c>
      <c r="G223" s="42" t="n">
        <v>-10145.59</v>
      </c>
      <c r="H223" s="42" t="n">
        <v>10480.51</v>
      </c>
      <c r="I223" s="43" t="n">
        <v>1.0141</v>
      </c>
      <c r="J223" s="42" t="n">
        <v>205.73</v>
      </c>
      <c r="K223" s="42" t="n">
        <v>500</v>
      </c>
      <c r="L223" s="42" t="n">
        <v>3300</v>
      </c>
      <c r="M223" s="41" t="s">
        <v>4926</v>
      </c>
      <c r="N223" s="44" t="n">
        <f aca="false">IF(H223=0,"",G223/H223)</f>
        <v>-0.968043539865903</v>
      </c>
      <c r="O223" s="44" t="str">
        <f aca="false">IF(OR(N216="",N216&lt;=0,N223=""),"",N223/N216)</f>
        <v/>
      </c>
      <c r="P223" s="42" t="s">
        <v>412</v>
      </c>
      <c r="Q223" s="43" t="n">
        <v>1.0141</v>
      </c>
      <c r="R223" s="42" t="s">
        <v>412</v>
      </c>
      <c r="S223" s="43" t="n">
        <v>1.0296</v>
      </c>
      <c r="T223" s="41" t="str">
        <f aca="false">IF(AND(M223="survived",G223&gt;0,K223&lt;=500.005,I223&lt;=0.4,ISNUMBER(P223),ISNUMBER(R223),P223&gt;0,R223&gt;0,Q223&lt;=0.4,S223&lt;=0.4),"yes","no")</f>
        <v>no</v>
      </c>
    </row>
    <row r="224" customFormat="false" ht="15" hidden="false" customHeight="false" outlineLevel="0" collapsed="false">
      <c r="A224" s="41" t="s">
        <v>33</v>
      </c>
      <c r="B224" s="41" t="s">
        <v>4636</v>
      </c>
      <c r="C224" s="45" t="n">
        <v>2</v>
      </c>
      <c r="D224" s="41" t="s">
        <v>4602</v>
      </c>
      <c r="E224" s="41" t="n">
        <v>1</v>
      </c>
      <c r="F224" s="41" t="s">
        <v>4877</v>
      </c>
      <c r="G224" s="42" t="n">
        <v>-10052.65</v>
      </c>
      <c r="H224" s="42" t="n">
        <v>10173.26</v>
      </c>
      <c r="I224" s="43" t="n">
        <v>1.0052</v>
      </c>
      <c r="J224" s="42" t="n">
        <v>84.24</v>
      </c>
      <c r="K224" s="42" t="n">
        <v>496.71</v>
      </c>
      <c r="L224" s="42" t="n">
        <v>1418.75</v>
      </c>
      <c r="M224" s="41" t="s">
        <v>4927</v>
      </c>
      <c r="N224" s="44" t="n">
        <f aca="false">IF(H224=0,"",G224/H224)</f>
        <v>-0.988144409953152</v>
      </c>
      <c r="O224" s="44" t="str">
        <f aca="false">IF(OR(N216="",N216&lt;=0,N224=""),"",N224/N216)</f>
        <v/>
      </c>
      <c r="P224" s="42" t="s">
        <v>412</v>
      </c>
      <c r="Q224" s="43" t="n">
        <v>1.0052</v>
      </c>
      <c r="R224" s="42" t="s">
        <v>412</v>
      </c>
      <c r="S224" s="43" t="n">
        <v>1.0077</v>
      </c>
      <c r="T224" s="41" t="str">
        <f aca="false">IF(AND(M224="survived",G224&gt;0,K224&lt;=500.005,I224&lt;=0.4,ISNUMBER(P224),ISNUMBER(R224),P224&gt;0,R224&gt;0,Q224&lt;=0.4,S224&lt;=0.4),"yes","no")</f>
        <v>no</v>
      </c>
    </row>
    <row r="225" customFormat="false" ht="15" hidden="false" customHeight="false" outlineLevel="0" collapsed="false">
      <c r="A225" s="11" t="s">
        <v>33</v>
      </c>
      <c r="B225" s="11" t="s">
        <v>4636</v>
      </c>
      <c r="C225" s="13" t="n">
        <v>2</v>
      </c>
      <c r="D225" s="11" t="s">
        <v>4602</v>
      </c>
      <c r="E225" s="11" t="n">
        <v>1</v>
      </c>
      <c r="F225" s="11" t="s">
        <v>4898</v>
      </c>
      <c r="G225" s="18" t="n">
        <v>-1348.32</v>
      </c>
      <c r="H225" s="18" t="n">
        <v>1468.94</v>
      </c>
      <c r="I225" s="14" t="n">
        <v>0.1451</v>
      </c>
      <c r="J225" s="18" t="n">
        <v>99.39</v>
      </c>
      <c r="K225" s="18" t="n">
        <v>472.98</v>
      </c>
      <c r="L225" s="18" t="n">
        <v>1104.07</v>
      </c>
      <c r="M225" s="11" t="s">
        <v>4899</v>
      </c>
      <c r="N225" s="35" t="n">
        <f aca="false">IF(H225=0,"",G225/H225)</f>
        <v>-0.917886367040179</v>
      </c>
      <c r="O225" s="35" t="str">
        <f aca="false">IF(OR(N216="",N216&lt;=0,N225=""),"",N225/N216)</f>
        <v/>
      </c>
      <c r="P225" s="18" t="n">
        <v>-1348.32</v>
      </c>
      <c r="Q225" s="14" t="n">
        <v>0.1451</v>
      </c>
      <c r="R225" s="18" t="n">
        <v>423.24</v>
      </c>
      <c r="S225" s="14" t="n">
        <v>0.0963</v>
      </c>
      <c r="T225" s="11" t="str">
        <f aca="false">IF(AND(M225="survived",G225&gt;0,K225&lt;=500.005,I225&lt;=0.4,ISNUMBER(P225),ISNUMBER(R225),P225&gt;0,R225&gt;0,Q225&lt;=0.4,S225&lt;=0.4),"yes","no")</f>
        <v>no</v>
      </c>
    </row>
    <row r="226" customFormat="false" ht="15" hidden="false" customHeight="false" outlineLevel="0" collapsed="false">
      <c r="A226" s="41" t="s">
        <v>33</v>
      </c>
      <c r="B226" s="41" t="s">
        <v>4636</v>
      </c>
      <c r="C226" s="45" t="n">
        <v>2</v>
      </c>
      <c r="D226" s="41" t="s">
        <v>4602</v>
      </c>
      <c r="E226" s="41" t="n">
        <v>2</v>
      </c>
      <c r="F226" s="41" t="s">
        <v>4599</v>
      </c>
      <c r="G226" s="42" t="n">
        <v>-10293</v>
      </c>
      <c r="H226" s="42" t="n">
        <v>10451.08</v>
      </c>
      <c r="I226" s="43" t="n">
        <v>1.0288</v>
      </c>
      <c r="J226" s="42" t="n">
        <v>232.79</v>
      </c>
      <c r="K226" s="42" t="n">
        <v>2090.22</v>
      </c>
      <c r="L226" s="42" t="n">
        <v>6267.92</v>
      </c>
      <c r="M226" s="41" t="s">
        <v>4928</v>
      </c>
      <c r="N226" s="44" t="n">
        <f aca="false">IF(H226=0,"",G226/H226)</f>
        <v>-0.984874290503948</v>
      </c>
      <c r="O226" s="44" t="str">
        <f aca="false">IF(OR(N216="",N216&lt;=0,N226=""),"",N226/N216)</f>
        <v/>
      </c>
      <c r="P226" s="42" t="s">
        <v>412</v>
      </c>
      <c r="Q226" s="43" t="n">
        <v>1.0288</v>
      </c>
      <c r="R226" s="42" t="s">
        <v>412</v>
      </c>
      <c r="S226" s="43" t="n">
        <v>1.1185</v>
      </c>
      <c r="T226" s="41" t="str">
        <f aca="false">IF(AND(M226="survived",G226&gt;0,K226&lt;=500.005,I226&lt;=0.4,ISNUMBER(P226),ISNUMBER(R226),P226&gt;0,R226&gt;0,Q226&lt;=0.4,S226&lt;=0.4),"yes","no")</f>
        <v>no</v>
      </c>
    </row>
    <row r="227" customFormat="false" ht="15" hidden="false" customHeight="false" outlineLevel="0" collapsed="false">
      <c r="A227" s="41" t="s">
        <v>33</v>
      </c>
      <c r="B227" s="41" t="s">
        <v>4636</v>
      </c>
      <c r="C227" s="45" t="n">
        <v>2</v>
      </c>
      <c r="D227" s="41" t="s">
        <v>4602</v>
      </c>
      <c r="E227" s="41" t="n">
        <v>2</v>
      </c>
      <c r="F227" s="41" t="s">
        <v>4896</v>
      </c>
      <c r="G227" s="42" t="n">
        <v>-10035.34</v>
      </c>
      <c r="H227" s="42" t="n">
        <v>10193.42</v>
      </c>
      <c r="I227" s="43" t="n">
        <v>1.0035</v>
      </c>
      <c r="J227" s="42" t="n">
        <v>184.7</v>
      </c>
      <c r="K227" s="42" t="n">
        <v>500</v>
      </c>
      <c r="L227" s="42" t="n">
        <v>3300</v>
      </c>
      <c r="M227" s="41" t="s">
        <v>4929</v>
      </c>
      <c r="N227" s="44" t="n">
        <f aca="false">IF(H227=0,"",G227/H227)</f>
        <v>-0.984491956575909</v>
      </c>
      <c r="O227" s="44" t="str">
        <f aca="false">IF(OR(N216="",N216&lt;=0,N227=""),"",N227/N216)</f>
        <v/>
      </c>
      <c r="P227" s="42" t="s">
        <v>412</v>
      </c>
      <c r="Q227" s="43" t="n">
        <v>1.0035</v>
      </c>
      <c r="R227" s="42" t="s">
        <v>412</v>
      </c>
      <c r="S227" s="43" t="n">
        <v>1.0031</v>
      </c>
      <c r="T227" s="41" t="str">
        <f aca="false">IF(AND(M227="survived",G227&gt;0,K227&lt;=500.005,I227&lt;=0.4,ISNUMBER(P227),ISNUMBER(R227),P227&gt;0,R227&gt;0,Q227&lt;=0.4,S227&lt;=0.4),"yes","no")</f>
        <v>no</v>
      </c>
    </row>
    <row r="228" customFormat="false" ht="15" hidden="false" customHeight="false" outlineLevel="0" collapsed="false">
      <c r="A228" s="41" t="s">
        <v>33</v>
      </c>
      <c r="B228" s="41" t="s">
        <v>4636</v>
      </c>
      <c r="C228" s="45" t="n">
        <v>2</v>
      </c>
      <c r="D228" s="41" t="s">
        <v>4602</v>
      </c>
      <c r="E228" s="41" t="n">
        <v>2</v>
      </c>
      <c r="F228" s="41" t="s">
        <v>4877</v>
      </c>
      <c r="G228" s="42" t="n">
        <v>-10150.48</v>
      </c>
      <c r="H228" s="42" t="n">
        <v>10308.56</v>
      </c>
      <c r="I228" s="43" t="n">
        <v>1.0148</v>
      </c>
      <c r="J228" s="42" t="n">
        <v>84.56</v>
      </c>
      <c r="K228" s="42" t="n">
        <v>497.36</v>
      </c>
      <c r="L228" s="42" t="n">
        <v>1765.8</v>
      </c>
      <c r="M228" s="41" t="s">
        <v>4930</v>
      </c>
      <c r="N228" s="44" t="n">
        <f aca="false">IF(H228=0,"",G228/H228)</f>
        <v>-0.984665171469148</v>
      </c>
      <c r="O228" s="44" t="str">
        <f aca="false">IF(OR(N216="",N216&lt;=0,N228=""),"",N228/N216)</f>
        <v/>
      </c>
      <c r="P228" s="42" t="s">
        <v>412</v>
      </c>
      <c r="Q228" s="43" t="n">
        <v>1.0148</v>
      </c>
      <c r="R228" s="42" t="s">
        <v>412</v>
      </c>
      <c r="S228" s="43" t="n">
        <v>1.028</v>
      </c>
      <c r="T228" s="41" t="str">
        <f aca="false">IF(AND(M228="survived",G228&gt;0,K228&lt;=500.005,I228&lt;=0.4,ISNUMBER(P228),ISNUMBER(R228),P228&gt;0,R228&gt;0,Q228&lt;=0.4,S228&lt;=0.4),"yes","no")</f>
        <v>no</v>
      </c>
    </row>
    <row r="229" customFormat="false" ht="15" hidden="false" customHeight="false" outlineLevel="0" collapsed="false">
      <c r="A229" s="11" t="s">
        <v>33</v>
      </c>
      <c r="B229" s="11" t="s">
        <v>4636</v>
      </c>
      <c r="C229" s="13" t="n">
        <v>2</v>
      </c>
      <c r="D229" s="11" t="s">
        <v>4602</v>
      </c>
      <c r="E229" s="11" t="n">
        <v>2</v>
      </c>
      <c r="F229" s="11" t="s">
        <v>4898</v>
      </c>
      <c r="G229" s="18" t="n">
        <v>-1950.86</v>
      </c>
      <c r="H229" s="18" t="n">
        <v>2108.94</v>
      </c>
      <c r="I229" s="14" t="n">
        <v>0.2076</v>
      </c>
      <c r="J229" s="18" t="n">
        <v>77.43</v>
      </c>
      <c r="K229" s="18" t="n">
        <v>411.79</v>
      </c>
      <c r="L229" s="18" t="n">
        <v>1126.76</v>
      </c>
      <c r="M229" s="11" t="s">
        <v>4899</v>
      </c>
      <c r="N229" s="35" t="n">
        <f aca="false">IF(H229=0,"",G229/H229)</f>
        <v>-0.925042912553226</v>
      </c>
      <c r="O229" s="35" t="str">
        <f aca="false">IF(OR(N216="",N216&lt;=0,N229=""),"",N229/N216)</f>
        <v/>
      </c>
      <c r="P229" s="18" t="n">
        <v>-1950.86</v>
      </c>
      <c r="Q229" s="14" t="n">
        <v>0.2076</v>
      </c>
      <c r="R229" s="18" t="n">
        <v>-1542.07</v>
      </c>
      <c r="S229" s="14" t="n">
        <v>0.2199</v>
      </c>
      <c r="T229" s="11" t="str">
        <f aca="false">IF(AND(M229="survived",G229&gt;0,K229&lt;=500.005,I229&lt;=0.4,ISNUMBER(P229),ISNUMBER(R229),P229&gt;0,R229&gt;0,Q229&lt;=0.4,S229&lt;=0.4),"yes","no")</f>
        <v>no</v>
      </c>
    </row>
    <row r="230" customFormat="false" ht="15" hidden="false" customHeight="false" outlineLevel="0" collapsed="false">
      <c r="A230" s="41" t="s">
        <v>33</v>
      </c>
      <c r="B230" s="41" t="s">
        <v>4636</v>
      </c>
      <c r="C230" s="45" t="n">
        <v>2</v>
      </c>
      <c r="D230" s="41" t="s">
        <v>4602</v>
      </c>
      <c r="E230" s="41" t="n">
        <v>3</v>
      </c>
      <c r="F230" s="41" t="s">
        <v>4599</v>
      </c>
      <c r="G230" s="42" t="n">
        <v>-10734.34</v>
      </c>
      <c r="H230" s="42" t="n">
        <v>10854.96</v>
      </c>
      <c r="I230" s="43" t="n">
        <v>1.0726</v>
      </c>
      <c r="J230" s="42" t="n">
        <v>203.33</v>
      </c>
      <c r="K230" s="42" t="n">
        <v>1550.71</v>
      </c>
      <c r="L230" s="42" t="n">
        <v>4098.77</v>
      </c>
      <c r="M230" s="41" t="s">
        <v>4931</v>
      </c>
      <c r="N230" s="44" t="n">
        <f aca="false">IF(H230=0,"",G230/H230)</f>
        <v>-0.988888029066897</v>
      </c>
      <c r="O230" s="44" t="str">
        <f aca="false">IF(OR(N216="",N216&lt;=0,N230=""),"",N230/N216)</f>
        <v/>
      </c>
      <c r="P230" s="42" t="s">
        <v>412</v>
      </c>
      <c r="Q230" s="43" t="n">
        <v>1.0726</v>
      </c>
      <c r="R230" s="42" t="s">
        <v>412</v>
      </c>
      <c r="S230" s="43" t="n">
        <v>1.0773</v>
      </c>
      <c r="T230" s="41" t="str">
        <f aca="false">IF(AND(M230="survived",G230&gt;0,K230&lt;=500.005,I230&lt;=0.4,ISNUMBER(P230),ISNUMBER(R230),P230&gt;0,R230&gt;0,Q230&lt;=0.4,S230&lt;=0.4),"yes","no")</f>
        <v>no</v>
      </c>
    </row>
    <row r="231" customFormat="false" ht="15" hidden="false" customHeight="false" outlineLevel="0" collapsed="false">
      <c r="A231" s="41" t="s">
        <v>33</v>
      </c>
      <c r="B231" s="41" t="s">
        <v>4636</v>
      </c>
      <c r="C231" s="45" t="n">
        <v>2</v>
      </c>
      <c r="D231" s="41" t="s">
        <v>4602</v>
      </c>
      <c r="E231" s="41" t="n">
        <v>3</v>
      </c>
      <c r="F231" s="41" t="s">
        <v>4896</v>
      </c>
      <c r="G231" s="42" t="n">
        <v>-10337.06</v>
      </c>
      <c r="H231" s="42" t="n">
        <v>10457.68</v>
      </c>
      <c r="I231" s="43" t="n">
        <v>1.0333</v>
      </c>
      <c r="J231" s="42" t="n">
        <v>194.32</v>
      </c>
      <c r="K231" s="42" t="n">
        <v>500</v>
      </c>
      <c r="L231" s="42" t="n">
        <v>2984.52</v>
      </c>
      <c r="M231" s="41" t="s">
        <v>4932</v>
      </c>
      <c r="N231" s="44" t="n">
        <f aca="false">IF(H231=0,"",G231/H231)</f>
        <v>-0.988465893008774</v>
      </c>
      <c r="O231" s="44" t="str">
        <f aca="false">IF(OR(N216="",N216&lt;=0,N231=""),"",N231/N216)</f>
        <v/>
      </c>
      <c r="P231" s="42" t="s">
        <v>412</v>
      </c>
      <c r="Q231" s="43" t="n">
        <v>1.0333</v>
      </c>
      <c r="R231" s="42" t="s">
        <v>412</v>
      </c>
      <c r="S231" s="43" t="n">
        <v>1.0317</v>
      </c>
      <c r="T231" s="41" t="str">
        <f aca="false">IF(AND(M231="survived",G231&gt;0,K231&lt;=500.005,I231&lt;=0.4,ISNUMBER(P231),ISNUMBER(R231),P231&gt;0,R231&gt;0,Q231&lt;=0.4,S231&lt;=0.4),"yes","no")</f>
        <v>no</v>
      </c>
    </row>
    <row r="232" customFormat="false" ht="15" hidden="false" customHeight="false" outlineLevel="0" collapsed="false">
      <c r="A232" s="41" t="s">
        <v>33</v>
      </c>
      <c r="B232" s="41" t="s">
        <v>4636</v>
      </c>
      <c r="C232" s="45" t="n">
        <v>2</v>
      </c>
      <c r="D232" s="41" t="s">
        <v>4602</v>
      </c>
      <c r="E232" s="41" t="n">
        <v>3</v>
      </c>
      <c r="F232" s="41" t="s">
        <v>4877</v>
      </c>
      <c r="G232" s="42" t="n">
        <v>-10021.79</v>
      </c>
      <c r="H232" s="42" t="n">
        <v>10142.41</v>
      </c>
      <c r="I232" s="43" t="n">
        <v>1.0022</v>
      </c>
      <c r="J232" s="42" t="n">
        <v>82.87</v>
      </c>
      <c r="K232" s="42" t="n">
        <v>489.25</v>
      </c>
      <c r="L232" s="42" t="n">
        <v>2102.08</v>
      </c>
      <c r="M232" s="41" t="s">
        <v>4933</v>
      </c>
      <c r="N232" s="44" t="n">
        <f aca="false">IF(H232=0,"",G232/H232)</f>
        <v>-0.988107363042906</v>
      </c>
      <c r="O232" s="44" t="str">
        <f aca="false">IF(OR(N216="",N216&lt;=0,N232=""),"",N232/N216)</f>
        <v/>
      </c>
      <c r="P232" s="42" t="s">
        <v>412</v>
      </c>
      <c r="Q232" s="43" t="n">
        <v>1.0022</v>
      </c>
      <c r="R232" s="42" t="n">
        <v>-6773.31</v>
      </c>
      <c r="S232" s="43" t="n">
        <v>0.9989</v>
      </c>
      <c r="T232" s="41" t="str">
        <f aca="false">IF(AND(M232="survived",G232&gt;0,K232&lt;=500.005,I232&lt;=0.4,ISNUMBER(P232),ISNUMBER(R232),P232&gt;0,R232&gt;0,Q232&lt;=0.4,S232&lt;=0.4),"yes","no")</f>
        <v>no</v>
      </c>
    </row>
    <row r="233" customFormat="false" ht="15" hidden="false" customHeight="false" outlineLevel="0" collapsed="false">
      <c r="A233" s="11" t="s">
        <v>33</v>
      </c>
      <c r="B233" s="11" t="s">
        <v>4636</v>
      </c>
      <c r="C233" s="13" t="n">
        <v>2</v>
      </c>
      <c r="D233" s="11" t="s">
        <v>4602</v>
      </c>
      <c r="E233" s="11" t="n">
        <v>3</v>
      </c>
      <c r="F233" s="11" t="s">
        <v>4898</v>
      </c>
      <c r="G233" s="18" t="n">
        <v>-3305.32</v>
      </c>
      <c r="H233" s="18" t="n">
        <v>3425.93</v>
      </c>
      <c r="I233" s="14" t="n">
        <v>0.3385</v>
      </c>
      <c r="J233" s="18" t="n">
        <v>86.92</v>
      </c>
      <c r="K233" s="18" t="n">
        <v>482.28</v>
      </c>
      <c r="L233" s="18" t="n">
        <v>2002.08</v>
      </c>
      <c r="M233" s="11" t="s">
        <v>4899</v>
      </c>
      <c r="N233" s="35" t="n">
        <f aca="false">IF(H233=0,"",G233/H233)</f>
        <v>-0.964794960784371</v>
      </c>
      <c r="O233" s="35" t="str">
        <f aca="false">IF(OR(N216="",N216&lt;=0,N233=""),"",N233/N216)</f>
        <v/>
      </c>
      <c r="P233" s="18" t="n">
        <v>-3305.32</v>
      </c>
      <c r="Q233" s="14" t="n">
        <v>0.3385</v>
      </c>
      <c r="R233" s="18" t="n">
        <v>-2665.13</v>
      </c>
      <c r="S233" s="14" t="n">
        <v>0.32</v>
      </c>
      <c r="T233" s="11" t="str">
        <f aca="false">IF(AND(M233="survived",G233&gt;0,K233&lt;=500.005,I233&lt;=0.4,ISNUMBER(P233),ISNUMBER(R233),P233&gt;0,R233&gt;0,Q233&lt;=0.4,S233&lt;=0.4),"yes","no")</f>
        <v>no</v>
      </c>
    </row>
    <row r="234" customFormat="false" ht="15" hidden="false" customHeight="false" outlineLevel="0" collapsed="false">
      <c r="A234" s="41" t="s">
        <v>33</v>
      </c>
      <c r="B234" s="41" t="s">
        <v>4636</v>
      </c>
      <c r="C234" s="45" t="n">
        <v>2</v>
      </c>
      <c r="D234" s="41" t="s">
        <v>4602</v>
      </c>
      <c r="E234" s="41" t="n">
        <v>4</v>
      </c>
      <c r="F234" s="41" t="s">
        <v>4599</v>
      </c>
      <c r="G234" s="42" t="n">
        <v>-10979.51</v>
      </c>
      <c r="H234" s="42" t="n">
        <v>11100.12</v>
      </c>
      <c r="I234" s="43" t="n">
        <v>1.0968</v>
      </c>
      <c r="J234" s="42" t="n">
        <v>188.98</v>
      </c>
      <c r="K234" s="42" t="n">
        <v>1233.35</v>
      </c>
      <c r="L234" s="42" t="n">
        <v>3432.17</v>
      </c>
      <c r="M234" s="41" t="s">
        <v>4934</v>
      </c>
      <c r="N234" s="44" t="n">
        <f aca="false">IF(H234=0,"",G234/H234)</f>
        <v>-0.989134351700702</v>
      </c>
      <c r="O234" s="44" t="str">
        <f aca="false">IF(OR(N216="",N216&lt;=0,N234=""),"",N234/N216)</f>
        <v/>
      </c>
      <c r="P234" s="42" t="s">
        <v>412</v>
      </c>
      <c r="Q234" s="43" t="n">
        <v>1.0968</v>
      </c>
      <c r="R234" s="42" t="s">
        <v>412</v>
      </c>
      <c r="S234" s="43" t="n">
        <v>1.0572</v>
      </c>
      <c r="T234" s="41" t="str">
        <f aca="false">IF(AND(M234="survived",G234&gt;0,K234&lt;=500.005,I234&lt;=0.4,ISNUMBER(P234),ISNUMBER(R234),P234&gt;0,R234&gt;0,Q234&lt;=0.4,S234&lt;=0.4),"yes","no")</f>
        <v>no</v>
      </c>
    </row>
    <row r="235" customFormat="false" ht="15" hidden="false" customHeight="false" outlineLevel="0" collapsed="false">
      <c r="A235" s="41" t="s">
        <v>33</v>
      </c>
      <c r="B235" s="41" t="s">
        <v>4636</v>
      </c>
      <c r="C235" s="45" t="n">
        <v>2</v>
      </c>
      <c r="D235" s="41" t="s">
        <v>4602</v>
      </c>
      <c r="E235" s="41" t="n">
        <v>4</v>
      </c>
      <c r="F235" s="41" t="s">
        <v>4896</v>
      </c>
      <c r="G235" s="42" t="n">
        <v>-10032.24</v>
      </c>
      <c r="H235" s="42" t="n">
        <v>10152.85</v>
      </c>
      <c r="I235" s="43" t="n">
        <v>1.0032</v>
      </c>
      <c r="J235" s="42" t="n">
        <v>169.97</v>
      </c>
      <c r="K235" s="42" t="n">
        <v>500</v>
      </c>
      <c r="L235" s="42" t="n">
        <v>2150</v>
      </c>
      <c r="M235" s="41" t="s">
        <v>4935</v>
      </c>
      <c r="N235" s="44" t="n">
        <f aca="false">IF(H235=0,"",G235/H235)</f>
        <v>-0.988120576980848</v>
      </c>
      <c r="O235" s="44" t="str">
        <f aca="false">IF(OR(N216="",N216&lt;=0,N235=""),"",N235/N216)</f>
        <v/>
      </c>
      <c r="P235" s="42" t="s">
        <v>412</v>
      </c>
      <c r="Q235" s="43" t="n">
        <v>1.0032</v>
      </c>
      <c r="R235" s="42" t="s">
        <v>412</v>
      </c>
      <c r="S235" s="43" t="n">
        <v>1.0017</v>
      </c>
      <c r="T235" s="41" t="str">
        <f aca="false">IF(AND(M235="survived",G235&gt;0,K235&lt;=500.005,I235&lt;=0.4,ISNUMBER(P235),ISNUMBER(R235),P235&gt;0,R235&gt;0,Q235&lt;=0.4,S235&lt;=0.4),"yes","no")</f>
        <v>no</v>
      </c>
    </row>
    <row r="236" customFormat="false" ht="15" hidden="false" customHeight="false" outlineLevel="0" collapsed="false">
      <c r="A236" s="41" t="s">
        <v>33</v>
      </c>
      <c r="B236" s="41" t="s">
        <v>4636</v>
      </c>
      <c r="C236" s="45" t="n">
        <v>2</v>
      </c>
      <c r="D236" s="41" t="s">
        <v>4602</v>
      </c>
      <c r="E236" s="41" t="n">
        <v>4</v>
      </c>
      <c r="F236" s="41" t="s">
        <v>4877</v>
      </c>
      <c r="G236" s="42" t="n">
        <v>-10073.55</v>
      </c>
      <c r="H236" s="42" t="n">
        <v>10194.16</v>
      </c>
      <c r="I236" s="43" t="n">
        <v>1.0073</v>
      </c>
      <c r="J236" s="42" t="n">
        <v>92.35</v>
      </c>
      <c r="K236" s="42" t="n">
        <v>486.17</v>
      </c>
      <c r="L236" s="42" t="n">
        <v>1883.53</v>
      </c>
      <c r="M236" s="41" t="s">
        <v>4936</v>
      </c>
      <c r="N236" s="44" t="n">
        <f aca="false">IF(H236=0,"",G236/H236)</f>
        <v>-0.988168716206142</v>
      </c>
      <c r="O236" s="44" t="str">
        <f aca="false">IF(OR(N216="",N216&lt;=0,N236=""),"",N236/N216)</f>
        <v/>
      </c>
      <c r="P236" s="42" t="s">
        <v>412</v>
      </c>
      <c r="Q236" s="43" t="n">
        <v>1.0073</v>
      </c>
      <c r="R236" s="42" t="n">
        <v>-2000.15</v>
      </c>
      <c r="S236" s="43" t="n">
        <v>0.5863</v>
      </c>
      <c r="T236" s="41" t="str">
        <f aca="false">IF(AND(M236="survived",G236&gt;0,K236&lt;=500.005,I236&lt;=0.4,ISNUMBER(P236),ISNUMBER(R236),P236&gt;0,R236&gt;0,Q236&lt;=0.4,S236&lt;=0.4),"yes","no")</f>
        <v>no</v>
      </c>
    </row>
    <row r="237" customFormat="false" ht="15" hidden="false" customHeight="false" outlineLevel="0" collapsed="false">
      <c r="A237" s="11" t="s">
        <v>33</v>
      </c>
      <c r="B237" s="11" t="s">
        <v>4636</v>
      </c>
      <c r="C237" s="13" t="n">
        <v>2</v>
      </c>
      <c r="D237" s="11" t="s">
        <v>4602</v>
      </c>
      <c r="E237" s="11" t="n">
        <v>4</v>
      </c>
      <c r="F237" s="11" t="s">
        <v>4898</v>
      </c>
      <c r="G237" s="18" t="n">
        <v>-4304.93</v>
      </c>
      <c r="H237" s="18" t="n">
        <v>4425.54</v>
      </c>
      <c r="I237" s="14" t="n">
        <v>0.4373</v>
      </c>
      <c r="J237" s="18" t="n">
        <v>100.42</v>
      </c>
      <c r="K237" s="18" t="n">
        <v>486.17</v>
      </c>
      <c r="L237" s="18" t="n">
        <v>1864.44</v>
      </c>
      <c r="M237" s="11" t="s">
        <v>4899</v>
      </c>
      <c r="N237" s="35" t="n">
        <f aca="false">IF(H237=0,"",G237/H237)</f>
        <v>-0.972746828635602</v>
      </c>
      <c r="O237" s="35" t="str">
        <f aca="false">IF(OR(N216="",N216&lt;=0,N237=""),"",N237/N216)</f>
        <v/>
      </c>
      <c r="P237" s="18" t="n">
        <v>-4304.93</v>
      </c>
      <c r="Q237" s="14" t="n">
        <v>0.4373</v>
      </c>
      <c r="R237" s="18" t="n">
        <v>-3343.67</v>
      </c>
      <c r="S237" s="14" t="n">
        <v>0.3854</v>
      </c>
      <c r="T237" s="11" t="str">
        <f aca="false">IF(AND(M237="survived",G237&gt;0,K237&lt;=500.005,I237&lt;=0.4,ISNUMBER(P237),ISNUMBER(R237),P237&gt;0,R237&gt;0,Q237&lt;=0.4,S237&lt;=0.4),"yes","no")</f>
        <v>no</v>
      </c>
    </row>
    <row r="238" customFormat="false" ht="15" hidden="false" customHeight="false" outlineLevel="0" collapsed="false">
      <c r="A238" s="41" t="s">
        <v>33</v>
      </c>
      <c r="B238" s="41" t="s">
        <v>4636</v>
      </c>
      <c r="C238" s="45" t="n">
        <v>2</v>
      </c>
      <c r="D238" s="41" t="s">
        <v>4602</v>
      </c>
      <c r="E238" s="41" t="n">
        <v>5</v>
      </c>
      <c r="F238" s="41" t="s">
        <v>4599</v>
      </c>
      <c r="G238" s="42" t="n">
        <v>-10064.53</v>
      </c>
      <c r="H238" s="42" t="n">
        <v>10185.15</v>
      </c>
      <c r="I238" s="43" t="n">
        <v>1.0064</v>
      </c>
      <c r="J238" s="42" t="n">
        <v>148.31</v>
      </c>
      <c r="K238" s="42" t="n">
        <v>925.92</v>
      </c>
      <c r="L238" s="42" t="n">
        <v>2619.67</v>
      </c>
      <c r="M238" s="41" t="s">
        <v>4937</v>
      </c>
      <c r="N238" s="44" t="n">
        <f aca="false">IF(H238=0,"",G238/H238)</f>
        <v>-0.988157268179654</v>
      </c>
      <c r="O238" s="44" t="str">
        <f aca="false">IF(OR(N216="",N216&lt;=0,N238=""),"",N238/N216)</f>
        <v/>
      </c>
      <c r="P238" s="42" t="s">
        <v>412</v>
      </c>
      <c r="Q238" s="43" t="n">
        <v>1.0064</v>
      </c>
      <c r="R238" s="42" t="s">
        <v>412</v>
      </c>
      <c r="S238" s="43" t="n">
        <v>1.0659</v>
      </c>
      <c r="T238" s="41" t="str">
        <f aca="false">IF(AND(M238="survived",G238&gt;0,K238&lt;=500.005,I238&lt;=0.4,ISNUMBER(P238),ISNUMBER(R238),P238&gt;0,R238&gt;0,Q238&lt;=0.4,S238&lt;=0.4),"yes","no")</f>
        <v>no</v>
      </c>
    </row>
    <row r="239" customFormat="false" ht="15" hidden="false" customHeight="false" outlineLevel="0" collapsed="false">
      <c r="A239" s="41" t="s">
        <v>33</v>
      </c>
      <c r="B239" s="41" t="s">
        <v>4636</v>
      </c>
      <c r="C239" s="45" t="n">
        <v>2</v>
      </c>
      <c r="D239" s="41" t="s">
        <v>4602</v>
      </c>
      <c r="E239" s="41" t="n">
        <v>5</v>
      </c>
      <c r="F239" s="41" t="s">
        <v>4896</v>
      </c>
      <c r="G239" s="42" t="n">
        <v>-10109.3</v>
      </c>
      <c r="H239" s="42" t="n">
        <v>10229.91</v>
      </c>
      <c r="I239" s="43" t="n">
        <v>1.0108</v>
      </c>
      <c r="J239" s="42" t="n">
        <v>144.74</v>
      </c>
      <c r="K239" s="42" t="n">
        <v>500</v>
      </c>
      <c r="L239" s="42" t="n">
        <v>2700</v>
      </c>
      <c r="M239" s="41" t="s">
        <v>4938</v>
      </c>
      <c r="N239" s="44" t="n">
        <f aca="false">IF(H239=0,"",G239/H239)</f>
        <v>-0.988210062454117</v>
      </c>
      <c r="O239" s="44" t="str">
        <f aca="false">IF(OR(N216="",N216&lt;=0,N239=""),"",N239/N216)</f>
        <v/>
      </c>
      <c r="P239" s="42" t="s">
        <v>412</v>
      </c>
      <c r="Q239" s="43" t="n">
        <v>1.0108</v>
      </c>
      <c r="R239" s="42" t="s">
        <v>412</v>
      </c>
      <c r="S239" s="43" t="n">
        <v>1.0461</v>
      </c>
      <c r="T239" s="41" t="str">
        <f aca="false">IF(AND(M239="survived",G239&gt;0,K239&lt;=500.005,I239&lt;=0.4,ISNUMBER(P239),ISNUMBER(R239),P239&gt;0,R239&gt;0,Q239&lt;=0.4,S239&lt;=0.4),"yes","no")</f>
        <v>no</v>
      </c>
    </row>
    <row r="240" customFormat="false" ht="15" hidden="false" customHeight="false" outlineLevel="0" collapsed="false">
      <c r="A240" s="41" t="s">
        <v>33</v>
      </c>
      <c r="B240" s="41" t="s">
        <v>4636</v>
      </c>
      <c r="C240" s="45" t="n">
        <v>2</v>
      </c>
      <c r="D240" s="41" t="s">
        <v>4602</v>
      </c>
      <c r="E240" s="41" t="n">
        <v>5</v>
      </c>
      <c r="F240" s="41" t="s">
        <v>4877</v>
      </c>
      <c r="G240" s="42" t="n">
        <v>-10180.85</v>
      </c>
      <c r="H240" s="42" t="n">
        <v>10301.46</v>
      </c>
      <c r="I240" s="43" t="n">
        <v>1.0179</v>
      </c>
      <c r="J240" s="42" t="n">
        <v>105.5</v>
      </c>
      <c r="K240" s="42" t="n">
        <v>486.76</v>
      </c>
      <c r="L240" s="42" t="n">
        <v>1961.01</v>
      </c>
      <c r="M240" s="41" t="s">
        <v>4939</v>
      </c>
      <c r="N240" s="44" t="n">
        <f aca="false">IF(H240=0,"",G240/H240)</f>
        <v>-0.988291950849686</v>
      </c>
      <c r="O240" s="44" t="str">
        <f aca="false">IF(OR(N216="",N216&lt;=0,N240=""),"",N240/N216)</f>
        <v/>
      </c>
      <c r="P240" s="42" t="s">
        <v>412</v>
      </c>
      <c r="Q240" s="43" t="n">
        <v>1.0179</v>
      </c>
      <c r="R240" s="42" t="n">
        <v>-5293.71</v>
      </c>
      <c r="S240" s="43" t="n">
        <v>0.7844</v>
      </c>
      <c r="T240" s="41" t="str">
        <f aca="false">IF(AND(M240="survived",G240&gt;0,K240&lt;=500.005,I240&lt;=0.4,ISNUMBER(P240),ISNUMBER(R240),P240&gt;0,R240&gt;0,Q240&lt;=0.4,S240&lt;=0.4),"yes","no")</f>
        <v>no</v>
      </c>
    </row>
    <row r="241" customFormat="false" ht="15" hidden="false" customHeight="false" outlineLevel="0" collapsed="false">
      <c r="A241" s="11" t="s">
        <v>33</v>
      </c>
      <c r="B241" s="11" t="s">
        <v>4636</v>
      </c>
      <c r="C241" s="13" t="n">
        <v>2</v>
      </c>
      <c r="D241" s="11" t="s">
        <v>4602</v>
      </c>
      <c r="E241" s="11" t="n">
        <v>5</v>
      </c>
      <c r="F241" s="11" t="s">
        <v>4898</v>
      </c>
      <c r="G241" s="18" t="n">
        <v>-5145.8</v>
      </c>
      <c r="H241" s="18" t="n">
        <v>5266.41</v>
      </c>
      <c r="I241" s="14" t="n">
        <v>0.5204</v>
      </c>
      <c r="J241" s="18" t="n">
        <v>102.21</v>
      </c>
      <c r="K241" s="18" t="n">
        <v>474.22</v>
      </c>
      <c r="L241" s="18" t="n">
        <v>1658.54</v>
      </c>
      <c r="M241" s="11" t="s">
        <v>4899</v>
      </c>
      <c r="N241" s="35" t="n">
        <f aca="false">IF(H241=0,"",G241/H241)</f>
        <v>-0.977098250990713</v>
      </c>
      <c r="O241" s="35" t="str">
        <f aca="false">IF(OR(N216="",N216&lt;=0,N241=""),"",N241/N216)</f>
        <v/>
      </c>
      <c r="P241" s="18" t="n">
        <v>-5145.8</v>
      </c>
      <c r="Q241" s="14" t="n">
        <v>0.5204</v>
      </c>
      <c r="R241" s="18" t="n">
        <v>-4760.63</v>
      </c>
      <c r="S241" s="14" t="n">
        <v>0.5056</v>
      </c>
      <c r="T241" s="11" t="str">
        <f aca="false">IF(AND(M241="survived",G241&gt;0,K241&lt;=500.005,I241&lt;=0.4,ISNUMBER(P241),ISNUMBER(R241),P241&gt;0,R241&gt;0,Q241&lt;=0.4,S241&lt;=0.4),"yes","no")</f>
        <v>no</v>
      </c>
    </row>
    <row r="243" customFormat="false" ht="15" hidden="false" customHeight="false" outlineLevel="0" collapsed="false">
      <c r="A243" s="51" t="s">
        <v>33</v>
      </c>
      <c r="B243" s="51" t="s">
        <v>4940</v>
      </c>
      <c r="C243" s="61" t="n">
        <v>2.5</v>
      </c>
      <c r="D243" s="51" t="s">
        <v>4801</v>
      </c>
      <c r="E243" s="51" t="s">
        <v>61</v>
      </c>
      <c r="F243" s="51" t="s">
        <v>4599</v>
      </c>
      <c r="G243" s="52" t="n">
        <v>6136.32</v>
      </c>
      <c r="H243" s="52" t="n">
        <v>1830.99</v>
      </c>
      <c r="I243" s="53" t="n">
        <v>0.1725</v>
      </c>
      <c r="J243" s="52" t="n">
        <v>50</v>
      </c>
      <c r="K243" s="52" t="n">
        <v>50</v>
      </c>
      <c r="L243" s="52" t="n">
        <v>1050</v>
      </c>
      <c r="M243" s="51" t="s">
        <v>4914</v>
      </c>
      <c r="N243" s="54" t="n">
        <f aca="false">IF(H243=0,"",G243/H243)</f>
        <v>3.35136729310373</v>
      </c>
      <c r="O243" s="54" t="n">
        <v>1</v>
      </c>
      <c r="P243" s="52" t="n">
        <v>3333.68</v>
      </c>
      <c r="Q243" s="53" t="n">
        <v>0.1725</v>
      </c>
      <c r="R243" s="52" t="n">
        <v>2802.64</v>
      </c>
      <c r="S243" s="53" t="n">
        <v>0.1628</v>
      </c>
      <c r="T243" s="51" t="str">
        <f aca="false">IF(AND(M243="survived",G243&gt;0,K243&lt;=500.005,I243&lt;=0.4,ISNUMBER(P243),ISNUMBER(R243),P243&gt;0,R243&gt;0,Q243&lt;=0.4,S243&lt;=0.4),"yes","no")</f>
        <v>yes</v>
      </c>
    </row>
    <row r="244" customFormat="false" ht="15" hidden="false" customHeight="false" outlineLevel="0" collapsed="false">
      <c r="A244" s="11" t="s">
        <v>33</v>
      </c>
      <c r="B244" s="11" t="s">
        <v>4940</v>
      </c>
      <c r="C244" s="13" t="n">
        <v>2.5</v>
      </c>
      <c r="D244" s="11" t="s">
        <v>4616</v>
      </c>
      <c r="E244" s="11" t="n">
        <v>3</v>
      </c>
      <c r="F244" s="11" t="s">
        <v>4877</v>
      </c>
      <c r="G244" s="18" t="n">
        <v>51480.28</v>
      </c>
      <c r="H244" s="18" t="n">
        <v>16635.43</v>
      </c>
      <c r="I244" s="14" t="n">
        <v>0.3588</v>
      </c>
      <c r="J244" s="18" t="n">
        <v>335.01</v>
      </c>
      <c r="K244" s="18" t="n">
        <v>499.44</v>
      </c>
      <c r="L244" s="18" t="n">
        <v>7345.6</v>
      </c>
      <c r="M244" s="11" t="s">
        <v>4914</v>
      </c>
      <c r="N244" s="35" t="n">
        <f aca="false">IF(H244=0,"",G244/H244)</f>
        <v>3.09461673067663</v>
      </c>
      <c r="O244" s="35" t="n">
        <f aca="false">IF(OR(N243="",N243&lt;=0,N244=""),"",N244/N243)</f>
        <v>0.923389309504982</v>
      </c>
      <c r="P244" s="18" t="n">
        <v>26015.99</v>
      </c>
      <c r="Q244" s="14" t="n">
        <v>0.3588</v>
      </c>
      <c r="R244" s="18" t="n">
        <v>9328.61</v>
      </c>
      <c r="S244" s="14" t="n">
        <v>0.4669</v>
      </c>
      <c r="T244" s="11" t="str">
        <f aca="false">IF(AND(M244="survived",G244&gt;0,K244&lt;=500.005,I244&lt;=0.4,ISNUMBER(P244),ISNUMBER(R244),P244&gt;0,R244&gt;0,Q244&lt;=0.4,S244&lt;=0.4),"yes","no")</f>
        <v>no</v>
      </c>
    </row>
    <row r="245" customFormat="false" ht="15" hidden="false" customHeight="false" outlineLevel="0" collapsed="false">
      <c r="A245" s="11" t="s">
        <v>33</v>
      </c>
      <c r="B245" s="11" t="s">
        <v>4940</v>
      </c>
      <c r="C245" s="13" t="n">
        <v>2.5</v>
      </c>
      <c r="D245" s="11" t="s">
        <v>4608</v>
      </c>
      <c r="E245" s="11" t="s">
        <v>61</v>
      </c>
      <c r="F245" s="11" t="s">
        <v>4599</v>
      </c>
      <c r="G245" s="18" t="n">
        <v>20302.26</v>
      </c>
      <c r="H245" s="18" t="n">
        <v>6786.71</v>
      </c>
      <c r="I245" s="14" t="n">
        <v>0.5819</v>
      </c>
      <c r="J245" s="18" t="n">
        <v>86.51</v>
      </c>
      <c r="K245" s="18" t="n">
        <v>2703.09</v>
      </c>
      <c r="L245" s="18" t="n">
        <v>6539.84</v>
      </c>
      <c r="M245" s="11" t="s">
        <v>4914</v>
      </c>
      <c r="N245" s="35" t="n">
        <f aca="false">IF(H245=0,"",G245/H245)</f>
        <v>2.99147304069277</v>
      </c>
      <c r="O245" s="35" t="n">
        <f aca="false">IF(OR(N243="",N243&lt;=0,N245=""),"",N245/N243)</f>
        <v>0.892612709698655</v>
      </c>
      <c r="P245" s="18" t="n">
        <v>9078.76</v>
      </c>
      <c r="Q245" s="14" t="n">
        <v>0.5819</v>
      </c>
      <c r="R245" s="18" t="n">
        <v>11223.5</v>
      </c>
      <c r="S245" s="14" t="n">
        <v>0.5505</v>
      </c>
      <c r="T245" s="11" t="str">
        <f aca="false">IF(AND(M245="survived",G245&gt;0,K245&lt;=500.005,I245&lt;=0.4,ISNUMBER(P245),ISNUMBER(R245),P245&gt;0,R245&gt;0,Q245&lt;=0.4,S245&lt;=0.4),"yes","no")</f>
        <v>no</v>
      </c>
    </row>
    <row r="246" customFormat="false" ht="15" hidden="false" customHeight="false" outlineLevel="0" collapsed="false">
      <c r="A246" s="11" t="s">
        <v>33</v>
      </c>
      <c r="B246" s="11" t="s">
        <v>4940</v>
      </c>
      <c r="C246" s="13" t="n">
        <v>2.5</v>
      </c>
      <c r="D246" s="11" t="s">
        <v>4608</v>
      </c>
      <c r="E246" s="11" t="s">
        <v>61</v>
      </c>
      <c r="F246" s="11" t="s">
        <v>4896</v>
      </c>
      <c r="G246" s="18" t="n">
        <v>8812.21</v>
      </c>
      <c r="H246" s="18" t="n">
        <v>4882.74</v>
      </c>
      <c r="I246" s="14" t="n">
        <v>0.4345</v>
      </c>
      <c r="J246" s="18" t="n">
        <v>73.18</v>
      </c>
      <c r="K246" s="18" t="n">
        <v>500</v>
      </c>
      <c r="L246" s="18" t="n">
        <v>3772.93</v>
      </c>
      <c r="M246" s="11" t="s">
        <v>4914</v>
      </c>
      <c r="N246" s="35" t="n">
        <f aca="false">IF(H246=0,"",G246/H246)</f>
        <v>1.80476740518643</v>
      </c>
      <c r="O246" s="35" t="n">
        <f aca="false">IF(OR(N243="",N243&lt;=0,N246=""),"",N246/N243)</f>
        <v>0.538516744762709</v>
      </c>
      <c r="P246" s="18" t="n">
        <v>5319.1</v>
      </c>
      <c r="Q246" s="14" t="n">
        <v>0.4345</v>
      </c>
      <c r="R246" s="18" t="n">
        <v>3493.1</v>
      </c>
      <c r="S246" s="14" t="n">
        <v>0.3712</v>
      </c>
      <c r="T246" s="11" t="str">
        <f aca="false">IF(AND(M246="survived",G246&gt;0,K246&lt;=500.005,I246&lt;=0.4,ISNUMBER(P246),ISNUMBER(R246),P246&gt;0,R246&gt;0,Q246&lt;=0.4,S246&lt;=0.4),"yes","no")</f>
        <v>no</v>
      </c>
    </row>
    <row r="247" customFormat="false" ht="15" hidden="false" customHeight="false" outlineLevel="0" collapsed="false">
      <c r="A247" s="11" t="s">
        <v>33</v>
      </c>
      <c r="B247" s="11" t="s">
        <v>4940</v>
      </c>
      <c r="C247" s="13" t="n">
        <v>2.5</v>
      </c>
      <c r="D247" s="11" t="s">
        <v>4608</v>
      </c>
      <c r="E247" s="11" t="s">
        <v>61</v>
      </c>
      <c r="F247" s="11" t="s">
        <v>4877</v>
      </c>
      <c r="G247" s="18" t="n">
        <v>9244.49</v>
      </c>
      <c r="H247" s="18" t="n">
        <v>4872.23</v>
      </c>
      <c r="I247" s="14" t="n">
        <v>0.3077</v>
      </c>
      <c r="J247" s="18" t="n">
        <v>65.3</v>
      </c>
      <c r="K247" s="18" t="n">
        <v>490.68</v>
      </c>
      <c r="L247" s="18" t="n">
        <v>2084.93</v>
      </c>
      <c r="M247" s="11" t="s">
        <v>4914</v>
      </c>
      <c r="N247" s="35" t="n">
        <f aca="false">IF(H247=0,"",G247/H247)</f>
        <v>1.89738374419927</v>
      </c>
      <c r="O247" s="35" t="n">
        <f aca="false">IF(OR(N243="",N243&lt;=0,N247=""),"",N247/N243)</f>
        <v>0.56615213381822</v>
      </c>
      <c r="P247" s="18" t="n">
        <v>5432.3</v>
      </c>
      <c r="Q247" s="14" t="n">
        <v>0.3077</v>
      </c>
      <c r="R247" s="18" t="n">
        <v>3812.19</v>
      </c>
      <c r="S247" s="14" t="n">
        <v>0.4109</v>
      </c>
      <c r="T247" s="11" t="str">
        <f aca="false">IF(AND(M247="survived",G247&gt;0,K247&lt;=500.005,I247&lt;=0.4,ISNUMBER(P247),ISNUMBER(R247),P247&gt;0,R247&gt;0,Q247&lt;=0.4,S247&lt;=0.4),"yes","no")</f>
        <v>no</v>
      </c>
    </row>
    <row r="248" customFormat="false" ht="15" hidden="false" customHeight="false" outlineLevel="0" collapsed="false">
      <c r="A248" s="11" t="s">
        <v>33</v>
      </c>
      <c r="B248" s="11" t="s">
        <v>4940</v>
      </c>
      <c r="C248" s="13" t="n">
        <v>2.5</v>
      </c>
      <c r="D248" s="11" t="s">
        <v>4608</v>
      </c>
      <c r="E248" s="11" t="s">
        <v>61</v>
      </c>
      <c r="F248" s="11" t="s">
        <v>4898</v>
      </c>
      <c r="G248" s="18" t="n">
        <v>-385.1</v>
      </c>
      <c r="H248" s="18" t="n">
        <v>1622.93</v>
      </c>
      <c r="I248" s="14" t="n">
        <v>0.1444</v>
      </c>
      <c r="J248" s="18" t="n">
        <v>63.02</v>
      </c>
      <c r="K248" s="18" t="n">
        <v>449.41</v>
      </c>
      <c r="L248" s="18" t="n">
        <v>1622.93</v>
      </c>
      <c r="M248" s="11" t="s">
        <v>4899</v>
      </c>
      <c r="N248" s="35" t="n">
        <f aca="false">IF(H248=0,"",G248/H248)</f>
        <v>-0.237286882367077</v>
      </c>
      <c r="O248" s="35" t="n">
        <f aca="false">IF(OR(N243="",N243&lt;=0,N248=""),"",N248/N243)</f>
        <v>-0.070803007135432</v>
      </c>
      <c r="P248" s="18" t="n">
        <v>-385.1</v>
      </c>
      <c r="Q248" s="14" t="n">
        <v>0.1444</v>
      </c>
      <c r="R248" s="18" t="n">
        <v>235.78</v>
      </c>
      <c r="S248" s="14" t="n">
        <v>0.1369</v>
      </c>
      <c r="T248" s="11" t="str">
        <f aca="false">IF(AND(M248="survived",G248&gt;0,K248&lt;=500.005,I248&lt;=0.4,ISNUMBER(P248),ISNUMBER(R248),P248&gt;0,R248&gt;0,Q248&lt;=0.4,S248&lt;=0.4),"yes","no")</f>
        <v>no</v>
      </c>
    </row>
    <row r="249" customFormat="false" ht="15" hidden="false" customHeight="false" outlineLevel="0" collapsed="false">
      <c r="A249" s="41" t="s">
        <v>33</v>
      </c>
      <c r="B249" s="41" t="s">
        <v>4940</v>
      </c>
      <c r="C249" s="45" t="n">
        <v>2.5</v>
      </c>
      <c r="D249" s="41" t="s">
        <v>4602</v>
      </c>
      <c r="E249" s="41" t="n">
        <v>1</v>
      </c>
      <c r="F249" s="41" t="s">
        <v>4599</v>
      </c>
      <c r="G249" s="42" t="n">
        <v>-11717.41</v>
      </c>
      <c r="H249" s="42" t="n">
        <v>27501.61</v>
      </c>
      <c r="I249" s="43" t="n">
        <v>1.0666</v>
      </c>
      <c r="J249" s="42" t="n">
        <v>100.91</v>
      </c>
      <c r="K249" s="42" t="n">
        <v>7857.6</v>
      </c>
      <c r="L249" s="42" t="n">
        <v>16184.04</v>
      </c>
      <c r="M249" s="41" t="s">
        <v>4941</v>
      </c>
      <c r="N249" s="44" t="n">
        <f aca="false">IF(H249=0,"",G249/H249)</f>
        <v>-0.426062692329649</v>
      </c>
      <c r="O249" s="44" t="n">
        <f aca="false">IF(OR(N243="",N243&lt;=0,N249=""),"",N249/N243)</f>
        <v>-0.127131005069596</v>
      </c>
      <c r="P249" s="42" t="n">
        <v>9422.13</v>
      </c>
      <c r="Q249" s="43" t="n">
        <v>0.5866</v>
      </c>
      <c r="R249" s="42" t="s">
        <v>412</v>
      </c>
      <c r="S249" s="43" t="n">
        <v>1.2137</v>
      </c>
      <c r="T249" s="41" t="str">
        <f aca="false">IF(AND(M249="survived",G249&gt;0,K249&lt;=500.005,I249&lt;=0.4,ISNUMBER(P249),ISNUMBER(R249),P249&gt;0,R249&gt;0,Q249&lt;=0.4,S249&lt;=0.4),"yes","no")</f>
        <v>no</v>
      </c>
    </row>
    <row r="250" customFormat="false" ht="15" hidden="false" customHeight="false" outlineLevel="0" collapsed="false">
      <c r="A250" s="11" t="s">
        <v>33</v>
      </c>
      <c r="B250" s="11" t="s">
        <v>4940</v>
      </c>
      <c r="C250" s="13" t="n">
        <v>2.5</v>
      </c>
      <c r="D250" s="11" t="s">
        <v>4602</v>
      </c>
      <c r="E250" s="11" t="n">
        <v>1</v>
      </c>
      <c r="F250" s="11" t="s">
        <v>4896</v>
      </c>
      <c r="G250" s="18" t="n">
        <v>18080.86</v>
      </c>
      <c r="H250" s="18" t="n">
        <v>9110.54</v>
      </c>
      <c r="I250" s="14" t="n">
        <v>0.5999</v>
      </c>
      <c r="J250" s="18" t="n">
        <v>108.63</v>
      </c>
      <c r="K250" s="18" t="n">
        <v>500</v>
      </c>
      <c r="L250" s="18" t="n">
        <v>3772.93</v>
      </c>
      <c r="M250" s="11" t="s">
        <v>4914</v>
      </c>
      <c r="N250" s="35" t="n">
        <f aca="false">IF(H250=0,"",G250/H250)</f>
        <v>1.98460903524928</v>
      </c>
      <c r="O250" s="35" t="n">
        <f aca="false">IF(OR(N243="",N243&lt;=0,N250=""),"",N250/N243)</f>
        <v>0.592178911375398</v>
      </c>
      <c r="P250" s="18" t="n">
        <v>8339.29</v>
      </c>
      <c r="Q250" s="14" t="n">
        <v>0.5999</v>
      </c>
      <c r="R250" s="18" t="n">
        <v>9475.74</v>
      </c>
      <c r="S250" s="14" t="n">
        <v>0.5724</v>
      </c>
      <c r="T250" s="11" t="str">
        <f aca="false">IF(AND(M250="survived",G250&gt;0,K250&lt;=500.005,I250&lt;=0.4,ISNUMBER(P250),ISNUMBER(R250),P250&gt;0,R250&gt;0,Q250&lt;=0.4,S250&lt;=0.4),"yes","no")</f>
        <v>no</v>
      </c>
    </row>
    <row r="251" customFormat="false" ht="15" hidden="false" customHeight="false" outlineLevel="0" collapsed="false">
      <c r="A251" s="11" t="s">
        <v>33</v>
      </c>
      <c r="B251" s="11" t="s">
        <v>4940</v>
      </c>
      <c r="C251" s="13" t="n">
        <v>2.5</v>
      </c>
      <c r="D251" s="11" t="s">
        <v>4602</v>
      </c>
      <c r="E251" s="11" t="n">
        <v>1</v>
      </c>
      <c r="F251" s="11" t="s">
        <v>4877</v>
      </c>
      <c r="G251" s="18" t="n">
        <v>8658.2</v>
      </c>
      <c r="H251" s="18" t="n">
        <v>4552.65</v>
      </c>
      <c r="I251" s="14" t="n">
        <v>0.3075</v>
      </c>
      <c r="J251" s="18" t="n">
        <v>65.87</v>
      </c>
      <c r="K251" s="18" t="n">
        <v>479.82</v>
      </c>
      <c r="L251" s="18" t="n">
        <v>2084.93</v>
      </c>
      <c r="M251" s="11" t="s">
        <v>4914</v>
      </c>
      <c r="N251" s="35" t="n">
        <f aca="false">IF(H251=0,"",G251/H251)</f>
        <v>1.90179346095131</v>
      </c>
      <c r="O251" s="35" t="n">
        <f aca="false">IF(OR(N243="",N243&lt;=0,N251=""),"",N251/N243)</f>
        <v>0.567467930138462</v>
      </c>
      <c r="P251" s="18" t="n">
        <v>5389.87</v>
      </c>
      <c r="Q251" s="14" t="n">
        <v>0.3075</v>
      </c>
      <c r="R251" s="18" t="n">
        <v>3268.34</v>
      </c>
      <c r="S251" s="14" t="n">
        <v>0.3798</v>
      </c>
      <c r="T251" s="11" t="str">
        <f aca="false">IF(AND(M251="survived",G251&gt;0,K251&lt;=500.005,I251&lt;=0.4,ISNUMBER(P251),ISNUMBER(R251),P251&gt;0,R251&gt;0,Q251&lt;=0.4,S251&lt;=0.4),"yes","no")</f>
        <v>yes</v>
      </c>
    </row>
    <row r="252" customFormat="false" ht="15" hidden="false" customHeight="false" outlineLevel="0" collapsed="false">
      <c r="A252" s="11" t="s">
        <v>33</v>
      </c>
      <c r="B252" s="11" t="s">
        <v>4940</v>
      </c>
      <c r="C252" s="13" t="n">
        <v>2.5</v>
      </c>
      <c r="D252" s="11" t="s">
        <v>4602</v>
      </c>
      <c r="E252" s="11" t="n">
        <v>1</v>
      </c>
      <c r="F252" s="11" t="s">
        <v>4898</v>
      </c>
      <c r="G252" s="18" t="n">
        <v>-474.3</v>
      </c>
      <c r="H252" s="18" t="n">
        <v>1622.93</v>
      </c>
      <c r="I252" s="14" t="n">
        <v>0.1456</v>
      </c>
      <c r="J252" s="18" t="n">
        <v>63.08</v>
      </c>
      <c r="K252" s="18" t="n">
        <v>449.41</v>
      </c>
      <c r="L252" s="18" t="n">
        <v>1622.93</v>
      </c>
      <c r="M252" s="11" t="s">
        <v>4899</v>
      </c>
      <c r="N252" s="35" t="n">
        <f aca="false">IF(H252=0,"",G252/H252)</f>
        <v>-0.292249203600895</v>
      </c>
      <c r="O252" s="35" t="n">
        <f aca="false">IF(OR(N243="",N243&lt;=0,N252=""),"",N252/N243)</f>
        <v>-0.0872029765887702</v>
      </c>
      <c r="P252" s="18" t="n">
        <v>-474.3</v>
      </c>
      <c r="Q252" s="14" t="n">
        <v>0.1456</v>
      </c>
      <c r="R252" s="18" t="n">
        <v>363.56</v>
      </c>
      <c r="S252" s="14" t="n">
        <v>0.1354</v>
      </c>
      <c r="T252" s="11" t="str">
        <f aca="false">IF(AND(M252="survived",G252&gt;0,K252&lt;=500.005,I252&lt;=0.4,ISNUMBER(P252),ISNUMBER(R252),P252&gt;0,R252&gt;0,Q252&lt;=0.4,S252&lt;=0.4),"yes","no")</f>
        <v>no</v>
      </c>
    </row>
    <row r="253" customFormat="false" ht="15" hidden="false" customHeight="false" outlineLevel="0" collapsed="false">
      <c r="A253" s="11" t="s">
        <v>33</v>
      </c>
      <c r="B253" s="11" t="s">
        <v>4940</v>
      </c>
      <c r="C253" s="13" t="n">
        <v>2.5</v>
      </c>
      <c r="D253" s="11" t="s">
        <v>4602</v>
      </c>
      <c r="E253" s="11" t="n">
        <v>2</v>
      </c>
      <c r="F253" s="11" t="s">
        <v>4599</v>
      </c>
      <c r="G253" s="18" t="n">
        <v>11707.02</v>
      </c>
      <c r="H253" s="18" t="n">
        <v>9844.36</v>
      </c>
      <c r="I253" s="14" t="n">
        <v>0.5082</v>
      </c>
      <c r="J253" s="18" t="n">
        <v>74.14</v>
      </c>
      <c r="K253" s="18" t="n">
        <v>1968.87</v>
      </c>
      <c r="L253" s="18" t="n">
        <v>4394.62</v>
      </c>
      <c r="M253" s="11" t="s">
        <v>4914</v>
      </c>
      <c r="N253" s="35" t="n">
        <f aca="false">IF(H253=0,"",G253/H253)</f>
        <v>1.18921087810686</v>
      </c>
      <c r="O253" s="35" t="n">
        <f aca="false">IF(OR(N243="",N243&lt;=0,N253=""),"",N253/N243)</f>
        <v>0.354843493446377</v>
      </c>
      <c r="P253" s="18" t="n">
        <v>5551.12</v>
      </c>
      <c r="Q253" s="14" t="n">
        <v>0.2183</v>
      </c>
      <c r="R253" s="18" t="n">
        <v>6095.54</v>
      </c>
      <c r="S253" s="14" t="n">
        <v>0.7154</v>
      </c>
      <c r="T253" s="11" t="str">
        <f aca="false">IF(AND(M253="survived",G253&gt;0,K253&lt;=500.005,I253&lt;=0.4,ISNUMBER(P253),ISNUMBER(R253),P253&gt;0,R253&gt;0,Q253&lt;=0.4,S253&lt;=0.4),"yes","no")</f>
        <v>no</v>
      </c>
    </row>
    <row r="254" customFormat="false" ht="15" hidden="false" customHeight="false" outlineLevel="0" collapsed="false">
      <c r="A254" s="11" t="s">
        <v>33</v>
      </c>
      <c r="B254" s="11" t="s">
        <v>4940</v>
      </c>
      <c r="C254" s="13" t="n">
        <v>2.5</v>
      </c>
      <c r="D254" s="11" t="s">
        <v>4602</v>
      </c>
      <c r="E254" s="11" t="n">
        <v>2</v>
      </c>
      <c r="F254" s="11" t="s">
        <v>4896</v>
      </c>
      <c r="G254" s="18" t="n">
        <v>10968.65</v>
      </c>
      <c r="H254" s="18" t="n">
        <v>7514.72</v>
      </c>
      <c r="I254" s="14" t="n">
        <v>0.3879</v>
      </c>
      <c r="J254" s="18" t="n">
        <v>71.7</v>
      </c>
      <c r="K254" s="18" t="n">
        <v>500</v>
      </c>
      <c r="L254" s="18" t="n">
        <v>2286.77</v>
      </c>
      <c r="M254" s="11" t="s">
        <v>4914</v>
      </c>
      <c r="N254" s="35" t="n">
        <f aca="false">IF(H254=0,"",G254/H254)</f>
        <v>1.4596219153874</v>
      </c>
      <c r="O254" s="35" t="n">
        <f aca="false">IF(OR(N243="",N243&lt;=0,N254=""),"",N254/N243)</f>
        <v>0.435530273984273</v>
      </c>
      <c r="P254" s="18" t="n">
        <v>5551.12</v>
      </c>
      <c r="Q254" s="14" t="n">
        <v>0.2183</v>
      </c>
      <c r="R254" s="18" t="n">
        <v>5357.16</v>
      </c>
      <c r="S254" s="14" t="n">
        <v>0.5461</v>
      </c>
      <c r="T254" s="11" t="str">
        <f aca="false">IF(AND(M254="survived",G254&gt;0,K254&lt;=500.005,I254&lt;=0.4,ISNUMBER(P254),ISNUMBER(R254),P254&gt;0,R254&gt;0,Q254&lt;=0.4,S254&lt;=0.4),"yes","no")</f>
        <v>no</v>
      </c>
    </row>
    <row r="255" customFormat="false" ht="15" hidden="false" customHeight="false" outlineLevel="0" collapsed="false">
      <c r="A255" s="11" t="s">
        <v>33</v>
      </c>
      <c r="B255" s="11" t="s">
        <v>4940</v>
      </c>
      <c r="C255" s="13" t="n">
        <v>2.5</v>
      </c>
      <c r="D255" s="11" t="s">
        <v>4602</v>
      </c>
      <c r="E255" s="11" t="n">
        <v>2</v>
      </c>
      <c r="F255" s="11" t="s">
        <v>4877</v>
      </c>
      <c r="G255" s="18" t="n">
        <v>9315.46</v>
      </c>
      <c r="H255" s="18" t="n">
        <v>3925.45</v>
      </c>
      <c r="I255" s="14" t="n">
        <v>0.2183</v>
      </c>
      <c r="J255" s="18" t="n">
        <v>62.54</v>
      </c>
      <c r="K255" s="18" t="n">
        <v>460.36</v>
      </c>
      <c r="L255" s="18" t="n">
        <v>1959.28</v>
      </c>
      <c r="M255" s="11" t="s">
        <v>4914</v>
      </c>
      <c r="N255" s="35" t="n">
        <f aca="false">IF(H255=0,"",G255/H255)</f>
        <v>2.37309353067801</v>
      </c>
      <c r="O255" s="35" t="n">
        <f aca="false">IF(OR(N243="",N243&lt;=0,N255=""),"",N255/N243)</f>
        <v>0.708097120706895</v>
      </c>
      <c r="P255" s="18" t="n">
        <v>5551.12</v>
      </c>
      <c r="Q255" s="14" t="n">
        <v>0.2183</v>
      </c>
      <c r="R255" s="18" t="n">
        <v>3703.97</v>
      </c>
      <c r="S255" s="14" t="n">
        <v>0.2853</v>
      </c>
      <c r="T255" s="11" t="str">
        <f aca="false">IF(AND(M255="survived",G255&gt;0,K255&lt;=500.005,I255&lt;=0.4,ISNUMBER(P255),ISNUMBER(R255),P255&gt;0,R255&gt;0,Q255&lt;=0.4,S255&lt;=0.4),"yes","no")</f>
        <v>yes</v>
      </c>
    </row>
    <row r="256" customFormat="false" ht="15" hidden="false" customHeight="false" outlineLevel="0" collapsed="false">
      <c r="A256" s="11" t="s">
        <v>33</v>
      </c>
      <c r="B256" s="11" t="s">
        <v>4940</v>
      </c>
      <c r="C256" s="13" t="n">
        <v>2.5</v>
      </c>
      <c r="D256" s="11" t="s">
        <v>4602</v>
      </c>
      <c r="E256" s="11" t="n">
        <v>2</v>
      </c>
      <c r="F256" s="11" t="s">
        <v>4898</v>
      </c>
      <c r="G256" s="18" t="n">
        <v>6685.99</v>
      </c>
      <c r="H256" s="18" t="n">
        <v>2685.64</v>
      </c>
      <c r="I256" s="14" t="n">
        <v>0.2183</v>
      </c>
      <c r="J256" s="18" t="n">
        <v>62.74</v>
      </c>
      <c r="K256" s="18" t="n">
        <v>460.36</v>
      </c>
      <c r="L256" s="18" t="n">
        <v>1959.28</v>
      </c>
      <c r="M256" s="11" t="s">
        <v>4899</v>
      </c>
      <c r="N256" s="35" t="n">
        <f aca="false">IF(H256=0,"",G256/H256)</f>
        <v>2.48953322113165</v>
      </c>
      <c r="O256" s="35" t="n">
        <f aca="false">IF(OR(N243="",N243&lt;=0,N256=""),"",N256/N243)</f>
        <v>0.742841056620228</v>
      </c>
      <c r="P256" s="18" t="n">
        <v>5551.12</v>
      </c>
      <c r="Q256" s="14" t="n">
        <v>0.2183</v>
      </c>
      <c r="R256" s="18" t="n">
        <v>1074.5</v>
      </c>
      <c r="S256" s="14" t="n">
        <v>0.1952</v>
      </c>
      <c r="T256" s="11" t="str">
        <f aca="false">IF(AND(M256="survived",G256&gt;0,K256&lt;=500.005,I256&lt;=0.4,ISNUMBER(P256),ISNUMBER(R256),P256&gt;0,R256&gt;0,Q256&lt;=0.4,S256&lt;=0.4),"yes","no")</f>
        <v>no</v>
      </c>
    </row>
    <row r="257" customFormat="false" ht="15" hidden="false" customHeight="false" outlineLevel="0" collapsed="false">
      <c r="A257" s="11" t="s">
        <v>33</v>
      </c>
      <c r="B257" s="11" t="s">
        <v>4940</v>
      </c>
      <c r="C257" s="13" t="n">
        <v>2.5</v>
      </c>
      <c r="D257" s="11" t="s">
        <v>4602</v>
      </c>
      <c r="E257" s="11" t="n">
        <v>3</v>
      </c>
      <c r="F257" s="11" t="s">
        <v>4599</v>
      </c>
      <c r="G257" s="18" t="n">
        <v>9151.41</v>
      </c>
      <c r="H257" s="18" t="n">
        <v>4290.9</v>
      </c>
      <c r="I257" s="14" t="n">
        <v>0.2458</v>
      </c>
      <c r="J257" s="18" t="n">
        <v>63.34</v>
      </c>
      <c r="K257" s="18" t="n">
        <v>572.12</v>
      </c>
      <c r="L257" s="18" t="n">
        <v>1639.5</v>
      </c>
      <c r="M257" s="11" t="s">
        <v>4914</v>
      </c>
      <c r="N257" s="35" t="n">
        <f aca="false">IF(H257=0,"",G257/H257)</f>
        <v>2.1327483744669</v>
      </c>
      <c r="O257" s="35" t="n">
        <f aca="false">IF(OR(N243="",N243&lt;=0,N257=""),"",N257/N243)</f>
        <v>0.636381568458806</v>
      </c>
      <c r="P257" s="18" t="n">
        <v>4413.07</v>
      </c>
      <c r="Q257" s="14" t="n">
        <v>0.2248</v>
      </c>
      <c r="R257" s="18" t="n">
        <v>4720.22</v>
      </c>
      <c r="S257" s="14" t="n">
        <v>0.3294</v>
      </c>
      <c r="T257" s="11" t="str">
        <f aca="false">IF(AND(M257="survived",G257&gt;0,K257&lt;=500.005,I257&lt;=0.4,ISNUMBER(P257),ISNUMBER(R257),P257&gt;0,R257&gt;0,Q257&lt;=0.4,S257&lt;=0.4),"yes","no")</f>
        <v>no</v>
      </c>
    </row>
    <row r="258" customFormat="false" ht="15" hidden="false" customHeight="false" outlineLevel="0" collapsed="false">
      <c r="A258" s="11" t="s">
        <v>33</v>
      </c>
      <c r="B258" s="11" t="s">
        <v>4940</v>
      </c>
      <c r="C258" s="13" t="n">
        <v>2.5</v>
      </c>
      <c r="D258" s="11" t="s">
        <v>4602</v>
      </c>
      <c r="E258" s="11" t="n">
        <v>3</v>
      </c>
      <c r="F258" s="11" t="s">
        <v>4896</v>
      </c>
      <c r="G258" s="18" t="n">
        <v>9127.14</v>
      </c>
      <c r="H258" s="18" t="n">
        <v>4290.9</v>
      </c>
      <c r="I258" s="14" t="n">
        <v>0.2458</v>
      </c>
      <c r="J258" s="18" t="n">
        <v>63.38</v>
      </c>
      <c r="K258" s="18" t="n">
        <v>500</v>
      </c>
      <c r="L258" s="18" t="n">
        <v>1639.5</v>
      </c>
      <c r="M258" s="11" t="s">
        <v>4914</v>
      </c>
      <c r="N258" s="35" t="n">
        <f aca="false">IF(H258=0,"",G258/H258)</f>
        <v>2.12709221841572</v>
      </c>
      <c r="O258" s="35" t="n">
        <f aca="false">IF(OR(N243="",N243&lt;=0,N258=""),"",N258/N243)</f>
        <v>0.634693852503943</v>
      </c>
      <c r="P258" s="18" t="n">
        <v>4413.07</v>
      </c>
      <c r="Q258" s="14" t="n">
        <v>0.2248</v>
      </c>
      <c r="R258" s="18" t="n">
        <v>4695.95</v>
      </c>
      <c r="S258" s="14" t="n">
        <v>0.3294</v>
      </c>
      <c r="T258" s="11" t="str">
        <f aca="false">IF(AND(M258="survived",G258&gt;0,K258&lt;=500.005,I258&lt;=0.4,ISNUMBER(P258),ISNUMBER(R258),P258&gt;0,R258&gt;0,Q258&lt;=0.4,S258&lt;=0.4),"yes","no")</f>
        <v>yes</v>
      </c>
    </row>
    <row r="259" customFormat="false" ht="15" hidden="false" customHeight="false" outlineLevel="0" collapsed="false">
      <c r="A259" s="11" t="s">
        <v>33</v>
      </c>
      <c r="B259" s="11" t="s">
        <v>4940</v>
      </c>
      <c r="C259" s="13" t="n">
        <v>2.5</v>
      </c>
      <c r="D259" s="11" t="s">
        <v>4602</v>
      </c>
      <c r="E259" s="11" t="n">
        <v>3</v>
      </c>
      <c r="F259" s="11" t="s">
        <v>4877</v>
      </c>
      <c r="G259" s="18" t="n">
        <v>5978.11</v>
      </c>
      <c r="H259" s="18" t="n">
        <v>4313.36</v>
      </c>
      <c r="I259" s="14" t="n">
        <v>0.247</v>
      </c>
      <c r="J259" s="18" t="n">
        <v>61.82</v>
      </c>
      <c r="K259" s="18" t="n">
        <v>498.93</v>
      </c>
      <c r="L259" s="18" t="n">
        <v>1639.5</v>
      </c>
      <c r="M259" s="11" t="s">
        <v>4914</v>
      </c>
      <c r="N259" s="35" t="n">
        <f aca="false">IF(H259=0,"",G259/H259)</f>
        <v>1.38595201884378</v>
      </c>
      <c r="O259" s="35" t="n">
        <f aca="false">IF(OR(N243="",N243&lt;=0,N259=""),"",N259/N243)</f>
        <v>0.413548231999435</v>
      </c>
      <c r="P259" s="18" t="n">
        <v>4413.07</v>
      </c>
      <c r="Q259" s="14" t="n">
        <v>0.2248</v>
      </c>
      <c r="R259" s="18" t="n">
        <v>1546.93</v>
      </c>
      <c r="S259" s="14" t="n">
        <v>0.3311</v>
      </c>
      <c r="T259" s="11" t="str">
        <f aca="false">IF(AND(M259="survived",G259&gt;0,K259&lt;=500.005,I259&lt;=0.4,ISNUMBER(P259),ISNUMBER(R259),P259&gt;0,R259&gt;0,Q259&lt;=0.4,S259&lt;=0.4),"yes","no")</f>
        <v>yes</v>
      </c>
    </row>
    <row r="260" customFormat="false" ht="15" hidden="false" customHeight="false" outlineLevel="0" collapsed="false">
      <c r="A260" s="11" t="s">
        <v>33</v>
      </c>
      <c r="B260" s="11" t="s">
        <v>4940</v>
      </c>
      <c r="C260" s="13" t="n">
        <v>2.5</v>
      </c>
      <c r="D260" s="11" t="s">
        <v>4602</v>
      </c>
      <c r="E260" s="11" t="n">
        <v>3</v>
      </c>
      <c r="F260" s="11" t="s">
        <v>4898</v>
      </c>
      <c r="G260" s="18" t="n">
        <v>3168.56</v>
      </c>
      <c r="H260" s="18" t="n">
        <v>4290.9</v>
      </c>
      <c r="I260" s="14" t="n">
        <v>0.2458</v>
      </c>
      <c r="J260" s="18" t="n">
        <v>63.67</v>
      </c>
      <c r="K260" s="18" t="n">
        <v>498.93</v>
      </c>
      <c r="L260" s="18" t="n">
        <v>1639.5</v>
      </c>
      <c r="M260" s="11" t="s">
        <v>4899</v>
      </c>
      <c r="N260" s="35" t="n">
        <f aca="false">IF(H260=0,"",G260/H260)</f>
        <v>0.738437157705843</v>
      </c>
      <c r="O260" s="35" t="n">
        <f aca="false">IF(OR(N243="",N243&lt;=0,N260=""),"",N260/N243)</f>
        <v>0.220339071526228</v>
      </c>
      <c r="P260" s="18" t="n">
        <v>4413.07</v>
      </c>
      <c r="Q260" s="14" t="n">
        <v>0.2248</v>
      </c>
      <c r="R260" s="18" t="n">
        <v>-1262.63</v>
      </c>
      <c r="S260" s="14" t="n">
        <v>0.3294</v>
      </c>
      <c r="T260" s="11" t="str">
        <f aca="false">IF(AND(M260="survived",G260&gt;0,K260&lt;=500.005,I260&lt;=0.4,ISNUMBER(P260),ISNUMBER(R260),P260&gt;0,R260&gt;0,Q260&lt;=0.4,S260&lt;=0.4),"yes","no")</f>
        <v>no</v>
      </c>
    </row>
    <row r="261" customFormat="false" ht="15" hidden="false" customHeight="false" outlineLevel="0" collapsed="false">
      <c r="A261" s="11" t="s">
        <v>33</v>
      </c>
      <c r="B261" s="11" t="s">
        <v>4940</v>
      </c>
      <c r="C261" s="13" t="n">
        <v>2.5</v>
      </c>
      <c r="D261" s="11" t="s">
        <v>4602</v>
      </c>
      <c r="E261" s="11" t="n">
        <v>4</v>
      </c>
      <c r="F261" s="11" t="s">
        <v>4599</v>
      </c>
      <c r="G261" s="18" t="n">
        <v>8132.68</v>
      </c>
      <c r="H261" s="18" t="n">
        <v>2679.43</v>
      </c>
      <c r="I261" s="14" t="n">
        <v>0.2057</v>
      </c>
      <c r="J261" s="18" t="n">
        <v>59.27</v>
      </c>
      <c r="K261" s="18" t="n">
        <v>267.94</v>
      </c>
      <c r="L261" s="18" t="n">
        <v>1202.02</v>
      </c>
      <c r="M261" s="11" t="s">
        <v>4914</v>
      </c>
      <c r="N261" s="35" t="n">
        <f aca="false">IF(H261=0,"",G261/H261)</f>
        <v>3.03522764169991</v>
      </c>
      <c r="O261" s="35" t="n">
        <f aca="false">IF(OR(N243="",N243&lt;=0,N261=""),"",N261/N243)</f>
        <v>0.905668455959944</v>
      </c>
      <c r="P261" s="18" t="n">
        <v>3991.18</v>
      </c>
      <c r="Q261" s="14" t="n">
        <v>0.2057</v>
      </c>
      <c r="R261" s="18" t="n">
        <v>4142.92</v>
      </c>
      <c r="S261" s="14" t="n">
        <v>0.2099</v>
      </c>
      <c r="T261" s="11" t="str">
        <f aca="false">IF(AND(M261="survived",G261&gt;0,K261&lt;=500.005,I261&lt;=0.4,ISNUMBER(P261),ISNUMBER(R261),P261&gt;0,R261&gt;0,Q261&lt;=0.4,S261&lt;=0.4),"yes","no")</f>
        <v>yes</v>
      </c>
    </row>
    <row r="262" customFormat="false" ht="15" hidden="false" customHeight="false" outlineLevel="0" collapsed="false">
      <c r="A262" s="11" t="s">
        <v>33</v>
      </c>
      <c r="B262" s="11" t="s">
        <v>4940</v>
      </c>
      <c r="C262" s="13" t="n">
        <v>2.5</v>
      </c>
      <c r="D262" s="11" t="s">
        <v>4602</v>
      </c>
      <c r="E262" s="11" t="n">
        <v>4</v>
      </c>
      <c r="F262" s="11" t="s">
        <v>4896</v>
      </c>
      <c r="G262" s="18" t="n">
        <v>8132.68</v>
      </c>
      <c r="H262" s="18" t="n">
        <v>2679.43</v>
      </c>
      <c r="I262" s="14" t="n">
        <v>0.2057</v>
      </c>
      <c r="J262" s="18" t="n">
        <v>59.27</v>
      </c>
      <c r="K262" s="18" t="n">
        <v>267.94</v>
      </c>
      <c r="L262" s="18" t="n">
        <v>1202.02</v>
      </c>
      <c r="M262" s="11" t="s">
        <v>4914</v>
      </c>
      <c r="N262" s="35" t="n">
        <f aca="false">IF(H262=0,"",G262/H262)</f>
        <v>3.03522764169991</v>
      </c>
      <c r="O262" s="35" t="n">
        <f aca="false">IF(OR(N243="",N243&lt;=0,N262=""),"",N262/N243)</f>
        <v>0.905668455959944</v>
      </c>
      <c r="P262" s="18" t="n">
        <v>3991.18</v>
      </c>
      <c r="Q262" s="14" t="n">
        <v>0.2057</v>
      </c>
      <c r="R262" s="18" t="n">
        <v>4142.92</v>
      </c>
      <c r="S262" s="14" t="n">
        <v>0.2099</v>
      </c>
      <c r="T262" s="11" t="str">
        <f aca="false">IF(AND(M262="survived",G262&gt;0,K262&lt;=500.005,I262&lt;=0.4,ISNUMBER(P262),ISNUMBER(R262),P262&gt;0,R262&gt;0,Q262&lt;=0.4,S262&lt;=0.4),"yes","no")</f>
        <v>yes</v>
      </c>
    </row>
    <row r="263" customFormat="false" ht="15" hidden="false" customHeight="false" outlineLevel="0" collapsed="false">
      <c r="A263" s="11" t="s">
        <v>33</v>
      </c>
      <c r="B263" s="11" t="s">
        <v>4940</v>
      </c>
      <c r="C263" s="13" t="n">
        <v>2.5</v>
      </c>
      <c r="D263" s="11" t="s">
        <v>4602</v>
      </c>
      <c r="E263" s="11" t="n">
        <v>4</v>
      </c>
      <c r="F263" s="11" t="s">
        <v>4877</v>
      </c>
      <c r="G263" s="18" t="n">
        <v>8132.68</v>
      </c>
      <c r="H263" s="18" t="n">
        <v>2679.43</v>
      </c>
      <c r="I263" s="14" t="n">
        <v>0.2057</v>
      </c>
      <c r="J263" s="18" t="n">
        <v>59.27</v>
      </c>
      <c r="K263" s="18" t="n">
        <v>267.94</v>
      </c>
      <c r="L263" s="18" t="n">
        <v>1202.02</v>
      </c>
      <c r="M263" s="11" t="s">
        <v>4914</v>
      </c>
      <c r="N263" s="35" t="n">
        <f aca="false">IF(H263=0,"",G263/H263)</f>
        <v>3.03522764169991</v>
      </c>
      <c r="O263" s="35" t="n">
        <f aca="false">IF(OR(N243="",N243&lt;=0,N263=""),"",N263/N243)</f>
        <v>0.905668455959944</v>
      </c>
      <c r="P263" s="18" t="n">
        <v>3991.18</v>
      </c>
      <c r="Q263" s="14" t="n">
        <v>0.2057</v>
      </c>
      <c r="R263" s="18" t="n">
        <v>4142.92</v>
      </c>
      <c r="S263" s="14" t="n">
        <v>0.2099</v>
      </c>
      <c r="T263" s="11" t="str">
        <f aca="false">IF(AND(M263="survived",G263&gt;0,K263&lt;=500.005,I263&lt;=0.4,ISNUMBER(P263),ISNUMBER(R263),P263&gt;0,R263&gt;0,Q263&lt;=0.4,S263&lt;=0.4),"yes","no")</f>
        <v>yes</v>
      </c>
    </row>
    <row r="264" customFormat="false" ht="15" hidden="false" customHeight="false" outlineLevel="0" collapsed="false">
      <c r="A264" s="11" t="s">
        <v>33</v>
      </c>
      <c r="B264" s="11" t="s">
        <v>4940</v>
      </c>
      <c r="C264" s="13" t="n">
        <v>2.5</v>
      </c>
      <c r="D264" s="11" t="s">
        <v>4602</v>
      </c>
      <c r="E264" s="11" t="n">
        <v>4</v>
      </c>
      <c r="F264" s="11" t="s">
        <v>4898</v>
      </c>
      <c r="G264" s="18" t="n">
        <v>8132.68</v>
      </c>
      <c r="H264" s="18" t="n">
        <v>2679.43</v>
      </c>
      <c r="I264" s="14" t="n">
        <v>0.2057</v>
      </c>
      <c r="J264" s="18" t="n">
        <v>59.27</v>
      </c>
      <c r="K264" s="18" t="n">
        <v>267.94</v>
      </c>
      <c r="L264" s="18" t="n">
        <v>1202.02</v>
      </c>
      <c r="M264" s="11" t="s">
        <v>4914</v>
      </c>
      <c r="N264" s="35" t="n">
        <f aca="false">IF(H264=0,"",G264/H264)</f>
        <v>3.03522764169991</v>
      </c>
      <c r="O264" s="35" t="n">
        <f aca="false">IF(OR(N243="",N243&lt;=0,N264=""),"",N264/N243)</f>
        <v>0.905668455959944</v>
      </c>
      <c r="P264" s="18" t="n">
        <v>3991.18</v>
      </c>
      <c r="Q264" s="14" t="n">
        <v>0.2057</v>
      </c>
      <c r="R264" s="18" t="n">
        <v>4142.92</v>
      </c>
      <c r="S264" s="14" t="n">
        <v>0.2099</v>
      </c>
      <c r="T264" s="11" t="str">
        <f aca="false">IF(AND(M264="survived",G264&gt;0,K264&lt;=500.005,I264&lt;=0.4,ISNUMBER(P264),ISNUMBER(R264),P264&gt;0,R264&gt;0,Q264&lt;=0.4,S264&lt;=0.4),"yes","no")</f>
        <v>yes</v>
      </c>
    </row>
    <row r="265" customFormat="false" ht="15" hidden="false" customHeight="false" outlineLevel="0" collapsed="false">
      <c r="A265" s="11" t="s">
        <v>33</v>
      </c>
      <c r="B265" s="11" t="s">
        <v>4940</v>
      </c>
      <c r="C265" s="13" t="n">
        <v>2.5</v>
      </c>
      <c r="D265" s="11" t="s">
        <v>4602</v>
      </c>
      <c r="E265" s="11" t="n">
        <v>5</v>
      </c>
      <c r="F265" s="11" t="s">
        <v>4599</v>
      </c>
      <c r="G265" s="18" t="n">
        <v>7510.13</v>
      </c>
      <c r="H265" s="18" t="n">
        <v>2099.26</v>
      </c>
      <c r="I265" s="14" t="n">
        <v>0.1915</v>
      </c>
      <c r="J265" s="18" t="n">
        <v>56.36</v>
      </c>
      <c r="K265" s="18" t="n">
        <v>167.94</v>
      </c>
      <c r="L265" s="18" t="n">
        <v>1116.11</v>
      </c>
      <c r="M265" s="11" t="s">
        <v>4914</v>
      </c>
      <c r="N265" s="35" t="n">
        <f aca="false">IF(H265=0,"",G265/H265)</f>
        <v>3.57751302840048</v>
      </c>
      <c r="O265" s="35" t="n">
        <f aca="false">IF(OR(N243="",N243&lt;=0,N265=""),"",N265/N243)</f>
        <v>1.06747864841974</v>
      </c>
      <c r="P265" s="18" t="n">
        <v>3776.16</v>
      </c>
      <c r="Q265" s="14" t="n">
        <v>0.1915</v>
      </c>
      <c r="R265" s="18" t="n">
        <v>3733.97</v>
      </c>
      <c r="S265" s="14" t="n">
        <v>0.1669</v>
      </c>
      <c r="T265" s="11" t="str">
        <f aca="false">IF(AND(M265="survived",G265&gt;0,K265&lt;=500.005,I265&lt;=0.4,ISNUMBER(P265),ISNUMBER(R265),P265&gt;0,R265&gt;0,Q265&lt;=0.4,S265&lt;=0.4),"yes","no")</f>
        <v>yes</v>
      </c>
    </row>
    <row r="266" customFormat="false" ht="15" hidden="false" customHeight="false" outlineLevel="0" collapsed="false">
      <c r="A266" s="11" t="s">
        <v>33</v>
      </c>
      <c r="B266" s="11" t="s">
        <v>4940</v>
      </c>
      <c r="C266" s="13" t="n">
        <v>2.5</v>
      </c>
      <c r="D266" s="11" t="s">
        <v>4602</v>
      </c>
      <c r="E266" s="11" t="n">
        <v>5</v>
      </c>
      <c r="F266" s="11" t="s">
        <v>4896</v>
      </c>
      <c r="G266" s="18" t="n">
        <v>7510.13</v>
      </c>
      <c r="H266" s="18" t="n">
        <v>2099.26</v>
      </c>
      <c r="I266" s="14" t="n">
        <v>0.1915</v>
      </c>
      <c r="J266" s="18" t="n">
        <v>56.36</v>
      </c>
      <c r="K266" s="18" t="n">
        <v>167.94</v>
      </c>
      <c r="L266" s="18" t="n">
        <v>1116.11</v>
      </c>
      <c r="M266" s="11" t="s">
        <v>4914</v>
      </c>
      <c r="N266" s="35" t="n">
        <f aca="false">IF(H266=0,"",G266/H266)</f>
        <v>3.57751302840048</v>
      </c>
      <c r="O266" s="35" t="n">
        <f aca="false">IF(OR(N243="",N243&lt;=0,N266=""),"",N266/N243)</f>
        <v>1.06747864841974</v>
      </c>
      <c r="P266" s="18" t="n">
        <v>3776.16</v>
      </c>
      <c r="Q266" s="14" t="n">
        <v>0.1915</v>
      </c>
      <c r="R266" s="18" t="n">
        <v>3733.97</v>
      </c>
      <c r="S266" s="14" t="n">
        <v>0.1669</v>
      </c>
      <c r="T266" s="11" t="str">
        <f aca="false">IF(AND(M266="survived",G266&gt;0,K266&lt;=500.005,I266&lt;=0.4,ISNUMBER(P266),ISNUMBER(R266),P266&gt;0,R266&gt;0,Q266&lt;=0.4,S266&lt;=0.4),"yes","no")</f>
        <v>yes</v>
      </c>
    </row>
    <row r="267" customFormat="false" ht="15" hidden="false" customHeight="false" outlineLevel="0" collapsed="false">
      <c r="A267" s="11" t="s">
        <v>33</v>
      </c>
      <c r="B267" s="11" t="s">
        <v>4940</v>
      </c>
      <c r="C267" s="13" t="n">
        <v>2.5</v>
      </c>
      <c r="D267" s="11" t="s">
        <v>4602</v>
      </c>
      <c r="E267" s="11" t="n">
        <v>5</v>
      </c>
      <c r="F267" s="11" t="s">
        <v>4877</v>
      </c>
      <c r="G267" s="18" t="n">
        <v>7510.13</v>
      </c>
      <c r="H267" s="18" t="n">
        <v>2099.26</v>
      </c>
      <c r="I267" s="14" t="n">
        <v>0.1915</v>
      </c>
      <c r="J267" s="18" t="n">
        <v>56.36</v>
      </c>
      <c r="K267" s="18" t="n">
        <v>167.94</v>
      </c>
      <c r="L267" s="18" t="n">
        <v>1116.11</v>
      </c>
      <c r="M267" s="11" t="s">
        <v>4914</v>
      </c>
      <c r="N267" s="35" t="n">
        <f aca="false">IF(H267=0,"",G267/H267)</f>
        <v>3.57751302840048</v>
      </c>
      <c r="O267" s="35" t="n">
        <f aca="false">IF(OR(N243="",N243&lt;=0,N267=""),"",N267/N243)</f>
        <v>1.06747864841974</v>
      </c>
      <c r="P267" s="18" t="n">
        <v>3776.16</v>
      </c>
      <c r="Q267" s="14" t="n">
        <v>0.1915</v>
      </c>
      <c r="R267" s="18" t="n">
        <v>3733.97</v>
      </c>
      <c r="S267" s="14" t="n">
        <v>0.1669</v>
      </c>
      <c r="T267" s="11" t="str">
        <f aca="false">IF(AND(M267="survived",G267&gt;0,K267&lt;=500.005,I267&lt;=0.4,ISNUMBER(P267),ISNUMBER(R267),P267&gt;0,R267&gt;0,Q267&lt;=0.4,S267&lt;=0.4),"yes","no")</f>
        <v>yes</v>
      </c>
    </row>
    <row r="268" customFormat="false" ht="15" hidden="false" customHeight="false" outlineLevel="0" collapsed="false">
      <c r="A268" s="11" t="s">
        <v>33</v>
      </c>
      <c r="B268" s="11" t="s">
        <v>4940</v>
      </c>
      <c r="C268" s="13" t="n">
        <v>2.5</v>
      </c>
      <c r="D268" s="11" t="s">
        <v>4602</v>
      </c>
      <c r="E268" s="11" t="n">
        <v>5</v>
      </c>
      <c r="F268" s="11" t="s">
        <v>4898</v>
      </c>
      <c r="G268" s="18" t="n">
        <v>7510.13</v>
      </c>
      <c r="H268" s="18" t="n">
        <v>2099.26</v>
      </c>
      <c r="I268" s="14" t="n">
        <v>0.1915</v>
      </c>
      <c r="J268" s="18" t="n">
        <v>56.36</v>
      </c>
      <c r="K268" s="18" t="n">
        <v>167.94</v>
      </c>
      <c r="L268" s="18" t="n">
        <v>1116.11</v>
      </c>
      <c r="M268" s="11" t="s">
        <v>4914</v>
      </c>
      <c r="N268" s="35" t="n">
        <f aca="false">IF(H268=0,"",G268/H268)</f>
        <v>3.57751302840048</v>
      </c>
      <c r="O268" s="35" t="n">
        <f aca="false">IF(OR(N243="",N243&lt;=0,N268=""),"",N268/N243)</f>
        <v>1.06747864841974</v>
      </c>
      <c r="P268" s="18" t="n">
        <v>3776.16</v>
      </c>
      <c r="Q268" s="14" t="n">
        <v>0.1915</v>
      </c>
      <c r="R268" s="18" t="n">
        <v>3733.97</v>
      </c>
      <c r="S268" s="14" t="n">
        <v>0.1669</v>
      </c>
      <c r="T268" s="11" t="str">
        <f aca="false">IF(AND(M268="survived",G268&gt;0,K268&lt;=500.005,I268&lt;=0.4,ISNUMBER(P268),ISNUMBER(R268),P268&gt;0,R268&gt;0,Q268&lt;=0.4,S268&lt;=0.4),"yes","no")</f>
        <v>yes</v>
      </c>
    </row>
    <row r="270" customFormat="false" ht="15" hidden="false" customHeight="false" outlineLevel="0" collapsed="false">
      <c r="A270" s="51" t="s">
        <v>33</v>
      </c>
      <c r="B270" s="51" t="s">
        <v>4942</v>
      </c>
      <c r="C270" s="61" t="n">
        <v>2</v>
      </c>
      <c r="D270" s="51" t="s">
        <v>4801</v>
      </c>
      <c r="E270" s="51" t="s">
        <v>61</v>
      </c>
      <c r="F270" s="51" t="s">
        <v>4599</v>
      </c>
      <c r="G270" s="52" t="n">
        <v>3667.19</v>
      </c>
      <c r="H270" s="52" t="n">
        <v>1261.28</v>
      </c>
      <c r="I270" s="53" t="n">
        <v>0.0948</v>
      </c>
      <c r="J270" s="52" t="n">
        <v>50</v>
      </c>
      <c r="K270" s="52" t="n">
        <v>50</v>
      </c>
      <c r="L270" s="52" t="n">
        <v>450</v>
      </c>
      <c r="M270" s="51" t="s">
        <v>4914</v>
      </c>
      <c r="N270" s="54" t="n">
        <f aca="false">IF(H270=0,"",G270/H270)</f>
        <v>2.90751458835469</v>
      </c>
      <c r="O270" s="54" t="n">
        <v>1</v>
      </c>
      <c r="P270" s="52" t="n">
        <v>1880.71</v>
      </c>
      <c r="Q270" s="53" t="n">
        <v>0.0927</v>
      </c>
      <c r="R270" s="52" t="n">
        <v>1786.48</v>
      </c>
      <c r="S270" s="53" t="n">
        <v>0.1104</v>
      </c>
      <c r="T270" s="51" t="str">
        <f aca="false">IF(AND(M270="survived",G270&gt;0,K270&lt;=500.005,I270&lt;=0.4,ISNUMBER(P270),ISNUMBER(R270),P270&gt;0,R270&gt;0,Q270&lt;=0.4,S270&lt;=0.4),"yes","no")</f>
        <v>yes</v>
      </c>
    </row>
    <row r="271" customFormat="false" ht="15" hidden="false" customHeight="false" outlineLevel="0" collapsed="false">
      <c r="A271" s="11" t="s">
        <v>33</v>
      </c>
      <c r="B271" s="11" t="s">
        <v>4942</v>
      </c>
      <c r="C271" s="13" t="n">
        <v>2</v>
      </c>
      <c r="D271" s="11" t="s">
        <v>4616</v>
      </c>
      <c r="E271" s="11" t="n">
        <v>3</v>
      </c>
      <c r="F271" s="11" t="s">
        <v>4877</v>
      </c>
      <c r="G271" s="18" t="n">
        <v>24417.33</v>
      </c>
      <c r="H271" s="18" t="n">
        <v>10783.61</v>
      </c>
      <c r="I271" s="14" t="n">
        <v>0.341</v>
      </c>
      <c r="J271" s="18" t="n">
        <v>344.62</v>
      </c>
      <c r="K271" s="18" t="n">
        <v>499.37</v>
      </c>
      <c r="L271" s="18" t="n">
        <v>3892.26</v>
      </c>
      <c r="M271" s="11" t="s">
        <v>4914</v>
      </c>
      <c r="N271" s="35" t="n">
        <f aca="false">IF(H271=0,"",G271/H271)</f>
        <v>2.26430017406045</v>
      </c>
      <c r="O271" s="35" t="n">
        <f aca="false">IF(OR(N270="",N270&lt;=0,N271=""),"",N271/N270)</f>
        <v>0.778775172145147</v>
      </c>
      <c r="P271" s="18" t="n">
        <v>9789.28</v>
      </c>
      <c r="Q271" s="14" t="n">
        <v>0.2564</v>
      </c>
      <c r="R271" s="18" t="n">
        <v>6329.91</v>
      </c>
      <c r="S271" s="14" t="n">
        <v>0.3082</v>
      </c>
      <c r="T271" s="11" t="str">
        <f aca="false">IF(AND(M271="survived",G271&gt;0,K271&lt;=500.005,I271&lt;=0.4,ISNUMBER(P271),ISNUMBER(R271),P271&gt;0,R271&gt;0,Q271&lt;=0.4,S271&lt;=0.4),"yes","no")</f>
        <v>yes</v>
      </c>
    </row>
    <row r="272" customFormat="false" ht="15" hidden="false" customHeight="false" outlineLevel="0" collapsed="false">
      <c r="A272" s="11" t="s">
        <v>33</v>
      </c>
      <c r="B272" s="11" t="s">
        <v>4942</v>
      </c>
      <c r="C272" s="13" t="n">
        <v>2</v>
      </c>
      <c r="D272" s="11" t="s">
        <v>4608</v>
      </c>
      <c r="E272" s="11" t="s">
        <v>61</v>
      </c>
      <c r="F272" s="11" t="s">
        <v>4599</v>
      </c>
      <c r="G272" s="18" t="n">
        <v>3768.03</v>
      </c>
      <c r="H272" s="18" t="n">
        <v>2940.17</v>
      </c>
      <c r="I272" s="14" t="n">
        <v>0.222</v>
      </c>
      <c r="J272" s="18" t="n">
        <v>59.56</v>
      </c>
      <c r="K272" s="18" t="n">
        <v>1470.08</v>
      </c>
      <c r="L272" s="18" t="n">
        <v>1191.12</v>
      </c>
      <c r="M272" s="11" t="s">
        <v>4914</v>
      </c>
      <c r="N272" s="35" t="n">
        <f aca="false">IF(H272=0,"",G272/H272)</f>
        <v>1.28156875282722</v>
      </c>
      <c r="O272" s="35" t="n">
        <f aca="false">IF(OR(N270="",N270&lt;=0,N272=""),"",N272/N270)</f>
        <v>0.440778098916585</v>
      </c>
      <c r="P272" s="18" t="n">
        <v>1124.36</v>
      </c>
      <c r="Q272" s="14" t="n">
        <v>0.222</v>
      </c>
      <c r="R272" s="18" t="n">
        <v>2643.66</v>
      </c>
      <c r="S272" s="14" t="n">
        <v>0.1641</v>
      </c>
      <c r="T272" s="11" t="str">
        <f aca="false">IF(AND(M272="survived",G272&gt;0,K272&lt;=500.005,I272&lt;=0.4,ISNUMBER(P272),ISNUMBER(R272),P272&gt;0,R272&gt;0,Q272&lt;=0.4,S272&lt;=0.4),"yes","no")</f>
        <v>no</v>
      </c>
    </row>
    <row r="273" customFormat="false" ht="15" hidden="false" customHeight="false" outlineLevel="0" collapsed="false">
      <c r="A273" s="11" t="s">
        <v>33</v>
      </c>
      <c r="B273" s="11" t="s">
        <v>4942</v>
      </c>
      <c r="C273" s="13" t="n">
        <v>2</v>
      </c>
      <c r="D273" s="11" t="s">
        <v>4608</v>
      </c>
      <c r="E273" s="11" t="s">
        <v>61</v>
      </c>
      <c r="F273" s="11" t="s">
        <v>4896</v>
      </c>
      <c r="G273" s="18" t="n">
        <v>3462.51</v>
      </c>
      <c r="H273" s="18" t="n">
        <v>2617.58</v>
      </c>
      <c r="I273" s="14" t="n">
        <v>0.1976</v>
      </c>
      <c r="J273" s="18" t="n">
        <v>58.5</v>
      </c>
      <c r="K273" s="18" t="n">
        <v>500</v>
      </c>
      <c r="L273" s="18" t="n">
        <v>1191.12</v>
      </c>
      <c r="M273" s="11" t="s">
        <v>4914</v>
      </c>
      <c r="N273" s="35" t="n">
        <f aca="false">IF(H273=0,"",G273/H273)</f>
        <v>1.32279051643121</v>
      </c>
      <c r="O273" s="35" t="n">
        <f aca="false">IF(OR(N270="",N270&lt;=0,N273=""),"",N273/N270)</f>
        <v>0.454955762467817</v>
      </c>
      <c r="P273" s="18" t="n">
        <v>1199.64</v>
      </c>
      <c r="Q273" s="14" t="n">
        <v>0.1755</v>
      </c>
      <c r="R273" s="18" t="n">
        <v>2262.87</v>
      </c>
      <c r="S273" s="14" t="n">
        <v>0.1647</v>
      </c>
      <c r="T273" s="11" t="str">
        <f aca="false">IF(AND(M273="survived",G273&gt;0,K273&lt;=500.005,I273&lt;=0.4,ISNUMBER(P273),ISNUMBER(R273),P273&gt;0,R273&gt;0,Q273&lt;=0.4,S273&lt;=0.4),"yes","no")</f>
        <v>yes</v>
      </c>
    </row>
    <row r="274" customFormat="false" ht="15" hidden="false" customHeight="false" outlineLevel="0" collapsed="false">
      <c r="A274" s="11" t="s">
        <v>33</v>
      </c>
      <c r="B274" s="11" t="s">
        <v>4942</v>
      </c>
      <c r="C274" s="13" t="n">
        <v>2</v>
      </c>
      <c r="D274" s="11" t="s">
        <v>4608</v>
      </c>
      <c r="E274" s="11" t="s">
        <v>61</v>
      </c>
      <c r="F274" s="11" t="s">
        <v>4877</v>
      </c>
      <c r="G274" s="18" t="n">
        <v>2116.38</v>
      </c>
      <c r="H274" s="18" t="n">
        <v>2550.64</v>
      </c>
      <c r="I274" s="14" t="n">
        <v>0.1925</v>
      </c>
      <c r="J274" s="18" t="n">
        <v>56.91</v>
      </c>
      <c r="K274" s="18" t="n">
        <v>465.54</v>
      </c>
      <c r="L274" s="18" t="n">
        <v>1191.12</v>
      </c>
      <c r="M274" s="11" t="s">
        <v>4914</v>
      </c>
      <c r="N274" s="35" t="n">
        <f aca="false">IF(H274=0,"",G274/H274)</f>
        <v>0.829744691528401</v>
      </c>
      <c r="O274" s="35" t="n">
        <f aca="false">IF(OR(N270="",N270&lt;=0,N274=""),"",N274/N270)</f>
        <v>0.285379373452409</v>
      </c>
      <c r="P274" s="18" t="n">
        <v>1855.49</v>
      </c>
      <c r="Q274" s="14" t="n">
        <v>0.1076</v>
      </c>
      <c r="R274" s="18" t="n">
        <v>260.89</v>
      </c>
      <c r="S274" s="14" t="n">
        <v>0.2168</v>
      </c>
      <c r="T274" s="11" t="str">
        <f aca="false">IF(AND(M274="survived",G274&gt;0,K274&lt;=500.005,I274&lt;=0.4,ISNUMBER(P274),ISNUMBER(R274),P274&gt;0,R274&gt;0,Q274&lt;=0.4,S274&lt;=0.4),"yes","no")</f>
        <v>yes</v>
      </c>
    </row>
    <row r="275" customFormat="false" ht="15" hidden="false" customHeight="false" outlineLevel="0" collapsed="false">
      <c r="A275" s="11" t="s">
        <v>33</v>
      </c>
      <c r="B275" s="11" t="s">
        <v>4942</v>
      </c>
      <c r="C275" s="13" t="n">
        <v>2</v>
      </c>
      <c r="D275" s="11" t="s">
        <v>4608</v>
      </c>
      <c r="E275" s="11" t="s">
        <v>61</v>
      </c>
      <c r="F275" s="11" t="s">
        <v>4898</v>
      </c>
      <c r="G275" s="18" t="n">
        <v>1943.71</v>
      </c>
      <c r="H275" s="18" t="n">
        <v>1396.63</v>
      </c>
      <c r="I275" s="14" t="n">
        <v>0.1058</v>
      </c>
      <c r="J275" s="18" t="n">
        <v>56.04</v>
      </c>
      <c r="K275" s="18" t="n">
        <v>465.54</v>
      </c>
      <c r="L275" s="18" t="n">
        <v>1191.12</v>
      </c>
      <c r="M275" s="11" t="s">
        <v>4899</v>
      </c>
      <c r="N275" s="35" t="n">
        <f aca="false">IF(H275=0,"",G275/H275)</f>
        <v>1.39171434094929</v>
      </c>
      <c r="O275" s="35" t="n">
        <f aca="false">IF(OR(N270="",N270&lt;=0,N275=""),"",N275/N270)</f>
        <v>0.478661172165204</v>
      </c>
      <c r="P275" s="18" t="n">
        <v>1943.71</v>
      </c>
      <c r="Q275" s="14" t="n">
        <v>0.1058</v>
      </c>
      <c r="R275" s="18" t="n">
        <v>-149.25</v>
      </c>
      <c r="S275" s="14" t="n">
        <v>0.1274</v>
      </c>
      <c r="T275" s="11" t="str">
        <f aca="false">IF(AND(M275="survived",G275&gt;0,K275&lt;=500.005,I275&lt;=0.4,ISNUMBER(P275),ISNUMBER(R275),P275&gt;0,R275&gt;0,Q275&lt;=0.4,S275&lt;=0.4),"yes","no")</f>
        <v>no</v>
      </c>
    </row>
    <row r="276" customFormat="false" ht="15" hidden="false" customHeight="false" outlineLevel="0" collapsed="false">
      <c r="A276" s="11" t="s">
        <v>33</v>
      </c>
      <c r="B276" s="11" t="s">
        <v>4942</v>
      </c>
      <c r="C276" s="13" t="n">
        <v>2</v>
      </c>
      <c r="D276" s="11" t="s">
        <v>4602</v>
      </c>
      <c r="E276" s="11" t="n">
        <v>1</v>
      </c>
      <c r="F276" s="11" t="s">
        <v>4599</v>
      </c>
      <c r="G276" s="18" t="n">
        <v>13068.52</v>
      </c>
      <c r="H276" s="18" t="n">
        <v>5740.28</v>
      </c>
      <c r="I276" s="14" t="n">
        <v>0.4928</v>
      </c>
      <c r="J276" s="18" t="n">
        <v>89.47</v>
      </c>
      <c r="K276" s="18" t="n">
        <v>2859.99</v>
      </c>
      <c r="L276" s="18" t="n">
        <v>3213.32</v>
      </c>
      <c r="M276" s="11" t="s">
        <v>4914</v>
      </c>
      <c r="N276" s="35" t="n">
        <f aca="false">IF(H276=0,"",G276/H276)</f>
        <v>2.27663458925349</v>
      </c>
      <c r="O276" s="35" t="n">
        <f aca="false">IF(OR(N270="",N270&lt;=0,N276=""),"",N276/N270)</f>
        <v>0.783017426076543</v>
      </c>
      <c r="P276" s="18" t="n">
        <v>3818.71</v>
      </c>
      <c r="Q276" s="14" t="n">
        <v>0.4928</v>
      </c>
      <c r="R276" s="18" t="n">
        <v>7225.34</v>
      </c>
      <c r="S276" s="14" t="n">
        <v>0.1504</v>
      </c>
      <c r="T276" s="11" t="str">
        <f aca="false">IF(AND(M276="survived",G276&gt;0,K276&lt;=500.005,I276&lt;=0.4,ISNUMBER(P276),ISNUMBER(R276),P276&gt;0,R276&gt;0,Q276&lt;=0.4,S276&lt;=0.4),"yes","no")</f>
        <v>no</v>
      </c>
    </row>
    <row r="277" customFormat="false" ht="15" hidden="false" customHeight="false" outlineLevel="0" collapsed="false">
      <c r="A277" s="11" t="s">
        <v>33</v>
      </c>
      <c r="B277" s="11" t="s">
        <v>4942</v>
      </c>
      <c r="C277" s="13" t="n">
        <v>2</v>
      </c>
      <c r="D277" s="11" t="s">
        <v>4602</v>
      </c>
      <c r="E277" s="11" t="n">
        <v>1</v>
      </c>
      <c r="F277" s="11" t="s">
        <v>4896</v>
      </c>
      <c r="G277" s="18" t="n">
        <v>12745.5</v>
      </c>
      <c r="H277" s="18" t="n">
        <v>2770.84</v>
      </c>
      <c r="I277" s="14" t="n">
        <v>0.2413</v>
      </c>
      <c r="J277" s="18" t="n">
        <v>79.94</v>
      </c>
      <c r="K277" s="18" t="n">
        <v>500</v>
      </c>
      <c r="L277" s="18" t="n">
        <v>1191.12</v>
      </c>
      <c r="M277" s="11" t="s">
        <v>4914</v>
      </c>
      <c r="N277" s="35" t="n">
        <f aca="false">IF(H277=0,"",G277/H277)</f>
        <v>4.59986863189502</v>
      </c>
      <c r="O277" s="35" t="n">
        <f aca="false">IF(OR(N270="",N270&lt;=0,N277=""),"",N277/N270)</f>
        <v>1.58206209878314</v>
      </c>
      <c r="P277" s="18" t="n">
        <v>4031.2</v>
      </c>
      <c r="Q277" s="14" t="n">
        <v>0.2413</v>
      </c>
      <c r="R277" s="18" t="n">
        <v>6778.69</v>
      </c>
      <c r="S277" s="14" t="n">
        <v>0.1401</v>
      </c>
      <c r="T277" s="11" t="str">
        <f aca="false">IF(AND(M277="survived",G277&gt;0,K277&lt;=500.005,I277&lt;=0.4,ISNUMBER(P277),ISNUMBER(R277),P277&gt;0,R277&gt;0,Q277&lt;=0.4,S277&lt;=0.4),"yes","no")</f>
        <v>yes</v>
      </c>
    </row>
    <row r="278" customFormat="false" ht="15" hidden="false" customHeight="false" outlineLevel="0" collapsed="false">
      <c r="A278" s="11" t="s">
        <v>33</v>
      </c>
      <c r="B278" s="11" t="s">
        <v>4942</v>
      </c>
      <c r="C278" s="13" t="n">
        <v>2</v>
      </c>
      <c r="D278" s="11" t="s">
        <v>4602</v>
      </c>
      <c r="E278" s="11" t="n">
        <v>1</v>
      </c>
      <c r="F278" s="11" t="s">
        <v>4877</v>
      </c>
      <c r="G278" s="18" t="n">
        <v>3127.39</v>
      </c>
      <c r="H278" s="18" t="n">
        <v>2786.6</v>
      </c>
      <c r="I278" s="14" t="n">
        <v>0.1905</v>
      </c>
      <c r="J278" s="18" t="n">
        <v>62.94</v>
      </c>
      <c r="K278" s="18" t="n">
        <v>465.54</v>
      </c>
      <c r="L278" s="18" t="n">
        <v>1191.12</v>
      </c>
      <c r="M278" s="11" t="s">
        <v>4914</v>
      </c>
      <c r="N278" s="35" t="n">
        <f aca="false">IF(H278=0,"",G278/H278)</f>
        <v>1.1222959879423</v>
      </c>
      <c r="O278" s="35" t="n">
        <f aca="false">IF(OR(N270="",N270&lt;=0,N278=""),"",N278/N270)</f>
        <v>0.385998403047526</v>
      </c>
      <c r="P278" s="18" t="n">
        <v>2949.96</v>
      </c>
      <c r="Q278" s="14" t="n">
        <v>0.1866</v>
      </c>
      <c r="R278" s="18" t="n">
        <v>140.52</v>
      </c>
      <c r="S278" s="14" t="n">
        <v>0.2394</v>
      </c>
      <c r="T278" s="11" t="str">
        <f aca="false">IF(AND(M278="survived",G278&gt;0,K278&lt;=500.005,I278&lt;=0.4,ISNUMBER(P278),ISNUMBER(R278),P278&gt;0,R278&gt;0,Q278&lt;=0.4,S278&lt;=0.4),"yes","no")</f>
        <v>yes</v>
      </c>
    </row>
    <row r="279" customFormat="false" ht="15" hidden="false" customHeight="false" outlineLevel="0" collapsed="false">
      <c r="A279" s="11" t="s">
        <v>33</v>
      </c>
      <c r="B279" s="11" t="s">
        <v>4942</v>
      </c>
      <c r="C279" s="13" t="n">
        <v>2</v>
      </c>
      <c r="D279" s="11" t="s">
        <v>4602</v>
      </c>
      <c r="E279" s="11" t="n">
        <v>1</v>
      </c>
      <c r="F279" s="11" t="s">
        <v>4898</v>
      </c>
      <c r="G279" s="18" t="n">
        <v>480.46</v>
      </c>
      <c r="H279" s="18" t="n">
        <v>1004.81</v>
      </c>
      <c r="I279" s="14" t="n">
        <v>0.0875</v>
      </c>
      <c r="J279" s="18" t="n">
        <v>58.56</v>
      </c>
      <c r="K279" s="18" t="n">
        <v>318.27</v>
      </c>
      <c r="L279" s="18" t="n">
        <v>411.06</v>
      </c>
      <c r="M279" s="11" t="s">
        <v>4899</v>
      </c>
      <c r="N279" s="35" t="n">
        <f aca="false">IF(H279=0,"",G279/H279)</f>
        <v>0.478160050158736</v>
      </c>
      <c r="O279" s="35" t="n">
        <f aca="false">IF(OR(N270="",N270&lt;=0,N279=""),"",N279/N270)</f>
        <v>0.164456629753084</v>
      </c>
      <c r="P279" s="18" t="n">
        <v>480.46</v>
      </c>
      <c r="Q279" s="14" t="n">
        <v>0.0875</v>
      </c>
      <c r="R279" s="18" t="n">
        <v>381.08</v>
      </c>
      <c r="S279" s="14" t="n">
        <v>0.1083</v>
      </c>
      <c r="T279" s="11" t="str">
        <f aca="false">IF(AND(M279="survived",G279&gt;0,K279&lt;=500.005,I279&lt;=0.4,ISNUMBER(P279),ISNUMBER(R279),P279&gt;0,R279&gt;0,Q279&lt;=0.4,S279&lt;=0.4),"yes","no")</f>
        <v>no</v>
      </c>
    </row>
    <row r="280" customFormat="false" ht="15" hidden="false" customHeight="false" outlineLevel="0" collapsed="false">
      <c r="A280" s="11" t="s">
        <v>33</v>
      </c>
      <c r="B280" s="11" t="s">
        <v>4942</v>
      </c>
      <c r="C280" s="13" t="n">
        <v>2</v>
      </c>
      <c r="D280" s="11" t="s">
        <v>4602</v>
      </c>
      <c r="E280" s="11" t="n">
        <v>2</v>
      </c>
      <c r="F280" s="11" t="s">
        <v>4599</v>
      </c>
      <c r="G280" s="18" t="n">
        <v>7890.52</v>
      </c>
      <c r="H280" s="18" t="n">
        <v>1606.82</v>
      </c>
      <c r="I280" s="14" t="n">
        <v>0.1059</v>
      </c>
      <c r="J280" s="18" t="n">
        <v>61.83</v>
      </c>
      <c r="K280" s="18" t="n">
        <v>401.7</v>
      </c>
      <c r="L280" s="18" t="n">
        <v>748.57</v>
      </c>
      <c r="M280" s="11" t="s">
        <v>4914</v>
      </c>
      <c r="N280" s="35" t="n">
        <f aca="false">IF(H280=0,"",G280/H280)</f>
        <v>4.91064338258175</v>
      </c>
      <c r="O280" s="35" t="n">
        <f aca="false">IF(OR(N270="",N270&lt;=0,N280=""),"",N280/N270)</f>
        <v>1.68894883700673</v>
      </c>
      <c r="P280" s="18" t="n">
        <v>3126.36</v>
      </c>
      <c r="Q280" s="14" t="n">
        <v>0.0837</v>
      </c>
      <c r="R280" s="18" t="n">
        <v>4249.37</v>
      </c>
      <c r="S280" s="14" t="n">
        <v>0.1394</v>
      </c>
      <c r="T280" s="11" t="str">
        <f aca="false">IF(AND(M280="survived",G280&gt;0,K280&lt;=500.005,I280&lt;=0.4,ISNUMBER(P280),ISNUMBER(R280),P280&gt;0,R280&gt;0,Q280&lt;=0.4,S280&lt;=0.4),"yes","no")</f>
        <v>yes</v>
      </c>
    </row>
    <row r="281" customFormat="false" ht="15" hidden="false" customHeight="false" outlineLevel="0" collapsed="false">
      <c r="A281" s="11" t="s">
        <v>33</v>
      </c>
      <c r="B281" s="11" t="s">
        <v>4942</v>
      </c>
      <c r="C281" s="13" t="n">
        <v>2</v>
      </c>
      <c r="D281" s="11" t="s">
        <v>4602</v>
      </c>
      <c r="E281" s="11" t="n">
        <v>2</v>
      </c>
      <c r="F281" s="11" t="s">
        <v>4896</v>
      </c>
      <c r="G281" s="18" t="n">
        <v>7890.52</v>
      </c>
      <c r="H281" s="18" t="n">
        <v>1606.82</v>
      </c>
      <c r="I281" s="14" t="n">
        <v>0.1059</v>
      </c>
      <c r="J281" s="18" t="n">
        <v>61.83</v>
      </c>
      <c r="K281" s="18" t="n">
        <v>401.7</v>
      </c>
      <c r="L281" s="18" t="n">
        <v>748.57</v>
      </c>
      <c r="M281" s="11" t="s">
        <v>4914</v>
      </c>
      <c r="N281" s="35" t="n">
        <f aca="false">IF(H281=0,"",G281/H281)</f>
        <v>4.91064338258175</v>
      </c>
      <c r="O281" s="35" t="n">
        <f aca="false">IF(OR(N270="",N270&lt;=0,N281=""),"",N281/N270)</f>
        <v>1.68894883700673</v>
      </c>
      <c r="P281" s="18" t="n">
        <v>3126.36</v>
      </c>
      <c r="Q281" s="14" t="n">
        <v>0.0837</v>
      </c>
      <c r="R281" s="18" t="n">
        <v>4249.37</v>
      </c>
      <c r="S281" s="14" t="n">
        <v>0.1394</v>
      </c>
      <c r="T281" s="11" t="str">
        <f aca="false">IF(AND(M281="survived",G281&gt;0,K281&lt;=500.005,I281&lt;=0.4,ISNUMBER(P281),ISNUMBER(R281),P281&gt;0,R281&gt;0,Q281&lt;=0.4,S281&lt;=0.4),"yes","no")</f>
        <v>yes</v>
      </c>
    </row>
    <row r="282" customFormat="false" ht="15" hidden="false" customHeight="false" outlineLevel="0" collapsed="false">
      <c r="A282" s="11" t="s">
        <v>33</v>
      </c>
      <c r="B282" s="11" t="s">
        <v>4942</v>
      </c>
      <c r="C282" s="13" t="n">
        <v>2</v>
      </c>
      <c r="D282" s="11" t="s">
        <v>4602</v>
      </c>
      <c r="E282" s="11" t="n">
        <v>2</v>
      </c>
      <c r="F282" s="11" t="s">
        <v>4877</v>
      </c>
      <c r="G282" s="18" t="n">
        <v>7890.52</v>
      </c>
      <c r="H282" s="18" t="n">
        <v>1606.82</v>
      </c>
      <c r="I282" s="14" t="n">
        <v>0.1059</v>
      </c>
      <c r="J282" s="18" t="n">
        <v>61.83</v>
      </c>
      <c r="K282" s="18" t="n">
        <v>401.7</v>
      </c>
      <c r="L282" s="18" t="n">
        <v>748.57</v>
      </c>
      <c r="M282" s="11" t="s">
        <v>4914</v>
      </c>
      <c r="N282" s="35" t="n">
        <f aca="false">IF(H282=0,"",G282/H282)</f>
        <v>4.91064338258175</v>
      </c>
      <c r="O282" s="35" t="n">
        <f aca="false">IF(OR(N270="",N270&lt;=0,N282=""),"",N282/N270)</f>
        <v>1.68894883700673</v>
      </c>
      <c r="P282" s="18" t="n">
        <v>3126.36</v>
      </c>
      <c r="Q282" s="14" t="n">
        <v>0.0837</v>
      </c>
      <c r="R282" s="18" t="n">
        <v>4249.37</v>
      </c>
      <c r="S282" s="14" t="n">
        <v>0.1394</v>
      </c>
      <c r="T282" s="11" t="str">
        <f aca="false">IF(AND(M282="survived",G282&gt;0,K282&lt;=500.005,I282&lt;=0.4,ISNUMBER(P282),ISNUMBER(R282),P282&gt;0,R282&gt;0,Q282&lt;=0.4,S282&lt;=0.4),"yes","no")</f>
        <v>yes</v>
      </c>
    </row>
    <row r="283" customFormat="false" ht="15" hidden="false" customHeight="false" outlineLevel="0" collapsed="false">
      <c r="A283" s="11" t="s">
        <v>33</v>
      </c>
      <c r="B283" s="11" t="s">
        <v>4942</v>
      </c>
      <c r="C283" s="13" t="n">
        <v>2</v>
      </c>
      <c r="D283" s="11" t="s">
        <v>4602</v>
      </c>
      <c r="E283" s="11" t="n">
        <v>2</v>
      </c>
      <c r="F283" s="11" t="s">
        <v>4898</v>
      </c>
      <c r="G283" s="18" t="n">
        <v>7890.52</v>
      </c>
      <c r="H283" s="18" t="n">
        <v>1606.82</v>
      </c>
      <c r="I283" s="14" t="n">
        <v>0.1059</v>
      </c>
      <c r="J283" s="18" t="n">
        <v>61.83</v>
      </c>
      <c r="K283" s="18" t="n">
        <v>401.7</v>
      </c>
      <c r="L283" s="18" t="n">
        <v>748.57</v>
      </c>
      <c r="M283" s="11" t="s">
        <v>4914</v>
      </c>
      <c r="N283" s="35" t="n">
        <f aca="false">IF(H283=0,"",G283/H283)</f>
        <v>4.91064338258175</v>
      </c>
      <c r="O283" s="35" t="n">
        <f aca="false">IF(OR(N270="",N270&lt;=0,N283=""),"",N283/N270)</f>
        <v>1.68894883700673</v>
      </c>
      <c r="P283" s="18" t="n">
        <v>3126.36</v>
      </c>
      <c r="Q283" s="14" t="n">
        <v>0.0837</v>
      </c>
      <c r="R283" s="18" t="n">
        <v>4249.37</v>
      </c>
      <c r="S283" s="14" t="n">
        <v>0.1394</v>
      </c>
      <c r="T283" s="11" t="str">
        <f aca="false">IF(AND(M283="survived",G283&gt;0,K283&lt;=500.005,I283&lt;=0.4,ISNUMBER(P283),ISNUMBER(R283),P283&gt;0,R283&gt;0,Q283&lt;=0.4,S283&lt;=0.4),"yes","no")</f>
        <v>yes</v>
      </c>
    </row>
    <row r="284" customFormat="false" ht="15" hidden="false" customHeight="false" outlineLevel="0" collapsed="false">
      <c r="A284" s="11" t="s">
        <v>33</v>
      </c>
      <c r="B284" s="11" t="s">
        <v>4942</v>
      </c>
      <c r="C284" s="13" t="n">
        <v>2</v>
      </c>
      <c r="D284" s="11" t="s">
        <v>4602</v>
      </c>
      <c r="E284" s="11" t="n">
        <v>3</v>
      </c>
      <c r="F284" s="11" t="s">
        <v>4599</v>
      </c>
      <c r="G284" s="18" t="n">
        <v>6090.06</v>
      </c>
      <c r="H284" s="18" t="n">
        <v>1339.64</v>
      </c>
      <c r="I284" s="14" t="n">
        <v>0.0941</v>
      </c>
      <c r="J284" s="18" t="n">
        <v>56.57</v>
      </c>
      <c r="K284" s="18" t="n">
        <v>223.27</v>
      </c>
      <c r="L284" s="18" t="n">
        <v>598.59</v>
      </c>
      <c r="M284" s="11" t="s">
        <v>4914</v>
      </c>
      <c r="N284" s="35" t="n">
        <f aca="false">IF(H284=0,"",G284/H284)</f>
        <v>4.54604222029799</v>
      </c>
      <c r="O284" s="35" t="n">
        <f aca="false">IF(OR(N270="",N270&lt;=0,N284=""),"",N284/N270)</f>
        <v>1.56354923841346</v>
      </c>
      <c r="P284" s="18" t="n">
        <v>2577.81</v>
      </c>
      <c r="Q284" s="14" t="n">
        <v>0.0753</v>
      </c>
      <c r="R284" s="18" t="n">
        <v>3291.33</v>
      </c>
      <c r="S284" s="14" t="n">
        <v>0.1172</v>
      </c>
      <c r="T284" s="11" t="str">
        <f aca="false">IF(AND(M284="survived",G284&gt;0,K284&lt;=500.005,I284&lt;=0.4,ISNUMBER(P284),ISNUMBER(R284),P284&gt;0,R284&gt;0,Q284&lt;=0.4,S284&lt;=0.4),"yes","no")</f>
        <v>yes</v>
      </c>
    </row>
    <row r="285" customFormat="false" ht="15" hidden="false" customHeight="false" outlineLevel="0" collapsed="false">
      <c r="A285" s="11" t="s">
        <v>33</v>
      </c>
      <c r="B285" s="11" t="s">
        <v>4942</v>
      </c>
      <c r="C285" s="13" t="n">
        <v>2</v>
      </c>
      <c r="D285" s="11" t="s">
        <v>4602</v>
      </c>
      <c r="E285" s="11" t="n">
        <v>3</v>
      </c>
      <c r="F285" s="11" t="s">
        <v>4896</v>
      </c>
      <c r="G285" s="18" t="n">
        <v>6090.06</v>
      </c>
      <c r="H285" s="18" t="n">
        <v>1339.64</v>
      </c>
      <c r="I285" s="14" t="n">
        <v>0.0941</v>
      </c>
      <c r="J285" s="18" t="n">
        <v>56.57</v>
      </c>
      <c r="K285" s="18" t="n">
        <v>223.27</v>
      </c>
      <c r="L285" s="18" t="n">
        <v>598.59</v>
      </c>
      <c r="M285" s="11" t="s">
        <v>4914</v>
      </c>
      <c r="N285" s="35" t="n">
        <f aca="false">IF(H285=0,"",G285/H285)</f>
        <v>4.54604222029799</v>
      </c>
      <c r="O285" s="35" t="n">
        <f aca="false">IF(OR(N270="",N270&lt;=0,N285=""),"",N285/N270)</f>
        <v>1.56354923841346</v>
      </c>
      <c r="P285" s="18" t="n">
        <v>2577.81</v>
      </c>
      <c r="Q285" s="14" t="n">
        <v>0.0753</v>
      </c>
      <c r="R285" s="18" t="n">
        <v>3291.33</v>
      </c>
      <c r="S285" s="14" t="n">
        <v>0.1172</v>
      </c>
      <c r="T285" s="11" t="str">
        <f aca="false">IF(AND(M285="survived",G285&gt;0,K285&lt;=500.005,I285&lt;=0.4,ISNUMBER(P285),ISNUMBER(R285),P285&gt;0,R285&gt;0,Q285&lt;=0.4,S285&lt;=0.4),"yes","no")</f>
        <v>yes</v>
      </c>
    </row>
    <row r="286" customFormat="false" ht="15" hidden="false" customHeight="false" outlineLevel="0" collapsed="false">
      <c r="A286" s="11" t="s">
        <v>33</v>
      </c>
      <c r="B286" s="11" t="s">
        <v>4942</v>
      </c>
      <c r="C286" s="13" t="n">
        <v>2</v>
      </c>
      <c r="D286" s="11" t="s">
        <v>4602</v>
      </c>
      <c r="E286" s="11" t="n">
        <v>3</v>
      </c>
      <c r="F286" s="11" t="s">
        <v>4877</v>
      </c>
      <c r="G286" s="18" t="n">
        <v>6090.06</v>
      </c>
      <c r="H286" s="18" t="n">
        <v>1339.64</v>
      </c>
      <c r="I286" s="14" t="n">
        <v>0.0941</v>
      </c>
      <c r="J286" s="18" t="n">
        <v>56.57</v>
      </c>
      <c r="K286" s="18" t="n">
        <v>223.27</v>
      </c>
      <c r="L286" s="18" t="n">
        <v>598.59</v>
      </c>
      <c r="M286" s="11" t="s">
        <v>4914</v>
      </c>
      <c r="N286" s="35" t="n">
        <f aca="false">IF(H286=0,"",G286/H286)</f>
        <v>4.54604222029799</v>
      </c>
      <c r="O286" s="35" t="n">
        <f aca="false">IF(OR(N270="",N270&lt;=0,N286=""),"",N286/N270)</f>
        <v>1.56354923841346</v>
      </c>
      <c r="P286" s="18" t="n">
        <v>2577.81</v>
      </c>
      <c r="Q286" s="14" t="n">
        <v>0.0753</v>
      </c>
      <c r="R286" s="18" t="n">
        <v>3291.33</v>
      </c>
      <c r="S286" s="14" t="n">
        <v>0.1172</v>
      </c>
      <c r="T286" s="11" t="str">
        <f aca="false">IF(AND(M286="survived",G286&gt;0,K286&lt;=500.005,I286&lt;=0.4,ISNUMBER(P286),ISNUMBER(R286),P286&gt;0,R286&gt;0,Q286&lt;=0.4,S286&lt;=0.4),"yes","no")</f>
        <v>yes</v>
      </c>
    </row>
    <row r="287" customFormat="false" ht="15" hidden="false" customHeight="false" outlineLevel="0" collapsed="false">
      <c r="A287" s="11" t="s">
        <v>33</v>
      </c>
      <c r="B287" s="11" t="s">
        <v>4942</v>
      </c>
      <c r="C287" s="13" t="n">
        <v>2</v>
      </c>
      <c r="D287" s="11" t="s">
        <v>4602</v>
      </c>
      <c r="E287" s="11" t="n">
        <v>3</v>
      </c>
      <c r="F287" s="11" t="s">
        <v>4898</v>
      </c>
      <c r="G287" s="18" t="n">
        <v>6090.06</v>
      </c>
      <c r="H287" s="18" t="n">
        <v>1339.64</v>
      </c>
      <c r="I287" s="14" t="n">
        <v>0.0941</v>
      </c>
      <c r="J287" s="18" t="n">
        <v>56.57</v>
      </c>
      <c r="K287" s="18" t="n">
        <v>223.27</v>
      </c>
      <c r="L287" s="18" t="n">
        <v>598.59</v>
      </c>
      <c r="M287" s="11" t="s">
        <v>4914</v>
      </c>
      <c r="N287" s="35" t="n">
        <f aca="false">IF(H287=0,"",G287/H287)</f>
        <v>4.54604222029799</v>
      </c>
      <c r="O287" s="35" t="n">
        <f aca="false">IF(OR(N270="",N270&lt;=0,N287=""),"",N287/N270)</f>
        <v>1.56354923841346</v>
      </c>
      <c r="P287" s="18" t="n">
        <v>2577.81</v>
      </c>
      <c r="Q287" s="14" t="n">
        <v>0.0753</v>
      </c>
      <c r="R287" s="18" t="n">
        <v>3291.33</v>
      </c>
      <c r="S287" s="14" t="n">
        <v>0.1172</v>
      </c>
      <c r="T287" s="11" t="str">
        <f aca="false">IF(AND(M287="survived",G287&gt;0,K287&lt;=500.005,I287&lt;=0.4,ISNUMBER(P287),ISNUMBER(R287),P287&gt;0,R287&gt;0,Q287&lt;=0.4,S287&lt;=0.4),"yes","no")</f>
        <v>yes</v>
      </c>
    </row>
    <row r="288" customFormat="false" ht="15" hidden="false" customHeight="false" outlineLevel="0" collapsed="false">
      <c r="A288" s="11" t="s">
        <v>33</v>
      </c>
      <c r="B288" s="11" t="s">
        <v>4942</v>
      </c>
      <c r="C288" s="13" t="n">
        <v>2</v>
      </c>
      <c r="D288" s="11" t="s">
        <v>4602</v>
      </c>
      <c r="E288" s="11" t="n">
        <v>4</v>
      </c>
      <c r="F288" s="11" t="s">
        <v>4599</v>
      </c>
      <c r="G288" s="18" t="n">
        <v>5110.21</v>
      </c>
      <c r="H288" s="18" t="n">
        <v>1274.43</v>
      </c>
      <c r="I288" s="14" t="n">
        <v>0.0922</v>
      </c>
      <c r="J288" s="18" t="n">
        <v>53.8</v>
      </c>
      <c r="K288" s="18" t="n">
        <v>159.3</v>
      </c>
      <c r="L288" s="18" t="n">
        <v>525.71</v>
      </c>
      <c r="M288" s="11" t="s">
        <v>4914</v>
      </c>
      <c r="N288" s="35" t="n">
        <f aca="false">IF(H288=0,"",G288/H288)</f>
        <v>4.00980045981341</v>
      </c>
      <c r="O288" s="35" t="n">
        <f aca="false">IF(OR(N270="",N270&lt;=0,N288=""),"",N288/N270)</f>
        <v>1.37911619631201</v>
      </c>
      <c r="P288" s="18" t="n">
        <v>2314.49</v>
      </c>
      <c r="Q288" s="14" t="n">
        <v>0.0752</v>
      </c>
      <c r="R288" s="18" t="n">
        <v>2715.61</v>
      </c>
      <c r="S288" s="14" t="n">
        <v>0.1115</v>
      </c>
      <c r="T288" s="11" t="str">
        <f aca="false">IF(AND(M288="survived",G288&gt;0,K288&lt;=500.005,I288&lt;=0.4,ISNUMBER(P288),ISNUMBER(R288),P288&gt;0,R288&gt;0,Q288&lt;=0.4,S288&lt;=0.4),"yes","no")</f>
        <v>yes</v>
      </c>
    </row>
    <row r="289" customFormat="false" ht="15" hidden="false" customHeight="false" outlineLevel="0" collapsed="false">
      <c r="A289" s="11" t="s">
        <v>33</v>
      </c>
      <c r="B289" s="11" t="s">
        <v>4942</v>
      </c>
      <c r="C289" s="13" t="n">
        <v>2</v>
      </c>
      <c r="D289" s="11" t="s">
        <v>4602</v>
      </c>
      <c r="E289" s="11" t="n">
        <v>4</v>
      </c>
      <c r="F289" s="11" t="s">
        <v>4896</v>
      </c>
      <c r="G289" s="18" t="n">
        <v>5110.21</v>
      </c>
      <c r="H289" s="18" t="n">
        <v>1274.43</v>
      </c>
      <c r="I289" s="14" t="n">
        <v>0.0922</v>
      </c>
      <c r="J289" s="18" t="n">
        <v>53.8</v>
      </c>
      <c r="K289" s="18" t="n">
        <v>159.3</v>
      </c>
      <c r="L289" s="18" t="n">
        <v>525.71</v>
      </c>
      <c r="M289" s="11" t="s">
        <v>4914</v>
      </c>
      <c r="N289" s="35" t="n">
        <f aca="false">IF(H289=0,"",G289/H289)</f>
        <v>4.00980045981341</v>
      </c>
      <c r="O289" s="35" t="n">
        <f aca="false">IF(OR(N270="",N270&lt;=0,N289=""),"",N289/N270)</f>
        <v>1.37911619631201</v>
      </c>
      <c r="P289" s="18" t="n">
        <v>2314.49</v>
      </c>
      <c r="Q289" s="14" t="n">
        <v>0.0752</v>
      </c>
      <c r="R289" s="18" t="n">
        <v>2715.61</v>
      </c>
      <c r="S289" s="14" t="n">
        <v>0.1115</v>
      </c>
      <c r="T289" s="11" t="str">
        <f aca="false">IF(AND(M289="survived",G289&gt;0,K289&lt;=500.005,I289&lt;=0.4,ISNUMBER(P289),ISNUMBER(R289),P289&gt;0,R289&gt;0,Q289&lt;=0.4,S289&lt;=0.4),"yes","no")</f>
        <v>yes</v>
      </c>
    </row>
    <row r="290" customFormat="false" ht="15" hidden="false" customHeight="false" outlineLevel="0" collapsed="false">
      <c r="A290" s="11" t="s">
        <v>33</v>
      </c>
      <c r="B290" s="11" t="s">
        <v>4942</v>
      </c>
      <c r="C290" s="13" t="n">
        <v>2</v>
      </c>
      <c r="D290" s="11" t="s">
        <v>4602</v>
      </c>
      <c r="E290" s="11" t="n">
        <v>4</v>
      </c>
      <c r="F290" s="11" t="s">
        <v>4877</v>
      </c>
      <c r="G290" s="18" t="n">
        <v>5110.21</v>
      </c>
      <c r="H290" s="18" t="n">
        <v>1274.43</v>
      </c>
      <c r="I290" s="14" t="n">
        <v>0.0922</v>
      </c>
      <c r="J290" s="18" t="n">
        <v>53.8</v>
      </c>
      <c r="K290" s="18" t="n">
        <v>159.3</v>
      </c>
      <c r="L290" s="18" t="n">
        <v>525.71</v>
      </c>
      <c r="M290" s="11" t="s">
        <v>4914</v>
      </c>
      <c r="N290" s="35" t="n">
        <f aca="false">IF(H290=0,"",G290/H290)</f>
        <v>4.00980045981341</v>
      </c>
      <c r="O290" s="35" t="n">
        <f aca="false">IF(OR(N270="",N270&lt;=0,N290=""),"",N290/N270)</f>
        <v>1.37911619631201</v>
      </c>
      <c r="P290" s="18" t="n">
        <v>2314.49</v>
      </c>
      <c r="Q290" s="14" t="n">
        <v>0.0752</v>
      </c>
      <c r="R290" s="18" t="n">
        <v>2715.61</v>
      </c>
      <c r="S290" s="14" t="n">
        <v>0.1115</v>
      </c>
      <c r="T290" s="11" t="str">
        <f aca="false">IF(AND(M290="survived",G290&gt;0,K290&lt;=500.005,I290&lt;=0.4,ISNUMBER(P290),ISNUMBER(R290),P290&gt;0,R290&gt;0,Q290&lt;=0.4,S290&lt;=0.4),"yes","no")</f>
        <v>yes</v>
      </c>
    </row>
    <row r="291" customFormat="false" ht="15" hidden="false" customHeight="false" outlineLevel="0" collapsed="false">
      <c r="A291" s="11" t="s">
        <v>33</v>
      </c>
      <c r="B291" s="11" t="s">
        <v>4942</v>
      </c>
      <c r="C291" s="13" t="n">
        <v>2</v>
      </c>
      <c r="D291" s="11" t="s">
        <v>4602</v>
      </c>
      <c r="E291" s="11" t="n">
        <v>4</v>
      </c>
      <c r="F291" s="11" t="s">
        <v>4898</v>
      </c>
      <c r="G291" s="18" t="n">
        <v>5110.21</v>
      </c>
      <c r="H291" s="18" t="n">
        <v>1274.43</v>
      </c>
      <c r="I291" s="14" t="n">
        <v>0.0922</v>
      </c>
      <c r="J291" s="18" t="n">
        <v>53.8</v>
      </c>
      <c r="K291" s="18" t="n">
        <v>159.3</v>
      </c>
      <c r="L291" s="18" t="n">
        <v>525.71</v>
      </c>
      <c r="M291" s="11" t="s">
        <v>4914</v>
      </c>
      <c r="N291" s="35" t="n">
        <f aca="false">IF(H291=0,"",G291/H291)</f>
        <v>4.00980045981341</v>
      </c>
      <c r="O291" s="35" t="n">
        <f aca="false">IF(OR(N270="",N270&lt;=0,N291=""),"",N291/N270)</f>
        <v>1.37911619631201</v>
      </c>
      <c r="P291" s="18" t="n">
        <v>2314.49</v>
      </c>
      <c r="Q291" s="14" t="n">
        <v>0.0752</v>
      </c>
      <c r="R291" s="18" t="n">
        <v>2715.61</v>
      </c>
      <c r="S291" s="14" t="n">
        <v>0.1115</v>
      </c>
      <c r="T291" s="11" t="str">
        <f aca="false">IF(AND(M291="survived",G291&gt;0,K291&lt;=500.005,I291&lt;=0.4,ISNUMBER(P291),ISNUMBER(R291),P291&gt;0,R291&gt;0,Q291&lt;=0.4,S291&lt;=0.4),"yes","no")</f>
        <v>yes</v>
      </c>
    </row>
    <row r="292" customFormat="false" ht="15" hidden="false" customHeight="false" outlineLevel="0" collapsed="false">
      <c r="A292" s="11" t="s">
        <v>33</v>
      </c>
      <c r="B292" s="11" t="s">
        <v>4942</v>
      </c>
      <c r="C292" s="13" t="n">
        <v>2</v>
      </c>
      <c r="D292" s="11" t="s">
        <v>4602</v>
      </c>
      <c r="E292" s="11" t="n">
        <v>5</v>
      </c>
      <c r="F292" s="11" t="s">
        <v>4599</v>
      </c>
      <c r="G292" s="18" t="n">
        <v>4334.53</v>
      </c>
      <c r="H292" s="18" t="n">
        <v>1233.99</v>
      </c>
      <c r="I292" s="14" t="n">
        <v>0.0907</v>
      </c>
      <c r="J292" s="18" t="n">
        <v>52.36</v>
      </c>
      <c r="K292" s="18" t="n">
        <v>123.4</v>
      </c>
      <c r="L292" s="18" t="n">
        <v>471.56</v>
      </c>
      <c r="M292" s="11" t="s">
        <v>4914</v>
      </c>
      <c r="N292" s="35" t="n">
        <f aca="false">IF(H292=0,"",G292/H292)</f>
        <v>3.51261355440482</v>
      </c>
      <c r="O292" s="35" t="n">
        <f aca="false">IF(OR(N270="",N270&lt;=0,N292=""),"",N292/N270)</f>
        <v>1.20811553911843</v>
      </c>
      <c r="P292" s="18" t="n">
        <v>2172.43</v>
      </c>
      <c r="Q292" s="14" t="n">
        <v>0.0792</v>
      </c>
      <c r="R292" s="18" t="n">
        <v>2150.25</v>
      </c>
      <c r="S292" s="14" t="n">
        <v>0.108</v>
      </c>
      <c r="T292" s="11" t="str">
        <f aca="false">IF(AND(M292="survived",G292&gt;0,K292&lt;=500.005,I292&lt;=0.4,ISNUMBER(P292),ISNUMBER(R292),P292&gt;0,R292&gt;0,Q292&lt;=0.4,S292&lt;=0.4),"yes","no")</f>
        <v>yes</v>
      </c>
    </row>
    <row r="293" customFormat="false" ht="15" hidden="false" customHeight="false" outlineLevel="0" collapsed="false">
      <c r="A293" s="11" t="s">
        <v>33</v>
      </c>
      <c r="B293" s="11" t="s">
        <v>4942</v>
      </c>
      <c r="C293" s="13" t="n">
        <v>2</v>
      </c>
      <c r="D293" s="11" t="s">
        <v>4602</v>
      </c>
      <c r="E293" s="11" t="n">
        <v>5</v>
      </c>
      <c r="F293" s="11" t="s">
        <v>4896</v>
      </c>
      <c r="G293" s="18" t="n">
        <v>4334.53</v>
      </c>
      <c r="H293" s="18" t="n">
        <v>1233.99</v>
      </c>
      <c r="I293" s="14" t="n">
        <v>0.0907</v>
      </c>
      <c r="J293" s="18" t="n">
        <v>52.36</v>
      </c>
      <c r="K293" s="18" t="n">
        <v>123.4</v>
      </c>
      <c r="L293" s="18" t="n">
        <v>471.56</v>
      </c>
      <c r="M293" s="11" t="s">
        <v>4914</v>
      </c>
      <c r="N293" s="35" t="n">
        <f aca="false">IF(H293=0,"",G293/H293)</f>
        <v>3.51261355440482</v>
      </c>
      <c r="O293" s="35" t="n">
        <f aca="false">IF(OR(N270="",N270&lt;=0,N293=""),"",N293/N270)</f>
        <v>1.20811553911843</v>
      </c>
      <c r="P293" s="18" t="n">
        <v>2172.43</v>
      </c>
      <c r="Q293" s="14" t="n">
        <v>0.0792</v>
      </c>
      <c r="R293" s="18" t="n">
        <v>2150.25</v>
      </c>
      <c r="S293" s="14" t="n">
        <v>0.108</v>
      </c>
      <c r="T293" s="11" t="str">
        <f aca="false">IF(AND(M293="survived",G293&gt;0,K293&lt;=500.005,I293&lt;=0.4,ISNUMBER(P293),ISNUMBER(R293),P293&gt;0,R293&gt;0,Q293&lt;=0.4,S293&lt;=0.4),"yes","no")</f>
        <v>yes</v>
      </c>
    </row>
    <row r="294" customFormat="false" ht="15" hidden="false" customHeight="false" outlineLevel="0" collapsed="false">
      <c r="A294" s="11" t="s">
        <v>33</v>
      </c>
      <c r="B294" s="11" t="s">
        <v>4942</v>
      </c>
      <c r="C294" s="13" t="n">
        <v>2</v>
      </c>
      <c r="D294" s="11" t="s">
        <v>4602</v>
      </c>
      <c r="E294" s="11" t="n">
        <v>5</v>
      </c>
      <c r="F294" s="11" t="s">
        <v>4877</v>
      </c>
      <c r="G294" s="18" t="n">
        <v>4334.53</v>
      </c>
      <c r="H294" s="18" t="n">
        <v>1233.99</v>
      </c>
      <c r="I294" s="14" t="n">
        <v>0.0907</v>
      </c>
      <c r="J294" s="18" t="n">
        <v>52.36</v>
      </c>
      <c r="K294" s="18" t="n">
        <v>123.4</v>
      </c>
      <c r="L294" s="18" t="n">
        <v>471.56</v>
      </c>
      <c r="M294" s="11" t="s">
        <v>4914</v>
      </c>
      <c r="N294" s="35" t="n">
        <f aca="false">IF(H294=0,"",G294/H294)</f>
        <v>3.51261355440482</v>
      </c>
      <c r="O294" s="35" t="n">
        <f aca="false">IF(OR(N270="",N270&lt;=0,N294=""),"",N294/N270)</f>
        <v>1.20811553911843</v>
      </c>
      <c r="P294" s="18" t="n">
        <v>2172.43</v>
      </c>
      <c r="Q294" s="14" t="n">
        <v>0.0792</v>
      </c>
      <c r="R294" s="18" t="n">
        <v>2150.25</v>
      </c>
      <c r="S294" s="14" t="n">
        <v>0.108</v>
      </c>
      <c r="T294" s="11" t="str">
        <f aca="false">IF(AND(M294="survived",G294&gt;0,K294&lt;=500.005,I294&lt;=0.4,ISNUMBER(P294),ISNUMBER(R294),P294&gt;0,R294&gt;0,Q294&lt;=0.4,S294&lt;=0.4),"yes","no")</f>
        <v>yes</v>
      </c>
    </row>
    <row r="295" customFormat="false" ht="15" hidden="false" customHeight="false" outlineLevel="0" collapsed="false">
      <c r="A295" s="11" t="s">
        <v>33</v>
      </c>
      <c r="B295" s="11" t="s">
        <v>4942</v>
      </c>
      <c r="C295" s="13" t="n">
        <v>2</v>
      </c>
      <c r="D295" s="11" t="s">
        <v>4602</v>
      </c>
      <c r="E295" s="11" t="n">
        <v>5</v>
      </c>
      <c r="F295" s="11" t="s">
        <v>4898</v>
      </c>
      <c r="G295" s="18" t="n">
        <v>4334.53</v>
      </c>
      <c r="H295" s="18" t="n">
        <v>1233.99</v>
      </c>
      <c r="I295" s="14" t="n">
        <v>0.0907</v>
      </c>
      <c r="J295" s="18" t="n">
        <v>52.36</v>
      </c>
      <c r="K295" s="18" t="n">
        <v>123.4</v>
      </c>
      <c r="L295" s="18" t="n">
        <v>471.56</v>
      </c>
      <c r="M295" s="11" t="s">
        <v>4914</v>
      </c>
      <c r="N295" s="35" t="n">
        <f aca="false">IF(H295=0,"",G295/H295)</f>
        <v>3.51261355440482</v>
      </c>
      <c r="O295" s="35" t="n">
        <f aca="false">IF(OR(N270="",N270&lt;=0,N295=""),"",N295/N270)</f>
        <v>1.20811553911843</v>
      </c>
      <c r="P295" s="18" t="n">
        <v>2172.43</v>
      </c>
      <c r="Q295" s="14" t="n">
        <v>0.0792</v>
      </c>
      <c r="R295" s="18" t="n">
        <v>2150.25</v>
      </c>
      <c r="S295" s="14" t="n">
        <v>0.108</v>
      </c>
      <c r="T295" s="11" t="str">
        <f aca="false">IF(AND(M295="survived",G295&gt;0,K295&lt;=500.005,I295&lt;=0.4,ISNUMBER(P295),ISNUMBER(R295),P295&gt;0,R295&gt;0,Q295&lt;=0.4,S295&lt;=0.4),"yes","no")</f>
        <v>yes</v>
      </c>
    </row>
    <row r="297" customFormat="false" ht="15" hidden="false" customHeight="false" outlineLevel="0" collapsed="false">
      <c r="A297" s="51" t="s">
        <v>33</v>
      </c>
      <c r="B297" s="51" t="s">
        <v>4943</v>
      </c>
      <c r="C297" s="61" t="n">
        <v>2</v>
      </c>
      <c r="D297" s="51" t="s">
        <v>4801</v>
      </c>
      <c r="E297" s="51" t="s">
        <v>61</v>
      </c>
      <c r="F297" s="51" t="s">
        <v>4599</v>
      </c>
      <c r="G297" s="52" t="n">
        <v>6275.5</v>
      </c>
      <c r="H297" s="52" t="n">
        <v>1807.29</v>
      </c>
      <c r="I297" s="53" t="n">
        <v>0.1627</v>
      </c>
      <c r="J297" s="52" t="n">
        <v>50</v>
      </c>
      <c r="K297" s="52" t="n">
        <v>50</v>
      </c>
      <c r="L297" s="52" t="n">
        <v>650</v>
      </c>
      <c r="M297" s="51" t="s">
        <v>4914</v>
      </c>
      <c r="N297" s="54" t="n">
        <f aca="false">IF(H297=0,"",G297/H297)</f>
        <v>3.47232596871559</v>
      </c>
      <c r="O297" s="54" t="n">
        <v>1</v>
      </c>
      <c r="P297" s="52" t="n">
        <v>2812.36</v>
      </c>
      <c r="Q297" s="53" t="n">
        <v>0.1627</v>
      </c>
      <c r="R297" s="52" t="n">
        <v>3463.14</v>
      </c>
      <c r="S297" s="53" t="n">
        <v>0.1184</v>
      </c>
      <c r="T297" s="51" t="str">
        <f aca="false">IF(AND(M297="survived",G297&gt;0,K297&lt;=500.005,I297&lt;=0.4,ISNUMBER(P297),ISNUMBER(R297),P297&gt;0,R297&gt;0,Q297&lt;=0.4,S297&lt;=0.4),"yes","no")</f>
        <v>yes</v>
      </c>
    </row>
    <row r="298" customFormat="false" ht="15" hidden="false" customHeight="false" outlineLevel="0" collapsed="false">
      <c r="A298" s="11" t="s">
        <v>33</v>
      </c>
      <c r="B298" s="11" t="s">
        <v>4943</v>
      </c>
      <c r="C298" s="13" t="n">
        <v>2</v>
      </c>
      <c r="D298" s="11" t="s">
        <v>4616</v>
      </c>
      <c r="E298" s="11" t="n">
        <v>3</v>
      </c>
      <c r="F298" s="11" t="s">
        <v>4877</v>
      </c>
      <c r="G298" s="18" t="n">
        <v>38465.04</v>
      </c>
      <c r="H298" s="18" t="n">
        <v>12413.69</v>
      </c>
      <c r="I298" s="14" t="n">
        <v>0.4522</v>
      </c>
      <c r="J298" s="18" t="n">
        <v>302.54</v>
      </c>
      <c r="K298" s="18" t="n">
        <v>498.17</v>
      </c>
      <c r="L298" s="18" t="n">
        <v>6010.18</v>
      </c>
      <c r="M298" s="11" t="s">
        <v>4914</v>
      </c>
      <c r="N298" s="35" t="n">
        <f aca="false">IF(H298=0,"",G298/H298)</f>
        <v>3.09859840224784</v>
      </c>
      <c r="O298" s="35" t="n">
        <f aca="false">IF(OR(N297="",N297&lt;=0,N298=""),"",N298/N297)</f>
        <v>0.89236967674265</v>
      </c>
      <c r="P298" s="18" t="n">
        <v>9428.15</v>
      </c>
      <c r="Q298" s="14" t="n">
        <v>0.4522</v>
      </c>
      <c r="R298" s="18" t="n">
        <v>1013.23</v>
      </c>
      <c r="S298" s="14" t="n">
        <v>0.3574</v>
      </c>
      <c r="T298" s="11" t="str">
        <f aca="false">IF(AND(M298="survived",G298&gt;0,K298&lt;=500.005,I298&lt;=0.4,ISNUMBER(P298),ISNUMBER(R298),P298&gt;0,R298&gt;0,Q298&lt;=0.4,S298&lt;=0.4),"yes","no")</f>
        <v>no</v>
      </c>
    </row>
    <row r="299" customFormat="false" ht="15" hidden="false" customHeight="false" outlineLevel="0" collapsed="false">
      <c r="A299" s="11" t="s">
        <v>33</v>
      </c>
      <c r="B299" s="11" t="s">
        <v>4943</v>
      </c>
      <c r="C299" s="13" t="n">
        <v>2</v>
      </c>
      <c r="D299" s="11" t="s">
        <v>4608</v>
      </c>
      <c r="E299" s="11" t="s">
        <v>61</v>
      </c>
      <c r="F299" s="11" t="s">
        <v>4599</v>
      </c>
      <c r="G299" s="18" t="n">
        <v>22623.99</v>
      </c>
      <c r="H299" s="18" t="n">
        <v>13840.24</v>
      </c>
      <c r="I299" s="14" t="n">
        <v>0.5075</v>
      </c>
      <c r="J299" s="18" t="n">
        <v>83.72</v>
      </c>
      <c r="K299" s="18" t="n">
        <v>6920.12</v>
      </c>
      <c r="L299" s="18" t="n">
        <v>12104.49</v>
      </c>
      <c r="M299" s="11" t="s">
        <v>4914</v>
      </c>
      <c r="N299" s="35" t="n">
        <f aca="false">IF(H299=0,"",G299/H299)</f>
        <v>1.63465301179748</v>
      </c>
      <c r="O299" s="35" t="n">
        <f aca="false">IF(OR(N297="",N297&lt;=0,N299=""),"",N299/N297)</f>
        <v>0.470766001384985</v>
      </c>
      <c r="P299" s="18" t="n">
        <v>10876.22</v>
      </c>
      <c r="Q299" s="14" t="n">
        <v>0.1493</v>
      </c>
      <c r="R299" s="18" t="n">
        <v>11747.76</v>
      </c>
      <c r="S299" s="14" t="n">
        <v>0.8442</v>
      </c>
      <c r="T299" s="11" t="str">
        <f aca="false">IF(AND(M299="survived",G299&gt;0,K299&lt;=500.005,I299&lt;=0.4,ISNUMBER(P299),ISNUMBER(R299),P299&gt;0,R299&gt;0,Q299&lt;=0.4,S299&lt;=0.4),"yes","no")</f>
        <v>no</v>
      </c>
    </row>
    <row r="300" customFormat="false" ht="15" hidden="false" customHeight="false" outlineLevel="0" collapsed="false">
      <c r="A300" s="11" t="s">
        <v>33</v>
      </c>
      <c r="B300" s="11" t="s">
        <v>4943</v>
      </c>
      <c r="C300" s="13" t="n">
        <v>2</v>
      </c>
      <c r="D300" s="11" t="s">
        <v>4608</v>
      </c>
      <c r="E300" s="11" t="s">
        <v>61</v>
      </c>
      <c r="F300" s="11" t="s">
        <v>4896</v>
      </c>
      <c r="G300" s="18" t="n">
        <v>14034.56</v>
      </c>
      <c r="H300" s="18" t="n">
        <v>6194.2</v>
      </c>
      <c r="I300" s="14" t="n">
        <v>0.2506</v>
      </c>
      <c r="J300" s="18" t="n">
        <v>70.89</v>
      </c>
      <c r="K300" s="18" t="n">
        <v>500</v>
      </c>
      <c r="L300" s="18" t="n">
        <v>2750</v>
      </c>
      <c r="M300" s="11" t="s">
        <v>4914</v>
      </c>
      <c r="N300" s="35" t="n">
        <f aca="false">IF(H300=0,"",G300/H300)</f>
        <v>2.26575829001324</v>
      </c>
      <c r="O300" s="35" t="n">
        <f aca="false">IF(OR(N297="",N297&lt;=0,N300=""),"",N300/N297)</f>
        <v>0.652518890918337</v>
      </c>
      <c r="P300" s="18" t="n">
        <v>9580.03</v>
      </c>
      <c r="Q300" s="14" t="n">
        <v>0.1386</v>
      </c>
      <c r="R300" s="18" t="n">
        <v>4454.52</v>
      </c>
      <c r="S300" s="14" t="n">
        <v>0.4093</v>
      </c>
      <c r="T300" s="11" t="str">
        <f aca="false">IF(AND(M300="survived",G300&gt;0,K300&lt;=500.005,I300&lt;=0.4,ISNUMBER(P300),ISNUMBER(R300),P300&gt;0,R300&gt;0,Q300&lt;=0.4,S300&lt;=0.4),"yes","no")</f>
        <v>no</v>
      </c>
    </row>
    <row r="301" customFormat="false" ht="15" hidden="false" customHeight="false" outlineLevel="0" collapsed="false">
      <c r="A301" s="11" t="s">
        <v>33</v>
      </c>
      <c r="B301" s="11" t="s">
        <v>4943</v>
      </c>
      <c r="C301" s="13" t="n">
        <v>2</v>
      </c>
      <c r="D301" s="11" t="s">
        <v>4608</v>
      </c>
      <c r="E301" s="11" t="s">
        <v>61</v>
      </c>
      <c r="F301" s="11" t="s">
        <v>4877</v>
      </c>
      <c r="G301" s="18" t="n">
        <v>14021.94</v>
      </c>
      <c r="H301" s="18" t="n">
        <v>2796.6</v>
      </c>
      <c r="I301" s="14" t="n">
        <v>0.1534</v>
      </c>
      <c r="J301" s="18" t="n">
        <v>65.95</v>
      </c>
      <c r="K301" s="18" t="n">
        <v>469.05</v>
      </c>
      <c r="L301" s="18" t="n">
        <v>1368.75</v>
      </c>
      <c r="M301" s="11" t="s">
        <v>4914</v>
      </c>
      <c r="N301" s="35" t="n">
        <f aca="false">IF(H301=0,"",G301/H301)</f>
        <v>5.01392405063291</v>
      </c>
      <c r="O301" s="35" t="n">
        <f aca="false">IF(OR(N297="",N297&lt;=0,N301=""),"",N301/N297)</f>
        <v>1.44396698230712</v>
      </c>
      <c r="P301" s="18" t="n">
        <v>7556.82</v>
      </c>
      <c r="Q301" s="14" t="n">
        <v>0.1534</v>
      </c>
      <c r="R301" s="18" t="n">
        <v>6465.12</v>
      </c>
      <c r="S301" s="14" t="n">
        <v>0.2045</v>
      </c>
      <c r="T301" s="11" t="str">
        <f aca="false">IF(AND(M301="survived",G301&gt;0,K301&lt;=500.005,I301&lt;=0.4,ISNUMBER(P301),ISNUMBER(R301),P301&gt;0,R301&gt;0,Q301&lt;=0.4,S301&lt;=0.4),"yes","no")</f>
        <v>yes</v>
      </c>
    </row>
    <row r="302" customFormat="false" ht="15" hidden="false" customHeight="false" outlineLevel="0" collapsed="false">
      <c r="A302" s="11" t="s">
        <v>33</v>
      </c>
      <c r="B302" s="11" t="s">
        <v>4943</v>
      </c>
      <c r="C302" s="13" t="n">
        <v>2</v>
      </c>
      <c r="D302" s="11" t="s">
        <v>4608</v>
      </c>
      <c r="E302" s="11" t="s">
        <v>61</v>
      </c>
      <c r="F302" s="11" t="s">
        <v>4898</v>
      </c>
      <c r="G302" s="18" t="n">
        <v>1128.74</v>
      </c>
      <c r="H302" s="18" t="n">
        <v>1368.75</v>
      </c>
      <c r="I302" s="14" t="n">
        <v>0.1104</v>
      </c>
      <c r="J302" s="18" t="n">
        <v>61.88</v>
      </c>
      <c r="K302" s="18" t="n">
        <v>456.25</v>
      </c>
      <c r="L302" s="18" t="n">
        <v>1368.75</v>
      </c>
      <c r="M302" s="11" t="s">
        <v>4899</v>
      </c>
      <c r="N302" s="35" t="n">
        <f aca="false">IF(H302=0,"",G302/H302)</f>
        <v>0.824650228310502</v>
      </c>
      <c r="O302" s="35" t="n">
        <f aca="false">IF(OR(N297="",N297&lt;=0,N302=""),"",N302/N297)</f>
        <v>0.237492169727239</v>
      </c>
      <c r="P302" s="18" t="n">
        <v>1128.74</v>
      </c>
      <c r="Q302" s="14" t="n">
        <v>0.1104</v>
      </c>
      <c r="R302" s="18" t="n">
        <v>684.88</v>
      </c>
      <c r="S302" s="14" t="n">
        <v>0.0963</v>
      </c>
      <c r="T302" s="11" t="str">
        <f aca="false">IF(AND(M302="survived",G302&gt;0,K302&lt;=500.005,I302&lt;=0.4,ISNUMBER(P302),ISNUMBER(R302),P302&gt;0,R302&gt;0,Q302&lt;=0.4,S302&lt;=0.4),"yes","no")</f>
        <v>no</v>
      </c>
    </row>
    <row r="303" customFormat="false" ht="15" hidden="false" customHeight="false" outlineLevel="0" collapsed="false">
      <c r="A303" s="11" t="s">
        <v>33</v>
      </c>
      <c r="B303" s="11" t="s">
        <v>4943</v>
      </c>
      <c r="C303" s="13" t="n">
        <v>2</v>
      </c>
      <c r="D303" s="11" t="s">
        <v>4602</v>
      </c>
      <c r="E303" s="11" t="n">
        <v>1</v>
      </c>
      <c r="F303" s="11" t="s">
        <v>4599</v>
      </c>
      <c r="G303" s="18" t="n">
        <v>23297.57</v>
      </c>
      <c r="H303" s="18" t="n">
        <v>3927.23</v>
      </c>
      <c r="I303" s="14" t="n">
        <v>0.1492</v>
      </c>
      <c r="J303" s="18" t="n">
        <v>74.39</v>
      </c>
      <c r="K303" s="18" t="n">
        <v>1963.61</v>
      </c>
      <c r="L303" s="18" t="n">
        <v>3496.89</v>
      </c>
      <c r="M303" s="11" t="s">
        <v>4914</v>
      </c>
      <c r="N303" s="35" t="n">
        <f aca="false">IF(H303=0,"",G303/H303)</f>
        <v>5.93231616177306</v>
      </c>
      <c r="O303" s="35" t="n">
        <f aca="false">IF(OR(N297="",N297&lt;=0,N303=""),"",N303/N297)</f>
        <v>1.70845600765052</v>
      </c>
      <c r="P303" s="18" t="n">
        <v>11247.25</v>
      </c>
      <c r="Q303" s="14" t="n">
        <v>0.1492</v>
      </c>
      <c r="R303" s="18" t="n">
        <v>12050.32</v>
      </c>
      <c r="S303" s="14" t="n">
        <v>0.2383</v>
      </c>
      <c r="T303" s="11" t="str">
        <f aca="false">IF(AND(M303="survived",G303&gt;0,K303&lt;=500.005,I303&lt;=0.4,ISNUMBER(P303),ISNUMBER(R303),P303&gt;0,R303&gt;0,Q303&lt;=0.4,S303&lt;=0.4),"yes","no")</f>
        <v>no</v>
      </c>
    </row>
    <row r="304" customFormat="false" ht="15" hidden="false" customHeight="false" outlineLevel="0" collapsed="false">
      <c r="A304" s="11" t="s">
        <v>33</v>
      </c>
      <c r="B304" s="11" t="s">
        <v>4943</v>
      </c>
      <c r="C304" s="13" t="n">
        <v>2</v>
      </c>
      <c r="D304" s="11" t="s">
        <v>4602</v>
      </c>
      <c r="E304" s="11" t="n">
        <v>1</v>
      </c>
      <c r="F304" s="11" t="s">
        <v>4896</v>
      </c>
      <c r="G304" s="18" t="n">
        <v>19662.14</v>
      </c>
      <c r="H304" s="18" t="n">
        <v>7974.78</v>
      </c>
      <c r="I304" s="14" t="n">
        <v>0.5967</v>
      </c>
      <c r="J304" s="18" t="n">
        <v>101.07</v>
      </c>
      <c r="K304" s="18" t="n">
        <v>500</v>
      </c>
      <c r="L304" s="18" t="n">
        <v>2636.87</v>
      </c>
      <c r="M304" s="11" t="s">
        <v>4914</v>
      </c>
      <c r="N304" s="35" t="n">
        <f aca="false">IF(H304=0,"",G304/H304)</f>
        <v>2.46554011521321</v>
      </c>
      <c r="O304" s="35" t="n">
        <f aca="false">IF(OR(N297="",N297&lt;=0,N304=""),"",N304/N297)</f>
        <v>0.710054337474891</v>
      </c>
      <c r="P304" s="18" t="n">
        <v>8487.01</v>
      </c>
      <c r="Q304" s="14" t="n">
        <v>0.5967</v>
      </c>
      <c r="R304" s="18" t="n">
        <v>11175.13</v>
      </c>
      <c r="S304" s="14" t="n">
        <v>0.1675</v>
      </c>
      <c r="T304" s="11" t="str">
        <f aca="false">IF(AND(M304="survived",G304&gt;0,K304&lt;=500.005,I304&lt;=0.4,ISNUMBER(P304),ISNUMBER(R304),P304&gt;0,R304&gt;0,Q304&lt;=0.4,S304&lt;=0.4),"yes","no")</f>
        <v>no</v>
      </c>
    </row>
    <row r="305" customFormat="false" ht="15" hidden="false" customHeight="false" outlineLevel="0" collapsed="false">
      <c r="A305" s="11" t="s">
        <v>33</v>
      </c>
      <c r="B305" s="11" t="s">
        <v>4943</v>
      </c>
      <c r="C305" s="13" t="n">
        <v>2</v>
      </c>
      <c r="D305" s="11" t="s">
        <v>4602</v>
      </c>
      <c r="E305" s="11" t="n">
        <v>1</v>
      </c>
      <c r="F305" s="11" t="s">
        <v>4877</v>
      </c>
      <c r="G305" s="18" t="n">
        <v>15421.76</v>
      </c>
      <c r="H305" s="18" t="n">
        <v>2459.44</v>
      </c>
      <c r="I305" s="14" t="n">
        <v>0.188</v>
      </c>
      <c r="J305" s="18" t="n">
        <v>67.19</v>
      </c>
      <c r="K305" s="18" t="n">
        <v>469.05</v>
      </c>
      <c r="L305" s="18" t="n">
        <v>1368.75</v>
      </c>
      <c r="M305" s="11" t="s">
        <v>4914</v>
      </c>
      <c r="N305" s="35" t="n">
        <f aca="false">IF(H305=0,"",G305/H305)</f>
        <v>6.27043554630322</v>
      </c>
      <c r="O305" s="35" t="n">
        <f aca="false">IF(OR(N297="",N297&lt;=0,N305=""),"",N305/N297)</f>
        <v>1.80583148091441</v>
      </c>
      <c r="P305" s="18" t="n">
        <v>6954.11</v>
      </c>
      <c r="Q305" s="14" t="n">
        <v>0.188</v>
      </c>
      <c r="R305" s="18" t="n">
        <v>8467.65</v>
      </c>
      <c r="S305" s="14" t="n">
        <v>0.1311</v>
      </c>
      <c r="T305" s="11" t="str">
        <f aca="false">IF(AND(M305="survived",G305&gt;0,K305&lt;=500.005,I305&lt;=0.4,ISNUMBER(P305),ISNUMBER(R305),P305&gt;0,R305&gt;0,Q305&lt;=0.4,S305&lt;=0.4),"yes","no")</f>
        <v>yes</v>
      </c>
    </row>
    <row r="306" customFormat="false" ht="15" hidden="false" customHeight="false" outlineLevel="0" collapsed="false">
      <c r="A306" s="11" t="s">
        <v>33</v>
      </c>
      <c r="B306" s="11" t="s">
        <v>4943</v>
      </c>
      <c r="C306" s="13" t="n">
        <v>2</v>
      </c>
      <c r="D306" s="11" t="s">
        <v>4602</v>
      </c>
      <c r="E306" s="11" t="n">
        <v>1</v>
      </c>
      <c r="F306" s="11" t="s">
        <v>4898</v>
      </c>
      <c r="G306" s="18" t="n">
        <v>1080.67</v>
      </c>
      <c r="H306" s="18" t="n">
        <v>1368.75</v>
      </c>
      <c r="I306" s="14" t="n">
        <v>0.1108</v>
      </c>
      <c r="J306" s="18" t="n">
        <v>68.98</v>
      </c>
      <c r="K306" s="18" t="n">
        <v>458.13</v>
      </c>
      <c r="L306" s="18" t="n">
        <v>1368.75</v>
      </c>
      <c r="M306" s="11" t="s">
        <v>4899</v>
      </c>
      <c r="N306" s="35" t="n">
        <f aca="false">IF(H306=0,"",G306/H306)</f>
        <v>0.789530593607306</v>
      </c>
      <c r="O306" s="35" t="n">
        <f aca="false">IF(OR(N297="",N297&lt;=0,N306=""),"",N306/N297)</f>
        <v>0.227378017133384</v>
      </c>
      <c r="P306" s="18" t="n">
        <v>1080.67</v>
      </c>
      <c r="Q306" s="14" t="n">
        <v>0.1108</v>
      </c>
      <c r="R306" s="18" t="n">
        <v>436.47</v>
      </c>
      <c r="S306" s="14" t="n">
        <v>0.1225</v>
      </c>
      <c r="T306" s="11" t="str">
        <f aca="false">IF(AND(M306="survived",G306&gt;0,K306&lt;=500.005,I306&lt;=0.4,ISNUMBER(P306),ISNUMBER(R306),P306&gt;0,R306&gt;0,Q306&lt;=0.4,S306&lt;=0.4),"yes","no")</f>
        <v>no</v>
      </c>
    </row>
    <row r="307" customFormat="false" ht="15" hidden="false" customHeight="false" outlineLevel="0" collapsed="false">
      <c r="A307" s="11" t="s">
        <v>33</v>
      </c>
      <c r="B307" s="11" t="s">
        <v>4943</v>
      </c>
      <c r="C307" s="13" t="n">
        <v>2</v>
      </c>
      <c r="D307" s="11" t="s">
        <v>4602</v>
      </c>
      <c r="E307" s="11" t="n">
        <v>2</v>
      </c>
      <c r="F307" s="11" t="s">
        <v>4599</v>
      </c>
      <c r="G307" s="18" t="n">
        <v>12130.53</v>
      </c>
      <c r="H307" s="18" t="n">
        <v>4698.87</v>
      </c>
      <c r="I307" s="14" t="n">
        <v>0.378</v>
      </c>
      <c r="J307" s="18" t="n">
        <v>67.28</v>
      </c>
      <c r="K307" s="18" t="n">
        <v>1151.11</v>
      </c>
      <c r="L307" s="18" t="n">
        <v>2921.81</v>
      </c>
      <c r="M307" s="11" t="s">
        <v>4914</v>
      </c>
      <c r="N307" s="35" t="n">
        <f aca="false">IF(H307=0,"",G307/H307)</f>
        <v>2.5815845086159</v>
      </c>
      <c r="O307" s="35" t="n">
        <f aca="false">IF(OR(N297="",N297&lt;=0,N307=""),"",N307/N297)</f>
        <v>0.74347412422539</v>
      </c>
      <c r="P307" s="18" t="n">
        <v>5853.6</v>
      </c>
      <c r="Q307" s="14" t="n">
        <v>0.378</v>
      </c>
      <c r="R307" s="18" t="n">
        <v>6237.47</v>
      </c>
      <c r="S307" s="14" t="n">
        <v>0.1672</v>
      </c>
      <c r="T307" s="11" t="str">
        <f aca="false">IF(AND(M307="survived",G307&gt;0,K307&lt;=500.005,I307&lt;=0.4,ISNUMBER(P307),ISNUMBER(R307),P307&gt;0,R307&gt;0,Q307&lt;=0.4,S307&lt;=0.4),"yes","no")</f>
        <v>no</v>
      </c>
    </row>
    <row r="308" customFormat="false" ht="15" hidden="false" customHeight="false" outlineLevel="0" collapsed="false">
      <c r="A308" s="11" t="s">
        <v>33</v>
      </c>
      <c r="B308" s="11" t="s">
        <v>4943</v>
      </c>
      <c r="C308" s="13" t="n">
        <v>2</v>
      </c>
      <c r="D308" s="11" t="s">
        <v>4602</v>
      </c>
      <c r="E308" s="11" t="n">
        <v>2</v>
      </c>
      <c r="F308" s="11" t="s">
        <v>4896</v>
      </c>
      <c r="G308" s="18" t="n">
        <v>11788.04</v>
      </c>
      <c r="H308" s="18" t="n">
        <v>4326.23</v>
      </c>
      <c r="I308" s="14" t="n">
        <v>0.348</v>
      </c>
      <c r="J308" s="18" t="n">
        <v>68.1</v>
      </c>
      <c r="K308" s="18" t="n">
        <v>500</v>
      </c>
      <c r="L308" s="18" t="n">
        <v>2200</v>
      </c>
      <c r="M308" s="11" t="s">
        <v>4914</v>
      </c>
      <c r="N308" s="35" t="n">
        <f aca="false">IF(H308=0,"",G308/H308)</f>
        <v>2.72478347198369</v>
      </c>
      <c r="O308" s="35" t="n">
        <f aca="false">IF(OR(N297="",N297&lt;=0,N308=""),"",N308/N297)</f>
        <v>0.784714193463693</v>
      </c>
      <c r="P308" s="18" t="n">
        <v>5517.46</v>
      </c>
      <c r="Q308" s="14" t="n">
        <v>0.348</v>
      </c>
      <c r="R308" s="18" t="n">
        <v>6231.12</v>
      </c>
      <c r="S308" s="14" t="n">
        <v>0.1672</v>
      </c>
      <c r="T308" s="11" t="str">
        <f aca="false">IF(AND(M308="survived",G308&gt;0,K308&lt;=500.005,I308&lt;=0.4,ISNUMBER(P308),ISNUMBER(R308),P308&gt;0,R308&gt;0,Q308&lt;=0.4,S308&lt;=0.4),"yes","no")</f>
        <v>yes</v>
      </c>
    </row>
    <row r="309" customFormat="false" ht="15" hidden="false" customHeight="false" outlineLevel="0" collapsed="false">
      <c r="A309" s="11" t="s">
        <v>33</v>
      </c>
      <c r="B309" s="11" t="s">
        <v>4943</v>
      </c>
      <c r="C309" s="13" t="n">
        <v>2</v>
      </c>
      <c r="D309" s="11" t="s">
        <v>4602</v>
      </c>
      <c r="E309" s="11" t="n">
        <v>2</v>
      </c>
      <c r="F309" s="11" t="s">
        <v>4877</v>
      </c>
      <c r="G309" s="18" t="n">
        <v>8742.11</v>
      </c>
      <c r="H309" s="18" t="n">
        <v>2898.2</v>
      </c>
      <c r="I309" s="14" t="n">
        <v>0.2331</v>
      </c>
      <c r="J309" s="18" t="n">
        <v>62.08</v>
      </c>
      <c r="K309" s="18" t="n">
        <v>474.16</v>
      </c>
      <c r="L309" s="18" t="n">
        <v>1594.75</v>
      </c>
      <c r="M309" s="11" t="s">
        <v>4914</v>
      </c>
      <c r="N309" s="35" t="n">
        <f aca="false">IF(H309=0,"",G309/H309)</f>
        <v>3.01639293354496</v>
      </c>
      <c r="O309" s="35" t="n">
        <f aca="false">IF(OR(N297="",N297&lt;=0,N309=""),"",N309/N297)</f>
        <v>0.868695209125403</v>
      </c>
      <c r="P309" s="18" t="n">
        <v>4112.73</v>
      </c>
      <c r="Q309" s="14" t="n">
        <v>0.2331</v>
      </c>
      <c r="R309" s="18" t="n">
        <v>4589.91</v>
      </c>
      <c r="S309" s="14" t="n">
        <v>0.1712</v>
      </c>
      <c r="T309" s="11" t="str">
        <f aca="false">IF(AND(M309="survived",G309&gt;0,K309&lt;=500.005,I309&lt;=0.4,ISNUMBER(P309),ISNUMBER(R309),P309&gt;0,R309&gt;0,Q309&lt;=0.4,S309&lt;=0.4),"yes","no")</f>
        <v>yes</v>
      </c>
    </row>
    <row r="310" customFormat="false" ht="15" hidden="false" customHeight="false" outlineLevel="0" collapsed="false">
      <c r="A310" s="11" t="s">
        <v>33</v>
      </c>
      <c r="B310" s="11" t="s">
        <v>4943</v>
      </c>
      <c r="C310" s="13" t="n">
        <v>2</v>
      </c>
      <c r="D310" s="11" t="s">
        <v>4602</v>
      </c>
      <c r="E310" s="11" t="n">
        <v>2</v>
      </c>
      <c r="F310" s="11" t="s">
        <v>4898</v>
      </c>
      <c r="G310" s="18" t="n">
        <v>10.62</v>
      </c>
      <c r="H310" s="18" t="n">
        <v>2420.79</v>
      </c>
      <c r="I310" s="14" t="n">
        <v>0.1947</v>
      </c>
      <c r="J310" s="18" t="n">
        <v>79.73</v>
      </c>
      <c r="K310" s="18" t="n">
        <v>474.16</v>
      </c>
      <c r="L310" s="18" t="n">
        <v>1278.94</v>
      </c>
      <c r="M310" s="11" t="s">
        <v>4899</v>
      </c>
      <c r="N310" s="35" t="n">
        <f aca="false">IF(H310=0,"",G310/H310)</f>
        <v>0.0043869976330041</v>
      </c>
      <c r="O310" s="35" t="n">
        <f aca="false">IF(OR(N297="",N297&lt;=0,N310=""),"",N310/N297)</f>
        <v>0.00126341756866417</v>
      </c>
      <c r="P310" s="18" t="n">
        <v>10.62</v>
      </c>
      <c r="Q310" s="14" t="n">
        <v>0.1947</v>
      </c>
      <c r="R310" s="18" t="n">
        <v>818.77</v>
      </c>
      <c r="S310" s="14" t="n">
        <v>0.1672</v>
      </c>
      <c r="T310" s="11" t="str">
        <f aca="false">IF(AND(M310="survived",G310&gt;0,K310&lt;=500.005,I310&lt;=0.4,ISNUMBER(P310),ISNUMBER(R310),P310&gt;0,R310&gt;0,Q310&lt;=0.4,S310&lt;=0.4),"yes","no")</f>
        <v>no</v>
      </c>
    </row>
    <row r="311" customFormat="false" ht="15" hidden="false" customHeight="false" outlineLevel="0" collapsed="false">
      <c r="A311" s="11" t="s">
        <v>33</v>
      </c>
      <c r="B311" s="11" t="s">
        <v>4943</v>
      </c>
      <c r="C311" s="13" t="n">
        <v>2</v>
      </c>
      <c r="D311" s="11" t="s">
        <v>4602</v>
      </c>
      <c r="E311" s="11" t="n">
        <v>3</v>
      </c>
      <c r="F311" s="11" t="s">
        <v>4599</v>
      </c>
      <c r="G311" s="18" t="n">
        <v>9499.77</v>
      </c>
      <c r="H311" s="18" t="n">
        <v>2754.03</v>
      </c>
      <c r="I311" s="14" t="n">
        <v>0.2303</v>
      </c>
      <c r="J311" s="18" t="n">
        <v>60.18</v>
      </c>
      <c r="K311" s="18" t="n">
        <v>443.27</v>
      </c>
      <c r="L311" s="18" t="n">
        <v>1428.55</v>
      </c>
      <c r="M311" s="11" t="s">
        <v>4914</v>
      </c>
      <c r="N311" s="35" t="n">
        <f aca="false">IF(H311=0,"",G311/H311)</f>
        <v>3.44940686920622</v>
      </c>
      <c r="O311" s="35" t="n">
        <f aca="false">IF(OR(N297="",N297&lt;=0,N311=""),"",N311/N297)</f>
        <v>0.993399496557678</v>
      </c>
      <c r="P311" s="18" t="n">
        <v>4606.95</v>
      </c>
      <c r="Q311" s="14" t="n">
        <v>0.2303</v>
      </c>
      <c r="R311" s="18" t="n">
        <v>4851.55</v>
      </c>
      <c r="S311" s="14" t="n">
        <v>0.1738</v>
      </c>
      <c r="T311" s="11" t="str">
        <f aca="false">IF(AND(M311="survived",G311&gt;0,K311&lt;=500.005,I311&lt;=0.4,ISNUMBER(P311),ISNUMBER(R311),P311&gt;0,R311&gt;0,Q311&lt;=0.4,S311&lt;=0.4),"yes","no")</f>
        <v>yes</v>
      </c>
    </row>
    <row r="312" customFormat="false" ht="15" hidden="false" customHeight="false" outlineLevel="0" collapsed="false">
      <c r="A312" s="11" t="s">
        <v>33</v>
      </c>
      <c r="B312" s="11" t="s">
        <v>4943</v>
      </c>
      <c r="C312" s="13" t="n">
        <v>2</v>
      </c>
      <c r="D312" s="11" t="s">
        <v>4602</v>
      </c>
      <c r="E312" s="11" t="n">
        <v>3</v>
      </c>
      <c r="F312" s="11" t="s">
        <v>4896</v>
      </c>
      <c r="G312" s="18" t="n">
        <v>9499.77</v>
      </c>
      <c r="H312" s="18" t="n">
        <v>2754.03</v>
      </c>
      <c r="I312" s="14" t="n">
        <v>0.2303</v>
      </c>
      <c r="J312" s="18" t="n">
        <v>60.18</v>
      </c>
      <c r="K312" s="18" t="n">
        <v>443.27</v>
      </c>
      <c r="L312" s="18" t="n">
        <v>1428.55</v>
      </c>
      <c r="M312" s="11" t="s">
        <v>4914</v>
      </c>
      <c r="N312" s="35" t="n">
        <f aca="false">IF(H312=0,"",G312/H312)</f>
        <v>3.44940686920622</v>
      </c>
      <c r="O312" s="35" t="n">
        <f aca="false">IF(OR(N297="",N297&lt;=0,N312=""),"",N312/N297)</f>
        <v>0.993399496557678</v>
      </c>
      <c r="P312" s="18" t="n">
        <v>4606.95</v>
      </c>
      <c r="Q312" s="14" t="n">
        <v>0.2303</v>
      </c>
      <c r="R312" s="18" t="n">
        <v>4851.55</v>
      </c>
      <c r="S312" s="14" t="n">
        <v>0.1738</v>
      </c>
      <c r="T312" s="11" t="str">
        <f aca="false">IF(AND(M312="survived",G312&gt;0,K312&lt;=500.005,I312&lt;=0.4,ISNUMBER(P312),ISNUMBER(R312),P312&gt;0,R312&gt;0,Q312&lt;=0.4,S312&lt;=0.4),"yes","no")</f>
        <v>yes</v>
      </c>
    </row>
    <row r="313" customFormat="false" ht="15" hidden="false" customHeight="false" outlineLevel="0" collapsed="false">
      <c r="A313" s="11" t="s">
        <v>33</v>
      </c>
      <c r="B313" s="11" t="s">
        <v>4943</v>
      </c>
      <c r="C313" s="13" t="n">
        <v>2</v>
      </c>
      <c r="D313" s="11" t="s">
        <v>4602</v>
      </c>
      <c r="E313" s="11" t="n">
        <v>3</v>
      </c>
      <c r="F313" s="11" t="s">
        <v>4877</v>
      </c>
      <c r="G313" s="18" t="n">
        <v>9499.77</v>
      </c>
      <c r="H313" s="18" t="n">
        <v>2754.03</v>
      </c>
      <c r="I313" s="14" t="n">
        <v>0.2303</v>
      </c>
      <c r="J313" s="18" t="n">
        <v>60.18</v>
      </c>
      <c r="K313" s="18" t="n">
        <v>443.27</v>
      </c>
      <c r="L313" s="18" t="n">
        <v>1428.55</v>
      </c>
      <c r="M313" s="11" t="s">
        <v>4914</v>
      </c>
      <c r="N313" s="35" t="n">
        <f aca="false">IF(H313=0,"",G313/H313)</f>
        <v>3.44940686920622</v>
      </c>
      <c r="O313" s="35" t="n">
        <f aca="false">IF(OR(N297="",N297&lt;=0,N313=""),"",N313/N297)</f>
        <v>0.993399496557678</v>
      </c>
      <c r="P313" s="18" t="n">
        <v>4606.95</v>
      </c>
      <c r="Q313" s="14" t="n">
        <v>0.2303</v>
      </c>
      <c r="R313" s="18" t="n">
        <v>4851.55</v>
      </c>
      <c r="S313" s="14" t="n">
        <v>0.1738</v>
      </c>
      <c r="T313" s="11" t="str">
        <f aca="false">IF(AND(M313="survived",G313&gt;0,K313&lt;=500.005,I313&lt;=0.4,ISNUMBER(P313),ISNUMBER(R313),P313&gt;0,R313&gt;0,Q313&lt;=0.4,S313&lt;=0.4),"yes","no")</f>
        <v>yes</v>
      </c>
    </row>
    <row r="314" customFormat="false" ht="15" hidden="false" customHeight="false" outlineLevel="0" collapsed="false">
      <c r="A314" s="11" t="s">
        <v>33</v>
      </c>
      <c r="B314" s="11" t="s">
        <v>4943</v>
      </c>
      <c r="C314" s="13" t="n">
        <v>2</v>
      </c>
      <c r="D314" s="11" t="s">
        <v>4602</v>
      </c>
      <c r="E314" s="11" t="n">
        <v>3</v>
      </c>
      <c r="F314" s="11" t="s">
        <v>4898</v>
      </c>
      <c r="G314" s="18" t="n">
        <v>9499.77</v>
      </c>
      <c r="H314" s="18" t="n">
        <v>2754.03</v>
      </c>
      <c r="I314" s="14" t="n">
        <v>0.2303</v>
      </c>
      <c r="J314" s="18" t="n">
        <v>60.18</v>
      </c>
      <c r="K314" s="18" t="n">
        <v>443.27</v>
      </c>
      <c r="L314" s="18" t="n">
        <v>1428.55</v>
      </c>
      <c r="M314" s="11" t="s">
        <v>4914</v>
      </c>
      <c r="N314" s="35" t="n">
        <f aca="false">IF(H314=0,"",G314/H314)</f>
        <v>3.44940686920622</v>
      </c>
      <c r="O314" s="35" t="n">
        <f aca="false">IF(OR(N297="",N297&lt;=0,N314=""),"",N314/N297)</f>
        <v>0.993399496557678</v>
      </c>
      <c r="P314" s="18" t="n">
        <v>4606.95</v>
      </c>
      <c r="Q314" s="14" t="n">
        <v>0.2303</v>
      </c>
      <c r="R314" s="18" t="n">
        <v>4851.55</v>
      </c>
      <c r="S314" s="14" t="n">
        <v>0.1738</v>
      </c>
      <c r="T314" s="11" t="str">
        <f aca="false">IF(AND(M314="survived",G314&gt;0,K314&lt;=500.005,I314&lt;=0.4,ISNUMBER(P314),ISNUMBER(R314),P314&gt;0,R314&gt;0,Q314&lt;=0.4,S314&lt;=0.4),"yes","no")</f>
        <v>yes</v>
      </c>
    </row>
    <row r="315" customFormat="false" ht="15" hidden="false" customHeight="false" outlineLevel="0" collapsed="false">
      <c r="A315" s="11" t="s">
        <v>33</v>
      </c>
      <c r="B315" s="11" t="s">
        <v>4943</v>
      </c>
      <c r="C315" s="13" t="n">
        <v>2</v>
      </c>
      <c r="D315" s="11" t="s">
        <v>4602</v>
      </c>
      <c r="E315" s="11" t="n">
        <v>4</v>
      </c>
      <c r="F315" s="11" t="s">
        <v>4599</v>
      </c>
      <c r="G315" s="18" t="n">
        <v>8399.96</v>
      </c>
      <c r="H315" s="18" t="n">
        <v>2058.1</v>
      </c>
      <c r="I315" s="14" t="n">
        <v>0.1769</v>
      </c>
      <c r="J315" s="18" t="n">
        <v>55.97</v>
      </c>
      <c r="K315" s="18" t="n">
        <v>245.46</v>
      </c>
      <c r="L315" s="18" t="n">
        <v>1033.26</v>
      </c>
      <c r="M315" s="11" t="s">
        <v>4914</v>
      </c>
      <c r="N315" s="35" t="n">
        <f aca="false">IF(H315=0,"",G315/H315)</f>
        <v>4.08141489723531</v>
      </c>
      <c r="O315" s="35" t="n">
        <f aca="false">IF(OR(N297="",N297&lt;=0,N315=""),"",N315/N297)</f>
        <v>1.17541237026921</v>
      </c>
      <c r="P315" s="18" t="n">
        <v>4010.79</v>
      </c>
      <c r="Q315" s="14" t="n">
        <v>0.1769</v>
      </c>
      <c r="R315" s="18" t="n">
        <v>4380.25</v>
      </c>
      <c r="S315" s="14" t="n">
        <v>0.155</v>
      </c>
      <c r="T315" s="11" t="str">
        <f aca="false">IF(AND(M315="survived",G315&gt;0,K315&lt;=500.005,I315&lt;=0.4,ISNUMBER(P315),ISNUMBER(R315),P315&gt;0,R315&gt;0,Q315&lt;=0.4,S315&lt;=0.4),"yes","no")</f>
        <v>yes</v>
      </c>
    </row>
    <row r="316" customFormat="false" ht="15" hidden="false" customHeight="false" outlineLevel="0" collapsed="false">
      <c r="A316" s="11" t="s">
        <v>33</v>
      </c>
      <c r="B316" s="11" t="s">
        <v>4943</v>
      </c>
      <c r="C316" s="13" t="n">
        <v>2</v>
      </c>
      <c r="D316" s="11" t="s">
        <v>4602</v>
      </c>
      <c r="E316" s="11" t="n">
        <v>4</v>
      </c>
      <c r="F316" s="11" t="s">
        <v>4896</v>
      </c>
      <c r="G316" s="18" t="n">
        <v>8399.96</v>
      </c>
      <c r="H316" s="18" t="n">
        <v>2058.1</v>
      </c>
      <c r="I316" s="14" t="n">
        <v>0.1769</v>
      </c>
      <c r="J316" s="18" t="n">
        <v>55.97</v>
      </c>
      <c r="K316" s="18" t="n">
        <v>245.46</v>
      </c>
      <c r="L316" s="18" t="n">
        <v>1033.26</v>
      </c>
      <c r="M316" s="11" t="s">
        <v>4914</v>
      </c>
      <c r="N316" s="35" t="n">
        <f aca="false">IF(H316=0,"",G316/H316)</f>
        <v>4.08141489723531</v>
      </c>
      <c r="O316" s="35" t="n">
        <f aca="false">IF(OR(N297="",N297&lt;=0,N316=""),"",N316/N297)</f>
        <v>1.17541237026921</v>
      </c>
      <c r="P316" s="18" t="n">
        <v>4010.79</v>
      </c>
      <c r="Q316" s="14" t="n">
        <v>0.1769</v>
      </c>
      <c r="R316" s="18" t="n">
        <v>4380.25</v>
      </c>
      <c r="S316" s="14" t="n">
        <v>0.155</v>
      </c>
      <c r="T316" s="11" t="str">
        <f aca="false">IF(AND(M316="survived",G316&gt;0,K316&lt;=500.005,I316&lt;=0.4,ISNUMBER(P316),ISNUMBER(R316),P316&gt;0,R316&gt;0,Q316&lt;=0.4,S316&lt;=0.4),"yes","no")</f>
        <v>yes</v>
      </c>
    </row>
    <row r="317" customFormat="false" ht="15" hidden="false" customHeight="false" outlineLevel="0" collapsed="false">
      <c r="A317" s="11" t="s">
        <v>33</v>
      </c>
      <c r="B317" s="11" t="s">
        <v>4943</v>
      </c>
      <c r="C317" s="13" t="n">
        <v>2</v>
      </c>
      <c r="D317" s="11" t="s">
        <v>4602</v>
      </c>
      <c r="E317" s="11" t="n">
        <v>4</v>
      </c>
      <c r="F317" s="11" t="s">
        <v>4877</v>
      </c>
      <c r="G317" s="18" t="n">
        <v>8399.96</v>
      </c>
      <c r="H317" s="18" t="n">
        <v>2058.1</v>
      </c>
      <c r="I317" s="14" t="n">
        <v>0.1769</v>
      </c>
      <c r="J317" s="18" t="n">
        <v>55.97</v>
      </c>
      <c r="K317" s="18" t="n">
        <v>245.46</v>
      </c>
      <c r="L317" s="18" t="n">
        <v>1033.26</v>
      </c>
      <c r="M317" s="11" t="s">
        <v>4914</v>
      </c>
      <c r="N317" s="35" t="n">
        <f aca="false">IF(H317=0,"",G317/H317)</f>
        <v>4.08141489723531</v>
      </c>
      <c r="O317" s="35" t="n">
        <f aca="false">IF(OR(N297="",N297&lt;=0,N317=""),"",N317/N297)</f>
        <v>1.17541237026921</v>
      </c>
      <c r="P317" s="18" t="n">
        <v>4010.79</v>
      </c>
      <c r="Q317" s="14" t="n">
        <v>0.1769</v>
      </c>
      <c r="R317" s="18" t="n">
        <v>4380.25</v>
      </c>
      <c r="S317" s="14" t="n">
        <v>0.155</v>
      </c>
      <c r="T317" s="11" t="str">
        <f aca="false">IF(AND(M317="survived",G317&gt;0,K317&lt;=500.005,I317&lt;=0.4,ISNUMBER(P317),ISNUMBER(R317),P317&gt;0,R317&gt;0,Q317&lt;=0.4,S317&lt;=0.4),"yes","no")</f>
        <v>yes</v>
      </c>
    </row>
    <row r="318" customFormat="false" ht="15" hidden="false" customHeight="false" outlineLevel="0" collapsed="false">
      <c r="A318" s="11" t="s">
        <v>33</v>
      </c>
      <c r="B318" s="11" t="s">
        <v>4943</v>
      </c>
      <c r="C318" s="13" t="n">
        <v>2</v>
      </c>
      <c r="D318" s="11" t="s">
        <v>4602</v>
      </c>
      <c r="E318" s="11" t="n">
        <v>4</v>
      </c>
      <c r="F318" s="11" t="s">
        <v>4898</v>
      </c>
      <c r="G318" s="18" t="n">
        <v>8399.96</v>
      </c>
      <c r="H318" s="18" t="n">
        <v>2058.1</v>
      </c>
      <c r="I318" s="14" t="n">
        <v>0.1769</v>
      </c>
      <c r="J318" s="18" t="n">
        <v>55.97</v>
      </c>
      <c r="K318" s="18" t="n">
        <v>245.46</v>
      </c>
      <c r="L318" s="18" t="n">
        <v>1033.26</v>
      </c>
      <c r="M318" s="11" t="s">
        <v>4914</v>
      </c>
      <c r="N318" s="35" t="n">
        <f aca="false">IF(H318=0,"",G318/H318)</f>
        <v>4.08141489723531</v>
      </c>
      <c r="O318" s="35" t="n">
        <f aca="false">IF(OR(N297="",N297&lt;=0,N318=""),"",N318/N297)</f>
        <v>1.17541237026921</v>
      </c>
      <c r="P318" s="18" t="n">
        <v>4010.79</v>
      </c>
      <c r="Q318" s="14" t="n">
        <v>0.1769</v>
      </c>
      <c r="R318" s="18" t="n">
        <v>4380.25</v>
      </c>
      <c r="S318" s="14" t="n">
        <v>0.155</v>
      </c>
      <c r="T318" s="11" t="str">
        <f aca="false">IF(AND(M318="survived",G318&gt;0,K318&lt;=500.005,I318&lt;=0.4,ISNUMBER(P318),ISNUMBER(R318),P318&gt;0,R318&gt;0,Q318&lt;=0.4,S318&lt;=0.4),"yes","no")</f>
        <v>yes</v>
      </c>
    </row>
    <row r="319" customFormat="false" ht="15" hidden="false" customHeight="false" outlineLevel="0" collapsed="false">
      <c r="A319" s="11" t="s">
        <v>33</v>
      </c>
      <c r="B319" s="11" t="s">
        <v>4943</v>
      </c>
      <c r="C319" s="13" t="n">
        <v>2</v>
      </c>
      <c r="D319" s="11" t="s">
        <v>4602</v>
      </c>
      <c r="E319" s="11" t="n">
        <v>5</v>
      </c>
      <c r="F319" s="11" t="s">
        <v>4599</v>
      </c>
      <c r="G319" s="18" t="n">
        <v>7725.48</v>
      </c>
      <c r="H319" s="18" t="n">
        <v>1732.98</v>
      </c>
      <c r="I319" s="14" t="n">
        <v>0.1511</v>
      </c>
      <c r="J319" s="18" t="n">
        <v>53.53</v>
      </c>
      <c r="K319" s="18" t="n">
        <v>173.3</v>
      </c>
      <c r="L319" s="18" t="n">
        <v>846.48</v>
      </c>
      <c r="M319" s="11" t="s">
        <v>4914</v>
      </c>
      <c r="N319" s="35" t="n">
        <f aca="false">IF(H319=0,"",G319/H319)</f>
        <v>4.45791642142437</v>
      </c>
      <c r="O319" s="35" t="n">
        <f aca="false">IF(OR(N297="",N297&lt;=0,N319=""),"",N319/N297)</f>
        <v>1.28384156948069</v>
      </c>
      <c r="P319" s="18" t="n">
        <v>3675.06</v>
      </c>
      <c r="Q319" s="14" t="n">
        <v>0.1511</v>
      </c>
      <c r="R319" s="18" t="n">
        <v>4050.42</v>
      </c>
      <c r="S319" s="14" t="n">
        <v>0.1417</v>
      </c>
      <c r="T319" s="11" t="str">
        <f aca="false">IF(AND(M319="survived",G319&gt;0,K319&lt;=500.005,I319&lt;=0.4,ISNUMBER(P319),ISNUMBER(R319),P319&gt;0,R319&gt;0,Q319&lt;=0.4,S319&lt;=0.4),"yes","no")</f>
        <v>yes</v>
      </c>
    </row>
    <row r="320" customFormat="false" ht="15" hidden="false" customHeight="false" outlineLevel="0" collapsed="false">
      <c r="A320" s="11" t="s">
        <v>33</v>
      </c>
      <c r="B320" s="11" t="s">
        <v>4943</v>
      </c>
      <c r="C320" s="13" t="n">
        <v>2</v>
      </c>
      <c r="D320" s="11" t="s">
        <v>4602</v>
      </c>
      <c r="E320" s="11" t="n">
        <v>5</v>
      </c>
      <c r="F320" s="11" t="s">
        <v>4896</v>
      </c>
      <c r="G320" s="18" t="n">
        <v>7725.48</v>
      </c>
      <c r="H320" s="18" t="n">
        <v>1732.98</v>
      </c>
      <c r="I320" s="14" t="n">
        <v>0.1511</v>
      </c>
      <c r="J320" s="18" t="n">
        <v>53.53</v>
      </c>
      <c r="K320" s="18" t="n">
        <v>173.3</v>
      </c>
      <c r="L320" s="18" t="n">
        <v>846.48</v>
      </c>
      <c r="M320" s="11" t="s">
        <v>4914</v>
      </c>
      <c r="N320" s="35" t="n">
        <f aca="false">IF(H320=0,"",G320/H320)</f>
        <v>4.45791642142437</v>
      </c>
      <c r="O320" s="35" t="n">
        <f aca="false">IF(OR(N297="",N297&lt;=0,N320=""),"",N320/N297)</f>
        <v>1.28384156948069</v>
      </c>
      <c r="P320" s="18" t="n">
        <v>3675.06</v>
      </c>
      <c r="Q320" s="14" t="n">
        <v>0.1511</v>
      </c>
      <c r="R320" s="18" t="n">
        <v>4050.42</v>
      </c>
      <c r="S320" s="14" t="n">
        <v>0.1417</v>
      </c>
      <c r="T320" s="11" t="str">
        <f aca="false">IF(AND(M320="survived",G320&gt;0,K320&lt;=500.005,I320&lt;=0.4,ISNUMBER(P320),ISNUMBER(R320),P320&gt;0,R320&gt;0,Q320&lt;=0.4,S320&lt;=0.4),"yes","no")</f>
        <v>yes</v>
      </c>
    </row>
    <row r="321" customFormat="false" ht="15" hidden="false" customHeight="false" outlineLevel="0" collapsed="false">
      <c r="A321" s="11" t="s">
        <v>33</v>
      </c>
      <c r="B321" s="11" t="s">
        <v>4943</v>
      </c>
      <c r="C321" s="13" t="n">
        <v>2</v>
      </c>
      <c r="D321" s="11" t="s">
        <v>4602</v>
      </c>
      <c r="E321" s="11" t="n">
        <v>5</v>
      </c>
      <c r="F321" s="11" t="s">
        <v>4877</v>
      </c>
      <c r="G321" s="18" t="n">
        <v>7725.48</v>
      </c>
      <c r="H321" s="18" t="n">
        <v>1732.98</v>
      </c>
      <c r="I321" s="14" t="n">
        <v>0.1511</v>
      </c>
      <c r="J321" s="18" t="n">
        <v>53.53</v>
      </c>
      <c r="K321" s="18" t="n">
        <v>173.3</v>
      </c>
      <c r="L321" s="18" t="n">
        <v>846.48</v>
      </c>
      <c r="M321" s="11" t="s">
        <v>4914</v>
      </c>
      <c r="N321" s="35" t="n">
        <f aca="false">IF(H321=0,"",G321/H321)</f>
        <v>4.45791642142437</v>
      </c>
      <c r="O321" s="35" t="n">
        <f aca="false">IF(OR(N297="",N297&lt;=0,N321=""),"",N321/N297)</f>
        <v>1.28384156948069</v>
      </c>
      <c r="P321" s="18" t="n">
        <v>3675.06</v>
      </c>
      <c r="Q321" s="14" t="n">
        <v>0.1511</v>
      </c>
      <c r="R321" s="18" t="n">
        <v>4050.42</v>
      </c>
      <c r="S321" s="14" t="n">
        <v>0.1417</v>
      </c>
      <c r="T321" s="11" t="str">
        <f aca="false">IF(AND(M321="survived",G321&gt;0,K321&lt;=500.005,I321&lt;=0.4,ISNUMBER(P321),ISNUMBER(R321),P321&gt;0,R321&gt;0,Q321&lt;=0.4,S321&lt;=0.4),"yes","no")</f>
        <v>yes</v>
      </c>
    </row>
    <row r="322" customFormat="false" ht="15" hidden="false" customHeight="false" outlineLevel="0" collapsed="false">
      <c r="A322" s="11" t="s">
        <v>33</v>
      </c>
      <c r="B322" s="11" t="s">
        <v>4943</v>
      </c>
      <c r="C322" s="13" t="n">
        <v>2</v>
      </c>
      <c r="D322" s="11" t="s">
        <v>4602</v>
      </c>
      <c r="E322" s="11" t="n">
        <v>5</v>
      </c>
      <c r="F322" s="11" t="s">
        <v>4898</v>
      </c>
      <c r="G322" s="18" t="n">
        <v>7725.48</v>
      </c>
      <c r="H322" s="18" t="n">
        <v>1732.98</v>
      </c>
      <c r="I322" s="14" t="n">
        <v>0.1511</v>
      </c>
      <c r="J322" s="18" t="n">
        <v>53.53</v>
      </c>
      <c r="K322" s="18" t="n">
        <v>173.3</v>
      </c>
      <c r="L322" s="18" t="n">
        <v>846.48</v>
      </c>
      <c r="M322" s="11" t="s">
        <v>4914</v>
      </c>
      <c r="N322" s="35" t="n">
        <f aca="false">IF(H322=0,"",G322/H322)</f>
        <v>4.45791642142437</v>
      </c>
      <c r="O322" s="35" t="n">
        <f aca="false">IF(OR(N297="",N297&lt;=0,N322=""),"",N322/N297)</f>
        <v>1.28384156948069</v>
      </c>
      <c r="P322" s="18" t="n">
        <v>3675.06</v>
      </c>
      <c r="Q322" s="14" t="n">
        <v>0.1511</v>
      </c>
      <c r="R322" s="18" t="n">
        <v>4050.42</v>
      </c>
      <c r="S322" s="14" t="n">
        <v>0.1417</v>
      </c>
      <c r="T322" s="11" t="str">
        <f aca="false">IF(AND(M322="survived",G322&gt;0,K322&lt;=500.005,I322&lt;=0.4,ISNUMBER(P322),ISNUMBER(R322),P322&gt;0,R322&gt;0,Q322&lt;=0.4,S322&lt;=0.4),"yes","no")</f>
        <v>yes</v>
      </c>
    </row>
    <row r="324" customFormat="false" ht="15" hidden="false" customHeight="false" outlineLevel="0" collapsed="false">
      <c r="A324" s="51" t="s">
        <v>33</v>
      </c>
      <c r="B324" s="51" t="s">
        <v>4944</v>
      </c>
      <c r="C324" s="61" t="n">
        <v>2</v>
      </c>
      <c r="D324" s="51" t="s">
        <v>4801</v>
      </c>
      <c r="E324" s="51" t="s">
        <v>61</v>
      </c>
      <c r="F324" s="51" t="s">
        <v>4599</v>
      </c>
      <c r="G324" s="52" t="n">
        <v>4134.19</v>
      </c>
      <c r="H324" s="52" t="n">
        <v>2037.7</v>
      </c>
      <c r="I324" s="53" t="n">
        <v>0.1834</v>
      </c>
      <c r="J324" s="52" t="n">
        <v>50</v>
      </c>
      <c r="K324" s="52" t="n">
        <v>50</v>
      </c>
      <c r="L324" s="52" t="n">
        <v>1000</v>
      </c>
      <c r="M324" s="51" t="s">
        <v>4914</v>
      </c>
      <c r="N324" s="54" t="n">
        <f aca="false">IF(H324=0,"",G324/H324)</f>
        <v>2.02885115571478</v>
      </c>
      <c r="O324" s="54" t="n">
        <v>1</v>
      </c>
      <c r="P324" s="52" t="n">
        <v>2567.1</v>
      </c>
      <c r="Q324" s="53" t="n">
        <v>0.1834</v>
      </c>
      <c r="R324" s="52" t="n">
        <v>1567.08</v>
      </c>
      <c r="S324" s="53" t="n">
        <v>0.1433</v>
      </c>
      <c r="T324" s="51" t="str">
        <f aca="false">IF(AND(M324="survived",G324&gt;0,K324&lt;=500.005,I324&lt;=0.4,ISNUMBER(P324),ISNUMBER(R324),P324&gt;0,R324&gt;0,Q324&lt;=0.4,S324&lt;=0.4),"yes","no")</f>
        <v>yes</v>
      </c>
    </row>
    <row r="325" customFormat="false" ht="15" hidden="false" customHeight="false" outlineLevel="0" collapsed="false">
      <c r="A325" s="11" t="s">
        <v>33</v>
      </c>
      <c r="B325" s="11" t="s">
        <v>4944</v>
      </c>
      <c r="C325" s="13" t="n">
        <v>2</v>
      </c>
      <c r="D325" s="11" t="s">
        <v>4616</v>
      </c>
      <c r="E325" s="11" t="n">
        <v>3</v>
      </c>
      <c r="F325" s="11" t="s">
        <v>4877</v>
      </c>
      <c r="G325" s="18" t="n">
        <v>5171.53</v>
      </c>
      <c r="H325" s="18" t="n">
        <v>10193.04</v>
      </c>
      <c r="I325" s="14" t="n">
        <v>0.4951</v>
      </c>
      <c r="J325" s="18" t="n">
        <v>210.26</v>
      </c>
      <c r="K325" s="18" t="n">
        <v>499.86</v>
      </c>
      <c r="L325" s="18" t="n">
        <v>7222.6</v>
      </c>
      <c r="M325" s="11" t="s">
        <v>4914</v>
      </c>
      <c r="N325" s="35" t="n">
        <f aca="false">IF(H325=0,"",G325/H325)</f>
        <v>0.507358942965004</v>
      </c>
      <c r="O325" s="35" t="n">
        <f aca="false">IF(OR(N324="",N324&lt;=0,N325=""),"",N325/N324)</f>
        <v>0.250072037830818</v>
      </c>
      <c r="P325" s="18" t="n">
        <v>4204.97</v>
      </c>
      <c r="Q325" s="14" t="n">
        <v>0.4096</v>
      </c>
      <c r="R325" s="18" t="n">
        <v>1346.18</v>
      </c>
      <c r="S325" s="14" t="n">
        <v>0.4916</v>
      </c>
      <c r="T325" s="11" t="str">
        <f aca="false">IF(AND(M325="survived",G325&gt;0,K325&lt;=500.005,I325&lt;=0.4,ISNUMBER(P325),ISNUMBER(R325),P325&gt;0,R325&gt;0,Q325&lt;=0.4,S325&lt;=0.4),"yes","no")</f>
        <v>no</v>
      </c>
    </row>
    <row r="326" customFormat="false" ht="15" hidden="false" customHeight="false" outlineLevel="0" collapsed="false">
      <c r="A326" s="41" t="s">
        <v>33</v>
      </c>
      <c r="B326" s="41" t="s">
        <v>4944</v>
      </c>
      <c r="C326" s="45" t="n">
        <v>2</v>
      </c>
      <c r="D326" s="41" t="s">
        <v>4608</v>
      </c>
      <c r="E326" s="41" t="s">
        <v>61</v>
      </c>
      <c r="F326" s="41" t="s">
        <v>4599</v>
      </c>
      <c r="G326" s="42" t="n">
        <v>-15896.7</v>
      </c>
      <c r="H326" s="42" t="n">
        <v>31584.93</v>
      </c>
      <c r="I326" s="43" t="n">
        <v>1.2295</v>
      </c>
      <c r="J326" s="42" t="n">
        <v>101.04</v>
      </c>
      <c r="K326" s="42" t="n">
        <v>10528.31</v>
      </c>
      <c r="L326" s="42" t="n">
        <v>17580.52</v>
      </c>
      <c r="M326" s="41" t="s">
        <v>4945</v>
      </c>
      <c r="N326" s="44" t="n">
        <f aca="false">IF(H326=0,"",G326/H326)</f>
        <v>-0.503300149786623</v>
      </c>
      <c r="O326" s="44" t="n">
        <f aca="false">IF(OR(N324="",N324&lt;=0,N326=""),"",N326/N324)</f>
        <v>-0.248071500153646</v>
      </c>
      <c r="P326" s="42" t="n">
        <v>7965.94</v>
      </c>
      <c r="Q326" s="43" t="n">
        <v>0.0941</v>
      </c>
      <c r="R326" s="42" t="s">
        <v>412</v>
      </c>
      <c r="S326" s="43" t="n">
        <v>1.2164</v>
      </c>
      <c r="T326" s="41" t="str">
        <f aca="false">IF(AND(M326="survived",G326&gt;0,K326&lt;=500.005,I326&lt;=0.4,ISNUMBER(P326),ISNUMBER(R326),P326&gt;0,R326&gt;0,Q326&lt;=0.4,S326&lt;=0.4),"yes","no")</f>
        <v>no</v>
      </c>
    </row>
    <row r="327" customFormat="false" ht="15" hidden="false" customHeight="false" outlineLevel="0" collapsed="false">
      <c r="A327" s="11" t="s">
        <v>33</v>
      </c>
      <c r="B327" s="11" t="s">
        <v>4944</v>
      </c>
      <c r="C327" s="13" t="n">
        <v>2</v>
      </c>
      <c r="D327" s="11" t="s">
        <v>4608</v>
      </c>
      <c r="E327" s="11" t="s">
        <v>61</v>
      </c>
      <c r="F327" s="11" t="s">
        <v>4896</v>
      </c>
      <c r="G327" s="18" t="n">
        <v>6802.69</v>
      </c>
      <c r="H327" s="18" t="n">
        <v>7149.99</v>
      </c>
      <c r="I327" s="14" t="n">
        <v>0.3322</v>
      </c>
      <c r="J327" s="18" t="n">
        <v>73.43</v>
      </c>
      <c r="K327" s="18" t="n">
        <v>500</v>
      </c>
      <c r="L327" s="18" t="n">
        <v>3618.75</v>
      </c>
      <c r="M327" s="11" t="s">
        <v>4914</v>
      </c>
      <c r="N327" s="35" t="n">
        <f aca="false">IF(H327=0,"",G327/H327)</f>
        <v>0.951426505491616</v>
      </c>
      <c r="O327" s="35" t="n">
        <f aca="false">IF(OR(N324="",N324&lt;=0,N327=""),"",N327/N324)</f>
        <v>0.468948401075003</v>
      </c>
      <c r="P327" s="18" t="n">
        <v>6586.85</v>
      </c>
      <c r="Q327" s="14" t="n">
        <v>0.0942</v>
      </c>
      <c r="R327" s="18" t="n">
        <v>429.94</v>
      </c>
      <c r="S327" s="14" t="n">
        <v>0.4719</v>
      </c>
      <c r="T327" s="11" t="str">
        <f aca="false">IF(AND(M327="survived",G327&gt;0,K327&lt;=500.005,I327&lt;=0.4,ISNUMBER(P327),ISNUMBER(R327),P327&gt;0,R327&gt;0,Q327&lt;=0.4,S327&lt;=0.4),"yes","no")</f>
        <v>no</v>
      </c>
    </row>
    <row r="328" customFormat="false" ht="15" hidden="false" customHeight="false" outlineLevel="0" collapsed="false">
      <c r="A328" s="11" t="s">
        <v>33</v>
      </c>
      <c r="B328" s="11" t="s">
        <v>4944</v>
      </c>
      <c r="C328" s="13" t="n">
        <v>2</v>
      </c>
      <c r="D328" s="11" t="s">
        <v>4608</v>
      </c>
      <c r="E328" s="11" t="s">
        <v>61</v>
      </c>
      <c r="F328" s="11" t="s">
        <v>4877</v>
      </c>
      <c r="G328" s="18" t="n">
        <v>5156.73</v>
      </c>
      <c r="H328" s="18" t="n">
        <v>3989.82</v>
      </c>
      <c r="I328" s="14" t="n">
        <v>0.2282</v>
      </c>
      <c r="J328" s="18" t="n">
        <v>66.41</v>
      </c>
      <c r="K328" s="18" t="n">
        <v>489.59</v>
      </c>
      <c r="L328" s="18" t="n">
        <v>1993.75</v>
      </c>
      <c r="M328" s="11" t="s">
        <v>4914</v>
      </c>
      <c r="N328" s="35" t="n">
        <f aca="false">IF(H328=0,"",G328/H328)</f>
        <v>1.29247184083492</v>
      </c>
      <c r="O328" s="35" t="n">
        <f aca="false">IF(OR(N324="",N324&lt;=0,N328=""),"",N328/N324)</f>
        <v>0.637046161417189</v>
      </c>
      <c r="P328" s="18" t="n">
        <v>2954.56</v>
      </c>
      <c r="Q328" s="14" t="n">
        <v>0.1392</v>
      </c>
      <c r="R328" s="18" t="n">
        <v>2826.16</v>
      </c>
      <c r="S328" s="14" t="n">
        <v>0.2633</v>
      </c>
      <c r="T328" s="11" t="str">
        <f aca="false">IF(AND(M328="survived",G328&gt;0,K328&lt;=500.005,I328&lt;=0.4,ISNUMBER(P328),ISNUMBER(R328),P328&gt;0,R328&gt;0,Q328&lt;=0.4,S328&lt;=0.4),"yes","no")</f>
        <v>yes</v>
      </c>
    </row>
    <row r="329" customFormat="false" ht="15" hidden="false" customHeight="false" outlineLevel="0" collapsed="false">
      <c r="A329" s="11" t="s">
        <v>33</v>
      </c>
      <c r="B329" s="11" t="s">
        <v>4944</v>
      </c>
      <c r="C329" s="13" t="n">
        <v>2</v>
      </c>
      <c r="D329" s="11" t="s">
        <v>4608</v>
      </c>
      <c r="E329" s="11" t="s">
        <v>61</v>
      </c>
      <c r="F329" s="11" t="s">
        <v>4898</v>
      </c>
      <c r="G329" s="18" t="n">
        <v>780.65</v>
      </c>
      <c r="H329" s="18" t="n">
        <v>1120.39</v>
      </c>
      <c r="I329" s="14" t="n">
        <v>0.0941</v>
      </c>
      <c r="J329" s="18" t="n">
        <v>64.38</v>
      </c>
      <c r="K329" s="18" t="n">
        <v>348.3</v>
      </c>
      <c r="L329" s="18" t="n">
        <v>663.83</v>
      </c>
      <c r="M329" s="11" t="s">
        <v>4899</v>
      </c>
      <c r="N329" s="35" t="n">
        <f aca="false">IF(H329=0,"",G329/H329)</f>
        <v>0.696766304590366</v>
      </c>
      <c r="O329" s="35" t="n">
        <f aca="false">IF(OR(N324="",N324&lt;=0,N329=""),"",N329/N324)</f>
        <v>0.343428990652048</v>
      </c>
      <c r="P329" s="18" t="n">
        <v>780.65</v>
      </c>
      <c r="Q329" s="14" t="n">
        <v>0.0941</v>
      </c>
      <c r="R329" s="18" t="n">
        <v>3732.75</v>
      </c>
      <c r="S329" s="14" t="n">
        <v>0.0936</v>
      </c>
      <c r="T329" s="11" t="str">
        <f aca="false">IF(AND(M329="survived",G329&gt;0,K329&lt;=500.005,I329&lt;=0.4,ISNUMBER(P329),ISNUMBER(R329),P329&gt;0,R329&gt;0,Q329&lt;=0.4,S329&lt;=0.4),"yes","no")</f>
        <v>no</v>
      </c>
    </row>
    <row r="330" customFormat="false" ht="15" hidden="false" customHeight="false" outlineLevel="0" collapsed="false">
      <c r="A330" s="41" t="s">
        <v>33</v>
      </c>
      <c r="B330" s="41" t="s">
        <v>4944</v>
      </c>
      <c r="C330" s="45" t="n">
        <v>2</v>
      </c>
      <c r="D330" s="41" t="s">
        <v>4602</v>
      </c>
      <c r="E330" s="41" t="n">
        <v>1</v>
      </c>
      <c r="F330" s="41" t="s">
        <v>4599</v>
      </c>
      <c r="G330" s="42" t="n">
        <v>-13910.18</v>
      </c>
      <c r="H330" s="42" t="n">
        <v>31584.93</v>
      </c>
      <c r="I330" s="43" t="n">
        <v>1.1413</v>
      </c>
      <c r="J330" s="42" t="n">
        <v>101.13</v>
      </c>
      <c r="K330" s="42" t="n">
        <v>10528.31</v>
      </c>
      <c r="L330" s="42" t="n">
        <v>17580.52</v>
      </c>
      <c r="M330" s="41" t="s">
        <v>4945</v>
      </c>
      <c r="N330" s="44" t="n">
        <f aca="false">IF(H330=0,"",G330/H330)</f>
        <v>-0.440405598492699</v>
      </c>
      <c r="O330" s="44" t="n">
        <f aca="false">IF(OR(N324="",N324&lt;=0,N330=""),"",N330/N324)</f>
        <v>-0.217071418596768</v>
      </c>
      <c r="P330" s="42" t="n">
        <v>9815.27</v>
      </c>
      <c r="Q330" s="43" t="n">
        <v>0.0896</v>
      </c>
      <c r="R330" s="42" t="s">
        <v>412</v>
      </c>
      <c r="S330" s="43" t="n">
        <v>1.1836</v>
      </c>
      <c r="T330" s="41" t="str">
        <f aca="false">IF(AND(M330="survived",G330&gt;0,K330&lt;=500.005,I330&lt;=0.4,ISNUMBER(P330),ISNUMBER(R330),P330&gt;0,R330&gt;0,Q330&lt;=0.4,S330&lt;=0.4),"yes","no")</f>
        <v>no</v>
      </c>
    </row>
    <row r="331" customFormat="false" ht="15" hidden="false" customHeight="false" outlineLevel="0" collapsed="false">
      <c r="A331" s="11" t="s">
        <v>33</v>
      </c>
      <c r="B331" s="11" t="s">
        <v>4944</v>
      </c>
      <c r="C331" s="13" t="n">
        <v>2</v>
      </c>
      <c r="D331" s="11" t="s">
        <v>4602</v>
      </c>
      <c r="E331" s="11" t="n">
        <v>1</v>
      </c>
      <c r="F331" s="11" t="s">
        <v>4896</v>
      </c>
      <c r="G331" s="18" t="n">
        <v>14913.47</v>
      </c>
      <c r="H331" s="18" t="n">
        <v>7180.73</v>
      </c>
      <c r="I331" s="14" t="n">
        <v>0.2671</v>
      </c>
      <c r="J331" s="18" t="n">
        <v>102.57</v>
      </c>
      <c r="K331" s="18" t="n">
        <v>500</v>
      </c>
      <c r="L331" s="18" t="n">
        <v>3618.75</v>
      </c>
      <c r="M331" s="11" t="s">
        <v>4914</v>
      </c>
      <c r="N331" s="35" t="n">
        <f aca="false">IF(H331=0,"",G331/H331)</f>
        <v>2.07687379973902</v>
      </c>
      <c r="O331" s="35" t="n">
        <f aca="false">IF(OR(N324="",N324&lt;=0,N331=""),"",N331/N324)</f>
        <v>1.02366987045303</v>
      </c>
      <c r="P331" s="18" t="n">
        <v>9706.89</v>
      </c>
      <c r="Q331" s="14" t="n">
        <v>0.0896</v>
      </c>
      <c r="R331" s="18" t="n">
        <v>5095.27</v>
      </c>
      <c r="S331" s="14" t="n">
        <v>0.4208</v>
      </c>
      <c r="T331" s="11" t="str">
        <f aca="false">IF(AND(M331="survived",G331&gt;0,K331&lt;=500.005,I331&lt;=0.4,ISNUMBER(P331),ISNUMBER(R331),P331&gt;0,R331&gt;0,Q331&lt;=0.4,S331&lt;=0.4),"yes","no")</f>
        <v>no</v>
      </c>
    </row>
    <row r="332" customFormat="false" ht="15" hidden="false" customHeight="false" outlineLevel="0" collapsed="false">
      <c r="A332" s="11" t="s">
        <v>33</v>
      </c>
      <c r="B332" s="11" t="s">
        <v>4944</v>
      </c>
      <c r="C332" s="13" t="n">
        <v>2</v>
      </c>
      <c r="D332" s="11" t="s">
        <v>4602</v>
      </c>
      <c r="E332" s="11" t="n">
        <v>1</v>
      </c>
      <c r="F332" s="11" t="s">
        <v>4877</v>
      </c>
      <c r="G332" s="18" t="n">
        <v>10126.32</v>
      </c>
      <c r="H332" s="18" t="n">
        <v>3330.38</v>
      </c>
      <c r="I332" s="14" t="n">
        <v>0.1567</v>
      </c>
      <c r="J332" s="18" t="n">
        <v>68.34</v>
      </c>
      <c r="K332" s="18" t="n">
        <v>493.57</v>
      </c>
      <c r="L332" s="18" t="n">
        <v>1993.75</v>
      </c>
      <c r="M332" s="11" t="s">
        <v>4914</v>
      </c>
      <c r="N332" s="35" t="n">
        <f aca="false">IF(H332=0,"",G332/H332)</f>
        <v>3.04058996270696</v>
      </c>
      <c r="O332" s="35" t="n">
        <f aca="false">IF(OR(N324="",N324&lt;=0,N332=""),"",N332/N324)</f>
        <v>1.49867571809906</v>
      </c>
      <c r="P332" s="18" t="n">
        <v>6639.36</v>
      </c>
      <c r="Q332" s="14" t="n">
        <v>0.1188</v>
      </c>
      <c r="R332" s="18" t="n">
        <v>3375.64</v>
      </c>
      <c r="S332" s="14" t="n">
        <v>0.2297</v>
      </c>
      <c r="T332" s="11" t="str">
        <f aca="false">IF(AND(M332="survived",G332&gt;0,K332&lt;=500.005,I332&lt;=0.4,ISNUMBER(P332),ISNUMBER(R332),P332&gt;0,R332&gt;0,Q332&lt;=0.4,S332&lt;=0.4),"yes","no")</f>
        <v>yes</v>
      </c>
    </row>
    <row r="333" customFormat="false" ht="15" hidden="false" customHeight="false" outlineLevel="0" collapsed="false">
      <c r="A333" s="11" t="s">
        <v>33</v>
      </c>
      <c r="B333" s="11" t="s">
        <v>4944</v>
      </c>
      <c r="C333" s="13" t="n">
        <v>2</v>
      </c>
      <c r="D333" s="11" t="s">
        <v>4602</v>
      </c>
      <c r="E333" s="11" t="n">
        <v>1</v>
      </c>
      <c r="F333" s="11" t="s">
        <v>4898</v>
      </c>
      <c r="G333" s="18" t="n">
        <v>2283.75</v>
      </c>
      <c r="H333" s="18" t="n">
        <v>1208.46</v>
      </c>
      <c r="I333" s="14" t="n">
        <v>0.0896</v>
      </c>
      <c r="J333" s="18" t="n">
        <v>72.52</v>
      </c>
      <c r="K333" s="18" t="n">
        <v>441.7</v>
      </c>
      <c r="L333" s="18" t="n">
        <v>862.5</v>
      </c>
      <c r="M333" s="11" t="s">
        <v>4899</v>
      </c>
      <c r="N333" s="35" t="n">
        <f aca="false">IF(H333=0,"",G333/H333)</f>
        <v>1.88980189662877</v>
      </c>
      <c r="O333" s="35" t="n">
        <f aca="false">IF(OR(N324="",N324&lt;=0,N333=""),"",N333/N324)</f>
        <v>0.931464041265747</v>
      </c>
      <c r="P333" s="18" t="n">
        <v>2283.75</v>
      </c>
      <c r="Q333" s="14" t="n">
        <v>0.0896</v>
      </c>
      <c r="R333" s="18" t="n">
        <v>394.21</v>
      </c>
      <c r="S333" s="14" t="n">
        <v>0.0987</v>
      </c>
      <c r="T333" s="11" t="str">
        <f aca="false">IF(AND(M333="survived",G333&gt;0,K333&lt;=500.005,I333&lt;=0.4,ISNUMBER(P333),ISNUMBER(R333),P333&gt;0,R333&gt;0,Q333&lt;=0.4,S333&lt;=0.4),"yes","no")</f>
        <v>no</v>
      </c>
    </row>
    <row r="334" customFormat="false" ht="15" hidden="false" customHeight="false" outlineLevel="0" collapsed="false">
      <c r="A334" s="11" t="s">
        <v>33</v>
      </c>
      <c r="B334" s="11" t="s">
        <v>4944</v>
      </c>
      <c r="C334" s="13" t="n">
        <v>2</v>
      </c>
      <c r="D334" s="11" t="s">
        <v>4602</v>
      </c>
      <c r="E334" s="11" t="n">
        <v>2</v>
      </c>
      <c r="F334" s="11" t="s">
        <v>4599</v>
      </c>
      <c r="G334" s="18" t="n">
        <v>10525.64</v>
      </c>
      <c r="H334" s="18" t="n">
        <v>4831.42</v>
      </c>
      <c r="I334" s="14" t="n">
        <v>0.2397</v>
      </c>
      <c r="J334" s="18" t="n">
        <v>74.52</v>
      </c>
      <c r="K334" s="18" t="n">
        <v>1207.86</v>
      </c>
      <c r="L334" s="18" t="n">
        <v>2455.33</v>
      </c>
      <c r="M334" s="11" t="s">
        <v>4914</v>
      </c>
      <c r="N334" s="35" t="n">
        <f aca="false">IF(H334=0,"",G334/H334)</f>
        <v>2.17858103828688</v>
      </c>
      <c r="O334" s="35" t="n">
        <f aca="false">IF(OR(N324="",N324&lt;=0,N334=""),"",N334/N324)</f>
        <v>1.07380032889567</v>
      </c>
      <c r="P334" s="18" t="n">
        <v>5625.49</v>
      </c>
      <c r="Q334" s="14" t="n">
        <v>0.1818</v>
      </c>
      <c r="R334" s="18" t="n">
        <v>4961.23</v>
      </c>
      <c r="S334" s="14" t="n">
        <v>0.3311</v>
      </c>
      <c r="T334" s="11" t="str">
        <f aca="false">IF(AND(M334="survived",G334&gt;0,K334&lt;=500.005,I334&lt;=0.4,ISNUMBER(P334),ISNUMBER(R334),P334&gt;0,R334&gt;0,Q334&lt;=0.4,S334&lt;=0.4),"yes","no")</f>
        <v>no</v>
      </c>
    </row>
    <row r="335" customFormat="false" ht="15" hidden="false" customHeight="false" outlineLevel="0" collapsed="false">
      <c r="A335" s="11" t="s">
        <v>33</v>
      </c>
      <c r="B335" s="11" t="s">
        <v>4944</v>
      </c>
      <c r="C335" s="13" t="n">
        <v>2</v>
      </c>
      <c r="D335" s="11" t="s">
        <v>4602</v>
      </c>
      <c r="E335" s="11" t="n">
        <v>2</v>
      </c>
      <c r="F335" s="11" t="s">
        <v>4896</v>
      </c>
      <c r="G335" s="18" t="n">
        <v>10159.35</v>
      </c>
      <c r="H335" s="18" t="n">
        <v>4566.89</v>
      </c>
      <c r="I335" s="14" t="n">
        <v>0.2267</v>
      </c>
      <c r="J335" s="18" t="n">
        <v>78.61</v>
      </c>
      <c r="K335" s="18" t="n">
        <v>500</v>
      </c>
      <c r="L335" s="18" t="n">
        <v>2184.19</v>
      </c>
      <c r="M335" s="11" t="s">
        <v>4914</v>
      </c>
      <c r="N335" s="35" t="n">
        <f aca="false">IF(H335=0,"",G335/H335)</f>
        <v>2.22456638981889</v>
      </c>
      <c r="O335" s="35" t="n">
        <f aca="false">IF(OR(N324="",N324&lt;=0,N335=""),"",N335/N324)</f>
        <v>1.09646603870019</v>
      </c>
      <c r="P335" s="18" t="n">
        <v>5624.24</v>
      </c>
      <c r="Q335" s="14" t="n">
        <v>0.1818</v>
      </c>
      <c r="R335" s="18" t="n">
        <v>4596.19</v>
      </c>
      <c r="S335" s="14" t="n">
        <v>0.3131</v>
      </c>
      <c r="T335" s="11" t="str">
        <f aca="false">IF(AND(M335="survived",G335&gt;0,K335&lt;=500.005,I335&lt;=0.4,ISNUMBER(P335),ISNUMBER(R335),P335&gt;0,R335&gt;0,Q335&lt;=0.4,S335&lt;=0.4),"yes","no")</f>
        <v>yes</v>
      </c>
    </row>
    <row r="336" customFormat="false" ht="15" hidden="false" customHeight="false" outlineLevel="0" collapsed="false">
      <c r="A336" s="11" t="s">
        <v>33</v>
      </c>
      <c r="B336" s="11" t="s">
        <v>4944</v>
      </c>
      <c r="C336" s="13" t="n">
        <v>2</v>
      </c>
      <c r="D336" s="11" t="s">
        <v>4602</v>
      </c>
      <c r="E336" s="11" t="n">
        <v>2</v>
      </c>
      <c r="F336" s="11" t="s">
        <v>4877</v>
      </c>
      <c r="G336" s="18" t="n">
        <v>4562.6</v>
      </c>
      <c r="H336" s="18" t="n">
        <v>3367.97</v>
      </c>
      <c r="I336" s="14" t="n">
        <v>0.2556</v>
      </c>
      <c r="J336" s="18" t="n">
        <v>62.64</v>
      </c>
      <c r="K336" s="18" t="n">
        <v>495.05</v>
      </c>
      <c r="L336" s="18" t="n">
        <v>2184.19</v>
      </c>
      <c r="M336" s="11" t="s">
        <v>4914</v>
      </c>
      <c r="N336" s="35" t="n">
        <f aca="false">IF(H336=0,"",G336/H336)</f>
        <v>1.35470327823585</v>
      </c>
      <c r="O336" s="35" t="n">
        <f aca="false">IF(OR(N324="",N324&lt;=0,N336=""),"",N336/N324)</f>
        <v>0.667719400913164</v>
      </c>
      <c r="P336" s="18" t="n">
        <v>3929.43</v>
      </c>
      <c r="Q336" s="14" t="n">
        <v>0.2556</v>
      </c>
      <c r="R336" s="18" t="n">
        <v>694.25</v>
      </c>
      <c r="S336" s="14" t="n">
        <v>0.2592</v>
      </c>
      <c r="T336" s="11" t="str">
        <f aca="false">IF(AND(M336="survived",G336&gt;0,K336&lt;=500.005,I336&lt;=0.4,ISNUMBER(P336),ISNUMBER(R336),P336&gt;0,R336&gt;0,Q336&lt;=0.4,S336&lt;=0.4),"yes","no")</f>
        <v>yes</v>
      </c>
    </row>
    <row r="337" customFormat="false" ht="15" hidden="false" customHeight="false" outlineLevel="0" collapsed="false">
      <c r="A337" s="11" t="s">
        <v>33</v>
      </c>
      <c r="B337" s="11" t="s">
        <v>4944</v>
      </c>
      <c r="C337" s="13" t="n">
        <v>2</v>
      </c>
      <c r="D337" s="11" t="s">
        <v>4602</v>
      </c>
      <c r="E337" s="11" t="n">
        <v>2</v>
      </c>
      <c r="F337" s="11" t="s">
        <v>4898</v>
      </c>
      <c r="G337" s="18" t="n">
        <v>-696.08</v>
      </c>
      <c r="H337" s="18" t="n">
        <v>2067.12</v>
      </c>
      <c r="I337" s="14" t="n">
        <v>0.1818</v>
      </c>
      <c r="J337" s="18" t="n">
        <v>72.77</v>
      </c>
      <c r="K337" s="18" t="n">
        <v>403.42</v>
      </c>
      <c r="L337" s="18" t="n">
        <v>905.07</v>
      </c>
      <c r="M337" s="11" t="s">
        <v>4899</v>
      </c>
      <c r="N337" s="35" t="n">
        <f aca="false">IF(H337=0,"",G337/H337)</f>
        <v>-0.336739037888463</v>
      </c>
      <c r="O337" s="35" t="n">
        <f aca="false">IF(OR(N324="",N324&lt;=0,N337=""),"",N337/N324)</f>
        <v>-0.165975230336613</v>
      </c>
      <c r="P337" s="18" t="n">
        <v>-696.08</v>
      </c>
      <c r="Q337" s="14" t="n">
        <v>0.1818</v>
      </c>
      <c r="R337" s="18" t="n">
        <v>809.53</v>
      </c>
      <c r="S337" s="14" t="n">
        <v>0.1681</v>
      </c>
      <c r="T337" s="11" t="str">
        <f aca="false">IF(AND(M337="survived",G337&gt;0,K337&lt;=500.005,I337&lt;=0.4,ISNUMBER(P337),ISNUMBER(R337),P337&gt;0,R337&gt;0,Q337&lt;=0.4,S337&lt;=0.4),"yes","no")</f>
        <v>no</v>
      </c>
    </row>
    <row r="338" customFormat="false" ht="15" hidden="false" customHeight="false" outlineLevel="0" collapsed="false">
      <c r="A338" s="11" t="s">
        <v>33</v>
      </c>
      <c r="B338" s="11" t="s">
        <v>4944</v>
      </c>
      <c r="C338" s="13" t="n">
        <v>2</v>
      </c>
      <c r="D338" s="11" t="s">
        <v>4602</v>
      </c>
      <c r="E338" s="11" t="n">
        <v>3</v>
      </c>
      <c r="F338" s="11" t="s">
        <v>4599</v>
      </c>
      <c r="G338" s="18" t="n">
        <v>7956.72</v>
      </c>
      <c r="H338" s="18" t="n">
        <v>2343.47</v>
      </c>
      <c r="I338" s="14" t="n">
        <v>0.2085</v>
      </c>
      <c r="J338" s="18" t="n">
        <v>66.34</v>
      </c>
      <c r="K338" s="18" t="n">
        <v>375.75</v>
      </c>
      <c r="L338" s="18" t="n">
        <v>1465.14</v>
      </c>
      <c r="M338" s="11" t="s">
        <v>4914</v>
      </c>
      <c r="N338" s="35" t="n">
        <f aca="false">IF(H338=0,"",G338/H338)</f>
        <v>3.39527282192646</v>
      </c>
      <c r="O338" s="35" t="n">
        <f aca="false">IF(OR(N324="",N324&lt;=0,N338=""),"",N338/N324)</f>
        <v>1.67349527458572</v>
      </c>
      <c r="P338" s="18" t="n">
        <v>4346.11</v>
      </c>
      <c r="Q338" s="14" t="n">
        <v>0.2085</v>
      </c>
      <c r="R338" s="18" t="n">
        <v>3550.98</v>
      </c>
      <c r="S338" s="14" t="n">
        <v>0.1631</v>
      </c>
      <c r="T338" s="11" t="str">
        <f aca="false">IF(AND(M338="survived",G338&gt;0,K338&lt;=500.005,I338&lt;=0.4,ISNUMBER(P338),ISNUMBER(R338),P338&gt;0,R338&gt;0,Q338&lt;=0.4,S338&lt;=0.4),"yes","no")</f>
        <v>yes</v>
      </c>
    </row>
    <row r="339" customFormat="false" ht="15" hidden="false" customHeight="false" outlineLevel="0" collapsed="false">
      <c r="A339" s="11" t="s">
        <v>33</v>
      </c>
      <c r="B339" s="11" t="s">
        <v>4944</v>
      </c>
      <c r="C339" s="13" t="n">
        <v>2</v>
      </c>
      <c r="D339" s="11" t="s">
        <v>4602</v>
      </c>
      <c r="E339" s="11" t="n">
        <v>3</v>
      </c>
      <c r="F339" s="11" t="s">
        <v>4896</v>
      </c>
      <c r="G339" s="18" t="n">
        <v>7956.72</v>
      </c>
      <c r="H339" s="18" t="n">
        <v>2343.47</v>
      </c>
      <c r="I339" s="14" t="n">
        <v>0.2085</v>
      </c>
      <c r="J339" s="18" t="n">
        <v>66.34</v>
      </c>
      <c r="K339" s="18" t="n">
        <v>375.75</v>
      </c>
      <c r="L339" s="18" t="n">
        <v>1465.14</v>
      </c>
      <c r="M339" s="11" t="s">
        <v>4914</v>
      </c>
      <c r="N339" s="35" t="n">
        <f aca="false">IF(H339=0,"",G339/H339)</f>
        <v>3.39527282192646</v>
      </c>
      <c r="O339" s="35" t="n">
        <f aca="false">IF(OR(N324="",N324&lt;=0,N339=""),"",N339/N324)</f>
        <v>1.67349527458572</v>
      </c>
      <c r="P339" s="18" t="n">
        <v>4346.11</v>
      </c>
      <c r="Q339" s="14" t="n">
        <v>0.2085</v>
      </c>
      <c r="R339" s="18" t="n">
        <v>3550.98</v>
      </c>
      <c r="S339" s="14" t="n">
        <v>0.1631</v>
      </c>
      <c r="T339" s="11" t="str">
        <f aca="false">IF(AND(M339="survived",G339&gt;0,K339&lt;=500.005,I339&lt;=0.4,ISNUMBER(P339),ISNUMBER(R339),P339&gt;0,R339&gt;0,Q339&lt;=0.4,S339&lt;=0.4),"yes","no")</f>
        <v>yes</v>
      </c>
    </row>
    <row r="340" customFormat="false" ht="15" hidden="false" customHeight="false" outlineLevel="0" collapsed="false">
      <c r="A340" s="11" t="s">
        <v>33</v>
      </c>
      <c r="B340" s="11" t="s">
        <v>4944</v>
      </c>
      <c r="C340" s="13" t="n">
        <v>2</v>
      </c>
      <c r="D340" s="11" t="s">
        <v>4602</v>
      </c>
      <c r="E340" s="11" t="n">
        <v>3</v>
      </c>
      <c r="F340" s="11" t="s">
        <v>4877</v>
      </c>
      <c r="G340" s="18" t="n">
        <v>7956.72</v>
      </c>
      <c r="H340" s="18" t="n">
        <v>2343.47</v>
      </c>
      <c r="I340" s="14" t="n">
        <v>0.2085</v>
      </c>
      <c r="J340" s="18" t="n">
        <v>66.34</v>
      </c>
      <c r="K340" s="18" t="n">
        <v>375.75</v>
      </c>
      <c r="L340" s="18" t="n">
        <v>1465.14</v>
      </c>
      <c r="M340" s="11" t="s">
        <v>4914</v>
      </c>
      <c r="N340" s="35" t="n">
        <f aca="false">IF(H340=0,"",G340/H340)</f>
        <v>3.39527282192646</v>
      </c>
      <c r="O340" s="35" t="n">
        <f aca="false">IF(OR(N324="",N324&lt;=0,N340=""),"",N340/N324)</f>
        <v>1.67349527458572</v>
      </c>
      <c r="P340" s="18" t="n">
        <v>4346.11</v>
      </c>
      <c r="Q340" s="14" t="n">
        <v>0.2085</v>
      </c>
      <c r="R340" s="18" t="n">
        <v>3550.98</v>
      </c>
      <c r="S340" s="14" t="n">
        <v>0.1631</v>
      </c>
      <c r="T340" s="11" t="str">
        <f aca="false">IF(AND(M340="survived",G340&gt;0,K340&lt;=500.005,I340&lt;=0.4,ISNUMBER(P340),ISNUMBER(R340),P340&gt;0,R340&gt;0,Q340&lt;=0.4,S340&lt;=0.4),"yes","no")</f>
        <v>yes</v>
      </c>
    </row>
    <row r="341" customFormat="false" ht="15" hidden="false" customHeight="false" outlineLevel="0" collapsed="false">
      <c r="A341" s="11" t="s">
        <v>33</v>
      </c>
      <c r="B341" s="11" t="s">
        <v>4944</v>
      </c>
      <c r="C341" s="13" t="n">
        <v>2</v>
      </c>
      <c r="D341" s="11" t="s">
        <v>4602</v>
      </c>
      <c r="E341" s="11" t="n">
        <v>3</v>
      </c>
      <c r="F341" s="11" t="s">
        <v>4898</v>
      </c>
      <c r="G341" s="18" t="n">
        <v>7956.72</v>
      </c>
      <c r="H341" s="18" t="n">
        <v>2343.47</v>
      </c>
      <c r="I341" s="14" t="n">
        <v>0.2085</v>
      </c>
      <c r="J341" s="18" t="n">
        <v>66.34</v>
      </c>
      <c r="K341" s="18" t="n">
        <v>375.75</v>
      </c>
      <c r="L341" s="18" t="n">
        <v>1465.14</v>
      </c>
      <c r="M341" s="11" t="s">
        <v>4914</v>
      </c>
      <c r="N341" s="35" t="n">
        <f aca="false">IF(H341=0,"",G341/H341)</f>
        <v>3.39527282192646</v>
      </c>
      <c r="O341" s="35" t="n">
        <f aca="false">IF(OR(N324="",N324&lt;=0,N341=""),"",N341/N324)</f>
        <v>1.67349527458572</v>
      </c>
      <c r="P341" s="18" t="n">
        <v>4346.11</v>
      </c>
      <c r="Q341" s="14" t="n">
        <v>0.2085</v>
      </c>
      <c r="R341" s="18" t="n">
        <v>3550.98</v>
      </c>
      <c r="S341" s="14" t="n">
        <v>0.1631</v>
      </c>
      <c r="T341" s="11" t="str">
        <f aca="false">IF(AND(M341="survived",G341&gt;0,K341&lt;=500.005,I341&lt;=0.4,ISNUMBER(P341),ISNUMBER(R341),P341&gt;0,R341&gt;0,Q341&lt;=0.4,S341&lt;=0.4),"yes","no")</f>
        <v>yes</v>
      </c>
    </row>
    <row r="342" customFormat="false" ht="15" hidden="false" customHeight="false" outlineLevel="0" collapsed="false">
      <c r="A342" s="11" t="s">
        <v>33</v>
      </c>
      <c r="B342" s="11" t="s">
        <v>4944</v>
      </c>
      <c r="C342" s="13" t="n">
        <v>2</v>
      </c>
      <c r="D342" s="11" t="s">
        <v>4602</v>
      </c>
      <c r="E342" s="11" t="n">
        <v>4</v>
      </c>
      <c r="F342" s="11" t="s">
        <v>4599</v>
      </c>
      <c r="G342" s="18" t="n">
        <v>6628.64</v>
      </c>
      <c r="H342" s="18" t="n">
        <v>2274.15</v>
      </c>
      <c r="I342" s="14" t="n">
        <v>0.2038</v>
      </c>
      <c r="J342" s="18" t="n">
        <v>60.13</v>
      </c>
      <c r="K342" s="18" t="n">
        <v>273.15</v>
      </c>
      <c r="L342" s="18" t="n">
        <v>1221.83</v>
      </c>
      <c r="M342" s="11" t="s">
        <v>4914</v>
      </c>
      <c r="N342" s="35" t="n">
        <f aca="false">IF(H342=0,"",G342/H342)</f>
        <v>2.91477694962953</v>
      </c>
      <c r="O342" s="35" t="n">
        <f aca="false">IF(OR(N324="",N324&lt;=0,N342=""),"",N342/N324)</f>
        <v>1.43666376974936</v>
      </c>
      <c r="P342" s="18" t="n">
        <v>3667.36</v>
      </c>
      <c r="Q342" s="14" t="n">
        <v>0.2038</v>
      </c>
      <c r="R342" s="18" t="n">
        <v>2875.71</v>
      </c>
      <c r="S342" s="14" t="n">
        <v>0.1464</v>
      </c>
      <c r="T342" s="11" t="str">
        <f aca="false">IF(AND(M342="survived",G342&gt;0,K342&lt;=500.005,I342&lt;=0.4,ISNUMBER(P342),ISNUMBER(R342),P342&gt;0,R342&gt;0,Q342&lt;=0.4,S342&lt;=0.4),"yes","no")</f>
        <v>yes</v>
      </c>
    </row>
    <row r="343" customFormat="false" ht="15" hidden="false" customHeight="false" outlineLevel="0" collapsed="false">
      <c r="A343" s="11" t="s">
        <v>33</v>
      </c>
      <c r="B343" s="11" t="s">
        <v>4944</v>
      </c>
      <c r="C343" s="13" t="n">
        <v>2</v>
      </c>
      <c r="D343" s="11" t="s">
        <v>4602</v>
      </c>
      <c r="E343" s="11" t="n">
        <v>4</v>
      </c>
      <c r="F343" s="11" t="s">
        <v>4896</v>
      </c>
      <c r="G343" s="18" t="n">
        <v>6628.64</v>
      </c>
      <c r="H343" s="18" t="n">
        <v>2274.15</v>
      </c>
      <c r="I343" s="14" t="n">
        <v>0.2038</v>
      </c>
      <c r="J343" s="18" t="n">
        <v>60.13</v>
      </c>
      <c r="K343" s="18" t="n">
        <v>273.15</v>
      </c>
      <c r="L343" s="18" t="n">
        <v>1221.83</v>
      </c>
      <c r="M343" s="11" t="s">
        <v>4914</v>
      </c>
      <c r="N343" s="35" t="n">
        <f aca="false">IF(H343=0,"",G343/H343)</f>
        <v>2.91477694962953</v>
      </c>
      <c r="O343" s="35" t="n">
        <f aca="false">IF(OR(N324="",N324&lt;=0,N343=""),"",N343/N324)</f>
        <v>1.43666376974936</v>
      </c>
      <c r="P343" s="18" t="n">
        <v>3667.36</v>
      </c>
      <c r="Q343" s="14" t="n">
        <v>0.2038</v>
      </c>
      <c r="R343" s="18" t="n">
        <v>2875.71</v>
      </c>
      <c r="S343" s="14" t="n">
        <v>0.1464</v>
      </c>
      <c r="T343" s="11" t="str">
        <f aca="false">IF(AND(M343="survived",G343&gt;0,K343&lt;=500.005,I343&lt;=0.4,ISNUMBER(P343),ISNUMBER(R343),P343&gt;0,R343&gt;0,Q343&lt;=0.4,S343&lt;=0.4),"yes","no")</f>
        <v>yes</v>
      </c>
    </row>
    <row r="344" customFormat="false" ht="15" hidden="false" customHeight="false" outlineLevel="0" collapsed="false">
      <c r="A344" s="11" t="s">
        <v>33</v>
      </c>
      <c r="B344" s="11" t="s">
        <v>4944</v>
      </c>
      <c r="C344" s="13" t="n">
        <v>2</v>
      </c>
      <c r="D344" s="11" t="s">
        <v>4602</v>
      </c>
      <c r="E344" s="11" t="n">
        <v>4</v>
      </c>
      <c r="F344" s="11" t="s">
        <v>4877</v>
      </c>
      <c r="G344" s="18" t="n">
        <v>6628.64</v>
      </c>
      <c r="H344" s="18" t="n">
        <v>2274.15</v>
      </c>
      <c r="I344" s="14" t="n">
        <v>0.2038</v>
      </c>
      <c r="J344" s="18" t="n">
        <v>60.13</v>
      </c>
      <c r="K344" s="18" t="n">
        <v>273.15</v>
      </c>
      <c r="L344" s="18" t="n">
        <v>1221.83</v>
      </c>
      <c r="M344" s="11" t="s">
        <v>4914</v>
      </c>
      <c r="N344" s="35" t="n">
        <f aca="false">IF(H344=0,"",G344/H344)</f>
        <v>2.91477694962953</v>
      </c>
      <c r="O344" s="35" t="n">
        <f aca="false">IF(OR(N324="",N324&lt;=0,N344=""),"",N344/N324)</f>
        <v>1.43666376974936</v>
      </c>
      <c r="P344" s="18" t="n">
        <v>3667.36</v>
      </c>
      <c r="Q344" s="14" t="n">
        <v>0.2038</v>
      </c>
      <c r="R344" s="18" t="n">
        <v>2875.71</v>
      </c>
      <c r="S344" s="14" t="n">
        <v>0.1464</v>
      </c>
      <c r="T344" s="11" t="str">
        <f aca="false">IF(AND(M344="survived",G344&gt;0,K344&lt;=500.005,I344&lt;=0.4,ISNUMBER(P344),ISNUMBER(R344),P344&gt;0,R344&gt;0,Q344&lt;=0.4,S344&lt;=0.4),"yes","no")</f>
        <v>yes</v>
      </c>
    </row>
    <row r="345" customFormat="false" ht="15" hidden="false" customHeight="false" outlineLevel="0" collapsed="false">
      <c r="A345" s="11" t="s">
        <v>33</v>
      </c>
      <c r="B345" s="11" t="s">
        <v>4944</v>
      </c>
      <c r="C345" s="13" t="n">
        <v>2</v>
      </c>
      <c r="D345" s="11" t="s">
        <v>4602</v>
      </c>
      <c r="E345" s="11" t="n">
        <v>4</v>
      </c>
      <c r="F345" s="11" t="s">
        <v>4898</v>
      </c>
      <c r="G345" s="18" t="n">
        <v>6628.64</v>
      </c>
      <c r="H345" s="18" t="n">
        <v>2274.15</v>
      </c>
      <c r="I345" s="14" t="n">
        <v>0.2038</v>
      </c>
      <c r="J345" s="18" t="n">
        <v>60.13</v>
      </c>
      <c r="K345" s="18" t="n">
        <v>273.15</v>
      </c>
      <c r="L345" s="18" t="n">
        <v>1221.83</v>
      </c>
      <c r="M345" s="11" t="s">
        <v>4914</v>
      </c>
      <c r="N345" s="35" t="n">
        <f aca="false">IF(H345=0,"",G345/H345)</f>
        <v>2.91477694962953</v>
      </c>
      <c r="O345" s="35" t="n">
        <f aca="false">IF(OR(N324="",N324&lt;=0,N345=""),"",N345/N324)</f>
        <v>1.43666376974936</v>
      </c>
      <c r="P345" s="18" t="n">
        <v>3667.36</v>
      </c>
      <c r="Q345" s="14" t="n">
        <v>0.2038</v>
      </c>
      <c r="R345" s="18" t="n">
        <v>2875.71</v>
      </c>
      <c r="S345" s="14" t="n">
        <v>0.1464</v>
      </c>
      <c r="T345" s="11" t="str">
        <f aca="false">IF(AND(M345="survived",G345&gt;0,K345&lt;=500.005,I345&lt;=0.4,ISNUMBER(P345),ISNUMBER(R345),P345&gt;0,R345&gt;0,Q345&lt;=0.4,S345&lt;=0.4),"yes","no")</f>
        <v>yes</v>
      </c>
    </row>
    <row r="346" customFormat="false" ht="15" hidden="false" customHeight="false" outlineLevel="0" collapsed="false">
      <c r="A346" s="11" t="s">
        <v>33</v>
      </c>
      <c r="B346" s="11" t="s">
        <v>4944</v>
      </c>
      <c r="C346" s="13" t="n">
        <v>2</v>
      </c>
      <c r="D346" s="11" t="s">
        <v>4602</v>
      </c>
      <c r="E346" s="11" t="n">
        <v>5</v>
      </c>
      <c r="F346" s="11" t="s">
        <v>4599</v>
      </c>
      <c r="G346" s="18" t="n">
        <v>5924.86</v>
      </c>
      <c r="H346" s="18" t="n">
        <v>2211.21</v>
      </c>
      <c r="I346" s="14" t="n">
        <v>0.1989</v>
      </c>
      <c r="J346" s="18" t="n">
        <v>56.91</v>
      </c>
      <c r="K346" s="18" t="n">
        <v>221.12</v>
      </c>
      <c r="L346" s="18" t="n">
        <v>1110.51</v>
      </c>
      <c r="M346" s="11" t="s">
        <v>4914</v>
      </c>
      <c r="N346" s="35" t="n">
        <f aca="false">IF(H346=0,"",G346/H346)</f>
        <v>2.67946508924978</v>
      </c>
      <c r="O346" s="35" t="n">
        <f aca="false">IF(OR(N324="",N324&lt;=0,N346=""),"",N346/N324)</f>
        <v>1.32068095863138</v>
      </c>
      <c r="P346" s="18" t="n">
        <v>3391.68</v>
      </c>
      <c r="Q346" s="14" t="n">
        <v>0.1989</v>
      </c>
      <c r="R346" s="18" t="n">
        <v>2492.58</v>
      </c>
      <c r="S346" s="14" t="n">
        <v>0.1486</v>
      </c>
      <c r="T346" s="11" t="str">
        <f aca="false">IF(AND(M346="survived",G346&gt;0,K346&lt;=500.005,I346&lt;=0.4,ISNUMBER(P346),ISNUMBER(R346),P346&gt;0,R346&gt;0,Q346&lt;=0.4,S346&lt;=0.4),"yes","no")</f>
        <v>yes</v>
      </c>
    </row>
    <row r="347" customFormat="false" ht="15" hidden="false" customHeight="false" outlineLevel="0" collapsed="false">
      <c r="A347" s="11" t="s">
        <v>33</v>
      </c>
      <c r="B347" s="11" t="s">
        <v>4944</v>
      </c>
      <c r="C347" s="13" t="n">
        <v>2</v>
      </c>
      <c r="D347" s="11" t="s">
        <v>4602</v>
      </c>
      <c r="E347" s="11" t="n">
        <v>5</v>
      </c>
      <c r="F347" s="11" t="s">
        <v>4896</v>
      </c>
      <c r="G347" s="18" t="n">
        <v>5924.86</v>
      </c>
      <c r="H347" s="18" t="n">
        <v>2211.21</v>
      </c>
      <c r="I347" s="14" t="n">
        <v>0.1989</v>
      </c>
      <c r="J347" s="18" t="n">
        <v>56.91</v>
      </c>
      <c r="K347" s="18" t="n">
        <v>221.12</v>
      </c>
      <c r="L347" s="18" t="n">
        <v>1110.51</v>
      </c>
      <c r="M347" s="11" t="s">
        <v>4914</v>
      </c>
      <c r="N347" s="35" t="n">
        <f aca="false">IF(H347=0,"",G347/H347)</f>
        <v>2.67946508924978</v>
      </c>
      <c r="O347" s="35" t="n">
        <f aca="false">IF(OR(N324="",N324&lt;=0,N347=""),"",N347/N324)</f>
        <v>1.32068095863138</v>
      </c>
      <c r="P347" s="18" t="n">
        <v>3391.68</v>
      </c>
      <c r="Q347" s="14" t="n">
        <v>0.1989</v>
      </c>
      <c r="R347" s="18" t="n">
        <v>2492.58</v>
      </c>
      <c r="S347" s="14" t="n">
        <v>0.1486</v>
      </c>
      <c r="T347" s="11" t="str">
        <f aca="false">IF(AND(M347="survived",G347&gt;0,K347&lt;=500.005,I347&lt;=0.4,ISNUMBER(P347),ISNUMBER(R347),P347&gt;0,R347&gt;0,Q347&lt;=0.4,S347&lt;=0.4),"yes","no")</f>
        <v>yes</v>
      </c>
    </row>
    <row r="348" customFormat="false" ht="15" hidden="false" customHeight="false" outlineLevel="0" collapsed="false">
      <c r="A348" s="11" t="s">
        <v>33</v>
      </c>
      <c r="B348" s="11" t="s">
        <v>4944</v>
      </c>
      <c r="C348" s="13" t="n">
        <v>2</v>
      </c>
      <c r="D348" s="11" t="s">
        <v>4602</v>
      </c>
      <c r="E348" s="11" t="n">
        <v>5</v>
      </c>
      <c r="F348" s="11" t="s">
        <v>4877</v>
      </c>
      <c r="G348" s="18" t="n">
        <v>5924.86</v>
      </c>
      <c r="H348" s="18" t="n">
        <v>2211.21</v>
      </c>
      <c r="I348" s="14" t="n">
        <v>0.1989</v>
      </c>
      <c r="J348" s="18" t="n">
        <v>56.91</v>
      </c>
      <c r="K348" s="18" t="n">
        <v>221.12</v>
      </c>
      <c r="L348" s="18" t="n">
        <v>1110.51</v>
      </c>
      <c r="M348" s="11" t="s">
        <v>4914</v>
      </c>
      <c r="N348" s="35" t="n">
        <f aca="false">IF(H348=0,"",G348/H348)</f>
        <v>2.67946508924978</v>
      </c>
      <c r="O348" s="35" t="n">
        <f aca="false">IF(OR(N324="",N324&lt;=0,N348=""),"",N348/N324)</f>
        <v>1.32068095863138</v>
      </c>
      <c r="P348" s="18" t="n">
        <v>3391.68</v>
      </c>
      <c r="Q348" s="14" t="n">
        <v>0.1989</v>
      </c>
      <c r="R348" s="18" t="n">
        <v>2492.58</v>
      </c>
      <c r="S348" s="14" t="n">
        <v>0.1486</v>
      </c>
      <c r="T348" s="11" t="str">
        <f aca="false">IF(AND(M348="survived",G348&gt;0,K348&lt;=500.005,I348&lt;=0.4,ISNUMBER(P348),ISNUMBER(R348),P348&gt;0,R348&gt;0,Q348&lt;=0.4,S348&lt;=0.4),"yes","no")</f>
        <v>yes</v>
      </c>
    </row>
    <row r="349" customFormat="false" ht="15" hidden="false" customHeight="false" outlineLevel="0" collapsed="false">
      <c r="A349" s="11" t="s">
        <v>33</v>
      </c>
      <c r="B349" s="11" t="s">
        <v>4944</v>
      </c>
      <c r="C349" s="13" t="n">
        <v>2</v>
      </c>
      <c r="D349" s="11" t="s">
        <v>4602</v>
      </c>
      <c r="E349" s="11" t="n">
        <v>5</v>
      </c>
      <c r="F349" s="11" t="s">
        <v>4898</v>
      </c>
      <c r="G349" s="18" t="n">
        <v>5924.86</v>
      </c>
      <c r="H349" s="18" t="n">
        <v>2211.21</v>
      </c>
      <c r="I349" s="14" t="n">
        <v>0.1989</v>
      </c>
      <c r="J349" s="18" t="n">
        <v>56.91</v>
      </c>
      <c r="K349" s="18" t="n">
        <v>221.12</v>
      </c>
      <c r="L349" s="18" t="n">
        <v>1110.51</v>
      </c>
      <c r="M349" s="11" t="s">
        <v>4914</v>
      </c>
      <c r="N349" s="35" t="n">
        <f aca="false">IF(H349=0,"",G349/H349)</f>
        <v>2.67946508924978</v>
      </c>
      <c r="O349" s="35" t="n">
        <f aca="false">IF(OR(N324="",N324&lt;=0,N349=""),"",N349/N324)</f>
        <v>1.32068095863138</v>
      </c>
      <c r="P349" s="18" t="n">
        <v>3391.68</v>
      </c>
      <c r="Q349" s="14" t="n">
        <v>0.1989</v>
      </c>
      <c r="R349" s="18" t="n">
        <v>2492.58</v>
      </c>
      <c r="S349" s="14" t="n">
        <v>0.1486</v>
      </c>
      <c r="T349" s="11" t="str">
        <f aca="false">IF(AND(M349="survived",G349&gt;0,K349&lt;=500.005,I349&lt;=0.4,ISNUMBER(P349),ISNUMBER(R349),P349&gt;0,R349&gt;0,Q349&lt;=0.4,S349&lt;=0.4),"yes","no")</f>
        <v>yes</v>
      </c>
    </row>
    <row r="351" customFormat="false" ht="15" hidden="false" customHeight="false" outlineLevel="0" collapsed="false">
      <c r="A351" s="51" t="s">
        <v>34</v>
      </c>
      <c r="B351" s="51" t="s">
        <v>4636</v>
      </c>
      <c r="C351" s="61" t="n">
        <v>2</v>
      </c>
      <c r="D351" s="51" t="s">
        <v>4801</v>
      </c>
      <c r="E351" s="51" t="s">
        <v>61</v>
      </c>
      <c r="F351" s="51" t="s">
        <v>4599</v>
      </c>
      <c r="G351" s="52" t="n">
        <v>-10000.72</v>
      </c>
      <c r="H351" s="52" t="n">
        <v>10574.23</v>
      </c>
      <c r="I351" s="53" t="n">
        <v>1.0001</v>
      </c>
      <c r="J351" s="52" t="n">
        <v>50</v>
      </c>
      <c r="K351" s="52" t="n">
        <v>50</v>
      </c>
      <c r="L351" s="52" t="n">
        <v>900</v>
      </c>
      <c r="M351" s="51" t="s">
        <v>4946</v>
      </c>
      <c r="N351" s="54" t="n">
        <f aca="false">IF(H351=0,"",G351/H351)</f>
        <v>-0.945763426745966</v>
      </c>
      <c r="O351" s="54" t="n">
        <v>1</v>
      </c>
      <c r="P351" s="52" t="n">
        <v>-7485.66</v>
      </c>
      <c r="Q351" s="53" t="n">
        <v>0.8091</v>
      </c>
      <c r="R351" s="52" t="n">
        <v>-487.05</v>
      </c>
      <c r="S351" s="53" t="n">
        <v>0.2928</v>
      </c>
      <c r="T351" s="51" t="str">
        <f aca="false">IF(AND(M351="survived",G351&gt;0,K351&lt;=500.005,I351&lt;=0.4,ISNUMBER(P351),ISNUMBER(R351),P351&gt;0,R351&gt;0,Q351&lt;=0.4,S351&lt;=0.4),"yes","no")</f>
        <v>no</v>
      </c>
    </row>
    <row r="352" customFormat="false" ht="15" hidden="false" customHeight="false" outlineLevel="0" collapsed="false">
      <c r="A352" s="41" t="s">
        <v>34</v>
      </c>
      <c r="B352" s="41" t="s">
        <v>4636</v>
      </c>
      <c r="C352" s="45" t="n">
        <v>2</v>
      </c>
      <c r="D352" s="41" t="s">
        <v>4616</v>
      </c>
      <c r="E352" s="41" t="n">
        <v>3</v>
      </c>
      <c r="F352" s="41" t="s">
        <v>4877</v>
      </c>
      <c r="G352" s="42" t="n">
        <v>-10005.17</v>
      </c>
      <c r="H352" s="42" t="n">
        <v>11923.61</v>
      </c>
      <c r="I352" s="43" t="n">
        <v>1.0004</v>
      </c>
      <c r="J352" s="42" t="n">
        <v>87.98</v>
      </c>
      <c r="K352" s="42" t="n">
        <v>499.44</v>
      </c>
      <c r="L352" s="42" t="n">
        <v>1997.74</v>
      </c>
      <c r="M352" s="41" t="s">
        <v>4947</v>
      </c>
      <c r="N352" s="44" t="n">
        <f aca="false">IF(H352=0,"",G352/H352)</f>
        <v>-0.839105774174097</v>
      </c>
      <c r="O352" s="44" t="str">
        <f aca="false">IF(OR(N351="",N351&lt;=0,N352=""),"",N352/N351)</f>
        <v/>
      </c>
      <c r="P352" s="42" t="s">
        <v>412</v>
      </c>
      <c r="Q352" s="43" t="n">
        <v>1.0004</v>
      </c>
      <c r="R352" s="42" t="n">
        <v>1274.46</v>
      </c>
      <c r="S352" s="43" t="n">
        <v>0.4731</v>
      </c>
      <c r="T352" s="41" t="str">
        <f aca="false">IF(AND(M352="survived",G352&gt;0,K352&lt;=500.005,I352&lt;=0.4,ISNUMBER(P352),ISNUMBER(R352),P352&gt;0,R352&gt;0,Q352&lt;=0.4,S352&lt;=0.4),"yes","no")</f>
        <v>no</v>
      </c>
    </row>
    <row r="353" customFormat="false" ht="15" hidden="false" customHeight="false" outlineLevel="0" collapsed="false">
      <c r="A353" s="11" t="s">
        <v>34</v>
      </c>
      <c r="B353" s="11" t="s">
        <v>4636</v>
      </c>
      <c r="C353" s="13" t="n">
        <v>2</v>
      </c>
      <c r="D353" s="11" t="s">
        <v>4608</v>
      </c>
      <c r="E353" s="11" t="s">
        <v>61</v>
      </c>
      <c r="F353" s="11" t="s">
        <v>4599</v>
      </c>
      <c r="G353" s="18" t="n">
        <v>21053.52</v>
      </c>
      <c r="H353" s="18" t="n">
        <v>15567.94</v>
      </c>
      <c r="I353" s="14" t="n">
        <v>0.7957</v>
      </c>
      <c r="J353" s="18" t="n">
        <v>110.3</v>
      </c>
      <c r="K353" s="18" t="n">
        <v>7782.25</v>
      </c>
      <c r="L353" s="18" t="n">
        <v>14289.29</v>
      </c>
      <c r="M353" s="11" t="s">
        <v>4914</v>
      </c>
      <c r="N353" s="35" t="n">
        <f aca="false">IF(H353=0,"",G353/H353)</f>
        <v>1.35236389657206</v>
      </c>
      <c r="O353" s="35" t="str">
        <f aca="false">IF(OR(N351="",N351&lt;=0,N353=""),"",N353/N351)</f>
        <v/>
      </c>
      <c r="P353" s="18" t="n">
        <v>5217.2</v>
      </c>
      <c r="Q353" s="14" t="n">
        <v>0.7957</v>
      </c>
      <c r="R353" s="18" t="n">
        <v>15836.32</v>
      </c>
      <c r="S353" s="14" t="n">
        <v>0.9281</v>
      </c>
      <c r="T353" s="11" t="str">
        <f aca="false">IF(AND(M353="survived",G353&gt;0,K353&lt;=500.005,I353&lt;=0.4,ISNUMBER(P353),ISNUMBER(R353),P353&gt;0,R353&gt;0,Q353&lt;=0.4,S353&lt;=0.4),"yes","no")</f>
        <v>no</v>
      </c>
    </row>
    <row r="354" customFormat="false" ht="15" hidden="false" customHeight="false" outlineLevel="0" collapsed="false">
      <c r="A354" s="41" t="s">
        <v>34</v>
      </c>
      <c r="B354" s="41" t="s">
        <v>4636</v>
      </c>
      <c r="C354" s="45" t="n">
        <v>2</v>
      </c>
      <c r="D354" s="41" t="s">
        <v>4608</v>
      </c>
      <c r="E354" s="41" t="s">
        <v>61</v>
      </c>
      <c r="F354" s="41" t="s">
        <v>4896</v>
      </c>
      <c r="G354" s="42" t="n">
        <v>-10045.32</v>
      </c>
      <c r="H354" s="42" t="n">
        <v>12238.03</v>
      </c>
      <c r="I354" s="43" t="n">
        <v>1.0037</v>
      </c>
      <c r="J354" s="42" t="n">
        <v>83.4</v>
      </c>
      <c r="K354" s="42" t="n">
        <v>500</v>
      </c>
      <c r="L354" s="42" t="n">
        <v>2750</v>
      </c>
      <c r="M354" s="41" t="s">
        <v>4948</v>
      </c>
      <c r="N354" s="44" t="n">
        <f aca="false">IF(H354=0,"",G354/H354)</f>
        <v>-0.820828188850656</v>
      </c>
      <c r="O354" s="44" t="str">
        <f aca="false">IF(OR(N351="",N351&lt;=0,N354=""),"",N354/N351)</f>
        <v/>
      </c>
      <c r="P354" s="42" t="s">
        <v>412</v>
      </c>
      <c r="Q354" s="43" t="n">
        <v>1.0037</v>
      </c>
      <c r="R354" s="42" t="n">
        <v>-3385.41</v>
      </c>
      <c r="S354" s="43" t="n">
        <v>0.9143</v>
      </c>
      <c r="T354" s="41" t="str">
        <f aca="false">IF(AND(M354="survived",G354&gt;0,K354&lt;=500.005,I354&lt;=0.4,ISNUMBER(P354),ISNUMBER(R354),P354&gt;0,R354&gt;0,Q354&lt;=0.4,S354&lt;=0.4),"yes","no")</f>
        <v>no</v>
      </c>
    </row>
    <row r="355" customFormat="false" ht="15" hidden="false" customHeight="false" outlineLevel="0" collapsed="false">
      <c r="A355" s="41" t="s">
        <v>34</v>
      </c>
      <c r="B355" s="41" t="s">
        <v>4636</v>
      </c>
      <c r="C355" s="45" t="n">
        <v>2</v>
      </c>
      <c r="D355" s="41" t="s">
        <v>4608</v>
      </c>
      <c r="E355" s="41" t="s">
        <v>61</v>
      </c>
      <c r="F355" s="41" t="s">
        <v>4877</v>
      </c>
      <c r="G355" s="42" t="n">
        <v>-10043</v>
      </c>
      <c r="H355" s="42" t="n">
        <v>11892.81</v>
      </c>
      <c r="I355" s="43" t="n">
        <v>1.0036</v>
      </c>
      <c r="J355" s="42" t="n">
        <v>71.41</v>
      </c>
      <c r="K355" s="42" t="n">
        <v>496.6</v>
      </c>
      <c r="L355" s="42" t="n">
        <v>1418.75</v>
      </c>
      <c r="M355" s="41" t="s">
        <v>4949</v>
      </c>
      <c r="N355" s="44" t="n">
        <f aca="false">IF(H355=0,"",G355/H355)</f>
        <v>-0.844459803864688</v>
      </c>
      <c r="O355" s="44" t="str">
        <f aca="false">IF(OR(N351="",N351&lt;=0,N355=""),"",N355/N351)</f>
        <v/>
      </c>
      <c r="P355" s="42" t="s">
        <v>412</v>
      </c>
      <c r="Q355" s="43" t="n">
        <v>1.0036</v>
      </c>
      <c r="R355" s="42" t="n">
        <v>-1597.68</v>
      </c>
      <c r="S355" s="43" t="n">
        <v>0.5986</v>
      </c>
      <c r="T355" s="41" t="str">
        <f aca="false">IF(AND(M355="survived",G355&gt;0,K355&lt;=500.005,I355&lt;=0.4,ISNUMBER(P355),ISNUMBER(R355),P355&gt;0,R355&gt;0,Q355&lt;=0.4,S355&lt;=0.4),"yes","no")</f>
        <v>no</v>
      </c>
    </row>
    <row r="356" customFormat="false" ht="15" hidden="false" customHeight="false" outlineLevel="0" collapsed="false">
      <c r="A356" s="11" t="s">
        <v>34</v>
      </c>
      <c r="B356" s="11" t="s">
        <v>4636</v>
      </c>
      <c r="C356" s="13" t="n">
        <v>2</v>
      </c>
      <c r="D356" s="11" t="s">
        <v>4608</v>
      </c>
      <c r="E356" s="11" t="s">
        <v>61</v>
      </c>
      <c r="F356" s="11" t="s">
        <v>4898</v>
      </c>
      <c r="G356" s="18" t="n">
        <v>110.12</v>
      </c>
      <c r="H356" s="18" t="n">
        <v>1203.18</v>
      </c>
      <c r="I356" s="14" t="n">
        <v>0.1064</v>
      </c>
      <c r="J356" s="18" t="n">
        <v>69.24</v>
      </c>
      <c r="K356" s="18" t="n">
        <v>373.05</v>
      </c>
      <c r="L356" s="18" t="n">
        <v>705.08</v>
      </c>
      <c r="M356" s="11" t="s">
        <v>4899</v>
      </c>
      <c r="N356" s="35" t="n">
        <f aca="false">IF(H356=0,"",G356/H356)</f>
        <v>0.091524127728187</v>
      </c>
      <c r="O356" s="35" t="str">
        <f aca="false">IF(OR(N351="",N351&lt;=0,N356=""),"",N356/N351)</f>
        <v/>
      </c>
      <c r="P356" s="18" t="n">
        <v>110.12</v>
      </c>
      <c r="Q356" s="14" t="n">
        <v>0.1064</v>
      </c>
      <c r="R356" s="18" t="n">
        <v>-488.56</v>
      </c>
      <c r="S356" s="14" t="n">
        <v>0.103</v>
      </c>
      <c r="T356" s="11" t="str">
        <f aca="false">IF(AND(M356="survived",G356&gt;0,K356&lt;=500.005,I356&lt;=0.4,ISNUMBER(P356),ISNUMBER(R356),P356&gt;0,R356&gt;0,Q356&lt;=0.4,S356&lt;=0.4),"yes","no")</f>
        <v>no</v>
      </c>
    </row>
    <row r="357" customFormat="false" ht="15" hidden="false" customHeight="false" outlineLevel="0" collapsed="false">
      <c r="A357" s="41" t="s">
        <v>34</v>
      </c>
      <c r="B357" s="41" t="s">
        <v>4636</v>
      </c>
      <c r="C357" s="45" t="n">
        <v>2</v>
      </c>
      <c r="D357" s="41" t="s">
        <v>4602</v>
      </c>
      <c r="E357" s="41" t="n">
        <v>1</v>
      </c>
      <c r="F357" s="41" t="s">
        <v>4599</v>
      </c>
      <c r="G357" s="42" t="n">
        <v>-13317.54</v>
      </c>
      <c r="H357" s="42" t="n">
        <v>24730.87</v>
      </c>
      <c r="I357" s="43" t="n">
        <v>1.1549</v>
      </c>
      <c r="J357" s="42" t="n">
        <v>133.43</v>
      </c>
      <c r="K357" s="42" t="n">
        <v>8243.62</v>
      </c>
      <c r="L357" s="42" t="n">
        <v>10192.2</v>
      </c>
      <c r="M357" s="41" t="s">
        <v>4950</v>
      </c>
      <c r="N357" s="44" t="n">
        <f aca="false">IF(H357=0,"",G357/H357)</f>
        <v>-0.538498645619827</v>
      </c>
      <c r="O357" s="44" t="str">
        <f aca="false">IF(OR(N351="",N351&lt;=0,N357=""),"",N357/N351)</f>
        <v/>
      </c>
      <c r="P357" s="42" t="s">
        <v>412</v>
      </c>
      <c r="Q357" s="43" t="n">
        <v>1.1549</v>
      </c>
      <c r="R357" s="42" t="n">
        <v>17078.62</v>
      </c>
      <c r="S357" s="43" t="n">
        <v>0.8872</v>
      </c>
      <c r="T357" s="41" t="str">
        <f aca="false">IF(AND(M357="survived",G357&gt;0,K357&lt;=500.005,I357&lt;=0.4,ISNUMBER(P357),ISNUMBER(R357),P357&gt;0,R357&gt;0,Q357&lt;=0.4,S357&lt;=0.4),"yes","no")</f>
        <v>no</v>
      </c>
    </row>
    <row r="358" customFormat="false" ht="15" hidden="false" customHeight="false" outlineLevel="0" collapsed="false">
      <c r="A358" s="41" t="s">
        <v>34</v>
      </c>
      <c r="B358" s="41" t="s">
        <v>4636</v>
      </c>
      <c r="C358" s="45" t="n">
        <v>2</v>
      </c>
      <c r="D358" s="41" t="s">
        <v>4602</v>
      </c>
      <c r="E358" s="41" t="n">
        <v>1</v>
      </c>
      <c r="F358" s="41" t="s">
        <v>4896</v>
      </c>
      <c r="G358" s="42" t="n">
        <v>-10133.21</v>
      </c>
      <c r="H358" s="42" t="n">
        <v>16464.78</v>
      </c>
      <c r="I358" s="43" t="n">
        <v>1.0082</v>
      </c>
      <c r="J358" s="42" t="n">
        <v>160.8</v>
      </c>
      <c r="K358" s="42" t="n">
        <v>500</v>
      </c>
      <c r="L358" s="42" t="n">
        <v>2800</v>
      </c>
      <c r="M358" s="41" t="s">
        <v>4951</v>
      </c>
      <c r="N358" s="44" t="n">
        <f aca="false">IF(H358=0,"",G358/H358)</f>
        <v>-0.615447640357175</v>
      </c>
      <c r="O358" s="44" t="str">
        <f aca="false">IF(OR(N351="",N351&lt;=0,N358=""),"",N358/N351)</f>
        <v/>
      </c>
      <c r="P358" s="42" t="s">
        <v>412</v>
      </c>
      <c r="Q358" s="43" t="n">
        <v>1.0082</v>
      </c>
      <c r="R358" s="42" t="s">
        <v>412</v>
      </c>
      <c r="S358" s="43" t="n">
        <v>1.0109</v>
      </c>
      <c r="T358" s="41" t="str">
        <f aca="false">IF(AND(M358="survived",G358&gt;0,K358&lt;=500.005,I358&lt;=0.4,ISNUMBER(P358),ISNUMBER(R358),P358&gt;0,R358&gt;0,Q358&lt;=0.4,S358&lt;=0.4),"yes","no")</f>
        <v>no</v>
      </c>
    </row>
    <row r="359" customFormat="false" ht="15" hidden="false" customHeight="false" outlineLevel="0" collapsed="false">
      <c r="A359" s="41" t="s">
        <v>34</v>
      </c>
      <c r="B359" s="41" t="s">
        <v>4636</v>
      </c>
      <c r="C359" s="45" t="n">
        <v>2</v>
      </c>
      <c r="D359" s="41" t="s">
        <v>4602</v>
      </c>
      <c r="E359" s="41" t="n">
        <v>1</v>
      </c>
      <c r="F359" s="41" t="s">
        <v>4877</v>
      </c>
      <c r="G359" s="42" t="n">
        <v>-10109.34</v>
      </c>
      <c r="H359" s="42" t="n">
        <v>11496.61</v>
      </c>
      <c r="I359" s="43" t="n">
        <v>1.0096</v>
      </c>
      <c r="J359" s="42" t="n">
        <v>72.76</v>
      </c>
      <c r="K359" s="42" t="n">
        <v>476.31</v>
      </c>
      <c r="L359" s="42" t="n">
        <v>1421.01</v>
      </c>
      <c r="M359" s="41" t="s">
        <v>4952</v>
      </c>
      <c r="N359" s="44" t="n">
        <f aca="false">IF(H359=0,"",G359/H359)</f>
        <v>-0.879332255334399</v>
      </c>
      <c r="O359" s="44" t="str">
        <f aca="false">IF(OR(N351="",N351&lt;=0,N359=""),"",N359/N351)</f>
        <v/>
      </c>
      <c r="P359" s="42" t="s">
        <v>412</v>
      </c>
      <c r="Q359" s="43" t="n">
        <v>1.0096</v>
      </c>
      <c r="R359" s="42" t="n">
        <v>2018.5</v>
      </c>
      <c r="S359" s="43" t="n">
        <v>0.3882</v>
      </c>
      <c r="T359" s="41" t="str">
        <f aca="false">IF(AND(M359="survived",G359&gt;0,K359&lt;=500.005,I359&lt;=0.4,ISNUMBER(P359),ISNUMBER(R359),P359&gt;0,R359&gt;0,Q359&lt;=0.4,S359&lt;=0.4),"yes","no")</f>
        <v>no</v>
      </c>
    </row>
    <row r="360" customFormat="false" ht="15" hidden="false" customHeight="false" outlineLevel="0" collapsed="false">
      <c r="A360" s="11" t="s">
        <v>34</v>
      </c>
      <c r="B360" s="11" t="s">
        <v>4636</v>
      </c>
      <c r="C360" s="13" t="n">
        <v>2</v>
      </c>
      <c r="D360" s="11" t="s">
        <v>4602</v>
      </c>
      <c r="E360" s="11" t="n">
        <v>1</v>
      </c>
      <c r="F360" s="11" t="s">
        <v>4898</v>
      </c>
      <c r="G360" s="18" t="n">
        <v>-377.85</v>
      </c>
      <c r="H360" s="18" t="n">
        <v>1179.84</v>
      </c>
      <c r="I360" s="14" t="n">
        <v>0.1102</v>
      </c>
      <c r="J360" s="18" t="n">
        <v>68.86</v>
      </c>
      <c r="K360" s="18" t="n">
        <v>393.28</v>
      </c>
      <c r="L360" s="18" t="n">
        <v>688.8</v>
      </c>
      <c r="M360" s="11" t="s">
        <v>4899</v>
      </c>
      <c r="N360" s="35" t="n">
        <f aca="false">IF(H360=0,"",G360/H360)</f>
        <v>-0.320255288852726</v>
      </c>
      <c r="O360" s="35" t="str">
        <f aca="false">IF(OR(N351="",N351&lt;=0,N360=""),"",N360/N351)</f>
        <v/>
      </c>
      <c r="P360" s="18" t="n">
        <v>-377.85</v>
      </c>
      <c r="Q360" s="14" t="n">
        <v>0.1102</v>
      </c>
      <c r="R360" s="18" t="n">
        <v>-393.75</v>
      </c>
      <c r="S360" s="14" t="n">
        <v>0.1021</v>
      </c>
      <c r="T360" s="11" t="str">
        <f aca="false">IF(AND(M360="survived",G360&gt;0,K360&lt;=500.005,I360&lt;=0.4,ISNUMBER(P360),ISNUMBER(R360),P360&gt;0,R360&gt;0,Q360&lt;=0.4,S360&lt;=0.4),"yes","no")</f>
        <v>no</v>
      </c>
    </row>
    <row r="361" customFormat="false" ht="15" hidden="false" customHeight="false" outlineLevel="0" collapsed="false">
      <c r="A361" s="11" t="s">
        <v>34</v>
      </c>
      <c r="B361" s="11" t="s">
        <v>4636</v>
      </c>
      <c r="C361" s="13" t="n">
        <v>2</v>
      </c>
      <c r="D361" s="11" t="s">
        <v>4602</v>
      </c>
      <c r="E361" s="11" t="n">
        <v>2</v>
      </c>
      <c r="F361" s="11" t="s">
        <v>4599</v>
      </c>
      <c r="G361" s="18" t="n">
        <v>10094.29</v>
      </c>
      <c r="H361" s="18" t="n">
        <v>12302.02</v>
      </c>
      <c r="I361" s="14" t="n">
        <v>0.9311</v>
      </c>
      <c r="J361" s="18" t="n">
        <v>106.8</v>
      </c>
      <c r="K361" s="18" t="n">
        <v>3075.51</v>
      </c>
      <c r="L361" s="18" t="n">
        <v>4756.95</v>
      </c>
      <c r="M361" s="11" t="s">
        <v>4914</v>
      </c>
      <c r="N361" s="35" t="n">
        <f aca="false">IF(H361=0,"",G361/H361)</f>
        <v>0.820539228516943</v>
      </c>
      <c r="O361" s="35" t="str">
        <f aca="false">IF(OR(N351="",N351&lt;=0,N361=""),"",N361/N351)</f>
        <v/>
      </c>
      <c r="P361" s="18" t="n">
        <v>3303.6</v>
      </c>
      <c r="Q361" s="14" t="n">
        <v>0.9311</v>
      </c>
      <c r="R361" s="18" t="n">
        <v>6790.69</v>
      </c>
      <c r="S361" s="14" t="n">
        <v>0.4857</v>
      </c>
      <c r="T361" s="11" t="str">
        <f aca="false">IF(AND(M361="survived",G361&gt;0,K361&lt;=500.005,I361&lt;=0.4,ISNUMBER(P361),ISNUMBER(R361),P361&gt;0,R361&gt;0,Q361&lt;=0.4,S361&lt;=0.4),"yes","no")</f>
        <v>no</v>
      </c>
    </row>
    <row r="362" customFormat="false" ht="15" hidden="false" customHeight="false" outlineLevel="0" collapsed="false">
      <c r="A362" s="41" t="s">
        <v>34</v>
      </c>
      <c r="B362" s="41" t="s">
        <v>4636</v>
      </c>
      <c r="C362" s="45" t="n">
        <v>2</v>
      </c>
      <c r="D362" s="41" t="s">
        <v>4602</v>
      </c>
      <c r="E362" s="41" t="n">
        <v>2</v>
      </c>
      <c r="F362" s="41" t="s">
        <v>4896</v>
      </c>
      <c r="G362" s="42" t="n">
        <v>-10020.66</v>
      </c>
      <c r="H362" s="42" t="n">
        <v>13225.76</v>
      </c>
      <c r="I362" s="43" t="n">
        <v>1.0016</v>
      </c>
      <c r="J362" s="42" t="n">
        <v>112.8</v>
      </c>
      <c r="K362" s="42" t="n">
        <v>500</v>
      </c>
      <c r="L362" s="42" t="n">
        <v>2750</v>
      </c>
      <c r="M362" s="41" t="s">
        <v>4953</v>
      </c>
      <c r="N362" s="44" t="n">
        <f aca="false">IF(H362=0,"",G362/H362)</f>
        <v>-0.757662319594488</v>
      </c>
      <c r="O362" s="44" t="str">
        <f aca="false">IF(OR(N351="",N351&lt;=0,N362=""),"",N362/N351)</f>
        <v/>
      </c>
      <c r="P362" s="42" t="s">
        <v>412</v>
      </c>
      <c r="Q362" s="43" t="n">
        <v>1.0016</v>
      </c>
      <c r="R362" s="42" t="s">
        <v>412</v>
      </c>
      <c r="S362" s="43" t="n">
        <v>1.0004</v>
      </c>
      <c r="T362" s="41" t="str">
        <f aca="false">IF(AND(M362="survived",G362&gt;0,K362&lt;=500.005,I362&lt;=0.4,ISNUMBER(P362),ISNUMBER(R362),P362&gt;0,R362&gt;0,Q362&lt;=0.4,S362&lt;=0.4),"yes","no")</f>
        <v>no</v>
      </c>
    </row>
    <row r="363" customFormat="false" ht="15" hidden="false" customHeight="false" outlineLevel="0" collapsed="false">
      <c r="A363" s="11" t="s">
        <v>34</v>
      </c>
      <c r="B363" s="11" t="s">
        <v>4636</v>
      </c>
      <c r="C363" s="13" t="n">
        <v>2</v>
      </c>
      <c r="D363" s="11" t="s">
        <v>4602</v>
      </c>
      <c r="E363" s="11" t="n">
        <v>2</v>
      </c>
      <c r="F363" s="11" t="s">
        <v>4877</v>
      </c>
      <c r="G363" s="18" t="n">
        <v>-4497.06</v>
      </c>
      <c r="H363" s="18" t="n">
        <v>11324.89</v>
      </c>
      <c r="I363" s="14" t="n">
        <v>0.867</v>
      </c>
      <c r="J363" s="18" t="n">
        <v>70</v>
      </c>
      <c r="K363" s="18" t="n">
        <v>493.68</v>
      </c>
      <c r="L363" s="18" t="n">
        <v>1932.6</v>
      </c>
      <c r="M363" s="11" t="s">
        <v>4914</v>
      </c>
      <c r="N363" s="35" t="n">
        <f aca="false">IF(H363=0,"",G363/H363)</f>
        <v>-0.397095247724261</v>
      </c>
      <c r="O363" s="35" t="str">
        <f aca="false">IF(OR(N351="",N351&lt;=0,N363=""),"",N363/N351)</f>
        <v/>
      </c>
      <c r="P363" s="18" t="n">
        <v>-4304.55</v>
      </c>
      <c r="Q363" s="14" t="n">
        <v>0.6059</v>
      </c>
      <c r="R363" s="18" t="n">
        <v>-192.51</v>
      </c>
      <c r="S363" s="14" t="n">
        <v>0.4348</v>
      </c>
      <c r="T363" s="11" t="str">
        <f aca="false">IF(AND(M363="survived",G363&gt;0,K363&lt;=500.005,I363&lt;=0.4,ISNUMBER(P363),ISNUMBER(R363),P363&gt;0,R363&gt;0,Q363&lt;=0.4,S363&lt;=0.4),"yes","no")</f>
        <v>no</v>
      </c>
    </row>
    <row r="364" customFormat="false" ht="15" hidden="false" customHeight="false" outlineLevel="0" collapsed="false">
      <c r="A364" s="11" t="s">
        <v>34</v>
      </c>
      <c r="B364" s="11" t="s">
        <v>4636</v>
      </c>
      <c r="C364" s="13" t="n">
        <v>2</v>
      </c>
      <c r="D364" s="11" t="s">
        <v>4602</v>
      </c>
      <c r="E364" s="11" t="n">
        <v>2</v>
      </c>
      <c r="F364" s="11" t="s">
        <v>4898</v>
      </c>
      <c r="G364" s="18" t="n">
        <v>946.53</v>
      </c>
      <c r="H364" s="18" t="n">
        <v>2208.5</v>
      </c>
      <c r="I364" s="14" t="n">
        <v>0.1691</v>
      </c>
      <c r="J364" s="18" t="n">
        <v>70.53</v>
      </c>
      <c r="K364" s="18" t="n">
        <v>483.35</v>
      </c>
      <c r="L364" s="18" t="n">
        <v>1434.33</v>
      </c>
      <c r="M364" s="11" t="s">
        <v>4899</v>
      </c>
      <c r="N364" s="35" t="n">
        <f aca="false">IF(H364=0,"",G364/H364)</f>
        <v>0.42858501245189</v>
      </c>
      <c r="O364" s="35" t="str">
        <f aca="false">IF(OR(N351="",N351&lt;=0,N364=""),"",N364/N351)</f>
        <v/>
      </c>
      <c r="P364" s="18" t="n">
        <v>946.53</v>
      </c>
      <c r="Q364" s="14" t="n">
        <v>0.1691</v>
      </c>
      <c r="R364" s="18" t="n">
        <v>-2035.22</v>
      </c>
      <c r="S364" s="14" t="n">
        <v>0.2393</v>
      </c>
      <c r="T364" s="11" t="str">
        <f aca="false">IF(AND(M364="survived",G364&gt;0,K364&lt;=500.005,I364&lt;=0.4,ISNUMBER(P364),ISNUMBER(R364),P364&gt;0,R364&gt;0,Q364&lt;=0.4,S364&lt;=0.4),"yes","no")</f>
        <v>no</v>
      </c>
    </row>
    <row r="365" customFormat="false" ht="15" hidden="false" customHeight="false" outlineLevel="0" collapsed="false">
      <c r="A365" s="11" t="s">
        <v>34</v>
      </c>
      <c r="B365" s="11" t="s">
        <v>4636</v>
      </c>
      <c r="C365" s="13" t="n">
        <v>2</v>
      </c>
      <c r="D365" s="11" t="s">
        <v>4602</v>
      </c>
      <c r="E365" s="11" t="n">
        <v>3</v>
      </c>
      <c r="F365" s="11" t="s">
        <v>4599</v>
      </c>
      <c r="G365" s="18" t="n">
        <v>5763.62</v>
      </c>
      <c r="H365" s="18" t="n">
        <v>10445.21</v>
      </c>
      <c r="I365" s="14" t="n">
        <v>0.8882</v>
      </c>
      <c r="J365" s="18" t="n">
        <v>98.61</v>
      </c>
      <c r="K365" s="18" t="n">
        <v>1740.87</v>
      </c>
      <c r="L365" s="18" t="n">
        <v>5983.41</v>
      </c>
      <c r="M365" s="11" t="s">
        <v>4914</v>
      </c>
      <c r="N365" s="35" t="n">
        <f aca="false">IF(H365=0,"",G365/H365)</f>
        <v>0.551795512009811</v>
      </c>
      <c r="O365" s="35" t="str">
        <f aca="false">IF(OR(N351="",N351&lt;=0,N365=""),"",N365/N351)</f>
        <v/>
      </c>
      <c r="P365" s="18" t="n">
        <v>539.11</v>
      </c>
      <c r="Q365" s="14" t="n">
        <v>0.8882</v>
      </c>
      <c r="R365" s="18" t="n">
        <v>4267.37</v>
      </c>
      <c r="S365" s="14" t="n">
        <v>0.31</v>
      </c>
      <c r="T365" s="11" t="str">
        <f aca="false">IF(AND(M365="survived",G365&gt;0,K365&lt;=500.005,I365&lt;=0.4,ISNUMBER(P365),ISNUMBER(R365),P365&gt;0,R365&gt;0,Q365&lt;=0.4,S365&lt;=0.4),"yes","no")</f>
        <v>no</v>
      </c>
    </row>
    <row r="366" customFormat="false" ht="15" hidden="false" customHeight="false" outlineLevel="0" collapsed="false">
      <c r="A366" s="41" t="s">
        <v>34</v>
      </c>
      <c r="B366" s="41" t="s">
        <v>4636</v>
      </c>
      <c r="C366" s="45" t="n">
        <v>2</v>
      </c>
      <c r="D366" s="41" t="s">
        <v>4602</v>
      </c>
      <c r="E366" s="41" t="n">
        <v>3</v>
      </c>
      <c r="F366" s="41" t="s">
        <v>4896</v>
      </c>
      <c r="G366" s="42" t="n">
        <v>-10047.67</v>
      </c>
      <c r="H366" s="42" t="n">
        <v>11807.76</v>
      </c>
      <c r="I366" s="43" t="n">
        <v>1.0041</v>
      </c>
      <c r="J366" s="42" t="n">
        <v>111.93</v>
      </c>
      <c r="K366" s="42" t="n">
        <v>500</v>
      </c>
      <c r="L366" s="42" t="n">
        <v>2700</v>
      </c>
      <c r="M366" s="41" t="s">
        <v>4954</v>
      </c>
      <c r="N366" s="44" t="n">
        <f aca="false">IF(H366=0,"",G366/H366)</f>
        <v>-0.850937857815538</v>
      </c>
      <c r="O366" s="44" t="str">
        <f aca="false">IF(OR(N351="",N351&lt;=0,N366=""),"",N366/N351)</f>
        <v/>
      </c>
      <c r="P366" s="42" t="s">
        <v>412</v>
      </c>
      <c r="Q366" s="43" t="n">
        <v>1.0041</v>
      </c>
      <c r="R366" s="42" t="n">
        <v>4260.72</v>
      </c>
      <c r="S366" s="43" t="n">
        <v>0.31</v>
      </c>
      <c r="T366" s="41" t="str">
        <f aca="false">IF(AND(M366="survived",G366&gt;0,K366&lt;=500.005,I366&lt;=0.4,ISNUMBER(P366),ISNUMBER(R366),P366&gt;0,R366&gt;0,Q366&lt;=0.4,S366&lt;=0.4),"yes","no")</f>
        <v>no</v>
      </c>
    </row>
    <row r="367" customFormat="false" ht="15" hidden="false" customHeight="false" outlineLevel="0" collapsed="false">
      <c r="A367" s="41" t="s">
        <v>34</v>
      </c>
      <c r="B367" s="41" t="s">
        <v>4636</v>
      </c>
      <c r="C367" s="45" t="n">
        <v>2</v>
      </c>
      <c r="D367" s="41" t="s">
        <v>4602</v>
      </c>
      <c r="E367" s="41" t="n">
        <v>3</v>
      </c>
      <c r="F367" s="41" t="s">
        <v>4877</v>
      </c>
      <c r="G367" s="42" t="n">
        <v>-10000.36</v>
      </c>
      <c r="H367" s="42" t="n">
        <v>11760.46</v>
      </c>
      <c r="I367" s="43" t="n">
        <v>1</v>
      </c>
      <c r="J367" s="42" t="n">
        <v>81.53</v>
      </c>
      <c r="K367" s="42" t="n">
        <v>495.94</v>
      </c>
      <c r="L367" s="42" t="n">
        <v>1690.49</v>
      </c>
      <c r="M367" s="41" t="s">
        <v>4955</v>
      </c>
      <c r="N367" s="44" t="n">
        <f aca="false">IF(H367=0,"",G367/H367)</f>
        <v>-0.850337486798986</v>
      </c>
      <c r="O367" s="44" t="str">
        <f aca="false">IF(OR(N351="",N351&lt;=0,N367=""),"",N367/N351)</f>
        <v/>
      </c>
      <c r="P367" s="42" t="s">
        <v>412</v>
      </c>
      <c r="Q367" s="43" t="n">
        <v>1</v>
      </c>
      <c r="R367" s="42" t="n">
        <v>1703.78</v>
      </c>
      <c r="S367" s="43" t="n">
        <v>0.3754</v>
      </c>
      <c r="T367" s="41" t="str">
        <f aca="false">IF(AND(M367="survived",G367&gt;0,K367&lt;=500.005,I367&lt;=0.4,ISNUMBER(P367),ISNUMBER(R367),P367&gt;0,R367&gt;0,Q367&lt;=0.4,S367&lt;=0.4),"yes","no")</f>
        <v>no</v>
      </c>
    </row>
    <row r="368" customFormat="false" ht="15" hidden="false" customHeight="false" outlineLevel="0" collapsed="false">
      <c r="A368" s="11" t="s">
        <v>34</v>
      </c>
      <c r="B368" s="11" t="s">
        <v>4636</v>
      </c>
      <c r="C368" s="13" t="n">
        <v>2</v>
      </c>
      <c r="D368" s="11" t="s">
        <v>4602</v>
      </c>
      <c r="E368" s="11" t="n">
        <v>3</v>
      </c>
      <c r="F368" s="11" t="s">
        <v>4898</v>
      </c>
      <c r="G368" s="18" t="n">
        <v>-1761.49</v>
      </c>
      <c r="H368" s="18" t="n">
        <v>3521.59</v>
      </c>
      <c r="I368" s="14" t="n">
        <v>0.2995</v>
      </c>
      <c r="J368" s="18" t="n">
        <v>66.8</v>
      </c>
      <c r="K368" s="18" t="n">
        <v>495.94</v>
      </c>
      <c r="L368" s="18" t="n">
        <v>1114.56</v>
      </c>
      <c r="M368" s="11" t="s">
        <v>4899</v>
      </c>
      <c r="N368" s="35" t="n">
        <f aca="false">IF(H368=0,"",G368/H368)</f>
        <v>-0.500197354036103</v>
      </c>
      <c r="O368" s="35" t="str">
        <f aca="false">IF(OR(N351="",N351&lt;=0,N368=""),"",N368/N351)</f>
        <v/>
      </c>
      <c r="P368" s="18" t="n">
        <v>-1761.49</v>
      </c>
      <c r="Q368" s="14" t="n">
        <v>0.2995</v>
      </c>
      <c r="R368" s="18" t="n">
        <v>-2808.09</v>
      </c>
      <c r="S368" s="14" t="n">
        <v>0.31</v>
      </c>
      <c r="T368" s="11" t="str">
        <f aca="false">IF(AND(M368="survived",G368&gt;0,K368&lt;=500.005,I368&lt;=0.4,ISNUMBER(P368),ISNUMBER(R368),P368&gt;0,R368&gt;0,Q368&lt;=0.4,S368&lt;=0.4),"yes","no")</f>
        <v>no</v>
      </c>
    </row>
    <row r="369" customFormat="false" ht="15" hidden="false" customHeight="false" outlineLevel="0" collapsed="false">
      <c r="A369" s="41" t="s">
        <v>34</v>
      </c>
      <c r="B369" s="41" t="s">
        <v>4636</v>
      </c>
      <c r="C369" s="45" t="n">
        <v>2</v>
      </c>
      <c r="D369" s="41" t="s">
        <v>4602</v>
      </c>
      <c r="E369" s="41" t="n">
        <v>4</v>
      </c>
      <c r="F369" s="41" t="s">
        <v>4599</v>
      </c>
      <c r="G369" s="42" t="n">
        <v>-10908.69</v>
      </c>
      <c r="H369" s="42" t="n">
        <v>11855.93</v>
      </c>
      <c r="I369" s="43" t="n">
        <v>1.083</v>
      </c>
      <c r="J369" s="42" t="n">
        <v>128.16</v>
      </c>
      <c r="K369" s="42" t="n">
        <v>1340.2</v>
      </c>
      <c r="L369" s="42" t="n">
        <v>5650.29</v>
      </c>
      <c r="M369" s="41" t="s">
        <v>4956</v>
      </c>
      <c r="N369" s="44" t="n">
        <f aca="false">IF(H369=0,"",G369/H369)</f>
        <v>-0.920104116674103</v>
      </c>
      <c r="O369" s="44" t="str">
        <f aca="false">IF(OR(N351="",N351&lt;=0,N369=""),"",N369/N351)</f>
        <v/>
      </c>
      <c r="P369" s="42" t="s">
        <v>412</v>
      </c>
      <c r="Q369" s="43" t="n">
        <v>1.083</v>
      </c>
      <c r="R369" s="42" t="n">
        <v>2702.63</v>
      </c>
      <c r="S369" s="43" t="n">
        <v>0.3825</v>
      </c>
      <c r="T369" s="41" t="str">
        <f aca="false">IF(AND(M369="survived",G369&gt;0,K369&lt;=500.005,I369&lt;=0.4,ISNUMBER(P369),ISNUMBER(R369),P369&gt;0,R369&gt;0,Q369&lt;=0.4,S369&lt;=0.4),"yes","no")</f>
        <v>no</v>
      </c>
    </row>
    <row r="370" customFormat="false" ht="15" hidden="false" customHeight="false" outlineLevel="0" collapsed="false">
      <c r="A370" s="41" t="s">
        <v>34</v>
      </c>
      <c r="B370" s="41" t="s">
        <v>4636</v>
      </c>
      <c r="C370" s="45" t="n">
        <v>2</v>
      </c>
      <c r="D370" s="41" t="s">
        <v>4602</v>
      </c>
      <c r="E370" s="41" t="n">
        <v>4</v>
      </c>
      <c r="F370" s="41" t="s">
        <v>4896</v>
      </c>
      <c r="G370" s="42" t="n">
        <v>-10238.62</v>
      </c>
      <c r="H370" s="42" t="n">
        <v>11185.86</v>
      </c>
      <c r="I370" s="43" t="n">
        <v>1.0218</v>
      </c>
      <c r="J370" s="42" t="n">
        <v>111.11</v>
      </c>
      <c r="K370" s="42" t="n">
        <v>500</v>
      </c>
      <c r="L370" s="42" t="n">
        <v>2700</v>
      </c>
      <c r="M370" s="41" t="s">
        <v>4957</v>
      </c>
      <c r="N370" s="44" t="n">
        <f aca="false">IF(H370=0,"",G370/H370)</f>
        <v>-0.915318089087473</v>
      </c>
      <c r="O370" s="44" t="str">
        <f aca="false">IF(OR(N351="",N351&lt;=0,N370=""),"",N370/N351)</f>
        <v/>
      </c>
      <c r="P370" s="42" t="s">
        <v>412</v>
      </c>
      <c r="Q370" s="43" t="n">
        <v>1.0218</v>
      </c>
      <c r="R370" s="42" t="n">
        <v>2702.63</v>
      </c>
      <c r="S370" s="43" t="n">
        <v>0.3825</v>
      </c>
      <c r="T370" s="41" t="str">
        <f aca="false">IF(AND(M370="survived",G370&gt;0,K370&lt;=500.005,I370&lt;=0.4,ISNUMBER(P370),ISNUMBER(R370),P370&gt;0,R370&gt;0,Q370&lt;=0.4,S370&lt;=0.4),"yes","no")</f>
        <v>no</v>
      </c>
    </row>
    <row r="371" customFormat="false" ht="15" hidden="false" customHeight="false" outlineLevel="0" collapsed="false">
      <c r="A371" s="41" t="s">
        <v>34</v>
      </c>
      <c r="B371" s="41" t="s">
        <v>4636</v>
      </c>
      <c r="C371" s="45" t="n">
        <v>2</v>
      </c>
      <c r="D371" s="41" t="s">
        <v>4602</v>
      </c>
      <c r="E371" s="41" t="n">
        <v>4</v>
      </c>
      <c r="F371" s="41" t="s">
        <v>4877</v>
      </c>
      <c r="G371" s="42" t="n">
        <v>-10086.47</v>
      </c>
      <c r="H371" s="42" t="n">
        <v>11033.71</v>
      </c>
      <c r="I371" s="43" t="n">
        <v>1.0079</v>
      </c>
      <c r="J371" s="42" t="n">
        <v>87.23</v>
      </c>
      <c r="K371" s="42" t="n">
        <v>498.72</v>
      </c>
      <c r="L371" s="42" t="n">
        <v>2461.84</v>
      </c>
      <c r="M371" s="41" t="s">
        <v>4958</v>
      </c>
      <c r="N371" s="44" t="n">
        <f aca="false">IF(H371=0,"",G371/H371)</f>
        <v>-0.914150362842598</v>
      </c>
      <c r="O371" s="44" t="str">
        <f aca="false">IF(OR(N351="",N351&lt;=0,N371=""),"",N371/N351)</f>
        <v/>
      </c>
      <c r="P371" s="42" t="n">
        <v>-8033.11</v>
      </c>
      <c r="Q371" s="43" t="n">
        <v>0.8694</v>
      </c>
      <c r="R371" s="42" t="n">
        <v>2702.63</v>
      </c>
      <c r="S371" s="43" t="n">
        <v>0.3825</v>
      </c>
      <c r="T371" s="41" t="str">
        <f aca="false">IF(AND(M371="survived",G371&gt;0,K371&lt;=500.005,I371&lt;=0.4,ISNUMBER(P371),ISNUMBER(R371),P371&gt;0,R371&gt;0,Q371&lt;=0.4,S371&lt;=0.4),"yes","no")</f>
        <v>no</v>
      </c>
    </row>
    <row r="372" customFormat="false" ht="15" hidden="false" customHeight="false" outlineLevel="0" collapsed="false">
      <c r="A372" s="11" t="s">
        <v>34</v>
      </c>
      <c r="B372" s="11" t="s">
        <v>4636</v>
      </c>
      <c r="C372" s="13" t="n">
        <v>2</v>
      </c>
      <c r="D372" s="11" t="s">
        <v>4602</v>
      </c>
      <c r="E372" s="11" t="n">
        <v>4</v>
      </c>
      <c r="F372" s="11" t="s">
        <v>4898</v>
      </c>
      <c r="G372" s="18" t="n">
        <v>-3591.26</v>
      </c>
      <c r="H372" s="18" t="n">
        <v>4538.5</v>
      </c>
      <c r="I372" s="14" t="n">
        <v>0.4146</v>
      </c>
      <c r="J372" s="18" t="n">
        <v>84.38</v>
      </c>
      <c r="K372" s="18" t="n">
        <v>498.72</v>
      </c>
      <c r="L372" s="18" t="n">
        <v>1520.03</v>
      </c>
      <c r="M372" s="11" t="s">
        <v>4899</v>
      </c>
      <c r="N372" s="35" t="n">
        <f aca="false">IF(H372=0,"",G372/H372)</f>
        <v>-0.791287870441776</v>
      </c>
      <c r="O372" s="35" t="str">
        <f aca="false">IF(OR(N351="",N351&lt;=0,N372=""),"",N372/N351)</f>
        <v/>
      </c>
      <c r="P372" s="18" t="n">
        <v>-3591.26</v>
      </c>
      <c r="Q372" s="14" t="n">
        <v>0.4146</v>
      </c>
      <c r="R372" s="18" t="n">
        <v>2702.63</v>
      </c>
      <c r="S372" s="14" t="n">
        <v>0.3825</v>
      </c>
      <c r="T372" s="11" t="str">
        <f aca="false">IF(AND(M372="survived",G372&gt;0,K372&lt;=500.005,I372&lt;=0.4,ISNUMBER(P372),ISNUMBER(R372),P372&gt;0,R372&gt;0,Q372&lt;=0.4,S372&lt;=0.4),"yes","no")</f>
        <v>no</v>
      </c>
    </row>
    <row r="373" customFormat="false" ht="15" hidden="false" customHeight="false" outlineLevel="0" collapsed="false">
      <c r="A373" s="41" t="s">
        <v>34</v>
      </c>
      <c r="B373" s="41" t="s">
        <v>4636</v>
      </c>
      <c r="C373" s="45" t="n">
        <v>2</v>
      </c>
      <c r="D373" s="41" t="s">
        <v>4602</v>
      </c>
      <c r="E373" s="41" t="n">
        <v>5</v>
      </c>
      <c r="F373" s="41" t="s">
        <v>4599</v>
      </c>
      <c r="G373" s="42" t="n">
        <v>-10585.56</v>
      </c>
      <c r="H373" s="42" t="n">
        <v>11202.3</v>
      </c>
      <c r="I373" s="43" t="n">
        <v>1.0552</v>
      </c>
      <c r="J373" s="42" t="n">
        <v>127.21</v>
      </c>
      <c r="K373" s="42" t="n">
        <v>1018.39</v>
      </c>
      <c r="L373" s="42" t="n">
        <v>3675.32</v>
      </c>
      <c r="M373" s="41" t="s">
        <v>4959</v>
      </c>
      <c r="N373" s="44" t="n">
        <f aca="false">IF(H373=0,"",G373/H373)</f>
        <v>-0.94494523446078</v>
      </c>
      <c r="O373" s="44" t="str">
        <f aca="false">IF(OR(N351="",N351&lt;=0,N373=""),"",N373/N351)</f>
        <v/>
      </c>
      <c r="P373" s="42" t="s">
        <v>412</v>
      </c>
      <c r="Q373" s="43" t="n">
        <v>1.0552</v>
      </c>
      <c r="R373" s="42" t="n">
        <v>2062.1</v>
      </c>
      <c r="S373" s="43" t="n">
        <v>0.3487</v>
      </c>
      <c r="T373" s="41" t="str">
        <f aca="false">IF(AND(M373="survived",G373&gt;0,K373&lt;=500.005,I373&lt;=0.4,ISNUMBER(P373),ISNUMBER(R373),P373&gt;0,R373&gt;0,Q373&lt;=0.4,S373&lt;=0.4),"yes","no")</f>
        <v>no</v>
      </c>
    </row>
    <row r="374" customFormat="false" ht="15" hidden="false" customHeight="false" outlineLevel="0" collapsed="false">
      <c r="A374" s="41" t="s">
        <v>34</v>
      </c>
      <c r="B374" s="41" t="s">
        <v>4636</v>
      </c>
      <c r="C374" s="45" t="n">
        <v>2</v>
      </c>
      <c r="D374" s="41" t="s">
        <v>4602</v>
      </c>
      <c r="E374" s="41" t="n">
        <v>5</v>
      </c>
      <c r="F374" s="41" t="s">
        <v>4896</v>
      </c>
      <c r="G374" s="42" t="n">
        <v>-10093.78</v>
      </c>
      <c r="H374" s="42" t="n">
        <v>10710.51</v>
      </c>
      <c r="I374" s="43" t="n">
        <v>1.0088</v>
      </c>
      <c r="J374" s="42" t="n">
        <v>114.64</v>
      </c>
      <c r="K374" s="42" t="n">
        <v>500</v>
      </c>
      <c r="L374" s="42" t="n">
        <v>2700</v>
      </c>
      <c r="M374" s="41" t="s">
        <v>4960</v>
      </c>
      <c r="N374" s="44" t="n">
        <f aca="false">IF(H374=0,"",G374/H374)</f>
        <v>-0.942418241521646</v>
      </c>
      <c r="O374" s="44" t="str">
        <f aca="false">IF(OR(N351="",N351&lt;=0,N374=""),"",N374/N351)</f>
        <v/>
      </c>
      <c r="P374" s="42" t="s">
        <v>412</v>
      </c>
      <c r="Q374" s="43" t="n">
        <v>1.0088</v>
      </c>
      <c r="R374" s="42" t="n">
        <v>2062.1</v>
      </c>
      <c r="S374" s="43" t="n">
        <v>0.3487</v>
      </c>
      <c r="T374" s="41" t="str">
        <f aca="false">IF(AND(M374="survived",G374&gt;0,K374&lt;=500.005,I374&lt;=0.4,ISNUMBER(P374),ISNUMBER(R374),P374&gt;0,R374&gt;0,Q374&lt;=0.4,S374&lt;=0.4),"yes","no")</f>
        <v>no</v>
      </c>
    </row>
    <row r="375" customFormat="false" ht="15" hidden="false" customHeight="false" outlineLevel="0" collapsed="false">
      <c r="A375" s="41" t="s">
        <v>34</v>
      </c>
      <c r="B375" s="41" t="s">
        <v>4636</v>
      </c>
      <c r="C375" s="45" t="n">
        <v>2</v>
      </c>
      <c r="D375" s="41" t="s">
        <v>4602</v>
      </c>
      <c r="E375" s="41" t="n">
        <v>5</v>
      </c>
      <c r="F375" s="41" t="s">
        <v>4877</v>
      </c>
      <c r="G375" s="42" t="n">
        <v>-10255.46</v>
      </c>
      <c r="H375" s="42" t="n">
        <v>10872.2</v>
      </c>
      <c r="I375" s="43" t="n">
        <v>1.0241</v>
      </c>
      <c r="J375" s="42" t="n">
        <v>93.77</v>
      </c>
      <c r="K375" s="42" t="n">
        <v>493.91</v>
      </c>
      <c r="L375" s="42" t="n">
        <v>2555.75</v>
      </c>
      <c r="M375" s="41" t="s">
        <v>4948</v>
      </c>
      <c r="N375" s="44" t="n">
        <f aca="false">IF(H375=0,"",G375/H375)</f>
        <v>-0.94327367046228</v>
      </c>
      <c r="O375" s="44" t="str">
        <f aca="false">IF(OR(N351="",N351&lt;=0,N375=""),"",N375/N351)</f>
        <v/>
      </c>
      <c r="P375" s="42" t="s">
        <v>412</v>
      </c>
      <c r="Q375" s="43" t="n">
        <v>1.0241</v>
      </c>
      <c r="R375" s="42" t="n">
        <v>2062.1</v>
      </c>
      <c r="S375" s="43" t="n">
        <v>0.3487</v>
      </c>
      <c r="T375" s="41" t="str">
        <f aca="false">IF(AND(M375="survived",G375&gt;0,K375&lt;=500.005,I375&lt;=0.4,ISNUMBER(P375),ISNUMBER(R375),P375&gt;0,R375&gt;0,Q375&lt;=0.4,S375&lt;=0.4),"yes","no")</f>
        <v>no</v>
      </c>
    </row>
    <row r="376" customFormat="false" ht="15" hidden="false" customHeight="false" outlineLevel="0" collapsed="false">
      <c r="A376" s="11" t="s">
        <v>34</v>
      </c>
      <c r="B376" s="11" t="s">
        <v>4636</v>
      </c>
      <c r="C376" s="13" t="n">
        <v>2</v>
      </c>
      <c r="D376" s="11" t="s">
        <v>4602</v>
      </c>
      <c r="E376" s="11" t="n">
        <v>5</v>
      </c>
      <c r="F376" s="11" t="s">
        <v>4898</v>
      </c>
      <c r="G376" s="18" t="n">
        <v>-4822.46</v>
      </c>
      <c r="H376" s="18" t="n">
        <v>5439.19</v>
      </c>
      <c r="I376" s="14" t="n">
        <v>0.5123</v>
      </c>
      <c r="J376" s="18" t="n">
        <v>89.37</v>
      </c>
      <c r="K376" s="18" t="n">
        <v>489.93</v>
      </c>
      <c r="L376" s="18" t="n">
        <v>1526.99</v>
      </c>
      <c r="M376" s="11" t="s">
        <v>4899</v>
      </c>
      <c r="N376" s="35" t="n">
        <f aca="false">IF(H376=0,"",G376/H376)</f>
        <v>-0.886613631809148</v>
      </c>
      <c r="O376" s="35" t="str">
        <f aca="false">IF(OR(N351="",N351&lt;=0,N376=""),"",N376/N351)</f>
        <v/>
      </c>
      <c r="P376" s="18" t="n">
        <v>-4822.46</v>
      </c>
      <c r="Q376" s="14" t="n">
        <v>0.5123</v>
      </c>
      <c r="R376" s="18" t="n">
        <v>2062.1</v>
      </c>
      <c r="S376" s="14" t="n">
        <v>0.3487</v>
      </c>
      <c r="T376" s="11" t="str">
        <f aca="false">IF(AND(M376="survived",G376&gt;0,K376&lt;=500.005,I376&lt;=0.4,ISNUMBER(P376),ISNUMBER(R376),P376&gt;0,R376&gt;0,Q376&lt;=0.4,S376&lt;=0.4),"yes","no")</f>
        <v>no</v>
      </c>
    </row>
    <row r="378" customFormat="false" ht="15" hidden="false" customHeight="false" outlineLevel="0" collapsed="false">
      <c r="A378" s="51" t="s">
        <v>34</v>
      </c>
      <c r="B378" s="51" t="s">
        <v>4881</v>
      </c>
      <c r="C378" s="61" t="n">
        <v>2</v>
      </c>
      <c r="D378" s="51" t="s">
        <v>4801</v>
      </c>
      <c r="E378" s="51" t="s">
        <v>61</v>
      </c>
      <c r="F378" s="51" t="s">
        <v>4599</v>
      </c>
      <c r="G378" s="52" t="n">
        <v>9076.9</v>
      </c>
      <c r="H378" s="52" t="n">
        <v>1109.87</v>
      </c>
      <c r="I378" s="53" t="n">
        <v>0.0876</v>
      </c>
      <c r="J378" s="52" t="n">
        <v>50</v>
      </c>
      <c r="K378" s="52" t="n">
        <v>50</v>
      </c>
      <c r="L378" s="52" t="n">
        <v>850</v>
      </c>
      <c r="M378" s="51" t="s">
        <v>4914</v>
      </c>
      <c r="N378" s="54" t="n">
        <f aca="false">IF(H378=0,"",G378/H378)</f>
        <v>8.17834521160136</v>
      </c>
      <c r="O378" s="54" t="n">
        <v>1</v>
      </c>
      <c r="P378" s="52" t="n">
        <v>4452.07</v>
      </c>
      <c r="Q378" s="53" t="n">
        <v>0.0876</v>
      </c>
      <c r="R378" s="52" t="n">
        <v>4624.83</v>
      </c>
      <c r="S378" s="53" t="n">
        <v>0.0637</v>
      </c>
      <c r="T378" s="51" t="str">
        <f aca="false">IF(AND(M378="survived",G378&gt;0,K378&lt;=500.005,I378&lt;=0.4,ISNUMBER(P378),ISNUMBER(R378),P378&gt;0,R378&gt;0,Q378&lt;=0.4,S378&lt;=0.4),"yes","no")</f>
        <v>yes</v>
      </c>
    </row>
    <row r="379" customFormat="false" ht="15" hidden="false" customHeight="false" outlineLevel="0" collapsed="false">
      <c r="A379" s="11" t="s">
        <v>34</v>
      </c>
      <c r="B379" s="11" t="s">
        <v>4881</v>
      </c>
      <c r="C379" s="13" t="n">
        <v>2</v>
      </c>
      <c r="D379" s="11" t="s">
        <v>4616</v>
      </c>
      <c r="E379" s="11" t="n">
        <v>3</v>
      </c>
      <c r="F379" s="11" t="s">
        <v>4877</v>
      </c>
      <c r="G379" s="18" t="n">
        <v>67852.71</v>
      </c>
      <c r="H379" s="18" t="n">
        <v>7179.4</v>
      </c>
      <c r="I379" s="14" t="n">
        <v>0.3608</v>
      </c>
      <c r="J379" s="18" t="n">
        <v>358.72</v>
      </c>
      <c r="K379" s="18" t="n">
        <v>499.81</v>
      </c>
      <c r="L379" s="18" t="n">
        <v>6139.42</v>
      </c>
      <c r="M379" s="11" t="s">
        <v>4914</v>
      </c>
      <c r="N379" s="35" t="n">
        <f aca="false">IF(H379=0,"",G379/H379)</f>
        <v>9.45102794105357</v>
      </c>
      <c r="O379" s="35" t="n">
        <f aca="false">IF(OR(N378="",N378&lt;=0,N379=""),"",N379/N378)</f>
        <v>1.15561616641553</v>
      </c>
      <c r="P379" s="18" t="n">
        <v>25016.71</v>
      </c>
      <c r="Q379" s="14" t="n">
        <v>0.3608</v>
      </c>
      <c r="R379" s="18" t="n">
        <v>28455.87</v>
      </c>
      <c r="S379" s="14" t="n">
        <v>0.2147</v>
      </c>
      <c r="T379" s="11" t="str">
        <f aca="false">IF(AND(M379="survived",G379&gt;0,K379&lt;=500.005,I379&lt;=0.4,ISNUMBER(P379),ISNUMBER(R379),P379&gt;0,R379&gt;0,Q379&lt;=0.4,S379&lt;=0.4),"yes","no")</f>
        <v>yes</v>
      </c>
    </row>
    <row r="380" customFormat="false" ht="15" hidden="false" customHeight="false" outlineLevel="0" collapsed="false">
      <c r="A380" s="11" t="s">
        <v>34</v>
      </c>
      <c r="B380" s="11" t="s">
        <v>4881</v>
      </c>
      <c r="C380" s="13" t="n">
        <v>2</v>
      </c>
      <c r="D380" s="11" t="s">
        <v>4608</v>
      </c>
      <c r="E380" s="11" t="s">
        <v>61</v>
      </c>
      <c r="F380" s="11" t="s">
        <v>4599</v>
      </c>
      <c r="G380" s="18" t="n">
        <v>9904.52</v>
      </c>
      <c r="H380" s="18" t="n">
        <v>11215.54</v>
      </c>
      <c r="I380" s="14" t="n">
        <v>0.7592</v>
      </c>
      <c r="J380" s="18" t="n">
        <v>74.09</v>
      </c>
      <c r="K380" s="18" t="n">
        <v>5607.77</v>
      </c>
      <c r="L380" s="18" t="n">
        <v>6286.41</v>
      </c>
      <c r="M380" s="11" t="s">
        <v>4914</v>
      </c>
      <c r="N380" s="35" t="n">
        <f aca="false">IF(H380=0,"",G380/H380)</f>
        <v>0.883106832127566</v>
      </c>
      <c r="O380" s="35" t="n">
        <f aca="false">IF(OR(N378="",N378&lt;=0,N380=""),"",N380/N378)</f>
        <v>0.107981114672787</v>
      </c>
      <c r="P380" s="18" t="n">
        <v>2512.35</v>
      </c>
      <c r="Q380" s="14" t="n">
        <v>0.7592</v>
      </c>
      <c r="R380" s="18" t="n">
        <v>7296.59</v>
      </c>
      <c r="S380" s="14" t="n">
        <v>0.1165</v>
      </c>
      <c r="T380" s="11" t="str">
        <f aca="false">IF(AND(M380="survived",G380&gt;0,K380&lt;=500.005,I380&lt;=0.4,ISNUMBER(P380),ISNUMBER(R380),P380&gt;0,R380&gt;0,Q380&lt;=0.4,S380&lt;=0.4),"yes","no")</f>
        <v>no</v>
      </c>
    </row>
    <row r="381" customFormat="false" ht="15" hidden="false" customHeight="false" outlineLevel="0" collapsed="false">
      <c r="A381" s="11" t="s">
        <v>34</v>
      </c>
      <c r="B381" s="11" t="s">
        <v>4881</v>
      </c>
      <c r="C381" s="13" t="n">
        <v>2</v>
      </c>
      <c r="D381" s="11" t="s">
        <v>4608</v>
      </c>
      <c r="E381" s="11" t="s">
        <v>61</v>
      </c>
      <c r="F381" s="11" t="s">
        <v>4896</v>
      </c>
      <c r="G381" s="18" t="n">
        <v>10510.47</v>
      </c>
      <c r="H381" s="18" t="n">
        <v>4072.1</v>
      </c>
      <c r="I381" s="14" t="n">
        <v>0.3057</v>
      </c>
      <c r="J381" s="18" t="n">
        <v>63.56</v>
      </c>
      <c r="K381" s="18" t="n">
        <v>500</v>
      </c>
      <c r="L381" s="18" t="n">
        <v>3018.75</v>
      </c>
      <c r="M381" s="11" t="s">
        <v>4914</v>
      </c>
      <c r="N381" s="35" t="n">
        <f aca="false">IF(H381=0,"",G381/H381)</f>
        <v>2.5810932933867</v>
      </c>
      <c r="O381" s="35" t="n">
        <f aca="false">IF(OR(N378="",N378&lt;=0,N381=""),"",N381/N378)</f>
        <v>0.315600922510009</v>
      </c>
      <c r="P381" s="18" t="n">
        <v>3251.88</v>
      </c>
      <c r="Q381" s="14" t="n">
        <v>0.3057</v>
      </c>
      <c r="R381" s="18" t="n">
        <v>7163</v>
      </c>
      <c r="S381" s="14" t="n">
        <v>0.1165</v>
      </c>
      <c r="T381" s="11" t="str">
        <f aca="false">IF(AND(M381="survived",G381&gt;0,K381&lt;=500.005,I381&lt;=0.4,ISNUMBER(P381),ISNUMBER(R381),P381&gt;0,R381&gt;0,Q381&lt;=0.4,S381&lt;=0.4),"yes","no")</f>
        <v>yes</v>
      </c>
    </row>
    <row r="382" customFormat="false" ht="15" hidden="false" customHeight="false" outlineLevel="0" collapsed="false">
      <c r="A382" s="11" t="s">
        <v>34</v>
      </c>
      <c r="B382" s="11" t="s">
        <v>4881</v>
      </c>
      <c r="C382" s="13" t="n">
        <v>2</v>
      </c>
      <c r="D382" s="11" t="s">
        <v>4608</v>
      </c>
      <c r="E382" s="11" t="s">
        <v>61</v>
      </c>
      <c r="F382" s="11" t="s">
        <v>4877</v>
      </c>
      <c r="G382" s="18" t="n">
        <v>12348.06</v>
      </c>
      <c r="H382" s="18" t="n">
        <v>2233.6</v>
      </c>
      <c r="I382" s="14" t="n">
        <v>0.1619</v>
      </c>
      <c r="J382" s="18" t="n">
        <v>60.42</v>
      </c>
      <c r="K382" s="18" t="n">
        <v>476.08</v>
      </c>
      <c r="L382" s="18" t="n">
        <v>1718.75</v>
      </c>
      <c r="M382" s="11" t="s">
        <v>4914</v>
      </c>
      <c r="N382" s="35" t="n">
        <f aca="false">IF(H382=0,"",G382/H382)</f>
        <v>5.52832199140401</v>
      </c>
      <c r="O382" s="35" t="n">
        <f aca="false">IF(OR(N378="",N378&lt;=0,N382=""),"",N382/N378)</f>
        <v>0.675970731042489</v>
      </c>
      <c r="P382" s="18" t="n">
        <v>5536.1</v>
      </c>
      <c r="Q382" s="14" t="n">
        <v>0.1619</v>
      </c>
      <c r="R382" s="18" t="n">
        <v>6716.37</v>
      </c>
      <c r="S382" s="14" t="n">
        <v>0.1165</v>
      </c>
      <c r="T382" s="11" t="str">
        <f aca="false">IF(AND(M382="survived",G382&gt;0,K382&lt;=500.005,I382&lt;=0.4,ISNUMBER(P382),ISNUMBER(R382),P382&gt;0,R382&gt;0,Q382&lt;=0.4,S382&lt;=0.4),"yes","no")</f>
        <v>yes</v>
      </c>
    </row>
    <row r="383" customFormat="false" ht="15" hidden="false" customHeight="false" outlineLevel="0" collapsed="false">
      <c r="A383" s="11" t="s">
        <v>34</v>
      </c>
      <c r="B383" s="11" t="s">
        <v>4881</v>
      </c>
      <c r="C383" s="13" t="n">
        <v>2</v>
      </c>
      <c r="D383" s="11" t="s">
        <v>4608</v>
      </c>
      <c r="E383" s="11" t="s">
        <v>61</v>
      </c>
      <c r="F383" s="11" t="s">
        <v>4898</v>
      </c>
      <c r="G383" s="18" t="n">
        <v>-258.85</v>
      </c>
      <c r="H383" s="18" t="n">
        <v>1152.15</v>
      </c>
      <c r="I383" s="14" t="n">
        <v>0.1062</v>
      </c>
      <c r="J383" s="18" t="n">
        <v>71.18</v>
      </c>
      <c r="K383" s="18" t="n">
        <v>384.05</v>
      </c>
      <c r="L383" s="18" t="n">
        <v>862.5</v>
      </c>
      <c r="M383" s="11" t="s">
        <v>4899</v>
      </c>
      <c r="N383" s="35" t="n">
        <f aca="false">IF(H383=0,"",G383/H383)</f>
        <v>-0.224666927049429</v>
      </c>
      <c r="O383" s="35" t="n">
        <f aca="false">IF(OR(N378="",N378&lt;=0,N383=""),"",N383/N378)</f>
        <v>-0.0274709517923906</v>
      </c>
      <c r="P383" s="18" t="n">
        <v>-258.85</v>
      </c>
      <c r="Q383" s="14" t="n">
        <v>0.1062</v>
      </c>
      <c r="R383" s="18" t="n">
        <v>4004.91</v>
      </c>
      <c r="S383" s="14" t="n">
        <v>0.1165</v>
      </c>
      <c r="T383" s="11" t="str">
        <f aca="false">IF(AND(M383="survived",G383&gt;0,K383&lt;=500.005,I383&lt;=0.4,ISNUMBER(P383),ISNUMBER(R383),P383&gt;0,R383&gt;0,Q383&lt;=0.4,S383&lt;=0.4),"yes","no")</f>
        <v>no</v>
      </c>
    </row>
    <row r="384" customFormat="false" ht="15" hidden="false" customHeight="false" outlineLevel="0" collapsed="false">
      <c r="A384" s="11" t="s">
        <v>34</v>
      </c>
      <c r="B384" s="11" t="s">
        <v>4881</v>
      </c>
      <c r="C384" s="13" t="n">
        <v>2</v>
      </c>
      <c r="D384" s="11" t="s">
        <v>4602</v>
      </c>
      <c r="E384" s="11" t="n">
        <v>1</v>
      </c>
      <c r="F384" s="11" t="s">
        <v>4599</v>
      </c>
      <c r="G384" s="18" t="n">
        <v>18757.67</v>
      </c>
      <c r="H384" s="18" t="n">
        <v>11215.54</v>
      </c>
      <c r="I384" s="14" t="n">
        <v>0.7176</v>
      </c>
      <c r="J384" s="18" t="n">
        <v>86.38</v>
      </c>
      <c r="K384" s="18" t="n">
        <v>5607.77</v>
      </c>
      <c r="L384" s="18" t="n">
        <v>6286.41</v>
      </c>
      <c r="M384" s="11" t="s">
        <v>4914</v>
      </c>
      <c r="N384" s="35" t="n">
        <f aca="false">IF(H384=0,"",G384/H384)</f>
        <v>1.67247141020406</v>
      </c>
      <c r="O384" s="35" t="n">
        <f aca="false">IF(OR(N378="",N378&lt;=0,N384=""),"",N384/N378)</f>
        <v>0.204499977309784</v>
      </c>
      <c r="P384" s="18" t="n">
        <v>9089.36</v>
      </c>
      <c r="Q384" s="14" t="n">
        <v>0.7176</v>
      </c>
      <c r="R384" s="18" t="n">
        <v>9568.61</v>
      </c>
      <c r="S384" s="14" t="n">
        <v>0.2741</v>
      </c>
      <c r="T384" s="11" t="str">
        <f aca="false">IF(AND(M384="survived",G384&gt;0,K384&lt;=500.005,I384&lt;=0.4,ISNUMBER(P384),ISNUMBER(R384),P384&gt;0,R384&gt;0,Q384&lt;=0.4,S384&lt;=0.4),"yes","no")</f>
        <v>no</v>
      </c>
    </row>
    <row r="385" customFormat="false" ht="15" hidden="false" customHeight="false" outlineLevel="0" collapsed="false">
      <c r="A385" s="11" t="s">
        <v>34</v>
      </c>
      <c r="B385" s="11" t="s">
        <v>4881</v>
      </c>
      <c r="C385" s="13" t="n">
        <v>2</v>
      </c>
      <c r="D385" s="11" t="s">
        <v>4602</v>
      </c>
      <c r="E385" s="11" t="n">
        <v>1</v>
      </c>
      <c r="F385" s="11" t="s">
        <v>4896</v>
      </c>
      <c r="G385" s="18" t="n">
        <v>16852.67</v>
      </c>
      <c r="H385" s="18" t="n">
        <v>5487.44</v>
      </c>
      <c r="I385" s="14" t="n">
        <v>0.363</v>
      </c>
      <c r="J385" s="18" t="n">
        <v>85.16</v>
      </c>
      <c r="K385" s="18" t="n">
        <v>500</v>
      </c>
      <c r="L385" s="18" t="n">
        <v>3018.75</v>
      </c>
      <c r="M385" s="11" t="s">
        <v>4914</v>
      </c>
      <c r="N385" s="35" t="n">
        <f aca="false">IF(H385=0,"",G385/H385)</f>
        <v>3.07113517414313</v>
      </c>
      <c r="O385" s="35" t="n">
        <f aca="false">IF(OR(N378="",N378&lt;=0,N385=""),"",N385/N378)</f>
        <v>0.375520364411444</v>
      </c>
      <c r="P385" s="18" t="n">
        <v>7646.85</v>
      </c>
      <c r="Q385" s="14" t="n">
        <v>0.363</v>
      </c>
      <c r="R385" s="18" t="n">
        <v>9106.11</v>
      </c>
      <c r="S385" s="14" t="n">
        <v>0.1789</v>
      </c>
      <c r="T385" s="11" t="str">
        <f aca="false">IF(AND(M385="survived",G385&gt;0,K385&lt;=500.005,I385&lt;=0.4,ISNUMBER(P385),ISNUMBER(R385),P385&gt;0,R385&gt;0,Q385&lt;=0.4,S385&lt;=0.4),"yes","no")</f>
        <v>yes</v>
      </c>
    </row>
    <row r="386" customFormat="false" ht="15" hidden="false" customHeight="false" outlineLevel="0" collapsed="false">
      <c r="A386" s="11" t="s">
        <v>34</v>
      </c>
      <c r="B386" s="11" t="s">
        <v>4881</v>
      </c>
      <c r="C386" s="13" t="n">
        <v>2</v>
      </c>
      <c r="D386" s="11" t="s">
        <v>4602</v>
      </c>
      <c r="E386" s="11" t="n">
        <v>1</v>
      </c>
      <c r="F386" s="11" t="s">
        <v>4877</v>
      </c>
      <c r="G386" s="18" t="n">
        <v>12787.85</v>
      </c>
      <c r="H386" s="18" t="n">
        <v>2201.3</v>
      </c>
      <c r="I386" s="14" t="n">
        <v>0.1654</v>
      </c>
      <c r="J386" s="18" t="n">
        <v>64.27</v>
      </c>
      <c r="K386" s="18" t="n">
        <v>476.08</v>
      </c>
      <c r="L386" s="18" t="n">
        <v>1718.75</v>
      </c>
      <c r="M386" s="11" t="s">
        <v>4914</v>
      </c>
      <c r="N386" s="35" t="n">
        <f aca="false">IF(H386=0,"",G386/H386)</f>
        <v>5.80922636623813</v>
      </c>
      <c r="O386" s="35" t="n">
        <f aca="false">IF(OR(N378="",N378&lt;=0,N386=""),"",N386/N378)</f>
        <v>0.710318067522691</v>
      </c>
      <c r="P386" s="18" t="n">
        <v>5382.19</v>
      </c>
      <c r="Q386" s="14" t="n">
        <v>0.1654</v>
      </c>
      <c r="R386" s="18" t="n">
        <v>7305.96</v>
      </c>
      <c r="S386" s="14" t="n">
        <v>0.1113</v>
      </c>
      <c r="T386" s="11" t="str">
        <f aca="false">IF(AND(M386="survived",G386&gt;0,K386&lt;=500.005,I386&lt;=0.4,ISNUMBER(P386),ISNUMBER(R386),P386&gt;0,R386&gt;0,Q386&lt;=0.4,S386&lt;=0.4),"yes","no")</f>
        <v>yes</v>
      </c>
    </row>
    <row r="387" customFormat="false" ht="15" hidden="false" customHeight="false" outlineLevel="0" collapsed="false">
      <c r="A387" s="11" t="s">
        <v>34</v>
      </c>
      <c r="B387" s="11" t="s">
        <v>4881</v>
      </c>
      <c r="C387" s="13" t="n">
        <v>2</v>
      </c>
      <c r="D387" s="11" t="s">
        <v>4602</v>
      </c>
      <c r="E387" s="11" t="n">
        <v>1</v>
      </c>
      <c r="F387" s="11" t="s">
        <v>4898</v>
      </c>
      <c r="G387" s="18" t="n">
        <v>-385.42</v>
      </c>
      <c r="H387" s="18" t="n">
        <v>1152.15</v>
      </c>
      <c r="I387" s="14" t="n">
        <v>0.1075</v>
      </c>
      <c r="J387" s="18" t="n">
        <v>73.52</v>
      </c>
      <c r="K387" s="18" t="n">
        <v>384.05</v>
      </c>
      <c r="L387" s="18" t="n">
        <v>862.5</v>
      </c>
      <c r="M387" s="11" t="s">
        <v>4899</v>
      </c>
      <c r="N387" s="35" t="n">
        <f aca="false">IF(H387=0,"",G387/H387)</f>
        <v>-0.334522414616152</v>
      </c>
      <c r="O387" s="35" t="n">
        <f aca="false">IF(OR(N378="",N378&lt;=0,N387=""),"",N387/N378)</f>
        <v>-0.0409034353479744</v>
      </c>
      <c r="P387" s="18" t="n">
        <v>-385.42</v>
      </c>
      <c r="Q387" s="14" t="n">
        <v>0.1075</v>
      </c>
      <c r="R387" s="18" t="n">
        <v>-676.68</v>
      </c>
      <c r="S387" s="14" t="n">
        <v>0.1065</v>
      </c>
      <c r="T387" s="11" t="str">
        <f aca="false">IF(AND(M387="survived",G387&gt;0,K387&lt;=500.005,I387&lt;=0.4,ISNUMBER(P387),ISNUMBER(R387),P387&gt;0,R387&gt;0,Q387&lt;=0.4,S387&lt;=0.4),"yes","no")</f>
        <v>no</v>
      </c>
    </row>
    <row r="388" customFormat="false" ht="15" hidden="false" customHeight="false" outlineLevel="0" collapsed="false">
      <c r="A388" s="11" t="s">
        <v>34</v>
      </c>
      <c r="B388" s="11" t="s">
        <v>4881</v>
      </c>
      <c r="C388" s="13" t="n">
        <v>2</v>
      </c>
      <c r="D388" s="11" t="s">
        <v>4602</v>
      </c>
      <c r="E388" s="11" t="n">
        <v>2</v>
      </c>
      <c r="F388" s="11" t="s">
        <v>4599</v>
      </c>
      <c r="G388" s="18" t="n">
        <v>12300.47</v>
      </c>
      <c r="H388" s="18" t="n">
        <v>3659.27</v>
      </c>
      <c r="I388" s="14" t="n">
        <v>0.267</v>
      </c>
      <c r="J388" s="18" t="n">
        <v>60.05</v>
      </c>
      <c r="K388" s="18" t="n">
        <v>891.93</v>
      </c>
      <c r="L388" s="18" t="n">
        <v>1657.35</v>
      </c>
      <c r="M388" s="11" t="s">
        <v>4914</v>
      </c>
      <c r="N388" s="35" t="n">
        <f aca="false">IF(H388=0,"",G388/H388)</f>
        <v>3.36145460706644</v>
      </c>
      <c r="O388" s="35" t="n">
        <f aca="false">IF(OR(N378="",N378&lt;=0,N388=""),"",N388/N378)</f>
        <v>0.411018918875919</v>
      </c>
      <c r="P388" s="18" t="n">
        <v>6050.78</v>
      </c>
      <c r="Q388" s="14" t="n">
        <v>0.267</v>
      </c>
      <c r="R388" s="18" t="n">
        <v>6242.73</v>
      </c>
      <c r="S388" s="14" t="n">
        <v>0.0882</v>
      </c>
      <c r="T388" s="11" t="str">
        <f aca="false">IF(AND(M388="survived",G388&gt;0,K388&lt;=500.005,I388&lt;=0.4,ISNUMBER(P388),ISNUMBER(R388),P388&gt;0,R388&gt;0,Q388&lt;=0.4,S388&lt;=0.4),"yes","no")</f>
        <v>no</v>
      </c>
    </row>
    <row r="389" customFormat="false" ht="15" hidden="false" customHeight="false" outlineLevel="0" collapsed="false">
      <c r="A389" s="11" t="s">
        <v>34</v>
      </c>
      <c r="B389" s="11" t="s">
        <v>4881</v>
      </c>
      <c r="C389" s="13" t="n">
        <v>2</v>
      </c>
      <c r="D389" s="11" t="s">
        <v>4602</v>
      </c>
      <c r="E389" s="11" t="n">
        <v>2</v>
      </c>
      <c r="F389" s="11" t="s">
        <v>4896</v>
      </c>
      <c r="G389" s="18" t="n">
        <v>12229.45</v>
      </c>
      <c r="H389" s="18" t="n">
        <v>3636.12</v>
      </c>
      <c r="I389" s="14" t="n">
        <v>0.2653</v>
      </c>
      <c r="J389" s="18" t="n">
        <v>60.42</v>
      </c>
      <c r="K389" s="18" t="n">
        <v>500</v>
      </c>
      <c r="L389" s="18" t="n">
        <v>1657.35</v>
      </c>
      <c r="M389" s="11" t="s">
        <v>4914</v>
      </c>
      <c r="N389" s="35" t="n">
        <f aca="false">IF(H389=0,"",G389/H389)</f>
        <v>3.36332409271421</v>
      </c>
      <c r="O389" s="35" t="n">
        <f aca="false">IF(OR(N378="",N378&lt;=0,N389=""),"",N389/N378)</f>
        <v>0.411247508596627</v>
      </c>
      <c r="P389" s="18" t="n">
        <v>5979.75</v>
      </c>
      <c r="Q389" s="14" t="n">
        <v>0.2653</v>
      </c>
      <c r="R389" s="18" t="n">
        <v>6242.73</v>
      </c>
      <c r="S389" s="14" t="n">
        <v>0.0882</v>
      </c>
      <c r="T389" s="11" t="str">
        <f aca="false">IF(AND(M389="survived",G389&gt;0,K389&lt;=500.005,I389&lt;=0.4,ISNUMBER(P389),ISNUMBER(R389),P389&gt;0,R389&gt;0,Q389&lt;=0.4,S389&lt;=0.4),"yes","no")</f>
        <v>yes</v>
      </c>
    </row>
    <row r="390" customFormat="false" ht="15" hidden="false" customHeight="false" outlineLevel="0" collapsed="false">
      <c r="A390" s="11" t="s">
        <v>34</v>
      </c>
      <c r="B390" s="11" t="s">
        <v>4881</v>
      </c>
      <c r="C390" s="13" t="n">
        <v>2</v>
      </c>
      <c r="D390" s="11" t="s">
        <v>4602</v>
      </c>
      <c r="E390" s="11" t="n">
        <v>2</v>
      </c>
      <c r="F390" s="11" t="s">
        <v>4877</v>
      </c>
      <c r="G390" s="18" t="n">
        <v>10778.3</v>
      </c>
      <c r="H390" s="18" t="n">
        <v>2226.57</v>
      </c>
      <c r="I390" s="14" t="n">
        <v>0.1625</v>
      </c>
      <c r="J390" s="18" t="n">
        <v>55.04</v>
      </c>
      <c r="K390" s="18" t="n">
        <v>402.67</v>
      </c>
      <c r="L390" s="18" t="n">
        <v>1657.35</v>
      </c>
      <c r="M390" s="11" t="s">
        <v>4914</v>
      </c>
      <c r="N390" s="35" t="n">
        <f aca="false">IF(H390=0,"",G390/H390)</f>
        <v>4.84076404514567</v>
      </c>
      <c r="O390" s="35" t="n">
        <f aca="false">IF(OR(N378="",N378&lt;=0,N390=""),"",N390/N378)</f>
        <v>0.591900185171791</v>
      </c>
      <c r="P390" s="18" t="n">
        <v>4528.6</v>
      </c>
      <c r="Q390" s="14" t="n">
        <v>0.1625</v>
      </c>
      <c r="R390" s="18" t="n">
        <v>6242.73</v>
      </c>
      <c r="S390" s="14" t="n">
        <v>0.0882</v>
      </c>
      <c r="T390" s="11" t="str">
        <f aca="false">IF(AND(M390="survived",G390&gt;0,K390&lt;=500.005,I390&lt;=0.4,ISNUMBER(P390),ISNUMBER(R390),P390&gt;0,R390&gt;0,Q390&lt;=0.4,S390&lt;=0.4),"yes","no")</f>
        <v>yes</v>
      </c>
    </row>
    <row r="391" customFormat="false" ht="15" hidden="false" customHeight="false" outlineLevel="0" collapsed="false">
      <c r="A391" s="11" t="s">
        <v>34</v>
      </c>
      <c r="B391" s="11" t="s">
        <v>4881</v>
      </c>
      <c r="C391" s="13" t="n">
        <v>2</v>
      </c>
      <c r="D391" s="11" t="s">
        <v>4602</v>
      </c>
      <c r="E391" s="11" t="n">
        <v>2</v>
      </c>
      <c r="F391" s="11" t="s">
        <v>4898</v>
      </c>
      <c r="G391" s="18" t="n">
        <v>1641.05</v>
      </c>
      <c r="H391" s="18" t="n">
        <v>2063.37</v>
      </c>
      <c r="I391" s="14" t="n">
        <v>0.1506</v>
      </c>
      <c r="J391" s="18" t="n">
        <v>57.02</v>
      </c>
      <c r="K391" s="18" t="n">
        <v>402.67</v>
      </c>
      <c r="L391" s="18" t="n">
        <v>1657.35</v>
      </c>
      <c r="M391" s="11" t="s">
        <v>4899</v>
      </c>
      <c r="N391" s="35" t="n">
        <f aca="false">IF(H391=0,"",G391/H391)</f>
        <v>0.795325123463073</v>
      </c>
      <c r="O391" s="35" t="n">
        <f aca="false">IF(OR(N378="",N378&lt;=0,N391=""),"",N391/N378)</f>
        <v>0.0972476831052408</v>
      </c>
      <c r="P391" s="18" t="n">
        <v>1641.05</v>
      </c>
      <c r="Q391" s="14" t="n">
        <v>0.1506</v>
      </c>
      <c r="R391" s="18" t="n">
        <v>6242.73</v>
      </c>
      <c r="S391" s="14" t="n">
        <v>0.0882</v>
      </c>
      <c r="T391" s="11" t="str">
        <f aca="false">IF(AND(M391="survived",G391&gt;0,K391&lt;=500.005,I391&lt;=0.4,ISNUMBER(P391),ISNUMBER(R391),P391&gt;0,R391&gt;0,Q391&lt;=0.4,S391&lt;=0.4),"yes","no")</f>
        <v>no</v>
      </c>
    </row>
    <row r="392" customFormat="false" ht="15" hidden="false" customHeight="false" outlineLevel="0" collapsed="false">
      <c r="A392" s="11" t="s">
        <v>34</v>
      </c>
      <c r="B392" s="11" t="s">
        <v>4881</v>
      </c>
      <c r="C392" s="13" t="n">
        <v>2</v>
      </c>
      <c r="D392" s="11" t="s">
        <v>4602</v>
      </c>
      <c r="E392" s="11" t="n">
        <v>3</v>
      </c>
      <c r="F392" s="11" t="s">
        <v>4599</v>
      </c>
      <c r="G392" s="18" t="n">
        <v>10459.36</v>
      </c>
      <c r="H392" s="18" t="n">
        <v>2128.31</v>
      </c>
      <c r="I392" s="14" t="n">
        <v>0.1623</v>
      </c>
      <c r="J392" s="18" t="n">
        <v>54.07</v>
      </c>
      <c r="K392" s="18" t="n">
        <v>339.46</v>
      </c>
      <c r="L392" s="18" t="n">
        <v>1163.8</v>
      </c>
      <c r="M392" s="11" t="s">
        <v>4914</v>
      </c>
      <c r="N392" s="35" t="n">
        <f aca="false">IF(H392=0,"",G392/H392)</f>
        <v>4.91439686887718</v>
      </c>
      <c r="O392" s="35" t="n">
        <f aca="false">IF(OR(N378="",N378&lt;=0,N392=""),"",N392/N378)</f>
        <v>0.600903574222556</v>
      </c>
      <c r="P392" s="18" t="n">
        <v>5196.55</v>
      </c>
      <c r="Q392" s="14" t="n">
        <v>0.1623</v>
      </c>
      <c r="R392" s="18" t="n">
        <v>5305.6</v>
      </c>
      <c r="S392" s="14" t="n">
        <v>0.0652</v>
      </c>
      <c r="T392" s="11" t="str">
        <f aca="false">IF(AND(M392="survived",G392&gt;0,K392&lt;=500.005,I392&lt;=0.4,ISNUMBER(P392),ISNUMBER(R392),P392&gt;0,R392&gt;0,Q392&lt;=0.4,S392&lt;=0.4),"yes","no")</f>
        <v>yes</v>
      </c>
    </row>
    <row r="393" customFormat="false" ht="15" hidden="false" customHeight="false" outlineLevel="0" collapsed="false">
      <c r="A393" s="11" t="s">
        <v>34</v>
      </c>
      <c r="B393" s="11" t="s">
        <v>4881</v>
      </c>
      <c r="C393" s="13" t="n">
        <v>2</v>
      </c>
      <c r="D393" s="11" t="s">
        <v>4602</v>
      </c>
      <c r="E393" s="11" t="n">
        <v>3</v>
      </c>
      <c r="F393" s="11" t="s">
        <v>4896</v>
      </c>
      <c r="G393" s="18" t="n">
        <v>10459.36</v>
      </c>
      <c r="H393" s="18" t="n">
        <v>2128.31</v>
      </c>
      <c r="I393" s="14" t="n">
        <v>0.1623</v>
      </c>
      <c r="J393" s="18" t="n">
        <v>54.07</v>
      </c>
      <c r="K393" s="18" t="n">
        <v>339.46</v>
      </c>
      <c r="L393" s="18" t="n">
        <v>1163.8</v>
      </c>
      <c r="M393" s="11" t="s">
        <v>4914</v>
      </c>
      <c r="N393" s="35" t="n">
        <f aca="false">IF(H393=0,"",G393/H393)</f>
        <v>4.91439686887718</v>
      </c>
      <c r="O393" s="35" t="n">
        <f aca="false">IF(OR(N378="",N378&lt;=0,N393=""),"",N393/N378)</f>
        <v>0.600903574222556</v>
      </c>
      <c r="P393" s="18" t="n">
        <v>5196.55</v>
      </c>
      <c r="Q393" s="14" t="n">
        <v>0.1623</v>
      </c>
      <c r="R393" s="18" t="n">
        <v>5305.6</v>
      </c>
      <c r="S393" s="14" t="n">
        <v>0.0652</v>
      </c>
      <c r="T393" s="11" t="str">
        <f aca="false">IF(AND(M393="survived",G393&gt;0,K393&lt;=500.005,I393&lt;=0.4,ISNUMBER(P393),ISNUMBER(R393),P393&gt;0,R393&gt;0,Q393&lt;=0.4,S393&lt;=0.4),"yes","no")</f>
        <v>yes</v>
      </c>
    </row>
    <row r="394" customFormat="false" ht="15" hidden="false" customHeight="false" outlineLevel="0" collapsed="false">
      <c r="A394" s="11" t="s">
        <v>34</v>
      </c>
      <c r="B394" s="11" t="s">
        <v>4881</v>
      </c>
      <c r="C394" s="13" t="n">
        <v>2</v>
      </c>
      <c r="D394" s="11" t="s">
        <v>4602</v>
      </c>
      <c r="E394" s="11" t="n">
        <v>3</v>
      </c>
      <c r="F394" s="11" t="s">
        <v>4877</v>
      </c>
      <c r="G394" s="18" t="n">
        <v>10459.36</v>
      </c>
      <c r="H394" s="18" t="n">
        <v>2128.31</v>
      </c>
      <c r="I394" s="14" t="n">
        <v>0.1623</v>
      </c>
      <c r="J394" s="18" t="n">
        <v>54.07</v>
      </c>
      <c r="K394" s="18" t="n">
        <v>339.46</v>
      </c>
      <c r="L394" s="18" t="n">
        <v>1163.8</v>
      </c>
      <c r="M394" s="11" t="s">
        <v>4914</v>
      </c>
      <c r="N394" s="35" t="n">
        <f aca="false">IF(H394=0,"",G394/H394)</f>
        <v>4.91439686887718</v>
      </c>
      <c r="O394" s="35" t="n">
        <f aca="false">IF(OR(N378="",N378&lt;=0,N394=""),"",N394/N378)</f>
        <v>0.600903574222556</v>
      </c>
      <c r="P394" s="18" t="n">
        <v>5196.55</v>
      </c>
      <c r="Q394" s="14" t="n">
        <v>0.1623</v>
      </c>
      <c r="R394" s="18" t="n">
        <v>5305.6</v>
      </c>
      <c r="S394" s="14" t="n">
        <v>0.0652</v>
      </c>
      <c r="T394" s="11" t="str">
        <f aca="false">IF(AND(M394="survived",G394&gt;0,K394&lt;=500.005,I394&lt;=0.4,ISNUMBER(P394),ISNUMBER(R394),P394&gt;0,R394&gt;0,Q394&lt;=0.4,S394&lt;=0.4),"yes","no")</f>
        <v>yes</v>
      </c>
    </row>
    <row r="395" customFormat="false" ht="15" hidden="false" customHeight="false" outlineLevel="0" collapsed="false">
      <c r="A395" s="11" t="s">
        <v>34</v>
      </c>
      <c r="B395" s="11" t="s">
        <v>4881</v>
      </c>
      <c r="C395" s="13" t="n">
        <v>2</v>
      </c>
      <c r="D395" s="11" t="s">
        <v>4602</v>
      </c>
      <c r="E395" s="11" t="n">
        <v>3</v>
      </c>
      <c r="F395" s="11" t="s">
        <v>4898</v>
      </c>
      <c r="G395" s="18" t="n">
        <v>10459.36</v>
      </c>
      <c r="H395" s="18" t="n">
        <v>2128.31</v>
      </c>
      <c r="I395" s="14" t="n">
        <v>0.1623</v>
      </c>
      <c r="J395" s="18" t="n">
        <v>54.07</v>
      </c>
      <c r="K395" s="18" t="n">
        <v>339.46</v>
      </c>
      <c r="L395" s="18" t="n">
        <v>1163.8</v>
      </c>
      <c r="M395" s="11" t="s">
        <v>4914</v>
      </c>
      <c r="N395" s="35" t="n">
        <f aca="false">IF(H395=0,"",G395/H395)</f>
        <v>4.91439686887718</v>
      </c>
      <c r="O395" s="35" t="n">
        <f aca="false">IF(OR(N378="",N378&lt;=0,N395=""),"",N395/N378)</f>
        <v>0.600903574222556</v>
      </c>
      <c r="P395" s="18" t="n">
        <v>5196.55</v>
      </c>
      <c r="Q395" s="14" t="n">
        <v>0.1623</v>
      </c>
      <c r="R395" s="18" t="n">
        <v>5305.6</v>
      </c>
      <c r="S395" s="14" t="n">
        <v>0.0652</v>
      </c>
      <c r="T395" s="11" t="str">
        <f aca="false">IF(AND(M395="survived",G395&gt;0,K395&lt;=500.005,I395&lt;=0.4,ISNUMBER(P395),ISNUMBER(R395),P395&gt;0,R395&gt;0,Q395&lt;=0.4,S395&lt;=0.4),"yes","no")</f>
        <v>yes</v>
      </c>
    </row>
    <row r="396" customFormat="false" ht="15" hidden="false" customHeight="false" outlineLevel="0" collapsed="false">
      <c r="A396" s="11" t="s">
        <v>34</v>
      </c>
      <c r="B396" s="11" t="s">
        <v>4881</v>
      </c>
      <c r="C396" s="13" t="n">
        <v>2</v>
      </c>
      <c r="D396" s="11" t="s">
        <v>4602</v>
      </c>
      <c r="E396" s="11" t="n">
        <v>4</v>
      </c>
      <c r="F396" s="11" t="s">
        <v>4599</v>
      </c>
      <c r="G396" s="18" t="n">
        <v>9614.44</v>
      </c>
      <c r="H396" s="18" t="n">
        <v>1706.87</v>
      </c>
      <c r="I396" s="14" t="n">
        <v>0.1326</v>
      </c>
      <c r="J396" s="18" t="n">
        <v>52.06</v>
      </c>
      <c r="K396" s="18" t="n">
        <v>201.92</v>
      </c>
      <c r="L396" s="18" t="n">
        <v>1025.85</v>
      </c>
      <c r="M396" s="11" t="s">
        <v>4914</v>
      </c>
      <c r="N396" s="35" t="n">
        <f aca="false">IF(H396=0,"",G396/H396)</f>
        <v>5.63278984339757</v>
      </c>
      <c r="O396" s="35" t="n">
        <f aca="false">IF(OR(N378="",N378&lt;=0,N396=""),"",N396/N378)</f>
        <v>0.688744446175639</v>
      </c>
      <c r="P396" s="18" t="n">
        <v>4779.15</v>
      </c>
      <c r="Q396" s="14" t="n">
        <v>0.1326</v>
      </c>
      <c r="R396" s="18" t="n">
        <v>4851.58</v>
      </c>
      <c r="S396" s="14" t="n">
        <v>0.0609</v>
      </c>
      <c r="T396" s="11" t="str">
        <f aca="false">IF(AND(M396="survived",G396&gt;0,K396&lt;=500.005,I396&lt;=0.4,ISNUMBER(P396),ISNUMBER(R396),P396&gt;0,R396&gt;0,Q396&lt;=0.4,S396&lt;=0.4),"yes","no")</f>
        <v>yes</v>
      </c>
    </row>
    <row r="397" customFormat="false" ht="15" hidden="false" customHeight="false" outlineLevel="0" collapsed="false">
      <c r="A397" s="11" t="s">
        <v>34</v>
      </c>
      <c r="B397" s="11" t="s">
        <v>4881</v>
      </c>
      <c r="C397" s="13" t="n">
        <v>2</v>
      </c>
      <c r="D397" s="11" t="s">
        <v>4602</v>
      </c>
      <c r="E397" s="11" t="n">
        <v>4</v>
      </c>
      <c r="F397" s="11" t="s">
        <v>4896</v>
      </c>
      <c r="G397" s="18" t="n">
        <v>9614.44</v>
      </c>
      <c r="H397" s="18" t="n">
        <v>1706.87</v>
      </c>
      <c r="I397" s="14" t="n">
        <v>0.1326</v>
      </c>
      <c r="J397" s="18" t="n">
        <v>52.06</v>
      </c>
      <c r="K397" s="18" t="n">
        <v>201.92</v>
      </c>
      <c r="L397" s="18" t="n">
        <v>1025.85</v>
      </c>
      <c r="M397" s="11" t="s">
        <v>4914</v>
      </c>
      <c r="N397" s="35" t="n">
        <f aca="false">IF(H397=0,"",G397/H397)</f>
        <v>5.63278984339757</v>
      </c>
      <c r="O397" s="35" t="n">
        <f aca="false">IF(OR(N378="",N378&lt;=0,N397=""),"",N397/N378)</f>
        <v>0.688744446175639</v>
      </c>
      <c r="P397" s="18" t="n">
        <v>4779.15</v>
      </c>
      <c r="Q397" s="14" t="n">
        <v>0.1326</v>
      </c>
      <c r="R397" s="18" t="n">
        <v>4851.58</v>
      </c>
      <c r="S397" s="14" t="n">
        <v>0.0609</v>
      </c>
      <c r="T397" s="11" t="str">
        <f aca="false">IF(AND(M397="survived",G397&gt;0,K397&lt;=500.005,I397&lt;=0.4,ISNUMBER(P397),ISNUMBER(R397),P397&gt;0,R397&gt;0,Q397&lt;=0.4,S397&lt;=0.4),"yes","no")</f>
        <v>yes</v>
      </c>
    </row>
    <row r="398" customFormat="false" ht="15" hidden="false" customHeight="false" outlineLevel="0" collapsed="false">
      <c r="A398" s="11" t="s">
        <v>34</v>
      </c>
      <c r="B398" s="11" t="s">
        <v>4881</v>
      </c>
      <c r="C398" s="13" t="n">
        <v>2</v>
      </c>
      <c r="D398" s="11" t="s">
        <v>4602</v>
      </c>
      <c r="E398" s="11" t="n">
        <v>4</v>
      </c>
      <c r="F398" s="11" t="s">
        <v>4877</v>
      </c>
      <c r="G398" s="18" t="n">
        <v>9614.44</v>
      </c>
      <c r="H398" s="18" t="n">
        <v>1706.87</v>
      </c>
      <c r="I398" s="14" t="n">
        <v>0.1326</v>
      </c>
      <c r="J398" s="18" t="n">
        <v>52.06</v>
      </c>
      <c r="K398" s="18" t="n">
        <v>201.92</v>
      </c>
      <c r="L398" s="18" t="n">
        <v>1025.85</v>
      </c>
      <c r="M398" s="11" t="s">
        <v>4914</v>
      </c>
      <c r="N398" s="35" t="n">
        <f aca="false">IF(H398=0,"",G398/H398)</f>
        <v>5.63278984339757</v>
      </c>
      <c r="O398" s="35" t="n">
        <f aca="false">IF(OR(N378="",N378&lt;=0,N398=""),"",N398/N378)</f>
        <v>0.688744446175639</v>
      </c>
      <c r="P398" s="18" t="n">
        <v>4779.15</v>
      </c>
      <c r="Q398" s="14" t="n">
        <v>0.1326</v>
      </c>
      <c r="R398" s="18" t="n">
        <v>4851.58</v>
      </c>
      <c r="S398" s="14" t="n">
        <v>0.0609</v>
      </c>
      <c r="T398" s="11" t="str">
        <f aca="false">IF(AND(M398="survived",G398&gt;0,K398&lt;=500.005,I398&lt;=0.4,ISNUMBER(P398),ISNUMBER(R398),P398&gt;0,R398&gt;0,Q398&lt;=0.4,S398&lt;=0.4),"yes","no")</f>
        <v>yes</v>
      </c>
    </row>
    <row r="399" customFormat="false" ht="15" hidden="false" customHeight="false" outlineLevel="0" collapsed="false">
      <c r="A399" s="11" t="s">
        <v>34</v>
      </c>
      <c r="B399" s="11" t="s">
        <v>4881</v>
      </c>
      <c r="C399" s="13" t="n">
        <v>2</v>
      </c>
      <c r="D399" s="11" t="s">
        <v>4602</v>
      </c>
      <c r="E399" s="11" t="n">
        <v>4</v>
      </c>
      <c r="F399" s="11" t="s">
        <v>4898</v>
      </c>
      <c r="G399" s="18" t="n">
        <v>9614.44</v>
      </c>
      <c r="H399" s="18" t="n">
        <v>1706.87</v>
      </c>
      <c r="I399" s="14" t="n">
        <v>0.1326</v>
      </c>
      <c r="J399" s="18" t="n">
        <v>52.06</v>
      </c>
      <c r="K399" s="18" t="n">
        <v>201.92</v>
      </c>
      <c r="L399" s="18" t="n">
        <v>1025.85</v>
      </c>
      <c r="M399" s="11" t="s">
        <v>4914</v>
      </c>
      <c r="N399" s="35" t="n">
        <f aca="false">IF(H399=0,"",G399/H399)</f>
        <v>5.63278984339757</v>
      </c>
      <c r="O399" s="35" t="n">
        <f aca="false">IF(OR(N378="",N378&lt;=0,N399=""),"",N399/N378)</f>
        <v>0.688744446175639</v>
      </c>
      <c r="P399" s="18" t="n">
        <v>4779.15</v>
      </c>
      <c r="Q399" s="14" t="n">
        <v>0.1326</v>
      </c>
      <c r="R399" s="18" t="n">
        <v>4851.58</v>
      </c>
      <c r="S399" s="14" t="n">
        <v>0.0609</v>
      </c>
      <c r="T399" s="11" t="str">
        <f aca="false">IF(AND(M399="survived",G399&gt;0,K399&lt;=500.005,I399&lt;=0.4,ISNUMBER(P399),ISNUMBER(R399),P399&gt;0,R399&gt;0,Q399&lt;=0.4,S399&lt;=0.4),"yes","no")</f>
        <v>yes</v>
      </c>
    </row>
    <row r="400" customFormat="false" ht="15" hidden="false" customHeight="false" outlineLevel="0" collapsed="false">
      <c r="A400" s="11" t="s">
        <v>34</v>
      </c>
      <c r="B400" s="11" t="s">
        <v>4881</v>
      </c>
      <c r="C400" s="13" t="n">
        <v>2</v>
      </c>
      <c r="D400" s="11" t="s">
        <v>4602</v>
      </c>
      <c r="E400" s="11" t="n">
        <v>5</v>
      </c>
      <c r="F400" s="11" t="s">
        <v>4599</v>
      </c>
      <c r="G400" s="18" t="n">
        <v>9302.47</v>
      </c>
      <c r="H400" s="18" t="n">
        <v>1420.54</v>
      </c>
      <c r="I400" s="14" t="n">
        <v>0.1115</v>
      </c>
      <c r="J400" s="18" t="n">
        <v>50.99</v>
      </c>
      <c r="K400" s="18" t="n">
        <v>132.9</v>
      </c>
      <c r="L400" s="18" t="n">
        <v>935.03</v>
      </c>
      <c r="M400" s="11" t="s">
        <v>4914</v>
      </c>
      <c r="N400" s="35" t="n">
        <f aca="false">IF(H400=0,"",G400/H400)</f>
        <v>6.54854491953764</v>
      </c>
      <c r="O400" s="35" t="n">
        <f aca="false">IF(OR(N378="",N378&lt;=0,N400=""),"",N400/N378)</f>
        <v>0.800717596299093</v>
      </c>
      <c r="P400" s="18" t="n">
        <v>4590.59</v>
      </c>
      <c r="Q400" s="14" t="n">
        <v>0.1115</v>
      </c>
      <c r="R400" s="18" t="n">
        <v>4705.34</v>
      </c>
      <c r="S400" s="14" t="n">
        <v>0.0633</v>
      </c>
      <c r="T400" s="11" t="str">
        <f aca="false">IF(AND(M400="survived",G400&gt;0,K400&lt;=500.005,I400&lt;=0.4,ISNUMBER(P400),ISNUMBER(R400),P400&gt;0,R400&gt;0,Q400&lt;=0.4,S400&lt;=0.4),"yes","no")</f>
        <v>yes</v>
      </c>
    </row>
    <row r="401" customFormat="false" ht="15" hidden="false" customHeight="false" outlineLevel="0" collapsed="false">
      <c r="A401" s="11" t="s">
        <v>34</v>
      </c>
      <c r="B401" s="11" t="s">
        <v>4881</v>
      </c>
      <c r="C401" s="13" t="n">
        <v>2</v>
      </c>
      <c r="D401" s="11" t="s">
        <v>4602</v>
      </c>
      <c r="E401" s="11" t="n">
        <v>5</v>
      </c>
      <c r="F401" s="11" t="s">
        <v>4896</v>
      </c>
      <c r="G401" s="18" t="n">
        <v>9302.47</v>
      </c>
      <c r="H401" s="18" t="n">
        <v>1420.54</v>
      </c>
      <c r="I401" s="14" t="n">
        <v>0.1115</v>
      </c>
      <c r="J401" s="18" t="n">
        <v>50.99</v>
      </c>
      <c r="K401" s="18" t="n">
        <v>132.9</v>
      </c>
      <c r="L401" s="18" t="n">
        <v>935.03</v>
      </c>
      <c r="M401" s="11" t="s">
        <v>4914</v>
      </c>
      <c r="N401" s="35" t="n">
        <f aca="false">IF(H401=0,"",G401/H401)</f>
        <v>6.54854491953764</v>
      </c>
      <c r="O401" s="35" t="n">
        <f aca="false">IF(OR(N378="",N378&lt;=0,N401=""),"",N401/N378)</f>
        <v>0.800717596299093</v>
      </c>
      <c r="P401" s="18" t="n">
        <v>4590.59</v>
      </c>
      <c r="Q401" s="14" t="n">
        <v>0.1115</v>
      </c>
      <c r="R401" s="18" t="n">
        <v>4705.34</v>
      </c>
      <c r="S401" s="14" t="n">
        <v>0.0633</v>
      </c>
      <c r="T401" s="11" t="str">
        <f aca="false">IF(AND(M401="survived",G401&gt;0,K401&lt;=500.005,I401&lt;=0.4,ISNUMBER(P401),ISNUMBER(R401),P401&gt;0,R401&gt;0,Q401&lt;=0.4,S401&lt;=0.4),"yes","no")</f>
        <v>yes</v>
      </c>
    </row>
    <row r="402" customFormat="false" ht="15" hidden="false" customHeight="false" outlineLevel="0" collapsed="false">
      <c r="A402" s="11" t="s">
        <v>34</v>
      </c>
      <c r="B402" s="11" t="s">
        <v>4881</v>
      </c>
      <c r="C402" s="13" t="n">
        <v>2</v>
      </c>
      <c r="D402" s="11" t="s">
        <v>4602</v>
      </c>
      <c r="E402" s="11" t="n">
        <v>5</v>
      </c>
      <c r="F402" s="11" t="s">
        <v>4877</v>
      </c>
      <c r="G402" s="18" t="n">
        <v>9302.47</v>
      </c>
      <c r="H402" s="18" t="n">
        <v>1420.54</v>
      </c>
      <c r="I402" s="14" t="n">
        <v>0.1115</v>
      </c>
      <c r="J402" s="18" t="n">
        <v>50.99</v>
      </c>
      <c r="K402" s="18" t="n">
        <v>132.9</v>
      </c>
      <c r="L402" s="18" t="n">
        <v>935.03</v>
      </c>
      <c r="M402" s="11" t="s">
        <v>4914</v>
      </c>
      <c r="N402" s="35" t="n">
        <f aca="false">IF(H402=0,"",G402/H402)</f>
        <v>6.54854491953764</v>
      </c>
      <c r="O402" s="35" t="n">
        <f aca="false">IF(OR(N378="",N378&lt;=0,N402=""),"",N402/N378)</f>
        <v>0.800717596299093</v>
      </c>
      <c r="P402" s="18" t="n">
        <v>4590.59</v>
      </c>
      <c r="Q402" s="14" t="n">
        <v>0.1115</v>
      </c>
      <c r="R402" s="18" t="n">
        <v>4705.34</v>
      </c>
      <c r="S402" s="14" t="n">
        <v>0.0633</v>
      </c>
      <c r="T402" s="11" t="str">
        <f aca="false">IF(AND(M402="survived",G402&gt;0,K402&lt;=500.005,I402&lt;=0.4,ISNUMBER(P402),ISNUMBER(R402),P402&gt;0,R402&gt;0,Q402&lt;=0.4,S402&lt;=0.4),"yes","no")</f>
        <v>yes</v>
      </c>
    </row>
    <row r="403" customFormat="false" ht="15" hidden="false" customHeight="false" outlineLevel="0" collapsed="false">
      <c r="A403" s="11" t="s">
        <v>34</v>
      </c>
      <c r="B403" s="11" t="s">
        <v>4881</v>
      </c>
      <c r="C403" s="13" t="n">
        <v>2</v>
      </c>
      <c r="D403" s="11" t="s">
        <v>4602</v>
      </c>
      <c r="E403" s="11" t="n">
        <v>5</v>
      </c>
      <c r="F403" s="11" t="s">
        <v>4898</v>
      </c>
      <c r="G403" s="18" t="n">
        <v>9302.47</v>
      </c>
      <c r="H403" s="18" t="n">
        <v>1420.54</v>
      </c>
      <c r="I403" s="14" t="n">
        <v>0.1115</v>
      </c>
      <c r="J403" s="18" t="n">
        <v>50.99</v>
      </c>
      <c r="K403" s="18" t="n">
        <v>132.9</v>
      </c>
      <c r="L403" s="18" t="n">
        <v>935.03</v>
      </c>
      <c r="M403" s="11" t="s">
        <v>4914</v>
      </c>
      <c r="N403" s="35" t="n">
        <f aca="false">IF(H403=0,"",G403/H403)</f>
        <v>6.54854491953764</v>
      </c>
      <c r="O403" s="35" t="n">
        <f aca="false">IF(OR(N378="",N378&lt;=0,N403=""),"",N403/N378)</f>
        <v>0.800717596299093</v>
      </c>
      <c r="P403" s="18" t="n">
        <v>4590.59</v>
      </c>
      <c r="Q403" s="14" t="n">
        <v>0.1115</v>
      </c>
      <c r="R403" s="18" t="n">
        <v>4705.34</v>
      </c>
      <c r="S403" s="14" t="n">
        <v>0.0633</v>
      </c>
      <c r="T403" s="11" t="str">
        <f aca="false">IF(AND(M403="survived",G403&gt;0,K403&lt;=500.005,I403&lt;=0.4,ISNUMBER(P403),ISNUMBER(R403),P403&gt;0,R403&gt;0,Q403&lt;=0.4,S403&lt;=0.4),"yes","no")</f>
        <v>yes</v>
      </c>
    </row>
    <row r="405" customFormat="false" ht="15" hidden="false" customHeight="false" outlineLevel="0" collapsed="false">
      <c r="A405" s="51" t="s">
        <v>34</v>
      </c>
      <c r="B405" s="51" t="s">
        <v>4961</v>
      </c>
      <c r="C405" s="61" t="n">
        <v>2</v>
      </c>
      <c r="D405" s="51" t="s">
        <v>4801</v>
      </c>
      <c r="E405" s="51" t="s">
        <v>61</v>
      </c>
      <c r="F405" s="51" t="s">
        <v>4599</v>
      </c>
      <c r="G405" s="52" t="n">
        <v>3704.09</v>
      </c>
      <c r="H405" s="52" t="n">
        <v>1050.22</v>
      </c>
      <c r="I405" s="53" t="n">
        <v>0.0908</v>
      </c>
      <c r="J405" s="52" t="n">
        <v>50</v>
      </c>
      <c r="K405" s="52" t="n">
        <v>50</v>
      </c>
      <c r="L405" s="52" t="n">
        <v>250</v>
      </c>
      <c r="M405" s="51" t="s">
        <v>4914</v>
      </c>
      <c r="N405" s="54" t="n">
        <f aca="false">IF(H405=0,"",G405/H405)</f>
        <v>3.52696577859877</v>
      </c>
      <c r="O405" s="54" t="n">
        <v>1</v>
      </c>
      <c r="P405" s="52" t="n">
        <v>1838.29</v>
      </c>
      <c r="Q405" s="53" t="n">
        <v>0.0908</v>
      </c>
      <c r="R405" s="52" t="n">
        <v>1865.8</v>
      </c>
      <c r="S405" s="53" t="n">
        <v>0.0416</v>
      </c>
      <c r="T405" s="51" t="str">
        <f aca="false">IF(AND(M405="survived",G405&gt;0,K405&lt;=500.005,I405&lt;=0.4,ISNUMBER(P405),ISNUMBER(R405),P405&gt;0,R405&gt;0,Q405&lt;=0.4,S405&lt;=0.4),"yes","no")</f>
        <v>yes</v>
      </c>
    </row>
    <row r="406" customFormat="false" ht="15" hidden="false" customHeight="false" outlineLevel="0" collapsed="false">
      <c r="A406" s="11" t="s">
        <v>34</v>
      </c>
      <c r="B406" s="11" t="s">
        <v>4961</v>
      </c>
      <c r="C406" s="13" t="n">
        <v>2</v>
      </c>
      <c r="D406" s="11" t="s">
        <v>4616</v>
      </c>
      <c r="E406" s="11" t="n">
        <v>3</v>
      </c>
      <c r="F406" s="11" t="s">
        <v>4877</v>
      </c>
      <c r="G406" s="18" t="n">
        <v>15152.96</v>
      </c>
      <c r="H406" s="18" t="n">
        <v>5927.23</v>
      </c>
      <c r="I406" s="14" t="n">
        <v>0.3727</v>
      </c>
      <c r="J406" s="18" t="n">
        <v>270.68</v>
      </c>
      <c r="K406" s="18" t="n">
        <v>499.93</v>
      </c>
      <c r="L406" s="18" t="n">
        <v>1955.68</v>
      </c>
      <c r="M406" s="11" t="s">
        <v>4914</v>
      </c>
      <c r="N406" s="35" t="n">
        <f aca="false">IF(H406=0,"",G406/H406)</f>
        <v>2.55649941034851</v>
      </c>
      <c r="O406" s="35" t="n">
        <f aca="false">IF(OR(N405="",N405&lt;=0,N406=""),"",N406/N405)</f>
        <v>0.724843837686507</v>
      </c>
      <c r="P406" s="18" t="n">
        <v>2869.25</v>
      </c>
      <c r="Q406" s="14" t="n">
        <v>0.3727</v>
      </c>
      <c r="R406" s="18" t="n">
        <v>5978.95</v>
      </c>
      <c r="S406" s="14" t="n">
        <v>0.1667</v>
      </c>
      <c r="T406" s="11" t="str">
        <f aca="false">IF(AND(M406="survived",G406&gt;0,K406&lt;=500.005,I406&lt;=0.4,ISNUMBER(P406),ISNUMBER(R406),P406&gt;0,R406&gt;0,Q406&lt;=0.4,S406&lt;=0.4),"yes","no")</f>
        <v>yes</v>
      </c>
    </row>
    <row r="407" customFormat="false" ht="15" hidden="false" customHeight="false" outlineLevel="0" collapsed="false">
      <c r="A407" s="11" t="s">
        <v>34</v>
      </c>
      <c r="B407" s="11" t="s">
        <v>4961</v>
      </c>
      <c r="C407" s="13" t="n">
        <v>2</v>
      </c>
      <c r="D407" s="11" t="s">
        <v>4608</v>
      </c>
      <c r="E407" s="11" t="s">
        <v>61</v>
      </c>
      <c r="F407" s="11" t="s">
        <v>4599</v>
      </c>
      <c r="G407" s="18" t="n">
        <v>3217.66</v>
      </c>
      <c r="H407" s="18" t="n">
        <v>1630.05</v>
      </c>
      <c r="I407" s="14" t="n">
        <v>0.1402</v>
      </c>
      <c r="J407" s="18" t="n">
        <v>53</v>
      </c>
      <c r="K407" s="18" t="n">
        <v>576.66</v>
      </c>
      <c r="L407" s="18" t="n">
        <v>444.47</v>
      </c>
      <c r="M407" s="11" t="s">
        <v>4914</v>
      </c>
      <c r="N407" s="35" t="n">
        <f aca="false">IF(H407=0,"",G407/H407)</f>
        <v>1.9739639888347</v>
      </c>
      <c r="O407" s="35" t="n">
        <f aca="false">IF(OR(N405="",N405&lt;=0,N407=""),"",N407/N405)</f>
        <v>0.559677669914602</v>
      </c>
      <c r="P407" s="18" t="n">
        <v>1323.53</v>
      </c>
      <c r="Q407" s="14" t="n">
        <v>0.1402</v>
      </c>
      <c r="R407" s="18" t="n">
        <v>1894.12</v>
      </c>
      <c r="S407" s="14" t="n">
        <v>0.0538</v>
      </c>
      <c r="T407" s="11" t="str">
        <f aca="false">IF(AND(M407="survived",G407&gt;0,K407&lt;=500.005,I407&lt;=0.4,ISNUMBER(P407),ISNUMBER(R407),P407&gt;0,R407&gt;0,Q407&lt;=0.4,S407&lt;=0.4),"yes","no")</f>
        <v>no</v>
      </c>
    </row>
    <row r="408" customFormat="false" ht="15" hidden="false" customHeight="false" outlineLevel="0" collapsed="false">
      <c r="A408" s="11" t="s">
        <v>34</v>
      </c>
      <c r="B408" s="11" t="s">
        <v>4961</v>
      </c>
      <c r="C408" s="13" t="n">
        <v>2</v>
      </c>
      <c r="D408" s="11" t="s">
        <v>4608</v>
      </c>
      <c r="E408" s="11" t="s">
        <v>61</v>
      </c>
      <c r="F408" s="11" t="s">
        <v>4896</v>
      </c>
      <c r="G408" s="18" t="n">
        <v>3210.62</v>
      </c>
      <c r="H408" s="18" t="n">
        <v>1637.09</v>
      </c>
      <c r="I408" s="14" t="n">
        <v>0.1408</v>
      </c>
      <c r="J408" s="18" t="n">
        <v>52.94</v>
      </c>
      <c r="K408" s="18" t="n">
        <v>500</v>
      </c>
      <c r="L408" s="18" t="n">
        <v>444.47</v>
      </c>
      <c r="M408" s="11" t="s">
        <v>4914</v>
      </c>
      <c r="N408" s="35" t="n">
        <f aca="false">IF(H408=0,"",G408/H408)</f>
        <v>1.96117501175867</v>
      </c>
      <c r="O408" s="35" t="n">
        <f aca="false">IF(OR(N405="",N405&lt;=0,N408=""),"",N408/N405)</f>
        <v>0.556051613445999</v>
      </c>
      <c r="P408" s="18" t="n">
        <v>1316.5</v>
      </c>
      <c r="Q408" s="14" t="n">
        <v>0.1408</v>
      </c>
      <c r="R408" s="18" t="n">
        <v>1894.12</v>
      </c>
      <c r="S408" s="14" t="n">
        <v>0.0538</v>
      </c>
      <c r="T408" s="11" t="str">
        <f aca="false">IF(AND(M408="survived",G408&gt;0,K408&lt;=500.005,I408&lt;=0.4,ISNUMBER(P408),ISNUMBER(R408),P408&gt;0,R408&gt;0,Q408&lt;=0.4,S408&lt;=0.4),"yes","no")</f>
        <v>yes</v>
      </c>
    </row>
    <row r="409" customFormat="false" ht="15" hidden="false" customHeight="false" outlineLevel="0" collapsed="false">
      <c r="A409" s="11" t="s">
        <v>34</v>
      </c>
      <c r="B409" s="11" t="s">
        <v>4961</v>
      </c>
      <c r="C409" s="13" t="n">
        <v>2</v>
      </c>
      <c r="D409" s="11" t="s">
        <v>4608</v>
      </c>
      <c r="E409" s="11" t="s">
        <v>61</v>
      </c>
      <c r="F409" s="11" t="s">
        <v>4877</v>
      </c>
      <c r="G409" s="18" t="n">
        <v>3169.3</v>
      </c>
      <c r="H409" s="18" t="n">
        <v>1678.41</v>
      </c>
      <c r="I409" s="14" t="n">
        <v>0.1444</v>
      </c>
      <c r="J409" s="18" t="n">
        <v>52.54</v>
      </c>
      <c r="K409" s="18" t="n">
        <v>367.77</v>
      </c>
      <c r="L409" s="18" t="n">
        <v>444.47</v>
      </c>
      <c r="M409" s="11" t="s">
        <v>4914</v>
      </c>
      <c r="N409" s="35" t="n">
        <f aca="false">IF(H409=0,"",G409/H409)</f>
        <v>1.88827521285026</v>
      </c>
      <c r="O409" s="35" t="n">
        <f aca="false">IF(OR(N405="",N405&lt;=0,N409=""),"",N409/N405)</f>
        <v>0.535382346012002</v>
      </c>
      <c r="P409" s="18" t="n">
        <v>1275.18</v>
      </c>
      <c r="Q409" s="14" t="n">
        <v>0.1444</v>
      </c>
      <c r="R409" s="18" t="n">
        <v>1894.12</v>
      </c>
      <c r="S409" s="14" t="n">
        <v>0.0538</v>
      </c>
      <c r="T409" s="11" t="str">
        <f aca="false">IF(AND(M409="survived",G409&gt;0,K409&lt;=500.005,I409&lt;=0.4,ISNUMBER(P409),ISNUMBER(R409),P409&gt;0,R409&gt;0,Q409&lt;=0.4,S409&lt;=0.4),"yes","no")</f>
        <v>yes</v>
      </c>
    </row>
    <row r="410" customFormat="false" ht="15" hidden="false" customHeight="false" outlineLevel="0" collapsed="false">
      <c r="A410" s="11" t="s">
        <v>34</v>
      </c>
      <c r="B410" s="11" t="s">
        <v>4961</v>
      </c>
      <c r="C410" s="13" t="n">
        <v>2</v>
      </c>
      <c r="D410" s="11" t="s">
        <v>4608</v>
      </c>
      <c r="E410" s="11" t="s">
        <v>61</v>
      </c>
      <c r="F410" s="11" t="s">
        <v>4898</v>
      </c>
      <c r="G410" s="18" t="n">
        <v>320.04</v>
      </c>
      <c r="H410" s="18" t="n">
        <v>1304.14</v>
      </c>
      <c r="I410" s="14" t="n">
        <v>0.1122</v>
      </c>
      <c r="J410" s="18" t="n">
        <v>52.72</v>
      </c>
      <c r="K410" s="18" t="n">
        <v>367.77</v>
      </c>
      <c r="L410" s="18" t="n">
        <v>444.47</v>
      </c>
      <c r="M410" s="11" t="s">
        <v>4899</v>
      </c>
      <c r="N410" s="35" t="n">
        <f aca="false">IF(H410=0,"",G410/H410)</f>
        <v>0.245403100894076</v>
      </c>
      <c r="O410" s="35" t="n">
        <f aca="false">IF(OR(N405="",N405&lt;=0,N410=""),"",N410/N405)</f>
        <v>0.0695790989476434</v>
      </c>
      <c r="P410" s="18" t="n">
        <v>320.04</v>
      </c>
      <c r="Q410" s="14" t="n">
        <v>0.1122</v>
      </c>
      <c r="R410" s="18" t="n">
        <v>1894.12</v>
      </c>
      <c r="S410" s="14" t="n">
        <v>0.0538</v>
      </c>
      <c r="T410" s="11" t="str">
        <f aca="false">IF(AND(M410="survived",G410&gt;0,K410&lt;=500.005,I410&lt;=0.4,ISNUMBER(P410),ISNUMBER(R410),P410&gt;0,R410&gt;0,Q410&lt;=0.4,S410&lt;=0.4),"yes","no")</f>
        <v>no</v>
      </c>
    </row>
    <row r="411" customFormat="false" ht="15" hidden="false" customHeight="false" outlineLevel="0" collapsed="false">
      <c r="A411" s="11" t="s">
        <v>34</v>
      </c>
      <c r="B411" s="11" t="s">
        <v>4961</v>
      </c>
      <c r="C411" s="13" t="n">
        <v>2</v>
      </c>
      <c r="D411" s="11" t="s">
        <v>4602</v>
      </c>
      <c r="E411" s="11" t="n">
        <v>1</v>
      </c>
      <c r="F411" s="11" t="s">
        <v>4599</v>
      </c>
      <c r="G411" s="18" t="n">
        <v>6092.28</v>
      </c>
      <c r="H411" s="18" t="n">
        <v>2686.05</v>
      </c>
      <c r="I411" s="14" t="n">
        <v>0.2217</v>
      </c>
      <c r="J411" s="18" t="n">
        <v>69.64</v>
      </c>
      <c r="K411" s="18" t="n">
        <v>1325.95</v>
      </c>
      <c r="L411" s="18" t="n">
        <v>1115.54</v>
      </c>
      <c r="M411" s="11" t="s">
        <v>4914</v>
      </c>
      <c r="N411" s="35" t="n">
        <f aca="false">IF(H411=0,"",G411/H411)</f>
        <v>2.26811861283297</v>
      </c>
      <c r="O411" s="35" t="n">
        <f aca="false">IF(OR(N405="",N405&lt;=0,N411=""),"",N411/N405)</f>
        <v>0.643079279814865</v>
      </c>
      <c r="P411" s="18" t="n">
        <v>3171.72</v>
      </c>
      <c r="Q411" s="14" t="n">
        <v>0.2217</v>
      </c>
      <c r="R411" s="18" t="n">
        <v>2920.47</v>
      </c>
      <c r="S411" s="14" t="n">
        <v>0.1209</v>
      </c>
      <c r="T411" s="11" t="str">
        <f aca="false">IF(AND(M411="survived",G411&gt;0,K411&lt;=500.005,I411&lt;=0.4,ISNUMBER(P411),ISNUMBER(R411),P411&gt;0,R411&gt;0,Q411&lt;=0.4,S411&lt;=0.4),"yes","no")</f>
        <v>no</v>
      </c>
    </row>
    <row r="412" customFormat="false" ht="15" hidden="false" customHeight="false" outlineLevel="0" collapsed="false">
      <c r="A412" s="11" t="s">
        <v>34</v>
      </c>
      <c r="B412" s="11" t="s">
        <v>4961</v>
      </c>
      <c r="C412" s="13" t="n">
        <v>2</v>
      </c>
      <c r="D412" s="11" t="s">
        <v>4602</v>
      </c>
      <c r="E412" s="11" t="n">
        <v>1</v>
      </c>
      <c r="F412" s="11" t="s">
        <v>4896</v>
      </c>
      <c r="G412" s="18" t="n">
        <v>6070.41</v>
      </c>
      <c r="H412" s="18" t="n">
        <v>2397.71</v>
      </c>
      <c r="I412" s="14" t="n">
        <v>0.1979</v>
      </c>
      <c r="J412" s="18" t="n">
        <v>68.31</v>
      </c>
      <c r="K412" s="18" t="n">
        <v>500</v>
      </c>
      <c r="L412" s="18" t="n">
        <v>1058.47</v>
      </c>
      <c r="M412" s="11" t="s">
        <v>4914</v>
      </c>
      <c r="N412" s="35" t="n">
        <f aca="false">IF(H412=0,"",G412/H412)</f>
        <v>2.53175321452553</v>
      </c>
      <c r="O412" s="35" t="n">
        <f aca="false">IF(OR(N405="",N405&lt;=0,N412=""),"",N412/N405)</f>
        <v>0.717827553045147</v>
      </c>
      <c r="P412" s="18" t="n">
        <v>3158.28</v>
      </c>
      <c r="Q412" s="14" t="n">
        <v>0.1979</v>
      </c>
      <c r="R412" s="18" t="n">
        <v>2912.04</v>
      </c>
      <c r="S412" s="14" t="n">
        <v>0.1209</v>
      </c>
      <c r="T412" s="11" t="str">
        <f aca="false">IF(AND(M412="survived",G412&gt;0,K412&lt;=500.005,I412&lt;=0.4,ISNUMBER(P412),ISNUMBER(R412),P412&gt;0,R412&gt;0,Q412&lt;=0.4,S412&lt;=0.4),"yes","no")</f>
        <v>yes</v>
      </c>
    </row>
    <row r="413" customFormat="false" ht="15" hidden="false" customHeight="false" outlineLevel="0" collapsed="false">
      <c r="A413" s="11" t="s">
        <v>34</v>
      </c>
      <c r="B413" s="11" t="s">
        <v>4961</v>
      </c>
      <c r="C413" s="13" t="n">
        <v>2</v>
      </c>
      <c r="D413" s="11" t="s">
        <v>4602</v>
      </c>
      <c r="E413" s="11" t="n">
        <v>1</v>
      </c>
      <c r="F413" s="11" t="s">
        <v>4877</v>
      </c>
      <c r="G413" s="18" t="n">
        <v>3820.43</v>
      </c>
      <c r="H413" s="18" t="n">
        <v>2016.88</v>
      </c>
      <c r="I413" s="14" t="n">
        <v>0.1665</v>
      </c>
      <c r="J413" s="18" t="n">
        <v>61.04</v>
      </c>
      <c r="K413" s="18" t="n">
        <v>476.97</v>
      </c>
      <c r="L413" s="18" t="n">
        <v>566.45</v>
      </c>
      <c r="M413" s="11" t="s">
        <v>4914</v>
      </c>
      <c r="N413" s="35" t="n">
        <f aca="false">IF(H413=0,"",G413/H413)</f>
        <v>1.89422771805958</v>
      </c>
      <c r="O413" s="35" t="n">
        <f aca="false">IF(OR(N405="",N405&lt;=0,N413=""),"",N413/N405)</f>
        <v>0.537070058789211</v>
      </c>
      <c r="P413" s="18" t="n">
        <v>2083.74</v>
      </c>
      <c r="Q413" s="14" t="n">
        <v>0.1665</v>
      </c>
      <c r="R413" s="18" t="n">
        <v>1736.6</v>
      </c>
      <c r="S413" s="14" t="n">
        <v>0.1245</v>
      </c>
      <c r="T413" s="11" t="str">
        <f aca="false">IF(AND(M413="survived",G413&gt;0,K413&lt;=500.005,I413&lt;=0.4,ISNUMBER(P413),ISNUMBER(R413),P413&gt;0,R413&gt;0,Q413&lt;=0.4,S413&lt;=0.4),"yes","no")</f>
        <v>yes</v>
      </c>
    </row>
    <row r="414" customFormat="false" ht="15" hidden="false" customHeight="false" outlineLevel="0" collapsed="false">
      <c r="A414" s="11" t="s">
        <v>34</v>
      </c>
      <c r="B414" s="11" t="s">
        <v>4961</v>
      </c>
      <c r="C414" s="13" t="n">
        <v>2</v>
      </c>
      <c r="D414" s="11" t="s">
        <v>4602</v>
      </c>
      <c r="E414" s="11" t="n">
        <v>1</v>
      </c>
      <c r="F414" s="11" t="s">
        <v>4898</v>
      </c>
      <c r="G414" s="18" t="n">
        <v>816.63</v>
      </c>
      <c r="H414" s="18" t="n">
        <v>1297.01</v>
      </c>
      <c r="I414" s="14" t="n">
        <v>0.1071</v>
      </c>
      <c r="J414" s="18" t="n">
        <v>61.34</v>
      </c>
      <c r="K414" s="18" t="n">
        <v>415.67</v>
      </c>
      <c r="L414" s="18" t="n">
        <v>497.69</v>
      </c>
      <c r="M414" s="11" t="s">
        <v>4899</v>
      </c>
      <c r="N414" s="35" t="n">
        <f aca="false">IF(H414=0,"",G414/H414)</f>
        <v>0.629625060716571</v>
      </c>
      <c r="O414" s="35" t="n">
        <f aca="false">IF(OR(N405="",N405&lt;=0,N414=""),"",N414/N405)</f>
        <v>0.178517485068062</v>
      </c>
      <c r="P414" s="18" t="n">
        <v>816.63</v>
      </c>
      <c r="Q414" s="14" t="n">
        <v>0.1071</v>
      </c>
      <c r="R414" s="18" t="n">
        <v>767.28</v>
      </c>
      <c r="S414" s="14" t="n">
        <v>0.1209</v>
      </c>
      <c r="T414" s="11" t="str">
        <f aca="false">IF(AND(M414="survived",G414&gt;0,K414&lt;=500.005,I414&lt;=0.4,ISNUMBER(P414),ISNUMBER(R414),P414&gt;0,R414&gt;0,Q414&lt;=0.4,S414&lt;=0.4),"yes","no")</f>
        <v>no</v>
      </c>
    </row>
    <row r="415" customFormat="false" ht="15" hidden="false" customHeight="false" outlineLevel="0" collapsed="false">
      <c r="A415" s="11" t="s">
        <v>34</v>
      </c>
      <c r="B415" s="11" t="s">
        <v>4961</v>
      </c>
      <c r="C415" s="13" t="n">
        <v>2</v>
      </c>
      <c r="D415" s="11" t="s">
        <v>4602</v>
      </c>
      <c r="E415" s="11" t="n">
        <v>2</v>
      </c>
      <c r="F415" s="11" t="s">
        <v>4599</v>
      </c>
      <c r="G415" s="18" t="n">
        <v>4583.5</v>
      </c>
      <c r="H415" s="18" t="n">
        <v>1611.87</v>
      </c>
      <c r="I415" s="14" t="n">
        <v>0.1377</v>
      </c>
      <c r="J415" s="18" t="n">
        <v>56.48</v>
      </c>
      <c r="K415" s="18" t="n">
        <v>394.43</v>
      </c>
      <c r="L415" s="18" t="n">
        <v>559.12</v>
      </c>
      <c r="M415" s="11" t="s">
        <v>4914</v>
      </c>
      <c r="N415" s="35" t="n">
        <f aca="false">IF(H415=0,"",G415/H415)</f>
        <v>2.84359160478202</v>
      </c>
      <c r="O415" s="35" t="n">
        <f aca="false">IF(OR(N405="",N405&lt;=0,N415=""),"",N415/N405)</f>
        <v>0.806243038148149</v>
      </c>
      <c r="P415" s="18" t="n">
        <v>2456.49</v>
      </c>
      <c r="Q415" s="14" t="n">
        <v>0.1377</v>
      </c>
      <c r="R415" s="18" t="n">
        <v>2127.01</v>
      </c>
      <c r="S415" s="14" t="n">
        <v>0.0456</v>
      </c>
      <c r="T415" s="11" t="str">
        <f aca="false">IF(AND(M415="survived",G415&gt;0,K415&lt;=500.005,I415&lt;=0.4,ISNUMBER(P415),ISNUMBER(R415),P415&gt;0,R415&gt;0,Q415&lt;=0.4,S415&lt;=0.4),"yes","no")</f>
        <v>yes</v>
      </c>
    </row>
    <row r="416" customFormat="false" ht="15" hidden="false" customHeight="false" outlineLevel="0" collapsed="false">
      <c r="A416" s="11" t="s">
        <v>34</v>
      </c>
      <c r="B416" s="11" t="s">
        <v>4961</v>
      </c>
      <c r="C416" s="13" t="n">
        <v>2</v>
      </c>
      <c r="D416" s="11" t="s">
        <v>4602</v>
      </c>
      <c r="E416" s="11" t="n">
        <v>2</v>
      </c>
      <c r="F416" s="11" t="s">
        <v>4896</v>
      </c>
      <c r="G416" s="18" t="n">
        <v>4583.5</v>
      </c>
      <c r="H416" s="18" t="n">
        <v>1611.87</v>
      </c>
      <c r="I416" s="14" t="n">
        <v>0.1377</v>
      </c>
      <c r="J416" s="18" t="n">
        <v>56.48</v>
      </c>
      <c r="K416" s="18" t="n">
        <v>394.43</v>
      </c>
      <c r="L416" s="18" t="n">
        <v>559.12</v>
      </c>
      <c r="M416" s="11" t="s">
        <v>4914</v>
      </c>
      <c r="N416" s="35" t="n">
        <f aca="false">IF(H416=0,"",G416/H416)</f>
        <v>2.84359160478202</v>
      </c>
      <c r="O416" s="35" t="n">
        <f aca="false">IF(OR(N405="",N405&lt;=0,N416=""),"",N416/N405)</f>
        <v>0.806243038148149</v>
      </c>
      <c r="P416" s="18" t="n">
        <v>2456.49</v>
      </c>
      <c r="Q416" s="14" t="n">
        <v>0.1377</v>
      </c>
      <c r="R416" s="18" t="n">
        <v>2127.01</v>
      </c>
      <c r="S416" s="14" t="n">
        <v>0.0456</v>
      </c>
      <c r="T416" s="11" t="str">
        <f aca="false">IF(AND(M416="survived",G416&gt;0,K416&lt;=500.005,I416&lt;=0.4,ISNUMBER(P416),ISNUMBER(R416),P416&gt;0,R416&gt;0,Q416&lt;=0.4,S416&lt;=0.4),"yes","no")</f>
        <v>yes</v>
      </c>
    </row>
    <row r="417" customFormat="false" ht="15" hidden="false" customHeight="false" outlineLevel="0" collapsed="false">
      <c r="A417" s="11" t="s">
        <v>34</v>
      </c>
      <c r="B417" s="11" t="s">
        <v>4961</v>
      </c>
      <c r="C417" s="13" t="n">
        <v>2</v>
      </c>
      <c r="D417" s="11" t="s">
        <v>4602</v>
      </c>
      <c r="E417" s="11" t="n">
        <v>2</v>
      </c>
      <c r="F417" s="11" t="s">
        <v>4877</v>
      </c>
      <c r="G417" s="18" t="n">
        <v>4583.5</v>
      </c>
      <c r="H417" s="18" t="n">
        <v>1611.87</v>
      </c>
      <c r="I417" s="14" t="n">
        <v>0.1377</v>
      </c>
      <c r="J417" s="18" t="n">
        <v>56.48</v>
      </c>
      <c r="K417" s="18" t="n">
        <v>394.43</v>
      </c>
      <c r="L417" s="18" t="n">
        <v>559.12</v>
      </c>
      <c r="M417" s="11" t="s">
        <v>4914</v>
      </c>
      <c r="N417" s="35" t="n">
        <f aca="false">IF(H417=0,"",G417/H417)</f>
        <v>2.84359160478202</v>
      </c>
      <c r="O417" s="35" t="n">
        <f aca="false">IF(OR(N405="",N405&lt;=0,N417=""),"",N417/N405)</f>
        <v>0.806243038148149</v>
      </c>
      <c r="P417" s="18" t="n">
        <v>2456.49</v>
      </c>
      <c r="Q417" s="14" t="n">
        <v>0.1377</v>
      </c>
      <c r="R417" s="18" t="n">
        <v>2127.01</v>
      </c>
      <c r="S417" s="14" t="n">
        <v>0.0456</v>
      </c>
      <c r="T417" s="11" t="str">
        <f aca="false">IF(AND(M417="survived",G417&gt;0,K417&lt;=500.005,I417&lt;=0.4,ISNUMBER(P417),ISNUMBER(R417),P417&gt;0,R417&gt;0,Q417&lt;=0.4,S417&lt;=0.4),"yes","no")</f>
        <v>yes</v>
      </c>
    </row>
    <row r="418" customFormat="false" ht="15" hidden="false" customHeight="false" outlineLevel="0" collapsed="false">
      <c r="A418" s="11" t="s">
        <v>34</v>
      </c>
      <c r="B418" s="11" t="s">
        <v>4961</v>
      </c>
      <c r="C418" s="13" t="n">
        <v>2</v>
      </c>
      <c r="D418" s="11" t="s">
        <v>4602</v>
      </c>
      <c r="E418" s="11" t="n">
        <v>2</v>
      </c>
      <c r="F418" s="11" t="s">
        <v>4898</v>
      </c>
      <c r="G418" s="18" t="n">
        <v>4583.5</v>
      </c>
      <c r="H418" s="18" t="n">
        <v>1611.87</v>
      </c>
      <c r="I418" s="14" t="n">
        <v>0.1377</v>
      </c>
      <c r="J418" s="18" t="n">
        <v>56.48</v>
      </c>
      <c r="K418" s="18" t="n">
        <v>394.43</v>
      </c>
      <c r="L418" s="18" t="n">
        <v>559.12</v>
      </c>
      <c r="M418" s="11" t="s">
        <v>4914</v>
      </c>
      <c r="N418" s="35" t="n">
        <f aca="false">IF(H418=0,"",G418/H418)</f>
        <v>2.84359160478202</v>
      </c>
      <c r="O418" s="35" t="n">
        <f aca="false">IF(OR(N405="",N405&lt;=0,N418=""),"",N418/N405)</f>
        <v>0.806243038148149</v>
      </c>
      <c r="P418" s="18" t="n">
        <v>2456.49</v>
      </c>
      <c r="Q418" s="14" t="n">
        <v>0.1377</v>
      </c>
      <c r="R418" s="18" t="n">
        <v>2127.01</v>
      </c>
      <c r="S418" s="14" t="n">
        <v>0.0456</v>
      </c>
      <c r="T418" s="11" t="str">
        <f aca="false">IF(AND(M418="survived",G418&gt;0,K418&lt;=500.005,I418&lt;=0.4,ISNUMBER(P418),ISNUMBER(R418),P418&gt;0,R418&gt;0,Q418&lt;=0.4,S418&lt;=0.4),"yes","no")</f>
        <v>yes</v>
      </c>
    </row>
    <row r="419" customFormat="false" ht="15" hidden="false" customHeight="false" outlineLevel="0" collapsed="false">
      <c r="A419" s="11" t="s">
        <v>34</v>
      </c>
      <c r="B419" s="11" t="s">
        <v>4961</v>
      </c>
      <c r="C419" s="13" t="n">
        <v>2</v>
      </c>
      <c r="D419" s="11" t="s">
        <v>4602</v>
      </c>
      <c r="E419" s="11" t="n">
        <v>3</v>
      </c>
      <c r="F419" s="11" t="s">
        <v>4599</v>
      </c>
      <c r="G419" s="18" t="n">
        <v>4035.26</v>
      </c>
      <c r="H419" s="18" t="n">
        <v>1262.78</v>
      </c>
      <c r="I419" s="14" t="n">
        <v>0.1092</v>
      </c>
      <c r="J419" s="18" t="n">
        <v>53.37</v>
      </c>
      <c r="K419" s="18" t="n">
        <v>204.77</v>
      </c>
      <c r="L419" s="18" t="n">
        <v>380.17</v>
      </c>
      <c r="M419" s="11" t="s">
        <v>4914</v>
      </c>
      <c r="N419" s="35" t="n">
        <f aca="false">IF(H419=0,"",G419/H419)</f>
        <v>3.1955368314354</v>
      </c>
      <c r="O419" s="35" t="n">
        <f aca="false">IF(OR(N405="",N405&lt;=0,N419=""),"",N419/N405)</f>
        <v>0.906030007669925</v>
      </c>
      <c r="P419" s="18" t="n">
        <v>2120.64</v>
      </c>
      <c r="Q419" s="14" t="n">
        <v>0.1092</v>
      </c>
      <c r="R419" s="18" t="n">
        <v>1914.62</v>
      </c>
      <c r="S419" s="14" t="n">
        <v>0.0419</v>
      </c>
      <c r="T419" s="11" t="str">
        <f aca="false">IF(AND(M419="survived",G419&gt;0,K419&lt;=500.005,I419&lt;=0.4,ISNUMBER(P419),ISNUMBER(R419),P419&gt;0,R419&gt;0,Q419&lt;=0.4,S419&lt;=0.4),"yes","no")</f>
        <v>yes</v>
      </c>
    </row>
    <row r="420" customFormat="false" ht="15" hidden="false" customHeight="false" outlineLevel="0" collapsed="false">
      <c r="A420" s="11" t="s">
        <v>34</v>
      </c>
      <c r="B420" s="11" t="s">
        <v>4961</v>
      </c>
      <c r="C420" s="13" t="n">
        <v>2</v>
      </c>
      <c r="D420" s="11" t="s">
        <v>4602</v>
      </c>
      <c r="E420" s="11" t="n">
        <v>3</v>
      </c>
      <c r="F420" s="11" t="s">
        <v>4896</v>
      </c>
      <c r="G420" s="18" t="n">
        <v>4035.26</v>
      </c>
      <c r="H420" s="18" t="n">
        <v>1262.78</v>
      </c>
      <c r="I420" s="14" t="n">
        <v>0.1092</v>
      </c>
      <c r="J420" s="18" t="n">
        <v>53.37</v>
      </c>
      <c r="K420" s="18" t="n">
        <v>204.77</v>
      </c>
      <c r="L420" s="18" t="n">
        <v>380.17</v>
      </c>
      <c r="M420" s="11" t="s">
        <v>4914</v>
      </c>
      <c r="N420" s="35" t="n">
        <f aca="false">IF(H420=0,"",G420/H420)</f>
        <v>3.1955368314354</v>
      </c>
      <c r="O420" s="35" t="n">
        <f aca="false">IF(OR(N405="",N405&lt;=0,N420=""),"",N420/N405)</f>
        <v>0.906030007669925</v>
      </c>
      <c r="P420" s="18" t="n">
        <v>2120.64</v>
      </c>
      <c r="Q420" s="14" t="n">
        <v>0.1092</v>
      </c>
      <c r="R420" s="18" t="n">
        <v>1914.62</v>
      </c>
      <c r="S420" s="14" t="n">
        <v>0.0419</v>
      </c>
      <c r="T420" s="11" t="str">
        <f aca="false">IF(AND(M420="survived",G420&gt;0,K420&lt;=500.005,I420&lt;=0.4,ISNUMBER(P420),ISNUMBER(R420),P420&gt;0,R420&gt;0,Q420&lt;=0.4,S420&lt;=0.4),"yes","no")</f>
        <v>yes</v>
      </c>
    </row>
    <row r="421" customFormat="false" ht="15" hidden="false" customHeight="false" outlineLevel="0" collapsed="false">
      <c r="A421" s="11" t="s">
        <v>34</v>
      </c>
      <c r="B421" s="11" t="s">
        <v>4961</v>
      </c>
      <c r="C421" s="13" t="n">
        <v>2</v>
      </c>
      <c r="D421" s="11" t="s">
        <v>4602</v>
      </c>
      <c r="E421" s="11" t="n">
        <v>3</v>
      </c>
      <c r="F421" s="11" t="s">
        <v>4877</v>
      </c>
      <c r="G421" s="18" t="n">
        <v>4035.26</v>
      </c>
      <c r="H421" s="18" t="n">
        <v>1262.78</v>
      </c>
      <c r="I421" s="14" t="n">
        <v>0.1092</v>
      </c>
      <c r="J421" s="18" t="n">
        <v>53.37</v>
      </c>
      <c r="K421" s="18" t="n">
        <v>204.77</v>
      </c>
      <c r="L421" s="18" t="n">
        <v>380.17</v>
      </c>
      <c r="M421" s="11" t="s">
        <v>4914</v>
      </c>
      <c r="N421" s="35" t="n">
        <f aca="false">IF(H421=0,"",G421/H421)</f>
        <v>3.1955368314354</v>
      </c>
      <c r="O421" s="35" t="n">
        <f aca="false">IF(OR(N405="",N405&lt;=0,N421=""),"",N421/N405)</f>
        <v>0.906030007669925</v>
      </c>
      <c r="P421" s="18" t="n">
        <v>2120.64</v>
      </c>
      <c r="Q421" s="14" t="n">
        <v>0.1092</v>
      </c>
      <c r="R421" s="18" t="n">
        <v>1914.62</v>
      </c>
      <c r="S421" s="14" t="n">
        <v>0.0419</v>
      </c>
      <c r="T421" s="11" t="str">
        <f aca="false">IF(AND(M421="survived",G421&gt;0,K421&lt;=500.005,I421&lt;=0.4,ISNUMBER(P421),ISNUMBER(R421),P421&gt;0,R421&gt;0,Q421&lt;=0.4,S421&lt;=0.4),"yes","no")</f>
        <v>yes</v>
      </c>
    </row>
    <row r="422" customFormat="false" ht="15" hidden="false" customHeight="false" outlineLevel="0" collapsed="false">
      <c r="A422" s="11" t="s">
        <v>34</v>
      </c>
      <c r="B422" s="11" t="s">
        <v>4961</v>
      </c>
      <c r="C422" s="13" t="n">
        <v>2</v>
      </c>
      <c r="D422" s="11" t="s">
        <v>4602</v>
      </c>
      <c r="E422" s="11" t="n">
        <v>3</v>
      </c>
      <c r="F422" s="11" t="s">
        <v>4898</v>
      </c>
      <c r="G422" s="18" t="n">
        <v>4035.26</v>
      </c>
      <c r="H422" s="18" t="n">
        <v>1262.78</v>
      </c>
      <c r="I422" s="14" t="n">
        <v>0.1092</v>
      </c>
      <c r="J422" s="18" t="n">
        <v>53.37</v>
      </c>
      <c r="K422" s="18" t="n">
        <v>204.77</v>
      </c>
      <c r="L422" s="18" t="n">
        <v>380.17</v>
      </c>
      <c r="M422" s="11" t="s">
        <v>4914</v>
      </c>
      <c r="N422" s="35" t="n">
        <f aca="false">IF(H422=0,"",G422/H422)</f>
        <v>3.1955368314354</v>
      </c>
      <c r="O422" s="35" t="n">
        <f aca="false">IF(OR(N405="",N405&lt;=0,N422=""),"",N422/N405)</f>
        <v>0.906030007669925</v>
      </c>
      <c r="P422" s="18" t="n">
        <v>2120.64</v>
      </c>
      <c r="Q422" s="14" t="n">
        <v>0.1092</v>
      </c>
      <c r="R422" s="18" t="n">
        <v>1914.62</v>
      </c>
      <c r="S422" s="14" t="n">
        <v>0.0419</v>
      </c>
      <c r="T422" s="11" t="str">
        <f aca="false">IF(AND(M422="survived",G422&gt;0,K422&lt;=500.005,I422&lt;=0.4,ISNUMBER(P422),ISNUMBER(R422),P422&gt;0,R422&gt;0,Q422&lt;=0.4,S422&lt;=0.4),"yes","no")</f>
        <v>yes</v>
      </c>
    </row>
    <row r="423" customFormat="false" ht="15" hidden="false" customHeight="false" outlineLevel="0" collapsed="false">
      <c r="A423" s="11" t="s">
        <v>34</v>
      </c>
      <c r="B423" s="11" t="s">
        <v>4961</v>
      </c>
      <c r="C423" s="13" t="n">
        <v>2</v>
      </c>
      <c r="D423" s="11" t="s">
        <v>4602</v>
      </c>
      <c r="E423" s="11" t="n">
        <v>4</v>
      </c>
      <c r="F423" s="11" t="s">
        <v>4599</v>
      </c>
      <c r="G423" s="18" t="n">
        <v>3890.63</v>
      </c>
      <c r="H423" s="18" t="n">
        <v>1092.87</v>
      </c>
      <c r="I423" s="14" t="n">
        <v>0.0945</v>
      </c>
      <c r="J423" s="18" t="n">
        <v>51.82</v>
      </c>
      <c r="K423" s="18" t="n">
        <v>130.98</v>
      </c>
      <c r="L423" s="18" t="n">
        <v>292.95</v>
      </c>
      <c r="M423" s="11" t="s">
        <v>4914</v>
      </c>
      <c r="N423" s="35" t="n">
        <f aca="false">IF(H423=0,"",G423/H423)</f>
        <v>3.56001171228051</v>
      </c>
      <c r="O423" s="35" t="n">
        <f aca="false">IF(OR(N405="",N405&lt;=0,N423=""),"",N423/N405)</f>
        <v>1.00936950788756</v>
      </c>
      <c r="P423" s="18" t="n">
        <v>2017.88</v>
      </c>
      <c r="Q423" s="14" t="n">
        <v>0.0945</v>
      </c>
      <c r="R423" s="18" t="n">
        <v>1872.75</v>
      </c>
      <c r="S423" s="14" t="n">
        <v>0.0416</v>
      </c>
      <c r="T423" s="11" t="str">
        <f aca="false">IF(AND(M423="survived",G423&gt;0,K423&lt;=500.005,I423&lt;=0.4,ISNUMBER(P423),ISNUMBER(R423),P423&gt;0,R423&gt;0,Q423&lt;=0.4,S423&lt;=0.4),"yes","no")</f>
        <v>yes</v>
      </c>
    </row>
    <row r="424" customFormat="false" ht="15" hidden="false" customHeight="false" outlineLevel="0" collapsed="false">
      <c r="A424" s="11" t="s">
        <v>34</v>
      </c>
      <c r="B424" s="11" t="s">
        <v>4961</v>
      </c>
      <c r="C424" s="13" t="n">
        <v>2</v>
      </c>
      <c r="D424" s="11" t="s">
        <v>4602</v>
      </c>
      <c r="E424" s="11" t="n">
        <v>4</v>
      </c>
      <c r="F424" s="11" t="s">
        <v>4896</v>
      </c>
      <c r="G424" s="18" t="n">
        <v>3890.63</v>
      </c>
      <c r="H424" s="18" t="n">
        <v>1092.87</v>
      </c>
      <c r="I424" s="14" t="n">
        <v>0.0945</v>
      </c>
      <c r="J424" s="18" t="n">
        <v>51.82</v>
      </c>
      <c r="K424" s="18" t="n">
        <v>130.98</v>
      </c>
      <c r="L424" s="18" t="n">
        <v>292.95</v>
      </c>
      <c r="M424" s="11" t="s">
        <v>4914</v>
      </c>
      <c r="N424" s="35" t="n">
        <f aca="false">IF(H424=0,"",G424/H424)</f>
        <v>3.56001171228051</v>
      </c>
      <c r="O424" s="35" t="n">
        <f aca="false">IF(OR(N405="",N405&lt;=0,N424=""),"",N424/N405)</f>
        <v>1.00936950788756</v>
      </c>
      <c r="P424" s="18" t="n">
        <v>2017.88</v>
      </c>
      <c r="Q424" s="14" t="n">
        <v>0.0945</v>
      </c>
      <c r="R424" s="18" t="n">
        <v>1872.75</v>
      </c>
      <c r="S424" s="14" t="n">
        <v>0.0416</v>
      </c>
      <c r="T424" s="11" t="str">
        <f aca="false">IF(AND(M424="survived",G424&gt;0,K424&lt;=500.005,I424&lt;=0.4,ISNUMBER(P424),ISNUMBER(R424),P424&gt;0,R424&gt;0,Q424&lt;=0.4,S424&lt;=0.4),"yes","no")</f>
        <v>yes</v>
      </c>
    </row>
    <row r="425" customFormat="false" ht="15" hidden="false" customHeight="false" outlineLevel="0" collapsed="false">
      <c r="A425" s="11" t="s">
        <v>34</v>
      </c>
      <c r="B425" s="11" t="s">
        <v>4961</v>
      </c>
      <c r="C425" s="13" t="n">
        <v>2</v>
      </c>
      <c r="D425" s="11" t="s">
        <v>4602</v>
      </c>
      <c r="E425" s="11" t="n">
        <v>4</v>
      </c>
      <c r="F425" s="11" t="s">
        <v>4877</v>
      </c>
      <c r="G425" s="18" t="n">
        <v>3890.63</v>
      </c>
      <c r="H425" s="18" t="n">
        <v>1092.87</v>
      </c>
      <c r="I425" s="14" t="n">
        <v>0.0945</v>
      </c>
      <c r="J425" s="18" t="n">
        <v>51.82</v>
      </c>
      <c r="K425" s="18" t="n">
        <v>130.98</v>
      </c>
      <c r="L425" s="18" t="n">
        <v>292.95</v>
      </c>
      <c r="M425" s="11" t="s">
        <v>4914</v>
      </c>
      <c r="N425" s="35" t="n">
        <f aca="false">IF(H425=0,"",G425/H425)</f>
        <v>3.56001171228051</v>
      </c>
      <c r="O425" s="35" t="n">
        <f aca="false">IF(OR(N405="",N405&lt;=0,N425=""),"",N425/N405)</f>
        <v>1.00936950788756</v>
      </c>
      <c r="P425" s="18" t="n">
        <v>2017.88</v>
      </c>
      <c r="Q425" s="14" t="n">
        <v>0.0945</v>
      </c>
      <c r="R425" s="18" t="n">
        <v>1872.75</v>
      </c>
      <c r="S425" s="14" t="n">
        <v>0.0416</v>
      </c>
      <c r="T425" s="11" t="str">
        <f aca="false">IF(AND(M425="survived",G425&gt;0,K425&lt;=500.005,I425&lt;=0.4,ISNUMBER(P425),ISNUMBER(R425),P425&gt;0,R425&gt;0,Q425&lt;=0.4,S425&lt;=0.4),"yes","no")</f>
        <v>yes</v>
      </c>
    </row>
    <row r="426" customFormat="false" ht="15" hidden="false" customHeight="false" outlineLevel="0" collapsed="false">
      <c r="A426" s="11" t="s">
        <v>34</v>
      </c>
      <c r="B426" s="11" t="s">
        <v>4961</v>
      </c>
      <c r="C426" s="13" t="n">
        <v>2</v>
      </c>
      <c r="D426" s="11" t="s">
        <v>4602</v>
      </c>
      <c r="E426" s="11" t="n">
        <v>4</v>
      </c>
      <c r="F426" s="11" t="s">
        <v>4898</v>
      </c>
      <c r="G426" s="18" t="n">
        <v>3890.63</v>
      </c>
      <c r="H426" s="18" t="n">
        <v>1092.87</v>
      </c>
      <c r="I426" s="14" t="n">
        <v>0.0945</v>
      </c>
      <c r="J426" s="18" t="n">
        <v>51.82</v>
      </c>
      <c r="K426" s="18" t="n">
        <v>130.98</v>
      </c>
      <c r="L426" s="18" t="n">
        <v>292.95</v>
      </c>
      <c r="M426" s="11" t="s">
        <v>4914</v>
      </c>
      <c r="N426" s="35" t="n">
        <f aca="false">IF(H426=0,"",G426/H426)</f>
        <v>3.56001171228051</v>
      </c>
      <c r="O426" s="35" t="n">
        <f aca="false">IF(OR(N405="",N405&lt;=0,N426=""),"",N426/N405)</f>
        <v>1.00936950788756</v>
      </c>
      <c r="P426" s="18" t="n">
        <v>2017.88</v>
      </c>
      <c r="Q426" s="14" t="n">
        <v>0.0945</v>
      </c>
      <c r="R426" s="18" t="n">
        <v>1872.75</v>
      </c>
      <c r="S426" s="14" t="n">
        <v>0.0416</v>
      </c>
      <c r="T426" s="11" t="str">
        <f aca="false">IF(AND(M426="survived",G426&gt;0,K426&lt;=500.005,I426&lt;=0.4,ISNUMBER(P426),ISNUMBER(R426),P426&gt;0,R426&gt;0,Q426&lt;=0.4,S426&lt;=0.4),"yes","no")</f>
        <v>yes</v>
      </c>
    </row>
    <row r="427" customFormat="false" ht="15" hidden="false" customHeight="false" outlineLevel="0" collapsed="false">
      <c r="A427" s="11" t="s">
        <v>34</v>
      </c>
      <c r="B427" s="11" t="s">
        <v>4961</v>
      </c>
      <c r="C427" s="13" t="n">
        <v>2</v>
      </c>
      <c r="D427" s="11" t="s">
        <v>4602</v>
      </c>
      <c r="E427" s="11" t="n">
        <v>5</v>
      </c>
      <c r="F427" s="11" t="s">
        <v>4599</v>
      </c>
      <c r="G427" s="18" t="n">
        <v>3820.34</v>
      </c>
      <c r="H427" s="18" t="n">
        <v>1076.81</v>
      </c>
      <c r="I427" s="14" t="n">
        <v>0.0931</v>
      </c>
      <c r="J427" s="18" t="n">
        <v>51.03</v>
      </c>
      <c r="K427" s="18" t="n">
        <v>103.17</v>
      </c>
      <c r="L427" s="18" t="n">
        <v>250</v>
      </c>
      <c r="M427" s="11" t="s">
        <v>4914</v>
      </c>
      <c r="N427" s="35" t="n">
        <f aca="false">IF(H427=0,"",G427/H427)</f>
        <v>3.54783109369341</v>
      </c>
      <c r="O427" s="35" t="n">
        <f aca="false">IF(OR(N405="",N405&lt;=0,N427=""),"",N427/N405)</f>
        <v>1.00591593919659</v>
      </c>
      <c r="P427" s="18" t="n">
        <v>1954.55</v>
      </c>
      <c r="Q427" s="14" t="n">
        <v>0.0931</v>
      </c>
      <c r="R427" s="18" t="n">
        <v>1865.8</v>
      </c>
      <c r="S427" s="14" t="n">
        <v>0.0416</v>
      </c>
      <c r="T427" s="11" t="str">
        <f aca="false">IF(AND(M427="survived",G427&gt;0,K427&lt;=500.005,I427&lt;=0.4,ISNUMBER(P427),ISNUMBER(R427),P427&gt;0,R427&gt;0,Q427&lt;=0.4,S427&lt;=0.4),"yes","no")</f>
        <v>yes</v>
      </c>
    </row>
    <row r="428" customFormat="false" ht="15" hidden="false" customHeight="false" outlineLevel="0" collapsed="false">
      <c r="A428" s="11" t="s">
        <v>34</v>
      </c>
      <c r="B428" s="11" t="s">
        <v>4961</v>
      </c>
      <c r="C428" s="13" t="n">
        <v>2</v>
      </c>
      <c r="D428" s="11" t="s">
        <v>4602</v>
      </c>
      <c r="E428" s="11" t="n">
        <v>5</v>
      </c>
      <c r="F428" s="11" t="s">
        <v>4896</v>
      </c>
      <c r="G428" s="18" t="n">
        <v>3820.34</v>
      </c>
      <c r="H428" s="18" t="n">
        <v>1076.81</v>
      </c>
      <c r="I428" s="14" t="n">
        <v>0.0931</v>
      </c>
      <c r="J428" s="18" t="n">
        <v>51.03</v>
      </c>
      <c r="K428" s="18" t="n">
        <v>103.17</v>
      </c>
      <c r="L428" s="18" t="n">
        <v>250</v>
      </c>
      <c r="M428" s="11" t="s">
        <v>4914</v>
      </c>
      <c r="N428" s="35" t="n">
        <f aca="false">IF(H428=0,"",G428/H428)</f>
        <v>3.54783109369341</v>
      </c>
      <c r="O428" s="35" t="n">
        <f aca="false">IF(OR(N405="",N405&lt;=0,N428=""),"",N428/N405)</f>
        <v>1.00591593919659</v>
      </c>
      <c r="P428" s="18" t="n">
        <v>1954.55</v>
      </c>
      <c r="Q428" s="14" t="n">
        <v>0.0931</v>
      </c>
      <c r="R428" s="18" t="n">
        <v>1865.8</v>
      </c>
      <c r="S428" s="14" t="n">
        <v>0.0416</v>
      </c>
      <c r="T428" s="11" t="str">
        <f aca="false">IF(AND(M428="survived",G428&gt;0,K428&lt;=500.005,I428&lt;=0.4,ISNUMBER(P428),ISNUMBER(R428),P428&gt;0,R428&gt;0,Q428&lt;=0.4,S428&lt;=0.4),"yes","no")</f>
        <v>yes</v>
      </c>
    </row>
    <row r="429" customFormat="false" ht="15" hidden="false" customHeight="false" outlineLevel="0" collapsed="false">
      <c r="A429" s="11" t="s">
        <v>34</v>
      </c>
      <c r="B429" s="11" t="s">
        <v>4961</v>
      </c>
      <c r="C429" s="13" t="n">
        <v>2</v>
      </c>
      <c r="D429" s="11" t="s">
        <v>4602</v>
      </c>
      <c r="E429" s="11" t="n">
        <v>5</v>
      </c>
      <c r="F429" s="11" t="s">
        <v>4877</v>
      </c>
      <c r="G429" s="18" t="n">
        <v>3820.34</v>
      </c>
      <c r="H429" s="18" t="n">
        <v>1076.81</v>
      </c>
      <c r="I429" s="14" t="n">
        <v>0.0931</v>
      </c>
      <c r="J429" s="18" t="n">
        <v>51.03</v>
      </c>
      <c r="K429" s="18" t="n">
        <v>103.17</v>
      </c>
      <c r="L429" s="18" t="n">
        <v>250</v>
      </c>
      <c r="M429" s="11" t="s">
        <v>4914</v>
      </c>
      <c r="N429" s="35" t="n">
        <f aca="false">IF(H429=0,"",G429/H429)</f>
        <v>3.54783109369341</v>
      </c>
      <c r="O429" s="35" t="n">
        <f aca="false">IF(OR(N405="",N405&lt;=0,N429=""),"",N429/N405)</f>
        <v>1.00591593919659</v>
      </c>
      <c r="P429" s="18" t="n">
        <v>1954.55</v>
      </c>
      <c r="Q429" s="14" t="n">
        <v>0.0931</v>
      </c>
      <c r="R429" s="18" t="n">
        <v>1865.8</v>
      </c>
      <c r="S429" s="14" t="n">
        <v>0.0416</v>
      </c>
      <c r="T429" s="11" t="str">
        <f aca="false">IF(AND(M429="survived",G429&gt;0,K429&lt;=500.005,I429&lt;=0.4,ISNUMBER(P429),ISNUMBER(R429),P429&gt;0,R429&gt;0,Q429&lt;=0.4,S429&lt;=0.4),"yes","no")</f>
        <v>yes</v>
      </c>
    </row>
    <row r="430" customFormat="false" ht="15" hidden="false" customHeight="false" outlineLevel="0" collapsed="false">
      <c r="A430" s="11" t="s">
        <v>34</v>
      </c>
      <c r="B430" s="11" t="s">
        <v>4961</v>
      </c>
      <c r="C430" s="13" t="n">
        <v>2</v>
      </c>
      <c r="D430" s="11" t="s">
        <v>4602</v>
      </c>
      <c r="E430" s="11" t="n">
        <v>5</v>
      </c>
      <c r="F430" s="11" t="s">
        <v>4898</v>
      </c>
      <c r="G430" s="18" t="n">
        <v>3820.34</v>
      </c>
      <c r="H430" s="18" t="n">
        <v>1076.81</v>
      </c>
      <c r="I430" s="14" t="n">
        <v>0.0931</v>
      </c>
      <c r="J430" s="18" t="n">
        <v>51.03</v>
      </c>
      <c r="K430" s="18" t="n">
        <v>103.17</v>
      </c>
      <c r="L430" s="18" t="n">
        <v>250</v>
      </c>
      <c r="M430" s="11" t="s">
        <v>4914</v>
      </c>
      <c r="N430" s="35" t="n">
        <f aca="false">IF(H430=0,"",G430/H430)</f>
        <v>3.54783109369341</v>
      </c>
      <c r="O430" s="35" t="n">
        <f aca="false">IF(OR(N405="",N405&lt;=0,N430=""),"",N430/N405)</f>
        <v>1.00591593919659</v>
      </c>
      <c r="P430" s="18" t="n">
        <v>1954.55</v>
      </c>
      <c r="Q430" s="14" t="n">
        <v>0.0931</v>
      </c>
      <c r="R430" s="18" t="n">
        <v>1865.8</v>
      </c>
      <c r="S430" s="14" t="n">
        <v>0.0416</v>
      </c>
      <c r="T430" s="11" t="str">
        <f aca="false">IF(AND(M430="survived",G430&gt;0,K430&lt;=500.005,I430&lt;=0.4,ISNUMBER(P430),ISNUMBER(R430),P430&gt;0,R430&gt;0,Q430&lt;=0.4,S430&lt;=0.4),"yes","no")</f>
        <v>yes</v>
      </c>
    </row>
    <row r="432" customFormat="false" ht="15" hidden="false" customHeight="false" outlineLevel="0" collapsed="false">
      <c r="A432" s="51" t="s">
        <v>34</v>
      </c>
      <c r="B432" s="51" t="s">
        <v>4962</v>
      </c>
      <c r="C432" s="61" t="n">
        <v>2</v>
      </c>
      <c r="D432" s="51" t="s">
        <v>4801</v>
      </c>
      <c r="E432" s="51" t="s">
        <v>61</v>
      </c>
      <c r="F432" s="51" t="s">
        <v>4599</v>
      </c>
      <c r="G432" s="52" t="n">
        <v>7274.17</v>
      </c>
      <c r="H432" s="52" t="n">
        <v>708.81</v>
      </c>
      <c r="I432" s="53" t="n">
        <v>0.0514</v>
      </c>
      <c r="J432" s="52" t="n">
        <v>50</v>
      </c>
      <c r="K432" s="52" t="n">
        <v>50</v>
      </c>
      <c r="L432" s="52" t="n">
        <v>400</v>
      </c>
      <c r="M432" s="51" t="s">
        <v>4914</v>
      </c>
      <c r="N432" s="54" t="n">
        <f aca="false">IF(H432=0,"",G432/H432)</f>
        <v>10.2625104047629</v>
      </c>
      <c r="O432" s="54" t="n">
        <v>1</v>
      </c>
      <c r="P432" s="52" t="n">
        <v>3624.98</v>
      </c>
      <c r="Q432" s="53" t="n">
        <v>0.0514</v>
      </c>
      <c r="R432" s="52" t="n">
        <v>3649.19</v>
      </c>
      <c r="S432" s="53" t="n">
        <v>0.0676</v>
      </c>
      <c r="T432" s="51" t="str">
        <f aca="false">IF(AND(M432="survived",G432&gt;0,K432&lt;=500.005,I432&lt;=0.4,ISNUMBER(P432),ISNUMBER(R432),P432&gt;0,R432&gt;0,Q432&lt;=0.4,S432&lt;=0.4),"yes","no")</f>
        <v>yes</v>
      </c>
    </row>
    <row r="433" customFormat="false" ht="15" hidden="false" customHeight="false" outlineLevel="0" collapsed="false">
      <c r="A433" s="11" t="s">
        <v>34</v>
      </c>
      <c r="B433" s="11" t="s">
        <v>4962</v>
      </c>
      <c r="C433" s="13" t="n">
        <v>2</v>
      </c>
      <c r="D433" s="11" t="s">
        <v>4616</v>
      </c>
      <c r="E433" s="11" t="n">
        <v>3</v>
      </c>
      <c r="F433" s="11" t="s">
        <v>4877</v>
      </c>
      <c r="G433" s="18" t="n">
        <v>47681.14</v>
      </c>
      <c r="H433" s="18" t="n">
        <v>6123.65</v>
      </c>
      <c r="I433" s="14" t="n">
        <v>0.2564</v>
      </c>
      <c r="J433" s="18" t="n">
        <v>358.33</v>
      </c>
      <c r="K433" s="18" t="n">
        <v>499.57</v>
      </c>
      <c r="L433" s="18" t="n">
        <v>3388.57</v>
      </c>
      <c r="M433" s="11" t="s">
        <v>4914</v>
      </c>
      <c r="N433" s="35" t="n">
        <f aca="false">IF(H433=0,"",G433/H433)</f>
        <v>7.78639210274918</v>
      </c>
      <c r="O433" s="35" t="n">
        <f aca="false">IF(OR(N432="",N432&lt;=0,N433=""),"",N433/N432)</f>
        <v>0.758721969152445</v>
      </c>
      <c r="P433" s="18" t="n">
        <v>15145.5</v>
      </c>
      <c r="Q433" s="14" t="n">
        <v>0.2564</v>
      </c>
      <c r="R433" s="18" t="n">
        <v>19230.87</v>
      </c>
      <c r="S433" s="14" t="n">
        <v>0.2088</v>
      </c>
      <c r="T433" s="11" t="str">
        <f aca="false">IF(AND(M433="survived",G433&gt;0,K433&lt;=500.005,I433&lt;=0.4,ISNUMBER(P433),ISNUMBER(R433),P433&gt;0,R433&gt;0,Q433&lt;=0.4,S433&lt;=0.4),"yes","no")</f>
        <v>yes</v>
      </c>
    </row>
    <row r="434" customFormat="false" ht="15" hidden="false" customHeight="false" outlineLevel="0" collapsed="false">
      <c r="A434" s="11" t="s">
        <v>34</v>
      </c>
      <c r="B434" s="11" t="s">
        <v>4962</v>
      </c>
      <c r="C434" s="13" t="n">
        <v>2</v>
      </c>
      <c r="D434" s="11" t="s">
        <v>4608</v>
      </c>
      <c r="E434" s="11" t="s">
        <v>61</v>
      </c>
      <c r="F434" s="11" t="s">
        <v>4599</v>
      </c>
      <c r="G434" s="18" t="n">
        <v>11592.75</v>
      </c>
      <c r="H434" s="18" t="n">
        <v>881.55</v>
      </c>
      <c r="I434" s="14" t="n">
        <v>0.0624</v>
      </c>
      <c r="J434" s="18" t="n">
        <v>57.58</v>
      </c>
      <c r="K434" s="18" t="n">
        <v>390.3</v>
      </c>
      <c r="L434" s="18" t="n">
        <v>575</v>
      </c>
      <c r="M434" s="11" t="s">
        <v>4914</v>
      </c>
      <c r="N434" s="35" t="n">
        <f aca="false">IF(H434=0,"",G434/H434)</f>
        <v>13.1504168793602</v>
      </c>
      <c r="O434" s="35" t="n">
        <f aca="false">IF(OR(N432="",N432&lt;=0,N434=""),"",N434/N432)</f>
        <v>1.28140351246387</v>
      </c>
      <c r="P434" s="18" t="n">
        <v>5966.39</v>
      </c>
      <c r="Q434" s="14" t="n">
        <v>0.0624</v>
      </c>
      <c r="R434" s="18" t="n">
        <v>5626.36</v>
      </c>
      <c r="S434" s="14" t="n">
        <v>0.054</v>
      </c>
      <c r="T434" s="11" t="str">
        <f aca="false">IF(AND(M434="survived",G434&gt;0,K434&lt;=500.005,I434&lt;=0.4,ISNUMBER(P434),ISNUMBER(R434),P434&gt;0,R434&gt;0,Q434&lt;=0.4,S434&lt;=0.4),"yes","no")</f>
        <v>yes</v>
      </c>
    </row>
    <row r="435" customFormat="false" ht="15" hidden="false" customHeight="false" outlineLevel="0" collapsed="false">
      <c r="A435" s="11" t="s">
        <v>34</v>
      </c>
      <c r="B435" s="11" t="s">
        <v>4962</v>
      </c>
      <c r="C435" s="13" t="n">
        <v>2</v>
      </c>
      <c r="D435" s="11" t="s">
        <v>4608</v>
      </c>
      <c r="E435" s="11" t="s">
        <v>61</v>
      </c>
      <c r="F435" s="11" t="s">
        <v>4896</v>
      </c>
      <c r="G435" s="18" t="n">
        <v>11592.75</v>
      </c>
      <c r="H435" s="18" t="n">
        <v>881.55</v>
      </c>
      <c r="I435" s="14" t="n">
        <v>0.0624</v>
      </c>
      <c r="J435" s="18" t="n">
        <v>57.58</v>
      </c>
      <c r="K435" s="18" t="n">
        <v>390.3</v>
      </c>
      <c r="L435" s="18" t="n">
        <v>575</v>
      </c>
      <c r="M435" s="11" t="s">
        <v>4914</v>
      </c>
      <c r="N435" s="35" t="n">
        <f aca="false">IF(H435=0,"",G435/H435)</f>
        <v>13.1504168793602</v>
      </c>
      <c r="O435" s="35" t="n">
        <f aca="false">IF(OR(N432="",N432&lt;=0,N435=""),"",N435/N432)</f>
        <v>1.28140351246387</v>
      </c>
      <c r="P435" s="18" t="n">
        <v>5966.39</v>
      </c>
      <c r="Q435" s="14" t="n">
        <v>0.0624</v>
      </c>
      <c r="R435" s="18" t="n">
        <v>5626.36</v>
      </c>
      <c r="S435" s="14" t="n">
        <v>0.054</v>
      </c>
      <c r="T435" s="11" t="str">
        <f aca="false">IF(AND(M435="survived",G435&gt;0,K435&lt;=500.005,I435&lt;=0.4,ISNUMBER(P435),ISNUMBER(R435),P435&gt;0,R435&gt;0,Q435&lt;=0.4,S435&lt;=0.4),"yes","no")</f>
        <v>yes</v>
      </c>
    </row>
    <row r="436" customFormat="false" ht="15" hidden="false" customHeight="false" outlineLevel="0" collapsed="false">
      <c r="A436" s="11" t="s">
        <v>34</v>
      </c>
      <c r="B436" s="11" t="s">
        <v>4962</v>
      </c>
      <c r="C436" s="13" t="n">
        <v>2</v>
      </c>
      <c r="D436" s="11" t="s">
        <v>4608</v>
      </c>
      <c r="E436" s="11" t="s">
        <v>61</v>
      </c>
      <c r="F436" s="11" t="s">
        <v>4877</v>
      </c>
      <c r="G436" s="18" t="n">
        <v>11592.75</v>
      </c>
      <c r="H436" s="18" t="n">
        <v>881.55</v>
      </c>
      <c r="I436" s="14" t="n">
        <v>0.0624</v>
      </c>
      <c r="J436" s="18" t="n">
        <v>57.58</v>
      </c>
      <c r="K436" s="18" t="n">
        <v>390.3</v>
      </c>
      <c r="L436" s="18" t="n">
        <v>575</v>
      </c>
      <c r="M436" s="11" t="s">
        <v>4914</v>
      </c>
      <c r="N436" s="35" t="n">
        <f aca="false">IF(H436=0,"",G436/H436)</f>
        <v>13.1504168793602</v>
      </c>
      <c r="O436" s="35" t="n">
        <f aca="false">IF(OR(N432="",N432&lt;=0,N436=""),"",N436/N432)</f>
        <v>1.28140351246387</v>
      </c>
      <c r="P436" s="18" t="n">
        <v>5966.39</v>
      </c>
      <c r="Q436" s="14" t="n">
        <v>0.0624</v>
      </c>
      <c r="R436" s="18" t="n">
        <v>5626.36</v>
      </c>
      <c r="S436" s="14" t="n">
        <v>0.054</v>
      </c>
      <c r="T436" s="11" t="str">
        <f aca="false">IF(AND(M436="survived",G436&gt;0,K436&lt;=500.005,I436&lt;=0.4,ISNUMBER(P436),ISNUMBER(R436),P436&gt;0,R436&gt;0,Q436&lt;=0.4,S436&lt;=0.4),"yes","no")</f>
        <v>yes</v>
      </c>
    </row>
    <row r="437" customFormat="false" ht="15" hidden="false" customHeight="false" outlineLevel="0" collapsed="false">
      <c r="A437" s="11" t="s">
        <v>34</v>
      </c>
      <c r="B437" s="11" t="s">
        <v>4962</v>
      </c>
      <c r="C437" s="13" t="n">
        <v>2</v>
      </c>
      <c r="D437" s="11" t="s">
        <v>4608</v>
      </c>
      <c r="E437" s="11" t="s">
        <v>61</v>
      </c>
      <c r="F437" s="11" t="s">
        <v>4898</v>
      </c>
      <c r="G437" s="18" t="n">
        <v>11592.75</v>
      </c>
      <c r="H437" s="18" t="n">
        <v>881.55</v>
      </c>
      <c r="I437" s="14" t="n">
        <v>0.0624</v>
      </c>
      <c r="J437" s="18" t="n">
        <v>57.58</v>
      </c>
      <c r="K437" s="18" t="n">
        <v>390.3</v>
      </c>
      <c r="L437" s="18" t="n">
        <v>575</v>
      </c>
      <c r="M437" s="11" t="s">
        <v>4914</v>
      </c>
      <c r="N437" s="35" t="n">
        <f aca="false">IF(H437=0,"",G437/H437)</f>
        <v>13.1504168793602</v>
      </c>
      <c r="O437" s="35" t="n">
        <f aca="false">IF(OR(N432="",N432&lt;=0,N437=""),"",N437/N432)</f>
        <v>1.28140351246387</v>
      </c>
      <c r="P437" s="18" t="n">
        <v>5966.39</v>
      </c>
      <c r="Q437" s="14" t="n">
        <v>0.0624</v>
      </c>
      <c r="R437" s="18" t="n">
        <v>5626.36</v>
      </c>
      <c r="S437" s="14" t="n">
        <v>0.054</v>
      </c>
      <c r="T437" s="11" t="str">
        <f aca="false">IF(AND(M437="survived",G437&gt;0,K437&lt;=500.005,I437&lt;=0.4,ISNUMBER(P437),ISNUMBER(R437),P437&gt;0,R437&gt;0,Q437&lt;=0.4,S437&lt;=0.4),"yes","no")</f>
        <v>yes</v>
      </c>
    </row>
    <row r="438" customFormat="false" ht="15" hidden="false" customHeight="false" outlineLevel="0" collapsed="false">
      <c r="A438" s="11" t="s">
        <v>34</v>
      </c>
      <c r="B438" s="11" t="s">
        <v>4962</v>
      </c>
      <c r="C438" s="13" t="n">
        <v>2</v>
      </c>
      <c r="D438" s="11" t="s">
        <v>4602</v>
      </c>
      <c r="E438" s="11" t="n">
        <v>1</v>
      </c>
      <c r="F438" s="11" t="s">
        <v>4599</v>
      </c>
      <c r="G438" s="18" t="n">
        <v>14078.97</v>
      </c>
      <c r="H438" s="18" t="n">
        <v>2783.23</v>
      </c>
      <c r="I438" s="14" t="n">
        <v>0.1929</v>
      </c>
      <c r="J438" s="18" t="n">
        <v>64.1</v>
      </c>
      <c r="K438" s="18" t="n">
        <v>1367.38</v>
      </c>
      <c r="L438" s="18" t="n">
        <v>1117.18</v>
      </c>
      <c r="M438" s="11" t="s">
        <v>4914</v>
      </c>
      <c r="N438" s="35" t="n">
        <f aca="false">IF(H438=0,"",G438/H438)</f>
        <v>5.05850037546304</v>
      </c>
      <c r="O438" s="35" t="n">
        <f aca="false">IF(OR(N432="",N432&lt;=0,N438=""),"",N438/N432)</f>
        <v>0.492910620886226</v>
      </c>
      <c r="P438" s="18" t="n">
        <v>6735.32</v>
      </c>
      <c r="Q438" s="14" t="n">
        <v>0.1929</v>
      </c>
      <c r="R438" s="18" t="n">
        <v>7337.68</v>
      </c>
      <c r="S438" s="14" t="n">
        <v>0.0603</v>
      </c>
      <c r="T438" s="11" t="str">
        <f aca="false">IF(AND(M438="survived",G438&gt;0,K438&lt;=500.005,I438&lt;=0.4,ISNUMBER(P438),ISNUMBER(R438),P438&gt;0,R438&gt;0,Q438&lt;=0.4,S438&lt;=0.4),"yes","no")</f>
        <v>no</v>
      </c>
    </row>
    <row r="439" customFormat="false" ht="15" hidden="false" customHeight="false" outlineLevel="0" collapsed="false">
      <c r="A439" s="11" t="s">
        <v>34</v>
      </c>
      <c r="B439" s="11" t="s">
        <v>4962</v>
      </c>
      <c r="C439" s="13" t="n">
        <v>2</v>
      </c>
      <c r="D439" s="11" t="s">
        <v>4602</v>
      </c>
      <c r="E439" s="11" t="n">
        <v>1</v>
      </c>
      <c r="F439" s="11" t="s">
        <v>4896</v>
      </c>
      <c r="G439" s="18" t="n">
        <v>13898.27</v>
      </c>
      <c r="H439" s="18" t="n">
        <v>2345.67</v>
      </c>
      <c r="I439" s="14" t="n">
        <v>0.1626</v>
      </c>
      <c r="J439" s="18" t="n">
        <v>64.7</v>
      </c>
      <c r="K439" s="18" t="n">
        <v>500</v>
      </c>
      <c r="L439" s="18" t="n">
        <v>1150</v>
      </c>
      <c r="M439" s="11" t="s">
        <v>4914</v>
      </c>
      <c r="N439" s="35" t="n">
        <f aca="false">IF(H439=0,"",G439/H439)</f>
        <v>5.92507471212916</v>
      </c>
      <c r="O439" s="35" t="n">
        <f aca="false">IF(OR(N432="",N432&lt;=0,N439=""),"",N439/N432)</f>
        <v>0.577351396338588</v>
      </c>
      <c r="P439" s="18" t="n">
        <v>6554.62</v>
      </c>
      <c r="Q439" s="14" t="n">
        <v>0.1626</v>
      </c>
      <c r="R439" s="18" t="n">
        <v>7337.68</v>
      </c>
      <c r="S439" s="14" t="n">
        <v>0.0603</v>
      </c>
      <c r="T439" s="11" t="str">
        <f aca="false">IF(AND(M439="survived",G439&gt;0,K439&lt;=500.005,I439&lt;=0.4,ISNUMBER(P439),ISNUMBER(R439),P439&gt;0,R439&gt;0,Q439&lt;=0.4,S439&lt;=0.4),"yes","no")</f>
        <v>yes</v>
      </c>
    </row>
    <row r="440" customFormat="false" ht="15" hidden="false" customHeight="false" outlineLevel="0" collapsed="false">
      <c r="A440" s="11" t="s">
        <v>34</v>
      </c>
      <c r="B440" s="11" t="s">
        <v>4962</v>
      </c>
      <c r="C440" s="13" t="n">
        <v>2</v>
      </c>
      <c r="D440" s="11" t="s">
        <v>4602</v>
      </c>
      <c r="E440" s="11" t="n">
        <v>1</v>
      </c>
      <c r="F440" s="11" t="s">
        <v>4877</v>
      </c>
      <c r="G440" s="18" t="n">
        <v>12801.74</v>
      </c>
      <c r="H440" s="18" t="n">
        <v>1656.27</v>
      </c>
      <c r="I440" s="14" t="n">
        <v>0.1148</v>
      </c>
      <c r="J440" s="18" t="n">
        <v>61.56</v>
      </c>
      <c r="K440" s="18" t="n">
        <v>416.87</v>
      </c>
      <c r="L440" s="18" t="n">
        <v>825.82</v>
      </c>
      <c r="M440" s="11" t="s">
        <v>4914</v>
      </c>
      <c r="N440" s="35" t="n">
        <f aca="false">IF(H440=0,"",G440/H440)</f>
        <v>7.72925911838046</v>
      </c>
      <c r="O440" s="35" t="n">
        <f aca="false">IF(OR(N432="",N432&lt;=0,N440=""),"",N440/N432)</f>
        <v>0.753154814322356</v>
      </c>
      <c r="P440" s="18" t="n">
        <v>5458.09</v>
      </c>
      <c r="Q440" s="14" t="n">
        <v>0.1148</v>
      </c>
      <c r="R440" s="18" t="n">
        <v>7337.68</v>
      </c>
      <c r="S440" s="14" t="n">
        <v>0.0603</v>
      </c>
      <c r="T440" s="11" t="str">
        <f aca="false">IF(AND(M440="survived",G440&gt;0,K440&lt;=500.005,I440&lt;=0.4,ISNUMBER(P440),ISNUMBER(R440),P440&gt;0,R440&gt;0,Q440&lt;=0.4,S440&lt;=0.4),"yes","no")</f>
        <v>yes</v>
      </c>
    </row>
    <row r="441" customFormat="false" ht="15" hidden="false" customHeight="false" outlineLevel="0" collapsed="false">
      <c r="A441" s="11" t="s">
        <v>34</v>
      </c>
      <c r="B441" s="11" t="s">
        <v>4962</v>
      </c>
      <c r="C441" s="13" t="n">
        <v>2</v>
      </c>
      <c r="D441" s="11" t="s">
        <v>4602</v>
      </c>
      <c r="E441" s="11" t="n">
        <v>1</v>
      </c>
      <c r="F441" s="11" t="s">
        <v>4898</v>
      </c>
      <c r="G441" s="18" t="n">
        <v>3129.43</v>
      </c>
      <c r="H441" s="18" t="n">
        <v>1300.61</v>
      </c>
      <c r="I441" s="14" t="n">
        <v>0.0901</v>
      </c>
      <c r="J441" s="18" t="n">
        <v>62.04</v>
      </c>
      <c r="K441" s="18" t="n">
        <v>416.87</v>
      </c>
      <c r="L441" s="18" t="n">
        <v>825.82</v>
      </c>
      <c r="M441" s="11" t="s">
        <v>4899</v>
      </c>
      <c r="N441" s="35" t="n">
        <f aca="false">IF(H441=0,"",G441/H441)</f>
        <v>2.40612481835446</v>
      </c>
      <c r="O441" s="35" t="n">
        <f aca="false">IF(OR(N432="",N432&lt;=0,N441=""),"",N441/N432)</f>
        <v>0.234457722667717</v>
      </c>
      <c r="P441" s="18" t="n">
        <v>3129.43</v>
      </c>
      <c r="Q441" s="14" t="n">
        <v>0.0901</v>
      </c>
      <c r="R441" s="18" t="n">
        <v>7337.68</v>
      </c>
      <c r="S441" s="14" t="n">
        <v>0.0603</v>
      </c>
      <c r="T441" s="11" t="str">
        <f aca="false">IF(AND(M441="survived",G441&gt;0,K441&lt;=500.005,I441&lt;=0.4,ISNUMBER(P441),ISNUMBER(R441),P441&gt;0,R441&gt;0,Q441&lt;=0.4,S441&lt;=0.4),"yes","no")</f>
        <v>no</v>
      </c>
    </row>
    <row r="442" customFormat="false" ht="15" hidden="false" customHeight="false" outlineLevel="0" collapsed="false">
      <c r="A442" s="11" t="s">
        <v>34</v>
      </c>
      <c r="B442" s="11" t="s">
        <v>4962</v>
      </c>
      <c r="C442" s="13" t="n">
        <v>2</v>
      </c>
      <c r="D442" s="11" t="s">
        <v>4602</v>
      </c>
      <c r="E442" s="11" t="n">
        <v>2</v>
      </c>
      <c r="F442" s="11" t="s">
        <v>4599</v>
      </c>
      <c r="G442" s="18" t="n">
        <v>9047.27</v>
      </c>
      <c r="H442" s="18" t="n">
        <v>935.14</v>
      </c>
      <c r="I442" s="14" t="n">
        <v>0.0708</v>
      </c>
      <c r="J442" s="18" t="n">
        <v>53.67</v>
      </c>
      <c r="K442" s="18" t="n">
        <v>227.58</v>
      </c>
      <c r="L442" s="18" t="n">
        <v>532.21</v>
      </c>
      <c r="M442" s="11" t="s">
        <v>4914</v>
      </c>
      <c r="N442" s="35" t="n">
        <f aca="false">IF(H442=0,"",G442/H442)</f>
        <v>9.67477596937357</v>
      </c>
      <c r="O442" s="35" t="n">
        <f aca="false">IF(OR(N432="",N432&lt;=0,N442=""),"",N442/N432)</f>
        <v>0.942729954737335</v>
      </c>
      <c r="P442" s="18" t="n">
        <v>4481.05</v>
      </c>
      <c r="Q442" s="14" t="n">
        <v>0.0708</v>
      </c>
      <c r="R442" s="18" t="n">
        <v>4566.22</v>
      </c>
      <c r="S442" s="14" t="n">
        <v>0.0772</v>
      </c>
      <c r="T442" s="11" t="str">
        <f aca="false">IF(AND(M442="survived",G442&gt;0,K442&lt;=500.005,I442&lt;=0.4,ISNUMBER(P442),ISNUMBER(R442),P442&gt;0,R442&gt;0,Q442&lt;=0.4,S442&lt;=0.4),"yes","no")</f>
        <v>yes</v>
      </c>
    </row>
    <row r="443" customFormat="false" ht="15" hidden="false" customHeight="false" outlineLevel="0" collapsed="false">
      <c r="A443" s="11" t="s">
        <v>34</v>
      </c>
      <c r="B443" s="11" t="s">
        <v>4962</v>
      </c>
      <c r="C443" s="13" t="n">
        <v>2</v>
      </c>
      <c r="D443" s="11" t="s">
        <v>4602</v>
      </c>
      <c r="E443" s="11" t="n">
        <v>2</v>
      </c>
      <c r="F443" s="11" t="s">
        <v>4896</v>
      </c>
      <c r="G443" s="18" t="n">
        <v>9047.27</v>
      </c>
      <c r="H443" s="18" t="n">
        <v>935.14</v>
      </c>
      <c r="I443" s="14" t="n">
        <v>0.0708</v>
      </c>
      <c r="J443" s="18" t="n">
        <v>53.67</v>
      </c>
      <c r="K443" s="18" t="n">
        <v>227.58</v>
      </c>
      <c r="L443" s="18" t="n">
        <v>532.21</v>
      </c>
      <c r="M443" s="11" t="s">
        <v>4914</v>
      </c>
      <c r="N443" s="35" t="n">
        <f aca="false">IF(H443=0,"",G443/H443)</f>
        <v>9.67477596937357</v>
      </c>
      <c r="O443" s="35" t="n">
        <f aca="false">IF(OR(N432="",N432&lt;=0,N443=""),"",N443/N432)</f>
        <v>0.942729954737335</v>
      </c>
      <c r="P443" s="18" t="n">
        <v>4481.05</v>
      </c>
      <c r="Q443" s="14" t="n">
        <v>0.0708</v>
      </c>
      <c r="R443" s="18" t="n">
        <v>4566.22</v>
      </c>
      <c r="S443" s="14" t="n">
        <v>0.0772</v>
      </c>
      <c r="T443" s="11" t="str">
        <f aca="false">IF(AND(M443="survived",G443&gt;0,K443&lt;=500.005,I443&lt;=0.4,ISNUMBER(P443),ISNUMBER(R443),P443&gt;0,R443&gt;0,Q443&lt;=0.4,S443&lt;=0.4),"yes","no")</f>
        <v>yes</v>
      </c>
    </row>
    <row r="444" customFormat="false" ht="15" hidden="false" customHeight="false" outlineLevel="0" collapsed="false">
      <c r="A444" s="11" t="s">
        <v>34</v>
      </c>
      <c r="B444" s="11" t="s">
        <v>4962</v>
      </c>
      <c r="C444" s="13" t="n">
        <v>2</v>
      </c>
      <c r="D444" s="11" t="s">
        <v>4602</v>
      </c>
      <c r="E444" s="11" t="n">
        <v>2</v>
      </c>
      <c r="F444" s="11" t="s">
        <v>4877</v>
      </c>
      <c r="G444" s="18" t="n">
        <v>9047.27</v>
      </c>
      <c r="H444" s="18" t="n">
        <v>935.14</v>
      </c>
      <c r="I444" s="14" t="n">
        <v>0.0708</v>
      </c>
      <c r="J444" s="18" t="n">
        <v>53.67</v>
      </c>
      <c r="K444" s="18" t="n">
        <v>227.58</v>
      </c>
      <c r="L444" s="18" t="n">
        <v>532.21</v>
      </c>
      <c r="M444" s="11" t="s">
        <v>4914</v>
      </c>
      <c r="N444" s="35" t="n">
        <f aca="false">IF(H444=0,"",G444/H444)</f>
        <v>9.67477596937357</v>
      </c>
      <c r="O444" s="35" t="n">
        <f aca="false">IF(OR(N432="",N432&lt;=0,N444=""),"",N444/N432)</f>
        <v>0.942729954737335</v>
      </c>
      <c r="P444" s="18" t="n">
        <v>4481.05</v>
      </c>
      <c r="Q444" s="14" t="n">
        <v>0.0708</v>
      </c>
      <c r="R444" s="18" t="n">
        <v>4566.22</v>
      </c>
      <c r="S444" s="14" t="n">
        <v>0.0772</v>
      </c>
      <c r="T444" s="11" t="str">
        <f aca="false">IF(AND(M444="survived",G444&gt;0,K444&lt;=500.005,I444&lt;=0.4,ISNUMBER(P444),ISNUMBER(R444),P444&gt;0,R444&gt;0,Q444&lt;=0.4,S444&lt;=0.4),"yes","no")</f>
        <v>yes</v>
      </c>
    </row>
    <row r="445" customFormat="false" ht="15" hidden="false" customHeight="false" outlineLevel="0" collapsed="false">
      <c r="A445" s="11" t="s">
        <v>34</v>
      </c>
      <c r="B445" s="11" t="s">
        <v>4962</v>
      </c>
      <c r="C445" s="13" t="n">
        <v>2</v>
      </c>
      <c r="D445" s="11" t="s">
        <v>4602</v>
      </c>
      <c r="E445" s="11" t="n">
        <v>2</v>
      </c>
      <c r="F445" s="11" t="s">
        <v>4898</v>
      </c>
      <c r="G445" s="18" t="n">
        <v>9047.27</v>
      </c>
      <c r="H445" s="18" t="n">
        <v>935.14</v>
      </c>
      <c r="I445" s="14" t="n">
        <v>0.0708</v>
      </c>
      <c r="J445" s="18" t="n">
        <v>53.67</v>
      </c>
      <c r="K445" s="18" t="n">
        <v>227.58</v>
      </c>
      <c r="L445" s="18" t="n">
        <v>532.21</v>
      </c>
      <c r="M445" s="11" t="s">
        <v>4914</v>
      </c>
      <c r="N445" s="35" t="n">
        <f aca="false">IF(H445=0,"",G445/H445)</f>
        <v>9.67477596937357</v>
      </c>
      <c r="O445" s="35" t="n">
        <f aca="false">IF(OR(N432="",N432&lt;=0,N445=""),"",N445/N432)</f>
        <v>0.942729954737335</v>
      </c>
      <c r="P445" s="18" t="n">
        <v>4481.05</v>
      </c>
      <c r="Q445" s="14" t="n">
        <v>0.0708</v>
      </c>
      <c r="R445" s="18" t="n">
        <v>4566.22</v>
      </c>
      <c r="S445" s="14" t="n">
        <v>0.0772</v>
      </c>
      <c r="T445" s="11" t="str">
        <f aca="false">IF(AND(M445="survived",G445&gt;0,K445&lt;=500.005,I445&lt;=0.4,ISNUMBER(P445),ISNUMBER(R445),P445&gt;0,R445&gt;0,Q445&lt;=0.4,S445&lt;=0.4),"yes","no")</f>
        <v>yes</v>
      </c>
    </row>
    <row r="446" customFormat="false" ht="15" hidden="false" customHeight="false" outlineLevel="0" collapsed="false">
      <c r="A446" s="11" t="s">
        <v>34</v>
      </c>
      <c r="B446" s="11" t="s">
        <v>4962</v>
      </c>
      <c r="C446" s="13" t="n">
        <v>2</v>
      </c>
      <c r="D446" s="11" t="s">
        <v>4602</v>
      </c>
      <c r="E446" s="11" t="n">
        <v>3</v>
      </c>
      <c r="F446" s="11" t="s">
        <v>4599</v>
      </c>
      <c r="G446" s="18" t="n">
        <v>7807.62</v>
      </c>
      <c r="H446" s="18" t="n">
        <v>810.32</v>
      </c>
      <c r="I446" s="14" t="n">
        <v>0.0561</v>
      </c>
      <c r="J446" s="18" t="n">
        <v>51.37</v>
      </c>
      <c r="K446" s="18" t="n">
        <v>135.05</v>
      </c>
      <c r="L446" s="18" t="n">
        <v>435.97</v>
      </c>
      <c r="M446" s="11" t="s">
        <v>4914</v>
      </c>
      <c r="N446" s="35" t="n">
        <f aca="false">IF(H446=0,"",G446/H446)</f>
        <v>9.63523052621187</v>
      </c>
      <c r="O446" s="35" t="n">
        <f aca="false">IF(OR(N432="",N432&lt;=0,N446=""),"",N446/N432)</f>
        <v>0.938876565887824</v>
      </c>
      <c r="P446" s="18" t="n">
        <v>3963.38</v>
      </c>
      <c r="Q446" s="14" t="n">
        <v>0.0556</v>
      </c>
      <c r="R446" s="18" t="n">
        <v>3844.25</v>
      </c>
      <c r="S446" s="14" t="n">
        <v>0.0773</v>
      </c>
      <c r="T446" s="11" t="str">
        <f aca="false">IF(AND(M446="survived",G446&gt;0,K446&lt;=500.005,I446&lt;=0.4,ISNUMBER(P446),ISNUMBER(R446),P446&gt;0,R446&gt;0,Q446&lt;=0.4,S446&lt;=0.4),"yes","no")</f>
        <v>yes</v>
      </c>
    </row>
    <row r="447" customFormat="false" ht="15" hidden="false" customHeight="false" outlineLevel="0" collapsed="false">
      <c r="A447" s="11" t="s">
        <v>34</v>
      </c>
      <c r="B447" s="11" t="s">
        <v>4962</v>
      </c>
      <c r="C447" s="13" t="n">
        <v>2</v>
      </c>
      <c r="D447" s="11" t="s">
        <v>4602</v>
      </c>
      <c r="E447" s="11" t="n">
        <v>3</v>
      </c>
      <c r="F447" s="11" t="s">
        <v>4896</v>
      </c>
      <c r="G447" s="18" t="n">
        <v>7807.62</v>
      </c>
      <c r="H447" s="18" t="n">
        <v>810.32</v>
      </c>
      <c r="I447" s="14" t="n">
        <v>0.0561</v>
      </c>
      <c r="J447" s="18" t="n">
        <v>51.37</v>
      </c>
      <c r="K447" s="18" t="n">
        <v>135.05</v>
      </c>
      <c r="L447" s="18" t="n">
        <v>435.97</v>
      </c>
      <c r="M447" s="11" t="s">
        <v>4914</v>
      </c>
      <c r="N447" s="35" t="n">
        <f aca="false">IF(H447=0,"",G447/H447)</f>
        <v>9.63523052621187</v>
      </c>
      <c r="O447" s="35" t="n">
        <f aca="false">IF(OR(N432="",N432&lt;=0,N447=""),"",N447/N432)</f>
        <v>0.938876565887824</v>
      </c>
      <c r="P447" s="18" t="n">
        <v>3963.38</v>
      </c>
      <c r="Q447" s="14" t="n">
        <v>0.0556</v>
      </c>
      <c r="R447" s="18" t="n">
        <v>3844.25</v>
      </c>
      <c r="S447" s="14" t="n">
        <v>0.0773</v>
      </c>
      <c r="T447" s="11" t="str">
        <f aca="false">IF(AND(M447="survived",G447&gt;0,K447&lt;=500.005,I447&lt;=0.4,ISNUMBER(P447),ISNUMBER(R447),P447&gt;0,R447&gt;0,Q447&lt;=0.4,S447&lt;=0.4),"yes","no")</f>
        <v>yes</v>
      </c>
    </row>
    <row r="448" customFormat="false" ht="15" hidden="false" customHeight="false" outlineLevel="0" collapsed="false">
      <c r="A448" s="11" t="s">
        <v>34</v>
      </c>
      <c r="B448" s="11" t="s">
        <v>4962</v>
      </c>
      <c r="C448" s="13" t="n">
        <v>2</v>
      </c>
      <c r="D448" s="11" t="s">
        <v>4602</v>
      </c>
      <c r="E448" s="11" t="n">
        <v>3</v>
      </c>
      <c r="F448" s="11" t="s">
        <v>4877</v>
      </c>
      <c r="G448" s="18" t="n">
        <v>7807.62</v>
      </c>
      <c r="H448" s="18" t="n">
        <v>810.32</v>
      </c>
      <c r="I448" s="14" t="n">
        <v>0.0561</v>
      </c>
      <c r="J448" s="18" t="n">
        <v>51.37</v>
      </c>
      <c r="K448" s="18" t="n">
        <v>135.05</v>
      </c>
      <c r="L448" s="18" t="n">
        <v>435.97</v>
      </c>
      <c r="M448" s="11" t="s">
        <v>4914</v>
      </c>
      <c r="N448" s="35" t="n">
        <f aca="false">IF(H448=0,"",G448/H448)</f>
        <v>9.63523052621187</v>
      </c>
      <c r="O448" s="35" t="n">
        <f aca="false">IF(OR(N432="",N432&lt;=0,N448=""),"",N448/N432)</f>
        <v>0.938876565887824</v>
      </c>
      <c r="P448" s="18" t="n">
        <v>3963.38</v>
      </c>
      <c r="Q448" s="14" t="n">
        <v>0.0556</v>
      </c>
      <c r="R448" s="18" t="n">
        <v>3844.25</v>
      </c>
      <c r="S448" s="14" t="n">
        <v>0.0773</v>
      </c>
      <c r="T448" s="11" t="str">
        <f aca="false">IF(AND(M448="survived",G448&gt;0,K448&lt;=500.005,I448&lt;=0.4,ISNUMBER(P448),ISNUMBER(R448),P448&gt;0,R448&gt;0,Q448&lt;=0.4,S448&lt;=0.4),"yes","no")</f>
        <v>yes</v>
      </c>
    </row>
    <row r="449" customFormat="false" ht="15" hidden="false" customHeight="false" outlineLevel="0" collapsed="false">
      <c r="A449" s="11" t="s">
        <v>34</v>
      </c>
      <c r="B449" s="11" t="s">
        <v>4962</v>
      </c>
      <c r="C449" s="13" t="n">
        <v>2</v>
      </c>
      <c r="D449" s="11" t="s">
        <v>4602</v>
      </c>
      <c r="E449" s="11" t="n">
        <v>3</v>
      </c>
      <c r="F449" s="11" t="s">
        <v>4898</v>
      </c>
      <c r="G449" s="18" t="n">
        <v>7807.62</v>
      </c>
      <c r="H449" s="18" t="n">
        <v>810.32</v>
      </c>
      <c r="I449" s="14" t="n">
        <v>0.0561</v>
      </c>
      <c r="J449" s="18" t="n">
        <v>51.37</v>
      </c>
      <c r="K449" s="18" t="n">
        <v>135.05</v>
      </c>
      <c r="L449" s="18" t="n">
        <v>435.97</v>
      </c>
      <c r="M449" s="11" t="s">
        <v>4914</v>
      </c>
      <c r="N449" s="35" t="n">
        <f aca="false">IF(H449=0,"",G449/H449)</f>
        <v>9.63523052621187</v>
      </c>
      <c r="O449" s="35" t="n">
        <f aca="false">IF(OR(N432="",N432&lt;=0,N449=""),"",N449/N432)</f>
        <v>0.938876565887824</v>
      </c>
      <c r="P449" s="18" t="n">
        <v>3963.38</v>
      </c>
      <c r="Q449" s="14" t="n">
        <v>0.0556</v>
      </c>
      <c r="R449" s="18" t="n">
        <v>3844.25</v>
      </c>
      <c r="S449" s="14" t="n">
        <v>0.0773</v>
      </c>
      <c r="T449" s="11" t="str">
        <f aca="false">IF(AND(M449="survived",G449&gt;0,K449&lt;=500.005,I449&lt;=0.4,ISNUMBER(P449),ISNUMBER(R449),P449&gt;0,R449&gt;0,Q449&lt;=0.4,S449&lt;=0.4),"yes","no")</f>
        <v>yes</v>
      </c>
    </row>
    <row r="450" customFormat="false" ht="15" hidden="false" customHeight="false" outlineLevel="0" collapsed="false">
      <c r="A450" s="11" t="s">
        <v>34</v>
      </c>
      <c r="B450" s="11" t="s">
        <v>4962</v>
      </c>
      <c r="C450" s="13" t="n">
        <v>2</v>
      </c>
      <c r="D450" s="11" t="s">
        <v>4602</v>
      </c>
      <c r="E450" s="11" t="n">
        <v>4</v>
      </c>
      <c r="F450" s="11" t="s">
        <v>4599</v>
      </c>
      <c r="G450" s="18" t="n">
        <v>7476.5</v>
      </c>
      <c r="H450" s="18" t="n">
        <v>733.51</v>
      </c>
      <c r="I450" s="14" t="n">
        <v>0.0515</v>
      </c>
      <c r="J450" s="18" t="n">
        <v>50.47</v>
      </c>
      <c r="K450" s="18" t="n">
        <v>91.69</v>
      </c>
      <c r="L450" s="18" t="n">
        <v>411.13</v>
      </c>
      <c r="M450" s="11" t="s">
        <v>4914</v>
      </c>
      <c r="N450" s="35" t="n">
        <f aca="false">IF(H450=0,"",G450/H450)</f>
        <v>10.1927717413532</v>
      </c>
      <c r="O450" s="35" t="n">
        <f aca="false">IF(OR(N432="",N432&lt;=0,N450=""),"",N450/N432)</f>
        <v>0.993204522026372</v>
      </c>
      <c r="P450" s="18" t="n">
        <v>3773.18</v>
      </c>
      <c r="Q450" s="14" t="n">
        <v>0.0513</v>
      </c>
      <c r="R450" s="18" t="n">
        <v>3703.32</v>
      </c>
      <c r="S450" s="14" t="n">
        <v>0.07</v>
      </c>
      <c r="T450" s="11" t="str">
        <f aca="false">IF(AND(M450="survived",G450&gt;0,K450&lt;=500.005,I450&lt;=0.4,ISNUMBER(P450),ISNUMBER(R450),P450&gt;0,R450&gt;0,Q450&lt;=0.4,S450&lt;=0.4),"yes","no")</f>
        <v>yes</v>
      </c>
    </row>
    <row r="451" customFormat="false" ht="15" hidden="false" customHeight="false" outlineLevel="0" collapsed="false">
      <c r="A451" s="11" t="s">
        <v>34</v>
      </c>
      <c r="B451" s="11" t="s">
        <v>4962</v>
      </c>
      <c r="C451" s="13" t="n">
        <v>2</v>
      </c>
      <c r="D451" s="11" t="s">
        <v>4602</v>
      </c>
      <c r="E451" s="11" t="n">
        <v>4</v>
      </c>
      <c r="F451" s="11" t="s">
        <v>4896</v>
      </c>
      <c r="G451" s="18" t="n">
        <v>7476.5</v>
      </c>
      <c r="H451" s="18" t="n">
        <v>733.51</v>
      </c>
      <c r="I451" s="14" t="n">
        <v>0.0515</v>
      </c>
      <c r="J451" s="18" t="n">
        <v>50.47</v>
      </c>
      <c r="K451" s="18" t="n">
        <v>91.69</v>
      </c>
      <c r="L451" s="18" t="n">
        <v>411.13</v>
      </c>
      <c r="M451" s="11" t="s">
        <v>4914</v>
      </c>
      <c r="N451" s="35" t="n">
        <f aca="false">IF(H451=0,"",G451/H451)</f>
        <v>10.1927717413532</v>
      </c>
      <c r="O451" s="35" t="n">
        <f aca="false">IF(OR(N432="",N432&lt;=0,N451=""),"",N451/N432)</f>
        <v>0.993204522026372</v>
      </c>
      <c r="P451" s="18" t="n">
        <v>3773.18</v>
      </c>
      <c r="Q451" s="14" t="n">
        <v>0.0513</v>
      </c>
      <c r="R451" s="18" t="n">
        <v>3703.32</v>
      </c>
      <c r="S451" s="14" t="n">
        <v>0.07</v>
      </c>
      <c r="T451" s="11" t="str">
        <f aca="false">IF(AND(M451="survived",G451&gt;0,K451&lt;=500.005,I451&lt;=0.4,ISNUMBER(P451),ISNUMBER(R451),P451&gt;0,R451&gt;0,Q451&lt;=0.4,S451&lt;=0.4),"yes","no")</f>
        <v>yes</v>
      </c>
    </row>
    <row r="452" customFormat="false" ht="15" hidden="false" customHeight="false" outlineLevel="0" collapsed="false">
      <c r="A452" s="11" t="s">
        <v>34</v>
      </c>
      <c r="B452" s="11" t="s">
        <v>4962</v>
      </c>
      <c r="C452" s="13" t="n">
        <v>2</v>
      </c>
      <c r="D452" s="11" t="s">
        <v>4602</v>
      </c>
      <c r="E452" s="11" t="n">
        <v>4</v>
      </c>
      <c r="F452" s="11" t="s">
        <v>4877</v>
      </c>
      <c r="G452" s="18" t="n">
        <v>7476.5</v>
      </c>
      <c r="H452" s="18" t="n">
        <v>733.51</v>
      </c>
      <c r="I452" s="14" t="n">
        <v>0.0515</v>
      </c>
      <c r="J452" s="18" t="n">
        <v>50.47</v>
      </c>
      <c r="K452" s="18" t="n">
        <v>91.69</v>
      </c>
      <c r="L452" s="18" t="n">
        <v>411.13</v>
      </c>
      <c r="M452" s="11" t="s">
        <v>4914</v>
      </c>
      <c r="N452" s="35" t="n">
        <f aca="false">IF(H452=0,"",G452/H452)</f>
        <v>10.1927717413532</v>
      </c>
      <c r="O452" s="35" t="n">
        <f aca="false">IF(OR(N432="",N432&lt;=0,N452=""),"",N452/N432)</f>
        <v>0.993204522026372</v>
      </c>
      <c r="P452" s="18" t="n">
        <v>3773.18</v>
      </c>
      <c r="Q452" s="14" t="n">
        <v>0.0513</v>
      </c>
      <c r="R452" s="18" t="n">
        <v>3703.32</v>
      </c>
      <c r="S452" s="14" t="n">
        <v>0.07</v>
      </c>
      <c r="T452" s="11" t="str">
        <f aca="false">IF(AND(M452="survived",G452&gt;0,K452&lt;=500.005,I452&lt;=0.4,ISNUMBER(P452),ISNUMBER(R452),P452&gt;0,R452&gt;0,Q452&lt;=0.4,S452&lt;=0.4),"yes","no")</f>
        <v>yes</v>
      </c>
    </row>
    <row r="453" customFormat="false" ht="15" hidden="false" customHeight="false" outlineLevel="0" collapsed="false">
      <c r="A453" s="11" t="s">
        <v>34</v>
      </c>
      <c r="B453" s="11" t="s">
        <v>4962</v>
      </c>
      <c r="C453" s="13" t="n">
        <v>2</v>
      </c>
      <c r="D453" s="11" t="s">
        <v>4602</v>
      </c>
      <c r="E453" s="11" t="n">
        <v>4</v>
      </c>
      <c r="F453" s="11" t="s">
        <v>4898</v>
      </c>
      <c r="G453" s="18" t="n">
        <v>7476.5</v>
      </c>
      <c r="H453" s="18" t="n">
        <v>733.51</v>
      </c>
      <c r="I453" s="14" t="n">
        <v>0.0515</v>
      </c>
      <c r="J453" s="18" t="n">
        <v>50.47</v>
      </c>
      <c r="K453" s="18" t="n">
        <v>91.69</v>
      </c>
      <c r="L453" s="18" t="n">
        <v>411.13</v>
      </c>
      <c r="M453" s="11" t="s">
        <v>4914</v>
      </c>
      <c r="N453" s="35" t="n">
        <f aca="false">IF(H453=0,"",G453/H453)</f>
        <v>10.1927717413532</v>
      </c>
      <c r="O453" s="35" t="n">
        <f aca="false">IF(OR(N432="",N432&lt;=0,N453=""),"",N453/N432)</f>
        <v>0.993204522026372</v>
      </c>
      <c r="P453" s="18" t="n">
        <v>3773.18</v>
      </c>
      <c r="Q453" s="14" t="n">
        <v>0.0513</v>
      </c>
      <c r="R453" s="18" t="n">
        <v>3703.32</v>
      </c>
      <c r="S453" s="14" t="n">
        <v>0.07</v>
      </c>
      <c r="T453" s="11" t="str">
        <f aca="false">IF(AND(M453="survived",G453&gt;0,K453&lt;=500.005,I453&lt;=0.4,ISNUMBER(P453),ISNUMBER(R453),P453&gt;0,R453&gt;0,Q453&lt;=0.4,S453&lt;=0.4),"yes","no")</f>
        <v>yes</v>
      </c>
    </row>
    <row r="454" customFormat="false" ht="15" hidden="false" customHeight="false" outlineLevel="0" collapsed="false">
      <c r="A454" s="11" t="s">
        <v>34</v>
      </c>
      <c r="B454" s="11" t="s">
        <v>4962</v>
      </c>
      <c r="C454" s="13" t="n">
        <v>2</v>
      </c>
      <c r="D454" s="11" t="s">
        <v>4602</v>
      </c>
      <c r="E454" s="11" t="n">
        <v>5</v>
      </c>
      <c r="F454" s="11" t="s">
        <v>4599</v>
      </c>
      <c r="G454" s="18" t="n">
        <v>7351.26</v>
      </c>
      <c r="H454" s="18" t="n">
        <v>711.25</v>
      </c>
      <c r="I454" s="14" t="n">
        <v>0.0508</v>
      </c>
      <c r="J454" s="18" t="n">
        <v>50.12</v>
      </c>
      <c r="K454" s="18" t="n">
        <v>71.13</v>
      </c>
      <c r="L454" s="18" t="n">
        <v>402.75</v>
      </c>
      <c r="M454" s="11" t="s">
        <v>4914</v>
      </c>
      <c r="N454" s="35" t="n">
        <f aca="false">IF(H454=0,"",G454/H454)</f>
        <v>10.335690685413</v>
      </c>
      <c r="O454" s="35" t="n">
        <f aca="false">IF(OR(N432="",N432&lt;=0,N454=""),"",N454/N432)</f>
        <v>1.00713083619541</v>
      </c>
      <c r="P454" s="18" t="n">
        <v>3675.45</v>
      </c>
      <c r="Q454" s="14" t="n">
        <v>0.0508</v>
      </c>
      <c r="R454" s="18" t="n">
        <v>3675.81</v>
      </c>
      <c r="S454" s="14" t="n">
        <v>0.0679</v>
      </c>
      <c r="T454" s="11" t="str">
        <f aca="false">IF(AND(M454="survived",G454&gt;0,K454&lt;=500.005,I454&lt;=0.4,ISNUMBER(P454),ISNUMBER(R454),P454&gt;0,R454&gt;0,Q454&lt;=0.4,S454&lt;=0.4),"yes","no")</f>
        <v>yes</v>
      </c>
    </row>
    <row r="455" customFormat="false" ht="15" hidden="false" customHeight="false" outlineLevel="0" collapsed="false">
      <c r="A455" s="11" t="s">
        <v>34</v>
      </c>
      <c r="B455" s="11" t="s">
        <v>4962</v>
      </c>
      <c r="C455" s="13" t="n">
        <v>2</v>
      </c>
      <c r="D455" s="11" t="s">
        <v>4602</v>
      </c>
      <c r="E455" s="11" t="n">
        <v>5</v>
      </c>
      <c r="F455" s="11" t="s">
        <v>4896</v>
      </c>
      <c r="G455" s="18" t="n">
        <v>7351.26</v>
      </c>
      <c r="H455" s="18" t="n">
        <v>711.25</v>
      </c>
      <c r="I455" s="14" t="n">
        <v>0.0508</v>
      </c>
      <c r="J455" s="18" t="n">
        <v>50.12</v>
      </c>
      <c r="K455" s="18" t="n">
        <v>71.13</v>
      </c>
      <c r="L455" s="18" t="n">
        <v>402.75</v>
      </c>
      <c r="M455" s="11" t="s">
        <v>4914</v>
      </c>
      <c r="N455" s="35" t="n">
        <f aca="false">IF(H455=0,"",G455/H455)</f>
        <v>10.335690685413</v>
      </c>
      <c r="O455" s="35" t="n">
        <f aca="false">IF(OR(N432="",N432&lt;=0,N455=""),"",N455/N432)</f>
        <v>1.00713083619541</v>
      </c>
      <c r="P455" s="18" t="n">
        <v>3675.45</v>
      </c>
      <c r="Q455" s="14" t="n">
        <v>0.0508</v>
      </c>
      <c r="R455" s="18" t="n">
        <v>3675.81</v>
      </c>
      <c r="S455" s="14" t="n">
        <v>0.0679</v>
      </c>
      <c r="T455" s="11" t="str">
        <f aca="false">IF(AND(M455="survived",G455&gt;0,K455&lt;=500.005,I455&lt;=0.4,ISNUMBER(P455),ISNUMBER(R455),P455&gt;0,R455&gt;0,Q455&lt;=0.4,S455&lt;=0.4),"yes","no")</f>
        <v>yes</v>
      </c>
    </row>
    <row r="456" customFormat="false" ht="15" hidden="false" customHeight="false" outlineLevel="0" collapsed="false">
      <c r="A456" s="11" t="s">
        <v>34</v>
      </c>
      <c r="B456" s="11" t="s">
        <v>4962</v>
      </c>
      <c r="C456" s="13" t="n">
        <v>2</v>
      </c>
      <c r="D456" s="11" t="s">
        <v>4602</v>
      </c>
      <c r="E456" s="11" t="n">
        <v>5</v>
      </c>
      <c r="F456" s="11" t="s">
        <v>4877</v>
      </c>
      <c r="G456" s="18" t="n">
        <v>7351.26</v>
      </c>
      <c r="H456" s="18" t="n">
        <v>711.25</v>
      </c>
      <c r="I456" s="14" t="n">
        <v>0.0508</v>
      </c>
      <c r="J456" s="18" t="n">
        <v>50.12</v>
      </c>
      <c r="K456" s="18" t="n">
        <v>71.13</v>
      </c>
      <c r="L456" s="18" t="n">
        <v>402.75</v>
      </c>
      <c r="M456" s="11" t="s">
        <v>4914</v>
      </c>
      <c r="N456" s="35" t="n">
        <f aca="false">IF(H456=0,"",G456/H456)</f>
        <v>10.335690685413</v>
      </c>
      <c r="O456" s="35" t="n">
        <f aca="false">IF(OR(N432="",N432&lt;=0,N456=""),"",N456/N432)</f>
        <v>1.00713083619541</v>
      </c>
      <c r="P456" s="18" t="n">
        <v>3675.45</v>
      </c>
      <c r="Q456" s="14" t="n">
        <v>0.0508</v>
      </c>
      <c r="R456" s="18" t="n">
        <v>3675.81</v>
      </c>
      <c r="S456" s="14" t="n">
        <v>0.0679</v>
      </c>
      <c r="T456" s="11" t="str">
        <f aca="false">IF(AND(M456="survived",G456&gt;0,K456&lt;=500.005,I456&lt;=0.4,ISNUMBER(P456),ISNUMBER(R456),P456&gt;0,R456&gt;0,Q456&lt;=0.4,S456&lt;=0.4),"yes","no")</f>
        <v>yes</v>
      </c>
    </row>
    <row r="457" customFormat="false" ht="15" hidden="false" customHeight="false" outlineLevel="0" collapsed="false">
      <c r="A457" s="11" t="s">
        <v>34</v>
      </c>
      <c r="B457" s="11" t="s">
        <v>4962</v>
      </c>
      <c r="C457" s="13" t="n">
        <v>2</v>
      </c>
      <c r="D457" s="11" t="s">
        <v>4602</v>
      </c>
      <c r="E457" s="11" t="n">
        <v>5</v>
      </c>
      <c r="F457" s="11" t="s">
        <v>4898</v>
      </c>
      <c r="G457" s="18" t="n">
        <v>7351.26</v>
      </c>
      <c r="H457" s="18" t="n">
        <v>711.25</v>
      </c>
      <c r="I457" s="14" t="n">
        <v>0.0508</v>
      </c>
      <c r="J457" s="18" t="n">
        <v>50.12</v>
      </c>
      <c r="K457" s="18" t="n">
        <v>71.13</v>
      </c>
      <c r="L457" s="18" t="n">
        <v>402.75</v>
      </c>
      <c r="M457" s="11" t="s">
        <v>4914</v>
      </c>
      <c r="N457" s="35" t="n">
        <f aca="false">IF(H457=0,"",G457/H457)</f>
        <v>10.335690685413</v>
      </c>
      <c r="O457" s="35" t="n">
        <f aca="false">IF(OR(N432="",N432&lt;=0,N457=""),"",N457/N432)</f>
        <v>1.00713083619541</v>
      </c>
      <c r="P457" s="18" t="n">
        <v>3675.45</v>
      </c>
      <c r="Q457" s="14" t="n">
        <v>0.0508</v>
      </c>
      <c r="R457" s="18" t="n">
        <v>3675.81</v>
      </c>
      <c r="S457" s="14" t="n">
        <v>0.0679</v>
      </c>
      <c r="T457" s="11" t="str">
        <f aca="false">IF(AND(M457="survived",G457&gt;0,K457&lt;=500.005,I457&lt;=0.4,ISNUMBER(P457),ISNUMBER(R457),P457&gt;0,R457&gt;0,Q457&lt;=0.4,S457&lt;=0.4),"yes","no")</f>
        <v>yes</v>
      </c>
    </row>
    <row r="459" customFormat="false" ht="15" hidden="false" customHeight="false" outlineLevel="0" collapsed="false">
      <c r="A459" s="51" t="s">
        <v>34</v>
      </c>
      <c r="B459" s="51" t="s">
        <v>4963</v>
      </c>
      <c r="C459" s="61" t="n">
        <v>2</v>
      </c>
      <c r="D459" s="51" t="s">
        <v>4801</v>
      </c>
      <c r="E459" s="51" t="s">
        <v>61</v>
      </c>
      <c r="F459" s="51" t="s">
        <v>4599</v>
      </c>
      <c r="G459" s="52" t="n">
        <v>4150.61</v>
      </c>
      <c r="H459" s="52" t="n">
        <v>1155.65</v>
      </c>
      <c r="I459" s="53" t="n">
        <v>0.1002</v>
      </c>
      <c r="J459" s="52" t="n">
        <v>50</v>
      </c>
      <c r="K459" s="52" t="n">
        <v>50</v>
      </c>
      <c r="L459" s="52" t="n">
        <v>300</v>
      </c>
      <c r="M459" s="51" t="s">
        <v>4914</v>
      </c>
      <c r="N459" s="54" t="n">
        <f aca="false">IF(H459=0,"",G459/H459)</f>
        <v>3.59158049582486</v>
      </c>
      <c r="O459" s="54" t="n">
        <v>1</v>
      </c>
      <c r="P459" s="52" t="n">
        <v>2230.08</v>
      </c>
      <c r="Q459" s="53" t="n">
        <v>0.1002</v>
      </c>
      <c r="R459" s="52" t="n">
        <v>1920.54</v>
      </c>
      <c r="S459" s="53" t="n">
        <v>0.0469</v>
      </c>
      <c r="T459" s="51" t="str">
        <f aca="false">IF(AND(M459="survived",G459&gt;0,K459&lt;=500.005,I459&lt;=0.4,ISNUMBER(P459),ISNUMBER(R459),P459&gt;0,R459&gt;0,Q459&lt;=0.4,S459&lt;=0.4),"yes","no")</f>
        <v>yes</v>
      </c>
    </row>
    <row r="460" customFormat="false" ht="15" hidden="false" customHeight="false" outlineLevel="0" collapsed="false">
      <c r="A460" s="11" t="s">
        <v>34</v>
      </c>
      <c r="B460" s="11" t="s">
        <v>4963</v>
      </c>
      <c r="C460" s="13" t="n">
        <v>2</v>
      </c>
      <c r="D460" s="11" t="s">
        <v>4616</v>
      </c>
      <c r="E460" s="11" t="n">
        <v>3</v>
      </c>
      <c r="F460" s="11" t="s">
        <v>4877</v>
      </c>
      <c r="G460" s="18" t="n">
        <v>25426.18</v>
      </c>
      <c r="H460" s="18" t="n">
        <v>6391.94</v>
      </c>
      <c r="I460" s="14" t="n">
        <v>0.3976</v>
      </c>
      <c r="J460" s="18" t="n">
        <v>301.08</v>
      </c>
      <c r="K460" s="18" t="n">
        <v>499.1</v>
      </c>
      <c r="L460" s="18" t="n">
        <v>2640.92</v>
      </c>
      <c r="M460" s="11" t="s">
        <v>4914</v>
      </c>
      <c r="N460" s="35" t="n">
        <f aca="false">IF(H460=0,"",G460/H460)</f>
        <v>3.97785023013358</v>
      </c>
      <c r="O460" s="35" t="n">
        <f aca="false">IF(OR(N459="",N459&lt;=0,N460=""),"",N460/N459)</f>
        <v>1.10754867801452</v>
      </c>
      <c r="P460" s="18" t="n">
        <v>9689.37</v>
      </c>
      <c r="Q460" s="14" t="n">
        <v>0.3976</v>
      </c>
      <c r="R460" s="18" t="n">
        <v>9940.31</v>
      </c>
      <c r="S460" s="14" t="n">
        <v>0.2088</v>
      </c>
      <c r="T460" s="11" t="str">
        <f aca="false">IF(AND(M460="survived",G460&gt;0,K460&lt;=500.005,I460&lt;=0.4,ISNUMBER(P460),ISNUMBER(R460),P460&gt;0,R460&gt;0,Q460&lt;=0.4,S460&lt;=0.4),"yes","no")</f>
        <v>yes</v>
      </c>
    </row>
    <row r="461" customFormat="false" ht="15" hidden="false" customHeight="false" outlineLevel="0" collapsed="false">
      <c r="A461" s="11" t="s">
        <v>34</v>
      </c>
      <c r="B461" s="11" t="s">
        <v>4963</v>
      </c>
      <c r="C461" s="13" t="n">
        <v>2</v>
      </c>
      <c r="D461" s="11" t="s">
        <v>4608</v>
      </c>
      <c r="E461" s="11" t="s">
        <v>61</v>
      </c>
      <c r="F461" s="11" t="s">
        <v>4599</v>
      </c>
      <c r="G461" s="18" t="n">
        <v>4529.84</v>
      </c>
      <c r="H461" s="18" t="n">
        <v>1171.08</v>
      </c>
      <c r="I461" s="14" t="n">
        <v>0.1008</v>
      </c>
      <c r="J461" s="18" t="n">
        <v>52.19</v>
      </c>
      <c r="K461" s="18" t="n">
        <v>330.57</v>
      </c>
      <c r="L461" s="18" t="n">
        <v>350</v>
      </c>
      <c r="M461" s="11" t="s">
        <v>4914</v>
      </c>
      <c r="N461" s="35" t="n">
        <f aca="false">IF(H461=0,"",G461/H461)</f>
        <v>3.86808757727909</v>
      </c>
      <c r="O461" s="35" t="n">
        <f aca="false">IF(OR(N459="",N459&lt;=0,N461=""),"",N461/N459)</f>
        <v>1.07698757741214</v>
      </c>
      <c r="P461" s="18" t="n">
        <v>2335.62</v>
      </c>
      <c r="Q461" s="14" t="n">
        <v>0.1008</v>
      </c>
      <c r="R461" s="18" t="n">
        <v>2194.22</v>
      </c>
      <c r="S461" s="14" t="n">
        <v>0.0695</v>
      </c>
      <c r="T461" s="11" t="str">
        <f aca="false">IF(AND(M461="survived",G461&gt;0,K461&lt;=500.005,I461&lt;=0.4,ISNUMBER(P461),ISNUMBER(R461),P461&gt;0,R461&gt;0,Q461&lt;=0.4,S461&lt;=0.4),"yes","no")</f>
        <v>yes</v>
      </c>
    </row>
    <row r="462" customFormat="false" ht="15" hidden="false" customHeight="false" outlineLevel="0" collapsed="false">
      <c r="A462" s="11" t="s">
        <v>34</v>
      </c>
      <c r="B462" s="11" t="s">
        <v>4963</v>
      </c>
      <c r="C462" s="13" t="n">
        <v>2</v>
      </c>
      <c r="D462" s="11" t="s">
        <v>4608</v>
      </c>
      <c r="E462" s="11" t="s">
        <v>61</v>
      </c>
      <c r="F462" s="11" t="s">
        <v>4896</v>
      </c>
      <c r="G462" s="18" t="n">
        <v>4529.84</v>
      </c>
      <c r="H462" s="18" t="n">
        <v>1171.08</v>
      </c>
      <c r="I462" s="14" t="n">
        <v>0.1008</v>
      </c>
      <c r="J462" s="18" t="n">
        <v>52.19</v>
      </c>
      <c r="K462" s="18" t="n">
        <v>330.57</v>
      </c>
      <c r="L462" s="18" t="n">
        <v>350</v>
      </c>
      <c r="M462" s="11" t="s">
        <v>4914</v>
      </c>
      <c r="N462" s="35" t="n">
        <f aca="false">IF(H462=0,"",G462/H462)</f>
        <v>3.86808757727909</v>
      </c>
      <c r="O462" s="35" t="n">
        <f aca="false">IF(OR(N459="",N459&lt;=0,N462=""),"",N462/N459)</f>
        <v>1.07698757741214</v>
      </c>
      <c r="P462" s="18" t="n">
        <v>2335.62</v>
      </c>
      <c r="Q462" s="14" t="n">
        <v>0.1008</v>
      </c>
      <c r="R462" s="18" t="n">
        <v>2194.22</v>
      </c>
      <c r="S462" s="14" t="n">
        <v>0.0695</v>
      </c>
      <c r="T462" s="11" t="str">
        <f aca="false">IF(AND(M462="survived",G462&gt;0,K462&lt;=500.005,I462&lt;=0.4,ISNUMBER(P462),ISNUMBER(R462),P462&gt;0,R462&gt;0,Q462&lt;=0.4,S462&lt;=0.4),"yes","no")</f>
        <v>yes</v>
      </c>
    </row>
    <row r="463" customFormat="false" ht="15" hidden="false" customHeight="false" outlineLevel="0" collapsed="false">
      <c r="A463" s="11" t="s">
        <v>34</v>
      </c>
      <c r="B463" s="11" t="s">
        <v>4963</v>
      </c>
      <c r="C463" s="13" t="n">
        <v>2</v>
      </c>
      <c r="D463" s="11" t="s">
        <v>4608</v>
      </c>
      <c r="E463" s="11" t="s">
        <v>61</v>
      </c>
      <c r="F463" s="11" t="s">
        <v>4877</v>
      </c>
      <c r="G463" s="18" t="n">
        <v>4529.84</v>
      </c>
      <c r="H463" s="18" t="n">
        <v>1171.08</v>
      </c>
      <c r="I463" s="14" t="n">
        <v>0.1008</v>
      </c>
      <c r="J463" s="18" t="n">
        <v>52.19</v>
      </c>
      <c r="K463" s="18" t="n">
        <v>330.57</v>
      </c>
      <c r="L463" s="18" t="n">
        <v>350</v>
      </c>
      <c r="M463" s="11" t="s">
        <v>4914</v>
      </c>
      <c r="N463" s="35" t="n">
        <f aca="false">IF(H463=0,"",G463/H463)</f>
        <v>3.86808757727909</v>
      </c>
      <c r="O463" s="35" t="n">
        <f aca="false">IF(OR(N459="",N459&lt;=0,N463=""),"",N463/N459)</f>
        <v>1.07698757741214</v>
      </c>
      <c r="P463" s="18" t="n">
        <v>2335.62</v>
      </c>
      <c r="Q463" s="14" t="n">
        <v>0.1008</v>
      </c>
      <c r="R463" s="18" t="n">
        <v>2194.22</v>
      </c>
      <c r="S463" s="14" t="n">
        <v>0.0695</v>
      </c>
      <c r="T463" s="11" t="str">
        <f aca="false">IF(AND(M463="survived",G463&gt;0,K463&lt;=500.005,I463&lt;=0.4,ISNUMBER(P463),ISNUMBER(R463),P463&gt;0,R463&gt;0,Q463&lt;=0.4,S463&lt;=0.4),"yes","no")</f>
        <v>yes</v>
      </c>
    </row>
    <row r="464" customFormat="false" ht="15" hidden="false" customHeight="false" outlineLevel="0" collapsed="false">
      <c r="A464" s="11" t="s">
        <v>34</v>
      </c>
      <c r="B464" s="11" t="s">
        <v>4963</v>
      </c>
      <c r="C464" s="13" t="n">
        <v>2</v>
      </c>
      <c r="D464" s="11" t="s">
        <v>4608</v>
      </c>
      <c r="E464" s="11" t="s">
        <v>61</v>
      </c>
      <c r="F464" s="11" t="s">
        <v>4898</v>
      </c>
      <c r="G464" s="18" t="n">
        <v>4529.84</v>
      </c>
      <c r="H464" s="18" t="n">
        <v>1171.08</v>
      </c>
      <c r="I464" s="14" t="n">
        <v>0.1008</v>
      </c>
      <c r="J464" s="18" t="n">
        <v>52.19</v>
      </c>
      <c r="K464" s="18" t="n">
        <v>330.57</v>
      </c>
      <c r="L464" s="18" t="n">
        <v>350</v>
      </c>
      <c r="M464" s="11" t="s">
        <v>4914</v>
      </c>
      <c r="N464" s="35" t="n">
        <f aca="false">IF(H464=0,"",G464/H464)</f>
        <v>3.86808757727909</v>
      </c>
      <c r="O464" s="35" t="n">
        <f aca="false">IF(OR(N459="",N459&lt;=0,N464=""),"",N464/N459)</f>
        <v>1.07698757741214</v>
      </c>
      <c r="P464" s="18" t="n">
        <v>2335.62</v>
      </c>
      <c r="Q464" s="14" t="n">
        <v>0.1008</v>
      </c>
      <c r="R464" s="18" t="n">
        <v>2194.22</v>
      </c>
      <c r="S464" s="14" t="n">
        <v>0.0695</v>
      </c>
      <c r="T464" s="11" t="str">
        <f aca="false">IF(AND(M464="survived",G464&gt;0,K464&lt;=500.005,I464&lt;=0.4,ISNUMBER(P464),ISNUMBER(R464),P464&gt;0,R464&gt;0,Q464&lt;=0.4,S464&lt;=0.4),"yes","no")</f>
        <v>yes</v>
      </c>
    </row>
    <row r="465" customFormat="false" ht="15" hidden="false" customHeight="false" outlineLevel="0" collapsed="false">
      <c r="A465" s="11" t="s">
        <v>34</v>
      </c>
      <c r="B465" s="11" t="s">
        <v>4963</v>
      </c>
      <c r="C465" s="13" t="n">
        <v>2</v>
      </c>
      <c r="D465" s="11" t="s">
        <v>4602</v>
      </c>
      <c r="E465" s="11" t="n">
        <v>1</v>
      </c>
      <c r="F465" s="11" t="s">
        <v>4599</v>
      </c>
      <c r="G465" s="18" t="n">
        <v>6576.76</v>
      </c>
      <c r="H465" s="18" t="n">
        <v>5977.08</v>
      </c>
      <c r="I465" s="14" t="n">
        <v>0.4967</v>
      </c>
      <c r="J465" s="18" t="n">
        <v>87.42</v>
      </c>
      <c r="K465" s="18" t="n">
        <v>2965.89</v>
      </c>
      <c r="L465" s="18" t="n">
        <v>1992.36</v>
      </c>
      <c r="M465" s="11" t="s">
        <v>4914</v>
      </c>
      <c r="N465" s="35" t="n">
        <f aca="false">IF(H465=0,"",G465/H465)</f>
        <v>1.10032992698776</v>
      </c>
      <c r="O465" s="35" t="n">
        <f aca="false">IF(OR(N459="",N459&lt;=0,N465=""),"",N465/N459)</f>
        <v>0.306363710424108</v>
      </c>
      <c r="P465" s="18" t="n">
        <v>3458.94</v>
      </c>
      <c r="Q465" s="14" t="n">
        <v>0.4967</v>
      </c>
      <c r="R465" s="18" t="n">
        <v>3117.82</v>
      </c>
      <c r="S465" s="14" t="n">
        <v>0.0441</v>
      </c>
      <c r="T465" s="11" t="str">
        <f aca="false">IF(AND(M465="survived",G465&gt;0,K465&lt;=500.005,I465&lt;=0.4,ISNUMBER(P465),ISNUMBER(R465),P465&gt;0,R465&gt;0,Q465&lt;=0.4,S465&lt;=0.4),"yes","no")</f>
        <v>no</v>
      </c>
    </row>
    <row r="466" customFormat="false" ht="15" hidden="false" customHeight="false" outlineLevel="0" collapsed="false">
      <c r="A466" s="11" t="s">
        <v>34</v>
      </c>
      <c r="B466" s="11" t="s">
        <v>4963</v>
      </c>
      <c r="C466" s="13" t="n">
        <v>2</v>
      </c>
      <c r="D466" s="11" t="s">
        <v>4602</v>
      </c>
      <c r="E466" s="11" t="n">
        <v>1</v>
      </c>
      <c r="F466" s="11" t="s">
        <v>4896</v>
      </c>
      <c r="G466" s="18" t="n">
        <v>5938.79</v>
      </c>
      <c r="H466" s="18" t="n">
        <v>6364.87</v>
      </c>
      <c r="I466" s="14" t="n">
        <v>0.5289</v>
      </c>
      <c r="J466" s="18" t="n">
        <v>97.52</v>
      </c>
      <c r="K466" s="18" t="n">
        <v>500</v>
      </c>
      <c r="L466" s="18" t="n">
        <v>1050</v>
      </c>
      <c r="M466" s="11" t="s">
        <v>4914</v>
      </c>
      <c r="N466" s="35" t="n">
        <f aca="false">IF(H466=0,"",G466/H466)</f>
        <v>0.933057548700916</v>
      </c>
      <c r="O466" s="35" t="n">
        <f aca="false">IF(OR(N459="",N459&lt;=0,N466=""),"",N466/N459)</f>
        <v>0.259790237135316</v>
      </c>
      <c r="P466" s="18" t="n">
        <v>2820.98</v>
      </c>
      <c r="Q466" s="14" t="n">
        <v>0.5289</v>
      </c>
      <c r="R466" s="18" t="n">
        <v>3117.82</v>
      </c>
      <c r="S466" s="14" t="n">
        <v>0.0441</v>
      </c>
      <c r="T466" s="11" t="str">
        <f aca="false">IF(AND(M466="survived",G466&gt;0,K466&lt;=500.005,I466&lt;=0.4,ISNUMBER(P466),ISNUMBER(R466),P466&gt;0,R466&gt;0,Q466&lt;=0.4,S466&lt;=0.4),"yes","no")</f>
        <v>no</v>
      </c>
    </row>
    <row r="467" customFormat="false" ht="15" hidden="false" customHeight="false" outlineLevel="0" collapsed="false">
      <c r="A467" s="11" t="s">
        <v>34</v>
      </c>
      <c r="B467" s="11" t="s">
        <v>4963</v>
      </c>
      <c r="C467" s="13" t="n">
        <v>2</v>
      </c>
      <c r="D467" s="11" t="s">
        <v>4602</v>
      </c>
      <c r="E467" s="11" t="n">
        <v>1</v>
      </c>
      <c r="F467" s="11" t="s">
        <v>4877</v>
      </c>
      <c r="G467" s="18" t="n">
        <v>5058.71</v>
      </c>
      <c r="H467" s="18" t="n">
        <v>2038.41</v>
      </c>
      <c r="I467" s="14" t="n">
        <v>0.1694</v>
      </c>
      <c r="J467" s="18" t="n">
        <v>60.12</v>
      </c>
      <c r="K467" s="18" t="n">
        <v>377.64</v>
      </c>
      <c r="L467" s="18" t="n">
        <v>597.48</v>
      </c>
      <c r="M467" s="11" t="s">
        <v>4914</v>
      </c>
      <c r="N467" s="35" t="n">
        <f aca="false">IF(H467=0,"",G467/H467)</f>
        <v>2.4816940654726</v>
      </c>
      <c r="O467" s="35" t="n">
        <f aca="false">IF(OR(N459="",N459&lt;=0,N467=""),"",N467/N459)</f>
        <v>0.690975482341971</v>
      </c>
      <c r="P467" s="18" t="n">
        <v>1940.9</v>
      </c>
      <c r="Q467" s="14" t="n">
        <v>0.1694</v>
      </c>
      <c r="R467" s="18" t="n">
        <v>3117.82</v>
      </c>
      <c r="S467" s="14" t="n">
        <v>0.0441</v>
      </c>
      <c r="T467" s="11" t="str">
        <f aca="false">IF(AND(M467="survived",G467&gt;0,K467&lt;=500.005,I467&lt;=0.4,ISNUMBER(P467),ISNUMBER(R467),P467&gt;0,R467&gt;0,Q467&lt;=0.4,S467&lt;=0.4),"yes","no")</f>
        <v>yes</v>
      </c>
    </row>
    <row r="468" customFormat="false" ht="15" hidden="false" customHeight="false" outlineLevel="0" collapsed="false">
      <c r="A468" s="11" t="s">
        <v>34</v>
      </c>
      <c r="B468" s="11" t="s">
        <v>4963</v>
      </c>
      <c r="C468" s="13" t="n">
        <v>2</v>
      </c>
      <c r="D468" s="11" t="s">
        <v>4602</v>
      </c>
      <c r="E468" s="11" t="n">
        <v>1</v>
      </c>
      <c r="F468" s="11" t="s">
        <v>4898</v>
      </c>
      <c r="G468" s="18" t="n">
        <v>851.85</v>
      </c>
      <c r="H468" s="18" t="n">
        <v>1182.91</v>
      </c>
      <c r="I468" s="14" t="n">
        <v>0.0983</v>
      </c>
      <c r="J468" s="18" t="n">
        <v>63.39</v>
      </c>
      <c r="K468" s="18" t="n">
        <v>377.64</v>
      </c>
      <c r="L468" s="18" t="n">
        <v>479.84</v>
      </c>
      <c r="M468" s="11" t="s">
        <v>4899</v>
      </c>
      <c r="N468" s="35" t="n">
        <f aca="false">IF(H468=0,"",G468/H468)</f>
        <v>0.720130863717443</v>
      </c>
      <c r="O468" s="35" t="n">
        <f aca="false">IF(OR(N459="",N459&lt;=0,N468=""),"",N468/N459)</f>
        <v>0.200505282995768</v>
      </c>
      <c r="P468" s="18" t="n">
        <v>851.85</v>
      </c>
      <c r="Q468" s="14" t="n">
        <v>0.0983</v>
      </c>
      <c r="R468" s="18" t="n">
        <v>3117.82</v>
      </c>
      <c r="S468" s="14" t="n">
        <v>0.0441</v>
      </c>
      <c r="T468" s="11" t="str">
        <f aca="false">IF(AND(M468="survived",G468&gt;0,K468&lt;=500.005,I468&lt;=0.4,ISNUMBER(P468),ISNUMBER(R468),P468&gt;0,R468&gt;0,Q468&lt;=0.4,S468&lt;=0.4),"yes","no")</f>
        <v>no</v>
      </c>
    </row>
    <row r="469" customFormat="false" ht="15" hidden="false" customHeight="false" outlineLevel="0" collapsed="false">
      <c r="A469" s="11" t="s">
        <v>34</v>
      </c>
      <c r="B469" s="11" t="s">
        <v>4963</v>
      </c>
      <c r="C469" s="13" t="n">
        <v>2</v>
      </c>
      <c r="D469" s="11" t="s">
        <v>4602</v>
      </c>
      <c r="E469" s="11" t="n">
        <v>2</v>
      </c>
      <c r="F469" s="11" t="s">
        <v>4599</v>
      </c>
      <c r="G469" s="18" t="n">
        <v>4920.18</v>
      </c>
      <c r="H469" s="18" t="n">
        <v>4399.73</v>
      </c>
      <c r="I469" s="14" t="n">
        <v>0.377</v>
      </c>
      <c r="J469" s="18" t="n">
        <v>71.28</v>
      </c>
      <c r="K469" s="18" t="n">
        <v>1088.61</v>
      </c>
      <c r="L469" s="18" t="n">
        <v>1113.24</v>
      </c>
      <c r="M469" s="11" t="s">
        <v>4914</v>
      </c>
      <c r="N469" s="35" t="n">
        <f aca="false">IF(H469=0,"",G469/H469)</f>
        <v>1.11829134969646</v>
      </c>
      <c r="O469" s="35" t="n">
        <f aca="false">IF(OR(N459="",N459&lt;=0,N469=""),"",N469/N459)</f>
        <v>0.311364690557945</v>
      </c>
      <c r="P469" s="18" t="n">
        <v>2642.01</v>
      </c>
      <c r="Q469" s="14" t="n">
        <v>0.377</v>
      </c>
      <c r="R469" s="18" t="n">
        <v>2278.17</v>
      </c>
      <c r="S469" s="14" t="n">
        <v>0.0522</v>
      </c>
      <c r="T469" s="11" t="str">
        <f aca="false">IF(AND(M469="survived",G469&gt;0,K469&lt;=500.005,I469&lt;=0.4,ISNUMBER(P469),ISNUMBER(R469),P469&gt;0,R469&gt;0,Q469&lt;=0.4,S469&lt;=0.4),"yes","no")</f>
        <v>no</v>
      </c>
    </row>
    <row r="470" customFormat="false" ht="15" hidden="false" customHeight="false" outlineLevel="0" collapsed="false">
      <c r="A470" s="11" t="s">
        <v>34</v>
      </c>
      <c r="B470" s="11" t="s">
        <v>4963</v>
      </c>
      <c r="C470" s="13" t="n">
        <v>2</v>
      </c>
      <c r="D470" s="11" t="s">
        <v>4602</v>
      </c>
      <c r="E470" s="11" t="n">
        <v>2</v>
      </c>
      <c r="F470" s="11" t="s">
        <v>4896</v>
      </c>
      <c r="G470" s="18" t="n">
        <v>4767.22</v>
      </c>
      <c r="H470" s="18" t="n">
        <v>3967.21</v>
      </c>
      <c r="I470" s="14" t="n">
        <v>0.3399</v>
      </c>
      <c r="J470" s="18" t="n">
        <v>70.92</v>
      </c>
      <c r="K470" s="18" t="n">
        <v>500</v>
      </c>
      <c r="L470" s="18" t="n">
        <v>1050</v>
      </c>
      <c r="M470" s="11" t="s">
        <v>4914</v>
      </c>
      <c r="N470" s="35" t="n">
        <f aca="false">IF(H470=0,"",G470/H470)</f>
        <v>1.20165557154776</v>
      </c>
      <c r="O470" s="35" t="n">
        <f aca="false">IF(OR(N459="",N459&lt;=0,N470=""),"",N470/N459)</f>
        <v>0.334575703633724</v>
      </c>
      <c r="P470" s="18" t="n">
        <v>2489.05</v>
      </c>
      <c r="Q470" s="14" t="n">
        <v>0.3399</v>
      </c>
      <c r="R470" s="18" t="n">
        <v>2278.17</v>
      </c>
      <c r="S470" s="14" t="n">
        <v>0.0522</v>
      </c>
      <c r="T470" s="11" t="str">
        <f aca="false">IF(AND(M470="survived",G470&gt;0,K470&lt;=500.005,I470&lt;=0.4,ISNUMBER(P470),ISNUMBER(R470),P470&gt;0,R470&gt;0,Q470&lt;=0.4,S470&lt;=0.4),"yes","no")</f>
        <v>yes</v>
      </c>
    </row>
    <row r="471" customFormat="false" ht="15" hidden="false" customHeight="false" outlineLevel="0" collapsed="false">
      <c r="A471" s="11" t="s">
        <v>34</v>
      </c>
      <c r="B471" s="11" t="s">
        <v>4963</v>
      </c>
      <c r="C471" s="13" t="n">
        <v>2</v>
      </c>
      <c r="D471" s="11" t="s">
        <v>4602</v>
      </c>
      <c r="E471" s="11" t="n">
        <v>2</v>
      </c>
      <c r="F471" s="11" t="s">
        <v>4877</v>
      </c>
      <c r="G471" s="18" t="n">
        <v>3649.33</v>
      </c>
      <c r="H471" s="18" t="n">
        <v>2149.28</v>
      </c>
      <c r="I471" s="14" t="n">
        <v>0.1842</v>
      </c>
      <c r="J471" s="18" t="n">
        <v>56.01</v>
      </c>
      <c r="K471" s="18" t="n">
        <v>391.74</v>
      </c>
      <c r="L471" s="18" t="n">
        <v>605.73</v>
      </c>
      <c r="M471" s="11" t="s">
        <v>4914</v>
      </c>
      <c r="N471" s="35" t="n">
        <f aca="false">IF(H471=0,"",G471/H471)</f>
        <v>1.69793140028289</v>
      </c>
      <c r="O471" s="35" t="n">
        <f aca="false">IF(OR(N459="",N459&lt;=0,N471=""),"",N471/N459)</f>
        <v>0.472753263432825</v>
      </c>
      <c r="P471" s="18" t="n">
        <v>1371.16</v>
      </c>
      <c r="Q471" s="14" t="n">
        <v>0.1842</v>
      </c>
      <c r="R471" s="18" t="n">
        <v>2278.17</v>
      </c>
      <c r="S471" s="14" t="n">
        <v>0.0522</v>
      </c>
      <c r="T471" s="11" t="str">
        <f aca="false">IF(AND(M471="survived",G471&gt;0,K471&lt;=500.005,I471&lt;=0.4,ISNUMBER(P471),ISNUMBER(R471),P471&gt;0,R471&gt;0,Q471&lt;=0.4,S471&lt;=0.4),"yes","no")</f>
        <v>yes</v>
      </c>
    </row>
    <row r="472" customFormat="false" ht="15" hidden="false" customHeight="false" outlineLevel="0" collapsed="false">
      <c r="A472" s="11" t="s">
        <v>34</v>
      </c>
      <c r="B472" s="11" t="s">
        <v>4963</v>
      </c>
      <c r="C472" s="13" t="n">
        <v>2</v>
      </c>
      <c r="D472" s="11" t="s">
        <v>4602</v>
      </c>
      <c r="E472" s="11" t="n">
        <v>2</v>
      </c>
      <c r="F472" s="11" t="s">
        <v>4898</v>
      </c>
      <c r="G472" s="18" t="n">
        <v>-337.82</v>
      </c>
      <c r="H472" s="18" t="n">
        <v>2008.71</v>
      </c>
      <c r="I472" s="14" t="n">
        <v>0.1721</v>
      </c>
      <c r="J472" s="18" t="n">
        <v>63.25</v>
      </c>
      <c r="K472" s="18" t="n">
        <v>391.74</v>
      </c>
      <c r="L472" s="18" t="n">
        <v>605.73</v>
      </c>
      <c r="M472" s="11" t="s">
        <v>4899</v>
      </c>
      <c r="N472" s="35" t="n">
        <f aca="false">IF(H472=0,"",G472/H472)</f>
        <v>-0.168177586610312</v>
      </c>
      <c r="O472" s="35" t="n">
        <f aca="false">IF(OR(N459="",N459&lt;=0,N472=""),"",N472/N459)</f>
        <v>-0.0468255094952807</v>
      </c>
      <c r="P472" s="18" t="n">
        <v>-337.82</v>
      </c>
      <c r="Q472" s="14" t="n">
        <v>0.1721</v>
      </c>
      <c r="R472" s="18" t="n">
        <v>2278.17</v>
      </c>
      <c r="S472" s="14" t="n">
        <v>0.0522</v>
      </c>
      <c r="T472" s="11" t="str">
        <f aca="false">IF(AND(M472="survived",G472&gt;0,K472&lt;=500.005,I472&lt;=0.4,ISNUMBER(P472),ISNUMBER(R472),P472&gt;0,R472&gt;0,Q472&lt;=0.4,S472&lt;=0.4),"yes","no")</f>
        <v>no</v>
      </c>
    </row>
    <row r="473" customFormat="false" ht="15" hidden="false" customHeight="false" outlineLevel="0" collapsed="false">
      <c r="A473" s="11" t="s">
        <v>34</v>
      </c>
      <c r="B473" s="11" t="s">
        <v>4963</v>
      </c>
      <c r="C473" s="13" t="n">
        <v>2</v>
      </c>
      <c r="D473" s="11" t="s">
        <v>4602</v>
      </c>
      <c r="E473" s="11" t="n">
        <v>3</v>
      </c>
      <c r="F473" s="11" t="s">
        <v>4599</v>
      </c>
      <c r="G473" s="18" t="n">
        <v>4402.36</v>
      </c>
      <c r="H473" s="18" t="n">
        <v>2443.09</v>
      </c>
      <c r="I473" s="14" t="n">
        <v>0.2111</v>
      </c>
      <c r="J473" s="18" t="n">
        <v>58.31</v>
      </c>
      <c r="K473" s="18" t="n">
        <v>399.63</v>
      </c>
      <c r="L473" s="18" t="n">
        <v>554.13</v>
      </c>
      <c r="M473" s="11" t="s">
        <v>4914</v>
      </c>
      <c r="N473" s="35" t="n">
        <f aca="false">IF(H473=0,"",G473/H473)</f>
        <v>1.80196390636448</v>
      </c>
      <c r="O473" s="35" t="n">
        <f aca="false">IF(OR(N459="",N459&lt;=0,N473=""),"",N473/N459)</f>
        <v>0.501718925264025</v>
      </c>
      <c r="P473" s="18" t="n">
        <v>2401.33</v>
      </c>
      <c r="Q473" s="14" t="n">
        <v>0.2111</v>
      </c>
      <c r="R473" s="18" t="n">
        <v>2001.02</v>
      </c>
      <c r="S473" s="14" t="n">
        <v>0.0483</v>
      </c>
      <c r="T473" s="11" t="str">
        <f aca="false">IF(AND(M473="survived",G473&gt;0,K473&lt;=500.005,I473&lt;=0.4,ISNUMBER(P473),ISNUMBER(R473),P473&gt;0,R473&gt;0,Q473&lt;=0.4,S473&lt;=0.4),"yes","no")</f>
        <v>yes</v>
      </c>
    </row>
    <row r="474" customFormat="false" ht="15" hidden="false" customHeight="false" outlineLevel="0" collapsed="false">
      <c r="A474" s="11" t="s">
        <v>34</v>
      </c>
      <c r="B474" s="11" t="s">
        <v>4963</v>
      </c>
      <c r="C474" s="13" t="n">
        <v>2</v>
      </c>
      <c r="D474" s="11" t="s">
        <v>4602</v>
      </c>
      <c r="E474" s="11" t="n">
        <v>3</v>
      </c>
      <c r="F474" s="11" t="s">
        <v>4896</v>
      </c>
      <c r="G474" s="18" t="n">
        <v>4402.36</v>
      </c>
      <c r="H474" s="18" t="n">
        <v>2443.09</v>
      </c>
      <c r="I474" s="14" t="n">
        <v>0.2111</v>
      </c>
      <c r="J474" s="18" t="n">
        <v>58.31</v>
      </c>
      <c r="K474" s="18" t="n">
        <v>399.63</v>
      </c>
      <c r="L474" s="18" t="n">
        <v>554.13</v>
      </c>
      <c r="M474" s="11" t="s">
        <v>4914</v>
      </c>
      <c r="N474" s="35" t="n">
        <f aca="false">IF(H474=0,"",G474/H474)</f>
        <v>1.80196390636448</v>
      </c>
      <c r="O474" s="35" t="n">
        <f aca="false">IF(OR(N459="",N459&lt;=0,N474=""),"",N474/N459)</f>
        <v>0.501718925264025</v>
      </c>
      <c r="P474" s="18" t="n">
        <v>2401.33</v>
      </c>
      <c r="Q474" s="14" t="n">
        <v>0.2111</v>
      </c>
      <c r="R474" s="18" t="n">
        <v>2001.02</v>
      </c>
      <c r="S474" s="14" t="n">
        <v>0.0483</v>
      </c>
      <c r="T474" s="11" t="str">
        <f aca="false">IF(AND(M474="survived",G474&gt;0,K474&lt;=500.005,I474&lt;=0.4,ISNUMBER(P474),ISNUMBER(R474),P474&gt;0,R474&gt;0,Q474&lt;=0.4,S474&lt;=0.4),"yes","no")</f>
        <v>yes</v>
      </c>
    </row>
    <row r="475" customFormat="false" ht="15" hidden="false" customHeight="false" outlineLevel="0" collapsed="false">
      <c r="A475" s="11" t="s">
        <v>34</v>
      </c>
      <c r="B475" s="11" t="s">
        <v>4963</v>
      </c>
      <c r="C475" s="13" t="n">
        <v>2</v>
      </c>
      <c r="D475" s="11" t="s">
        <v>4602</v>
      </c>
      <c r="E475" s="11" t="n">
        <v>3</v>
      </c>
      <c r="F475" s="11" t="s">
        <v>4877</v>
      </c>
      <c r="G475" s="18" t="n">
        <v>4402.36</v>
      </c>
      <c r="H475" s="18" t="n">
        <v>2443.09</v>
      </c>
      <c r="I475" s="14" t="n">
        <v>0.2111</v>
      </c>
      <c r="J475" s="18" t="n">
        <v>58.31</v>
      </c>
      <c r="K475" s="18" t="n">
        <v>399.63</v>
      </c>
      <c r="L475" s="18" t="n">
        <v>554.13</v>
      </c>
      <c r="M475" s="11" t="s">
        <v>4914</v>
      </c>
      <c r="N475" s="35" t="n">
        <f aca="false">IF(H475=0,"",G475/H475)</f>
        <v>1.80196390636448</v>
      </c>
      <c r="O475" s="35" t="n">
        <f aca="false">IF(OR(N459="",N459&lt;=0,N475=""),"",N475/N459)</f>
        <v>0.501718925264025</v>
      </c>
      <c r="P475" s="18" t="n">
        <v>2401.33</v>
      </c>
      <c r="Q475" s="14" t="n">
        <v>0.2111</v>
      </c>
      <c r="R475" s="18" t="n">
        <v>2001.02</v>
      </c>
      <c r="S475" s="14" t="n">
        <v>0.0483</v>
      </c>
      <c r="T475" s="11" t="str">
        <f aca="false">IF(AND(M475="survived",G475&gt;0,K475&lt;=500.005,I475&lt;=0.4,ISNUMBER(P475),ISNUMBER(R475),P475&gt;0,R475&gt;0,Q475&lt;=0.4,S475&lt;=0.4),"yes","no")</f>
        <v>yes</v>
      </c>
    </row>
    <row r="476" customFormat="false" ht="15" hidden="false" customHeight="false" outlineLevel="0" collapsed="false">
      <c r="A476" s="11" t="s">
        <v>34</v>
      </c>
      <c r="B476" s="11" t="s">
        <v>4963</v>
      </c>
      <c r="C476" s="13" t="n">
        <v>2</v>
      </c>
      <c r="D476" s="11" t="s">
        <v>4602</v>
      </c>
      <c r="E476" s="11" t="n">
        <v>3</v>
      </c>
      <c r="F476" s="11" t="s">
        <v>4898</v>
      </c>
      <c r="G476" s="18" t="n">
        <v>4402.36</v>
      </c>
      <c r="H476" s="18" t="n">
        <v>2443.09</v>
      </c>
      <c r="I476" s="14" t="n">
        <v>0.2111</v>
      </c>
      <c r="J476" s="18" t="n">
        <v>58.31</v>
      </c>
      <c r="K476" s="18" t="n">
        <v>399.63</v>
      </c>
      <c r="L476" s="18" t="n">
        <v>554.13</v>
      </c>
      <c r="M476" s="11" t="s">
        <v>4914</v>
      </c>
      <c r="N476" s="35" t="n">
        <f aca="false">IF(H476=0,"",G476/H476)</f>
        <v>1.80196390636448</v>
      </c>
      <c r="O476" s="35" t="n">
        <f aca="false">IF(OR(N459="",N459&lt;=0,N476=""),"",N476/N459)</f>
        <v>0.501718925264025</v>
      </c>
      <c r="P476" s="18" t="n">
        <v>2401.33</v>
      </c>
      <c r="Q476" s="14" t="n">
        <v>0.2111</v>
      </c>
      <c r="R476" s="18" t="n">
        <v>2001.02</v>
      </c>
      <c r="S476" s="14" t="n">
        <v>0.0483</v>
      </c>
      <c r="T476" s="11" t="str">
        <f aca="false">IF(AND(M476="survived",G476&gt;0,K476&lt;=500.005,I476&lt;=0.4,ISNUMBER(P476),ISNUMBER(R476),P476&gt;0,R476&gt;0,Q476&lt;=0.4,S476&lt;=0.4),"yes","no")</f>
        <v>yes</v>
      </c>
    </row>
    <row r="477" customFormat="false" ht="15" hidden="false" customHeight="false" outlineLevel="0" collapsed="false">
      <c r="A477" s="11" t="s">
        <v>34</v>
      </c>
      <c r="B477" s="11" t="s">
        <v>4963</v>
      </c>
      <c r="C477" s="13" t="n">
        <v>2</v>
      </c>
      <c r="D477" s="11" t="s">
        <v>4602</v>
      </c>
      <c r="E477" s="11" t="n">
        <v>4</v>
      </c>
      <c r="F477" s="11" t="s">
        <v>4599</v>
      </c>
      <c r="G477" s="18" t="n">
        <v>4236.89</v>
      </c>
      <c r="H477" s="18" t="n">
        <v>1783.85</v>
      </c>
      <c r="I477" s="14" t="n">
        <v>0.1546</v>
      </c>
      <c r="J477" s="18" t="n">
        <v>53.99</v>
      </c>
      <c r="K477" s="18" t="n">
        <v>217.32</v>
      </c>
      <c r="L477" s="18" t="n">
        <v>366.14</v>
      </c>
      <c r="M477" s="11" t="s">
        <v>4914</v>
      </c>
      <c r="N477" s="35" t="n">
        <f aca="false">IF(H477=0,"",G477/H477)</f>
        <v>2.37513804411806</v>
      </c>
      <c r="O477" s="35" t="n">
        <f aca="false">IF(OR(N459="",N459&lt;=0,N477=""),"",N477/N459)</f>
        <v>0.661307200793386</v>
      </c>
      <c r="P477" s="18" t="n">
        <v>2299.09</v>
      </c>
      <c r="Q477" s="14" t="n">
        <v>0.1546</v>
      </c>
      <c r="R477" s="18" t="n">
        <v>1937.8</v>
      </c>
      <c r="S477" s="14" t="n">
        <v>0.0469</v>
      </c>
      <c r="T477" s="11" t="str">
        <f aca="false">IF(AND(M477="survived",G477&gt;0,K477&lt;=500.005,I477&lt;=0.4,ISNUMBER(P477),ISNUMBER(R477),P477&gt;0,R477&gt;0,Q477&lt;=0.4,S477&lt;=0.4),"yes","no")</f>
        <v>yes</v>
      </c>
    </row>
    <row r="478" customFormat="false" ht="15" hidden="false" customHeight="false" outlineLevel="0" collapsed="false">
      <c r="A478" s="11" t="s">
        <v>34</v>
      </c>
      <c r="B478" s="11" t="s">
        <v>4963</v>
      </c>
      <c r="C478" s="13" t="n">
        <v>2</v>
      </c>
      <c r="D478" s="11" t="s">
        <v>4602</v>
      </c>
      <c r="E478" s="11" t="n">
        <v>4</v>
      </c>
      <c r="F478" s="11" t="s">
        <v>4896</v>
      </c>
      <c r="G478" s="18" t="n">
        <v>4236.89</v>
      </c>
      <c r="H478" s="18" t="n">
        <v>1783.85</v>
      </c>
      <c r="I478" s="14" t="n">
        <v>0.1546</v>
      </c>
      <c r="J478" s="18" t="n">
        <v>53.99</v>
      </c>
      <c r="K478" s="18" t="n">
        <v>217.32</v>
      </c>
      <c r="L478" s="18" t="n">
        <v>366.14</v>
      </c>
      <c r="M478" s="11" t="s">
        <v>4914</v>
      </c>
      <c r="N478" s="35" t="n">
        <f aca="false">IF(H478=0,"",G478/H478)</f>
        <v>2.37513804411806</v>
      </c>
      <c r="O478" s="35" t="n">
        <f aca="false">IF(OR(N459="",N459&lt;=0,N478=""),"",N478/N459)</f>
        <v>0.661307200793386</v>
      </c>
      <c r="P478" s="18" t="n">
        <v>2299.09</v>
      </c>
      <c r="Q478" s="14" t="n">
        <v>0.1546</v>
      </c>
      <c r="R478" s="18" t="n">
        <v>1937.8</v>
      </c>
      <c r="S478" s="14" t="n">
        <v>0.0469</v>
      </c>
      <c r="T478" s="11" t="str">
        <f aca="false">IF(AND(M478="survived",G478&gt;0,K478&lt;=500.005,I478&lt;=0.4,ISNUMBER(P478),ISNUMBER(R478),P478&gt;0,R478&gt;0,Q478&lt;=0.4,S478&lt;=0.4),"yes","no")</f>
        <v>yes</v>
      </c>
    </row>
    <row r="479" customFormat="false" ht="15" hidden="false" customHeight="false" outlineLevel="0" collapsed="false">
      <c r="A479" s="11" t="s">
        <v>34</v>
      </c>
      <c r="B479" s="11" t="s">
        <v>4963</v>
      </c>
      <c r="C479" s="13" t="n">
        <v>2</v>
      </c>
      <c r="D479" s="11" t="s">
        <v>4602</v>
      </c>
      <c r="E479" s="11" t="n">
        <v>4</v>
      </c>
      <c r="F479" s="11" t="s">
        <v>4877</v>
      </c>
      <c r="G479" s="18" t="n">
        <v>4236.89</v>
      </c>
      <c r="H479" s="18" t="n">
        <v>1783.85</v>
      </c>
      <c r="I479" s="14" t="n">
        <v>0.1546</v>
      </c>
      <c r="J479" s="18" t="n">
        <v>53.99</v>
      </c>
      <c r="K479" s="18" t="n">
        <v>217.32</v>
      </c>
      <c r="L479" s="18" t="n">
        <v>366.14</v>
      </c>
      <c r="M479" s="11" t="s">
        <v>4914</v>
      </c>
      <c r="N479" s="35" t="n">
        <f aca="false">IF(H479=0,"",G479/H479)</f>
        <v>2.37513804411806</v>
      </c>
      <c r="O479" s="35" t="n">
        <f aca="false">IF(OR(N459="",N459&lt;=0,N479=""),"",N479/N459)</f>
        <v>0.661307200793386</v>
      </c>
      <c r="P479" s="18" t="n">
        <v>2299.09</v>
      </c>
      <c r="Q479" s="14" t="n">
        <v>0.1546</v>
      </c>
      <c r="R479" s="18" t="n">
        <v>1937.8</v>
      </c>
      <c r="S479" s="14" t="n">
        <v>0.0469</v>
      </c>
      <c r="T479" s="11" t="str">
        <f aca="false">IF(AND(M479="survived",G479&gt;0,K479&lt;=500.005,I479&lt;=0.4,ISNUMBER(P479),ISNUMBER(R479),P479&gt;0,R479&gt;0,Q479&lt;=0.4,S479&lt;=0.4),"yes","no")</f>
        <v>yes</v>
      </c>
    </row>
    <row r="480" customFormat="false" ht="15" hidden="false" customHeight="false" outlineLevel="0" collapsed="false">
      <c r="A480" s="11" t="s">
        <v>34</v>
      </c>
      <c r="B480" s="11" t="s">
        <v>4963</v>
      </c>
      <c r="C480" s="13" t="n">
        <v>2</v>
      </c>
      <c r="D480" s="11" t="s">
        <v>4602</v>
      </c>
      <c r="E480" s="11" t="n">
        <v>4</v>
      </c>
      <c r="F480" s="11" t="s">
        <v>4898</v>
      </c>
      <c r="G480" s="18" t="n">
        <v>4236.89</v>
      </c>
      <c r="H480" s="18" t="n">
        <v>1783.85</v>
      </c>
      <c r="I480" s="14" t="n">
        <v>0.1546</v>
      </c>
      <c r="J480" s="18" t="n">
        <v>53.99</v>
      </c>
      <c r="K480" s="18" t="n">
        <v>217.32</v>
      </c>
      <c r="L480" s="18" t="n">
        <v>366.14</v>
      </c>
      <c r="M480" s="11" t="s">
        <v>4914</v>
      </c>
      <c r="N480" s="35" t="n">
        <f aca="false">IF(H480=0,"",G480/H480)</f>
        <v>2.37513804411806</v>
      </c>
      <c r="O480" s="35" t="n">
        <f aca="false">IF(OR(N459="",N459&lt;=0,N480=""),"",N480/N459)</f>
        <v>0.661307200793386</v>
      </c>
      <c r="P480" s="18" t="n">
        <v>2299.09</v>
      </c>
      <c r="Q480" s="14" t="n">
        <v>0.1546</v>
      </c>
      <c r="R480" s="18" t="n">
        <v>1937.8</v>
      </c>
      <c r="S480" s="14" t="n">
        <v>0.0469</v>
      </c>
      <c r="T480" s="11" t="str">
        <f aca="false">IF(AND(M480="survived",G480&gt;0,K480&lt;=500.005,I480&lt;=0.4,ISNUMBER(P480),ISNUMBER(R480),P480&gt;0,R480&gt;0,Q480&lt;=0.4,S480&lt;=0.4),"yes","no")</f>
        <v>yes</v>
      </c>
    </row>
    <row r="481" customFormat="false" ht="15" hidden="false" customHeight="false" outlineLevel="0" collapsed="false">
      <c r="A481" s="11" t="s">
        <v>34</v>
      </c>
      <c r="B481" s="11" t="s">
        <v>4963</v>
      </c>
      <c r="C481" s="13" t="n">
        <v>2</v>
      </c>
      <c r="D481" s="11" t="s">
        <v>4602</v>
      </c>
      <c r="E481" s="11" t="n">
        <v>5</v>
      </c>
      <c r="F481" s="11" t="s">
        <v>4599</v>
      </c>
      <c r="G481" s="18" t="n">
        <v>4174.09</v>
      </c>
      <c r="H481" s="18" t="n">
        <v>1500.61</v>
      </c>
      <c r="I481" s="14" t="n">
        <v>0.1301</v>
      </c>
      <c r="J481" s="18" t="n">
        <v>52.17</v>
      </c>
      <c r="K481" s="18" t="n">
        <v>145.53</v>
      </c>
      <c r="L481" s="18" t="n">
        <v>300</v>
      </c>
      <c r="M481" s="11" t="s">
        <v>4914</v>
      </c>
      <c r="N481" s="35" t="n">
        <f aca="false">IF(H481=0,"",G481/H481)</f>
        <v>2.78159548450297</v>
      </c>
      <c r="O481" s="35" t="n">
        <f aca="false">IF(OR(N459="",N459&lt;=0,N481=""),"",N481/N459)</f>
        <v>0.774476720690659</v>
      </c>
      <c r="P481" s="18" t="n">
        <v>2253.49</v>
      </c>
      <c r="Q481" s="14" t="n">
        <v>0.1301</v>
      </c>
      <c r="R481" s="18" t="n">
        <v>1920.6</v>
      </c>
      <c r="S481" s="14" t="n">
        <v>0.0469</v>
      </c>
      <c r="T481" s="11" t="str">
        <f aca="false">IF(AND(M481="survived",G481&gt;0,K481&lt;=500.005,I481&lt;=0.4,ISNUMBER(P481),ISNUMBER(R481),P481&gt;0,R481&gt;0,Q481&lt;=0.4,S481&lt;=0.4),"yes","no")</f>
        <v>yes</v>
      </c>
    </row>
    <row r="482" customFormat="false" ht="15" hidden="false" customHeight="false" outlineLevel="0" collapsed="false">
      <c r="A482" s="11" t="s">
        <v>34</v>
      </c>
      <c r="B482" s="11" t="s">
        <v>4963</v>
      </c>
      <c r="C482" s="13" t="n">
        <v>2</v>
      </c>
      <c r="D482" s="11" t="s">
        <v>4602</v>
      </c>
      <c r="E482" s="11" t="n">
        <v>5</v>
      </c>
      <c r="F482" s="11" t="s">
        <v>4896</v>
      </c>
      <c r="G482" s="18" t="n">
        <v>4174.09</v>
      </c>
      <c r="H482" s="18" t="n">
        <v>1500.61</v>
      </c>
      <c r="I482" s="14" t="n">
        <v>0.1301</v>
      </c>
      <c r="J482" s="18" t="n">
        <v>52.17</v>
      </c>
      <c r="K482" s="18" t="n">
        <v>145.53</v>
      </c>
      <c r="L482" s="18" t="n">
        <v>300</v>
      </c>
      <c r="M482" s="11" t="s">
        <v>4914</v>
      </c>
      <c r="N482" s="35" t="n">
        <f aca="false">IF(H482=0,"",G482/H482)</f>
        <v>2.78159548450297</v>
      </c>
      <c r="O482" s="35" t="n">
        <f aca="false">IF(OR(N459="",N459&lt;=0,N482=""),"",N482/N459)</f>
        <v>0.774476720690659</v>
      </c>
      <c r="P482" s="18" t="n">
        <v>2253.49</v>
      </c>
      <c r="Q482" s="14" t="n">
        <v>0.1301</v>
      </c>
      <c r="R482" s="18" t="n">
        <v>1920.6</v>
      </c>
      <c r="S482" s="14" t="n">
        <v>0.0469</v>
      </c>
      <c r="T482" s="11" t="str">
        <f aca="false">IF(AND(M482="survived",G482&gt;0,K482&lt;=500.005,I482&lt;=0.4,ISNUMBER(P482),ISNUMBER(R482),P482&gt;0,R482&gt;0,Q482&lt;=0.4,S482&lt;=0.4),"yes","no")</f>
        <v>yes</v>
      </c>
    </row>
    <row r="483" customFormat="false" ht="15" hidden="false" customHeight="false" outlineLevel="0" collapsed="false">
      <c r="A483" s="11" t="s">
        <v>34</v>
      </c>
      <c r="B483" s="11" t="s">
        <v>4963</v>
      </c>
      <c r="C483" s="13" t="n">
        <v>2</v>
      </c>
      <c r="D483" s="11" t="s">
        <v>4602</v>
      </c>
      <c r="E483" s="11" t="n">
        <v>5</v>
      </c>
      <c r="F483" s="11" t="s">
        <v>4877</v>
      </c>
      <c r="G483" s="18" t="n">
        <v>4174.09</v>
      </c>
      <c r="H483" s="18" t="n">
        <v>1500.61</v>
      </c>
      <c r="I483" s="14" t="n">
        <v>0.1301</v>
      </c>
      <c r="J483" s="18" t="n">
        <v>52.17</v>
      </c>
      <c r="K483" s="18" t="n">
        <v>145.53</v>
      </c>
      <c r="L483" s="18" t="n">
        <v>300</v>
      </c>
      <c r="M483" s="11" t="s">
        <v>4914</v>
      </c>
      <c r="N483" s="35" t="n">
        <f aca="false">IF(H483=0,"",G483/H483)</f>
        <v>2.78159548450297</v>
      </c>
      <c r="O483" s="35" t="n">
        <f aca="false">IF(OR(N459="",N459&lt;=0,N483=""),"",N483/N459)</f>
        <v>0.774476720690659</v>
      </c>
      <c r="P483" s="18" t="n">
        <v>2253.49</v>
      </c>
      <c r="Q483" s="14" t="n">
        <v>0.1301</v>
      </c>
      <c r="R483" s="18" t="n">
        <v>1920.6</v>
      </c>
      <c r="S483" s="14" t="n">
        <v>0.0469</v>
      </c>
      <c r="T483" s="11" t="str">
        <f aca="false">IF(AND(M483="survived",G483&gt;0,K483&lt;=500.005,I483&lt;=0.4,ISNUMBER(P483),ISNUMBER(R483),P483&gt;0,R483&gt;0,Q483&lt;=0.4,S483&lt;=0.4),"yes","no")</f>
        <v>yes</v>
      </c>
    </row>
    <row r="484" customFormat="false" ht="15" hidden="false" customHeight="false" outlineLevel="0" collapsed="false">
      <c r="A484" s="11" t="s">
        <v>34</v>
      </c>
      <c r="B484" s="11" t="s">
        <v>4963</v>
      </c>
      <c r="C484" s="13" t="n">
        <v>2</v>
      </c>
      <c r="D484" s="11" t="s">
        <v>4602</v>
      </c>
      <c r="E484" s="11" t="n">
        <v>5</v>
      </c>
      <c r="F484" s="11" t="s">
        <v>4898</v>
      </c>
      <c r="G484" s="18" t="n">
        <v>4174.09</v>
      </c>
      <c r="H484" s="18" t="n">
        <v>1500.61</v>
      </c>
      <c r="I484" s="14" t="n">
        <v>0.1301</v>
      </c>
      <c r="J484" s="18" t="n">
        <v>52.17</v>
      </c>
      <c r="K484" s="18" t="n">
        <v>145.53</v>
      </c>
      <c r="L484" s="18" t="n">
        <v>300</v>
      </c>
      <c r="M484" s="11" t="s">
        <v>4914</v>
      </c>
      <c r="N484" s="35" t="n">
        <f aca="false">IF(H484=0,"",G484/H484)</f>
        <v>2.78159548450297</v>
      </c>
      <c r="O484" s="35" t="n">
        <f aca="false">IF(OR(N459="",N459&lt;=0,N484=""),"",N484/N459)</f>
        <v>0.774476720690659</v>
      </c>
      <c r="P484" s="18" t="n">
        <v>2253.49</v>
      </c>
      <c r="Q484" s="14" t="n">
        <v>0.1301</v>
      </c>
      <c r="R484" s="18" t="n">
        <v>1920.6</v>
      </c>
      <c r="S484" s="14" t="n">
        <v>0.0469</v>
      </c>
      <c r="T484" s="11" t="str">
        <f aca="false">IF(AND(M484="survived",G484&gt;0,K484&lt;=500.005,I484&lt;=0.4,ISNUMBER(P484),ISNUMBER(R484),P484&gt;0,R484&gt;0,Q484&lt;=0.4,S484&lt;=0.4),"yes","no")</f>
        <v>yes</v>
      </c>
    </row>
    <row r="486" customFormat="false" ht="15" hidden="false" customHeight="false" outlineLevel="0" collapsed="false">
      <c r="A486" s="51" t="s">
        <v>34</v>
      </c>
      <c r="B486" s="51" t="s">
        <v>4964</v>
      </c>
      <c r="C486" s="61" t="n">
        <v>2</v>
      </c>
      <c r="D486" s="51" t="s">
        <v>4801</v>
      </c>
      <c r="E486" s="51" t="s">
        <v>61</v>
      </c>
      <c r="F486" s="51" t="s">
        <v>4599</v>
      </c>
      <c r="G486" s="52" t="n">
        <v>3772.06</v>
      </c>
      <c r="H486" s="52" t="n">
        <v>907.35</v>
      </c>
      <c r="I486" s="53" t="n">
        <v>0.0789</v>
      </c>
      <c r="J486" s="52" t="n">
        <v>50</v>
      </c>
      <c r="K486" s="52" t="n">
        <v>50</v>
      </c>
      <c r="L486" s="52" t="n">
        <v>250</v>
      </c>
      <c r="M486" s="51" t="s">
        <v>4914</v>
      </c>
      <c r="N486" s="54" t="n">
        <f aca="false">IF(H486=0,"",G486/H486)</f>
        <v>4.15722708987711</v>
      </c>
      <c r="O486" s="54" t="n">
        <v>1</v>
      </c>
      <c r="P486" s="52" t="n">
        <v>2235.14</v>
      </c>
      <c r="Q486" s="53" t="n">
        <v>0.0789</v>
      </c>
      <c r="R486" s="52" t="n">
        <v>1536.93</v>
      </c>
      <c r="S486" s="53" t="n">
        <v>0.0534</v>
      </c>
      <c r="T486" s="51" t="str">
        <f aca="false">IF(AND(M486="survived",G486&gt;0,K486&lt;=500.005,I486&lt;=0.4,ISNUMBER(P486),ISNUMBER(R486),P486&gt;0,R486&gt;0,Q486&lt;=0.4,S486&lt;=0.4),"yes","no")</f>
        <v>yes</v>
      </c>
    </row>
    <row r="487" customFormat="false" ht="15" hidden="false" customHeight="false" outlineLevel="0" collapsed="false">
      <c r="A487" s="11" t="s">
        <v>34</v>
      </c>
      <c r="B487" s="11" t="s">
        <v>4964</v>
      </c>
      <c r="C487" s="13" t="n">
        <v>2</v>
      </c>
      <c r="D487" s="11" t="s">
        <v>4616</v>
      </c>
      <c r="E487" s="11" t="n">
        <v>3</v>
      </c>
      <c r="F487" s="11" t="s">
        <v>4877</v>
      </c>
      <c r="G487" s="18" t="n">
        <v>17583.56</v>
      </c>
      <c r="H487" s="18" t="n">
        <v>4897.06</v>
      </c>
      <c r="I487" s="14" t="n">
        <v>0.3034</v>
      </c>
      <c r="J487" s="18" t="n">
        <v>270.24</v>
      </c>
      <c r="K487" s="18" t="n">
        <v>479.59</v>
      </c>
      <c r="L487" s="18" t="n">
        <v>2053.11</v>
      </c>
      <c r="M487" s="11" t="s">
        <v>4914</v>
      </c>
      <c r="N487" s="35" t="n">
        <f aca="false">IF(H487=0,"",G487/H487)</f>
        <v>3.59063601426162</v>
      </c>
      <c r="O487" s="35" t="n">
        <f aca="false">IF(OR(N486="",N486&lt;=0,N487=""),"",N487/N486)</f>
        <v>0.863709375656877</v>
      </c>
      <c r="P487" s="18" t="n">
        <v>7098.22</v>
      </c>
      <c r="Q487" s="14" t="n">
        <v>0.3034</v>
      </c>
      <c r="R487" s="18" t="n">
        <v>5850.51</v>
      </c>
      <c r="S487" s="14" t="n">
        <v>0.2398</v>
      </c>
      <c r="T487" s="11" t="str">
        <f aca="false">IF(AND(M487="survived",G487&gt;0,K487&lt;=500.005,I487&lt;=0.4,ISNUMBER(P487),ISNUMBER(R487),P487&gt;0,R487&gt;0,Q487&lt;=0.4,S487&lt;=0.4),"yes","no")</f>
        <v>yes</v>
      </c>
    </row>
    <row r="488" customFormat="false" ht="15" hidden="false" customHeight="false" outlineLevel="0" collapsed="false">
      <c r="A488" s="11" t="s">
        <v>34</v>
      </c>
      <c r="B488" s="11" t="s">
        <v>4964</v>
      </c>
      <c r="C488" s="13" t="n">
        <v>2</v>
      </c>
      <c r="D488" s="11" t="s">
        <v>4608</v>
      </c>
      <c r="E488" s="11" t="s">
        <v>61</v>
      </c>
      <c r="F488" s="11" t="s">
        <v>4599</v>
      </c>
      <c r="G488" s="18" t="n">
        <v>4114.17</v>
      </c>
      <c r="H488" s="18" t="n">
        <v>841.61</v>
      </c>
      <c r="I488" s="14" t="n">
        <v>0.0728</v>
      </c>
      <c r="J488" s="18" t="n">
        <v>51.53</v>
      </c>
      <c r="K488" s="18" t="n">
        <v>189.38</v>
      </c>
      <c r="L488" s="18" t="n">
        <v>300</v>
      </c>
      <c r="M488" s="11" t="s">
        <v>4914</v>
      </c>
      <c r="N488" s="35" t="n">
        <f aca="false">IF(H488=0,"",G488/H488)</f>
        <v>4.8884518957712</v>
      </c>
      <c r="O488" s="35" t="n">
        <f aca="false">IF(OR(N486="",N486&lt;=0,N488=""),"",N488/N486)</f>
        <v>1.1758924374554</v>
      </c>
      <c r="P488" s="18" t="n">
        <v>2407.27</v>
      </c>
      <c r="Q488" s="14" t="n">
        <v>0.0728</v>
      </c>
      <c r="R488" s="18" t="n">
        <v>1706.9</v>
      </c>
      <c r="S488" s="14" t="n">
        <v>0.0635</v>
      </c>
      <c r="T488" s="11" t="str">
        <f aca="false">IF(AND(M488="survived",G488&gt;0,K488&lt;=500.005,I488&lt;=0.4,ISNUMBER(P488),ISNUMBER(R488),P488&gt;0,R488&gt;0,Q488&lt;=0.4,S488&lt;=0.4),"yes","no")</f>
        <v>yes</v>
      </c>
    </row>
    <row r="489" customFormat="false" ht="15" hidden="false" customHeight="false" outlineLevel="0" collapsed="false">
      <c r="A489" s="11" t="s">
        <v>34</v>
      </c>
      <c r="B489" s="11" t="s">
        <v>4964</v>
      </c>
      <c r="C489" s="13" t="n">
        <v>2</v>
      </c>
      <c r="D489" s="11" t="s">
        <v>4608</v>
      </c>
      <c r="E489" s="11" t="s">
        <v>61</v>
      </c>
      <c r="F489" s="11" t="s">
        <v>4896</v>
      </c>
      <c r="G489" s="18" t="n">
        <v>4114.17</v>
      </c>
      <c r="H489" s="18" t="n">
        <v>841.61</v>
      </c>
      <c r="I489" s="14" t="n">
        <v>0.0728</v>
      </c>
      <c r="J489" s="18" t="n">
        <v>51.53</v>
      </c>
      <c r="K489" s="18" t="n">
        <v>189.38</v>
      </c>
      <c r="L489" s="18" t="n">
        <v>300</v>
      </c>
      <c r="M489" s="11" t="s">
        <v>4914</v>
      </c>
      <c r="N489" s="35" t="n">
        <f aca="false">IF(H489=0,"",G489/H489)</f>
        <v>4.8884518957712</v>
      </c>
      <c r="O489" s="35" t="n">
        <f aca="false">IF(OR(N486="",N486&lt;=0,N489=""),"",N489/N486)</f>
        <v>1.1758924374554</v>
      </c>
      <c r="P489" s="18" t="n">
        <v>2407.27</v>
      </c>
      <c r="Q489" s="14" t="n">
        <v>0.0728</v>
      </c>
      <c r="R489" s="18" t="n">
        <v>1706.9</v>
      </c>
      <c r="S489" s="14" t="n">
        <v>0.0635</v>
      </c>
      <c r="T489" s="11" t="str">
        <f aca="false">IF(AND(M489="survived",G489&gt;0,K489&lt;=500.005,I489&lt;=0.4,ISNUMBER(P489),ISNUMBER(R489),P489&gt;0,R489&gt;0,Q489&lt;=0.4,S489&lt;=0.4),"yes","no")</f>
        <v>yes</v>
      </c>
    </row>
    <row r="490" customFormat="false" ht="15" hidden="false" customHeight="false" outlineLevel="0" collapsed="false">
      <c r="A490" s="11" t="s">
        <v>34</v>
      </c>
      <c r="B490" s="11" t="s">
        <v>4964</v>
      </c>
      <c r="C490" s="13" t="n">
        <v>2</v>
      </c>
      <c r="D490" s="11" t="s">
        <v>4608</v>
      </c>
      <c r="E490" s="11" t="s">
        <v>61</v>
      </c>
      <c r="F490" s="11" t="s">
        <v>4877</v>
      </c>
      <c r="G490" s="18" t="n">
        <v>4114.17</v>
      </c>
      <c r="H490" s="18" t="n">
        <v>841.61</v>
      </c>
      <c r="I490" s="14" t="n">
        <v>0.0728</v>
      </c>
      <c r="J490" s="18" t="n">
        <v>51.53</v>
      </c>
      <c r="K490" s="18" t="n">
        <v>189.38</v>
      </c>
      <c r="L490" s="18" t="n">
        <v>300</v>
      </c>
      <c r="M490" s="11" t="s">
        <v>4914</v>
      </c>
      <c r="N490" s="35" t="n">
        <f aca="false">IF(H490=0,"",G490/H490)</f>
        <v>4.8884518957712</v>
      </c>
      <c r="O490" s="35" t="n">
        <f aca="false">IF(OR(N486="",N486&lt;=0,N490=""),"",N490/N486)</f>
        <v>1.1758924374554</v>
      </c>
      <c r="P490" s="18" t="n">
        <v>2407.27</v>
      </c>
      <c r="Q490" s="14" t="n">
        <v>0.0728</v>
      </c>
      <c r="R490" s="18" t="n">
        <v>1706.9</v>
      </c>
      <c r="S490" s="14" t="n">
        <v>0.0635</v>
      </c>
      <c r="T490" s="11" t="str">
        <f aca="false">IF(AND(M490="survived",G490&gt;0,K490&lt;=500.005,I490&lt;=0.4,ISNUMBER(P490),ISNUMBER(R490),P490&gt;0,R490&gt;0,Q490&lt;=0.4,S490&lt;=0.4),"yes","no")</f>
        <v>yes</v>
      </c>
    </row>
    <row r="491" customFormat="false" ht="15" hidden="false" customHeight="false" outlineLevel="0" collapsed="false">
      <c r="A491" s="11" t="s">
        <v>34</v>
      </c>
      <c r="B491" s="11" t="s">
        <v>4964</v>
      </c>
      <c r="C491" s="13" t="n">
        <v>2</v>
      </c>
      <c r="D491" s="11" t="s">
        <v>4608</v>
      </c>
      <c r="E491" s="11" t="s">
        <v>61</v>
      </c>
      <c r="F491" s="11" t="s">
        <v>4898</v>
      </c>
      <c r="G491" s="18" t="n">
        <v>4114.17</v>
      </c>
      <c r="H491" s="18" t="n">
        <v>841.61</v>
      </c>
      <c r="I491" s="14" t="n">
        <v>0.0728</v>
      </c>
      <c r="J491" s="18" t="n">
        <v>51.53</v>
      </c>
      <c r="K491" s="18" t="n">
        <v>189.38</v>
      </c>
      <c r="L491" s="18" t="n">
        <v>300</v>
      </c>
      <c r="M491" s="11" t="s">
        <v>4914</v>
      </c>
      <c r="N491" s="35" t="n">
        <f aca="false">IF(H491=0,"",G491/H491)</f>
        <v>4.8884518957712</v>
      </c>
      <c r="O491" s="35" t="n">
        <f aca="false">IF(OR(N486="",N486&lt;=0,N491=""),"",N491/N486)</f>
        <v>1.1758924374554</v>
      </c>
      <c r="P491" s="18" t="n">
        <v>2407.27</v>
      </c>
      <c r="Q491" s="14" t="n">
        <v>0.0728</v>
      </c>
      <c r="R491" s="18" t="n">
        <v>1706.9</v>
      </c>
      <c r="S491" s="14" t="n">
        <v>0.0635</v>
      </c>
      <c r="T491" s="11" t="str">
        <f aca="false">IF(AND(M491="survived",G491&gt;0,K491&lt;=500.005,I491&lt;=0.4,ISNUMBER(P491),ISNUMBER(R491),P491&gt;0,R491&gt;0,Q491&lt;=0.4,S491&lt;=0.4),"yes","no")</f>
        <v>yes</v>
      </c>
    </row>
    <row r="492" customFormat="false" ht="15" hidden="false" customHeight="false" outlineLevel="0" collapsed="false">
      <c r="A492" s="11" t="s">
        <v>34</v>
      </c>
      <c r="B492" s="11" t="s">
        <v>4964</v>
      </c>
      <c r="C492" s="13" t="n">
        <v>2</v>
      </c>
      <c r="D492" s="11" t="s">
        <v>4602</v>
      </c>
      <c r="E492" s="11" t="n">
        <v>1</v>
      </c>
      <c r="F492" s="11" t="s">
        <v>4599</v>
      </c>
      <c r="G492" s="18" t="n">
        <v>6697.49</v>
      </c>
      <c r="H492" s="18" t="n">
        <v>3755.22</v>
      </c>
      <c r="I492" s="14" t="n">
        <v>0.2391</v>
      </c>
      <c r="J492" s="18" t="n">
        <v>67.18</v>
      </c>
      <c r="K492" s="18" t="n">
        <v>1876.8</v>
      </c>
      <c r="L492" s="18" t="n">
        <v>1425.38</v>
      </c>
      <c r="M492" s="11" t="s">
        <v>4914</v>
      </c>
      <c r="N492" s="35" t="n">
        <f aca="false">IF(H492=0,"",G492/H492)</f>
        <v>1.78351468089752</v>
      </c>
      <c r="O492" s="35" t="n">
        <f aca="false">IF(OR(N486="",N486&lt;=0,N492=""),"",N492/N486)</f>
        <v>0.429015457260056</v>
      </c>
      <c r="P492" s="18" t="n">
        <v>3422.43</v>
      </c>
      <c r="Q492" s="14" t="n">
        <v>0.1161</v>
      </c>
      <c r="R492" s="18" t="n">
        <v>3275.05</v>
      </c>
      <c r="S492" s="14" t="n">
        <v>0.3058</v>
      </c>
      <c r="T492" s="11" t="str">
        <f aca="false">IF(AND(M492="survived",G492&gt;0,K492&lt;=500.005,I492&lt;=0.4,ISNUMBER(P492),ISNUMBER(R492),P492&gt;0,R492&gt;0,Q492&lt;=0.4,S492&lt;=0.4),"yes","no")</f>
        <v>no</v>
      </c>
    </row>
    <row r="493" customFormat="false" ht="15" hidden="false" customHeight="false" outlineLevel="0" collapsed="false">
      <c r="A493" s="11" t="s">
        <v>34</v>
      </c>
      <c r="B493" s="11" t="s">
        <v>4964</v>
      </c>
      <c r="C493" s="13" t="n">
        <v>2</v>
      </c>
      <c r="D493" s="11" t="s">
        <v>4602</v>
      </c>
      <c r="E493" s="11" t="n">
        <v>1</v>
      </c>
      <c r="F493" s="11" t="s">
        <v>4896</v>
      </c>
      <c r="G493" s="18" t="n">
        <v>6601.9</v>
      </c>
      <c r="H493" s="18" t="n">
        <v>2628.09</v>
      </c>
      <c r="I493" s="14" t="n">
        <v>0.1676</v>
      </c>
      <c r="J493" s="18" t="n">
        <v>65.74</v>
      </c>
      <c r="K493" s="18" t="n">
        <v>500</v>
      </c>
      <c r="L493" s="18" t="n">
        <v>1050</v>
      </c>
      <c r="M493" s="11" t="s">
        <v>4914</v>
      </c>
      <c r="N493" s="35" t="n">
        <f aca="false">IF(H493=0,"",G493/H493)</f>
        <v>2.51205247917689</v>
      </c>
      <c r="O493" s="35" t="n">
        <f aca="false">IF(OR(N486="",N486&lt;=0,N493=""),"",N493/N486)</f>
        <v>0.604261548591792</v>
      </c>
      <c r="P493" s="18" t="n">
        <v>3404.78</v>
      </c>
      <c r="Q493" s="14" t="n">
        <v>0.1161</v>
      </c>
      <c r="R493" s="18" t="n">
        <v>3197.12</v>
      </c>
      <c r="S493" s="14" t="n">
        <v>0.214</v>
      </c>
      <c r="T493" s="11" t="str">
        <f aca="false">IF(AND(M493="survived",G493&gt;0,K493&lt;=500.005,I493&lt;=0.4,ISNUMBER(P493),ISNUMBER(R493),P493&gt;0,R493&gt;0,Q493&lt;=0.4,S493&lt;=0.4),"yes","no")</f>
        <v>yes</v>
      </c>
    </row>
    <row r="494" customFormat="false" ht="15" hidden="false" customHeight="false" outlineLevel="0" collapsed="false">
      <c r="A494" s="11" t="s">
        <v>34</v>
      </c>
      <c r="B494" s="11" t="s">
        <v>4964</v>
      </c>
      <c r="C494" s="13" t="n">
        <v>2</v>
      </c>
      <c r="D494" s="11" t="s">
        <v>4602</v>
      </c>
      <c r="E494" s="11" t="n">
        <v>1</v>
      </c>
      <c r="F494" s="11" t="s">
        <v>4877</v>
      </c>
      <c r="G494" s="18" t="n">
        <v>4924.93</v>
      </c>
      <c r="H494" s="18" t="n">
        <v>1301.99</v>
      </c>
      <c r="I494" s="14" t="n">
        <v>0.0987</v>
      </c>
      <c r="J494" s="18" t="n">
        <v>60.51</v>
      </c>
      <c r="K494" s="18" t="n">
        <v>497.75</v>
      </c>
      <c r="L494" s="18" t="n">
        <v>684.72</v>
      </c>
      <c r="M494" s="11" t="s">
        <v>4914</v>
      </c>
      <c r="N494" s="35" t="n">
        <f aca="false">IF(H494=0,"",G494/H494)</f>
        <v>3.78261737801366</v>
      </c>
      <c r="O494" s="35" t="n">
        <f aca="false">IF(OR(N486="",N486&lt;=0,N494=""),"",N494/N486)</f>
        <v>0.909889524010936</v>
      </c>
      <c r="P494" s="18" t="n">
        <v>2566.29</v>
      </c>
      <c r="Q494" s="14" t="n">
        <v>0.0987</v>
      </c>
      <c r="R494" s="18" t="n">
        <v>2358.64</v>
      </c>
      <c r="S494" s="14" t="n">
        <v>0.106</v>
      </c>
      <c r="T494" s="11" t="str">
        <f aca="false">IF(AND(M494="survived",G494&gt;0,K494&lt;=500.005,I494&lt;=0.4,ISNUMBER(P494),ISNUMBER(R494),P494&gt;0,R494&gt;0,Q494&lt;=0.4,S494&lt;=0.4),"yes","no")</f>
        <v>yes</v>
      </c>
    </row>
    <row r="495" customFormat="false" ht="15" hidden="false" customHeight="false" outlineLevel="0" collapsed="false">
      <c r="A495" s="11" t="s">
        <v>34</v>
      </c>
      <c r="B495" s="11" t="s">
        <v>4964</v>
      </c>
      <c r="C495" s="13" t="n">
        <v>2</v>
      </c>
      <c r="D495" s="11" t="s">
        <v>4602</v>
      </c>
      <c r="E495" s="11" t="n">
        <v>1</v>
      </c>
      <c r="F495" s="11" t="s">
        <v>4898</v>
      </c>
      <c r="G495" s="18" t="n">
        <v>969.36</v>
      </c>
      <c r="H495" s="18" t="n">
        <v>1052.24</v>
      </c>
      <c r="I495" s="14" t="n">
        <v>0.0878</v>
      </c>
      <c r="J495" s="18" t="n">
        <v>64.89</v>
      </c>
      <c r="K495" s="18" t="n">
        <v>497.75</v>
      </c>
      <c r="L495" s="18" t="n">
        <v>400.75</v>
      </c>
      <c r="M495" s="11" t="s">
        <v>4899</v>
      </c>
      <c r="N495" s="35" t="n">
        <f aca="false">IF(H495=0,"",G495/H495)</f>
        <v>0.921234699308143</v>
      </c>
      <c r="O495" s="35" t="n">
        <f aca="false">IF(OR(N486="",N486&lt;=0,N495=""),"",N495/N486)</f>
        <v>0.221598358567267</v>
      </c>
      <c r="P495" s="18" t="n">
        <v>969.36</v>
      </c>
      <c r="Q495" s="14" t="n">
        <v>0.0878</v>
      </c>
      <c r="R495" s="18" t="n">
        <v>1200.26</v>
      </c>
      <c r="S495" s="14" t="n">
        <v>0.0881</v>
      </c>
      <c r="T495" s="11" t="str">
        <f aca="false">IF(AND(M495="survived",G495&gt;0,K495&lt;=500.005,I495&lt;=0.4,ISNUMBER(P495),ISNUMBER(R495),P495&gt;0,R495&gt;0,Q495&lt;=0.4,S495&lt;=0.4),"yes","no")</f>
        <v>no</v>
      </c>
    </row>
    <row r="496" customFormat="false" ht="15" hidden="false" customHeight="false" outlineLevel="0" collapsed="false">
      <c r="A496" s="11" t="s">
        <v>34</v>
      </c>
      <c r="B496" s="11" t="s">
        <v>4964</v>
      </c>
      <c r="C496" s="13" t="n">
        <v>2</v>
      </c>
      <c r="D496" s="11" t="s">
        <v>4602</v>
      </c>
      <c r="E496" s="11" t="n">
        <v>2</v>
      </c>
      <c r="F496" s="11" t="s">
        <v>4599</v>
      </c>
      <c r="G496" s="18" t="n">
        <v>4750.23</v>
      </c>
      <c r="H496" s="18" t="n">
        <v>1230.19</v>
      </c>
      <c r="I496" s="14" t="n">
        <v>0.1064</v>
      </c>
      <c r="J496" s="18" t="n">
        <v>55.25</v>
      </c>
      <c r="K496" s="18" t="n">
        <v>307.31</v>
      </c>
      <c r="L496" s="18" t="n">
        <v>532.87</v>
      </c>
      <c r="M496" s="11" t="s">
        <v>4914</v>
      </c>
      <c r="N496" s="35" t="n">
        <f aca="false">IF(H496=0,"",G496/H496)</f>
        <v>3.86137913655614</v>
      </c>
      <c r="O496" s="35" t="n">
        <f aca="false">IF(OR(N486="",N486&lt;=0,N496=""),"",N496/N486)</f>
        <v>0.92883526761351</v>
      </c>
      <c r="P496" s="18" t="n">
        <v>2648.23</v>
      </c>
      <c r="Q496" s="14" t="n">
        <v>0.1064</v>
      </c>
      <c r="R496" s="18" t="n">
        <v>2102</v>
      </c>
      <c r="S496" s="14" t="n">
        <v>0.0853</v>
      </c>
      <c r="T496" s="11" t="str">
        <f aca="false">IF(AND(M496="survived",G496&gt;0,K496&lt;=500.005,I496&lt;=0.4,ISNUMBER(P496),ISNUMBER(R496),P496&gt;0,R496&gt;0,Q496&lt;=0.4,S496&lt;=0.4),"yes","no")</f>
        <v>yes</v>
      </c>
    </row>
    <row r="497" customFormat="false" ht="15" hidden="false" customHeight="false" outlineLevel="0" collapsed="false">
      <c r="A497" s="11" t="s">
        <v>34</v>
      </c>
      <c r="B497" s="11" t="s">
        <v>4964</v>
      </c>
      <c r="C497" s="13" t="n">
        <v>2</v>
      </c>
      <c r="D497" s="11" t="s">
        <v>4602</v>
      </c>
      <c r="E497" s="11" t="n">
        <v>2</v>
      </c>
      <c r="F497" s="11" t="s">
        <v>4896</v>
      </c>
      <c r="G497" s="18" t="n">
        <v>4750.23</v>
      </c>
      <c r="H497" s="18" t="n">
        <v>1230.19</v>
      </c>
      <c r="I497" s="14" t="n">
        <v>0.1064</v>
      </c>
      <c r="J497" s="18" t="n">
        <v>55.25</v>
      </c>
      <c r="K497" s="18" t="n">
        <v>307.31</v>
      </c>
      <c r="L497" s="18" t="n">
        <v>532.87</v>
      </c>
      <c r="M497" s="11" t="s">
        <v>4914</v>
      </c>
      <c r="N497" s="35" t="n">
        <f aca="false">IF(H497=0,"",G497/H497)</f>
        <v>3.86137913655614</v>
      </c>
      <c r="O497" s="35" t="n">
        <f aca="false">IF(OR(N486="",N486&lt;=0,N497=""),"",N497/N486)</f>
        <v>0.92883526761351</v>
      </c>
      <c r="P497" s="18" t="n">
        <v>2648.23</v>
      </c>
      <c r="Q497" s="14" t="n">
        <v>0.1064</v>
      </c>
      <c r="R497" s="18" t="n">
        <v>2102</v>
      </c>
      <c r="S497" s="14" t="n">
        <v>0.0853</v>
      </c>
      <c r="T497" s="11" t="str">
        <f aca="false">IF(AND(M497="survived",G497&gt;0,K497&lt;=500.005,I497&lt;=0.4,ISNUMBER(P497),ISNUMBER(R497),P497&gt;0,R497&gt;0,Q497&lt;=0.4,S497&lt;=0.4),"yes","no")</f>
        <v>yes</v>
      </c>
    </row>
    <row r="498" customFormat="false" ht="15" hidden="false" customHeight="false" outlineLevel="0" collapsed="false">
      <c r="A498" s="11" t="s">
        <v>34</v>
      </c>
      <c r="B498" s="11" t="s">
        <v>4964</v>
      </c>
      <c r="C498" s="13" t="n">
        <v>2</v>
      </c>
      <c r="D498" s="11" t="s">
        <v>4602</v>
      </c>
      <c r="E498" s="11" t="n">
        <v>2</v>
      </c>
      <c r="F498" s="11" t="s">
        <v>4877</v>
      </c>
      <c r="G498" s="18" t="n">
        <v>4750.23</v>
      </c>
      <c r="H498" s="18" t="n">
        <v>1230.19</v>
      </c>
      <c r="I498" s="14" t="n">
        <v>0.1064</v>
      </c>
      <c r="J498" s="18" t="n">
        <v>55.25</v>
      </c>
      <c r="K498" s="18" t="n">
        <v>307.31</v>
      </c>
      <c r="L498" s="18" t="n">
        <v>532.87</v>
      </c>
      <c r="M498" s="11" t="s">
        <v>4914</v>
      </c>
      <c r="N498" s="35" t="n">
        <f aca="false">IF(H498=0,"",G498/H498)</f>
        <v>3.86137913655614</v>
      </c>
      <c r="O498" s="35" t="n">
        <f aca="false">IF(OR(N486="",N486&lt;=0,N498=""),"",N498/N486)</f>
        <v>0.92883526761351</v>
      </c>
      <c r="P498" s="18" t="n">
        <v>2648.23</v>
      </c>
      <c r="Q498" s="14" t="n">
        <v>0.1064</v>
      </c>
      <c r="R498" s="18" t="n">
        <v>2102</v>
      </c>
      <c r="S498" s="14" t="n">
        <v>0.0853</v>
      </c>
      <c r="T498" s="11" t="str">
        <f aca="false">IF(AND(M498="survived",G498&gt;0,K498&lt;=500.005,I498&lt;=0.4,ISNUMBER(P498),ISNUMBER(R498),P498&gt;0,R498&gt;0,Q498&lt;=0.4,S498&lt;=0.4),"yes","no")</f>
        <v>yes</v>
      </c>
    </row>
    <row r="499" customFormat="false" ht="15" hidden="false" customHeight="false" outlineLevel="0" collapsed="false">
      <c r="A499" s="11" t="s">
        <v>34</v>
      </c>
      <c r="B499" s="11" t="s">
        <v>4964</v>
      </c>
      <c r="C499" s="13" t="n">
        <v>2</v>
      </c>
      <c r="D499" s="11" t="s">
        <v>4602</v>
      </c>
      <c r="E499" s="11" t="n">
        <v>2</v>
      </c>
      <c r="F499" s="11" t="s">
        <v>4898</v>
      </c>
      <c r="G499" s="18" t="n">
        <v>4750.23</v>
      </c>
      <c r="H499" s="18" t="n">
        <v>1230.19</v>
      </c>
      <c r="I499" s="14" t="n">
        <v>0.1064</v>
      </c>
      <c r="J499" s="18" t="n">
        <v>55.25</v>
      </c>
      <c r="K499" s="18" t="n">
        <v>307.31</v>
      </c>
      <c r="L499" s="18" t="n">
        <v>532.87</v>
      </c>
      <c r="M499" s="11" t="s">
        <v>4914</v>
      </c>
      <c r="N499" s="35" t="n">
        <f aca="false">IF(H499=0,"",G499/H499)</f>
        <v>3.86137913655614</v>
      </c>
      <c r="O499" s="35" t="n">
        <f aca="false">IF(OR(N486="",N486&lt;=0,N499=""),"",N499/N486)</f>
        <v>0.92883526761351</v>
      </c>
      <c r="P499" s="18" t="n">
        <v>2648.23</v>
      </c>
      <c r="Q499" s="14" t="n">
        <v>0.1064</v>
      </c>
      <c r="R499" s="18" t="n">
        <v>2102</v>
      </c>
      <c r="S499" s="14" t="n">
        <v>0.0853</v>
      </c>
      <c r="T499" s="11" t="str">
        <f aca="false">IF(AND(M499="survived",G499&gt;0,K499&lt;=500.005,I499&lt;=0.4,ISNUMBER(P499),ISNUMBER(R499),P499&gt;0,R499&gt;0,Q499&lt;=0.4,S499&lt;=0.4),"yes","no")</f>
        <v>yes</v>
      </c>
    </row>
    <row r="500" customFormat="false" ht="15" hidden="false" customHeight="false" outlineLevel="0" collapsed="false">
      <c r="A500" s="11" t="s">
        <v>34</v>
      </c>
      <c r="B500" s="11" t="s">
        <v>4964</v>
      </c>
      <c r="C500" s="13" t="n">
        <v>2</v>
      </c>
      <c r="D500" s="11" t="s">
        <v>4602</v>
      </c>
      <c r="E500" s="11" t="n">
        <v>3</v>
      </c>
      <c r="F500" s="11" t="s">
        <v>4599</v>
      </c>
      <c r="G500" s="18" t="n">
        <v>4134.03</v>
      </c>
      <c r="H500" s="18" t="n">
        <v>1112.82</v>
      </c>
      <c r="I500" s="14" t="n">
        <v>0.0967</v>
      </c>
      <c r="J500" s="18" t="n">
        <v>52.42</v>
      </c>
      <c r="K500" s="18" t="n">
        <v>185.31</v>
      </c>
      <c r="L500" s="18" t="n">
        <v>388.09</v>
      </c>
      <c r="M500" s="11" t="s">
        <v>4914</v>
      </c>
      <c r="N500" s="35" t="n">
        <f aca="false">IF(H500=0,"",G500/H500)</f>
        <v>3.71491346309376</v>
      </c>
      <c r="O500" s="35" t="n">
        <f aca="false">IF(OR(N486="",N486&lt;=0,N500=""),"",N500/N486)</f>
        <v>0.893603688896286</v>
      </c>
      <c r="P500" s="18" t="n">
        <v>2409.56</v>
      </c>
      <c r="Q500" s="14" t="n">
        <v>0.0967</v>
      </c>
      <c r="R500" s="18" t="n">
        <v>1724.48</v>
      </c>
      <c r="S500" s="14" t="n">
        <v>0.0635</v>
      </c>
      <c r="T500" s="11" t="str">
        <f aca="false">IF(AND(M500="survived",G500&gt;0,K500&lt;=500.005,I500&lt;=0.4,ISNUMBER(P500),ISNUMBER(R500),P500&gt;0,R500&gt;0,Q500&lt;=0.4,S500&lt;=0.4),"yes","no")</f>
        <v>yes</v>
      </c>
    </row>
    <row r="501" customFormat="false" ht="15" hidden="false" customHeight="false" outlineLevel="0" collapsed="false">
      <c r="A501" s="11" t="s">
        <v>34</v>
      </c>
      <c r="B501" s="11" t="s">
        <v>4964</v>
      </c>
      <c r="C501" s="13" t="n">
        <v>2</v>
      </c>
      <c r="D501" s="11" t="s">
        <v>4602</v>
      </c>
      <c r="E501" s="11" t="n">
        <v>3</v>
      </c>
      <c r="F501" s="11" t="s">
        <v>4896</v>
      </c>
      <c r="G501" s="18" t="n">
        <v>4134.03</v>
      </c>
      <c r="H501" s="18" t="n">
        <v>1112.82</v>
      </c>
      <c r="I501" s="14" t="n">
        <v>0.0967</v>
      </c>
      <c r="J501" s="18" t="n">
        <v>52.42</v>
      </c>
      <c r="K501" s="18" t="n">
        <v>185.31</v>
      </c>
      <c r="L501" s="18" t="n">
        <v>388.09</v>
      </c>
      <c r="M501" s="11" t="s">
        <v>4914</v>
      </c>
      <c r="N501" s="35" t="n">
        <f aca="false">IF(H501=0,"",G501/H501)</f>
        <v>3.71491346309376</v>
      </c>
      <c r="O501" s="35" t="n">
        <f aca="false">IF(OR(N486="",N486&lt;=0,N501=""),"",N501/N486)</f>
        <v>0.893603688896286</v>
      </c>
      <c r="P501" s="18" t="n">
        <v>2409.56</v>
      </c>
      <c r="Q501" s="14" t="n">
        <v>0.0967</v>
      </c>
      <c r="R501" s="18" t="n">
        <v>1724.48</v>
      </c>
      <c r="S501" s="14" t="n">
        <v>0.0635</v>
      </c>
      <c r="T501" s="11" t="str">
        <f aca="false">IF(AND(M501="survived",G501&gt;0,K501&lt;=500.005,I501&lt;=0.4,ISNUMBER(P501),ISNUMBER(R501),P501&gt;0,R501&gt;0,Q501&lt;=0.4,S501&lt;=0.4),"yes","no")</f>
        <v>yes</v>
      </c>
    </row>
    <row r="502" customFormat="false" ht="15" hidden="false" customHeight="false" outlineLevel="0" collapsed="false">
      <c r="A502" s="11" t="s">
        <v>34</v>
      </c>
      <c r="B502" s="11" t="s">
        <v>4964</v>
      </c>
      <c r="C502" s="13" t="n">
        <v>2</v>
      </c>
      <c r="D502" s="11" t="s">
        <v>4602</v>
      </c>
      <c r="E502" s="11" t="n">
        <v>3</v>
      </c>
      <c r="F502" s="11" t="s">
        <v>4877</v>
      </c>
      <c r="G502" s="18" t="n">
        <v>4134.03</v>
      </c>
      <c r="H502" s="18" t="n">
        <v>1112.82</v>
      </c>
      <c r="I502" s="14" t="n">
        <v>0.0967</v>
      </c>
      <c r="J502" s="18" t="n">
        <v>52.42</v>
      </c>
      <c r="K502" s="18" t="n">
        <v>185.31</v>
      </c>
      <c r="L502" s="18" t="n">
        <v>388.09</v>
      </c>
      <c r="M502" s="11" t="s">
        <v>4914</v>
      </c>
      <c r="N502" s="35" t="n">
        <f aca="false">IF(H502=0,"",G502/H502)</f>
        <v>3.71491346309376</v>
      </c>
      <c r="O502" s="35" t="n">
        <f aca="false">IF(OR(N486="",N486&lt;=0,N502=""),"",N502/N486)</f>
        <v>0.893603688896286</v>
      </c>
      <c r="P502" s="18" t="n">
        <v>2409.56</v>
      </c>
      <c r="Q502" s="14" t="n">
        <v>0.0967</v>
      </c>
      <c r="R502" s="18" t="n">
        <v>1724.48</v>
      </c>
      <c r="S502" s="14" t="n">
        <v>0.0635</v>
      </c>
      <c r="T502" s="11" t="str">
        <f aca="false">IF(AND(M502="survived",G502&gt;0,K502&lt;=500.005,I502&lt;=0.4,ISNUMBER(P502),ISNUMBER(R502),P502&gt;0,R502&gt;0,Q502&lt;=0.4,S502&lt;=0.4),"yes","no")</f>
        <v>yes</v>
      </c>
    </row>
    <row r="503" customFormat="false" ht="15" hidden="false" customHeight="false" outlineLevel="0" collapsed="false">
      <c r="A503" s="11" t="s">
        <v>34</v>
      </c>
      <c r="B503" s="11" t="s">
        <v>4964</v>
      </c>
      <c r="C503" s="13" t="n">
        <v>2</v>
      </c>
      <c r="D503" s="11" t="s">
        <v>4602</v>
      </c>
      <c r="E503" s="11" t="n">
        <v>3</v>
      </c>
      <c r="F503" s="11" t="s">
        <v>4898</v>
      </c>
      <c r="G503" s="18" t="n">
        <v>4134.03</v>
      </c>
      <c r="H503" s="18" t="n">
        <v>1112.82</v>
      </c>
      <c r="I503" s="14" t="n">
        <v>0.0967</v>
      </c>
      <c r="J503" s="18" t="n">
        <v>52.42</v>
      </c>
      <c r="K503" s="18" t="n">
        <v>185.31</v>
      </c>
      <c r="L503" s="18" t="n">
        <v>388.09</v>
      </c>
      <c r="M503" s="11" t="s">
        <v>4914</v>
      </c>
      <c r="N503" s="35" t="n">
        <f aca="false">IF(H503=0,"",G503/H503)</f>
        <v>3.71491346309376</v>
      </c>
      <c r="O503" s="35" t="n">
        <f aca="false">IF(OR(N486="",N486&lt;=0,N503=""),"",N503/N486)</f>
        <v>0.893603688896286</v>
      </c>
      <c r="P503" s="18" t="n">
        <v>2409.56</v>
      </c>
      <c r="Q503" s="14" t="n">
        <v>0.0967</v>
      </c>
      <c r="R503" s="18" t="n">
        <v>1724.48</v>
      </c>
      <c r="S503" s="14" t="n">
        <v>0.0635</v>
      </c>
      <c r="T503" s="11" t="str">
        <f aca="false">IF(AND(M503="survived",G503&gt;0,K503&lt;=500.005,I503&lt;=0.4,ISNUMBER(P503),ISNUMBER(R503),P503&gt;0,R503&gt;0,Q503&lt;=0.4,S503&lt;=0.4),"yes","no")</f>
        <v>yes</v>
      </c>
    </row>
    <row r="504" customFormat="false" ht="15" hidden="false" customHeight="false" outlineLevel="0" collapsed="false">
      <c r="A504" s="11" t="s">
        <v>34</v>
      </c>
      <c r="B504" s="11" t="s">
        <v>4964</v>
      </c>
      <c r="C504" s="13" t="n">
        <v>2</v>
      </c>
      <c r="D504" s="11" t="s">
        <v>4602</v>
      </c>
      <c r="E504" s="11" t="n">
        <v>4</v>
      </c>
      <c r="F504" s="11" t="s">
        <v>4599</v>
      </c>
      <c r="G504" s="18" t="n">
        <v>3941.94</v>
      </c>
      <c r="H504" s="18" t="n">
        <v>1012.07</v>
      </c>
      <c r="I504" s="14" t="n">
        <v>0.088</v>
      </c>
      <c r="J504" s="18" t="n">
        <v>51.16</v>
      </c>
      <c r="K504" s="18" t="n">
        <v>126.39</v>
      </c>
      <c r="L504" s="18" t="n">
        <v>306.85</v>
      </c>
      <c r="M504" s="11" t="s">
        <v>4914</v>
      </c>
      <c r="N504" s="35" t="n">
        <f aca="false">IF(H504=0,"",G504/H504)</f>
        <v>3.89492821642772</v>
      </c>
      <c r="O504" s="35" t="n">
        <f aca="false">IF(OR(N486="",N486&lt;=0,N504=""),"",N504/N486)</f>
        <v>0.936905329495207</v>
      </c>
      <c r="P504" s="18" t="n">
        <v>2345.33</v>
      </c>
      <c r="Q504" s="14" t="n">
        <v>0.088</v>
      </c>
      <c r="R504" s="18" t="n">
        <v>1596.61</v>
      </c>
      <c r="S504" s="14" t="n">
        <v>0.0563</v>
      </c>
      <c r="T504" s="11" t="str">
        <f aca="false">IF(AND(M504="survived",G504&gt;0,K504&lt;=500.005,I504&lt;=0.4,ISNUMBER(P504),ISNUMBER(R504),P504&gt;0,R504&gt;0,Q504&lt;=0.4,S504&lt;=0.4),"yes","no")</f>
        <v>yes</v>
      </c>
    </row>
    <row r="505" customFormat="false" ht="15" hidden="false" customHeight="false" outlineLevel="0" collapsed="false">
      <c r="A505" s="11" t="s">
        <v>34</v>
      </c>
      <c r="B505" s="11" t="s">
        <v>4964</v>
      </c>
      <c r="C505" s="13" t="n">
        <v>2</v>
      </c>
      <c r="D505" s="11" t="s">
        <v>4602</v>
      </c>
      <c r="E505" s="11" t="n">
        <v>4</v>
      </c>
      <c r="F505" s="11" t="s">
        <v>4896</v>
      </c>
      <c r="G505" s="18" t="n">
        <v>3941.94</v>
      </c>
      <c r="H505" s="18" t="n">
        <v>1012.07</v>
      </c>
      <c r="I505" s="14" t="n">
        <v>0.088</v>
      </c>
      <c r="J505" s="18" t="n">
        <v>51.16</v>
      </c>
      <c r="K505" s="18" t="n">
        <v>126.39</v>
      </c>
      <c r="L505" s="18" t="n">
        <v>306.85</v>
      </c>
      <c r="M505" s="11" t="s">
        <v>4914</v>
      </c>
      <c r="N505" s="35" t="n">
        <f aca="false">IF(H505=0,"",G505/H505)</f>
        <v>3.89492821642772</v>
      </c>
      <c r="O505" s="35" t="n">
        <f aca="false">IF(OR(N486="",N486&lt;=0,N505=""),"",N505/N486)</f>
        <v>0.936905329495207</v>
      </c>
      <c r="P505" s="18" t="n">
        <v>2345.33</v>
      </c>
      <c r="Q505" s="14" t="n">
        <v>0.088</v>
      </c>
      <c r="R505" s="18" t="n">
        <v>1596.61</v>
      </c>
      <c r="S505" s="14" t="n">
        <v>0.0563</v>
      </c>
      <c r="T505" s="11" t="str">
        <f aca="false">IF(AND(M505="survived",G505&gt;0,K505&lt;=500.005,I505&lt;=0.4,ISNUMBER(P505),ISNUMBER(R505),P505&gt;0,R505&gt;0,Q505&lt;=0.4,S505&lt;=0.4),"yes","no")</f>
        <v>yes</v>
      </c>
    </row>
    <row r="506" customFormat="false" ht="15" hidden="false" customHeight="false" outlineLevel="0" collapsed="false">
      <c r="A506" s="11" t="s">
        <v>34</v>
      </c>
      <c r="B506" s="11" t="s">
        <v>4964</v>
      </c>
      <c r="C506" s="13" t="n">
        <v>2</v>
      </c>
      <c r="D506" s="11" t="s">
        <v>4602</v>
      </c>
      <c r="E506" s="11" t="n">
        <v>4</v>
      </c>
      <c r="F506" s="11" t="s">
        <v>4877</v>
      </c>
      <c r="G506" s="18" t="n">
        <v>3941.94</v>
      </c>
      <c r="H506" s="18" t="n">
        <v>1012.07</v>
      </c>
      <c r="I506" s="14" t="n">
        <v>0.088</v>
      </c>
      <c r="J506" s="18" t="n">
        <v>51.16</v>
      </c>
      <c r="K506" s="18" t="n">
        <v>126.39</v>
      </c>
      <c r="L506" s="18" t="n">
        <v>306.85</v>
      </c>
      <c r="M506" s="11" t="s">
        <v>4914</v>
      </c>
      <c r="N506" s="35" t="n">
        <f aca="false">IF(H506=0,"",G506/H506)</f>
        <v>3.89492821642772</v>
      </c>
      <c r="O506" s="35" t="n">
        <f aca="false">IF(OR(N486="",N486&lt;=0,N506=""),"",N506/N486)</f>
        <v>0.936905329495207</v>
      </c>
      <c r="P506" s="18" t="n">
        <v>2345.33</v>
      </c>
      <c r="Q506" s="14" t="n">
        <v>0.088</v>
      </c>
      <c r="R506" s="18" t="n">
        <v>1596.61</v>
      </c>
      <c r="S506" s="14" t="n">
        <v>0.0563</v>
      </c>
      <c r="T506" s="11" t="str">
        <f aca="false">IF(AND(M506="survived",G506&gt;0,K506&lt;=500.005,I506&lt;=0.4,ISNUMBER(P506),ISNUMBER(R506),P506&gt;0,R506&gt;0,Q506&lt;=0.4,S506&lt;=0.4),"yes","no")</f>
        <v>yes</v>
      </c>
    </row>
    <row r="507" customFormat="false" ht="15" hidden="false" customHeight="false" outlineLevel="0" collapsed="false">
      <c r="A507" s="11" t="s">
        <v>34</v>
      </c>
      <c r="B507" s="11" t="s">
        <v>4964</v>
      </c>
      <c r="C507" s="13" t="n">
        <v>2</v>
      </c>
      <c r="D507" s="11" t="s">
        <v>4602</v>
      </c>
      <c r="E507" s="11" t="n">
        <v>4</v>
      </c>
      <c r="F507" s="11" t="s">
        <v>4898</v>
      </c>
      <c r="G507" s="18" t="n">
        <v>3941.94</v>
      </c>
      <c r="H507" s="18" t="n">
        <v>1012.07</v>
      </c>
      <c r="I507" s="14" t="n">
        <v>0.088</v>
      </c>
      <c r="J507" s="18" t="n">
        <v>51.16</v>
      </c>
      <c r="K507" s="18" t="n">
        <v>126.39</v>
      </c>
      <c r="L507" s="18" t="n">
        <v>306.85</v>
      </c>
      <c r="M507" s="11" t="s">
        <v>4914</v>
      </c>
      <c r="N507" s="35" t="n">
        <f aca="false">IF(H507=0,"",G507/H507)</f>
        <v>3.89492821642772</v>
      </c>
      <c r="O507" s="35" t="n">
        <f aca="false">IF(OR(N486="",N486&lt;=0,N507=""),"",N507/N486)</f>
        <v>0.936905329495207</v>
      </c>
      <c r="P507" s="18" t="n">
        <v>2345.33</v>
      </c>
      <c r="Q507" s="14" t="n">
        <v>0.088</v>
      </c>
      <c r="R507" s="18" t="n">
        <v>1596.61</v>
      </c>
      <c r="S507" s="14" t="n">
        <v>0.0563</v>
      </c>
      <c r="T507" s="11" t="str">
        <f aca="false">IF(AND(M507="survived",G507&gt;0,K507&lt;=500.005,I507&lt;=0.4,ISNUMBER(P507),ISNUMBER(R507),P507&gt;0,R507&gt;0,Q507&lt;=0.4,S507&lt;=0.4),"yes","no")</f>
        <v>yes</v>
      </c>
    </row>
    <row r="508" customFormat="false" ht="15" hidden="false" customHeight="false" outlineLevel="0" collapsed="false">
      <c r="A508" s="11" t="s">
        <v>34</v>
      </c>
      <c r="B508" s="11" t="s">
        <v>4964</v>
      </c>
      <c r="C508" s="13" t="n">
        <v>2</v>
      </c>
      <c r="D508" s="11" t="s">
        <v>4602</v>
      </c>
      <c r="E508" s="11" t="n">
        <v>5</v>
      </c>
      <c r="F508" s="11" t="s">
        <v>4599</v>
      </c>
      <c r="G508" s="18" t="n">
        <v>3867.13</v>
      </c>
      <c r="H508" s="18" t="n">
        <v>954.6</v>
      </c>
      <c r="I508" s="14" t="n">
        <v>0.083</v>
      </c>
      <c r="J508" s="18" t="n">
        <v>50.53</v>
      </c>
      <c r="K508" s="18" t="n">
        <v>95.36</v>
      </c>
      <c r="L508" s="18" t="n">
        <v>261.13</v>
      </c>
      <c r="M508" s="11" t="s">
        <v>4914</v>
      </c>
      <c r="N508" s="35" t="n">
        <f aca="false">IF(H508=0,"",G508/H508)</f>
        <v>4.05104755918709</v>
      </c>
      <c r="O508" s="35" t="n">
        <f aca="false">IF(OR(N486="",N486&lt;=0,N508=""),"",N508/N486)</f>
        <v>0.974459049651493</v>
      </c>
      <c r="P508" s="18" t="n">
        <v>2322.54</v>
      </c>
      <c r="Q508" s="14" t="n">
        <v>0.083</v>
      </c>
      <c r="R508" s="18" t="n">
        <v>1544.59</v>
      </c>
      <c r="S508" s="14" t="n">
        <v>0.0539</v>
      </c>
      <c r="T508" s="11" t="str">
        <f aca="false">IF(AND(M508="survived",G508&gt;0,K508&lt;=500.005,I508&lt;=0.4,ISNUMBER(P508),ISNUMBER(R508),P508&gt;0,R508&gt;0,Q508&lt;=0.4,S508&lt;=0.4),"yes","no")</f>
        <v>yes</v>
      </c>
    </row>
    <row r="509" customFormat="false" ht="15" hidden="false" customHeight="false" outlineLevel="0" collapsed="false">
      <c r="A509" s="11" t="s">
        <v>34</v>
      </c>
      <c r="B509" s="11" t="s">
        <v>4964</v>
      </c>
      <c r="C509" s="13" t="n">
        <v>2</v>
      </c>
      <c r="D509" s="11" t="s">
        <v>4602</v>
      </c>
      <c r="E509" s="11" t="n">
        <v>5</v>
      </c>
      <c r="F509" s="11" t="s">
        <v>4896</v>
      </c>
      <c r="G509" s="18" t="n">
        <v>3867.13</v>
      </c>
      <c r="H509" s="18" t="n">
        <v>954.6</v>
      </c>
      <c r="I509" s="14" t="n">
        <v>0.083</v>
      </c>
      <c r="J509" s="18" t="n">
        <v>50.53</v>
      </c>
      <c r="K509" s="18" t="n">
        <v>95.36</v>
      </c>
      <c r="L509" s="18" t="n">
        <v>261.13</v>
      </c>
      <c r="M509" s="11" t="s">
        <v>4914</v>
      </c>
      <c r="N509" s="35" t="n">
        <f aca="false">IF(H509=0,"",G509/H509)</f>
        <v>4.05104755918709</v>
      </c>
      <c r="O509" s="35" t="n">
        <f aca="false">IF(OR(N486="",N486&lt;=0,N509=""),"",N509/N486)</f>
        <v>0.974459049651493</v>
      </c>
      <c r="P509" s="18" t="n">
        <v>2322.54</v>
      </c>
      <c r="Q509" s="14" t="n">
        <v>0.083</v>
      </c>
      <c r="R509" s="18" t="n">
        <v>1544.59</v>
      </c>
      <c r="S509" s="14" t="n">
        <v>0.0539</v>
      </c>
      <c r="T509" s="11" t="str">
        <f aca="false">IF(AND(M509="survived",G509&gt;0,K509&lt;=500.005,I509&lt;=0.4,ISNUMBER(P509),ISNUMBER(R509),P509&gt;0,R509&gt;0,Q509&lt;=0.4,S509&lt;=0.4),"yes","no")</f>
        <v>yes</v>
      </c>
    </row>
    <row r="510" customFormat="false" ht="15" hidden="false" customHeight="false" outlineLevel="0" collapsed="false">
      <c r="A510" s="11" t="s">
        <v>34</v>
      </c>
      <c r="B510" s="11" t="s">
        <v>4964</v>
      </c>
      <c r="C510" s="13" t="n">
        <v>2</v>
      </c>
      <c r="D510" s="11" t="s">
        <v>4602</v>
      </c>
      <c r="E510" s="11" t="n">
        <v>5</v>
      </c>
      <c r="F510" s="11" t="s">
        <v>4877</v>
      </c>
      <c r="G510" s="18" t="n">
        <v>3867.13</v>
      </c>
      <c r="H510" s="18" t="n">
        <v>954.6</v>
      </c>
      <c r="I510" s="14" t="n">
        <v>0.083</v>
      </c>
      <c r="J510" s="18" t="n">
        <v>50.53</v>
      </c>
      <c r="K510" s="18" t="n">
        <v>95.36</v>
      </c>
      <c r="L510" s="18" t="n">
        <v>261.13</v>
      </c>
      <c r="M510" s="11" t="s">
        <v>4914</v>
      </c>
      <c r="N510" s="35" t="n">
        <f aca="false">IF(H510=0,"",G510/H510)</f>
        <v>4.05104755918709</v>
      </c>
      <c r="O510" s="35" t="n">
        <f aca="false">IF(OR(N486="",N486&lt;=0,N510=""),"",N510/N486)</f>
        <v>0.974459049651493</v>
      </c>
      <c r="P510" s="18" t="n">
        <v>2322.54</v>
      </c>
      <c r="Q510" s="14" t="n">
        <v>0.083</v>
      </c>
      <c r="R510" s="18" t="n">
        <v>1544.59</v>
      </c>
      <c r="S510" s="14" t="n">
        <v>0.0539</v>
      </c>
      <c r="T510" s="11" t="str">
        <f aca="false">IF(AND(M510="survived",G510&gt;0,K510&lt;=500.005,I510&lt;=0.4,ISNUMBER(P510),ISNUMBER(R510),P510&gt;0,R510&gt;0,Q510&lt;=0.4,S510&lt;=0.4),"yes","no")</f>
        <v>yes</v>
      </c>
    </row>
    <row r="511" customFormat="false" ht="15" hidden="false" customHeight="false" outlineLevel="0" collapsed="false">
      <c r="A511" s="11" t="s">
        <v>34</v>
      </c>
      <c r="B511" s="11" t="s">
        <v>4964</v>
      </c>
      <c r="C511" s="13" t="n">
        <v>2</v>
      </c>
      <c r="D511" s="11" t="s">
        <v>4602</v>
      </c>
      <c r="E511" s="11" t="n">
        <v>5</v>
      </c>
      <c r="F511" s="11" t="s">
        <v>4898</v>
      </c>
      <c r="G511" s="18" t="n">
        <v>3867.13</v>
      </c>
      <c r="H511" s="18" t="n">
        <v>954.6</v>
      </c>
      <c r="I511" s="14" t="n">
        <v>0.083</v>
      </c>
      <c r="J511" s="18" t="n">
        <v>50.53</v>
      </c>
      <c r="K511" s="18" t="n">
        <v>95.36</v>
      </c>
      <c r="L511" s="18" t="n">
        <v>261.13</v>
      </c>
      <c r="M511" s="11" t="s">
        <v>4914</v>
      </c>
      <c r="N511" s="35" t="n">
        <f aca="false">IF(H511=0,"",G511/H511)</f>
        <v>4.05104755918709</v>
      </c>
      <c r="O511" s="35" t="n">
        <f aca="false">IF(OR(N486="",N486&lt;=0,N511=""),"",N511/N486)</f>
        <v>0.974459049651493</v>
      </c>
      <c r="P511" s="18" t="n">
        <v>2322.54</v>
      </c>
      <c r="Q511" s="14" t="n">
        <v>0.083</v>
      </c>
      <c r="R511" s="18" t="n">
        <v>1544.59</v>
      </c>
      <c r="S511" s="14" t="n">
        <v>0.0539</v>
      </c>
      <c r="T511" s="11" t="str">
        <f aca="false">IF(AND(M511="survived",G511&gt;0,K511&lt;=500.005,I511&lt;=0.4,ISNUMBER(P511),ISNUMBER(R511),P511&gt;0,R511&gt;0,Q511&lt;=0.4,S511&lt;=0.4),"yes","no")</f>
        <v>yes</v>
      </c>
    </row>
    <row r="513" customFormat="false" ht="15" hidden="false" customHeight="false" outlineLevel="0" collapsed="false">
      <c r="A513" s="51" t="s">
        <v>34</v>
      </c>
      <c r="B513" s="51" t="s">
        <v>4965</v>
      </c>
      <c r="C513" s="61" t="n">
        <v>2</v>
      </c>
      <c r="D513" s="51" t="s">
        <v>4801</v>
      </c>
      <c r="E513" s="51" t="s">
        <v>61</v>
      </c>
      <c r="F513" s="51" t="s">
        <v>4599</v>
      </c>
      <c r="G513" s="52" t="n">
        <v>5431.6</v>
      </c>
      <c r="H513" s="52" t="n">
        <v>1102.18</v>
      </c>
      <c r="I513" s="53" t="n">
        <v>0.1039</v>
      </c>
      <c r="J513" s="52" t="n">
        <v>50</v>
      </c>
      <c r="K513" s="52" t="n">
        <v>50</v>
      </c>
      <c r="L513" s="52" t="n">
        <v>550</v>
      </c>
      <c r="M513" s="51" t="s">
        <v>4914</v>
      </c>
      <c r="N513" s="54" t="n">
        <f aca="false">IF(H513=0,"",G513/H513)</f>
        <v>4.92805167939901</v>
      </c>
      <c r="O513" s="54" t="n">
        <v>1</v>
      </c>
      <c r="P513" s="52" t="n">
        <v>1806.18</v>
      </c>
      <c r="Q513" s="53" t="n">
        <v>0.1039</v>
      </c>
      <c r="R513" s="52" t="n">
        <v>3625.42</v>
      </c>
      <c r="S513" s="53" t="n">
        <v>0.0547</v>
      </c>
      <c r="T513" s="51" t="str">
        <f aca="false">IF(AND(M513="survived",G513&gt;0,K513&lt;=500.005,I513&lt;=0.4,ISNUMBER(P513),ISNUMBER(R513),P513&gt;0,R513&gt;0,Q513&lt;=0.4,S513&lt;=0.4),"yes","no")</f>
        <v>yes</v>
      </c>
    </row>
    <row r="514" customFormat="false" ht="15" hidden="false" customHeight="false" outlineLevel="0" collapsed="false">
      <c r="A514" s="11" t="s">
        <v>34</v>
      </c>
      <c r="B514" s="11" t="s">
        <v>4965</v>
      </c>
      <c r="C514" s="13" t="n">
        <v>2</v>
      </c>
      <c r="D514" s="11" t="s">
        <v>4616</v>
      </c>
      <c r="E514" s="11" t="n">
        <v>3</v>
      </c>
      <c r="F514" s="11" t="s">
        <v>4877</v>
      </c>
      <c r="G514" s="18" t="n">
        <v>27094.78</v>
      </c>
      <c r="H514" s="18" t="n">
        <v>5551.66</v>
      </c>
      <c r="I514" s="14" t="n">
        <v>0.2708</v>
      </c>
      <c r="J514" s="18" t="n">
        <v>207.69</v>
      </c>
      <c r="K514" s="18" t="n">
        <v>498.17</v>
      </c>
      <c r="L514" s="18" t="n">
        <v>3311.98</v>
      </c>
      <c r="M514" s="11" t="s">
        <v>4914</v>
      </c>
      <c r="N514" s="35" t="n">
        <f aca="false">IF(H514=0,"",G514/H514)</f>
        <v>4.88048259439519</v>
      </c>
      <c r="O514" s="35" t="n">
        <f aca="false">IF(OR(N513="",N513&lt;=0,N514=""),"",N514/N513)</f>
        <v>0.990347283653158</v>
      </c>
      <c r="P514" s="18" t="n">
        <v>796.88</v>
      </c>
      <c r="Q514" s="14" t="n">
        <v>0.2708</v>
      </c>
      <c r="R514" s="18" t="n">
        <v>20054.02</v>
      </c>
      <c r="S514" s="14" t="n">
        <v>0.2418</v>
      </c>
      <c r="T514" s="11" t="str">
        <f aca="false">IF(AND(M514="survived",G514&gt;0,K514&lt;=500.005,I514&lt;=0.4,ISNUMBER(P514),ISNUMBER(R514),P514&gt;0,R514&gt;0,Q514&lt;=0.4,S514&lt;=0.4),"yes","no")</f>
        <v>yes</v>
      </c>
    </row>
    <row r="515" customFormat="false" ht="15" hidden="false" customHeight="false" outlineLevel="0" collapsed="false">
      <c r="A515" s="11" t="s">
        <v>34</v>
      </c>
      <c r="B515" s="11" t="s">
        <v>4965</v>
      </c>
      <c r="C515" s="13" t="n">
        <v>2</v>
      </c>
      <c r="D515" s="11" t="s">
        <v>4608</v>
      </c>
      <c r="E515" s="11" t="s">
        <v>61</v>
      </c>
      <c r="F515" s="11" t="s">
        <v>4599</v>
      </c>
      <c r="G515" s="18" t="n">
        <v>5133.21</v>
      </c>
      <c r="H515" s="18" t="n">
        <v>4292.2</v>
      </c>
      <c r="I515" s="14" t="n">
        <v>0.4018</v>
      </c>
      <c r="J515" s="18" t="n">
        <v>58.29</v>
      </c>
      <c r="K515" s="18" t="n">
        <v>2101.06</v>
      </c>
      <c r="L515" s="18" t="n">
        <v>1434.04</v>
      </c>
      <c r="M515" s="11" t="s">
        <v>4914</v>
      </c>
      <c r="N515" s="35" t="n">
        <f aca="false">IF(H515=0,"",G515/H515)</f>
        <v>1.19593914542659</v>
      </c>
      <c r="O515" s="35" t="n">
        <f aca="false">IF(OR(N513="",N513&lt;=0,N515=""),"",N515/N513)</f>
        <v>0.24267991150053</v>
      </c>
      <c r="P515" s="18" t="n">
        <v>368.6</v>
      </c>
      <c r="Q515" s="14" t="n">
        <v>0.4018</v>
      </c>
      <c r="R515" s="18" t="n">
        <v>4735.34</v>
      </c>
      <c r="S515" s="14" t="n">
        <v>0.0706</v>
      </c>
      <c r="T515" s="11" t="str">
        <f aca="false">IF(AND(M515="survived",G515&gt;0,K515&lt;=500.005,I515&lt;=0.4,ISNUMBER(P515),ISNUMBER(R515),P515&gt;0,R515&gt;0,Q515&lt;=0.4,S515&lt;=0.4),"yes","no")</f>
        <v>no</v>
      </c>
    </row>
    <row r="516" customFormat="false" ht="15" hidden="false" customHeight="false" outlineLevel="0" collapsed="false">
      <c r="A516" s="11" t="s">
        <v>34</v>
      </c>
      <c r="B516" s="11" t="s">
        <v>4965</v>
      </c>
      <c r="C516" s="13" t="n">
        <v>2</v>
      </c>
      <c r="D516" s="11" t="s">
        <v>4608</v>
      </c>
      <c r="E516" s="11" t="s">
        <v>61</v>
      </c>
      <c r="F516" s="11" t="s">
        <v>4896</v>
      </c>
      <c r="G516" s="18" t="n">
        <v>4938.2</v>
      </c>
      <c r="H516" s="18" t="n">
        <v>2838.82</v>
      </c>
      <c r="I516" s="14" t="n">
        <v>0.2658</v>
      </c>
      <c r="J516" s="18" t="n">
        <v>56.43</v>
      </c>
      <c r="K516" s="18" t="n">
        <v>500</v>
      </c>
      <c r="L516" s="18" t="n">
        <v>1368.75</v>
      </c>
      <c r="M516" s="11" t="s">
        <v>4914</v>
      </c>
      <c r="N516" s="35" t="n">
        <f aca="false">IF(H516=0,"",G516/H516)</f>
        <v>1.73952557752869</v>
      </c>
      <c r="O516" s="35" t="n">
        <f aca="false">IF(OR(N513="",N513&lt;=0,N516=""),"",N516/N513)</f>
        <v>0.352984443081334</v>
      </c>
      <c r="P516" s="18" t="n">
        <v>173.59</v>
      </c>
      <c r="Q516" s="14" t="n">
        <v>0.2658</v>
      </c>
      <c r="R516" s="18" t="n">
        <v>4735.34</v>
      </c>
      <c r="S516" s="14" t="n">
        <v>0.0706</v>
      </c>
      <c r="T516" s="11" t="str">
        <f aca="false">IF(AND(M516="survived",G516&gt;0,K516&lt;=500.005,I516&lt;=0.4,ISNUMBER(P516),ISNUMBER(R516),P516&gt;0,R516&gt;0,Q516&lt;=0.4,S516&lt;=0.4),"yes","no")</f>
        <v>yes</v>
      </c>
    </row>
    <row r="517" customFormat="false" ht="15" hidden="false" customHeight="false" outlineLevel="0" collapsed="false">
      <c r="A517" s="11" t="s">
        <v>34</v>
      </c>
      <c r="B517" s="11" t="s">
        <v>4965</v>
      </c>
      <c r="C517" s="13" t="n">
        <v>2</v>
      </c>
      <c r="D517" s="11" t="s">
        <v>4608</v>
      </c>
      <c r="E517" s="11" t="s">
        <v>61</v>
      </c>
      <c r="F517" s="11" t="s">
        <v>4877</v>
      </c>
      <c r="G517" s="18" t="n">
        <v>5635.6</v>
      </c>
      <c r="H517" s="18" t="n">
        <v>1868.45</v>
      </c>
      <c r="I517" s="14" t="n">
        <v>0.1749</v>
      </c>
      <c r="J517" s="18" t="n">
        <v>55.17</v>
      </c>
      <c r="K517" s="18" t="n">
        <v>481.86</v>
      </c>
      <c r="L517" s="18" t="n">
        <v>1368.75</v>
      </c>
      <c r="M517" s="11" t="s">
        <v>4914</v>
      </c>
      <c r="N517" s="35" t="n">
        <f aca="false">IF(H517=0,"",G517/H517)</f>
        <v>3.01618989001579</v>
      </c>
      <c r="O517" s="35" t="n">
        <f aca="false">IF(OR(N513="",N513&lt;=0,N517=""),"",N517/N513)</f>
        <v>0.612045101439282</v>
      </c>
      <c r="P517" s="18" t="n">
        <v>870.98</v>
      </c>
      <c r="Q517" s="14" t="n">
        <v>0.1749</v>
      </c>
      <c r="R517" s="18" t="n">
        <v>4735.34</v>
      </c>
      <c r="S517" s="14" t="n">
        <v>0.0706</v>
      </c>
      <c r="T517" s="11" t="str">
        <f aca="false">IF(AND(M517="survived",G517&gt;0,K517&lt;=500.005,I517&lt;=0.4,ISNUMBER(P517),ISNUMBER(R517),P517&gt;0,R517&gt;0,Q517&lt;=0.4,S517&lt;=0.4),"yes","no")</f>
        <v>yes</v>
      </c>
    </row>
    <row r="518" customFormat="false" ht="15" hidden="false" customHeight="false" outlineLevel="0" collapsed="false">
      <c r="A518" s="11" t="s">
        <v>34</v>
      </c>
      <c r="B518" s="11" t="s">
        <v>4965</v>
      </c>
      <c r="C518" s="13" t="n">
        <v>2</v>
      </c>
      <c r="D518" s="11" t="s">
        <v>4608</v>
      </c>
      <c r="E518" s="11" t="s">
        <v>61</v>
      </c>
      <c r="F518" s="11" t="s">
        <v>4898</v>
      </c>
      <c r="G518" s="18" t="n">
        <v>-683.17</v>
      </c>
      <c r="H518" s="18" t="n">
        <v>1458.83</v>
      </c>
      <c r="I518" s="14" t="n">
        <v>0.1366</v>
      </c>
      <c r="J518" s="18" t="n">
        <v>62.01</v>
      </c>
      <c r="K518" s="18" t="n">
        <v>456.25</v>
      </c>
      <c r="L518" s="18" t="n">
        <v>1368.75</v>
      </c>
      <c r="M518" s="11" t="s">
        <v>4899</v>
      </c>
      <c r="N518" s="35" t="n">
        <f aca="false">IF(H518=0,"",G518/H518)</f>
        <v>-0.468299938992206</v>
      </c>
      <c r="O518" s="35" t="n">
        <f aca="false">IF(OR(N513="",N513&lt;=0,N518=""),"",N518/N513)</f>
        <v>-0.0950274001690901</v>
      </c>
      <c r="P518" s="18" t="n">
        <v>-683.17</v>
      </c>
      <c r="Q518" s="14" t="n">
        <v>0.1366</v>
      </c>
      <c r="R518" s="18" t="n">
        <v>4735.34</v>
      </c>
      <c r="S518" s="14" t="n">
        <v>0.0706</v>
      </c>
      <c r="T518" s="11" t="str">
        <f aca="false">IF(AND(M518="survived",G518&gt;0,K518&lt;=500.005,I518&lt;=0.4,ISNUMBER(P518),ISNUMBER(R518),P518&gt;0,R518&gt;0,Q518&lt;=0.4,S518&lt;=0.4),"yes","no")</f>
        <v>no</v>
      </c>
    </row>
    <row r="519" customFormat="false" ht="15" hidden="false" customHeight="false" outlineLevel="0" collapsed="false">
      <c r="A519" s="11" t="s">
        <v>34</v>
      </c>
      <c r="B519" s="11" t="s">
        <v>4965</v>
      </c>
      <c r="C519" s="13" t="n">
        <v>2</v>
      </c>
      <c r="D519" s="11" t="s">
        <v>4602</v>
      </c>
      <c r="E519" s="11" t="n">
        <v>1</v>
      </c>
      <c r="F519" s="11" t="s">
        <v>4599</v>
      </c>
      <c r="G519" s="18" t="n">
        <v>14673.37</v>
      </c>
      <c r="H519" s="18" t="n">
        <v>9247.72</v>
      </c>
      <c r="I519" s="14" t="n">
        <v>0.6998</v>
      </c>
      <c r="J519" s="18" t="n">
        <v>89.71</v>
      </c>
      <c r="K519" s="18" t="n">
        <v>4623.86</v>
      </c>
      <c r="L519" s="18" t="n">
        <v>5193.18</v>
      </c>
      <c r="M519" s="11" t="s">
        <v>4914</v>
      </c>
      <c r="N519" s="35" t="n">
        <f aca="false">IF(H519=0,"",G519/H519)</f>
        <v>1.58670137071624</v>
      </c>
      <c r="O519" s="35" t="n">
        <f aca="false">IF(OR(N513="",N513&lt;=0,N519=""),"",N519/N513)</f>
        <v>0.321973362687979</v>
      </c>
      <c r="P519" s="18" t="n">
        <v>6343.45</v>
      </c>
      <c r="Q519" s="14" t="n">
        <v>0.6998</v>
      </c>
      <c r="R519" s="18" t="n">
        <v>8279.87</v>
      </c>
      <c r="S519" s="14" t="n">
        <v>0.0912</v>
      </c>
      <c r="T519" s="11" t="str">
        <f aca="false">IF(AND(M519="survived",G519&gt;0,K519&lt;=500.005,I519&lt;=0.4,ISNUMBER(P519),ISNUMBER(R519),P519&gt;0,R519&gt;0,Q519&lt;=0.4,S519&lt;=0.4),"yes","no")</f>
        <v>no</v>
      </c>
    </row>
    <row r="520" customFormat="false" ht="15" hidden="false" customHeight="false" outlineLevel="0" collapsed="false">
      <c r="A520" s="11" t="s">
        <v>34</v>
      </c>
      <c r="B520" s="11" t="s">
        <v>4965</v>
      </c>
      <c r="C520" s="13" t="n">
        <v>2</v>
      </c>
      <c r="D520" s="11" t="s">
        <v>4602</v>
      </c>
      <c r="E520" s="11" t="n">
        <v>1</v>
      </c>
      <c r="F520" s="11" t="s">
        <v>4896</v>
      </c>
      <c r="G520" s="18" t="n">
        <v>13456.86</v>
      </c>
      <c r="H520" s="18" t="n">
        <v>5299.41</v>
      </c>
      <c r="I520" s="14" t="n">
        <v>0.4096</v>
      </c>
      <c r="J520" s="18" t="n">
        <v>88.79</v>
      </c>
      <c r="K520" s="18" t="n">
        <v>500</v>
      </c>
      <c r="L520" s="18" t="n">
        <v>1600</v>
      </c>
      <c r="M520" s="11" t="s">
        <v>4914</v>
      </c>
      <c r="N520" s="35" t="n">
        <f aca="false">IF(H520=0,"",G520/H520)</f>
        <v>2.53931286690405</v>
      </c>
      <c r="O520" s="35" t="n">
        <f aca="false">IF(OR(N513="",N513&lt;=0,N520=""),"",N520/N513)</f>
        <v>0.515277239790174</v>
      </c>
      <c r="P520" s="18" t="n">
        <v>5259.27</v>
      </c>
      <c r="Q520" s="14" t="n">
        <v>0.4096</v>
      </c>
      <c r="R520" s="18" t="n">
        <v>8147.54</v>
      </c>
      <c r="S520" s="14" t="n">
        <v>0.1039</v>
      </c>
      <c r="T520" s="11" t="str">
        <f aca="false">IF(AND(M520="survived",G520&gt;0,K520&lt;=500.005,I520&lt;=0.4,ISNUMBER(P520),ISNUMBER(R520),P520&gt;0,R520&gt;0,Q520&lt;=0.4,S520&lt;=0.4),"yes","no")</f>
        <v>no</v>
      </c>
    </row>
    <row r="521" customFormat="false" ht="15" hidden="false" customHeight="false" outlineLevel="0" collapsed="false">
      <c r="A521" s="11" t="s">
        <v>34</v>
      </c>
      <c r="B521" s="11" t="s">
        <v>4965</v>
      </c>
      <c r="C521" s="13" t="n">
        <v>2</v>
      </c>
      <c r="D521" s="11" t="s">
        <v>4602</v>
      </c>
      <c r="E521" s="11" t="n">
        <v>1</v>
      </c>
      <c r="F521" s="11" t="s">
        <v>4877</v>
      </c>
      <c r="G521" s="18" t="n">
        <v>7675.31</v>
      </c>
      <c r="H521" s="18" t="n">
        <v>2414.93</v>
      </c>
      <c r="I521" s="14" t="n">
        <v>0.22</v>
      </c>
      <c r="J521" s="18" t="n">
        <v>64.8</v>
      </c>
      <c r="K521" s="18" t="n">
        <v>481.86</v>
      </c>
      <c r="L521" s="18" t="n">
        <v>1139.67</v>
      </c>
      <c r="M521" s="11" t="s">
        <v>4914</v>
      </c>
      <c r="N521" s="35" t="n">
        <f aca="false">IF(H521=0,"",G521/H521)</f>
        <v>3.17827431851027</v>
      </c>
      <c r="O521" s="35" t="n">
        <f aca="false">IF(OR(N513="",N513&lt;=0,N521=""),"",N521/N513)</f>
        <v>0.644935265552627</v>
      </c>
      <c r="P521" s="18" t="n">
        <v>518.01</v>
      </c>
      <c r="Q521" s="14" t="n">
        <v>0.22</v>
      </c>
      <c r="R521" s="18" t="n">
        <v>7107.24</v>
      </c>
      <c r="S521" s="14" t="n">
        <v>0.0821</v>
      </c>
      <c r="T521" s="11" t="str">
        <f aca="false">IF(AND(M521="survived",G521&gt;0,K521&lt;=500.005,I521&lt;=0.4,ISNUMBER(P521),ISNUMBER(R521),P521&gt;0,R521&gt;0,Q521&lt;=0.4,S521&lt;=0.4),"yes","no")</f>
        <v>yes</v>
      </c>
    </row>
    <row r="522" customFormat="false" ht="15" hidden="false" customHeight="false" outlineLevel="0" collapsed="false">
      <c r="A522" s="11" t="s">
        <v>34</v>
      </c>
      <c r="B522" s="11" t="s">
        <v>4965</v>
      </c>
      <c r="C522" s="13" t="n">
        <v>2</v>
      </c>
      <c r="D522" s="11" t="s">
        <v>4602</v>
      </c>
      <c r="E522" s="11" t="n">
        <v>1</v>
      </c>
      <c r="F522" s="11" t="s">
        <v>4898</v>
      </c>
      <c r="G522" s="18" t="n">
        <v>-431.5</v>
      </c>
      <c r="H522" s="18" t="n">
        <v>1133.29</v>
      </c>
      <c r="I522" s="14" t="n">
        <v>0.1059</v>
      </c>
      <c r="J522" s="18" t="n">
        <v>60.83</v>
      </c>
      <c r="K522" s="18" t="n">
        <v>361.1</v>
      </c>
      <c r="L522" s="18" t="n">
        <v>1039.67</v>
      </c>
      <c r="M522" s="11" t="s">
        <v>4899</v>
      </c>
      <c r="N522" s="35" t="n">
        <f aca="false">IF(H522=0,"",G522/H522)</f>
        <v>-0.380749852200231</v>
      </c>
      <c r="O522" s="35" t="n">
        <f aca="false">IF(OR(N513="",N513&lt;=0,N522=""),"",N522/N513)</f>
        <v>-0.0772617409415367</v>
      </c>
      <c r="P522" s="18" t="n">
        <v>-431.5</v>
      </c>
      <c r="Q522" s="14" t="n">
        <v>0.1059</v>
      </c>
      <c r="R522" s="18" t="n">
        <v>4487.18</v>
      </c>
      <c r="S522" s="14" t="n">
        <v>0.0782</v>
      </c>
      <c r="T522" s="11" t="str">
        <f aca="false">IF(AND(M522="survived",G522&gt;0,K522&lt;=500.005,I522&lt;=0.4,ISNUMBER(P522),ISNUMBER(R522),P522&gt;0,R522&gt;0,Q522&lt;=0.4,S522&lt;=0.4),"yes","no")</f>
        <v>no</v>
      </c>
    </row>
    <row r="523" customFormat="false" ht="15" hidden="false" customHeight="false" outlineLevel="0" collapsed="false">
      <c r="A523" s="11" t="s">
        <v>34</v>
      </c>
      <c r="B523" s="11" t="s">
        <v>4965</v>
      </c>
      <c r="C523" s="13" t="n">
        <v>2</v>
      </c>
      <c r="D523" s="11" t="s">
        <v>4602</v>
      </c>
      <c r="E523" s="11" t="n">
        <v>2</v>
      </c>
      <c r="F523" s="11" t="s">
        <v>4599</v>
      </c>
      <c r="G523" s="18" t="n">
        <v>8590.44</v>
      </c>
      <c r="H523" s="18" t="n">
        <v>1773.27</v>
      </c>
      <c r="I523" s="14" t="n">
        <v>0.1498</v>
      </c>
      <c r="J523" s="18" t="n">
        <v>63.63</v>
      </c>
      <c r="K523" s="18" t="n">
        <v>443.32</v>
      </c>
      <c r="L523" s="18" t="n">
        <v>784.34</v>
      </c>
      <c r="M523" s="11" t="s">
        <v>4914</v>
      </c>
      <c r="N523" s="35" t="n">
        <f aca="false">IF(H523=0,"",G523/H523)</f>
        <v>4.84440609721024</v>
      </c>
      <c r="O523" s="35" t="n">
        <f aca="false">IF(OR(N513="",N513&lt;=0,N523=""),"",N523/N513)</f>
        <v>0.983026642651002</v>
      </c>
      <c r="P523" s="18" t="n">
        <v>3504.49</v>
      </c>
      <c r="Q523" s="14" t="n">
        <v>0.1498</v>
      </c>
      <c r="R523" s="18" t="n">
        <v>4965.01</v>
      </c>
      <c r="S523" s="14" t="n">
        <v>0.0733</v>
      </c>
      <c r="T523" s="11" t="str">
        <f aca="false">IF(AND(M523="survived",G523&gt;0,K523&lt;=500.005,I523&lt;=0.4,ISNUMBER(P523),ISNUMBER(R523),P523&gt;0,R523&gt;0,Q523&lt;=0.4,S523&lt;=0.4),"yes","no")</f>
        <v>yes</v>
      </c>
    </row>
    <row r="524" customFormat="false" ht="15" hidden="false" customHeight="false" outlineLevel="0" collapsed="false">
      <c r="A524" s="11" t="s">
        <v>34</v>
      </c>
      <c r="B524" s="11" t="s">
        <v>4965</v>
      </c>
      <c r="C524" s="13" t="n">
        <v>2</v>
      </c>
      <c r="D524" s="11" t="s">
        <v>4602</v>
      </c>
      <c r="E524" s="11" t="n">
        <v>2</v>
      </c>
      <c r="F524" s="11" t="s">
        <v>4896</v>
      </c>
      <c r="G524" s="18" t="n">
        <v>8590.44</v>
      </c>
      <c r="H524" s="18" t="n">
        <v>1773.27</v>
      </c>
      <c r="I524" s="14" t="n">
        <v>0.1498</v>
      </c>
      <c r="J524" s="18" t="n">
        <v>63.63</v>
      </c>
      <c r="K524" s="18" t="n">
        <v>443.32</v>
      </c>
      <c r="L524" s="18" t="n">
        <v>784.34</v>
      </c>
      <c r="M524" s="11" t="s">
        <v>4914</v>
      </c>
      <c r="N524" s="35" t="n">
        <f aca="false">IF(H524=0,"",G524/H524)</f>
        <v>4.84440609721024</v>
      </c>
      <c r="O524" s="35" t="n">
        <f aca="false">IF(OR(N513="",N513&lt;=0,N524=""),"",N524/N513)</f>
        <v>0.983026642651002</v>
      </c>
      <c r="P524" s="18" t="n">
        <v>3504.49</v>
      </c>
      <c r="Q524" s="14" t="n">
        <v>0.1498</v>
      </c>
      <c r="R524" s="18" t="n">
        <v>4965.01</v>
      </c>
      <c r="S524" s="14" t="n">
        <v>0.0733</v>
      </c>
      <c r="T524" s="11" t="str">
        <f aca="false">IF(AND(M524="survived",G524&gt;0,K524&lt;=500.005,I524&lt;=0.4,ISNUMBER(P524),ISNUMBER(R524),P524&gt;0,R524&gt;0,Q524&lt;=0.4,S524&lt;=0.4),"yes","no")</f>
        <v>yes</v>
      </c>
    </row>
    <row r="525" customFormat="false" ht="15" hidden="false" customHeight="false" outlineLevel="0" collapsed="false">
      <c r="A525" s="11" t="s">
        <v>34</v>
      </c>
      <c r="B525" s="11" t="s">
        <v>4965</v>
      </c>
      <c r="C525" s="13" t="n">
        <v>2</v>
      </c>
      <c r="D525" s="11" t="s">
        <v>4602</v>
      </c>
      <c r="E525" s="11" t="n">
        <v>2</v>
      </c>
      <c r="F525" s="11" t="s">
        <v>4877</v>
      </c>
      <c r="G525" s="18" t="n">
        <v>8590.44</v>
      </c>
      <c r="H525" s="18" t="n">
        <v>1773.27</v>
      </c>
      <c r="I525" s="14" t="n">
        <v>0.1498</v>
      </c>
      <c r="J525" s="18" t="n">
        <v>63.63</v>
      </c>
      <c r="K525" s="18" t="n">
        <v>443.32</v>
      </c>
      <c r="L525" s="18" t="n">
        <v>784.34</v>
      </c>
      <c r="M525" s="11" t="s">
        <v>4914</v>
      </c>
      <c r="N525" s="35" t="n">
        <f aca="false">IF(H525=0,"",G525/H525)</f>
        <v>4.84440609721024</v>
      </c>
      <c r="O525" s="35" t="n">
        <f aca="false">IF(OR(N513="",N513&lt;=0,N525=""),"",N525/N513)</f>
        <v>0.983026642651002</v>
      </c>
      <c r="P525" s="18" t="n">
        <v>3504.49</v>
      </c>
      <c r="Q525" s="14" t="n">
        <v>0.1498</v>
      </c>
      <c r="R525" s="18" t="n">
        <v>4965.01</v>
      </c>
      <c r="S525" s="14" t="n">
        <v>0.0733</v>
      </c>
      <c r="T525" s="11" t="str">
        <f aca="false">IF(AND(M525="survived",G525&gt;0,K525&lt;=500.005,I525&lt;=0.4,ISNUMBER(P525),ISNUMBER(R525),P525&gt;0,R525&gt;0,Q525&lt;=0.4,S525&lt;=0.4),"yes","no")</f>
        <v>yes</v>
      </c>
    </row>
    <row r="526" customFormat="false" ht="15" hidden="false" customHeight="false" outlineLevel="0" collapsed="false">
      <c r="A526" s="11" t="s">
        <v>34</v>
      </c>
      <c r="B526" s="11" t="s">
        <v>4965</v>
      </c>
      <c r="C526" s="13" t="n">
        <v>2</v>
      </c>
      <c r="D526" s="11" t="s">
        <v>4602</v>
      </c>
      <c r="E526" s="11" t="n">
        <v>2</v>
      </c>
      <c r="F526" s="11" t="s">
        <v>4898</v>
      </c>
      <c r="G526" s="18" t="n">
        <v>8590.44</v>
      </c>
      <c r="H526" s="18" t="n">
        <v>1773.27</v>
      </c>
      <c r="I526" s="14" t="n">
        <v>0.1498</v>
      </c>
      <c r="J526" s="18" t="n">
        <v>63.63</v>
      </c>
      <c r="K526" s="18" t="n">
        <v>443.32</v>
      </c>
      <c r="L526" s="18" t="n">
        <v>784.34</v>
      </c>
      <c r="M526" s="11" t="s">
        <v>4914</v>
      </c>
      <c r="N526" s="35" t="n">
        <f aca="false">IF(H526=0,"",G526/H526)</f>
        <v>4.84440609721024</v>
      </c>
      <c r="O526" s="35" t="n">
        <f aca="false">IF(OR(N513="",N513&lt;=0,N526=""),"",N526/N513)</f>
        <v>0.983026642651002</v>
      </c>
      <c r="P526" s="18" t="n">
        <v>3504.49</v>
      </c>
      <c r="Q526" s="14" t="n">
        <v>0.1498</v>
      </c>
      <c r="R526" s="18" t="n">
        <v>4965.01</v>
      </c>
      <c r="S526" s="14" t="n">
        <v>0.0733</v>
      </c>
      <c r="T526" s="11" t="str">
        <f aca="false">IF(AND(M526="survived",G526&gt;0,K526&lt;=500.005,I526&lt;=0.4,ISNUMBER(P526),ISNUMBER(R526),P526&gt;0,R526&gt;0,Q526&lt;=0.4,S526&lt;=0.4),"yes","no")</f>
        <v>yes</v>
      </c>
    </row>
    <row r="527" customFormat="false" ht="15" hidden="false" customHeight="false" outlineLevel="0" collapsed="false">
      <c r="A527" s="11" t="s">
        <v>34</v>
      </c>
      <c r="B527" s="11" t="s">
        <v>4965</v>
      </c>
      <c r="C527" s="13" t="n">
        <v>2</v>
      </c>
      <c r="D527" s="11" t="s">
        <v>4602</v>
      </c>
      <c r="E527" s="11" t="n">
        <v>3</v>
      </c>
      <c r="F527" s="11" t="s">
        <v>4599</v>
      </c>
      <c r="G527" s="18" t="n">
        <v>7067.5</v>
      </c>
      <c r="H527" s="18" t="n">
        <v>1247.52</v>
      </c>
      <c r="I527" s="14" t="n">
        <v>0.1176</v>
      </c>
      <c r="J527" s="18" t="n">
        <v>55.88</v>
      </c>
      <c r="K527" s="18" t="n">
        <v>207.92</v>
      </c>
      <c r="L527" s="18" t="n">
        <v>626.35</v>
      </c>
      <c r="M527" s="11" t="s">
        <v>4914</v>
      </c>
      <c r="N527" s="35" t="n">
        <f aca="false">IF(H527=0,"",G527/H527)</f>
        <v>5.6652398358343</v>
      </c>
      <c r="O527" s="35" t="n">
        <f aca="false">IF(OR(N513="",N513&lt;=0,N527=""),"",N527/N513)</f>
        <v>1.14959018378744</v>
      </c>
      <c r="P527" s="18" t="n">
        <v>2843.12</v>
      </c>
      <c r="Q527" s="14" t="n">
        <v>0.1176</v>
      </c>
      <c r="R527" s="18" t="n">
        <v>4111.47</v>
      </c>
      <c r="S527" s="14" t="n">
        <v>0.0641</v>
      </c>
      <c r="T527" s="11" t="str">
        <f aca="false">IF(AND(M527="survived",G527&gt;0,K527&lt;=500.005,I527&lt;=0.4,ISNUMBER(P527),ISNUMBER(R527),P527&gt;0,R527&gt;0,Q527&lt;=0.4,S527&lt;=0.4),"yes","no")</f>
        <v>yes</v>
      </c>
    </row>
    <row r="528" customFormat="false" ht="15" hidden="false" customHeight="false" outlineLevel="0" collapsed="false">
      <c r="A528" s="11" t="s">
        <v>34</v>
      </c>
      <c r="B528" s="11" t="s">
        <v>4965</v>
      </c>
      <c r="C528" s="13" t="n">
        <v>2</v>
      </c>
      <c r="D528" s="11" t="s">
        <v>4602</v>
      </c>
      <c r="E528" s="11" t="n">
        <v>3</v>
      </c>
      <c r="F528" s="11" t="s">
        <v>4896</v>
      </c>
      <c r="G528" s="18" t="n">
        <v>7067.5</v>
      </c>
      <c r="H528" s="18" t="n">
        <v>1247.52</v>
      </c>
      <c r="I528" s="14" t="n">
        <v>0.1176</v>
      </c>
      <c r="J528" s="18" t="n">
        <v>55.88</v>
      </c>
      <c r="K528" s="18" t="n">
        <v>207.92</v>
      </c>
      <c r="L528" s="18" t="n">
        <v>626.35</v>
      </c>
      <c r="M528" s="11" t="s">
        <v>4914</v>
      </c>
      <c r="N528" s="35" t="n">
        <f aca="false">IF(H528=0,"",G528/H528)</f>
        <v>5.6652398358343</v>
      </c>
      <c r="O528" s="35" t="n">
        <f aca="false">IF(OR(N513="",N513&lt;=0,N528=""),"",N528/N513)</f>
        <v>1.14959018378744</v>
      </c>
      <c r="P528" s="18" t="n">
        <v>2843.12</v>
      </c>
      <c r="Q528" s="14" t="n">
        <v>0.1176</v>
      </c>
      <c r="R528" s="18" t="n">
        <v>4111.47</v>
      </c>
      <c r="S528" s="14" t="n">
        <v>0.0641</v>
      </c>
      <c r="T528" s="11" t="str">
        <f aca="false">IF(AND(M528="survived",G528&gt;0,K528&lt;=500.005,I528&lt;=0.4,ISNUMBER(P528),ISNUMBER(R528),P528&gt;0,R528&gt;0,Q528&lt;=0.4,S528&lt;=0.4),"yes","no")</f>
        <v>yes</v>
      </c>
    </row>
    <row r="529" customFormat="false" ht="15" hidden="false" customHeight="false" outlineLevel="0" collapsed="false">
      <c r="A529" s="11" t="s">
        <v>34</v>
      </c>
      <c r="B529" s="11" t="s">
        <v>4965</v>
      </c>
      <c r="C529" s="13" t="n">
        <v>2</v>
      </c>
      <c r="D529" s="11" t="s">
        <v>4602</v>
      </c>
      <c r="E529" s="11" t="n">
        <v>3</v>
      </c>
      <c r="F529" s="11" t="s">
        <v>4877</v>
      </c>
      <c r="G529" s="18" t="n">
        <v>7067.5</v>
      </c>
      <c r="H529" s="18" t="n">
        <v>1247.52</v>
      </c>
      <c r="I529" s="14" t="n">
        <v>0.1176</v>
      </c>
      <c r="J529" s="18" t="n">
        <v>55.88</v>
      </c>
      <c r="K529" s="18" t="n">
        <v>207.92</v>
      </c>
      <c r="L529" s="18" t="n">
        <v>626.35</v>
      </c>
      <c r="M529" s="11" t="s">
        <v>4914</v>
      </c>
      <c r="N529" s="35" t="n">
        <f aca="false">IF(H529=0,"",G529/H529)</f>
        <v>5.6652398358343</v>
      </c>
      <c r="O529" s="35" t="n">
        <f aca="false">IF(OR(N513="",N513&lt;=0,N529=""),"",N529/N513)</f>
        <v>1.14959018378744</v>
      </c>
      <c r="P529" s="18" t="n">
        <v>2843.12</v>
      </c>
      <c r="Q529" s="14" t="n">
        <v>0.1176</v>
      </c>
      <c r="R529" s="18" t="n">
        <v>4111.47</v>
      </c>
      <c r="S529" s="14" t="n">
        <v>0.0641</v>
      </c>
      <c r="T529" s="11" t="str">
        <f aca="false">IF(AND(M529="survived",G529&gt;0,K529&lt;=500.005,I529&lt;=0.4,ISNUMBER(P529),ISNUMBER(R529),P529&gt;0,R529&gt;0,Q529&lt;=0.4,S529&lt;=0.4),"yes","no")</f>
        <v>yes</v>
      </c>
    </row>
    <row r="530" customFormat="false" ht="15" hidden="false" customHeight="false" outlineLevel="0" collapsed="false">
      <c r="A530" s="11" t="s">
        <v>34</v>
      </c>
      <c r="B530" s="11" t="s">
        <v>4965</v>
      </c>
      <c r="C530" s="13" t="n">
        <v>2</v>
      </c>
      <c r="D530" s="11" t="s">
        <v>4602</v>
      </c>
      <c r="E530" s="11" t="n">
        <v>3</v>
      </c>
      <c r="F530" s="11" t="s">
        <v>4898</v>
      </c>
      <c r="G530" s="18" t="n">
        <v>7067.5</v>
      </c>
      <c r="H530" s="18" t="n">
        <v>1247.52</v>
      </c>
      <c r="I530" s="14" t="n">
        <v>0.1176</v>
      </c>
      <c r="J530" s="18" t="n">
        <v>55.88</v>
      </c>
      <c r="K530" s="18" t="n">
        <v>207.92</v>
      </c>
      <c r="L530" s="18" t="n">
        <v>626.35</v>
      </c>
      <c r="M530" s="11" t="s">
        <v>4914</v>
      </c>
      <c r="N530" s="35" t="n">
        <f aca="false">IF(H530=0,"",G530/H530)</f>
        <v>5.6652398358343</v>
      </c>
      <c r="O530" s="35" t="n">
        <f aca="false">IF(OR(N513="",N513&lt;=0,N530=""),"",N530/N513)</f>
        <v>1.14959018378744</v>
      </c>
      <c r="P530" s="18" t="n">
        <v>2843.12</v>
      </c>
      <c r="Q530" s="14" t="n">
        <v>0.1176</v>
      </c>
      <c r="R530" s="18" t="n">
        <v>4111.47</v>
      </c>
      <c r="S530" s="14" t="n">
        <v>0.0641</v>
      </c>
      <c r="T530" s="11" t="str">
        <f aca="false">IF(AND(M530="survived",G530&gt;0,K530&lt;=500.005,I530&lt;=0.4,ISNUMBER(P530),ISNUMBER(R530),P530&gt;0,R530&gt;0,Q530&lt;=0.4,S530&lt;=0.4),"yes","no")</f>
        <v>yes</v>
      </c>
    </row>
    <row r="531" customFormat="false" ht="15" hidden="false" customHeight="false" outlineLevel="0" collapsed="false">
      <c r="A531" s="11" t="s">
        <v>34</v>
      </c>
      <c r="B531" s="11" t="s">
        <v>4965</v>
      </c>
      <c r="C531" s="13" t="n">
        <v>2</v>
      </c>
      <c r="D531" s="11" t="s">
        <v>4602</v>
      </c>
      <c r="E531" s="11" t="n">
        <v>4</v>
      </c>
      <c r="F531" s="11" t="s">
        <v>4599</v>
      </c>
      <c r="G531" s="18" t="n">
        <v>6432.22</v>
      </c>
      <c r="H531" s="18" t="n">
        <v>1116.67</v>
      </c>
      <c r="I531" s="14" t="n">
        <v>0.1053</v>
      </c>
      <c r="J531" s="18" t="n">
        <v>52.74</v>
      </c>
      <c r="K531" s="18" t="n">
        <v>139.58</v>
      </c>
      <c r="L531" s="18" t="n">
        <v>573.15</v>
      </c>
      <c r="M531" s="11" t="s">
        <v>4914</v>
      </c>
      <c r="N531" s="35" t="n">
        <f aca="false">IF(H531=0,"",G531/H531)</f>
        <v>5.76017982035875</v>
      </c>
      <c r="O531" s="35" t="n">
        <f aca="false">IF(OR(N513="",N513&lt;=0,N531=""),"",N531/N513)</f>
        <v>1.1688554006928</v>
      </c>
      <c r="P531" s="18" t="n">
        <v>2569.04</v>
      </c>
      <c r="Q531" s="14" t="n">
        <v>0.1053</v>
      </c>
      <c r="R531" s="18" t="n">
        <v>3790.55</v>
      </c>
      <c r="S531" s="14" t="n">
        <v>0.057</v>
      </c>
      <c r="T531" s="11" t="str">
        <f aca="false">IF(AND(M531="survived",G531&gt;0,K531&lt;=500.005,I531&lt;=0.4,ISNUMBER(P531),ISNUMBER(R531),P531&gt;0,R531&gt;0,Q531&lt;=0.4,S531&lt;=0.4),"yes","no")</f>
        <v>yes</v>
      </c>
    </row>
    <row r="532" customFormat="false" ht="15" hidden="false" customHeight="false" outlineLevel="0" collapsed="false">
      <c r="A532" s="11" t="s">
        <v>34</v>
      </c>
      <c r="B532" s="11" t="s">
        <v>4965</v>
      </c>
      <c r="C532" s="13" t="n">
        <v>2</v>
      </c>
      <c r="D532" s="11" t="s">
        <v>4602</v>
      </c>
      <c r="E532" s="11" t="n">
        <v>4</v>
      </c>
      <c r="F532" s="11" t="s">
        <v>4896</v>
      </c>
      <c r="G532" s="18" t="n">
        <v>6432.22</v>
      </c>
      <c r="H532" s="18" t="n">
        <v>1116.67</v>
      </c>
      <c r="I532" s="14" t="n">
        <v>0.1053</v>
      </c>
      <c r="J532" s="18" t="n">
        <v>52.74</v>
      </c>
      <c r="K532" s="18" t="n">
        <v>139.58</v>
      </c>
      <c r="L532" s="18" t="n">
        <v>573.15</v>
      </c>
      <c r="M532" s="11" t="s">
        <v>4914</v>
      </c>
      <c r="N532" s="35" t="n">
        <f aca="false">IF(H532=0,"",G532/H532)</f>
        <v>5.76017982035875</v>
      </c>
      <c r="O532" s="35" t="n">
        <f aca="false">IF(OR(N513="",N513&lt;=0,N532=""),"",N532/N513)</f>
        <v>1.1688554006928</v>
      </c>
      <c r="P532" s="18" t="n">
        <v>2569.04</v>
      </c>
      <c r="Q532" s="14" t="n">
        <v>0.1053</v>
      </c>
      <c r="R532" s="18" t="n">
        <v>3790.55</v>
      </c>
      <c r="S532" s="14" t="n">
        <v>0.057</v>
      </c>
      <c r="T532" s="11" t="str">
        <f aca="false">IF(AND(M532="survived",G532&gt;0,K532&lt;=500.005,I532&lt;=0.4,ISNUMBER(P532),ISNUMBER(R532),P532&gt;0,R532&gt;0,Q532&lt;=0.4,S532&lt;=0.4),"yes","no")</f>
        <v>yes</v>
      </c>
    </row>
    <row r="533" customFormat="false" ht="15" hidden="false" customHeight="false" outlineLevel="0" collapsed="false">
      <c r="A533" s="11" t="s">
        <v>34</v>
      </c>
      <c r="B533" s="11" t="s">
        <v>4965</v>
      </c>
      <c r="C533" s="13" t="n">
        <v>2</v>
      </c>
      <c r="D533" s="11" t="s">
        <v>4602</v>
      </c>
      <c r="E533" s="11" t="n">
        <v>4</v>
      </c>
      <c r="F533" s="11" t="s">
        <v>4877</v>
      </c>
      <c r="G533" s="18" t="n">
        <v>6432.22</v>
      </c>
      <c r="H533" s="18" t="n">
        <v>1116.67</v>
      </c>
      <c r="I533" s="14" t="n">
        <v>0.1053</v>
      </c>
      <c r="J533" s="18" t="n">
        <v>52.74</v>
      </c>
      <c r="K533" s="18" t="n">
        <v>139.58</v>
      </c>
      <c r="L533" s="18" t="n">
        <v>573.15</v>
      </c>
      <c r="M533" s="11" t="s">
        <v>4914</v>
      </c>
      <c r="N533" s="35" t="n">
        <f aca="false">IF(H533=0,"",G533/H533)</f>
        <v>5.76017982035875</v>
      </c>
      <c r="O533" s="35" t="n">
        <f aca="false">IF(OR(N513="",N513&lt;=0,N533=""),"",N533/N513)</f>
        <v>1.1688554006928</v>
      </c>
      <c r="P533" s="18" t="n">
        <v>2569.04</v>
      </c>
      <c r="Q533" s="14" t="n">
        <v>0.1053</v>
      </c>
      <c r="R533" s="18" t="n">
        <v>3790.55</v>
      </c>
      <c r="S533" s="14" t="n">
        <v>0.057</v>
      </c>
      <c r="T533" s="11" t="str">
        <f aca="false">IF(AND(M533="survived",G533&gt;0,K533&lt;=500.005,I533&lt;=0.4,ISNUMBER(P533),ISNUMBER(R533),P533&gt;0,R533&gt;0,Q533&lt;=0.4,S533&lt;=0.4),"yes","no")</f>
        <v>yes</v>
      </c>
    </row>
    <row r="534" customFormat="false" ht="15" hidden="false" customHeight="false" outlineLevel="0" collapsed="false">
      <c r="A534" s="11" t="s">
        <v>34</v>
      </c>
      <c r="B534" s="11" t="s">
        <v>4965</v>
      </c>
      <c r="C534" s="13" t="n">
        <v>2</v>
      </c>
      <c r="D534" s="11" t="s">
        <v>4602</v>
      </c>
      <c r="E534" s="11" t="n">
        <v>4</v>
      </c>
      <c r="F534" s="11" t="s">
        <v>4898</v>
      </c>
      <c r="G534" s="18" t="n">
        <v>6432.22</v>
      </c>
      <c r="H534" s="18" t="n">
        <v>1116.67</v>
      </c>
      <c r="I534" s="14" t="n">
        <v>0.1053</v>
      </c>
      <c r="J534" s="18" t="n">
        <v>52.74</v>
      </c>
      <c r="K534" s="18" t="n">
        <v>139.58</v>
      </c>
      <c r="L534" s="18" t="n">
        <v>573.15</v>
      </c>
      <c r="M534" s="11" t="s">
        <v>4914</v>
      </c>
      <c r="N534" s="35" t="n">
        <f aca="false">IF(H534=0,"",G534/H534)</f>
        <v>5.76017982035875</v>
      </c>
      <c r="O534" s="35" t="n">
        <f aca="false">IF(OR(N513="",N513&lt;=0,N534=""),"",N534/N513)</f>
        <v>1.1688554006928</v>
      </c>
      <c r="P534" s="18" t="n">
        <v>2569.04</v>
      </c>
      <c r="Q534" s="14" t="n">
        <v>0.1053</v>
      </c>
      <c r="R534" s="18" t="n">
        <v>3790.55</v>
      </c>
      <c r="S534" s="14" t="n">
        <v>0.057</v>
      </c>
      <c r="T534" s="11" t="str">
        <f aca="false">IF(AND(M534="survived",G534&gt;0,K534&lt;=500.005,I534&lt;=0.4,ISNUMBER(P534),ISNUMBER(R534),P534&gt;0,R534&gt;0,Q534&lt;=0.4,S534&lt;=0.4),"yes","no")</f>
        <v>yes</v>
      </c>
    </row>
    <row r="535" customFormat="false" ht="15" hidden="false" customHeight="false" outlineLevel="0" collapsed="false">
      <c r="A535" s="11" t="s">
        <v>34</v>
      </c>
      <c r="B535" s="11" t="s">
        <v>4965</v>
      </c>
      <c r="C535" s="13" t="n">
        <v>2</v>
      </c>
      <c r="D535" s="11" t="s">
        <v>4602</v>
      </c>
      <c r="E535" s="11" t="n">
        <v>5</v>
      </c>
      <c r="F535" s="11" t="s">
        <v>4599</v>
      </c>
      <c r="G535" s="18" t="n">
        <v>6066.98</v>
      </c>
      <c r="H535" s="18" t="n">
        <v>1073.4</v>
      </c>
      <c r="I535" s="14" t="n">
        <v>0.1012</v>
      </c>
      <c r="J535" s="18" t="n">
        <v>51.32</v>
      </c>
      <c r="K535" s="18" t="n">
        <v>107.34</v>
      </c>
      <c r="L535" s="18" t="n">
        <v>554.01</v>
      </c>
      <c r="M535" s="11" t="s">
        <v>4914</v>
      </c>
      <c r="N535" s="35" t="n">
        <f aca="false">IF(H535=0,"",G535/H535)</f>
        <v>5.65211477547978</v>
      </c>
      <c r="O535" s="35" t="n">
        <f aca="false">IF(OR(N513="",N513&lt;=0,N535=""),"",N535/N513)</f>
        <v>1.14692684719757</v>
      </c>
      <c r="P535" s="18" t="n">
        <v>2369.99</v>
      </c>
      <c r="Q535" s="14" t="n">
        <v>0.1012</v>
      </c>
      <c r="R535" s="18" t="n">
        <v>3673.26</v>
      </c>
      <c r="S535" s="14" t="n">
        <v>0.0547</v>
      </c>
      <c r="T535" s="11" t="str">
        <f aca="false">IF(AND(M535="survived",G535&gt;0,K535&lt;=500.005,I535&lt;=0.4,ISNUMBER(P535),ISNUMBER(R535),P535&gt;0,R535&gt;0,Q535&lt;=0.4,S535&lt;=0.4),"yes","no")</f>
        <v>yes</v>
      </c>
    </row>
    <row r="536" customFormat="false" ht="15" hidden="false" customHeight="false" outlineLevel="0" collapsed="false">
      <c r="A536" s="11" t="s">
        <v>34</v>
      </c>
      <c r="B536" s="11" t="s">
        <v>4965</v>
      </c>
      <c r="C536" s="13" t="n">
        <v>2</v>
      </c>
      <c r="D536" s="11" t="s">
        <v>4602</v>
      </c>
      <c r="E536" s="11" t="n">
        <v>5</v>
      </c>
      <c r="F536" s="11" t="s">
        <v>4896</v>
      </c>
      <c r="G536" s="18" t="n">
        <v>6066.98</v>
      </c>
      <c r="H536" s="18" t="n">
        <v>1073.4</v>
      </c>
      <c r="I536" s="14" t="n">
        <v>0.1012</v>
      </c>
      <c r="J536" s="18" t="n">
        <v>51.32</v>
      </c>
      <c r="K536" s="18" t="n">
        <v>107.34</v>
      </c>
      <c r="L536" s="18" t="n">
        <v>554.01</v>
      </c>
      <c r="M536" s="11" t="s">
        <v>4914</v>
      </c>
      <c r="N536" s="35" t="n">
        <f aca="false">IF(H536=0,"",G536/H536)</f>
        <v>5.65211477547978</v>
      </c>
      <c r="O536" s="35" t="n">
        <f aca="false">IF(OR(N513="",N513&lt;=0,N536=""),"",N536/N513)</f>
        <v>1.14692684719757</v>
      </c>
      <c r="P536" s="18" t="n">
        <v>2369.99</v>
      </c>
      <c r="Q536" s="14" t="n">
        <v>0.1012</v>
      </c>
      <c r="R536" s="18" t="n">
        <v>3673.26</v>
      </c>
      <c r="S536" s="14" t="n">
        <v>0.0547</v>
      </c>
      <c r="T536" s="11" t="str">
        <f aca="false">IF(AND(M536="survived",G536&gt;0,K536&lt;=500.005,I536&lt;=0.4,ISNUMBER(P536),ISNUMBER(R536),P536&gt;0,R536&gt;0,Q536&lt;=0.4,S536&lt;=0.4),"yes","no")</f>
        <v>yes</v>
      </c>
    </row>
    <row r="537" customFormat="false" ht="15" hidden="false" customHeight="false" outlineLevel="0" collapsed="false">
      <c r="A537" s="11" t="s">
        <v>34</v>
      </c>
      <c r="B537" s="11" t="s">
        <v>4965</v>
      </c>
      <c r="C537" s="13" t="n">
        <v>2</v>
      </c>
      <c r="D537" s="11" t="s">
        <v>4602</v>
      </c>
      <c r="E537" s="11" t="n">
        <v>5</v>
      </c>
      <c r="F537" s="11" t="s">
        <v>4877</v>
      </c>
      <c r="G537" s="18" t="n">
        <v>6066.98</v>
      </c>
      <c r="H537" s="18" t="n">
        <v>1073.4</v>
      </c>
      <c r="I537" s="14" t="n">
        <v>0.1012</v>
      </c>
      <c r="J537" s="18" t="n">
        <v>51.32</v>
      </c>
      <c r="K537" s="18" t="n">
        <v>107.34</v>
      </c>
      <c r="L537" s="18" t="n">
        <v>554.01</v>
      </c>
      <c r="M537" s="11" t="s">
        <v>4914</v>
      </c>
      <c r="N537" s="35" t="n">
        <f aca="false">IF(H537=0,"",G537/H537)</f>
        <v>5.65211477547978</v>
      </c>
      <c r="O537" s="35" t="n">
        <f aca="false">IF(OR(N513="",N513&lt;=0,N537=""),"",N537/N513)</f>
        <v>1.14692684719757</v>
      </c>
      <c r="P537" s="18" t="n">
        <v>2369.99</v>
      </c>
      <c r="Q537" s="14" t="n">
        <v>0.1012</v>
      </c>
      <c r="R537" s="18" t="n">
        <v>3673.26</v>
      </c>
      <c r="S537" s="14" t="n">
        <v>0.0547</v>
      </c>
      <c r="T537" s="11" t="str">
        <f aca="false">IF(AND(M537="survived",G537&gt;0,K537&lt;=500.005,I537&lt;=0.4,ISNUMBER(P537),ISNUMBER(R537),P537&gt;0,R537&gt;0,Q537&lt;=0.4,S537&lt;=0.4),"yes","no")</f>
        <v>yes</v>
      </c>
    </row>
    <row r="538" customFormat="false" ht="15" hidden="false" customHeight="false" outlineLevel="0" collapsed="false">
      <c r="A538" s="11" t="s">
        <v>34</v>
      </c>
      <c r="B538" s="11" t="s">
        <v>4965</v>
      </c>
      <c r="C538" s="13" t="n">
        <v>2</v>
      </c>
      <c r="D538" s="11" t="s">
        <v>4602</v>
      </c>
      <c r="E538" s="11" t="n">
        <v>5</v>
      </c>
      <c r="F538" s="11" t="s">
        <v>4898</v>
      </c>
      <c r="G538" s="18" t="n">
        <v>6066.98</v>
      </c>
      <c r="H538" s="18" t="n">
        <v>1073.4</v>
      </c>
      <c r="I538" s="14" t="n">
        <v>0.1012</v>
      </c>
      <c r="J538" s="18" t="n">
        <v>51.32</v>
      </c>
      <c r="K538" s="18" t="n">
        <v>107.34</v>
      </c>
      <c r="L538" s="18" t="n">
        <v>554.01</v>
      </c>
      <c r="M538" s="11" t="s">
        <v>4914</v>
      </c>
      <c r="N538" s="35" t="n">
        <f aca="false">IF(H538=0,"",G538/H538)</f>
        <v>5.65211477547978</v>
      </c>
      <c r="O538" s="35" t="n">
        <f aca="false">IF(OR(N513="",N513&lt;=0,N538=""),"",N538/N513)</f>
        <v>1.14692684719757</v>
      </c>
      <c r="P538" s="18" t="n">
        <v>2369.99</v>
      </c>
      <c r="Q538" s="14" t="n">
        <v>0.1012</v>
      </c>
      <c r="R538" s="18" t="n">
        <v>3673.26</v>
      </c>
      <c r="S538" s="14" t="n">
        <v>0.0547</v>
      </c>
      <c r="T538" s="11" t="str">
        <f aca="false">IF(AND(M538="survived",G538&gt;0,K538&lt;=500.005,I538&lt;=0.4,ISNUMBER(P538),ISNUMBER(R538),P538&gt;0,R538&gt;0,Q538&lt;=0.4,S538&lt;=0.4),"yes","no")</f>
        <v>yes</v>
      </c>
    </row>
    <row r="540" customFormat="false" ht="15" hidden="false" customHeight="false" outlineLevel="0" collapsed="false">
      <c r="A540" s="51" t="s">
        <v>34</v>
      </c>
      <c r="B540" s="51" t="s">
        <v>4966</v>
      </c>
      <c r="C540" s="61" t="n">
        <v>2</v>
      </c>
      <c r="D540" s="51" t="s">
        <v>4801</v>
      </c>
      <c r="E540" s="51" t="s">
        <v>61</v>
      </c>
      <c r="F540" s="51" t="s">
        <v>4599</v>
      </c>
      <c r="G540" s="52" t="n">
        <v>9830</v>
      </c>
      <c r="H540" s="52" t="n">
        <v>1109.87</v>
      </c>
      <c r="I540" s="53" t="n">
        <v>0.0843</v>
      </c>
      <c r="J540" s="52" t="n">
        <v>50</v>
      </c>
      <c r="K540" s="52" t="n">
        <v>50</v>
      </c>
      <c r="L540" s="52" t="n">
        <v>850</v>
      </c>
      <c r="M540" s="51" t="s">
        <v>4914</v>
      </c>
      <c r="N540" s="54" t="n">
        <f aca="false">IF(H540=0,"",G540/H540)</f>
        <v>8.85689314964816</v>
      </c>
      <c r="O540" s="54" t="n">
        <v>1</v>
      </c>
      <c r="P540" s="52" t="n">
        <v>4708.72</v>
      </c>
      <c r="Q540" s="53" t="n">
        <v>0.0843</v>
      </c>
      <c r="R540" s="52" t="n">
        <v>5121.28</v>
      </c>
      <c r="S540" s="53" t="n">
        <v>0.0573</v>
      </c>
      <c r="T540" s="51" t="str">
        <f aca="false">IF(AND(M540="survived",G540&gt;0,K540&lt;=500.005,I540&lt;=0.4,ISNUMBER(P540),ISNUMBER(R540),P540&gt;0,R540&gt;0,Q540&lt;=0.4,S540&lt;=0.4),"yes","no")</f>
        <v>yes</v>
      </c>
    </row>
    <row r="541" customFormat="false" ht="15" hidden="false" customHeight="false" outlineLevel="0" collapsed="false">
      <c r="A541" s="11" t="s">
        <v>34</v>
      </c>
      <c r="B541" s="11" t="s">
        <v>4966</v>
      </c>
      <c r="C541" s="13" t="n">
        <v>2</v>
      </c>
      <c r="D541" s="11" t="s">
        <v>4616</v>
      </c>
      <c r="E541" s="11" t="n">
        <v>3</v>
      </c>
      <c r="F541" s="11" t="s">
        <v>4877</v>
      </c>
      <c r="G541" s="18" t="n">
        <v>71072.15</v>
      </c>
      <c r="H541" s="18" t="n">
        <v>8384.3</v>
      </c>
      <c r="I541" s="14" t="n">
        <v>0.3771</v>
      </c>
      <c r="J541" s="18" t="n">
        <v>360.45</v>
      </c>
      <c r="K541" s="18" t="n">
        <v>499.81</v>
      </c>
      <c r="L541" s="18" t="n">
        <v>6373.97</v>
      </c>
      <c r="M541" s="11" t="s">
        <v>4914</v>
      </c>
      <c r="N541" s="35" t="n">
        <f aca="false">IF(H541=0,"",G541/H541)</f>
        <v>8.47681380675787</v>
      </c>
      <c r="O541" s="35" t="n">
        <f aca="false">IF(OR(N540="",N540&lt;=0,N541=""),"",N541/N540)</f>
        <v>0.95708660627735</v>
      </c>
      <c r="P541" s="18" t="n">
        <v>23590.92</v>
      </c>
      <c r="Q541" s="14" t="n">
        <v>0.3771</v>
      </c>
      <c r="R541" s="18" t="n">
        <v>33944.8</v>
      </c>
      <c r="S541" s="14" t="n">
        <v>0.204</v>
      </c>
      <c r="T541" s="11" t="str">
        <f aca="false">IF(AND(M541="survived",G541&gt;0,K541&lt;=500.005,I541&lt;=0.4,ISNUMBER(P541),ISNUMBER(R541),P541&gt;0,R541&gt;0,Q541&lt;=0.4,S541&lt;=0.4),"yes","no")</f>
        <v>yes</v>
      </c>
    </row>
    <row r="542" customFormat="false" ht="15" hidden="false" customHeight="false" outlineLevel="0" collapsed="false">
      <c r="A542" s="11" t="s">
        <v>34</v>
      </c>
      <c r="B542" s="11" t="s">
        <v>4966</v>
      </c>
      <c r="C542" s="13" t="n">
        <v>2</v>
      </c>
      <c r="D542" s="11" t="s">
        <v>4608</v>
      </c>
      <c r="E542" s="11" t="s">
        <v>61</v>
      </c>
      <c r="F542" s="11" t="s">
        <v>4599</v>
      </c>
      <c r="G542" s="18" t="n">
        <v>11145.58</v>
      </c>
      <c r="H542" s="18" t="n">
        <v>11215.54</v>
      </c>
      <c r="I542" s="14" t="n">
        <v>0.744</v>
      </c>
      <c r="J542" s="18" t="n">
        <v>73.8</v>
      </c>
      <c r="K542" s="18" t="n">
        <v>5607.77</v>
      </c>
      <c r="L542" s="18" t="n">
        <v>6286.41</v>
      </c>
      <c r="M542" s="11" t="s">
        <v>4914</v>
      </c>
      <c r="N542" s="35" t="n">
        <f aca="false">IF(H542=0,"",G542/H542)</f>
        <v>0.993762226339525</v>
      </c>
      <c r="O542" s="35" t="n">
        <f aca="false">IF(OR(N540="",N540&lt;=0,N542=""),"",N542/N540)</f>
        <v>0.112202124328326</v>
      </c>
      <c r="P542" s="18" t="n">
        <v>2653.14</v>
      </c>
      <c r="Q542" s="14" t="n">
        <v>0.744</v>
      </c>
      <c r="R542" s="18" t="n">
        <v>8396.85</v>
      </c>
      <c r="S542" s="14" t="n">
        <v>0.0887</v>
      </c>
      <c r="T542" s="11" t="str">
        <f aca="false">IF(AND(M542="survived",G542&gt;0,K542&lt;=500.005,I542&lt;=0.4,ISNUMBER(P542),ISNUMBER(R542),P542&gt;0,R542&gt;0,Q542&lt;=0.4,S542&lt;=0.4),"yes","no")</f>
        <v>no</v>
      </c>
    </row>
    <row r="543" customFormat="false" ht="15" hidden="false" customHeight="false" outlineLevel="0" collapsed="false">
      <c r="A543" s="11" t="s">
        <v>34</v>
      </c>
      <c r="B543" s="11" t="s">
        <v>4966</v>
      </c>
      <c r="C543" s="13" t="n">
        <v>2</v>
      </c>
      <c r="D543" s="11" t="s">
        <v>4608</v>
      </c>
      <c r="E543" s="11" t="s">
        <v>61</v>
      </c>
      <c r="F543" s="11" t="s">
        <v>4896</v>
      </c>
      <c r="G543" s="18" t="n">
        <v>11340.04</v>
      </c>
      <c r="H543" s="18" t="n">
        <v>4176.33</v>
      </c>
      <c r="I543" s="14" t="n">
        <v>0.3066</v>
      </c>
      <c r="J543" s="18" t="n">
        <v>63.03</v>
      </c>
      <c r="K543" s="18" t="n">
        <v>500</v>
      </c>
      <c r="L543" s="18" t="n">
        <v>3018.75</v>
      </c>
      <c r="M543" s="11" t="s">
        <v>4914</v>
      </c>
      <c r="N543" s="35" t="n">
        <f aca="false">IF(H543=0,"",G543/H543)</f>
        <v>2.71531224783482</v>
      </c>
      <c r="O543" s="35" t="n">
        <f aca="false">IF(OR(N540="",N540&lt;=0,N543=""),"",N543/N540)</f>
        <v>0.306576155086921</v>
      </c>
      <c r="P543" s="18" t="n">
        <v>2981.18</v>
      </c>
      <c r="Q543" s="14" t="n">
        <v>0.3066</v>
      </c>
      <c r="R543" s="18" t="n">
        <v>8263.27</v>
      </c>
      <c r="S543" s="14" t="n">
        <v>0.0887</v>
      </c>
      <c r="T543" s="11" t="str">
        <f aca="false">IF(AND(M543="survived",G543&gt;0,K543&lt;=500.005,I543&lt;=0.4,ISNUMBER(P543),ISNUMBER(R543),P543&gt;0,R543&gt;0,Q543&lt;=0.4,S543&lt;=0.4),"yes","no")</f>
        <v>yes</v>
      </c>
    </row>
    <row r="544" customFormat="false" ht="15" hidden="false" customHeight="false" outlineLevel="0" collapsed="false">
      <c r="A544" s="11" t="s">
        <v>34</v>
      </c>
      <c r="B544" s="11" t="s">
        <v>4966</v>
      </c>
      <c r="C544" s="13" t="n">
        <v>2</v>
      </c>
      <c r="D544" s="11" t="s">
        <v>4608</v>
      </c>
      <c r="E544" s="11" t="s">
        <v>61</v>
      </c>
      <c r="F544" s="11" t="s">
        <v>4877</v>
      </c>
      <c r="G544" s="18" t="n">
        <v>12357.02</v>
      </c>
      <c r="H544" s="18" t="n">
        <v>2365.84</v>
      </c>
      <c r="I544" s="14" t="n">
        <v>0.1678</v>
      </c>
      <c r="J544" s="18" t="n">
        <v>59.54</v>
      </c>
      <c r="K544" s="18" t="n">
        <v>467.1</v>
      </c>
      <c r="L544" s="18" t="n">
        <v>1718.75</v>
      </c>
      <c r="M544" s="11" t="s">
        <v>4914</v>
      </c>
      <c r="N544" s="35" t="n">
        <f aca="false">IF(H544=0,"",G544/H544)</f>
        <v>5.22310046326041</v>
      </c>
      <c r="O544" s="35" t="n">
        <f aca="false">IF(OR(N540="",N540&lt;=0,N544=""),"",N544/N540)</f>
        <v>0.589721516903238</v>
      </c>
      <c r="P544" s="18" t="n">
        <v>4444.8</v>
      </c>
      <c r="Q544" s="14" t="n">
        <v>0.1678</v>
      </c>
      <c r="R544" s="18" t="n">
        <v>7816.63</v>
      </c>
      <c r="S544" s="14" t="n">
        <v>0.0887</v>
      </c>
      <c r="T544" s="11" t="str">
        <f aca="false">IF(AND(M544="survived",G544&gt;0,K544&lt;=500.005,I544&lt;=0.4,ISNUMBER(P544),ISNUMBER(R544),P544&gt;0,R544&gt;0,Q544&lt;=0.4,S544&lt;=0.4),"yes","no")</f>
        <v>yes</v>
      </c>
    </row>
    <row r="545" customFormat="false" ht="15" hidden="false" customHeight="false" outlineLevel="0" collapsed="false">
      <c r="A545" s="11" t="s">
        <v>34</v>
      </c>
      <c r="B545" s="11" t="s">
        <v>4966</v>
      </c>
      <c r="C545" s="13" t="n">
        <v>2</v>
      </c>
      <c r="D545" s="11" t="s">
        <v>4608</v>
      </c>
      <c r="E545" s="11" t="s">
        <v>61</v>
      </c>
      <c r="F545" s="11" t="s">
        <v>4898</v>
      </c>
      <c r="G545" s="18" t="n">
        <v>-299.97</v>
      </c>
      <c r="H545" s="18" t="n">
        <v>1152.15</v>
      </c>
      <c r="I545" s="14" t="n">
        <v>0.1066</v>
      </c>
      <c r="J545" s="18" t="n">
        <v>71.52</v>
      </c>
      <c r="K545" s="18" t="n">
        <v>384.05</v>
      </c>
      <c r="L545" s="18" t="n">
        <v>862.5</v>
      </c>
      <c r="M545" s="11" t="s">
        <v>4899</v>
      </c>
      <c r="N545" s="35" t="n">
        <f aca="false">IF(H545=0,"",G545/H545)</f>
        <v>-0.260356724384846</v>
      </c>
      <c r="O545" s="35" t="n">
        <f aca="false">IF(OR(N540="",N540&lt;=0,N545=""),"",N545/N540)</f>
        <v>-0.0293959427968473</v>
      </c>
      <c r="P545" s="18" t="n">
        <v>-299.97</v>
      </c>
      <c r="Q545" s="14" t="n">
        <v>0.1066</v>
      </c>
      <c r="R545" s="18" t="n">
        <v>5204.81</v>
      </c>
      <c r="S545" s="14" t="n">
        <v>0.0887</v>
      </c>
      <c r="T545" s="11" t="str">
        <f aca="false">IF(AND(M545="survived",G545&gt;0,K545&lt;=500.005,I545&lt;=0.4,ISNUMBER(P545),ISNUMBER(R545),P545&gt;0,R545&gt;0,Q545&lt;=0.4,S545&lt;=0.4),"yes","no")</f>
        <v>no</v>
      </c>
    </row>
    <row r="546" customFormat="false" ht="15" hidden="false" customHeight="false" outlineLevel="0" collapsed="false">
      <c r="A546" s="11" t="s">
        <v>34</v>
      </c>
      <c r="B546" s="11" t="s">
        <v>4966</v>
      </c>
      <c r="C546" s="13" t="n">
        <v>2</v>
      </c>
      <c r="D546" s="11" t="s">
        <v>4602</v>
      </c>
      <c r="E546" s="11" t="n">
        <v>1</v>
      </c>
      <c r="F546" s="11" t="s">
        <v>4599</v>
      </c>
      <c r="G546" s="18" t="n">
        <v>19136.3</v>
      </c>
      <c r="H546" s="18" t="n">
        <v>11215.54</v>
      </c>
      <c r="I546" s="14" t="n">
        <v>0.7049</v>
      </c>
      <c r="J546" s="18" t="n">
        <v>81.28</v>
      </c>
      <c r="K546" s="18" t="n">
        <v>5607.77</v>
      </c>
      <c r="L546" s="18" t="n">
        <v>6286.41</v>
      </c>
      <c r="M546" s="11" t="s">
        <v>4914</v>
      </c>
      <c r="N546" s="35" t="n">
        <f aca="false">IF(H546=0,"",G546/H546)</f>
        <v>1.70623081902432</v>
      </c>
      <c r="O546" s="35" t="n">
        <f aca="false">IF(OR(N540="",N540&lt;=0,N546=""),"",N546/N540)</f>
        <v>0.192644394619585</v>
      </c>
      <c r="P546" s="18" t="n">
        <v>9250.29</v>
      </c>
      <c r="Q546" s="14" t="n">
        <v>0.7049</v>
      </c>
      <c r="R546" s="18" t="n">
        <v>9786.31</v>
      </c>
      <c r="S546" s="14" t="n">
        <v>0.1258</v>
      </c>
      <c r="T546" s="11" t="str">
        <f aca="false">IF(AND(M546="survived",G546&gt;0,K546&lt;=500.005,I546&lt;=0.4,ISNUMBER(P546),ISNUMBER(R546),P546&gt;0,R546&gt;0,Q546&lt;=0.4,S546&lt;=0.4),"yes","no")</f>
        <v>no</v>
      </c>
    </row>
    <row r="547" customFormat="false" ht="15" hidden="false" customHeight="false" outlineLevel="0" collapsed="false">
      <c r="A547" s="11" t="s">
        <v>34</v>
      </c>
      <c r="B547" s="11" t="s">
        <v>4966</v>
      </c>
      <c r="C547" s="13" t="n">
        <v>2</v>
      </c>
      <c r="D547" s="11" t="s">
        <v>4602</v>
      </c>
      <c r="E547" s="11" t="n">
        <v>1</v>
      </c>
      <c r="F547" s="11" t="s">
        <v>4896</v>
      </c>
      <c r="G547" s="18" t="n">
        <v>17535.34</v>
      </c>
      <c r="H547" s="18" t="n">
        <v>5996.39</v>
      </c>
      <c r="I547" s="14" t="n">
        <v>0.3803</v>
      </c>
      <c r="J547" s="18" t="n">
        <v>84.23</v>
      </c>
      <c r="K547" s="18" t="n">
        <v>500</v>
      </c>
      <c r="L547" s="18" t="n">
        <v>3018.75</v>
      </c>
      <c r="M547" s="11" t="s">
        <v>4914</v>
      </c>
      <c r="N547" s="35" t="n">
        <f aca="false">IF(H547=0,"",G547/H547)</f>
        <v>2.92431613020501</v>
      </c>
      <c r="O547" s="35" t="n">
        <f aca="false">IF(OR(N540="",N540&lt;=0,N547=""),"",N547/N540)</f>
        <v>0.330174032902404</v>
      </c>
      <c r="P547" s="18" t="n">
        <v>7784.59</v>
      </c>
      <c r="Q547" s="14" t="n">
        <v>0.3803</v>
      </c>
      <c r="R547" s="18" t="n">
        <v>9651.04</v>
      </c>
      <c r="S547" s="14" t="n">
        <v>0.113</v>
      </c>
      <c r="T547" s="11" t="str">
        <f aca="false">IF(AND(M547="survived",G547&gt;0,K547&lt;=500.005,I547&lt;=0.4,ISNUMBER(P547),ISNUMBER(R547),P547&gt;0,R547&gt;0,Q547&lt;=0.4,S547&lt;=0.4),"yes","no")</f>
        <v>yes</v>
      </c>
    </row>
    <row r="548" customFormat="false" ht="15" hidden="false" customHeight="false" outlineLevel="0" collapsed="false">
      <c r="A548" s="11" t="s">
        <v>34</v>
      </c>
      <c r="B548" s="11" t="s">
        <v>4966</v>
      </c>
      <c r="C548" s="13" t="n">
        <v>2</v>
      </c>
      <c r="D548" s="11" t="s">
        <v>4602</v>
      </c>
      <c r="E548" s="11" t="n">
        <v>1</v>
      </c>
      <c r="F548" s="11" t="s">
        <v>4877</v>
      </c>
      <c r="G548" s="18" t="n">
        <v>13428.46</v>
      </c>
      <c r="H548" s="18" t="n">
        <v>2113.78</v>
      </c>
      <c r="I548" s="14" t="n">
        <v>0.1423</v>
      </c>
      <c r="J548" s="18" t="n">
        <v>61.99</v>
      </c>
      <c r="K548" s="18" t="n">
        <v>467.1</v>
      </c>
      <c r="L548" s="18" t="n">
        <v>1718.75</v>
      </c>
      <c r="M548" s="11" t="s">
        <v>4914</v>
      </c>
      <c r="N548" s="35" t="n">
        <f aca="false">IF(H548=0,"",G548/H548)</f>
        <v>6.35281817407677</v>
      </c>
      <c r="O548" s="35" t="n">
        <f aca="false">IF(OR(N540="",N540&lt;=0,N548=""),"",N548/N540)</f>
        <v>0.717273886761199</v>
      </c>
      <c r="P548" s="18" t="n">
        <v>5620.04</v>
      </c>
      <c r="Q548" s="14" t="n">
        <v>0.1423</v>
      </c>
      <c r="R548" s="18" t="n">
        <v>7708.72</v>
      </c>
      <c r="S548" s="14" t="n">
        <v>0.0868</v>
      </c>
      <c r="T548" s="11" t="str">
        <f aca="false">IF(AND(M548="survived",G548&gt;0,K548&lt;=500.005,I548&lt;=0.4,ISNUMBER(P548),ISNUMBER(R548),P548&gt;0,R548&gt;0,Q548&lt;=0.4,S548&lt;=0.4),"yes","no")</f>
        <v>yes</v>
      </c>
    </row>
    <row r="549" customFormat="false" ht="15" hidden="false" customHeight="false" outlineLevel="0" collapsed="false">
      <c r="A549" s="11" t="s">
        <v>34</v>
      </c>
      <c r="B549" s="11" t="s">
        <v>4966</v>
      </c>
      <c r="C549" s="13" t="n">
        <v>2</v>
      </c>
      <c r="D549" s="11" t="s">
        <v>4602</v>
      </c>
      <c r="E549" s="11" t="n">
        <v>1</v>
      </c>
      <c r="F549" s="11" t="s">
        <v>4898</v>
      </c>
      <c r="G549" s="18" t="n">
        <v>-426.55</v>
      </c>
      <c r="H549" s="18" t="n">
        <v>1152.15</v>
      </c>
      <c r="I549" s="14" t="n">
        <v>0.1079</v>
      </c>
      <c r="J549" s="18" t="n">
        <v>73.9</v>
      </c>
      <c r="K549" s="18" t="n">
        <v>384.05</v>
      </c>
      <c r="L549" s="18" t="n">
        <v>862.5</v>
      </c>
      <c r="M549" s="11" t="s">
        <v>4899</v>
      </c>
      <c r="N549" s="35" t="n">
        <f aca="false">IF(H549=0,"",G549/H549)</f>
        <v>-0.370220891376991</v>
      </c>
      <c r="O549" s="35" t="n">
        <f aca="false">IF(OR(N540="",N540&lt;=0,N549=""),"",N549/N540)</f>
        <v>-0.0418003113644538</v>
      </c>
      <c r="P549" s="18" t="n">
        <v>-426.55</v>
      </c>
      <c r="Q549" s="14" t="n">
        <v>0.1079</v>
      </c>
      <c r="R549" s="18" t="n">
        <v>5739.67</v>
      </c>
      <c r="S549" s="14" t="n">
        <v>0.0839</v>
      </c>
      <c r="T549" s="11" t="str">
        <f aca="false">IF(AND(M549="survived",G549&gt;0,K549&lt;=500.005,I549&lt;=0.4,ISNUMBER(P549),ISNUMBER(R549),P549&gt;0,R549&gt;0,Q549&lt;=0.4,S549&lt;=0.4),"yes","no")</f>
        <v>no</v>
      </c>
    </row>
    <row r="550" customFormat="false" ht="15" hidden="false" customHeight="false" outlineLevel="0" collapsed="false">
      <c r="A550" s="11" t="s">
        <v>34</v>
      </c>
      <c r="B550" s="11" t="s">
        <v>4966</v>
      </c>
      <c r="C550" s="13" t="n">
        <v>2</v>
      </c>
      <c r="D550" s="11" t="s">
        <v>4602</v>
      </c>
      <c r="E550" s="11" t="n">
        <v>2</v>
      </c>
      <c r="F550" s="11" t="s">
        <v>4599</v>
      </c>
      <c r="G550" s="18" t="n">
        <v>12664.38</v>
      </c>
      <c r="H550" s="18" t="n">
        <v>3659.27</v>
      </c>
      <c r="I550" s="14" t="n">
        <v>0.2604</v>
      </c>
      <c r="J550" s="18" t="n">
        <v>60.31</v>
      </c>
      <c r="K550" s="18" t="n">
        <v>891.93</v>
      </c>
      <c r="L550" s="18" t="n">
        <v>1657.35</v>
      </c>
      <c r="M550" s="11" t="s">
        <v>4914</v>
      </c>
      <c r="N550" s="35" t="n">
        <f aca="false">IF(H550=0,"",G550/H550)</f>
        <v>3.4609034042309</v>
      </c>
      <c r="O550" s="35" t="n">
        <f aca="false">IF(OR(N540="",N540&lt;=0,N550=""),"",N550/N540)</f>
        <v>0.390758175102111</v>
      </c>
      <c r="P550" s="18" t="n">
        <v>6154.48</v>
      </c>
      <c r="Q550" s="14" t="n">
        <v>0.2604</v>
      </c>
      <c r="R550" s="18" t="n">
        <v>6315.84</v>
      </c>
      <c r="S550" s="14" t="n">
        <v>0.0735</v>
      </c>
      <c r="T550" s="11" t="str">
        <f aca="false">IF(AND(M550="survived",G550&gt;0,K550&lt;=500.005,I550&lt;=0.4,ISNUMBER(P550),ISNUMBER(R550),P550&gt;0,R550&gt;0,Q550&lt;=0.4,S550&lt;=0.4),"yes","no")</f>
        <v>no</v>
      </c>
    </row>
    <row r="551" customFormat="false" ht="15" hidden="false" customHeight="false" outlineLevel="0" collapsed="false">
      <c r="A551" s="11" t="s">
        <v>34</v>
      </c>
      <c r="B551" s="11" t="s">
        <v>4966</v>
      </c>
      <c r="C551" s="13" t="n">
        <v>2</v>
      </c>
      <c r="D551" s="11" t="s">
        <v>4602</v>
      </c>
      <c r="E551" s="11" t="n">
        <v>2</v>
      </c>
      <c r="F551" s="11" t="s">
        <v>4896</v>
      </c>
      <c r="G551" s="18" t="n">
        <v>12591.94</v>
      </c>
      <c r="H551" s="18" t="n">
        <v>3636.12</v>
      </c>
      <c r="I551" s="14" t="n">
        <v>0.2587</v>
      </c>
      <c r="J551" s="18" t="n">
        <v>61.9</v>
      </c>
      <c r="K551" s="18" t="n">
        <v>500</v>
      </c>
      <c r="L551" s="18" t="n">
        <v>1657.35</v>
      </c>
      <c r="M551" s="11" t="s">
        <v>4914</v>
      </c>
      <c r="N551" s="35" t="n">
        <f aca="false">IF(H551=0,"",G551/H551)</f>
        <v>3.46301552203998</v>
      </c>
      <c r="O551" s="35" t="n">
        <f aca="false">IF(OR(N540="",N540&lt;=0,N551=""),"",N551/N540)</f>
        <v>0.390996646739218</v>
      </c>
      <c r="P551" s="18" t="n">
        <v>6082.04</v>
      </c>
      <c r="Q551" s="14" t="n">
        <v>0.2587</v>
      </c>
      <c r="R551" s="18" t="n">
        <v>6315.84</v>
      </c>
      <c r="S551" s="14" t="n">
        <v>0.0735</v>
      </c>
      <c r="T551" s="11" t="str">
        <f aca="false">IF(AND(M551="survived",G551&gt;0,K551&lt;=500.005,I551&lt;=0.4,ISNUMBER(P551),ISNUMBER(R551),P551&gt;0,R551&gt;0,Q551&lt;=0.4,S551&lt;=0.4),"yes","no")</f>
        <v>yes</v>
      </c>
    </row>
    <row r="552" customFormat="false" ht="15" hidden="false" customHeight="false" outlineLevel="0" collapsed="false">
      <c r="A552" s="11" t="s">
        <v>34</v>
      </c>
      <c r="B552" s="11" t="s">
        <v>4966</v>
      </c>
      <c r="C552" s="13" t="n">
        <v>2</v>
      </c>
      <c r="D552" s="11" t="s">
        <v>4602</v>
      </c>
      <c r="E552" s="11" t="n">
        <v>2</v>
      </c>
      <c r="F552" s="11" t="s">
        <v>4877</v>
      </c>
      <c r="G552" s="18" t="n">
        <v>11209.31</v>
      </c>
      <c r="H552" s="18" t="n">
        <v>2226.57</v>
      </c>
      <c r="I552" s="14" t="n">
        <v>0.1584</v>
      </c>
      <c r="J552" s="18" t="n">
        <v>54.63</v>
      </c>
      <c r="K552" s="18" t="n">
        <v>402.67</v>
      </c>
      <c r="L552" s="18" t="n">
        <v>1657.35</v>
      </c>
      <c r="M552" s="11" t="s">
        <v>4914</v>
      </c>
      <c r="N552" s="35" t="n">
        <f aca="false">IF(H552=0,"",G552/H552)</f>
        <v>5.03433981415361</v>
      </c>
      <c r="O552" s="35" t="n">
        <f aca="false">IF(OR(N540="",N540&lt;=0,N552=""),"",N552/N540)</f>
        <v>0.568409229861105</v>
      </c>
      <c r="P552" s="18" t="n">
        <v>4699.41</v>
      </c>
      <c r="Q552" s="14" t="n">
        <v>0.1584</v>
      </c>
      <c r="R552" s="18" t="n">
        <v>6315.84</v>
      </c>
      <c r="S552" s="14" t="n">
        <v>0.0735</v>
      </c>
      <c r="T552" s="11" t="str">
        <f aca="false">IF(AND(M552="survived",G552&gt;0,K552&lt;=500.005,I552&lt;=0.4,ISNUMBER(P552),ISNUMBER(R552),P552&gt;0,R552&gt;0,Q552&lt;=0.4,S552&lt;=0.4),"yes","no")</f>
        <v>yes</v>
      </c>
    </row>
    <row r="553" customFormat="false" ht="15" hidden="false" customHeight="false" outlineLevel="0" collapsed="false">
      <c r="A553" s="11" t="s">
        <v>34</v>
      </c>
      <c r="B553" s="11" t="s">
        <v>4966</v>
      </c>
      <c r="C553" s="13" t="n">
        <v>2</v>
      </c>
      <c r="D553" s="11" t="s">
        <v>4602</v>
      </c>
      <c r="E553" s="11" t="n">
        <v>2</v>
      </c>
      <c r="F553" s="11" t="s">
        <v>4898</v>
      </c>
      <c r="G553" s="18" t="n">
        <v>1991</v>
      </c>
      <c r="H553" s="18" t="n">
        <v>2063.37</v>
      </c>
      <c r="I553" s="14" t="n">
        <v>0.1468</v>
      </c>
      <c r="J553" s="18" t="n">
        <v>56.6</v>
      </c>
      <c r="K553" s="18" t="n">
        <v>402.67</v>
      </c>
      <c r="L553" s="18" t="n">
        <v>1657.35</v>
      </c>
      <c r="M553" s="11" t="s">
        <v>4899</v>
      </c>
      <c r="N553" s="35" t="n">
        <f aca="false">IF(H553=0,"",G553/H553)</f>
        <v>0.964926309871715</v>
      </c>
      <c r="O553" s="35" t="n">
        <f aca="false">IF(OR(N540="",N540&lt;=0,N553=""),"",N553/N540)</f>
        <v>0.108946364551101</v>
      </c>
      <c r="P553" s="18" t="n">
        <v>1991</v>
      </c>
      <c r="Q553" s="14" t="n">
        <v>0.1468</v>
      </c>
      <c r="R553" s="18" t="n">
        <v>6315.84</v>
      </c>
      <c r="S553" s="14" t="n">
        <v>0.0735</v>
      </c>
      <c r="T553" s="11" t="str">
        <f aca="false">IF(AND(M553="survived",G553&gt;0,K553&lt;=500.005,I553&lt;=0.4,ISNUMBER(P553),ISNUMBER(R553),P553&gt;0,R553&gt;0,Q553&lt;=0.4,S553&lt;=0.4),"yes","no")</f>
        <v>no</v>
      </c>
    </row>
    <row r="554" customFormat="false" ht="15" hidden="false" customHeight="false" outlineLevel="0" collapsed="false">
      <c r="A554" s="11" t="s">
        <v>34</v>
      </c>
      <c r="B554" s="11" t="s">
        <v>4966</v>
      </c>
      <c r="C554" s="13" t="n">
        <v>2</v>
      </c>
      <c r="D554" s="11" t="s">
        <v>4602</v>
      </c>
      <c r="E554" s="11" t="n">
        <v>3</v>
      </c>
      <c r="F554" s="11" t="s">
        <v>4599</v>
      </c>
      <c r="G554" s="18" t="n">
        <v>10906.11</v>
      </c>
      <c r="H554" s="18" t="n">
        <v>2128.31</v>
      </c>
      <c r="I554" s="14" t="n">
        <v>0.1578</v>
      </c>
      <c r="J554" s="18" t="n">
        <v>54.49</v>
      </c>
      <c r="K554" s="18" t="n">
        <v>339.46</v>
      </c>
      <c r="L554" s="18" t="n">
        <v>1163.8</v>
      </c>
      <c r="M554" s="11" t="s">
        <v>4914</v>
      </c>
      <c r="N554" s="35" t="n">
        <f aca="false">IF(H554=0,"",G554/H554)</f>
        <v>5.12430519990039</v>
      </c>
      <c r="O554" s="35" t="n">
        <f aca="false">IF(OR(N540="",N540&lt;=0,N554=""),"",N554/N540)</f>
        <v>0.578566898495773</v>
      </c>
      <c r="P554" s="18" t="n">
        <v>5363.67</v>
      </c>
      <c r="Q554" s="14" t="n">
        <v>0.1578</v>
      </c>
      <c r="R554" s="18" t="n">
        <v>5419.74</v>
      </c>
      <c r="S554" s="14" t="n">
        <v>0.069</v>
      </c>
      <c r="T554" s="11" t="str">
        <f aca="false">IF(AND(M554="survived",G554&gt;0,K554&lt;=500.005,I554&lt;=0.4,ISNUMBER(P554),ISNUMBER(R554),P554&gt;0,R554&gt;0,Q554&lt;=0.4,S554&lt;=0.4),"yes","no")</f>
        <v>yes</v>
      </c>
    </row>
    <row r="555" customFormat="false" ht="15" hidden="false" customHeight="false" outlineLevel="0" collapsed="false">
      <c r="A555" s="11" t="s">
        <v>34</v>
      </c>
      <c r="B555" s="11" t="s">
        <v>4966</v>
      </c>
      <c r="C555" s="13" t="n">
        <v>2</v>
      </c>
      <c r="D555" s="11" t="s">
        <v>4602</v>
      </c>
      <c r="E555" s="11" t="n">
        <v>3</v>
      </c>
      <c r="F555" s="11" t="s">
        <v>4896</v>
      </c>
      <c r="G555" s="18" t="n">
        <v>10906.11</v>
      </c>
      <c r="H555" s="18" t="n">
        <v>2128.31</v>
      </c>
      <c r="I555" s="14" t="n">
        <v>0.1578</v>
      </c>
      <c r="J555" s="18" t="n">
        <v>54.49</v>
      </c>
      <c r="K555" s="18" t="n">
        <v>339.46</v>
      </c>
      <c r="L555" s="18" t="n">
        <v>1163.8</v>
      </c>
      <c r="M555" s="11" t="s">
        <v>4914</v>
      </c>
      <c r="N555" s="35" t="n">
        <f aca="false">IF(H555=0,"",G555/H555)</f>
        <v>5.12430519990039</v>
      </c>
      <c r="O555" s="35" t="n">
        <f aca="false">IF(OR(N540="",N540&lt;=0,N555=""),"",N555/N540)</f>
        <v>0.578566898495773</v>
      </c>
      <c r="P555" s="18" t="n">
        <v>5363.67</v>
      </c>
      <c r="Q555" s="14" t="n">
        <v>0.1578</v>
      </c>
      <c r="R555" s="18" t="n">
        <v>5419.74</v>
      </c>
      <c r="S555" s="14" t="n">
        <v>0.069</v>
      </c>
      <c r="T555" s="11" t="str">
        <f aca="false">IF(AND(M555="survived",G555&gt;0,K555&lt;=500.005,I555&lt;=0.4,ISNUMBER(P555),ISNUMBER(R555),P555&gt;0,R555&gt;0,Q555&lt;=0.4,S555&lt;=0.4),"yes","no")</f>
        <v>yes</v>
      </c>
    </row>
    <row r="556" customFormat="false" ht="15" hidden="false" customHeight="false" outlineLevel="0" collapsed="false">
      <c r="A556" s="11" t="s">
        <v>34</v>
      </c>
      <c r="B556" s="11" t="s">
        <v>4966</v>
      </c>
      <c r="C556" s="13" t="n">
        <v>2</v>
      </c>
      <c r="D556" s="11" t="s">
        <v>4602</v>
      </c>
      <c r="E556" s="11" t="n">
        <v>3</v>
      </c>
      <c r="F556" s="11" t="s">
        <v>4877</v>
      </c>
      <c r="G556" s="18" t="n">
        <v>10906.11</v>
      </c>
      <c r="H556" s="18" t="n">
        <v>2128.31</v>
      </c>
      <c r="I556" s="14" t="n">
        <v>0.1578</v>
      </c>
      <c r="J556" s="18" t="n">
        <v>54.49</v>
      </c>
      <c r="K556" s="18" t="n">
        <v>339.46</v>
      </c>
      <c r="L556" s="18" t="n">
        <v>1163.8</v>
      </c>
      <c r="M556" s="11" t="s">
        <v>4914</v>
      </c>
      <c r="N556" s="35" t="n">
        <f aca="false">IF(H556=0,"",G556/H556)</f>
        <v>5.12430519990039</v>
      </c>
      <c r="O556" s="35" t="n">
        <f aca="false">IF(OR(N540="",N540&lt;=0,N556=""),"",N556/N540)</f>
        <v>0.578566898495773</v>
      </c>
      <c r="P556" s="18" t="n">
        <v>5363.67</v>
      </c>
      <c r="Q556" s="14" t="n">
        <v>0.1578</v>
      </c>
      <c r="R556" s="18" t="n">
        <v>5419.74</v>
      </c>
      <c r="S556" s="14" t="n">
        <v>0.069</v>
      </c>
      <c r="T556" s="11" t="str">
        <f aca="false">IF(AND(M556="survived",G556&gt;0,K556&lt;=500.005,I556&lt;=0.4,ISNUMBER(P556),ISNUMBER(R556),P556&gt;0,R556&gt;0,Q556&lt;=0.4,S556&lt;=0.4),"yes","no")</f>
        <v>yes</v>
      </c>
    </row>
    <row r="557" customFormat="false" ht="15" hidden="false" customHeight="false" outlineLevel="0" collapsed="false">
      <c r="A557" s="11" t="s">
        <v>34</v>
      </c>
      <c r="B557" s="11" t="s">
        <v>4966</v>
      </c>
      <c r="C557" s="13" t="n">
        <v>2</v>
      </c>
      <c r="D557" s="11" t="s">
        <v>4602</v>
      </c>
      <c r="E557" s="11" t="n">
        <v>3</v>
      </c>
      <c r="F557" s="11" t="s">
        <v>4898</v>
      </c>
      <c r="G557" s="18" t="n">
        <v>10906.11</v>
      </c>
      <c r="H557" s="18" t="n">
        <v>2128.31</v>
      </c>
      <c r="I557" s="14" t="n">
        <v>0.1578</v>
      </c>
      <c r="J557" s="18" t="n">
        <v>54.49</v>
      </c>
      <c r="K557" s="18" t="n">
        <v>339.46</v>
      </c>
      <c r="L557" s="18" t="n">
        <v>1163.8</v>
      </c>
      <c r="M557" s="11" t="s">
        <v>4914</v>
      </c>
      <c r="N557" s="35" t="n">
        <f aca="false">IF(H557=0,"",G557/H557)</f>
        <v>5.12430519990039</v>
      </c>
      <c r="O557" s="35" t="n">
        <f aca="false">IF(OR(N540="",N540&lt;=0,N557=""),"",N557/N540)</f>
        <v>0.578566898495773</v>
      </c>
      <c r="P557" s="18" t="n">
        <v>5363.67</v>
      </c>
      <c r="Q557" s="14" t="n">
        <v>0.1578</v>
      </c>
      <c r="R557" s="18" t="n">
        <v>5419.74</v>
      </c>
      <c r="S557" s="14" t="n">
        <v>0.069</v>
      </c>
      <c r="T557" s="11" t="str">
        <f aca="false">IF(AND(M557="survived",G557&gt;0,K557&lt;=500.005,I557&lt;=0.4,ISNUMBER(P557),ISNUMBER(R557),P557&gt;0,R557&gt;0,Q557&lt;=0.4,S557&lt;=0.4),"yes","no")</f>
        <v>yes</v>
      </c>
    </row>
    <row r="558" customFormat="false" ht="15" hidden="false" customHeight="false" outlineLevel="0" collapsed="false">
      <c r="A558" s="11" t="s">
        <v>34</v>
      </c>
      <c r="B558" s="11" t="s">
        <v>4966</v>
      </c>
      <c r="C558" s="13" t="n">
        <v>2</v>
      </c>
      <c r="D558" s="11" t="s">
        <v>4602</v>
      </c>
      <c r="E558" s="11" t="n">
        <v>4</v>
      </c>
      <c r="F558" s="11" t="s">
        <v>4599</v>
      </c>
      <c r="G558" s="18" t="n">
        <v>10207.07</v>
      </c>
      <c r="H558" s="18" t="n">
        <v>1706.87</v>
      </c>
      <c r="I558" s="14" t="n">
        <v>0.1283</v>
      </c>
      <c r="J558" s="18" t="n">
        <v>52.44</v>
      </c>
      <c r="K558" s="18" t="n">
        <v>201.92</v>
      </c>
      <c r="L558" s="18" t="n">
        <v>1025.85</v>
      </c>
      <c r="M558" s="11" t="s">
        <v>4914</v>
      </c>
      <c r="N558" s="35" t="n">
        <f aca="false">IF(H558=0,"",G558/H558)</f>
        <v>5.97999261806699</v>
      </c>
      <c r="O558" s="35" t="n">
        <f aca="false">IF(OR(N540="",N540&lt;=0,N558=""),"",N558/N540)</f>
        <v>0.675179492066532</v>
      </c>
      <c r="P558" s="18" t="n">
        <v>5029.7</v>
      </c>
      <c r="Q558" s="14" t="n">
        <v>0.1283</v>
      </c>
      <c r="R558" s="18" t="n">
        <v>5104.29</v>
      </c>
      <c r="S558" s="14" t="n">
        <v>0.0654</v>
      </c>
      <c r="T558" s="11" t="str">
        <f aca="false">IF(AND(M558="survived",G558&gt;0,K558&lt;=500.005,I558&lt;=0.4,ISNUMBER(P558),ISNUMBER(R558),P558&gt;0,R558&gt;0,Q558&lt;=0.4,S558&lt;=0.4),"yes","no")</f>
        <v>yes</v>
      </c>
    </row>
    <row r="559" customFormat="false" ht="15" hidden="false" customHeight="false" outlineLevel="0" collapsed="false">
      <c r="A559" s="11" t="s">
        <v>34</v>
      </c>
      <c r="B559" s="11" t="s">
        <v>4966</v>
      </c>
      <c r="C559" s="13" t="n">
        <v>2</v>
      </c>
      <c r="D559" s="11" t="s">
        <v>4602</v>
      </c>
      <c r="E559" s="11" t="n">
        <v>4</v>
      </c>
      <c r="F559" s="11" t="s">
        <v>4896</v>
      </c>
      <c r="G559" s="18" t="n">
        <v>10207.07</v>
      </c>
      <c r="H559" s="18" t="n">
        <v>1706.87</v>
      </c>
      <c r="I559" s="14" t="n">
        <v>0.1283</v>
      </c>
      <c r="J559" s="18" t="n">
        <v>52.44</v>
      </c>
      <c r="K559" s="18" t="n">
        <v>201.92</v>
      </c>
      <c r="L559" s="18" t="n">
        <v>1025.85</v>
      </c>
      <c r="M559" s="11" t="s">
        <v>4914</v>
      </c>
      <c r="N559" s="35" t="n">
        <f aca="false">IF(H559=0,"",G559/H559)</f>
        <v>5.97999261806699</v>
      </c>
      <c r="O559" s="35" t="n">
        <f aca="false">IF(OR(N540="",N540&lt;=0,N559=""),"",N559/N540)</f>
        <v>0.675179492066532</v>
      </c>
      <c r="P559" s="18" t="n">
        <v>5029.7</v>
      </c>
      <c r="Q559" s="14" t="n">
        <v>0.1283</v>
      </c>
      <c r="R559" s="18" t="n">
        <v>5104.29</v>
      </c>
      <c r="S559" s="14" t="n">
        <v>0.0654</v>
      </c>
      <c r="T559" s="11" t="str">
        <f aca="false">IF(AND(M559="survived",G559&gt;0,K559&lt;=500.005,I559&lt;=0.4,ISNUMBER(P559),ISNUMBER(R559),P559&gt;0,R559&gt;0,Q559&lt;=0.4,S559&lt;=0.4),"yes","no")</f>
        <v>yes</v>
      </c>
    </row>
    <row r="560" customFormat="false" ht="15" hidden="false" customHeight="false" outlineLevel="0" collapsed="false">
      <c r="A560" s="11" t="s">
        <v>34</v>
      </c>
      <c r="B560" s="11" t="s">
        <v>4966</v>
      </c>
      <c r="C560" s="13" t="n">
        <v>2</v>
      </c>
      <c r="D560" s="11" t="s">
        <v>4602</v>
      </c>
      <c r="E560" s="11" t="n">
        <v>4</v>
      </c>
      <c r="F560" s="11" t="s">
        <v>4877</v>
      </c>
      <c r="G560" s="18" t="n">
        <v>10207.07</v>
      </c>
      <c r="H560" s="18" t="n">
        <v>1706.87</v>
      </c>
      <c r="I560" s="14" t="n">
        <v>0.1283</v>
      </c>
      <c r="J560" s="18" t="n">
        <v>52.44</v>
      </c>
      <c r="K560" s="18" t="n">
        <v>201.92</v>
      </c>
      <c r="L560" s="18" t="n">
        <v>1025.85</v>
      </c>
      <c r="M560" s="11" t="s">
        <v>4914</v>
      </c>
      <c r="N560" s="35" t="n">
        <f aca="false">IF(H560=0,"",G560/H560)</f>
        <v>5.97999261806699</v>
      </c>
      <c r="O560" s="35" t="n">
        <f aca="false">IF(OR(N540="",N540&lt;=0,N560=""),"",N560/N540)</f>
        <v>0.675179492066532</v>
      </c>
      <c r="P560" s="18" t="n">
        <v>5029.7</v>
      </c>
      <c r="Q560" s="14" t="n">
        <v>0.1283</v>
      </c>
      <c r="R560" s="18" t="n">
        <v>5104.29</v>
      </c>
      <c r="S560" s="14" t="n">
        <v>0.0654</v>
      </c>
      <c r="T560" s="11" t="str">
        <f aca="false">IF(AND(M560="survived",G560&gt;0,K560&lt;=500.005,I560&lt;=0.4,ISNUMBER(P560),ISNUMBER(R560),P560&gt;0,R560&gt;0,Q560&lt;=0.4,S560&lt;=0.4),"yes","no")</f>
        <v>yes</v>
      </c>
    </row>
    <row r="561" customFormat="false" ht="15" hidden="false" customHeight="false" outlineLevel="0" collapsed="false">
      <c r="A561" s="11" t="s">
        <v>34</v>
      </c>
      <c r="B561" s="11" t="s">
        <v>4966</v>
      </c>
      <c r="C561" s="13" t="n">
        <v>2</v>
      </c>
      <c r="D561" s="11" t="s">
        <v>4602</v>
      </c>
      <c r="E561" s="11" t="n">
        <v>4</v>
      </c>
      <c r="F561" s="11" t="s">
        <v>4898</v>
      </c>
      <c r="G561" s="18" t="n">
        <v>10207.07</v>
      </c>
      <c r="H561" s="18" t="n">
        <v>1706.87</v>
      </c>
      <c r="I561" s="14" t="n">
        <v>0.1283</v>
      </c>
      <c r="J561" s="18" t="n">
        <v>52.44</v>
      </c>
      <c r="K561" s="18" t="n">
        <v>201.92</v>
      </c>
      <c r="L561" s="18" t="n">
        <v>1025.85</v>
      </c>
      <c r="M561" s="11" t="s">
        <v>4914</v>
      </c>
      <c r="N561" s="35" t="n">
        <f aca="false">IF(H561=0,"",G561/H561)</f>
        <v>5.97999261806699</v>
      </c>
      <c r="O561" s="35" t="n">
        <f aca="false">IF(OR(N540="",N540&lt;=0,N561=""),"",N561/N540)</f>
        <v>0.675179492066532</v>
      </c>
      <c r="P561" s="18" t="n">
        <v>5029.7</v>
      </c>
      <c r="Q561" s="14" t="n">
        <v>0.1283</v>
      </c>
      <c r="R561" s="18" t="n">
        <v>5104.29</v>
      </c>
      <c r="S561" s="14" t="n">
        <v>0.0654</v>
      </c>
      <c r="T561" s="11" t="str">
        <f aca="false">IF(AND(M561="survived",G561&gt;0,K561&lt;=500.005,I561&lt;=0.4,ISNUMBER(P561),ISNUMBER(R561),P561&gt;0,R561&gt;0,Q561&lt;=0.4,S561&lt;=0.4),"yes","no")</f>
        <v>yes</v>
      </c>
    </row>
    <row r="562" customFormat="false" ht="15" hidden="false" customHeight="false" outlineLevel="0" collapsed="false">
      <c r="A562" s="11" t="s">
        <v>34</v>
      </c>
      <c r="B562" s="11" t="s">
        <v>4966</v>
      </c>
      <c r="C562" s="13" t="n">
        <v>2</v>
      </c>
      <c r="D562" s="11" t="s">
        <v>4602</v>
      </c>
      <c r="E562" s="11" t="n">
        <v>5</v>
      </c>
      <c r="F562" s="11" t="s">
        <v>4599</v>
      </c>
      <c r="G562" s="18" t="n">
        <v>9988.33</v>
      </c>
      <c r="H562" s="18" t="n">
        <v>1420.54</v>
      </c>
      <c r="I562" s="14" t="n">
        <v>0.1076</v>
      </c>
      <c r="J562" s="18" t="n">
        <v>51.26</v>
      </c>
      <c r="K562" s="18" t="n">
        <v>132.9</v>
      </c>
      <c r="L562" s="18" t="n">
        <v>935.03</v>
      </c>
      <c r="M562" s="11" t="s">
        <v>4914</v>
      </c>
      <c r="N562" s="35" t="n">
        <f aca="false">IF(H562=0,"",G562/H562)</f>
        <v>7.03136131330339</v>
      </c>
      <c r="O562" s="35" t="n">
        <f aca="false">IF(OR(N540="",N540&lt;=0,N562=""),"",N562/N540)</f>
        <v>0.793885755930421</v>
      </c>
      <c r="P562" s="18" t="n">
        <v>4865.12</v>
      </c>
      <c r="Q562" s="14" t="n">
        <v>0.1076</v>
      </c>
      <c r="R562" s="18" t="n">
        <v>5097.29</v>
      </c>
      <c r="S562" s="14" t="n">
        <v>0.0608</v>
      </c>
      <c r="T562" s="11" t="str">
        <f aca="false">IF(AND(M562="survived",G562&gt;0,K562&lt;=500.005,I562&lt;=0.4,ISNUMBER(P562),ISNUMBER(R562),P562&gt;0,R562&gt;0,Q562&lt;=0.4,S562&lt;=0.4),"yes","no")</f>
        <v>yes</v>
      </c>
    </row>
    <row r="563" customFormat="false" ht="15" hidden="false" customHeight="false" outlineLevel="0" collapsed="false">
      <c r="A563" s="11" t="s">
        <v>34</v>
      </c>
      <c r="B563" s="11" t="s">
        <v>4966</v>
      </c>
      <c r="C563" s="13" t="n">
        <v>2</v>
      </c>
      <c r="D563" s="11" t="s">
        <v>4602</v>
      </c>
      <c r="E563" s="11" t="n">
        <v>5</v>
      </c>
      <c r="F563" s="11" t="s">
        <v>4896</v>
      </c>
      <c r="G563" s="18" t="n">
        <v>9988.33</v>
      </c>
      <c r="H563" s="18" t="n">
        <v>1420.54</v>
      </c>
      <c r="I563" s="14" t="n">
        <v>0.1076</v>
      </c>
      <c r="J563" s="18" t="n">
        <v>51.26</v>
      </c>
      <c r="K563" s="18" t="n">
        <v>132.9</v>
      </c>
      <c r="L563" s="18" t="n">
        <v>935.03</v>
      </c>
      <c r="M563" s="11" t="s">
        <v>4914</v>
      </c>
      <c r="N563" s="35" t="n">
        <f aca="false">IF(H563=0,"",G563/H563)</f>
        <v>7.03136131330339</v>
      </c>
      <c r="O563" s="35" t="n">
        <f aca="false">IF(OR(N540="",N540&lt;=0,N563=""),"",N563/N540)</f>
        <v>0.793885755930421</v>
      </c>
      <c r="P563" s="18" t="n">
        <v>4865.12</v>
      </c>
      <c r="Q563" s="14" t="n">
        <v>0.1076</v>
      </c>
      <c r="R563" s="18" t="n">
        <v>5097.29</v>
      </c>
      <c r="S563" s="14" t="n">
        <v>0.0608</v>
      </c>
      <c r="T563" s="11" t="str">
        <f aca="false">IF(AND(M563="survived",G563&gt;0,K563&lt;=500.005,I563&lt;=0.4,ISNUMBER(P563),ISNUMBER(R563),P563&gt;0,R563&gt;0,Q563&lt;=0.4,S563&lt;=0.4),"yes","no")</f>
        <v>yes</v>
      </c>
    </row>
    <row r="564" customFormat="false" ht="15" hidden="false" customHeight="false" outlineLevel="0" collapsed="false">
      <c r="A564" s="11" t="s">
        <v>34</v>
      </c>
      <c r="B564" s="11" t="s">
        <v>4966</v>
      </c>
      <c r="C564" s="13" t="n">
        <v>2</v>
      </c>
      <c r="D564" s="11" t="s">
        <v>4602</v>
      </c>
      <c r="E564" s="11" t="n">
        <v>5</v>
      </c>
      <c r="F564" s="11" t="s">
        <v>4877</v>
      </c>
      <c r="G564" s="18" t="n">
        <v>9988.33</v>
      </c>
      <c r="H564" s="18" t="n">
        <v>1420.54</v>
      </c>
      <c r="I564" s="14" t="n">
        <v>0.1076</v>
      </c>
      <c r="J564" s="18" t="n">
        <v>51.26</v>
      </c>
      <c r="K564" s="18" t="n">
        <v>132.9</v>
      </c>
      <c r="L564" s="18" t="n">
        <v>935.03</v>
      </c>
      <c r="M564" s="11" t="s">
        <v>4914</v>
      </c>
      <c r="N564" s="35" t="n">
        <f aca="false">IF(H564=0,"",G564/H564)</f>
        <v>7.03136131330339</v>
      </c>
      <c r="O564" s="35" t="n">
        <f aca="false">IF(OR(N540="",N540&lt;=0,N564=""),"",N564/N540)</f>
        <v>0.793885755930421</v>
      </c>
      <c r="P564" s="18" t="n">
        <v>4865.12</v>
      </c>
      <c r="Q564" s="14" t="n">
        <v>0.1076</v>
      </c>
      <c r="R564" s="18" t="n">
        <v>5097.29</v>
      </c>
      <c r="S564" s="14" t="n">
        <v>0.0608</v>
      </c>
      <c r="T564" s="11" t="str">
        <f aca="false">IF(AND(M564="survived",G564&gt;0,K564&lt;=500.005,I564&lt;=0.4,ISNUMBER(P564),ISNUMBER(R564),P564&gt;0,R564&gt;0,Q564&lt;=0.4,S564&lt;=0.4),"yes","no")</f>
        <v>yes</v>
      </c>
    </row>
    <row r="565" customFormat="false" ht="15" hidden="false" customHeight="false" outlineLevel="0" collapsed="false">
      <c r="A565" s="11" t="s">
        <v>34</v>
      </c>
      <c r="B565" s="11" t="s">
        <v>4966</v>
      </c>
      <c r="C565" s="13" t="n">
        <v>2</v>
      </c>
      <c r="D565" s="11" t="s">
        <v>4602</v>
      </c>
      <c r="E565" s="11" t="n">
        <v>5</v>
      </c>
      <c r="F565" s="11" t="s">
        <v>4898</v>
      </c>
      <c r="G565" s="18" t="n">
        <v>9988.33</v>
      </c>
      <c r="H565" s="18" t="n">
        <v>1420.54</v>
      </c>
      <c r="I565" s="14" t="n">
        <v>0.1076</v>
      </c>
      <c r="J565" s="18" t="n">
        <v>51.26</v>
      </c>
      <c r="K565" s="18" t="n">
        <v>132.9</v>
      </c>
      <c r="L565" s="18" t="n">
        <v>935.03</v>
      </c>
      <c r="M565" s="11" t="s">
        <v>4914</v>
      </c>
      <c r="N565" s="35" t="n">
        <f aca="false">IF(H565=0,"",G565/H565)</f>
        <v>7.03136131330339</v>
      </c>
      <c r="O565" s="35" t="n">
        <f aca="false">IF(OR(N540="",N540&lt;=0,N565=""),"",N565/N540)</f>
        <v>0.793885755930421</v>
      </c>
      <c r="P565" s="18" t="n">
        <v>4865.12</v>
      </c>
      <c r="Q565" s="14" t="n">
        <v>0.1076</v>
      </c>
      <c r="R565" s="18" t="n">
        <v>5097.29</v>
      </c>
      <c r="S565" s="14" t="n">
        <v>0.0608</v>
      </c>
      <c r="T565" s="11" t="str">
        <f aca="false">IF(AND(M565="survived",G565&gt;0,K565&lt;=500.005,I565&lt;=0.4,ISNUMBER(P565),ISNUMBER(R565),P565&gt;0,R565&gt;0,Q565&lt;=0.4,S565&lt;=0.4),"yes","no")</f>
        <v>yes</v>
      </c>
    </row>
    <row r="567" customFormat="false" ht="15" hidden="false" customHeight="false" outlineLevel="0" collapsed="false">
      <c r="A567" s="51" t="s">
        <v>34</v>
      </c>
      <c r="B567" s="51" t="s">
        <v>4967</v>
      </c>
      <c r="C567" s="61" t="n">
        <v>2</v>
      </c>
      <c r="D567" s="51" t="s">
        <v>4801</v>
      </c>
      <c r="E567" s="51" t="s">
        <v>61</v>
      </c>
      <c r="F567" s="51" t="s">
        <v>4599</v>
      </c>
      <c r="G567" s="52" t="n">
        <v>4808.57</v>
      </c>
      <c r="H567" s="52" t="n">
        <v>1554.65</v>
      </c>
      <c r="I567" s="53" t="n">
        <v>0.1252</v>
      </c>
      <c r="J567" s="52" t="n">
        <v>50</v>
      </c>
      <c r="K567" s="52" t="n">
        <v>50</v>
      </c>
      <c r="L567" s="52" t="n">
        <v>900</v>
      </c>
      <c r="M567" s="51" t="s">
        <v>4914</v>
      </c>
      <c r="N567" s="54" t="n">
        <f aca="false">IF(H567=0,"",G567/H567)</f>
        <v>3.09302415334641</v>
      </c>
      <c r="O567" s="54" t="n">
        <v>1</v>
      </c>
      <c r="P567" s="52" t="n">
        <v>2405.39</v>
      </c>
      <c r="Q567" s="53" t="n">
        <v>0.1252</v>
      </c>
      <c r="R567" s="52" t="n">
        <v>2403.18</v>
      </c>
      <c r="S567" s="53" t="n">
        <v>0.1126</v>
      </c>
      <c r="T567" s="51" t="str">
        <f aca="false">IF(AND(M567="survived",G567&gt;0,K567&lt;=500.005,I567&lt;=0.4,ISNUMBER(P567),ISNUMBER(R567),P567&gt;0,R567&gt;0,Q567&lt;=0.4,S567&lt;=0.4),"yes","no")</f>
        <v>yes</v>
      </c>
    </row>
    <row r="568" customFormat="false" ht="15" hidden="false" customHeight="false" outlineLevel="0" collapsed="false">
      <c r="A568" s="11" t="s">
        <v>34</v>
      </c>
      <c r="B568" s="11" t="s">
        <v>4967</v>
      </c>
      <c r="C568" s="13" t="n">
        <v>2</v>
      </c>
      <c r="D568" s="11" t="s">
        <v>4616</v>
      </c>
      <c r="E568" s="11" t="n">
        <v>3</v>
      </c>
      <c r="F568" s="11" t="s">
        <v>4877</v>
      </c>
      <c r="G568" s="18" t="n">
        <v>3278.19</v>
      </c>
      <c r="H568" s="18" t="n">
        <v>5161.21</v>
      </c>
      <c r="I568" s="14" t="n">
        <v>0.4039</v>
      </c>
      <c r="J568" s="18" t="n">
        <v>117.58</v>
      </c>
      <c r="K568" s="18" t="n">
        <v>499.44</v>
      </c>
      <c r="L568" s="18" t="n">
        <v>3000.08</v>
      </c>
      <c r="M568" s="11" t="s">
        <v>4914</v>
      </c>
      <c r="N568" s="35" t="n">
        <f aca="false">IF(H568=0,"",G568/H568)</f>
        <v>0.635159197165006</v>
      </c>
      <c r="O568" s="35" t="n">
        <f aca="false">IF(OR(N567="",N567&lt;=0,N568=""),"",N568/N567)</f>
        <v>0.205352162050792</v>
      </c>
      <c r="P568" s="18" t="n">
        <v>119.46</v>
      </c>
      <c r="Q568" s="14" t="n">
        <v>0.4039</v>
      </c>
      <c r="R568" s="18" t="n">
        <v>379.09</v>
      </c>
      <c r="S568" s="14" t="n">
        <v>0.2874</v>
      </c>
      <c r="T568" s="11" t="str">
        <f aca="false">IF(AND(M568="survived",G568&gt;0,K568&lt;=500.005,I568&lt;=0.4,ISNUMBER(P568),ISNUMBER(R568),P568&gt;0,R568&gt;0,Q568&lt;=0.4,S568&lt;=0.4),"yes","no")</f>
        <v>no</v>
      </c>
    </row>
    <row r="569" customFormat="false" ht="15" hidden="false" customHeight="false" outlineLevel="0" collapsed="false">
      <c r="A569" s="11" t="s">
        <v>34</v>
      </c>
      <c r="B569" s="11" t="s">
        <v>4967</v>
      </c>
      <c r="C569" s="13" t="n">
        <v>2</v>
      </c>
      <c r="D569" s="11" t="s">
        <v>4608</v>
      </c>
      <c r="E569" s="11" t="s">
        <v>61</v>
      </c>
      <c r="F569" s="11" t="s">
        <v>4599</v>
      </c>
      <c r="G569" s="18" t="n">
        <v>13917.05</v>
      </c>
      <c r="H569" s="18" t="n">
        <v>9613.59</v>
      </c>
      <c r="I569" s="14" t="n">
        <v>0.9252</v>
      </c>
      <c r="J569" s="18" t="n">
        <v>94.29</v>
      </c>
      <c r="K569" s="18" t="n">
        <v>4758.33</v>
      </c>
      <c r="L569" s="18" t="n">
        <v>8354.5</v>
      </c>
      <c r="M569" s="11" t="s">
        <v>4914</v>
      </c>
      <c r="N569" s="35" t="n">
        <f aca="false">IF(H569=0,"",G569/H569)</f>
        <v>1.44764338816197</v>
      </c>
      <c r="O569" s="35" t="n">
        <f aca="false">IF(OR(N567="",N567&lt;=0,N569=""),"",N569/N567)</f>
        <v>0.468034944568968</v>
      </c>
      <c r="P569" s="18" t="n">
        <v>6586.1</v>
      </c>
      <c r="Q569" s="14" t="n">
        <v>0.9252</v>
      </c>
      <c r="R569" s="18" t="n">
        <v>7235.37</v>
      </c>
      <c r="S569" s="14" t="n">
        <v>0.2259</v>
      </c>
      <c r="T569" s="11" t="str">
        <f aca="false">IF(AND(M569="survived",G569&gt;0,K569&lt;=500.005,I569&lt;=0.4,ISNUMBER(P569),ISNUMBER(R569),P569&gt;0,R569&gt;0,Q569&lt;=0.4,S569&lt;=0.4),"yes","no")</f>
        <v>no</v>
      </c>
    </row>
    <row r="570" customFormat="false" ht="15" hidden="false" customHeight="false" outlineLevel="0" collapsed="false">
      <c r="A570" s="11" t="s">
        <v>34</v>
      </c>
      <c r="B570" s="11" t="s">
        <v>4967</v>
      </c>
      <c r="C570" s="13" t="n">
        <v>2</v>
      </c>
      <c r="D570" s="11" t="s">
        <v>4608</v>
      </c>
      <c r="E570" s="11" t="s">
        <v>61</v>
      </c>
      <c r="F570" s="11" t="s">
        <v>4896</v>
      </c>
      <c r="G570" s="18" t="n">
        <v>4785.35</v>
      </c>
      <c r="H570" s="18" t="n">
        <v>4735.5</v>
      </c>
      <c r="I570" s="14" t="n">
        <v>0.4592</v>
      </c>
      <c r="J570" s="18" t="n">
        <v>73.84</v>
      </c>
      <c r="K570" s="18" t="n">
        <v>500</v>
      </c>
      <c r="L570" s="18" t="n">
        <v>3656.44</v>
      </c>
      <c r="M570" s="11" t="s">
        <v>4914</v>
      </c>
      <c r="N570" s="35" t="n">
        <f aca="false">IF(H570=0,"",G570/H570)</f>
        <v>1.01052687150248</v>
      </c>
      <c r="O570" s="35" t="n">
        <f aca="false">IF(OR(N567="",N567&lt;=0,N570=""),"",N570/N567)</f>
        <v>0.326711600492731</v>
      </c>
      <c r="P570" s="18" t="n">
        <v>-52.87</v>
      </c>
      <c r="Q570" s="14" t="n">
        <v>0.4592</v>
      </c>
      <c r="R570" s="18" t="n">
        <v>4742.63</v>
      </c>
      <c r="S570" s="14" t="n">
        <v>0.2127</v>
      </c>
      <c r="T570" s="11" t="str">
        <f aca="false">IF(AND(M570="survived",G570&gt;0,K570&lt;=500.005,I570&lt;=0.4,ISNUMBER(P570),ISNUMBER(R570),P570&gt;0,R570&gt;0,Q570&lt;=0.4,S570&lt;=0.4),"yes","no")</f>
        <v>no</v>
      </c>
    </row>
    <row r="571" customFormat="false" ht="15" hidden="false" customHeight="false" outlineLevel="0" collapsed="false">
      <c r="A571" s="11" t="s">
        <v>34</v>
      </c>
      <c r="B571" s="11" t="s">
        <v>4967</v>
      </c>
      <c r="C571" s="13" t="n">
        <v>2</v>
      </c>
      <c r="D571" s="11" t="s">
        <v>4608</v>
      </c>
      <c r="E571" s="11" t="s">
        <v>61</v>
      </c>
      <c r="F571" s="11" t="s">
        <v>4877</v>
      </c>
      <c r="G571" s="18" t="n">
        <v>6388.03</v>
      </c>
      <c r="H571" s="18" t="n">
        <v>2504.16</v>
      </c>
      <c r="I571" s="14" t="n">
        <v>0.2057</v>
      </c>
      <c r="J571" s="18" t="n">
        <v>64.7</v>
      </c>
      <c r="K571" s="18" t="n">
        <v>457.69</v>
      </c>
      <c r="L571" s="18" t="n">
        <v>1818.94</v>
      </c>
      <c r="M571" s="11" t="s">
        <v>4914</v>
      </c>
      <c r="N571" s="35" t="n">
        <f aca="false">IF(H571=0,"",G571/H571)</f>
        <v>2.55096719059485</v>
      </c>
      <c r="O571" s="35" t="n">
        <f aca="false">IF(OR(N567="",N567&lt;=0,N571=""),"",N571/N567)</f>
        <v>0.82474855161894</v>
      </c>
      <c r="P571" s="18" t="n">
        <v>3296.21</v>
      </c>
      <c r="Q571" s="14" t="n">
        <v>0.2057</v>
      </c>
      <c r="R571" s="18" t="n">
        <v>2996.23</v>
      </c>
      <c r="S571" s="14" t="n">
        <v>0.2284</v>
      </c>
      <c r="T571" s="11" t="str">
        <f aca="false">IF(AND(M571="survived",G571&gt;0,K571&lt;=500.005,I571&lt;=0.4,ISNUMBER(P571),ISNUMBER(R571),P571&gt;0,R571&gt;0,Q571&lt;=0.4,S571&lt;=0.4),"yes","no")</f>
        <v>yes</v>
      </c>
    </row>
    <row r="572" customFormat="false" ht="15" hidden="false" customHeight="false" outlineLevel="0" collapsed="false">
      <c r="A572" s="11" t="s">
        <v>34</v>
      </c>
      <c r="B572" s="11" t="s">
        <v>4967</v>
      </c>
      <c r="C572" s="13" t="n">
        <v>2</v>
      </c>
      <c r="D572" s="11" t="s">
        <v>4608</v>
      </c>
      <c r="E572" s="11" t="s">
        <v>61</v>
      </c>
      <c r="F572" s="11" t="s">
        <v>4898</v>
      </c>
      <c r="G572" s="18" t="n">
        <v>-776.79</v>
      </c>
      <c r="H572" s="18" t="n">
        <v>1088.87</v>
      </c>
      <c r="I572" s="14" t="n">
        <v>0.1056</v>
      </c>
      <c r="J572" s="18" t="n">
        <v>87.38</v>
      </c>
      <c r="K572" s="18" t="n">
        <v>346.29</v>
      </c>
      <c r="L572" s="18" t="n">
        <v>660.48</v>
      </c>
      <c r="M572" s="11" t="s">
        <v>4899</v>
      </c>
      <c r="N572" s="35" t="n">
        <f aca="false">IF(H572=0,"",G572/H572)</f>
        <v>-0.713390946577645</v>
      </c>
      <c r="O572" s="35" t="n">
        <f aca="false">IF(OR(N567="",N567&lt;=0,N572=""),"",N572/N567)</f>
        <v>-0.230645126325901</v>
      </c>
      <c r="P572" s="18" t="n">
        <v>-776.79</v>
      </c>
      <c r="Q572" s="14" t="n">
        <v>0.1056</v>
      </c>
      <c r="R572" s="18" t="n">
        <v>-121.26</v>
      </c>
      <c r="S572" s="14" t="n">
        <v>0.0988</v>
      </c>
      <c r="T572" s="11" t="str">
        <f aca="false">IF(AND(M572="survived",G572&gt;0,K572&lt;=500.005,I572&lt;=0.4,ISNUMBER(P572),ISNUMBER(R572),P572&gt;0,R572&gt;0,Q572&lt;=0.4,S572&lt;=0.4),"yes","no")</f>
        <v>no</v>
      </c>
    </row>
    <row r="573" customFormat="false" ht="15" hidden="false" customHeight="false" outlineLevel="0" collapsed="false">
      <c r="A573" s="11" t="s">
        <v>34</v>
      </c>
      <c r="B573" s="11" t="s">
        <v>4967</v>
      </c>
      <c r="C573" s="13" t="n">
        <v>2</v>
      </c>
      <c r="D573" s="11" t="s">
        <v>4602</v>
      </c>
      <c r="E573" s="11" t="n">
        <v>1</v>
      </c>
      <c r="F573" s="11" t="s">
        <v>4599</v>
      </c>
      <c r="G573" s="18" t="n">
        <v>14968.16</v>
      </c>
      <c r="H573" s="18" t="n">
        <v>9613.59</v>
      </c>
      <c r="I573" s="14" t="n">
        <v>0.8936</v>
      </c>
      <c r="J573" s="18" t="n">
        <v>90.8</v>
      </c>
      <c r="K573" s="18" t="n">
        <v>4758.33</v>
      </c>
      <c r="L573" s="18" t="n">
        <v>5025.78</v>
      </c>
      <c r="M573" s="11" t="s">
        <v>4914</v>
      </c>
      <c r="N573" s="35" t="n">
        <f aca="false">IF(H573=0,"",G573/H573)</f>
        <v>1.55697923460435</v>
      </c>
      <c r="O573" s="35" t="n">
        <f aca="false">IF(OR(N567="",N567&lt;=0,N573=""),"",N573/N567)</f>
        <v>0.503384117747615</v>
      </c>
      <c r="P573" s="18" t="n">
        <v>7683.02</v>
      </c>
      <c r="Q573" s="14" t="n">
        <v>0.8936</v>
      </c>
      <c r="R573" s="18" t="n">
        <v>7170.2</v>
      </c>
      <c r="S573" s="14" t="n">
        <v>0.1481</v>
      </c>
      <c r="T573" s="11" t="str">
        <f aca="false">IF(AND(M573="survived",G573&gt;0,K573&lt;=500.005,I573&lt;=0.4,ISNUMBER(P573),ISNUMBER(R573),P573&gt;0,R573&gt;0,Q573&lt;=0.4,S573&lt;=0.4),"yes","no")</f>
        <v>no</v>
      </c>
    </row>
    <row r="574" customFormat="false" ht="15" hidden="false" customHeight="false" outlineLevel="0" collapsed="false">
      <c r="A574" s="11" t="s">
        <v>34</v>
      </c>
      <c r="B574" s="11" t="s">
        <v>4967</v>
      </c>
      <c r="C574" s="13" t="n">
        <v>2</v>
      </c>
      <c r="D574" s="11" t="s">
        <v>4602</v>
      </c>
      <c r="E574" s="11" t="n">
        <v>1</v>
      </c>
      <c r="F574" s="11" t="s">
        <v>4896</v>
      </c>
      <c r="G574" s="18" t="n">
        <v>13116.61</v>
      </c>
      <c r="H574" s="18" t="n">
        <v>4924.39</v>
      </c>
      <c r="I574" s="14" t="n">
        <v>0.4635</v>
      </c>
      <c r="J574" s="18" t="n">
        <v>102.12</v>
      </c>
      <c r="K574" s="18" t="n">
        <v>500</v>
      </c>
      <c r="L574" s="18" t="n">
        <v>3068.75</v>
      </c>
      <c r="M574" s="11" t="s">
        <v>4914</v>
      </c>
      <c r="N574" s="35" t="n">
        <f aca="false">IF(H574=0,"",G574/H574)</f>
        <v>2.66360097392774</v>
      </c>
      <c r="O574" s="35" t="n">
        <f aca="false">IF(OR(N567="",N567&lt;=0,N574=""),"",N574/N567)</f>
        <v>0.861163974761052</v>
      </c>
      <c r="P574" s="18" t="n">
        <v>6075.23</v>
      </c>
      <c r="Q574" s="14" t="n">
        <v>0.4635</v>
      </c>
      <c r="R574" s="18" t="n">
        <v>6926.44</v>
      </c>
      <c r="S574" s="14" t="n">
        <v>0.1443</v>
      </c>
      <c r="T574" s="11" t="str">
        <f aca="false">IF(AND(M574="survived",G574&gt;0,K574&lt;=500.005,I574&lt;=0.4,ISNUMBER(P574),ISNUMBER(R574),P574&gt;0,R574&gt;0,Q574&lt;=0.4,S574&lt;=0.4),"yes","no")</f>
        <v>no</v>
      </c>
    </row>
    <row r="575" customFormat="false" ht="15" hidden="false" customHeight="false" outlineLevel="0" collapsed="false">
      <c r="A575" s="11" t="s">
        <v>34</v>
      </c>
      <c r="B575" s="11" t="s">
        <v>4967</v>
      </c>
      <c r="C575" s="13" t="n">
        <v>2</v>
      </c>
      <c r="D575" s="11" t="s">
        <v>4602</v>
      </c>
      <c r="E575" s="11" t="n">
        <v>1</v>
      </c>
      <c r="F575" s="11" t="s">
        <v>4877</v>
      </c>
      <c r="G575" s="18" t="n">
        <v>4895.34</v>
      </c>
      <c r="H575" s="18" t="n">
        <v>2767.1</v>
      </c>
      <c r="I575" s="14" t="n">
        <v>0.2052</v>
      </c>
      <c r="J575" s="18" t="n">
        <v>66.08</v>
      </c>
      <c r="K575" s="18" t="n">
        <v>457.69</v>
      </c>
      <c r="L575" s="18" t="n">
        <v>1768.75</v>
      </c>
      <c r="M575" s="11" t="s">
        <v>4914</v>
      </c>
      <c r="N575" s="35" t="n">
        <f aca="false">IF(H575=0,"",G575/H575)</f>
        <v>1.76912290846012</v>
      </c>
      <c r="O575" s="35" t="n">
        <f aca="false">IF(OR(N567="",N567&lt;=0,N575=""),"",N575/N567)</f>
        <v>0.571971902174145</v>
      </c>
      <c r="P575" s="18" t="n">
        <v>3011.72</v>
      </c>
      <c r="Q575" s="14" t="n">
        <v>0.2052</v>
      </c>
      <c r="R575" s="18" t="n">
        <v>1768.68</v>
      </c>
      <c r="S575" s="14" t="n">
        <v>0.2522</v>
      </c>
      <c r="T575" s="11" t="str">
        <f aca="false">IF(AND(M575="survived",G575&gt;0,K575&lt;=500.005,I575&lt;=0.4,ISNUMBER(P575),ISNUMBER(R575),P575&gt;0,R575&gt;0,Q575&lt;=0.4,S575&lt;=0.4),"yes","no")</f>
        <v>yes</v>
      </c>
    </row>
    <row r="576" customFormat="false" ht="15" hidden="false" customHeight="false" outlineLevel="0" collapsed="false">
      <c r="A576" s="11" t="s">
        <v>34</v>
      </c>
      <c r="B576" s="11" t="s">
        <v>4967</v>
      </c>
      <c r="C576" s="13" t="n">
        <v>2</v>
      </c>
      <c r="D576" s="11" t="s">
        <v>4602</v>
      </c>
      <c r="E576" s="11" t="n">
        <v>1</v>
      </c>
      <c r="F576" s="11" t="s">
        <v>4898</v>
      </c>
      <c r="G576" s="18" t="n">
        <v>-776.79</v>
      </c>
      <c r="H576" s="18" t="n">
        <v>1088.87</v>
      </c>
      <c r="I576" s="14" t="n">
        <v>0.1056</v>
      </c>
      <c r="J576" s="18" t="n">
        <v>87.38</v>
      </c>
      <c r="K576" s="18" t="n">
        <v>346.29</v>
      </c>
      <c r="L576" s="18" t="n">
        <v>660.48</v>
      </c>
      <c r="M576" s="11" t="s">
        <v>4899</v>
      </c>
      <c r="N576" s="35" t="n">
        <f aca="false">IF(H576=0,"",G576/H576)</f>
        <v>-0.713390946577645</v>
      </c>
      <c r="O576" s="35" t="n">
        <f aca="false">IF(OR(N567="",N567&lt;=0,N576=""),"",N576/N567)</f>
        <v>-0.230645126325901</v>
      </c>
      <c r="P576" s="18" t="n">
        <v>-776.79</v>
      </c>
      <c r="Q576" s="14" t="n">
        <v>0.1056</v>
      </c>
      <c r="R576" s="18" t="n">
        <v>-112.77</v>
      </c>
      <c r="S576" s="14" t="n">
        <v>0.0987</v>
      </c>
      <c r="T576" s="11" t="str">
        <f aca="false">IF(AND(M576="survived",G576&gt;0,K576&lt;=500.005,I576&lt;=0.4,ISNUMBER(P576),ISNUMBER(R576),P576&gt;0,R576&gt;0,Q576&lt;=0.4,S576&lt;=0.4),"yes","no")</f>
        <v>no</v>
      </c>
    </row>
    <row r="577" customFormat="false" ht="15" hidden="false" customHeight="false" outlineLevel="0" collapsed="false">
      <c r="A577" s="11" t="s">
        <v>34</v>
      </c>
      <c r="B577" s="11" t="s">
        <v>4967</v>
      </c>
      <c r="C577" s="13" t="n">
        <v>2</v>
      </c>
      <c r="D577" s="11" t="s">
        <v>4602</v>
      </c>
      <c r="E577" s="11" t="n">
        <v>2</v>
      </c>
      <c r="F577" s="11" t="s">
        <v>4599</v>
      </c>
      <c r="G577" s="18" t="n">
        <v>8566.89</v>
      </c>
      <c r="H577" s="18" t="n">
        <v>3663.51</v>
      </c>
      <c r="I577" s="14" t="n">
        <v>0.2783</v>
      </c>
      <c r="J577" s="18" t="n">
        <v>65.81</v>
      </c>
      <c r="K577" s="18" t="n">
        <v>915.88</v>
      </c>
      <c r="L577" s="18" t="n">
        <v>2923.17</v>
      </c>
      <c r="M577" s="11" t="s">
        <v>4914</v>
      </c>
      <c r="N577" s="35" t="n">
        <f aca="false">IF(H577=0,"",G577/H577)</f>
        <v>2.33843772775289</v>
      </c>
      <c r="O577" s="35" t="n">
        <f aca="false">IF(OR(N567="",N567&lt;=0,N577=""),"",N577/N567)</f>
        <v>0.756036038458634</v>
      </c>
      <c r="P577" s="18" t="n">
        <v>4212.27</v>
      </c>
      <c r="Q577" s="14" t="n">
        <v>0.2783</v>
      </c>
      <c r="R577" s="18" t="n">
        <v>4267.48</v>
      </c>
      <c r="S577" s="14" t="n">
        <v>0.1027</v>
      </c>
      <c r="T577" s="11" t="str">
        <f aca="false">IF(AND(M577="survived",G577&gt;0,K577&lt;=500.005,I577&lt;=0.4,ISNUMBER(P577),ISNUMBER(R577),P577&gt;0,R577&gt;0,Q577&lt;=0.4,S577&lt;=0.4),"yes","no")</f>
        <v>no</v>
      </c>
    </row>
    <row r="578" customFormat="false" ht="15" hidden="false" customHeight="false" outlineLevel="0" collapsed="false">
      <c r="A578" s="11" t="s">
        <v>34</v>
      </c>
      <c r="B578" s="11" t="s">
        <v>4967</v>
      </c>
      <c r="C578" s="13" t="n">
        <v>2</v>
      </c>
      <c r="D578" s="11" t="s">
        <v>4602</v>
      </c>
      <c r="E578" s="11" t="n">
        <v>2</v>
      </c>
      <c r="F578" s="11" t="s">
        <v>4896</v>
      </c>
      <c r="G578" s="18" t="n">
        <v>8350.59</v>
      </c>
      <c r="H578" s="18" t="n">
        <v>4371.77</v>
      </c>
      <c r="I578" s="14" t="n">
        <v>0.3321</v>
      </c>
      <c r="J578" s="18" t="n">
        <v>65.18</v>
      </c>
      <c r="K578" s="18" t="n">
        <v>500</v>
      </c>
      <c r="L578" s="18" t="n">
        <v>2797.9</v>
      </c>
      <c r="M578" s="11" t="s">
        <v>4914</v>
      </c>
      <c r="N578" s="35" t="n">
        <f aca="false">IF(H578=0,"",G578/H578)</f>
        <v>1.91011649743696</v>
      </c>
      <c r="O578" s="35" t="n">
        <f aca="false">IF(OR(N567="",N567&lt;=0,N578=""),"",N578/N567)</f>
        <v>0.617556282375088</v>
      </c>
      <c r="P578" s="18" t="n">
        <v>3995.97</v>
      </c>
      <c r="Q578" s="14" t="n">
        <v>0.3321</v>
      </c>
      <c r="R578" s="18" t="n">
        <v>4267.48</v>
      </c>
      <c r="S578" s="14" t="n">
        <v>0.1027</v>
      </c>
      <c r="T578" s="11" t="str">
        <f aca="false">IF(AND(M578="survived",G578&gt;0,K578&lt;=500.005,I578&lt;=0.4,ISNUMBER(P578),ISNUMBER(R578),P578&gt;0,R578&gt;0,Q578&lt;=0.4,S578&lt;=0.4),"yes","no")</f>
        <v>yes</v>
      </c>
    </row>
    <row r="579" customFormat="false" ht="15" hidden="false" customHeight="false" outlineLevel="0" collapsed="false">
      <c r="A579" s="11" t="s">
        <v>34</v>
      </c>
      <c r="B579" s="11" t="s">
        <v>4967</v>
      </c>
      <c r="C579" s="13" t="n">
        <v>2</v>
      </c>
      <c r="D579" s="11" t="s">
        <v>4602</v>
      </c>
      <c r="E579" s="11" t="n">
        <v>2</v>
      </c>
      <c r="F579" s="11" t="s">
        <v>4877</v>
      </c>
      <c r="G579" s="18" t="n">
        <v>6445.62</v>
      </c>
      <c r="H579" s="18" t="n">
        <v>3024.79</v>
      </c>
      <c r="I579" s="14" t="n">
        <v>0.2298</v>
      </c>
      <c r="J579" s="18" t="n">
        <v>60.21</v>
      </c>
      <c r="K579" s="18" t="n">
        <v>490.21</v>
      </c>
      <c r="L579" s="18" t="n">
        <v>2347.9</v>
      </c>
      <c r="M579" s="11" t="s">
        <v>4914</v>
      </c>
      <c r="N579" s="35" t="n">
        <f aca="false">IF(H579=0,"",G579/H579)</f>
        <v>2.13093140350239</v>
      </c>
      <c r="O579" s="35" t="n">
        <f aca="false">IF(OR(N567="",N567&lt;=0,N579=""),"",N579/N567)</f>
        <v>0.688947547078444</v>
      </c>
      <c r="P579" s="18" t="n">
        <v>2091</v>
      </c>
      <c r="Q579" s="14" t="n">
        <v>0.2298</v>
      </c>
      <c r="R579" s="18" t="n">
        <v>4267.48</v>
      </c>
      <c r="S579" s="14" t="n">
        <v>0.1027</v>
      </c>
      <c r="T579" s="11" t="str">
        <f aca="false">IF(AND(M579="survived",G579&gt;0,K579&lt;=500.005,I579&lt;=0.4,ISNUMBER(P579),ISNUMBER(R579),P579&gt;0,R579&gt;0,Q579&lt;=0.4,S579&lt;=0.4),"yes","no")</f>
        <v>yes</v>
      </c>
    </row>
    <row r="580" customFormat="false" ht="15" hidden="false" customHeight="false" outlineLevel="0" collapsed="false">
      <c r="A580" s="11" t="s">
        <v>34</v>
      </c>
      <c r="B580" s="11" t="s">
        <v>4967</v>
      </c>
      <c r="C580" s="13" t="n">
        <v>2</v>
      </c>
      <c r="D580" s="11" t="s">
        <v>4602</v>
      </c>
      <c r="E580" s="11" t="n">
        <v>2</v>
      </c>
      <c r="F580" s="11" t="s">
        <v>4898</v>
      </c>
      <c r="G580" s="18" t="n">
        <v>663.52</v>
      </c>
      <c r="H580" s="18" t="n">
        <v>2501.07</v>
      </c>
      <c r="I580" s="14" t="n">
        <v>0.19</v>
      </c>
      <c r="J580" s="18" t="n">
        <v>63.39</v>
      </c>
      <c r="K580" s="18" t="n">
        <v>490.21</v>
      </c>
      <c r="L580" s="18" t="n">
        <v>2247.9</v>
      </c>
      <c r="M580" s="11" t="s">
        <v>4899</v>
      </c>
      <c r="N580" s="35" t="n">
        <f aca="false">IF(H580=0,"",G580/H580)</f>
        <v>0.265294453973699</v>
      </c>
      <c r="O580" s="35" t="n">
        <f aca="false">IF(OR(N567="",N567&lt;=0,N580=""),"",N580/N567)</f>
        <v>0.0857718662451023</v>
      </c>
      <c r="P580" s="18" t="n">
        <v>663.52</v>
      </c>
      <c r="Q580" s="14" t="n">
        <v>0.19</v>
      </c>
      <c r="R580" s="18" t="n">
        <v>4267.48</v>
      </c>
      <c r="S580" s="14" t="n">
        <v>0.1027</v>
      </c>
      <c r="T580" s="11" t="str">
        <f aca="false">IF(AND(M580="survived",G580&gt;0,K580&lt;=500.005,I580&lt;=0.4,ISNUMBER(P580),ISNUMBER(R580),P580&gt;0,R580&gt;0,Q580&lt;=0.4,S580&lt;=0.4),"yes","no")</f>
        <v>no</v>
      </c>
    </row>
    <row r="581" customFormat="false" ht="15" hidden="false" customHeight="false" outlineLevel="0" collapsed="false">
      <c r="A581" s="11" t="s">
        <v>34</v>
      </c>
      <c r="B581" s="11" t="s">
        <v>4967</v>
      </c>
      <c r="C581" s="13" t="n">
        <v>2</v>
      </c>
      <c r="D581" s="11" t="s">
        <v>4602</v>
      </c>
      <c r="E581" s="11" t="n">
        <v>3</v>
      </c>
      <c r="F581" s="11" t="s">
        <v>4599</v>
      </c>
      <c r="G581" s="18" t="n">
        <v>6880.28</v>
      </c>
      <c r="H581" s="18" t="n">
        <v>2761.84</v>
      </c>
      <c r="I581" s="14" t="n">
        <v>0.2152</v>
      </c>
      <c r="J581" s="18" t="n">
        <v>57.66</v>
      </c>
      <c r="K581" s="18" t="n">
        <v>460.31</v>
      </c>
      <c r="L581" s="18" t="n">
        <v>1774.04</v>
      </c>
      <c r="M581" s="11" t="s">
        <v>4914</v>
      </c>
      <c r="N581" s="35" t="n">
        <f aca="false">IF(H581=0,"",G581/H581)</f>
        <v>2.49119427627958</v>
      </c>
      <c r="O581" s="35" t="n">
        <f aca="false">IF(OR(N567="",N567&lt;=0,N581=""),"",N581/N567)</f>
        <v>0.805423479666107</v>
      </c>
      <c r="P581" s="18" t="n">
        <v>3451.02</v>
      </c>
      <c r="Q581" s="14" t="n">
        <v>0.2152</v>
      </c>
      <c r="R581" s="18" t="n">
        <v>3376.71</v>
      </c>
      <c r="S581" s="14" t="n">
        <v>0.0939</v>
      </c>
      <c r="T581" s="11" t="str">
        <f aca="false">IF(AND(M581="survived",G581&gt;0,K581&lt;=500.005,I581&lt;=0.4,ISNUMBER(P581),ISNUMBER(R581),P581&gt;0,R581&gt;0,Q581&lt;=0.4,S581&lt;=0.4),"yes","no")</f>
        <v>yes</v>
      </c>
    </row>
    <row r="582" customFormat="false" ht="15" hidden="false" customHeight="false" outlineLevel="0" collapsed="false">
      <c r="A582" s="11" t="s">
        <v>34</v>
      </c>
      <c r="B582" s="11" t="s">
        <v>4967</v>
      </c>
      <c r="C582" s="13" t="n">
        <v>2</v>
      </c>
      <c r="D582" s="11" t="s">
        <v>4602</v>
      </c>
      <c r="E582" s="11" t="n">
        <v>3</v>
      </c>
      <c r="F582" s="11" t="s">
        <v>4896</v>
      </c>
      <c r="G582" s="18" t="n">
        <v>6880.28</v>
      </c>
      <c r="H582" s="18" t="n">
        <v>2761.84</v>
      </c>
      <c r="I582" s="14" t="n">
        <v>0.2152</v>
      </c>
      <c r="J582" s="18" t="n">
        <v>57.66</v>
      </c>
      <c r="K582" s="18" t="n">
        <v>460.31</v>
      </c>
      <c r="L582" s="18" t="n">
        <v>1774.04</v>
      </c>
      <c r="M582" s="11" t="s">
        <v>4914</v>
      </c>
      <c r="N582" s="35" t="n">
        <f aca="false">IF(H582=0,"",G582/H582)</f>
        <v>2.49119427627958</v>
      </c>
      <c r="O582" s="35" t="n">
        <f aca="false">IF(OR(N567="",N567&lt;=0,N582=""),"",N582/N567)</f>
        <v>0.805423479666107</v>
      </c>
      <c r="P582" s="18" t="n">
        <v>3451.02</v>
      </c>
      <c r="Q582" s="14" t="n">
        <v>0.2152</v>
      </c>
      <c r="R582" s="18" t="n">
        <v>3376.71</v>
      </c>
      <c r="S582" s="14" t="n">
        <v>0.0939</v>
      </c>
      <c r="T582" s="11" t="str">
        <f aca="false">IF(AND(M582="survived",G582&gt;0,K582&lt;=500.005,I582&lt;=0.4,ISNUMBER(P582),ISNUMBER(R582),P582&gt;0,R582&gt;0,Q582&lt;=0.4,S582&lt;=0.4),"yes","no")</f>
        <v>yes</v>
      </c>
    </row>
    <row r="583" customFormat="false" ht="15" hidden="false" customHeight="false" outlineLevel="0" collapsed="false">
      <c r="A583" s="11" t="s">
        <v>34</v>
      </c>
      <c r="B583" s="11" t="s">
        <v>4967</v>
      </c>
      <c r="C583" s="13" t="n">
        <v>2</v>
      </c>
      <c r="D583" s="11" t="s">
        <v>4602</v>
      </c>
      <c r="E583" s="11" t="n">
        <v>3</v>
      </c>
      <c r="F583" s="11" t="s">
        <v>4877</v>
      </c>
      <c r="G583" s="18" t="n">
        <v>6880.28</v>
      </c>
      <c r="H583" s="18" t="n">
        <v>2761.84</v>
      </c>
      <c r="I583" s="14" t="n">
        <v>0.2152</v>
      </c>
      <c r="J583" s="18" t="n">
        <v>57.66</v>
      </c>
      <c r="K583" s="18" t="n">
        <v>460.31</v>
      </c>
      <c r="L583" s="18" t="n">
        <v>1774.04</v>
      </c>
      <c r="M583" s="11" t="s">
        <v>4914</v>
      </c>
      <c r="N583" s="35" t="n">
        <f aca="false">IF(H583=0,"",G583/H583)</f>
        <v>2.49119427627958</v>
      </c>
      <c r="O583" s="35" t="n">
        <f aca="false">IF(OR(N567="",N567&lt;=0,N583=""),"",N583/N567)</f>
        <v>0.805423479666107</v>
      </c>
      <c r="P583" s="18" t="n">
        <v>3451.02</v>
      </c>
      <c r="Q583" s="14" t="n">
        <v>0.2152</v>
      </c>
      <c r="R583" s="18" t="n">
        <v>3376.71</v>
      </c>
      <c r="S583" s="14" t="n">
        <v>0.0939</v>
      </c>
      <c r="T583" s="11" t="str">
        <f aca="false">IF(AND(M583="survived",G583&gt;0,K583&lt;=500.005,I583&lt;=0.4,ISNUMBER(P583),ISNUMBER(R583),P583&gt;0,R583&gt;0,Q583&lt;=0.4,S583&lt;=0.4),"yes","no")</f>
        <v>yes</v>
      </c>
    </row>
    <row r="584" customFormat="false" ht="15" hidden="false" customHeight="false" outlineLevel="0" collapsed="false">
      <c r="A584" s="11" t="s">
        <v>34</v>
      </c>
      <c r="B584" s="11" t="s">
        <v>4967</v>
      </c>
      <c r="C584" s="13" t="n">
        <v>2</v>
      </c>
      <c r="D584" s="11" t="s">
        <v>4602</v>
      </c>
      <c r="E584" s="11" t="n">
        <v>3</v>
      </c>
      <c r="F584" s="11" t="s">
        <v>4898</v>
      </c>
      <c r="G584" s="18" t="n">
        <v>6880.28</v>
      </c>
      <c r="H584" s="18" t="n">
        <v>2761.84</v>
      </c>
      <c r="I584" s="14" t="n">
        <v>0.2152</v>
      </c>
      <c r="J584" s="18" t="n">
        <v>57.66</v>
      </c>
      <c r="K584" s="18" t="n">
        <v>460.31</v>
      </c>
      <c r="L584" s="18" t="n">
        <v>1774.04</v>
      </c>
      <c r="M584" s="11" t="s">
        <v>4914</v>
      </c>
      <c r="N584" s="35" t="n">
        <f aca="false">IF(H584=0,"",G584/H584)</f>
        <v>2.49119427627958</v>
      </c>
      <c r="O584" s="35" t="n">
        <f aca="false">IF(OR(N567="",N567&lt;=0,N584=""),"",N584/N567)</f>
        <v>0.805423479666107</v>
      </c>
      <c r="P584" s="18" t="n">
        <v>3451.02</v>
      </c>
      <c r="Q584" s="14" t="n">
        <v>0.2152</v>
      </c>
      <c r="R584" s="18" t="n">
        <v>3376.71</v>
      </c>
      <c r="S584" s="14" t="n">
        <v>0.0939</v>
      </c>
      <c r="T584" s="11" t="str">
        <f aca="false">IF(AND(M584="survived",G584&gt;0,K584&lt;=500.005,I584&lt;=0.4,ISNUMBER(P584),ISNUMBER(R584),P584&gt;0,R584&gt;0,Q584&lt;=0.4,S584&lt;=0.4),"yes","no")</f>
        <v>yes</v>
      </c>
    </row>
    <row r="585" customFormat="false" ht="15" hidden="false" customHeight="false" outlineLevel="0" collapsed="false">
      <c r="A585" s="11" t="s">
        <v>34</v>
      </c>
      <c r="B585" s="11" t="s">
        <v>4967</v>
      </c>
      <c r="C585" s="13" t="n">
        <v>2</v>
      </c>
      <c r="D585" s="11" t="s">
        <v>4602</v>
      </c>
      <c r="E585" s="11" t="n">
        <v>4</v>
      </c>
      <c r="F585" s="11" t="s">
        <v>4599</v>
      </c>
      <c r="G585" s="18" t="n">
        <v>6089.14</v>
      </c>
      <c r="H585" s="18" t="n">
        <v>2253.28</v>
      </c>
      <c r="I585" s="14" t="n">
        <v>0.1786</v>
      </c>
      <c r="J585" s="18" t="n">
        <v>54.25</v>
      </c>
      <c r="K585" s="18" t="n">
        <v>281.66</v>
      </c>
      <c r="L585" s="18" t="n">
        <v>1345.04</v>
      </c>
      <c r="M585" s="11" t="s">
        <v>4914</v>
      </c>
      <c r="N585" s="35" t="n">
        <f aca="false">IF(H585=0,"",G585/H585)</f>
        <v>2.70234502591777</v>
      </c>
      <c r="O585" s="35" t="n">
        <f aca="false">IF(OR(N567="",N567&lt;=0,N585=""),"",N585/N567)</f>
        <v>0.873690243574091</v>
      </c>
      <c r="P585" s="18" t="n">
        <v>3110.5</v>
      </c>
      <c r="Q585" s="14" t="n">
        <v>0.1786</v>
      </c>
      <c r="R585" s="18" t="n">
        <v>2930.59</v>
      </c>
      <c r="S585" s="14" t="n">
        <v>0.0995</v>
      </c>
      <c r="T585" s="11" t="str">
        <f aca="false">IF(AND(M585="survived",G585&gt;0,K585&lt;=500.005,I585&lt;=0.4,ISNUMBER(P585),ISNUMBER(R585),P585&gt;0,R585&gt;0,Q585&lt;=0.4,S585&lt;=0.4),"yes","no")</f>
        <v>yes</v>
      </c>
    </row>
    <row r="586" customFormat="false" ht="15" hidden="false" customHeight="false" outlineLevel="0" collapsed="false">
      <c r="A586" s="11" t="s">
        <v>34</v>
      </c>
      <c r="B586" s="11" t="s">
        <v>4967</v>
      </c>
      <c r="C586" s="13" t="n">
        <v>2</v>
      </c>
      <c r="D586" s="11" t="s">
        <v>4602</v>
      </c>
      <c r="E586" s="11" t="n">
        <v>4</v>
      </c>
      <c r="F586" s="11" t="s">
        <v>4896</v>
      </c>
      <c r="G586" s="18" t="n">
        <v>6089.14</v>
      </c>
      <c r="H586" s="18" t="n">
        <v>2253.28</v>
      </c>
      <c r="I586" s="14" t="n">
        <v>0.1786</v>
      </c>
      <c r="J586" s="18" t="n">
        <v>54.25</v>
      </c>
      <c r="K586" s="18" t="n">
        <v>281.66</v>
      </c>
      <c r="L586" s="18" t="n">
        <v>1345.04</v>
      </c>
      <c r="M586" s="11" t="s">
        <v>4914</v>
      </c>
      <c r="N586" s="35" t="n">
        <f aca="false">IF(H586=0,"",G586/H586)</f>
        <v>2.70234502591777</v>
      </c>
      <c r="O586" s="35" t="n">
        <f aca="false">IF(OR(N567="",N567&lt;=0,N586=""),"",N586/N567)</f>
        <v>0.873690243574091</v>
      </c>
      <c r="P586" s="18" t="n">
        <v>3110.5</v>
      </c>
      <c r="Q586" s="14" t="n">
        <v>0.1786</v>
      </c>
      <c r="R586" s="18" t="n">
        <v>2930.59</v>
      </c>
      <c r="S586" s="14" t="n">
        <v>0.0995</v>
      </c>
      <c r="T586" s="11" t="str">
        <f aca="false">IF(AND(M586="survived",G586&gt;0,K586&lt;=500.005,I586&lt;=0.4,ISNUMBER(P586),ISNUMBER(R586),P586&gt;0,R586&gt;0,Q586&lt;=0.4,S586&lt;=0.4),"yes","no")</f>
        <v>yes</v>
      </c>
    </row>
    <row r="587" customFormat="false" ht="15" hidden="false" customHeight="false" outlineLevel="0" collapsed="false">
      <c r="A587" s="11" t="s">
        <v>34</v>
      </c>
      <c r="B587" s="11" t="s">
        <v>4967</v>
      </c>
      <c r="C587" s="13" t="n">
        <v>2</v>
      </c>
      <c r="D587" s="11" t="s">
        <v>4602</v>
      </c>
      <c r="E587" s="11" t="n">
        <v>4</v>
      </c>
      <c r="F587" s="11" t="s">
        <v>4877</v>
      </c>
      <c r="G587" s="18" t="n">
        <v>6089.14</v>
      </c>
      <c r="H587" s="18" t="n">
        <v>2253.28</v>
      </c>
      <c r="I587" s="14" t="n">
        <v>0.1786</v>
      </c>
      <c r="J587" s="18" t="n">
        <v>54.25</v>
      </c>
      <c r="K587" s="18" t="n">
        <v>281.66</v>
      </c>
      <c r="L587" s="18" t="n">
        <v>1345.04</v>
      </c>
      <c r="M587" s="11" t="s">
        <v>4914</v>
      </c>
      <c r="N587" s="35" t="n">
        <f aca="false">IF(H587=0,"",G587/H587)</f>
        <v>2.70234502591777</v>
      </c>
      <c r="O587" s="35" t="n">
        <f aca="false">IF(OR(N567="",N567&lt;=0,N587=""),"",N587/N567)</f>
        <v>0.873690243574091</v>
      </c>
      <c r="P587" s="18" t="n">
        <v>3110.5</v>
      </c>
      <c r="Q587" s="14" t="n">
        <v>0.1786</v>
      </c>
      <c r="R587" s="18" t="n">
        <v>2930.59</v>
      </c>
      <c r="S587" s="14" t="n">
        <v>0.0995</v>
      </c>
      <c r="T587" s="11" t="str">
        <f aca="false">IF(AND(M587="survived",G587&gt;0,K587&lt;=500.005,I587&lt;=0.4,ISNUMBER(P587),ISNUMBER(R587),P587&gt;0,R587&gt;0,Q587&lt;=0.4,S587&lt;=0.4),"yes","no")</f>
        <v>yes</v>
      </c>
    </row>
    <row r="588" customFormat="false" ht="15" hidden="false" customHeight="false" outlineLevel="0" collapsed="false">
      <c r="A588" s="11" t="s">
        <v>34</v>
      </c>
      <c r="B588" s="11" t="s">
        <v>4967</v>
      </c>
      <c r="C588" s="13" t="n">
        <v>2</v>
      </c>
      <c r="D588" s="11" t="s">
        <v>4602</v>
      </c>
      <c r="E588" s="11" t="n">
        <v>4</v>
      </c>
      <c r="F588" s="11" t="s">
        <v>4898</v>
      </c>
      <c r="G588" s="18" t="n">
        <v>6089.14</v>
      </c>
      <c r="H588" s="18" t="n">
        <v>2253.28</v>
      </c>
      <c r="I588" s="14" t="n">
        <v>0.1786</v>
      </c>
      <c r="J588" s="18" t="n">
        <v>54.25</v>
      </c>
      <c r="K588" s="18" t="n">
        <v>281.66</v>
      </c>
      <c r="L588" s="18" t="n">
        <v>1345.04</v>
      </c>
      <c r="M588" s="11" t="s">
        <v>4914</v>
      </c>
      <c r="N588" s="35" t="n">
        <f aca="false">IF(H588=0,"",G588/H588)</f>
        <v>2.70234502591777</v>
      </c>
      <c r="O588" s="35" t="n">
        <f aca="false">IF(OR(N567="",N567&lt;=0,N588=""),"",N588/N567)</f>
        <v>0.873690243574091</v>
      </c>
      <c r="P588" s="18" t="n">
        <v>3110.5</v>
      </c>
      <c r="Q588" s="14" t="n">
        <v>0.1786</v>
      </c>
      <c r="R588" s="18" t="n">
        <v>2930.59</v>
      </c>
      <c r="S588" s="14" t="n">
        <v>0.0995</v>
      </c>
      <c r="T588" s="11" t="str">
        <f aca="false">IF(AND(M588="survived",G588&gt;0,K588&lt;=500.005,I588&lt;=0.4,ISNUMBER(P588),ISNUMBER(R588),P588&gt;0,R588&gt;0,Q588&lt;=0.4,S588&lt;=0.4),"yes","no")</f>
        <v>yes</v>
      </c>
    </row>
    <row r="589" customFormat="false" ht="15" hidden="false" customHeight="false" outlineLevel="0" collapsed="false">
      <c r="A589" s="11" t="s">
        <v>34</v>
      </c>
      <c r="B589" s="11" t="s">
        <v>4967</v>
      </c>
      <c r="C589" s="13" t="n">
        <v>2</v>
      </c>
      <c r="D589" s="11" t="s">
        <v>4602</v>
      </c>
      <c r="E589" s="11" t="n">
        <v>5</v>
      </c>
      <c r="F589" s="11" t="s">
        <v>4599</v>
      </c>
      <c r="G589" s="18" t="n">
        <v>5618.35</v>
      </c>
      <c r="H589" s="18" t="n">
        <v>1981.92</v>
      </c>
      <c r="I589" s="14" t="n">
        <v>0.1587</v>
      </c>
      <c r="J589" s="18" t="n">
        <v>52.3</v>
      </c>
      <c r="K589" s="18" t="n">
        <v>198.19</v>
      </c>
      <c r="L589" s="18" t="n">
        <v>1144.15</v>
      </c>
      <c r="M589" s="11" t="s">
        <v>4914</v>
      </c>
      <c r="N589" s="35" t="n">
        <f aca="false">IF(H589=0,"",G589/H589)</f>
        <v>2.83480160652297</v>
      </c>
      <c r="O589" s="35" t="n">
        <f aca="false">IF(OR(N567="",N567&lt;=0,N589=""),"",N589/N567)</f>
        <v>0.916514539162564</v>
      </c>
      <c r="P589" s="18" t="n">
        <v>2868.32</v>
      </c>
      <c r="Q589" s="14" t="n">
        <v>0.1587</v>
      </c>
      <c r="R589" s="18" t="n">
        <v>2728.93</v>
      </c>
      <c r="S589" s="14" t="n">
        <v>0.1032</v>
      </c>
      <c r="T589" s="11" t="str">
        <f aca="false">IF(AND(M589="survived",G589&gt;0,K589&lt;=500.005,I589&lt;=0.4,ISNUMBER(P589),ISNUMBER(R589),P589&gt;0,R589&gt;0,Q589&lt;=0.4,S589&lt;=0.4),"yes","no")</f>
        <v>yes</v>
      </c>
    </row>
    <row r="590" customFormat="false" ht="15" hidden="false" customHeight="false" outlineLevel="0" collapsed="false">
      <c r="A590" s="11" t="s">
        <v>34</v>
      </c>
      <c r="B590" s="11" t="s">
        <v>4967</v>
      </c>
      <c r="C590" s="13" t="n">
        <v>2</v>
      </c>
      <c r="D590" s="11" t="s">
        <v>4602</v>
      </c>
      <c r="E590" s="11" t="n">
        <v>5</v>
      </c>
      <c r="F590" s="11" t="s">
        <v>4896</v>
      </c>
      <c r="G590" s="18" t="n">
        <v>5618.35</v>
      </c>
      <c r="H590" s="18" t="n">
        <v>1981.92</v>
      </c>
      <c r="I590" s="14" t="n">
        <v>0.1587</v>
      </c>
      <c r="J590" s="18" t="n">
        <v>52.3</v>
      </c>
      <c r="K590" s="18" t="n">
        <v>198.19</v>
      </c>
      <c r="L590" s="18" t="n">
        <v>1144.15</v>
      </c>
      <c r="M590" s="11" t="s">
        <v>4914</v>
      </c>
      <c r="N590" s="35" t="n">
        <f aca="false">IF(H590=0,"",G590/H590)</f>
        <v>2.83480160652297</v>
      </c>
      <c r="O590" s="35" t="n">
        <f aca="false">IF(OR(N567="",N567&lt;=0,N590=""),"",N590/N567)</f>
        <v>0.916514539162564</v>
      </c>
      <c r="P590" s="18" t="n">
        <v>2868.32</v>
      </c>
      <c r="Q590" s="14" t="n">
        <v>0.1587</v>
      </c>
      <c r="R590" s="18" t="n">
        <v>2728.93</v>
      </c>
      <c r="S590" s="14" t="n">
        <v>0.1032</v>
      </c>
      <c r="T590" s="11" t="str">
        <f aca="false">IF(AND(M590="survived",G590&gt;0,K590&lt;=500.005,I590&lt;=0.4,ISNUMBER(P590),ISNUMBER(R590),P590&gt;0,R590&gt;0,Q590&lt;=0.4,S590&lt;=0.4),"yes","no")</f>
        <v>yes</v>
      </c>
    </row>
    <row r="591" customFormat="false" ht="15" hidden="false" customHeight="false" outlineLevel="0" collapsed="false">
      <c r="A591" s="11" t="s">
        <v>34</v>
      </c>
      <c r="B591" s="11" t="s">
        <v>4967</v>
      </c>
      <c r="C591" s="13" t="n">
        <v>2</v>
      </c>
      <c r="D591" s="11" t="s">
        <v>4602</v>
      </c>
      <c r="E591" s="11" t="n">
        <v>5</v>
      </c>
      <c r="F591" s="11" t="s">
        <v>4877</v>
      </c>
      <c r="G591" s="18" t="n">
        <v>5618.35</v>
      </c>
      <c r="H591" s="18" t="n">
        <v>1981.92</v>
      </c>
      <c r="I591" s="14" t="n">
        <v>0.1587</v>
      </c>
      <c r="J591" s="18" t="n">
        <v>52.3</v>
      </c>
      <c r="K591" s="18" t="n">
        <v>198.19</v>
      </c>
      <c r="L591" s="18" t="n">
        <v>1144.15</v>
      </c>
      <c r="M591" s="11" t="s">
        <v>4914</v>
      </c>
      <c r="N591" s="35" t="n">
        <f aca="false">IF(H591=0,"",G591/H591)</f>
        <v>2.83480160652297</v>
      </c>
      <c r="O591" s="35" t="n">
        <f aca="false">IF(OR(N567="",N567&lt;=0,N591=""),"",N591/N567)</f>
        <v>0.916514539162564</v>
      </c>
      <c r="P591" s="18" t="n">
        <v>2868.32</v>
      </c>
      <c r="Q591" s="14" t="n">
        <v>0.1587</v>
      </c>
      <c r="R591" s="18" t="n">
        <v>2728.93</v>
      </c>
      <c r="S591" s="14" t="n">
        <v>0.1032</v>
      </c>
      <c r="T591" s="11" t="str">
        <f aca="false">IF(AND(M591="survived",G591&gt;0,K591&lt;=500.005,I591&lt;=0.4,ISNUMBER(P591),ISNUMBER(R591),P591&gt;0,R591&gt;0,Q591&lt;=0.4,S591&lt;=0.4),"yes","no")</f>
        <v>yes</v>
      </c>
    </row>
    <row r="592" customFormat="false" ht="15" hidden="false" customHeight="false" outlineLevel="0" collapsed="false">
      <c r="A592" s="11" t="s">
        <v>34</v>
      </c>
      <c r="B592" s="11" t="s">
        <v>4967</v>
      </c>
      <c r="C592" s="13" t="n">
        <v>2</v>
      </c>
      <c r="D592" s="11" t="s">
        <v>4602</v>
      </c>
      <c r="E592" s="11" t="n">
        <v>5</v>
      </c>
      <c r="F592" s="11" t="s">
        <v>4898</v>
      </c>
      <c r="G592" s="18" t="n">
        <v>5618.35</v>
      </c>
      <c r="H592" s="18" t="n">
        <v>1981.92</v>
      </c>
      <c r="I592" s="14" t="n">
        <v>0.1587</v>
      </c>
      <c r="J592" s="18" t="n">
        <v>52.3</v>
      </c>
      <c r="K592" s="18" t="n">
        <v>198.19</v>
      </c>
      <c r="L592" s="18" t="n">
        <v>1144.15</v>
      </c>
      <c r="M592" s="11" t="s">
        <v>4914</v>
      </c>
      <c r="N592" s="35" t="n">
        <f aca="false">IF(H592=0,"",G592/H592)</f>
        <v>2.83480160652297</v>
      </c>
      <c r="O592" s="35" t="n">
        <f aca="false">IF(OR(N567="",N567&lt;=0,N592=""),"",N592/N567)</f>
        <v>0.916514539162564</v>
      </c>
      <c r="P592" s="18" t="n">
        <v>2868.32</v>
      </c>
      <c r="Q592" s="14" t="n">
        <v>0.1587</v>
      </c>
      <c r="R592" s="18" t="n">
        <v>2728.93</v>
      </c>
      <c r="S592" s="14" t="n">
        <v>0.1032</v>
      </c>
      <c r="T592" s="11" t="str">
        <f aca="false">IF(AND(M592="survived",G592&gt;0,K592&lt;=500.005,I592&lt;=0.4,ISNUMBER(P592),ISNUMBER(R592),P592&gt;0,R592&gt;0,Q592&lt;=0.4,S592&lt;=0.4),"yes","no")</f>
        <v>yes</v>
      </c>
    </row>
    <row r="594" customFormat="false" ht="15" hidden="false" customHeight="false" outlineLevel="0" collapsed="false">
      <c r="A594" s="51" t="s">
        <v>34</v>
      </c>
      <c r="B594" s="51" t="s">
        <v>4968</v>
      </c>
      <c r="C594" s="61" t="n">
        <v>2</v>
      </c>
      <c r="D594" s="51" t="s">
        <v>4801</v>
      </c>
      <c r="E594" s="51" t="s">
        <v>61</v>
      </c>
      <c r="F594" s="51" t="s">
        <v>4599</v>
      </c>
      <c r="G594" s="52" t="n">
        <v>1746.78</v>
      </c>
      <c r="H594" s="52" t="n">
        <v>1146.76</v>
      </c>
      <c r="I594" s="53" t="n">
        <v>0.0995</v>
      </c>
      <c r="J594" s="52" t="n">
        <v>50</v>
      </c>
      <c r="K594" s="52" t="n">
        <v>50</v>
      </c>
      <c r="L594" s="52" t="n">
        <v>1050</v>
      </c>
      <c r="M594" s="51" t="s">
        <v>4914</v>
      </c>
      <c r="N594" s="54" t="n">
        <f aca="false">IF(H594=0,"",G594/H594)</f>
        <v>1.52323066727127</v>
      </c>
      <c r="O594" s="54" t="n">
        <v>1</v>
      </c>
      <c r="P594" s="52" t="n">
        <v>1181.26</v>
      </c>
      <c r="Q594" s="53" t="n">
        <v>0.0622</v>
      </c>
      <c r="R594" s="52" t="n">
        <v>565.51</v>
      </c>
      <c r="S594" s="53" t="n">
        <v>0.1028</v>
      </c>
      <c r="T594" s="51" t="str">
        <f aca="false">IF(AND(M594="survived",G594&gt;0,K594&lt;=500.005,I594&lt;=0.4,ISNUMBER(P594),ISNUMBER(R594),P594&gt;0,R594&gt;0,Q594&lt;=0.4,S594&lt;=0.4),"yes","no")</f>
        <v>yes</v>
      </c>
    </row>
    <row r="595" customFormat="false" ht="15" hidden="false" customHeight="false" outlineLevel="0" collapsed="false">
      <c r="A595" s="11" t="s">
        <v>34</v>
      </c>
      <c r="B595" s="11" t="s">
        <v>4968</v>
      </c>
      <c r="C595" s="13" t="n">
        <v>2</v>
      </c>
      <c r="D595" s="11" t="s">
        <v>4616</v>
      </c>
      <c r="E595" s="11" t="n">
        <v>3</v>
      </c>
      <c r="F595" s="11" t="s">
        <v>4877</v>
      </c>
      <c r="G595" s="18" t="n">
        <v>-366.58</v>
      </c>
      <c r="H595" s="18" t="n">
        <v>6365.6</v>
      </c>
      <c r="I595" s="14" t="n">
        <v>0.4331</v>
      </c>
      <c r="J595" s="18" t="n">
        <v>158.95</v>
      </c>
      <c r="K595" s="18" t="n">
        <v>499.44</v>
      </c>
      <c r="L595" s="18" t="n">
        <v>3938.69</v>
      </c>
      <c r="M595" s="11" t="s">
        <v>4914</v>
      </c>
      <c r="N595" s="35" t="n">
        <f aca="false">IF(H595=0,"",G595/H595)</f>
        <v>-0.0575876586653261</v>
      </c>
      <c r="O595" s="35" t="n">
        <f aca="false">IF(OR(N594="",N594&lt;=0,N595=""),"",N595/N594)</f>
        <v>-0.0378062626381395</v>
      </c>
      <c r="P595" s="18" t="n">
        <v>3376.11</v>
      </c>
      <c r="Q595" s="14" t="n">
        <v>0.2443</v>
      </c>
      <c r="R595" s="18" t="n">
        <v>-943.88</v>
      </c>
      <c r="S595" s="14" t="n">
        <v>0.3729</v>
      </c>
      <c r="T595" s="11" t="str">
        <f aca="false">IF(AND(M595="survived",G595&gt;0,K595&lt;=500.005,I595&lt;=0.4,ISNUMBER(P595),ISNUMBER(R595),P595&gt;0,R595&gt;0,Q595&lt;=0.4,S595&lt;=0.4),"yes","no")</f>
        <v>no</v>
      </c>
    </row>
    <row r="596" customFormat="false" ht="15" hidden="false" customHeight="false" outlineLevel="0" collapsed="false">
      <c r="A596" s="41" t="s">
        <v>34</v>
      </c>
      <c r="B596" s="41" t="s">
        <v>4968</v>
      </c>
      <c r="C596" s="45" t="n">
        <v>2</v>
      </c>
      <c r="D596" s="41" t="s">
        <v>4608</v>
      </c>
      <c r="E596" s="41" t="s">
        <v>61</v>
      </c>
      <c r="F596" s="41" t="s">
        <v>4599</v>
      </c>
      <c r="G596" s="42" t="n">
        <v>-10502.3</v>
      </c>
      <c r="H596" s="42" t="n">
        <v>11570.5</v>
      </c>
      <c r="I596" s="43" t="n">
        <v>1.0454</v>
      </c>
      <c r="J596" s="42" t="n">
        <v>83.96</v>
      </c>
      <c r="K596" s="42" t="n">
        <v>3794.34</v>
      </c>
      <c r="L596" s="42" t="n">
        <v>11383.01</v>
      </c>
      <c r="M596" s="41" t="s">
        <v>4969</v>
      </c>
      <c r="N596" s="44" t="n">
        <f aca="false">IF(H596=0,"",G596/H596)</f>
        <v>-0.907679011278683</v>
      </c>
      <c r="O596" s="44" t="n">
        <f aca="false">IF(OR(N594="",N594&lt;=0,N596=""),"",N596/N594)</f>
        <v>-0.595890714900527</v>
      </c>
      <c r="P596" s="42" t="n">
        <v>-471.53</v>
      </c>
      <c r="Q596" s="43" t="n">
        <v>0.4173</v>
      </c>
      <c r="R596" s="42" t="s">
        <v>412</v>
      </c>
      <c r="S596" s="43" t="n">
        <v>1.0027</v>
      </c>
      <c r="T596" s="41" t="str">
        <f aca="false">IF(AND(M596="survived",G596&gt;0,K596&lt;=500.005,I596&lt;=0.4,ISNUMBER(P596),ISNUMBER(R596),P596&gt;0,R596&gt;0,Q596&lt;=0.4,S596&lt;=0.4),"yes","no")</f>
        <v>no</v>
      </c>
    </row>
    <row r="597" customFormat="false" ht="15" hidden="false" customHeight="false" outlineLevel="0" collapsed="false">
      <c r="A597" s="11" t="s">
        <v>34</v>
      </c>
      <c r="B597" s="11" t="s">
        <v>4968</v>
      </c>
      <c r="C597" s="13" t="n">
        <v>2</v>
      </c>
      <c r="D597" s="11" t="s">
        <v>4608</v>
      </c>
      <c r="E597" s="11" t="s">
        <v>61</v>
      </c>
      <c r="F597" s="11" t="s">
        <v>4896</v>
      </c>
      <c r="G597" s="18" t="n">
        <v>-1544.23</v>
      </c>
      <c r="H597" s="18" t="n">
        <v>4519.92</v>
      </c>
      <c r="I597" s="14" t="n">
        <v>0.4032</v>
      </c>
      <c r="J597" s="18" t="n">
        <v>67.24</v>
      </c>
      <c r="K597" s="18" t="n">
        <v>500</v>
      </c>
      <c r="L597" s="18" t="n">
        <v>4118.75</v>
      </c>
      <c r="M597" s="11" t="s">
        <v>4914</v>
      </c>
      <c r="N597" s="35" t="n">
        <f aca="false">IF(H597=0,"",G597/H597)</f>
        <v>-0.341649852209774</v>
      </c>
      <c r="O597" s="35" t="n">
        <f aca="false">IF(OR(N594="",N594&lt;=0,N597=""),"",N597/N594)</f>
        <v>-0.224292918696161</v>
      </c>
      <c r="P597" s="18" t="n">
        <v>-141.81</v>
      </c>
      <c r="Q597" s="14" t="n">
        <v>0.2665</v>
      </c>
      <c r="R597" s="18" t="n">
        <v>-1402.42</v>
      </c>
      <c r="S597" s="14" t="n">
        <v>0.3982</v>
      </c>
      <c r="T597" s="11" t="str">
        <f aca="false">IF(AND(M597="survived",G597&gt;0,K597&lt;=500.005,I597&lt;=0.4,ISNUMBER(P597),ISNUMBER(R597),P597&gt;0,R597&gt;0,Q597&lt;=0.4,S597&lt;=0.4),"yes","no")</f>
        <v>no</v>
      </c>
    </row>
    <row r="598" customFormat="false" ht="15" hidden="false" customHeight="false" outlineLevel="0" collapsed="false">
      <c r="A598" s="11" t="s">
        <v>34</v>
      </c>
      <c r="B598" s="11" t="s">
        <v>4968</v>
      </c>
      <c r="C598" s="13" t="n">
        <v>2</v>
      </c>
      <c r="D598" s="11" t="s">
        <v>4608</v>
      </c>
      <c r="E598" s="11" t="s">
        <v>61</v>
      </c>
      <c r="F598" s="11" t="s">
        <v>4877</v>
      </c>
      <c r="G598" s="18" t="n">
        <v>625.5</v>
      </c>
      <c r="H598" s="18" t="n">
        <v>2564.26</v>
      </c>
      <c r="I598" s="14" t="n">
        <v>0.216</v>
      </c>
      <c r="J598" s="18" t="n">
        <v>60.95</v>
      </c>
      <c r="K598" s="18" t="n">
        <v>456.25</v>
      </c>
      <c r="L598" s="18" t="n">
        <v>2281.25</v>
      </c>
      <c r="M598" s="11" t="s">
        <v>4914</v>
      </c>
      <c r="N598" s="35" t="n">
        <f aca="false">IF(H598=0,"",G598/H598)</f>
        <v>0.243930022696606</v>
      </c>
      <c r="O598" s="35" t="n">
        <f aca="false">IF(OR(N594="",N594&lt;=0,N598=""),"",N598/N594)</f>
        <v>0.160139910479603</v>
      </c>
      <c r="P598" s="18" t="n">
        <v>517.73</v>
      </c>
      <c r="Q598" s="14" t="n">
        <v>0.1546</v>
      </c>
      <c r="R598" s="18" t="n">
        <v>107.76</v>
      </c>
      <c r="S598" s="14" t="n">
        <v>0.2259</v>
      </c>
      <c r="T598" s="11" t="str">
        <f aca="false">IF(AND(M598="survived",G598&gt;0,K598&lt;=500.005,I598&lt;=0.4,ISNUMBER(P598),ISNUMBER(R598),P598&gt;0,R598&gt;0,Q598&lt;=0.4,S598&lt;=0.4),"yes","no")</f>
        <v>yes</v>
      </c>
    </row>
    <row r="599" customFormat="false" ht="15" hidden="false" customHeight="false" outlineLevel="0" collapsed="false">
      <c r="A599" s="11" t="s">
        <v>34</v>
      </c>
      <c r="B599" s="11" t="s">
        <v>4968</v>
      </c>
      <c r="C599" s="13" t="n">
        <v>2</v>
      </c>
      <c r="D599" s="11" t="s">
        <v>4608</v>
      </c>
      <c r="E599" s="11" t="s">
        <v>61</v>
      </c>
      <c r="F599" s="11" t="s">
        <v>4898</v>
      </c>
      <c r="G599" s="18" t="n">
        <v>-482.03</v>
      </c>
      <c r="H599" s="18" t="n">
        <v>1051.64</v>
      </c>
      <c r="I599" s="14" t="n">
        <v>0.0999</v>
      </c>
      <c r="J599" s="18" t="n">
        <v>61.31</v>
      </c>
      <c r="K599" s="18" t="n">
        <v>350.55</v>
      </c>
      <c r="L599" s="18" t="n">
        <v>617.58</v>
      </c>
      <c r="M599" s="11" t="s">
        <v>4899</v>
      </c>
      <c r="N599" s="35" t="n">
        <f aca="false">IF(H599=0,"",G599/H599)</f>
        <v>-0.458360275379407</v>
      </c>
      <c r="O599" s="35" t="n">
        <f aca="false">IF(OR(N594="",N594&lt;=0,N599=""),"",N599/N594)</f>
        <v>-0.300913240015394</v>
      </c>
      <c r="P599" s="18" t="n">
        <v>-482.03</v>
      </c>
      <c r="Q599" s="14" t="n">
        <v>0.0999</v>
      </c>
      <c r="R599" s="18" t="n">
        <v>-66.51</v>
      </c>
      <c r="S599" s="14" t="n">
        <v>0.125</v>
      </c>
      <c r="T599" s="11" t="str">
        <f aca="false">IF(AND(M599="survived",G599&gt;0,K599&lt;=500.005,I599&lt;=0.4,ISNUMBER(P599),ISNUMBER(R599),P599&gt;0,R599&gt;0,Q599&lt;=0.4,S599&lt;=0.4),"yes","no")</f>
        <v>no</v>
      </c>
    </row>
    <row r="600" customFormat="false" ht="15" hidden="false" customHeight="false" outlineLevel="0" collapsed="false">
      <c r="A600" s="41" t="s">
        <v>34</v>
      </c>
      <c r="B600" s="41" t="s">
        <v>4968</v>
      </c>
      <c r="C600" s="45" t="n">
        <v>2</v>
      </c>
      <c r="D600" s="41" t="s">
        <v>4602</v>
      </c>
      <c r="E600" s="41" t="n">
        <v>1</v>
      </c>
      <c r="F600" s="41" t="s">
        <v>4599</v>
      </c>
      <c r="G600" s="42" t="n">
        <v>-11571.31</v>
      </c>
      <c r="H600" s="42" t="n">
        <v>16926.27</v>
      </c>
      <c r="I600" s="43" t="n">
        <v>1.1023</v>
      </c>
      <c r="J600" s="42" t="n">
        <v>117.5</v>
      </c>
      <c r="K600" s="42" t="n">
        <v>5642.09</v>
      </c>
      <c r="L600" s="42" t="n">
        <v>11383.01</v>
      </c>
      <c r="M600" s="41" t="s">
        <v>4970</v>
      </c>
      <c r="N600" s="44" t="n">
        <f aca="false">IF(H600=0,"",G600/H600)</f>
        <v>-0.68363023867633</v>
      </c>
      <c r="O600" s="44" t="n">
        <f aca="false">IF(OR(N594="",N594&lt;=0,N600=""),"",N600/N594)</f>
        <v>-0.448802832929429</v>
      </c>
      <c r="P600" s="42" t="n">
        <v>3386.15</v>
      </c>
      <c r="Q600" s="43" t="n">
        <v>0.5245</v>
      </c>
      <c r="R600" s="42" t="s">
        <v>412</v>
      </c>
      <c r="S600" s="43" t="n">
        <v>1.4201</v>
      </c>
      <c r="T600" s="41" t="str">
        <f aca="false">IF(AND(M600="survived",G600&gt;0,K600&lt;=500.005,I600&lt;=0.4,ISNUMBER(P600),ISNUMBER(R600),P600&gt;0,R600&gt;0,Q600&lt;=0.4,S600&lt;=0.4),"yes","no")</f>
        <v>no</v>
      </c>
    </row>
    <row r="601" customFormat="false" ht="15" hidden="false" customHeight="false" outlineLevel="0" collapsed="false">
      <c r="A601" s="11" t="s">
        <v>34</v>
      </c>
      <c r="B601" s="11" t="s">
        <v>4968</v>
      </c>
      <c r="C601" s="13" t="n">
        <v>2</v>
      </c>
      <c r="D601" s="11" t="s">
        <v>4602</v>
      </c>
      <c r="E601" s="11" t="n">
        <v>1</v>
      </c>
      <c r="F601" s="11" t="s">
        <v>4896</v>
      </c>
      <c r="G601" s="18" t="n">
        <v>4611.77</v>
      </c>
      <c r="H601" s="18" t="n">
        <v>5737.49</v>
      </c>
      <c r="I601" s="14" t="n">
        <v>0.3867</v>
      </c>
      <c r="J601" s="18" t="n">
        <v>107.37</v>
      </c>
      <c r="K601" s="18" t="n">
        <v>500</v>
      </c>
      <c r="L601" s="18" t="n">
        <v>4118.75</v>
      </c>
      <c r="M601" s="11" t="s">
        <v>4914</v>
      </c>
      <c r="N601" s="35" t="n">
        <f aca="false">IF(H601=0,"",G601/H601)</f>
        <v>0.803795736463157</v>
      </c>
      <c r="O601" s="35" t="n">
        <f aca="false">IF(OR(N594="",N594&lt;=0,N601=""),"",N601/N594)</f>
        <v>0.527691408618424</v>
      </c>
      <c r="P601" s="18" t="n">
        <v>2972.24</v>
      </c>
      <c r="Q601" s="14" t="n">
        <v>0.2866</v>
      </c>
      <c r="R601" s="18" t="n">
        <v>1589.78</v>
      </c>
      <c r="S601" s="14" t="n">
        <v>0.4856</v>
      </c>
      <c r="T601" s="11" t="str">
        <f aca="false">IF(AND(M601="survived",G601&gt;0,K601&lt;=500.005,I601&lt;=0.4,ISNUMBER(P601),ISNUMBER(R601),P601&gt;0,R601&gt;0,Q601&lt;=0.4,S601&lt;=0.4),"yes","no")</f>
        <v>no</v>
      </c>
    </row>
    <row r="602" customFormat="false" ht="15" hidden="false" customHeight="false" outlineLevel="0" collapsed="false">
      <c r="A602" s="11" t="s">
        <v>34</v>
      </c>
      <c r="B602" s="11" t="s">
        <v>4968</v>
      </c>
      <c r="C602" s="13" t="n">
        <v>2</v>
      </c>
      <c r="D602" s="11" t="s">
        <v>4602</v>
      </c>
      <c r="E602" s="11" t="n">
        <v>1</v>
      </c>
      <c r="F602" s="11" t="s">
        <v>4877</v>
      </c>
      <c r="G602" s="18" t="n">
        <v>251.62</v>
      </c>
      <c r="H602" s="18" t="n">
        <v>2564.26</v>
      </c>
      <c r="I602" s="14" t="n">
        <v>0.2231</v>
      </c>
      <c r="J602" s="18" t="n">
        <v>65.39</v>
      </c>
      <c r="K602" s="18" t="n">
        <v>484.14</v>
      </c>
      <c r="L602" s="18" t="n">
        <v>2281.25</v>
      </c>
      <c r="M602" s="11" t="s">
        <v>4914</v>
      </c>
      <c r="N602" s="35" t="n">
        <f aca="false">IF(H602=0,"",G602/H602)</f>
        <v>0.0981257750774102</v>
      </c>
      <c r="O602" s="35" t="n">
        <f aca="false">IF(OR(N594="",N594&lt;=0,N602=""),"",N602/N594)</f>
        <v>0.0644195112308196</v>
      </c>
      <c r="P602" s="18" t="n">
        <v>523.73</v>
      </c>
      <c r="Q602" s="14" t="n">
        <v>0.1499</v>
      </c>
      <c r="R602" s="18" t="n">
        <v>-321.86</v>
      </c>
      <c r="S602" s="14" t="n">
        <v>0.2348</v>
      </c>
      <c r="T602" s="11" t="str">
        <f aca="false">IF(AND(M602="survived",G602&gt;0,K602&lt;=500.005,I602&lt;=0.4,ISNUMBER(P602),ISNUMBER(R602),P602&gt;0,R602&gt;0,Q602&lt;=0.4,S602&lt;=0.4),"yes","no")</f>
        <v>no</v>
      </c>
    </row>
    <row r="603" customFormat="false" ht="15" hidden="false" customHeight="false" outlineLevel="0" collapsed="false">
      <c r="A603" s="11" t="s">
        <v>34</v>
      </c>
      <c r="B603" s="11" t="s">
        <v>4968</v>
      </c>
      <c r="C603" s="13" t="n">
        <v>2</v>
      </c>
      <c r="D603" s="11" t="s">
        <v>4602</v>
      </c>
      <c r="E603" s="11" t="n">
        <v>1</v>
      </c>
      <c r="F603" s="11" t="s">
        <v>4898</v>
      </c>
      <c r="G603" s="18" t="n">
        <v>-236.15</v>
      </c>
      <c r="H603" s="18" t="n">
        <v>1051.64</v>
      </c>
      <c r="I603" s="14" t="n">
        <v>0.0976</v>
      </c>
      <c r="J603" s="18" t="n">
        <v>62.76</v>
      </c>
      <c r="K603" s="18" t="n">
        <v>350.55</v>
      </c>
      <c r="L603" s="18" t="n">
        <v>617.58</v>
      </c>
      <c r="M603" s="11" t="s">
        <v>4899</v>
      </c>
      <c r="N603" s="35" t="n">
        <f aca="false">IF(H603=0,"",G603/H603)</f>
        <v>-0.224554029896162</v>
      </c>
      <c r="O603" s="35" t="n">
        <f aca="false">IF(OR(N594="",N594&lt;=0,N603=""),"",N603/N594)</f>
        <v>-0.147419583074985</v>
      </c>
      <c r="P603" s="18" t="n">
        <v>-236.15</v>
      </c>
      <c r="Q603" s="14" t="n">
        <v>0.0976</v>
      </c>
      <c r="R603" s="18" t="n">
        <v>-1146.38</v>
      </c>
      <c r="S603" s="14" t="n">
        <v>0.1228</v>
      </c>
      <c r="T603" s="11" t="str">
        <f aca="false">IF(AND(M603="survived",G603&gt;0,K603&lt;=500.005,I603&lt;=0.4,ISNUMBER(P603),ISNUMBER(R603),P603&gt;0,R603&gt;0,Q603&lt;=0.4,S603&lt;=0.4),"yes","no")</f>
        <v>no</v>
      </c>
    </row>
    <row r="604" customFormat="false" ht="15" hidden="false" customHeight="false" outlineLevel="0" collapsed="false">
      <c r="A604" s="11" t="s">
        <v>34</v>
      </c>
      <c r="B604" s="11" t="s">
        <v>4968</v>
      </c>
      <c r="C604" s="13" t="n">
        <v>2</v>
      </c>
      <c r="D604" s="11" t="s">
        <v>4602</v>
      </c>
      <c r="E604" s="11" t="n">
        <v>2</v>
      </c>
      <c r="F604" s="11" t="s">
        <v>4599</v>
      </c>
      <c r="G604" s="18" t="n">
        <v>2486.04</v>
      </c>
      <c r="H604" s="18" t="n">
        <v>5201.53</v>
      </c>
      <c r="I604" s="14" t="n">
        <v>0.4163</v>
      </c>
      <c r="J604" s="18" t="n">
        <v>83.86</v>
      </c>
      <c r="K604" s="18" t="n">
        <v>1300.38</v>
      </c>
      <c r="L604" s="18" t="n">
        <v>2730.23</v>
      </c>
      <c r="M604" s="11" t="s">
        <v>4914</v>
      </c>
      <c r="N604" s="35" t="n">
        <f aca="false">IF(H604=0,"",G604/H604)</f>
        <v>0.477943989556919</v>
      </c>
      <c r="O604" s="35" t="n">
        <f aca="false">IF(OR(N594="",N594&lt;=0,N604=""),"",N604/N594)</f>
        <v>0.313769936376815</v>
      </c>
      <c r="P604" s="18" t="n">
        <v>1827.48</v>
      </c>
      <c r="Q604" s="14" t="n">
        <v>0.1022</v>
      </c>
      <c r="R604" s="18" t="n">
        <v>630.63</v>
      </c>
      <c r="S604" s="14" t="n">
        <v>0.4889</v>
      </c>
      <c r="T604" s="11" t="str">
        <f aca="false">IF(AND(M604="survived",G604&gt;0,K604&lt;=500.005,I604&lt;=0.4,ISNUMBER(P604),ISNUMBER(R604),P604&gt;0,R604&gt;0,Q604&lt;=0.4,S604&lt;=0.4),"yes","no")</f>
        <v>no</v>
      </c>
    </row>
    <row r="605" customFormat="false" ht="15" hidden="false" customHeight="false" outlineLevel="0" collapsed="false">
      <c r="A605" s="11" t="s">
        <v>34</v>
      </c>
      <c r="B605" s="11" t="s">
        <v>4968</v>
      </c>
      <c r="C605" s="13" t="n">
        <v>2</v>
      </c>
      <c r="D605" s="11" t="s">
        <v>4602</v>
      </c>
      <c r="E605" s="11" t="n">
        <v>2</v>
      </c>
      <c r="F605" s="11" t="s">
        <v>4896</v>
      </c>
      <c r="G605" s="18" t="n">
        <v>2410.53</v>
      </c>
      <c r="H605" s="18" t="n">
        <v>4302.92</v>
      </c>
      <c r="I605" s="14" t="n">
        <v>0.3444</v>
      </c>
      <c r="J605" s="18" t="n">
        <v>78.1</v>
      </c>
      <c r="K605" s="18" t="n">
        <v>500</v>
      </c>
      <c r="L605" s="18" t="n">
        <v>2684.19</v>
      </c>
      <c r="M605" s="11" t="s">
        <v>4914</v>
      </c>
      <c r="N605" s="35" t="n">
        <f aca="false">IF(H605=0,"",G605/H605)</f>
        <v>0.560207951809469</v>
      </c>
      <c r="O605" s="35" t="n">
        <f aca="false">IF(OR(N594="",N594&lt;=0,N605=""),"",N605/N594)</f>
        <v>0.367776177204357</v>
      </c>
      <c r="P605" s="18" t="n">
        <v>1827.48</v>
      </c>
      <c r="Q605" s="14" t="n">
        <v>0.1022</v>
      </c>
      <c r="R605" s="18" t="n">
        <v>555.11</v>
      </c>
      <c r="S605" s="14" t="n">
        <v>0.4044</v>
      </c>
      <c r="T605" s="11" t="str">
        <f aca="false">IF(AND(M605="survived",G605&gt;0,K605&lt;=500.005,I605&lt;=0.4,ISNUMBER(P605),ISNUMBER(R605),P605&gt;0,R605&gt;0,Q605&lt;=0.4,S605&lt;=0.4),"yes","no")</f>
        <v>no</v>
      </c>
    </row>
    <row r="606" customFormat="false" ht="15" hidden="false" customHeight="false" outlineLevel="0" collapsed="false">
      <c r="A606" s="11" t="s">
        <v>34</v>
      </c>
      <c r="B606" s="11" t="s">
        <v>4968</v>
      </c>
      <c r="C606" s="13" t="n">
        <v>2</v>
      </c>
      <c r="D606" s="11" t="s">
        <v>4602</v>
      </c>
      <c r="E606" s="11" t="n">
        <v>2</v>
      </c>
      <c r="F606" s="11" t="s">
        <v>4877</v>
      </c>
      <c r="G606" s="18" t="n">
        <v>1528.54</v>
      </c>
      <c r="H606" s="18" t="n">
        <v>2234.19</v>
      </c>
      <c r="I606" s="14" t="n">
        <v>0.1788</v>
      </c>
      <c r="J606" s="18" t="n">
        <v>66.21</v>
      </c>
      <c r="K606" s="18" t="n">
        <v>426.84</v>
      </c>
      <c r="L606" s="18" t="n">
        <v>2234.19</v>
      </c>
      <c r="M606" s="11" t="s">
        <v>4914</v>
      </c>
      <c r="N606" s="35" t="n">
        <f aca="false">IF(H606=0,"",G606/H606)</f>
        <v>0.684158464588956</v>
      </c>
      <c r="O606" s="35" t="n">
        <f aca="false">IF(OR(N594="",N594&lt;=0,N606=""),"",N606/N594)</f>
        <v>0.4491496129175</v>
      </c>
      <c r="P606" s="18" t="n">
        <v>1827.48</v>
      </c>
      <c r="Q606" s="14" t="n">
        <v>0.1022</v>
      </c>
      <c r="R606" s="18" t="n">
        <v>-326.87</v>
      </c>
      <c r="S606" s="14" t="n">
        <v>0.21</v>
      </c>
      <c r="T606" s="11" t="str">
        <f aca="false">IF(AND(M606="survived",G606&gt;0,K606&lt;=500.005,I606&lt;=0.4,ISNUMBER(P606),ISNUMBER(R606),P606&gt;0,R606&gt;0,Q606&lt;=0.4,S606&lt;=0.4),"yes","no")</f>
        <v>no</v>
      </c>
    </row>
    <row r="607" customFormat="false" ht="15" hidden="false" customHeight="false" outlineLevel="0" collapsed="false">
      <c r="A607" s="11" t="s">
        <v>34</v>
      </c>
      <c r="B607" s="11" t="s">
        <v>4968</v>
      </c>
      <c r="C607" s="13" t="n">
        <v>2</v>
      </c>
      <c r="D607" s="11" t="s">
        <v>4602</v>
      </c>
      <c r="E607" s="11" t="n">
        <v>2</v>
      </c>
      <c r="F607" s="11" t="s">
        <v>4898</v>
      </c>
      <c r="G607" s="18" t="n">
        <v>311.23</v>
      </c>
      <c r="H607" s="18" t="n">
        <v>2184.19</v>
      </c>
      <c r="I607" s="14" t="n">
        <v>0.1748</v>
      </c>
      <c r="J607" s="18" t="n">
        <v>67.78</v>
      </c>
      <c r="K607" s="18" t="n">
        <v>426.84</v>
      </c>
      <c r="L607" s="18" t="n">
        <v>2184.19</v>
      </c>
      <c r="M607" s="11" t="s">
        <v>4899</v>
      </c>
      <c r="N607" s="35" t="n">
        <f aca="false">IF(H607=0,"",G607/H607)</f>
        <v>0.142492182456654</v>
      </c>
      <c r="O607" s="35" t="n">
        <f aca="false">IF(OR(N594="",N594&lt;=0,N607=""),"",N607/N594)</f>
        <v>0.0935460304983988</v>
      </c>
      <c r="P607" s="18" t="n">
        <v>1827.48</v>
      </c>
      <c r="Q607" s="14" t="n">
        <v>0.1022</v>
      </c>
      <c r="R607" s="18" t="n">
        <v>-1544.19</v>
      </c>
      <c r="S607" s="14" t="n">
        <v>0.2053</v>
      </c>
      <c r="T607" s="11" t="str">
        <f aca="false">IF(AND(M607="survived",G607&gt;0,K607&lt;=500.005,I607&lt;=0.4,ISNUMBER(P607),ISNUMBER(R607),P607&gt;0,R607&gt;0,Q607&lt;=0.4,S607&lt;=0.4),"yes","no")</f>
        <v>no</v>
      </c>
    </row>
    <row r="608" customFormat="false" ht="15" hidden="false" customHeight="false" outlineLevel="0" collapsed="false">
      <c r="A608" s="11" t="s">
        <v>34</v>
      </c>
      <c r="B608" s="11" t="s">
        <v>4968</v>
      </c>
      <c r="C608" s="13" t="n">
        <v>2</v>
      </c>
      <c r="D608" s="11" t="s">
        <v>4602</v>
      </c>
      <c r="E608" s="11" t="n">
        <v>3</v>
      </c>
      <c r="F608" s="11" t="s">
        <v>4599</v>
      </c>
      <c r="G608" s="18" t="n">
        <v>2349.05</v>
      </c>
      <c r="H608" s="18" t="n">
        <v>2126.69</v>
      </c>
      <c r="I608" s="14" t="n">
        <v>0.1833</v>
      </c>
      <c r="J608" s="18" t="n">
        <v>65.37</v>
      </c>
      <c r="K608" s="18" t="n">
        <v>349.02</v>
      </c>
      <c r="L608" s="18" t="n">
        <v>1622.57</v>
      </c>
      <c r="M608" s="11" t="s">
        <v>4914</v>
      </c>
      <c r="N608" s="35" t="n">
        <f aca="false">IF(H608=0,"",G608/H608)</f>
        <v>1.10455684655498</v>
      </c>
      <c r="O608" s="35" t="n">
        <f aca="false">IF(OR(N594="",N594&lt;=0,N608=""),"",N608/N594)</f>
        <v>0.725140893160778</v>
      </c>
      <c r="P608" s="18" t="n">
        <v>1350.91</v>
      </c>
      <c r="Q608" s="14" t="n">
        <v>0.0708</v>
      </c>
      <c r="R608" s="18" t="n">
        <v>996.83</v>
      </c>
      <c r="S608" s="14" t="n">
        <v>0.1575</v>
      </c>
      <c r="T608" s="11" t="str">
        <f aca="false">IF(AND(M608="survived",G608&gt;0,K608&lt;=500.005,I608&lt;=0.4,ISNUMBER(P608),ISNUMBER(R608),P608&gt;0,R608&gt;0,Q608&lt;=0.4,S608&lt;=0.4),"yes","no")</f>
        <v>yes</v>
      </c>
    </row>
    <row r="609" customFormat="false" ht="15" hidden="false" customHeight="false" outlineLevel="0" collapsed="false">
      <c r="A609" s="11" t="s">
        <v>34</v>
      </c>
      <c r="B609" s="11" t="s">
        <v>4968</v>
      </c>
      <c r="C609" s="13" t="n">
        <v>2</v>
      </c>
      <c r="D609" s="11" t="s">
        <v>4602</v>
      </c>
      <c r="E609" s="11" t="n">
        <v>3</v>
      </c>
      <c r="F609" s="11" t="s">
        <v>4896</v>
      </c>
      <c r="G609" s="18" t="n">
        <v>2349.05</v>
      </c>
      <c r="H609" s="18" t="n">
        <v>2126.69</v>
      </c>
      <c r="I609" s="14" t="n">
        <v>0.1833</v>
      </c>
      <c r="J609" s="18" t="n">
        <v>65.37</v>
      </c>
      <c r="K609" s="18" t="n">
        <v>349.02</v>
      </c>
      <c r="L609" s="18" t="n">
        <v>1622.57</v>
      </c>
      <c r="M609" s="11" t="s">
        <v>4914</v>
      </c>
      <c r="N609" s="35" t="n">
        <f aca="false">IF(H609=0,"",G609/H609)</f>
        <v>1.10455684655498</v>
      </c>
      <c r="O609" s="35" t="n">
        <f aca="false">IF(OR(N594="",N594&lt;=0,N609=""),"",N609/N594)</f>
        <v>0.725140893160778</v>
      </c>
      <c r="P609" s="18" t="n">
        <v>1350.91</v>
      </c>
      <c r="Q609" s="14" t="n">
        <v>0.0708</v>
      </c>
      <c r="R609" s="18" t="n">
        <v>996.83</v>
      </c>
      <c r="S609" s="14" t="n">
        <v>0.1575</v>
      </c>
      <c r="T609" s="11" t="str">
        <f aca="false">IF(AND(M609="survived",G609&gt;0,K609&lt;=500.005,I609&lt;=0.4,ISNUMBER(P609),ISNUMBER(R609),P609&gt;0,R609&gt;0,Q609&lt;=0.4,S609&lt;=0.4),"yes","no")</f>
        <v>yes</v>
      </c>
    </row>
    <row r="610" customFormat="false" ht="15" hidden="false" customHeight="false" outlineLevel="0" collapsed="false">
      <c r="A610" s="11" t="s">
        <v>34</v>
      </c>
      <c r="B610" s="11" t="s">
        <v>4968</v>
      </c>
      <c r="C610" s="13" t="n">
        <v>2</v>
      </c>
      <c r="D610" s="11" t="s">
        <v>4602</v>
      </c>
      <c r="E610" s="11" t="n">
        <v>3</v>
      </c>
      <c r="F610" s="11" t="s">
        <v>4877</v>
      </c>
      <c r="G610" s="18" t="n">
        <v>2349.05</v>
      </c>
      <c r="H610" s="18" t="n">
        <v>2126.69</v>
      </c>
      <c r="I610" s="14" t="n">
        <v>0.1833</v>
      </c>
      <c r="J610" s="18" t="n">
        <v>65.37</v>
      </c>
      <c r="K610" s="18" t="n">
        <v>349.02</v>
      </c>
      <c r="L610" s="18" t="n">
        <v>1622.57</v>
      </c>
      <c r="M610" s="11" t="s">
        <v>4914</v>
      </c>
      <c r="N610" s="35" t="n">
        <f aca="false">IF(H610=0,"",G610/H610)</f>
        <v>1.10455684655498</v>
      </c>
      <c r="O610" s="35" t="n">
        <f aca="false">IF(OR(N594="",N594&lt;=0,N610=""),"",N610/N594)</f>
        <v>0.725140893160778</v>
      </c>
      <c r="P610" s="18" t="n">
        <v>1350.91</v>
      </c>
      <c r="Q610" s="14" t="n">
        <v>0.0708</v>
      </c>
      <c r="R610" s="18" t="n">
        <v>996.83</v>
      </c>
      <c r="S610" s="14" t="n">
        <v>0.1575</v>
      </c>
      <c r="T610" s="11" t="str">
        <f aca="false">IF(AND(M610="survived",G610&gt;0,K610&lt;=500.005,I610&lt;=0.4,ISNUMBER(P610),ISNUMBER(R610),P610&gt;0,R610&gt;0,Q610&lt;=0.4,S610&lt;=0.4),"yes","no")</f>
        <v>yes</v>
      </c>
    </row>
    <row r="611" customFormat="false" ht="15" hidden="false" customHeight="false" outlineLevel="0" collapsed="false">
      <c r="A611" s="11" t="s">
        <v>34</v>
      </c>
      <c r="B611" s="11" t="s">
        <v>4968</v>
      </c>
      <c r="C611" s="13" t="n">
        <v>2</v>
      </c>
      <c r="D611" s="11" t="s">
        <v>4602</v>
      </c>
      <c r="E611" s="11" t="n">
        <v>3</v>
      </c>
      <c r="F611" s="11" t="s">
        <v>4898</v>
      </c>
      <c r="G611" s="18" t="n">
        <v>2349.05</v>
      </c>
      <c r="H611" s="18" t="n">
        <v>2126.69</v>
      </c>
      <c r="I611" s="14" t="n">
        <v>0.1833</v>
      </c>
      <c r="J611" s="18" t="n">
        <v>65.37</v>
      </c>
      <c r="K611" s="18" t="n">
        <v>349.02</v>
      </c>
      <c r="L611" s="18" t="n">
        <v>1622.57</v>
      </c>
      <c r="M611" s="11" t="s">
        <v>4914</v>
      </c>
      <c r="N611" s="35" t="n">
        <f aca="false">IF(H611=0,"",G611/H611)</f>
        <v>1.10455684655498</v>
      </c>
      <c r="O611" s="35" t="n">
        <f aca="false">IF(OR(N594="",N594&lt;=0,N611=""),"",N611/N594)</f>
        <v>0.725140893160778</v>
      </c>
      <c r="P611" s="18" t="n">
        <v>1350.91</v>
      </c>
      <c r="Q611" s="14" t="n">
        <v>0.0708</v>
      </c>
      <c r="R611" s="18" t="n">
        <v>996.83</v>
      </c>
      <c r="S611" s="14" t="n">
        <v>0.1575</v>
      </c>
      <c r="T611" s="11" t="str">
        <f aca="false">IF(AND(M611="survived",G611&gt;0,K611&lt;=500.005,I611&lt;=0.4,ISNUMBER(P611),ISNUMBER(R611),P611&gt;0,R611&gt;0,Q611&lt;=0.4,S611&lt;=0.4),"yes","no")</f>
        <v>yes</v>
      </c>
    </row>
    <row r="612" customFormat="false" ht="15" hidden="false" customHeight="false" outlineLevel="0" collapsed="false">
      <c r="A612" s="11" t="s">
        <v>34</v>
      </c>
      <c r="B612" s="11" t="s">
        <v>4968</v>
      </c>
      <c r="C612" s="13" t="n">
        <v>2</v>
      </c>
      <c r="D612" s="11" t="s">
        <v>4602</v>
      </c>
      <c r="E612" s="11" t="n">
        <v>4</v>
      </c>
      <c r="F612" s="11" t="s">
        <v>4599</v>
      </c>
      <c r="G612" s="18" t="n">
        <v>1454.33</v>
      </c>
      <c r="H612" s="18" t="n">
        <v>1716.01</v>
      </c>
      <c r="I612" s="14" t="n">
        <v>0.1489</v>
      </c>
      <c r="J612" s="18" t="n">
        <v>60.83</v>
      </c>
      <c r="K612" s="18" t="n">
        <v>208.56</v>
      </c>
      <c r="L612" s="18" t="n">
        <v>1402.26</v>
      </c>
      <c r="M612" s="11" t="s">
        <v>4914</v>
      </c>
      <c r="N612" s="35" t="n">
        <f aca="false">IF(H612=0,"",G612/H612)</f>
        <v>0.847506716161328</v>
      </c>
      <c r="O612" s="35" t="n">
        <f aca="false">IF(OR(N594="",N594&lt;=0,N612=""),"",N612/N594)</f>
        <v>0.556387640014864</v>
      </c>
      <c r="P612" s="18" t="n">
        <v>1214.05</v>
      </c>
      <c r="Q612" s="14" t="n">
        <v>0.0651</v>
      </c>
      <c r="R612" s="18" t="n">
        <v>845.91</v>
      </c>
      <c r="S612" s="14" t="n">
        <v>0.1317</v>
      </c>
      <c r="T612" s="11" t="str">
        <f aca="false">IF(AND(M612="survived",G612&gt;0,K612&lt;=500.005,I612&lt;=0.4,ISNUMBER(P612),ISNUMBER(R612),P612&gt;0,R612&gt;0,Q612&lt;=0.4,S612&lt;=0.4),"yes","no")</f>
        <v>yes</v>
      </c>
    </row>
    <row r="613" customFormat="false" ht="15" hidden="false" customHeight="false" outlineLevel="0" collapsed="false">
      <c r="A613" s="11" t="s">
        <v>34</v>
      </c>
      <c r="B613" s="11" t="s">
        <v>4968</v>
      </c>
      <c r="C613" s="13" t="n">
        <v>2</v>
      </c>
      <c r="D613" s="11" t="s">
        <v>4602</v>
      </c>
      <c r="E613" s="11" t="n">
        <v>4</v>
      </c>
      <c r="F613" s="11" t="s">
        <v>4896</v>
      </c>
      <c r="G613" s="18" t="n">
        <v>1454.33</v>
      </c>
      <c r="H613" s="18" t="n">
        <v>1716.01</v>
      </c>
      <c r="I613" s="14" t="n">
        <v>0.1489</v>
      </c>
      <c r="J613" s="18" t="n">
        <v>60.83</v>
      </c>
      <c r="K613" s="18" t="n">
        <v>208.56</v>
      </c>
      <c r="L613" s="18" t="n">
        <v>1402.26</v>
      </c>
      <c r="M613" s="11" t="s">
        <v>4914</v>
      </c>
      <c r="N613" s="35" t="n">
        <f aca="false">IF(H613=0,"",G613/H613)</f>
        <v>0.847506716161328</v>
      </c>
      <c r="O613" s="35" t="n">
        <f aca="false">IF(OR(N594="",N594&lt;=0,N613=""),"",N613/N594)</f>
        <v>0.556387640014864</v>
      </c>
      <c r="P613" s="18" t="n">
        <v>1214.05</v>
      </c>
      <c r="Q613" s="14" t="n">
        <v>0.0651</v>
      </c>
      <c r="R613" s="18" t="n">
        <v>845.91</v>
      </c>
      <c r="S613" s="14" t="n">
        <v>0.1317</v>
      </c>
      <c r="T613" s="11" t="str">
        <f aca="false">IF(AND(M613="survived",G613&gt;0,K613&lt;=500.005,I613&lt;=0.4,ISNUMBER(P613),ISNUMBER(R613),P613&gt;0,R613&gt;0,Q613&lt;=0.4,S613&lt;=0.4),"yes","no")</f>
        <v>yes</v>
      </c>
    </row>
    <row r="614" customFormat="false" ht="15" hidden="false" customHeight="false" outlineLevel="0" collapsed="false">
      <c r="A614" s="11" t="s">
        <v>34</v>
      </c>
      <c r="B614" s="11" t="s">
        <v>4968</v>
      </c>
      <c r="C614" s="13" t="n">
        <v>2</v>
      </c>
      <c r="D614" s="11" t="s">
        <v>4602</v>
      </c>
      <c r="E614" s="11" t="n">
        <v>4</v>
      </c>
      <c r="F614" s="11" t="s">
        <v>4877</v>
      </c>
      <c r="G614" s="18" t="n">
        <v>1454.33</v>
      </c>
      <c r="H614" s="18" t="n">
        <v>1716.01</v>
      </c>
      <c r="I614" s="14" t="n">
        <v>0.1489</v>
      </c>
      <c r="J614" s="18" t="n">
        <v>60.83</v>
      </c>
      <c r="K614" s="18" t="n">
        <v>208.56</v>
      </c>
      <c r="L614" s="18" t="n">
        <v>1402.26</v>
      </c>
      <c r="M614" s="11" t="s">
        <v>4914</v>
      </c>
      <c r="N614" s="35" t="n">
        <f aca="false">IF(H614=0,"",G614/H614)</f>
        <v>0.847506716161328</v>
      </c>
      <c r="O614" s="35" t="n">
        <f aca="false">IF(OR(N594="",N594&lt;=0,N614=""),"",N614/N594)</f>
        <v>0.556387640014864</v>
      </c>
      <c r="P614" s="18" t="n">
        <v>1214.05</v>
      </c>
      <c r="Q614" s="14" t="n">
        <v>0.0651</v>
      </c>
      <c r="R614" s="18" t="n">
        <v>845.91</v>
      </c>
      <c r="S614" s="14" t="n">
        <v>0.1317</v>
      </c>
      <c r="T614" s="11" t="str">
        <f aca="false">IF(AND(M614="survived",G614&gt;0,K614&lt;=500.005,I614&lt;=0.4,ISNUMBER(P614),ISNUMBER(R614),P614&gt;0,R614&gt;0,Q614&lt;=0.4,S614&lt;=0.4),"yes","no")</f>
        <v>yes</v>
      </c>
    </row>
    <row r="615" customFormat="false" ht="15" hidden="false" customHeight="false" outlineLevel="0" collapsed="false">
      <c r="A615" s="11" t="s">
        <v>34</v>
      </c>
      <c r="B615" s="11" t="s">
        <v>4968</v>
      </c>
      <c r="C615" s="13" t="n">
        <v>2</v>
      </c>
      <c r="D615" s="11" t="s">
        <v>4602</v>
      </c>
      <c r="E615" s="11" t="n">
        <v>4</v>
      </c>
      <c r="F615" s="11" t="s">
        <v>4898</v>
      </c>
      <c r="G615" s="18" t="n">
        <v>1454.33</v>
      </c>
      <c r="H615" s="18" t="n">
        <v>1716.01</v>
      </c>
      <c r="I615" s="14" t="n">
        <v>0.1489</v>
      </c>
      <c r="J615" s="18" t="n">
        <v>60.83</v>
      </c>
      <c r="K615" s="18" t="n">
        <v>208.56</v>
      </c>
      <c r="L615" s="18" t="n">
        <v>1402.26</v>
      </c>
      <c r="M615" s="11" t="s">
        <v>4914</v>
      </c>
      <c r="N615" s="35" t="n">
        <f aca="false">IF(H615=0,"",G615/H615)</f>
        <v>0.847506716161328</v>
      </c>
      <c r="O615" s="35" t="n">
        <f aca="false">IF(OR(N594="",N594&lt;=0,N615=""),"",N615/N594)</f>
        <v>0.556387640014864</v>
      </c>
      <c r="P615" s="18" t="n">
        <v>1214.05</v>
      </c>
      <c r="Q615" s="14" t="n">
        <v>0.0651</v>
      </c>
      <c r="R615" s="18" t="n">
        <v>845.91</v>
      </c>
      <c r="S615" s="14" t="n">
        <v>0.1317</v>
      </c>
      <c r="T615" s="11" t="str">
        <f aca="false">IF(AND(M615="survived",G615&gt;0,K615&lt;=500.005,I615&lt;=0.4,ISNUMBER(P615),ISNUMBER(R615),P615&gt;0,R615&gt;0,Q615&lt;=0.4,S615&lt;=0.4),"yes","no")</f>
        <v>yes</v>
      </c>
    </row>
    <row r="616" customFormat="false" ht="15" hidden="false" customHeight="false" outlineLevel="0" collapsed="false">
      <c r="A616" s="11" t="s">
        <v>34</v>
      </c>
      <c r="B616" s="11" t="s">
        <v>4968</v>
      </c>
      <c r="C616" s="13" t="n">
        <v>2</v>
      </c>
      <c r="D616" s="11" t="s">
        <v>4602</v>
      </c>
      <c r="E616" s="11" t="n">
        <v>5</v>
      </c>
      <c r="F616" s="11" t="s">
        <v>4599</v>
      </c>
      <c r="G616" s="18" t="n">
        <v>1440.06</v>
      </c>
      <c r="H616" s="18" t="n">
        <v>1454.93</v>
      </c>
      <c r="I616" s="14" t="n">
        <v>0.1262</v>
      </c>
      <c r="J616" s="18" t="n">
        <v>55.64</v>
      </c>
      <c r="K616" s="18" t="n">
        <v>145.49</v>
      </c>
      <c r="L616" s="18" t="n">
        <v>1286.55</v>
      </c>
      <c r="M616" s="11" t="s">
        <v>4914</v>
      </c>
      <c r="N616" s="35" t="n">
        <f aca="false">IF(H616=0,"",G616/H616)</f>
        <v>0.989779577024324</v>
      </c>
      <c r="O616" s="35" t="n">
        <f aca="false">IF(OR(N594="",N594&lt;=0,N616=""),"",N616/N594)</f>
        <v>0.649789686021373</v>
      </c>
      <c r="P616" s="18" t="n">
        <v>1199.75</v>
      </c>
      <c r="Q616" s="14" t="n">
        <v>0.0628</v>
      </c>
      <c r="R616" s="18" t="n">
        <v>793.79</v>
      </c>
      <c r="S616" s="14" t="n">
        <v>0.1176</v>
      </c>
      <c r="T616" s="11" t="str">
        <f aca="false">IF(AND(M616="survived",G616&gt;0,K616&lt;=500.005,I616&lt;=0.4,ISNUMBER(P616),ISNUMBER(R616),P616&gt;0,R616&gt;0,Q616&lt;=0.4,S616&lt;=0.4),"yes","no")</f>
        <v>yes</v>
      </c>
    </row>
    <row r="617" customFormat="false" ht="15" hidden="false" customHeight="false" outlineLevel="0" collapsed="false">
      <c r="A617" s="11" t="s">
        <v>34</v>
      </c>
      <c r="B617" s="11" t="s">
        <v>4968</v>
      </c>
      <c r="C617" s="13" t="n">
        <v>2</v>
      </c>
      <c r="D617" s="11" t="s">
        <v>4602</v>
      </c>
      <c r="E617" s="11" t="n">
        <v>5</v>
      </c>
      <c r="F617" s="11" t="s">
        <v>4896</v>
      </c>
      <c r="G617" s="18" t="n">
        <v>1440.06</v>
      </c>
      <c r="H617" s="18" t="n">
        <v>1454.93</v>
      </c>
      <c r="I617" s="14" t="n">
        <v>0.1262</v>
      </c>
      <c r="J617" s="18" t="n">
        <v>55.64</v>
      </c>
      <c r="K617" s="18" t="n">
        <v>145.49</v>
      </c>
      <c r="L617" s="18" t="n">
        <v>1286.55</v>
      </c>
      <c r="M617" s="11" t="s">
        <v>4914</v>
      </c>
      <c r="N617" s="35" t="n">
        <f aca="false">IF(H617=0,"",G617/H617)</f>
        <v>0.989779577024324</v>
      </c>
      <c r="O617" s="35" t="n">
        <f aca="false">IF(OR(N594="",N594&lt;=0,N617=""),"",N617/N594)</f>
        <v>0.649789686021373</v>
      </c>
      <c r="P617" s="18" t="n">
        <v>1199.75</v>
      </c>
      <c r="Q617" s="14" t="n">
        <v>0.0628</v>
      </c>
      <c r="R617" s="18" t="n">
        <v>793.79</v>
      </c>
      <c r="S617" s="14" t="n">
        <v>0.1176</v>
      </c>
      <c r="T617" s="11" t="str">
        <f aca="false">IF(AND(M617="survived",G617&gt;0,K617&lt;=500.005,I617&lt;=0.4,ISNUMBER(P617),ISNUMBER(R617),P617&gt;0,R617&gt;0,Q617&lt;=0.4,S617&lt;=0.4),"yes","no")</f>
        <v>yes</v>
      </c>
    </row>
    <row r="618" customFormat="false" ht="15" hidden="false" customHeight="false" outlineLevel="0" collapsed="false">
      <c r="A618" s="11" t="s">
        <v>34</v>
      </c>
      <c r="B618" s="11" t="s">
        <v>4968</v>
      </c>
      <c r="C618" s="13" t="n">
        <v>2</v>
      </c>
      <c r="D618" s="11" t="s">
        <v>4602</v>
      </c>
      <c r="E618" s="11" t="n">
        <v>5</v>
      </c>
      <c r="F618" s="11" t="s">
        <v>4877</v>
      </c>
      <c r="G618" s="18" t="n">
        <v>1440.06</v>
      </c>
      <c r="H618" s="18" t="n">
        <v>1454.93</v>
      </c>
      <c r="I618" s="14" t="n">
        <v>0.1262</v>
      </c>
      <c r="J618" s="18" t="n">
        <v>55.64</v>
      </c>
      <c r="K618" s="18" t="n">
        <v>145.49</v>
      </c>
      <c r="L618" s="18" t="n">
        <v>1286.55</v>
      </c>
      <c r="M618" s="11" t="s">
        <v>4914</v>
      </c>
      <c r="N618" s="35" t="n">
        <f aca="false">IF(H618=0,"",G618/H618)</f>
        <v>0.989779577024324</v>
      </c>
      <c r="O618" s="35" t="n">
        <f aca="false">IF(OR(N594="",N594&lt;=0,N618=""),"",N618/N594)</f>
        <v>0.649789686021373</v>
      </c>
      <c r="P618" s="18" t="n">
        <v>1199.75</v>
      </c>
      <c r="Q618" s="14" t="n">
        <v>0.0628</v>
      </c>
      <c r="R618" s="18" t="n">
        <v>793.79</v>
      </c>
      <c r="S618" s="14" t="n">
        <v>0.1176</v>
      </c>
      <c r="T618" s="11" t="str">
        <f aca="false">IF(AND(M618="survived",G618&gt;0,K618&lt;=500.005,I618&lt;=0.4,ISNUMBER(P618),ISNUMBER(R618),P618&gt;0,R618&gt;0,Q618&lt;=0.4,S618&lt;=0.4),"yes","no")</f>
        <v>yes</v>
      </c>
    </row>
    <row r="619" customFormat="false" ht="15" hidden="false" customHeight="false" outlineLevel="0" collapsed="false">
      <c r="A619" s="11" t="s">
        <v>34</v>
      </c>
      <c r="B619" s="11" t="s">
        <v>4968</v>
      </c>
      <c r="C619" s="13" t="n">
        <v>2</v>
      </c>
      <c r="D619" s="11" t="s">
        <v>4602</v>
      </c>
      <c r="E619" s="11" t="n">
        <v>5</v>
      </c>
      <c r="F619" s="11" t="s">
        <v>4898</v>
      </c>
      <c r="G619" s="18" t="n">
        <v>1440.06</v>
      </c>
      <c r="H619" s="18" t="n">
        <v>1454.93</v>
      </c>
      <c r="I619" s="14" t="n">
        <v>0.1262</v>
      </c>
      <c r="J619" s="18" t="n">
        <v>55.64</v>
      </c>
      <c r="K619" s="18" t="n">
        <v>145.49</v>
      </c>
      <c r="L619" s="18" t="n">
        <v>1286.55</v>
      </c>
      <c r="M619" s="11" t="s">
        <v>4914</v>
      </c>
      <c r="N619" s="35" t="n">
        <f aca="false">IF(H619=0,"",G619/H619)</f>
        <v>0.989779577024324</v>
      </c>
      <c r="O619" s="35" t="n">
        <f aca="false">IF(OR(N594="",N594&lt;=0,N619=""),"",N619/N594)</f>
        <v>0.649789686021373</v>
      </c>
      <c r="P619" s="18" t="n">
        <v>1199.75</v>
      </c>
      <c r="Q619" s="14" t="n">
        <v>0.0628</v>
      </c>
      <c r="R619" s="18" t="n">
        <v>793.79</v>
      </c>
      <c r="S619" s="14" t="n">
        <v>0.1176</v>
      </c>
      <c r="T619" s="11" t="str">
        <f aca="false">IF(AND(M619="survived",G619&gt;0,K619&lt;=500.005,I619&lt;=0.4,ISNUMBER(P619),ISNUMBER(R619),P619&gt;0,R619&gt;0,Q619&lt;=0.4,S619&lt;=0.4),"yes","no")</f>
        <v>yes</v>
      </c>
    </row>
    <row r="621" customFormat="false" ht="15" hidden="false" customHeight="false" outlineLevel="0" collapsed="false">
      <c r="A621" s="51" t="s">
        <v>35</v>
      </c>
      <c r="B621" s="51" t="s">
        <v>4636</v>
      </c>
      <c r="C621" s="61" t="n">
        <v>2</v>
      </c>
      <c r="D621" s="51" t="s">
        <v>4801</v>
      </c>
      <c r="E621" s="51" t="s">
        <v>61</v>
      </c>
      <c r="F621" s="51" t="s">
        <v>4599</v>
      </c>
      <c r="G621" s="52" t="n">
        <v>-1870.51</v>
      </c>
      <c r="H621" s="52" t="n">
        <v>3678.35</v>
      </c>
      <c r="I621" s="53" t="n">
        <v>0.3593</v>
      </c>
      <c r="J621" s="52" t="n">
        <v>50</v>
      </c>
      <c r="K621" s="52" t="n">
        <v>50</v>
      </c>
      <c r="L621" s="52" t="n">
        <v>750</v>
      </c>
      <c r="M621" s="51" t="s">
        <v>4914</v>
      </c>
      <c r="N621" s="54" t="n">
        <f aca="false">IF(H621=0,"",G621/H621)</f>
        <v>-0.508518765207226</v>
      </c>
      <c r="O621" s="54" t="n">
        <v>1</v>
      </c>
      <c r="P621" s="52" t="n">
        <v>-2283.86</v>
      </c>
      <c r="Q621" s="53" t="n">
        <v>0.276</v>
      </c>
      <c r="R621" s="52" t="n">
        <v>413.35</v>
      </c>
      <c r="S621" s="53" t="n">
        <v>0.1323</v>
      </c>
      <c r="T621" s="51" t="str">
        <f aca="false">IF(AND(M621="survived",G621&gt;0,K621&lt;=500.005,I621&lt;=0.4,ISNUMBER(P621),ISNUMBER(R621),P621&gt;0,R621&gt;0,Q621&lt;=0.4,S621&lt;=0.4),"yes","no")</f>
        <v>no</v>
      </c>
    </row>
    <row r="622" customFormat="false" ht="15" hidden="false" customHeight="false" outlineLevel="0" collapsed="false">
      <c r="A622" s="11" t="s">
        <v>35</v>
      </c>
      <c r="B622" s="11" t="s">
        <v>4636</v>
      </c>
      <c r="C622" s="13" t="n">
        <v>2</v>
      </c>
      <c r="D622" s="11" t="s">
        <v>4616</v>
      </c>
      <c r="E622" s="11" t="n">
        <v>3</v>
      </c>
      <c r="F622" s="11" t="s">
        <v>4877</v>
      </c>
      <c r="G622" s="18" t="n">
        <v>-6361.49</v>
      </c>
      <c r="H622" s="18" t="n">
        <v>10439.01</v>
      </c>
      <c r="I622" s="14" t="n">
        <v>0.9927</v>
      </c>
      <c r="J622" s="18" t="n">
        <v>75.42</v>
      </c>
      <c r="K622" s="18" t="n">
        <v>499.44</v>
      </c>
      <c r="L622" s="18" t="n">
        <v>1968.55</v>
      </c>
      <c r="M622" s="11" t="s">
        <v>4914</v>
      </c>
      <c r="N622" s="35" t="n">
        <f aca="false">IF(H622=0,"",G622/H622)</f>
        <v>-0.609395910148568</v>
      </c>
      <c r="O622" s="35" t="str">
        <f aca="false">IF(OR(N621="",N621&lt;=0,N622=""),"",N622/N621)</f>
        <v/>
      </c>
      <c r="P622" s="18" t="n">
        <v>-6917.26</v>
      </c>
      <c r="Q622" s="14" t="n">
        <v>0.807</v>
      </c>
      <c r="R622" s="18" t="n">
        <v>-518.91</v>
      </c>
      <c r="S622" s="14" t="n">
        <v>0.3173</v>
      </c>
      <c r="T622" s="11" t="str">
        <f aca="false">IF(AND(M622="survived",G622&gt;0,K622&lt;=500.005,I622&lt;=0.4,ISNUMBER(P622),ISNUMBER(R622),P622&gt;0,R622&gt;0,Q622&lt;=0.4,S622&lt;=0.4),"yes","no")</f>
        <v>no</v>
      </c>
    </row>
    <row r="623" customFormat="false" ht="15" hidden="false" customHeight="false" outlineLevel="0" collapsed="false">
      <c r="A623" s="11" t="s">
        <v>35</v>
      </c>
      <c r="B623" s="11" t="s">
        <v>4636</v>
      </c>
      <c r="C623" s="13" t="n">
        <v>2</v>
      </c>
      <c r="D623" s="11" t="s">
        <v>4608</v>
      </c>
      <c r="E623" s="11" t="s">
        <v>61</v>
      </c>
      <c r="F623" s="11" t="s">
        <v>4599</v>
      </c>
      <c r="G623" s="18" t="n">
        <v>8422.47</v>
      </c>
      <c r="H623" s="18" t="n">
        <v>7299.79</v>
      </c>
      <c r="I623" s="14" t="n">
        <v>0.5186</v>
      </c>
      <c r="J623" s="18" t="n">
        <v>108.28</v>
      </c>
      <c r="K623" s="18" t="n">
        <v>3649.89</v>
      </c>
      <c r="L623" s="18" t="n">
        <v>4110.99</v>
      </c>
      <c r="M623" s="11" t="s">
        <v>4914</v>
      </c>
      <c r="N623" s="35" t="n">
        <f aca="false">IF(H623=0,"",G623/H623)</f>
        <v>1.15379620509631</v>
      </c>
      <c r="O623" s="35" t="str">
        <f aca="false">IF(OR(N621="",N621&lt;=0,N623=""),"",N623/N621)</f>
        <v/>
      </c>
      <c r="P623" s="18" t="n">
        <v>3294.32</v>
      </c>
      <c r="Q623" s="14" t="n">
        <v>0.3131</v>
      </c>
      <c r="R623" s="18" t="n">
        <v>5128.15</v>
      </c>
      <c r="S623" s="14" t="n">
        <v>0.6771</v>
      </c>
      <c r="T623" s="11" t="str">
        <f aca="false">IF(AND(M623="survived",G623&gt;0,K623&lt;=500.005,I623&lt;=0.4,ISNUMBER(P623),ISNUMBER(R623),P623&gt;0,R623&gt;0,Q623&lt;=0.4,S623&lt;=0.4),"yes","no")</f>
        <v>no</v>
      </c>
    </row>
    <row r="624" customFormat="false" ht="15" hidden="false" customHeight="false" outlineLevel="0" collapsed="false">
      <c r="A624" s="11" t="s">
        <v>35</v>
      </c>
      <c r="B624" s="11" t="s">
        <v>4636</v>
      </c>
      <c r="C624" s="13" t="n">
        <v>2</v>
      </c>
      <c r="D624" s="11" t="s">
        <v>4608</v>
      </c>
      <c r="E624" s="11" t="s">
        <v>61</v>
      </c>
      <c r="F624" s="11" t="s">
        <v>4896</v>
      </c>
      <c r="G624" s="18" t="n">
        <v>-3947.52</v>
      </c>
      <c r="H624" s="18" t="n">
        <v>7920.77</v>
      </c>
      <c r="I624" s="14" t="n">
        <v>0.7418</v>
      </c>
      <c r="J624" s="18" t="n">
        <v>85.3</v>
      </c>
      <c r="K624" s="18" t="n">
        <v>500</v>
      </c>
      <c r="L624" s="18" t="n">
        <v>2468.75</v>
      </c>
      <c r="M624" s="11" t="s">
        <v>4914</v>
      </c>
      <c r="N624" s="35" t="n">
        <f aca="false">IF(H624=0,"",G624/H624)</f>
        <v>-0.498375789222512</v>
      </c>
      <c r="O624" s="35" t="str">
        <f aca="false">IF(OR(N621="",N621&lt;=0,N624=""),"",N624/N621)</f>
        <v/>
      </c>
      <c r="P624" s="18" t="n">
        <v>-2207.93</v>
      </c>
      <c r="Q624" s="14" t="n">
        <v>0.4233</v>
      </c>
      <c r="R624" s="18" t="n">
        <v>-1739.59</v>
      </c>
      <c r="S624" s="14" t="n">
        <v>0.5129</v>
      </c>
      <c r="T624" s="11" t="str">
        <f aca="false">IF(AND(M624="survived",G624&gt;0,K624&lt;=500.005,I624&lt;=0.4,ISNUMBER(P624),ISNUMBER(R624),P624&gt;0,R624&gt;0,Q624&lt;=0.4,S624&lt;=0.4),"yes","no")</f>
        <v>no</v>
      </c>
    </row>
    <row r="625" customFormat="false" ht="15" hidden="false" customHeight="false" outlineLevel="0" collapsed="false">
      <c r="A625" s="11" t="s">
        <v>35</v>
      </c>
      <c r="B625" s="11" t="s">
        <v>4636</v>
      </c>
      <c r="C625" s="13" t="n">
        <v>2</v>
      </c>
      <c r="D625" s="11" t="s">
        <v>4608</v>
      </c>
      <c r="E625" s="11" t="s">
        <v>61</v>
      </c>
      <c r="F625" s="11" t="s">
        <v>4877</v>
      </c>
      <c r="G625" s="18" t="n">
        <v>-3638.15</v>
      </c>
      <c r="H625" s="18" t="n">
        <v>6916.1</v>
      </c>
      <c r="I625" s="14" t="n">
        <v>0.6477</v>
      </c>
      <c r="J625" s="18" t="n">
        <v>70.92</v>
      </c>
      <c r="K625" s="18" t="n">
        <v>472.31</v>
      </c>
      <c r="L625" s="18" t="n">
        <v>1568.75</v>
      </c>
      <c r="M625" s="11" t="s">
        <v>4914</v>
      </c>
      <c r="N625" s="35" t="n">
        <f aca="false">IF(H625=0,"",G625/H625)</f>
        <v>-0.526040687670797</v>
      </c>
      <c r="O625" s="35" t="str">
        <f aca="false">IF(OR(N621="",N621&lt;=0,N625=""),"",N625/N621)</f>
        <v/>
      </c>
      <c r="P625" s="18" t="n">
        <v>-3758</v>
      </c>
      <c r="Q625" s="14" t="n">
        <v>0.4287</v>
      </c>
      <c r="R625" s="18" t="n">
        <v>119.85</v>
      </c>
      <c r="S625" s="14" t="n">
        <v>0.2622</v>
      </c>
      <c r="T625" s="11" t="str">
        <f aca="false">IF(AND(M625="survived",G625&gt;0,K625&lt;=500.005,I625&lt;=0.4,ISNUMBER(P625),ISNUMBER(R625),P625&gt;0,R625&gt;0,Q625&lt;=0.4,S625&lt;=0.4),"yes","no")</f>
        <v>no</v>
      </c>
    </row>
    <row r="626" customFormat="false" ht="15" hidden="false" customHeight="false" outlineLevel="0" collapsed="false">
      <c r="A626" s="11" t="s">
        <v>35</v>
      </c>
      <c r="B626" s="11" t="s">
        <v>4636</v>
      </c>
      <c r="C626" s="13" t="n">
        <v>2</v>
      </c>
      <c r="D626" s="11" t="s">
        <v>4608</v>
      </c>
      <c r="E626" s="11" t="s">
        <v>61</v>
      </c>
      <c r="F626" s="11" t="s">
        <v>4898</v>
      </c>
      <c r="G626" s="18" t="n">
        <v>-745.87</v>
      </c>
      <c r="H626" s="18" t="n">
        <v>1423.85</v>
      </c>
      <c r="I626" s="14" t="n">
        <v>0.1333</v>
      </c>
      <c r="J626" s="18" t="n">
        <v>76.67</v>
      </c>
      <c r="K626" s="18" t="n">
        <v>456.25</v>
      </c>
      <c r="L626" s="18" t="n">
        <v>1418.75</v>
      </c>
      <c r="M626" s="11" t="s">
        <v>4899</v>
      </c>
      <c r="N626" s="35" t="n">
        <f aca="false">IF(H626=0,"",G626/H626)</f>
        <v>-0.523840292165607</v>
      </c>
      <c r="O626" s="35" t="str">
        <f aca="false">IF(OR(N621="",N621&lt;=0,N626=""),"",N626/N621)</f>
        <v/>
      </c>
      <c r="P626" s="18" t="n">
        <v>-745.87</v>
      </c>
      <c r="Q626" s="14" t="n">
        <v>0.1333</v>
      </c>
      <c r="R626" s="18" t="n">
        <v>-1078.02</v>
      </c>
      <c r="S626" s="14" t="n">
        <v>0.1343</v>
      </c>
      <c r="T626" s="11" t="str">
        <f aca="false">IF(AND(M626="survived",G626&gt;0,K626&lt;=500.005,I626&lt;=0.4,ISNUMBER(P626),ISNUMBER(R626),P626&gt;0,R626&gt;0,Q626&lt;=0.4,S626&lt;=0.4),"yes","no")</f>
        <v>no</v>
      </c>
    </row>
    <row r="627" customFormat="false" ht="15" hidden="false" customHeight="false" outlineLevel="0" collapsed="false">
      <c r="A627" s="11" t="s">
        <v>35</v>
      </c>
      <c r="B627" s="11" t="s">
        <v>4636</v>
      </c>
      <c r="C627" s="13" t="n">
        <v>2</v>
      </c>
      <c r="D627" s="11" t="s">
        <v>4602</v>
      </c>
      <c r="E627" s="11" t="n">
        <v>1</v>
      </c>
      <c r="F627" s="11" t="s">
        <v>4599</v>
      </c>
      <c r="G627" s="18" t="n">
        <v>8910.12</v>
      </c>
      <c r="H627" s="18" t="n">
        <v>7299.79</v>
      </c>
      <c r="I627" s="14" t="n">
        <v>0.4995</v>
      </c>
      <c r="J627" s="18" t="n">
        <v>118.64</v>
      </c>
      <c r="K627" s="18" t="n">
        <v>3649.89</v>
      </c>
      <c r="L627" s="18" t="n">
        <v>4110.99</v>
      </c>
      <c r="M627" s="11" t="s">
        <v>4914</v>
      </c>
      <c r="N627" s="35" t="n">
        <f aca="false">IF(H627=0,"",G627/H627)</f>
        <v>1.22059949669785</v>
      </c>
      <c r="O627" s="35" t="str">
        <f aca="false">IF(OR(N621="",N621&lt;=0,N627=""),"",N627/N621)</f>
        <v/>
      </c>
      <c r="P627" s="18" t="n">
        <v>3755.85</v>
      </c>
      <c r="Q627" s="14" t="n">
        <v>0.4935</v>
      </c>
      <c r="R627" s="18" t="n">
        <v>5158.9</v>
      </c>
      <c r="S627" s="14" t="n">
        <v>0.672</v>
      </c>
      <c r="T627" s="11" t="str">
        <f aca="false">IF(AND(M627="survived",G627&gt;0,K627&lt;=500.005,I627&lt;=0.4,ISNUMBER(P627),ISNUMBER(R627),P627&gt;0,R627&gt;0,Q627&lt;=0.4,S627&lt;=0.4),"yes","no")</f>
        <v>no</v>
      </c>
    </row>
    <row r="628" customFormat="false" ht="15" hidden="false" customHeight="false" outlineLevel="0" collapsed="false">
      <c r="A628" s="41" t="s">
        <v>35</v>
      </c>
      <c r="B628" s="41" t="s">
        <v>4636</v>
      </c>
      <c r="C628" s="45" t="n">
        <v>2</v>
      </c>
      <c r="D628" s="41" t="s">
        <v>4602</v>
      </c>
      <c r="E628" s="41" t="n">
        <v>1</v>
      </c>
      <c r="F628" s="41" t="s">
        <v>4896</v>
      </c>
      <c r="G628" s="42" t="n">
        <v>-10153.89</v>
      </c>
      <c r="H628" s="42" t="n">
        <v>11632.67</v>
      </c>
      <c r="I628" s="43" t="n">
        <v>1.0134</v>
      </c>
      <c r="J628" s="42" t="n">
        <v>182.59</v>
      </c>
      <c r="K628" s="42" t="n">
        <v>500</v>
      </c>
      <c r="L628" s="42" t="n">
        <v>2750</v>
      </c>
      <c r="M628" s="41" t="s">
        <v>4971</v>
      </c>
      <c r="N628" s="44" t="n">
        <f aca="false">IF(H628=0,"",G628/H628)</f>
        <v>-0.872876992126485</v>
      </c>
      <c r="O628" s="44" t="str">
        <f aca="false">IF(OR(N621="",N621&lt;=0,N628=""),"",N628/N621)</f>
        <v/>
      </c>
      <c r="P628" s="42" t="s">
        <v>412</v>
      </c>
      <c r="Q628" s="43" t="n">
        <v>1.0134</v>
      </c>
      <c r="R628" s="42" t="n">
        <v>4097.22</v>
      </c>
      <c r="S628" s="43" t="n">
        <v>0.4028</v>
      </c>
      <c r="T628" s="41" t="str">
        <f aca="false">IF(AND(M628="survived",G628&gt;0,K628&lt;=500.005,I628&lt;=0.4,ISNUMBER(P628),ISNUMBER(R628),P628&gt;0,R628&gt;0,Q628&lt;=0.4,S628&lt;=0.4),"yes","no")</f>
        <v>no</v>
      </c>
    </row>
    <row r="629" customFormat="false" ht="15" hidden="false" customHeight="false" outlineLevel="0" collapsed="false">
      <c r="A629" s="11" t="s">
        <v>35</v>
      </c>
      <c r="B629" s="11" t="s">
        <v>4636</v>
      </c>
      <c r="C629" s="13" t="n">
        <v>2</v>
      </c>
      <c r="D629" s="11" t="s">
        <v>4602</v>
      </c>
      <c r="E629" s="11" t="n">
        <v>1</v>
      </c>
      <c r="F629" s="11" t="s">
        <v>4877</v>
      </c>
      <c r="G629" s="18" t="n">
        <v>-4266.9</v>
      </c>
      <c r="H629" s="18" t="n">
        <v>7459.46</v>
      </c>
      <c r="I629" s="14" t="n">
        <v>0.7073</v>
      </c>
      <c r="J629" s="18" t="n">
        <v>71.17</v>
      </c>
      <c r="K629" s="18" t="n">
        <v>472.31</v>
      </c>
      <c r="L629" s="18" t="n">
        <v>1407.13</v>
      </c>
      <c r="M629" s="11" t="s">
        <v>4914</v>
      </c>
      <c r="N629" s="35" t="n">
        <f aca="false">IF(H629=0,"",G629/H629)</f>
        <v>-0.5720119150716</v>
      </c>
      <c r="O629" s="35" t="str">
        <f aca="false">IF(OR(N621="",N621&lt;=0,N629=""),"",N629/N621)</f>
        <v/>
      </c>
      <c r="P629" s="18" t="n">
        <v>-4343.55</v>
      </c>
      <c r="Q629" s="14" t="n">
        <v>0.4771</v>
      </c>
      <c r="R629" s="18" t="n">
        <v>79.27</v>
      </c>
      <c r="S629" s="14" t="n">
        <v>0.2707</v>
      </c>
      <c r="T629" s="11" t="str">
        <f aca="false">IF(AND(M629="survived",G629&gt;0,K629&lt;=500.005,I629&lt;=0.4,ISNUMBER(P629),ISNUMBER(R629),P629&gt;0,R629&gt;0,Q629&lt;=0.4,S629&lt;=0.4),"yes","no")</f>
        <v>no</v>
      </c>
    </row>
    <row r="630" customFormat="false" ht="15" hidden="false" customHeight="false" outlineLevel="0" collapsed="false">
      <c r="A630" s="11" t="s">
        <v>35</v>
      </c>
      <c r="B630" s="11" t="s">
        <v>4636</v>
      </c>
      <c r="C630" s="13" t="n">
        <v>2</v>
      </c>
      <c r="D630" s="11" t="s">
        <v>4602</v>
      </c>
      <c r="E630" s="11" t="n">
        <v>1</v>
      </c>
      <c r="F630" s="11" t="s">
        <v>4898</v>
      </c>
      <c r="G630" s="18" t="n">
        <v>-644.91</v>
      </c>
      <c r="H630" s="18" t="n">
        <v>1191.45</v>
      </c>
      <c r="I630" s="14" t="n">
        <v>0.113</v>
      </c>
      <c r="J630" s="18" t="n">
        <v>75.05</v>
      </c>
      <c r="K630" s="18" t="n">
        <v>456.25</v>
      </c>
      <c r="L630" s="18" t="n">
        <v>1186.35</v>
      </c>
      <c r="M630" s="11" t="s">
        <v>4899</v>
      </c>
      <c r="N630" s="35" t="n">
        <f aca="false">IF(H630=0,"",G630/H630)</f>
        <v>-0.54128163162533</v>
      </c>
      <c r="O630" s="35" t="str">
        <f aca="false">IF(OR(N621="",N621&lt;=0,N630=""),"",N630/N621)</f>
        <v/>
      </c>
      <c r="P630" s="18" t="n">
        <v>-644.91</v>
      </c>
      <c r="Q630" s="14" t="n">
        <v>0.113</v>
      </c>
      <c r="R630" s="18" t="n">
        <v>-1078.02</v>
      </c>
      <c r="S630" s="14" t="n">
        <v>0.1343</v>
      </c>
      <c r="T630" s="11" t="str">
        <f aca="false">IF(AND(M630="survived",G630&gt;0,K630&lt;=500.005,I630&lt;=0.4,ISNUMBER(P630),ISNUMBER(R630),P630&gt;0,R630&gt;0,Q630&lt;=0.4,S630&lt;=0.4),"yes","no")</f>
        <v>no</v>
      </c>
    </row>
    <row r="631" customFormat="false" ht="15" hidden="false" customHeight="false" outlineLevel="0" collapsed="false">
      <c r="A631" s="11" t="s">
        <v>35</v>
      </c>
      <c r="B631" s="11" t="s">
        <v>4636</v>
      </c>
      <c r="C631" s="13" t="n">
        <v>2</v>
      </c>
      <c r="D631" s="11" t="s">
        <v>4602</v>
      </c>
      <c r="E631" s="11" t="n">
        <v>2</v>
      </c>
      <c r="F631" s="11" t="s">
        <v>4599</v>
      </c>
      <c r="G631" s="18" t="n">
        <v>3248.66</v>
      </c>
      <c r="H631" s="18" t="n">
        <v>4191.26</v>
      </c>
      <c r="I631" s="14" t="n">
        <v>0.4066</v>
      </c>
      <c r="J631" s="18" t="n">
        <v>89.9</v>
      </c>
      <c r="K631" s="18" t="n">
        <v>1047.82</v>
      </c>
      <c r="L631" s="18" t="n">
        <v>2685.52</v>
      </c>
      <c r="M631" s="11" t="s">
        <v>4914</v>
      </c>
      <c r="N631" s="35" t="n">
        <f aca="false">IF(H631=0,"",G631/H631)</f>
        <v>0.775103429517615</v>
      </c>
      <c r="O631" s="35" t="str">
        <f aca="false">IF(OR(N621="",N621&lt;=0,N631=""),"",N631/N621)</f>
        <v/>
      </c>
      <c r="P631" s="18" t="n">
        <v>787.92</v>
      </c>
      <c r="Q631" s="14" t="n">
        <v>0.4066</v>
      </c>
      <c r="R631" s="18" t="n">
        <v>2422.07</v>
      </c>
      <c r="S631" s="14" t="n">
        <v>0.1659</v>
      </c>
      <c r="T631" s="11" t="str">
        <f aca="false">IF(AND(M631="survived",G631&gt;0,K631&lt;=500.005,I631&lt;=0.4,ISNUMBER(P631),ISNUMBER(R631),P631&gt;0,R631&gt;0,Q631&lt;=0.4,S631&lt;=0.4),"yes","no")</f>
        <v>no</v>
      </c>
    </row>
    <row r="632" customFormat="false" ht="15" hidden="false" customHeight="false" outlineLevel="0" collapsed="false">
      <c r="A632" s="41" t="s">
        <v>35</v>
      </c>
      <c r="B632" s="41" t="s">
        <v>4636</v>
      </c>
      <c r="C632" s="45" t="n">
        <v>2</v>
      </c>
      <c r="D632" s="41" t="s">
        <v>4602</v>
      </c>
      <c r="E632" s="41" t="n">
        <v>2</v>
      </c>
      <c r="F632" s="41" t="s">
        <v>4896</v>
      </c>
      <c r="G632" s="42" t="n">
        <v>-10066.42</v>
      </c>
      <c r="H632" s="42" t="n">
        <v>10374.98</v>
      </c>
      <c r="I632" s="43" t="n">
        <v>1.0064</v>
      </c>
      <c r="J632" s="42" t="n">
        <v>208.32</v>
      </c>
      <c r="K632" s="42" t="n">
        <v>500</v>
      </c>
      <c r="L632" s="42" t="n">
        <v>2750</v>
      </c>
      <c r="M632" s="41" t="s">
        <v>4972</v>
      </c>
      <c r="N632" s="44" t="n">
        <f aca="false">IF(H632=0,"",G632/H632)</f>
        <v>-0.970259219776809</v>
      </c>
      <c r="O632" s="44" t="str">
        <f aca="false">IF(OR(N621="",N621&lt;=0,N632=""),"",N632/N621)</f>
        <v/>
      </c>
      <c r="P632" s="42" t="s">
        <v>412</v>
      </c>
      <c r="Q632" s="43" t="n">
        <v>1.0064</v>
      </c>
      <c r="R632" s="42" t="n">
        <v>2422.07</v>
      </c>
      <c r="S632" s="43" t="n">
        <v>0.1659</v>
      </c>
      <c r="T632" s="41" t="str">
        <f aca="false">IF(AND(M632="survived",G632&gt;0,K632&lt;=500.005,I632&lt;=0.4,ISNUMBER(P632),ISNUMBER(R632),P632&gt;0,R632&gt;0,Q632&lt;=0.4,S632&lt;=0.4),"yes","no")</f>
        <v>no</v>
      </c>
    </row>
    <row r="633" customFormat="false" ht="15" hidden="false" customHeight="false" outlineLevel="0" collapsed="false">
      <c r="A633" s="11" t="s">
        <v>35</v>
      </c>
      <c r="B633" s="11" t="s">
        <v>4636</v>
      </c>
      <c r="C633" s="13" t="n">
        <v>2</v>
      </c>
      <c r="D633" s="11" t="s">
        <v>4602</v>
      </c>
      <c r="E633" s="11" t="n">
        <v>2</v>
      </c>
      <c r="F633" s="11" t="s">
        <v>4877</v>
      </c>
      <c r="G633" s="18" t="n">
        <v>-800.51</v>
      </c>
      <c r="H633" s="18" t="n">
        <v>5991.77</v>
      </c>
      <c r="I633" s="14" t="n">
        <v>0.5812</v>
      </c>
      <c r="J633" s="18" t="n">
        <v>71.99</v>
      </c>
      <c r="K633" s="18" t="n">
        <v>493.71</v>
      </c>
      <c r="L633" s="18" t="n">
        <v>2105.89</v>
      </c>
      <c r="M633" s="11" t="s">
        <v>4914</v>
      </c>
      <c r="N633" s="35" t="n">
        <f aca="false">IF(H633=0,"",G633/H633)</f>
        <v>-0.133601590181199</v>
      </c>
      <c r="O633" s="35" t="str">
        <f aca="false">IF(OR(N621="",N621&lt;=0,N633=""),"",N633/N621)</f>
        <v/>
      </c>
      <c r="P633" s="18" t="n">
        <v>-3261.26</v>
      </c>
      <c r="Q633" s="14" t="n">
        <v>0.5812</v>
      </c>
      <c r="R633" s="18" t="n">
        <v>2422.07</v>
      </c>
      <c r="S633" s="14" t="n">
        <v>0.1659</v>
      </c>
      <c r="T633" s="11" t="str">
        <f aca="false">IF(AND(M633="survived",G633&gt;0,K633&lt;=500.005,I633&lt;=0.4,ISNUMBER(P633),ISNUMBER(R633),P633&gt;0,R633&gt;0,Q633&lt;=0.4,S633&lt;=0.4),"yes","no")</f>
        <v>no</v>
      </c>
    </row>
    <row r="634" customFormat="false" ht="15" hidden="false" customHeight="false" outlineLevel="0" collapsed="false">
      <c r="A634" s="11" t="s">
        <v>35</v>
      </c>
      <c r="B634" s="11" t="s">
        <v>4636</v>
      </c>
      <c r="C634" s="13" t="n">
        <v>2</v>
      </c>
      <c r="D634" s="11" t="s">
        <v>4602</v>
      </c>
      <c r="E634" s="11" t="n">
        <v>2</v>
      </c>
      <c r="F634" s="11" t="s">
        <v>4898</v>
      </c>
      <c r="G634" s="18" t="n">
        <v>-2209.97</v>
      </c>
      <c r="H634" s="18" t="n">
        <v>2518.54</v>
      </c>
      <c r="I634" s="14" t="n">
        <v>0.2443</v>
      </c>
      <c r="J634" s="18" t="n">
        <v>85.05</v>
      </c>
      <c r="K634" s="18" t="n">
        <v>493.71</v>
      </c>
      <c r="L634" s="18" t="n">
        <v>2055.89</v>
      </c>
      <c r="M634" s="11" t="s">
        <v>4899</v>
      </c>
      <c r="N634" s="35" t="n">
        <f aca="false">IF(H634=0,"",G634/H634)</f>
        <v>-0.877480603841908</v>
      </c>
      <c r="O634" s="35" t="str">
        <f aca="false">IF(OR(N621="",N621&lt;=0,N634=""),"",N634/N621)</f>
        <v/>
      </c>
      <c r="P634" s="18" t="n">
        <v>-2209.97</v>
      </c>
      <c r="Q634" s="14" t="n">
        <v>0.2443</v>
      </c>
      <c r="R634" s="18" t="n">
        <v>2422.07</v>
      </c>
      <c r="S634" s="14" t="n">
        <v>0.1659</v>
      </c>
      <c r="T634" s="11" t="str">
        <f aca="false">IF(AND(M634="survived",G634&gt;0,K634&lt;=500.005,I634&lt;=0.4,ISNUMBER(P634),ISNUMBER(R634),P634&gt;0,R634&gt;0,Q634&lt;=0.4,S634&lt;=0.4),"yes","no")</f>
        <v>no</v>
      </c>
    </row>
    <row r="635" customFormat="false" ht="15" hidden="false" customHeight="false" outlineLevel="0" collapsed="false">
      <c r="A635" s="41" t="s">
        <v>35</v>
      </c>
      <c r="B635" s="41" t="s">
        <v>4636</v>
      </c>
      <c r="C635" s="45" t="n">
        <v>2</v>
      </c>
      <c r="D635" s="41" t="s">
        <v>4602</v>
      </c>
      <c r="E635" s="41" t="n">
        <v>3</v>
      </c>
      <c r="F635" s="41" t="s">
        <v>4599</v>
      </c>
      <c r="G635" s="42" t="n">
        <v>-10918.51</v>
      </c>
      <c r="H635" s="42" t="n">
        <v>11158.02</v>
      </c>
      <c r="I635" s="43" t="n">
        <v>1.0897</v>
      </c>
      <c r="J635" s="42" t="n">
        <v>191.15</v>
      </c>
      <c r="K635" s="42" t="n">
        <v>1594</v>
      </c>
      <c r="L635" s="42" t="n">
        <v>5991.6</v>
      </c>
      <c r="M635" s="41" t="s">
        <v>4933</v>
      </c>
      <c r="N635" s="44" t="n">
        <f aca="false">IF(H635=0,"",G635/H635)</f>
        <v>-0.978534722110195</v>
      </c>
      <c r="O635" s="44" t="str">
        <f aca="false">IF(OR(N621="",N621&lt;=0,N635=""),"",N635/N621)</f>
        <v/>
      </c>
      <c r="P635" s="42" t="n">
        <v>-5844.31</v>
      </c>
      <c r="Q635" s="43" t="n">
        <v>0.6487</v>
      </c>
      <c r="R635" s="42" t="n">
        <v>1646.65</v>
      </c>
      <c r="S635" s="43" t="n">
        <v>0.1206</v>
      </c>
      <c r="T635" s="41" t="str">
        <f aca="false">IF(AND(M635="survived",G635&gt;0,K635&lt;=500.005,I635&lt;=0.4,ISNUMBER(P635),ISNUMBER(R635),P635&gt;0,R635&gt;0,Q635&lt;=0.4,S635&lt;=0.4),"yes","no")</f>
        <v>no</v>
      </c>
    </row>
    <row r="636" customFormat="false" ht="15" hidden="false" customHeight="false" outlineLevel="0" collapsed="false">
      <c r="A636" s="41" t="s">
        <v>35</v>
      </c>
      <c r="B636" s="41" t="s">
        <v>4636</v>
      </c>
      <c r="C636" s="45" t="n">
        <v>2</v>
      </c>
      <c r="D636" s="41" t="s">
        <v>4602</v>
      </c>
      <c r="E636" s="41" t="n">
        <v>3</v>
      </c>
      <c r="F636" s="41" t="s">
        <v>4896</v>
      </c>
      <c r="G636" s="42" t="n">
        <v>-10484.12</v>
      </c>
      <c r="H636" s="42" t="n">
        <v>10723.63</v>
      </c>
      <c r="I636" s="43" t="n">
        <v>1.0473</v>
      </c>
      <c r="J636" s="42" t="n">
        <v>210.87</v>
      </c>
      <c r="K636" s="42" t="n">
        <v>500</v>
      </c>
      <c r="L636" s="42" t="n">
        <v>2750</v>
      </c>
      <c r="M636" s="41" t="s">
        <v>4973</v>
      </c>
      <c r="N636" s="44" t="n">
        <f aca="false">IF(H636=0,"",G636/H636)</f>
        <v>-0.977665212246227</v>
      </c>
      <c r="O636" s="44" t="str">
        <f aca="false">IF(OR(N621="",N621&lt;=0,N636=""),"",N636/N621)</f>
        <v/>
      </c>
      <c r="P636" s="42" t="s">
        <v>412</v>
      </c>
      <c r="Q636" s="43" t="n">
        <v>1.0473</v>
      </c>
      <c r="R636" s="42" t="n">
        <v>1646.65</v>
      </c>
      <c r="S636" s="43" t="n">
        <v>0.1206</v>
      </c>
      <c r="T636" s="41" t="str">
        <f aca="false">IF(AND(M636="survived",G636&gt;0,K636&lt;=500.005,I636&lt;=0.4,ISNUMBER(P636),ISNUMBER(R636),P636&gt;0,R636&gt;0,Q636&lt;=0.4,S636&lt;=0.4),"yes","no")</f>
        <v>no</v>
      </c>
    </row>
    <row r="637" customFormat="false" ht="15" hidden="false" customHeight="false" outlineLevel="0" collapsed="false">
      <c r="A637" s="11" t="s">
        <v>35</v>
      </c>
      <c r="B637" s="11" t="s">
        <v>4636</v>
      </c>
      <c r="C637" s="13" t="n">
        <v>2</v>
      </c>
      <c r="D637" s="11" t="s">
        <v>4602</v>
      </c>
      <c r="E637" s="11" t="n">
        <v>3</v>
      </c>
      <c r="F637" s="11" t="s">
        <v>4877</v>
      </c>
      <c r="G637" s="18" t="n">
        <v>-664.98</v>
      </c>
      <c r="H637" s="18" t="n">
        <v>4226.54</v>
      </c>
      <c r="I637" s="14" t="n">
        <v>0.4128</v>
      </c>
      <c r="J637" s="18" t="n">
        <v>65.31</v>
      </c>
      <c r="K637" s="18" t="n">
        <v>442.37</v>
      </c>
      <c r="L637" s="18" t="n">
        <v>2018.21</v>
      </c>
      <c r="M637" s="11" t="s">
        <v>4914</v>
      </c>
      <c r="N637" s="35" t="n">
        <f aca="false">IF(H637=0,"",G637/H637)</f>
        <v>-0.157334368064658</v>
      </c>
      <c r="O637" s="35" t="str">
        <f aca="false">IF(OR(N621="",N621&lt;=0,N637=""),"",N637/N621)</f>
        <v/>
      </c>
      <c r="P637" s="18" t="n">
        <v>-2465.31</v>
      </c>
      <c r="Q637" s="14" t="n">
        <v>0.4128</v>
      </c>
      <c r="R637" s="18" t="n">
        <v>1646.65</v>
      </c>
      <c r="S637" s="14" t="n">
        <v>0.1206</v>
      </c>
      <c r="T637" s="11" t="str">
        <f aca="false">IF(AND(M637="survived",G637&gt;0,K637&lt;=500.005,I637&lt;=0.4,ISNUMBER(P637),ISNUMBER(R637),P637&gt;0,R637&gt;0,Q637&lt;=0.4,S637&lt;=0.4),"yes","no")</f>
        <v>no</v>
      </c>
    </row>
    <row r="638" customFormat="false" ht="15" hidden="false" customHeight="false" outlineLevel="0" collapsed="false">
      <c r="A638" s="11" t="s">
        <v>35</v>
      </c>
      <c r="B638" s="11" t="s">
        <v>4636</v>
      </c>
      <c r="C638" s="13" t="n">
        <v>2</v>
      </c>
      <c r="D638" s="11" t="s">
        <v>4602</v>
      </c>
      <c r="E638" s="11" t="n">
        <v>3</v>
      </c>
      <c r="F638" s="11" t="s">
        <v>4898</v>
      </c>
      <c r="G638" s="18" t="n">
        <v>-2907.1</v>
      </c>
      <c r="H638" s="18" t="n">
        <v>3146.61</v>
      </c>
      <c r="I638" s="14" t="n">
        <v>0.3073</v>
      </c>
      <c r="J638" s="18" t="n">
        <v>94.64</v>
      </c>
      <c r="K638" s="18" t="n">
        <v>442.37</v>
      </c>
      <c r="L638" s="18" t="n">
        <v>2018.21</v>
      </c>
      <c r="M638" s="11" t="s">
        <v>4899</v>
      </c>
      <c r="N638" s="35" t="n">
        <f aca="false">IF(H638=0,"",G638/H638)</f>
        <v>-0.923883163150184</v>
      </c>
      <c r="O638" s="35" t="str">
        <f aca="false">IF(OR(N621="",N621&lt;=0,N638=""),"",N638/N621)</f>
        <v/>
      </c>
      <c r="P638" s="18" t="n">
        <v>-2907.1</v>
      </c>
      <c r="Q638" s="14" t="n">
        <v>0.3073</v>
      </c>
      <c r="R638" s="18" t="n">
        <v>1646.65</v>
      </c>
      <c r="S638" s="14" t="n">
        <v>0.1206</v>
      </c>
      <c r="T638" s="11" t="str">
        <f aca="false">IF(AND(M638="survived",G638&gt;0,K638&lt;=500.005,I638&lt;=0.4,ISNUMBER(P638),ISNUMBER(R638),P638&gt;0,R638&gt;0,Q638&lt;=0.4,S638&lt;=0.4),"yes","no")</f>
        <v>no</v>
      </c>
    </row>
    <row r="639" customFormat="false" ht="15" hidden="false" customHeight="false" outlineLevel="0" collapsed="false">
      <c r="A639" s="41" t="s">
        <v>35</v>
      </c>
      <c r="B639" s="41" t="s">
        <v>4636</v>
      </c>
      <c r="C639" s="45" t="n">
        <v>2</v>
      </c>
      <c r="D639" s="41" t="s">
        <v>4602</v>
      </c>
      <c r="E639" s="41" t="n">
        <v>4</v>
      </c>
      <c r="F639" s="41" t="s">
        <v>4599</v>
      </c>
      <c r="G639" s="42" t="n">
        <v>-11016.89</v>
      </c>
      <c r="H639" s="42" t="n">
        <v>11255.81</v>
      </c>
      <c r="I639" s="43" t="n">
        <v>1.0993</v>
      </c>
      <c r="J639" s="42" t="n">
        <v>195.08</v>
      </c>
      <c r="K639" s="42" t="n">
        <v>1250.65</v>
      </c>
      <c r="L639" s="42" t="n">
        <v>4347.93</v>
      </c>
      <c r="M639" s="41" t="s">
        <v>4974</v>
      </c>
      <c r="N639" s="44" t="n">
        <f aca="false">IF(H639=0,"",G639/H639)</f>
        <v>-0.978773628908093</v>
      </c>
      <c r="O639" s="44" t="str">
        <f aca="false">IF(OR(N621="",N621&lt;=0,N639=""),"",N639/N621)</f>
        <v/>
      </c>
      <c r="P639" s="42" t="s">
        <v>412</v>
      </c>
      <c r="Q639" s="43" t="n">
        <v>1.0993</v>
      </c>
      <c r="R639" s="42" t="n">
        <v>1091.67</v>
      </c>
      <c r="S639" s="43" t="n">
        <v>0.1187</v>
      </c>
      <c r="T639" s="41" t="str">
        <f aca="false">IF(AND(M639="survived",G639&gt;0,K639&lt;=500.005,I639&lt;=0.4,ISNUMBER(P639),ISNUMBER(R639),P639&gt;0,R639&gt;0,Q639&lt;=0.4,S639&lt;=0.4),"yes","no")</f>
        <v>no</v>
      </c>
    </row>
    <row r="640" customFormat="false" ht="15" hidden="false" customHeight="false" outlineLevel="0" collapsed="false">
      <c r="A640" s="41" t="s">
        <v>35</v>
      </c>
      <c r="B640" s="41" t="s">
        <v>4636</v>
      </c>
      <c r="C640" s="45" t="n">
        <v>2</v>
      </c>
      <c r="D640" s="41" t="s">
        <v>4602</v>
      </c>
      <c r="E640" s="41" t="n">
        <v>4</v>
      </c>
      <c r="F640" s="41" t="s">
        <v>4896</v>
      </c>
      <c r="G640" s="42" t="n">
        <v>-10153.61</v>
      </c>
      <c r="H640" s="42" t="n">
        <v>10392.53</v>
      </c>
      <c r="I640" s="43" t="n">
        <v>1.015</v>
      </c>
      <c r="J640" s="42" t="n">
        <v>197.45</v>
      </c>
      <c r="K640" s="42" t="n">
        <v>500</v>
      </c>
      <c r="L640" s="42" t="n">
        <v>2750</v>
      </c>
      <c r="M640" s="41" t="s">
        <v>4975</v>
      </c>
      <c r="N640" s="44" t="n">
        <f aca="false">IF(H640=0,"",G640/H640)</f>
        <v>-0.977010410362058</v>
      </c>
      <c r="O640" s="44" t="str">
        <f aca="false">IF(OR(N621="",N621&lt;=0,N640=""),"",N640/N621)</f>
        <v/>
      </c>
      <c r="P640" s="42" t="s">
        <v>412</v>
      </c>
      <c r="Q640" s="43" t="n">
        <v>1.015</v>
      </c>
      <c r="R640" s="42" t="n">
        <v>1091.67</v>
      </c>
      <c r="S640" s="43" t="n">
        <v>0.1187</v>
      </c>
      <c r="T640" s="41" t="str">
        <f aca="false">IF(AND(M640="survived",G640&gt;0,K640&lt;=500.005,I640&lt;=0.4,ISNUMBER(P640),ISNUMBER(R640),P640&gt;0,R640&gt;0,Q640&lt;=0.4,S640&lt;=0.4),"yes","no")</f>
        <v>no</v>
      </c>
    </row>
    <row r="641" customFormat="false" ht="15" hidden="false" customHeight="false" outlineLevel="0" collapsed="false">
      <c r="A641" s="11" t="s">
        <v>35</v>
      </c>
      <c r="B641" s="11" t="s">
        <v>4636</v>
      </c>
      <c r="C641" s="13" t="n">
        <v>2</v>
      </c>
      <c r="D641" s="11" t="s">
        <v>4602</v>
      </c>
      <c r="E641" s="11" t="n">
        <v>4</v>
      </c>
      <c r="F641" s="11" t="s">
        <v>4877</v>
      </c>
      <c r="G641" s="18" t="n">
        <v>-1838.56</v>
      </c>
      <c r="H641" s="18" t="n">
        <v>4603.72</v>
      </c>
      <c r="I641" s="14" t="n">
        <v>0.4496</v>
      </c>
      <c r="J641" s="18" t="n">
        <v>66</v>
      </c>
      <c r="K641" s="18" t="n">
        <v>498.79</v>
      </c>
      <c r="L641" s="18" t="n">
        <v>2017.81</v>
      </c>
      <c r="M641" s="11" t="s">
        <v>4914</v>
      </c>
      <c r="N641" s="35" t="n">
        <f aca="false">IF(H641=0,"",G641/H641)</f>
        <v>-0.399363992597291</v>
      </c>
      <c r="O641" s="35" t="str">
        <f aca="false">IF(OR(N621="",N621&lt;=0,N641=""),"",N641/N621)</f>
        <v/>
      </c>
      <c r="P641" s="18" t="n">
        <v>-3317.13</v>
      </c>
      <c r="Q641" s="14" t="n">
        <v>0.4169</v>
      </c>
      <c r="R641" s="18" t="n">
        <v>1091.67</v>
      </c>
      <c r="S641" s="14" t="n">
        <v>0.1187</v>
      </c>
      <c r="T641" s="11" t="str">
        <f aca="false">IF(AND(M641="survived",G641&gt;0,K641&lt;=500.005,I641&lt;=0.4,ISNUMBER(P641),ISNUMBER(R641),P641&gt;0,R641&gt;0,Q641&lt;=0.4,S641&lt;=0.4),"yes","no")</f>
        <v>no</v>
      </c>
    </row>
    <row r="642" customFormat="false" ht="15" hidden="false" customHeight="false" outlineLevel="0" collapsed="false">
      <c r="A642" s="11" t="s">
        <v>35</v>
      </c>
      <c r="B642" s="11" t="s">
        <v>4636</v>
      </c>
      <c r="C642" s="13" t="n">
        <v>2</v>
      </c>
      <c r="D642" s="11" t="s">
        <v>4602</v>
      </c>
      <c r="E642" s="11" t="n">
        <v>4</v>
      </c>
      <c r="F642" s="11" t="s">
        <v>4898</v>
      </c>
      <c r="G642" s="18" t="n">
        <v>-3774.64</v>
      </c>
      <c r="H642" s="18" t="n">
        <v>4083.69</v>
      </c>
      <c r="I642" s="14" t="n">
        <v>0.3988</v>
      </c>
      <c r="J642" s="18" t="n">
        <v>105.39</v>
      </c>
      <c r="K642" s="18" t="n">
        <v>498.79</v>
      </c>
      <c r="L642" s="18" t="n">
        <v>2017.81</v>
      </c>
      <c r="M642" s="11" t="s">
        <v>4899</v>
      </c>
      <c r="N642" s="35" t="n">
        <f aca="false">IF(H642=0,"",G642/H642)</f>
        <v>-0.924320896052345</v>
      </c>
      <c r="O642" s="35" t="str">
        <f aca="false">IF(OR(N621="",N621&lt;=0,N642=""),"",N642/N621)</f>
        <v/>
      </c>
      <c r="P642" s="18" t="n">
        <v>-3774.64</v>
      </c>
      <c r="Q642" s="14" t="n">
        <v>0.3988</v>
      </c>
      <c r="R642" s="18" t="n">
        <v>1091.67</v>
      </c>
      <c r="S642" s="14" t="n">
        <v>0.1187</v>
      </c>
      <c r="T642" s="11" t="str">
        <f aca="false">IF(AND(M642="survived",G642&gt;0,K642&lt;=500.005,I642&lt;=0.4,ISNUMBER(P642),ISNUMBER(R642),P642&gt;0,R642&gt;0,Q642&lt;=0.4,S642&lt;=0.4),"yes","no")</f>
        <v>no</v>
      </c>
    </row>
    <row r="643" customFormat="false" ht="15" hidden="false" customHeight="false" outlineLevel="0" collapsed="false">
      <c r="A643" s="41" t="s">
        <v>35</v>
      </c>
      <c r="B643" s="41" t="s">
        <v>4636</v>
      </c>
      <c r="C643" s="45" t="n">
        <v>2</v>
      </c>
      <c r="D643" s="41" t="s">
        <v>4602</v>
      </c>
      <c r="E643" s="41" t="n">
        <v>5</v>
      </c>
      <c r="F643" s="41" t="s">
        <v>4599</v>
      </c>
      <c r="G643" s="42" t="n">
        <v>-10330.31</v>
      </c>
      <c r="H643" s="42" t="n">
        <v>10569.23</v>
      </c>
      <c r="I643" s="43" t="n">
        <v>1.0323</v>
      </c>
      <c r="J643" s="42" t="n">
        <v>172.64</v>
      </c>
      <c r="K643" s="42" t="n">
        <v>960.84</v>
      </c>
      <c r="L643" s="42" t="n">
        <v>2715.19</v>
      </c>
      <c r="M643" s="41" t="s">
        <v>4971</v>
      </c>
      <c r="N643" s="44" t="n">
        <f aca="false">IF(H643=0,"",G643/H643)</f>
        <v>-0.977394758180113</v>
      </c>
      <c r="O643" s="44" t="str">
        <f aca="false">IF(OR(N621="",N621&lt;=0,N643=""),"",N643/N621)</f>
        <v/>
      </c>
      <c r="P643" s="42" t="s">
        <v>412</v>
      </c>
      <c r="Q643" s="43" t="n">
        <v>1.0323</v>
      </c>
      <c r="R643" s="42" t="n">
        <v>926.34</v>
      </c>
      <c r="S643" s="43" t="n">
        <v>0.1174</v>
      </c>
      <c r="T643" s="41" t="str">
        <f aca="false">IF(AND(M643="survived",G643&gt;0,K643&lt;=500.005,I643&lt;=0.4,ISNUMBER(P643),ISNUMBER(R643),P643&gt;0,R643&gt;0,Q643&lt;=0.4,S643&lt;=0.4),"yes","no")</f>
        <v>no</v>
      </c>
    </row>
    <row r="644" customFormat="false" ht="15" hidden="false" customHeight="false" outlineLevel="0" collapsed="false">
      <c r="A644" s="41" t="s">
        <v>35</v>
      </c>
      <c r="B644" s="41" t="s">
        <v>4636</v>
      </c>
      <c r="C644" s="45" t="n">
        <v>2</v>
      </c>
      <c r="D644" s="41" t="s">
        <v>4602</v>
      </c>
      <c r="E644" s="41" t="n">
        <v>5</v>
      </c>
      <c r="F644" s="41" t="s">
        <v>4896</v>
      </c>
      <c r="G644" s="42" t="n">
        <v>-10330.85</v>
      </c>
      <c r="H644" s="42" t="n">
        <v>10569.77</v>
      </c>
      <c r="I644" s="43" t="n">
        <v>1.0323</v>
      </c>
      <c r="J644" s="42" t="n">
        <v>169.31</v>
      </c>
      <c r="K644" s="42" t="n">
        <v>500</v>
      </c>
      <c r="L644" s="42" t="n">
        <v>2307.43</v>
      </c>
      <c r="M644" s="41" t="s">
        <v>4974</v>
      </c>
      <c r="N644" s="44" t="n">
        <f aca="false">IF(H644=0,"",G644/H644)</f>
        <v>-0.977395913061495</v>
      </c>
      <c r="O644" s="44" t="str">
        <f aca="false">IF(OR(N621="",N621&lt;=0,N644=""),"",N644/N621)</f>
        <v/>
      </c>
      <c r="P644" s="42" t="s">
        <v>412</v>
      </c>
      <c r="Q644" s="43" t="n">
        <v>1.0323</v>
      </c>
      <c r="R644" s="42" t="n">
        <v>926.34</v>
      </c>
      <c r="S644" s="43" t="n">
        <v>0.1174</v>
      </c>
      <c r="T644" s="41" t="str">
        <f aca="false">IF(AND(M644="survived",G644&gt;0,K644&lt;=500.005,I644&lt;=0.4,ISNUMBER(P644),ISNUMBER(R644),P644&gt;0,R644&gt;0,Q644&lt;=0.4,S644&lt;=0.4),"yes","no")</f>
        <v>no</v>
      </c>
    </row>
    <row r="645" customFormat="false" ht="15" hidden="false" customHeight="false" outlineLevel="0" collapsed="false">
      <c r="A645" s="11" t="s">
        <v>35</v>
      </c>
      <c r="B645" s="11" t="s">
        <v>4636</v>
      </c>
      <c r="C645" s="13" t="n">
        <v>2</v>
      </c>
      <c r="D645" s="11" t="s">
        <v>4602</v>
      </c>
      <c r="E645" s="11" t="n">
        <v>5</v>
      </c>
      <c r="F645" s="11" t="s">
        <v>4877</v>
      </c>
      <c r="G645" s="18" t="n">
        <v>-3616.11</v>
      </c>
      <c r="H645" s="18" t="n">
        <v>7414.03</v>
      </c>
      <c r="I645" s="14" t="n">
        <v>0.7241</v>
      </c>
      <c r="J645" s="18" t="n">
        <v>92.52</v>
      </c>
      <c r="K645" s="18" t="n">
        <v>465.07</v>
      </c>
      <c r="L645" s="18" t="n">
        <v>1682.69</v>
      </c>
      <c r="M645" s="11" t="s">
        <v>4914</v>
      </c>
      <c r="N645" s="35" t="n">
        <f aca="false">IF(H645=0,"",G645/H645)</f>
        <v>-0.48773878713736</v>
      </c>
      <c r="O645" s="35" t="str">
        <f aca="false">IF(OR(N621="",N621&lt;=0,N645=""),"",N645/N621)</f>
        <v/>
      </c>
      <c r="P645" s="18" t="n">
        <v>-4831.57</v>
      </c>
      <c r="Q645" s="14" t="n">
        <v>0.5023</v>
      </c>
      <c r="R645" s="18" t="n">
        <v>926.34</v>
      </c>
      <c r="S645" s="14" t="n">
        <v>0.1174</v>
      </c>
      <c r="T645" s="11" t="str">
        <f aca="false">IF(AND(M645="survived",G645&gt;0,K645&lt;=500.005,I645&lt;=0.4,ISNUMBER(P645),ISNUMBER(R645),P645&gt;0,R645&gt;0,Q645&lt;=0.4,S645&lt;=0.4),"yes","no")</f>
        <v>no</v>
      </c>
    </row>
    <row r="646" customFormat="false" ht="15" hidden="false" customHeight="false" outlineLevel="0" collapsed="false">
      <c r="A646" s="11" t="s">
        <v>35</v>
      </c>
      <c r="B646" s="11" t="s">
        <v>4636</v>
      </c>
      <c r="C646" s="13" t="n">
        <v>2</v>
      </c>
      <c r="D646" s="11" t="s">
        <v>4602</v>
      </c>
      <c r="E646" s="11" t="n">
        <v>5</v>
      </c>
      <c r="F646" s="11" t="s">
        <v>4898</v>
      </c>
      <c r="G646" s="18" t="n">
        <v>-4848.01</v>
      </c>
      <c r="H646" s="18" t="n">
        <v>5086.93</v>
      </c>
      <c r="I646" s="14" t="n">
        <v>0.4968</v>
      </c>
      <c r="J646" s="18" t="n">
        <v>126.82</v>
      </c>
      <c r="K646" s="18" t="n">
        <v>465.07</v>
      </c>
      <c r="L646" s="18" t="n">
        <v>1682.69</v>
      </c>
      <c r="M646" s="11" t="s">
        <v>4899</v>
      </c>
      <c r="N646" s="35" t="n">
        <f aca="false">IF(H646=0,"",G646/H646)</f>
        <v>-0.953032575639924</v>
      </c>
      <c r="O646" s="35" t="str">
        <f aca="false">IF(OR(N621="",N621&lt;=0,N646=""),"",N646/N621)</f>
        <v/>
      </c>
      <c r="P646" s="18" t="n">
        <v>-4848.01</v>
      </c>
      <c r="Q646" s="14" t="n">
        <v>0.4968</v>
      </c>
      <c r="R646" s="18" t="n">
        <v>926.34</v>
      </c>
      <c r="S646" s="14" t="n">
        <v>0.1174</v>
      </c>
      <c r="T646" s="11" t="str">
        <f aca="false">IF(AND(M646="survived",G646&gt;0,K646&lt;=500.005,I646&lt;=0.4,ISNUMBER(P646),ISNUMBER(R646),P646&gt;0,R646&gt;0,Q646&lt;=0.4,S646&lt;=0.4),"yes","no")</f>
        <v>no</v>
      </c>
    </row>
    <row r="648" customFormat="false" ht="15" hidden="false" customHeight="false" outlineLevel="0" collapsed="false">
      <c r="A648" s="51" t="s">
        <v>35</v>
      </c>
      <c r="B648" s="51" t="s">
        <v>4976</v>
      </c>
      <c r="C648" s="61" t="n">
        <v>2</v>
      </c>
      <c r="D648" s="51" t="s">
        <v>4801</v>
      </c>
      <c r="E648" s="51" t="s">
        <v>61</v>
      </c>
      <c r="F648" s="51" t="s">
        <v>4599</v>
      </c>
      <c r="G648" s="52" t="n">
        <v>3087.46</v>
      </c>
      <c r="H648" s="52" t="n">
        <v>400</v>
      </c>
      <c r="I648" s="53" t="n">
        <v>0.0344</v>
      </c>
      <c r="J648" s="52" t="n">
        <v>50</v>
      </c>
      <c r="K648" s="52" t="n">
        <v>50</v>
      </c>
      <c r="L648" s="52" t="n">
        <v>400</v>
      </c>
      <c r="M648" s="51" t="s">
        <v>4914</v>
      </c>
      <c r="N648" s="54" t="n">
        <f aca="false">IF(H648=0,"",G648/H648)</f>
        <v>7.71865</v>
      </c>
      <c r="O648" s="54" t="n">
        <v>1</v>
      </c>
      <c r="P648" s="52" t="n">
        <v>1682.75</v>
      </c>
      <c r="Q648" s="53" t="n">
        <v>0.0344</v>
      </c>
      <c r="R648" s="52" t="n">
        <v>1404.7</v>
      </c>
      <c r="S648" s="53" t="n">
        <v>0.035</v>
      </c>
      <c r="T648" s="51" t="str">
        <f aca="false">IF(AND(M648="survived",G648&gt;0,K648&lt;=500.005,I648&lt;=0.4,ISNUMBER(P648),ISNUMBER(R648),P648&gt;0,R648&gt;0,Q648&lt;=0.4,S648&lt;=0.4),"yes","no")</f>
        <v>yes</v>
      </c>
    </row>
    <row r="649" customFormat="false" ht="15" hidden="false" customHeight="false" outlineLevel="0" collapsed="false">
      <c r="A649" s="11" t="s">
        <v>35</v>
      </c>
      <c r="B649" s="11" t="s">
        <v>4976</v>
      </c>
      <c r="C649" s="13" t="n">
        <v>2</v>
      </c>
      <c r="D649" s="11" t="s">
        <v>4616</v>
      </c>
      <c r="E649" s="11" t="n">
        <v>3</v>
      </c>
      <c r="F649" s="11" t="s">
        <v>4877</v>
      </c>
      <c r="G649" s="18" t="n">
        <v>15920.34</v>
      </c>
      <c r="H649" s="18" t="n">
        <v>2788.59</v>
      </c>
      <c r="I649" s="14" t="n">
        <v>0.1593</v>
      </c>
      <c r="J649" s="18" t="n">
        <v>272.81</v>
      </c>
      <c r="K649" s="18" t="n">
        <v>499.03</v>
      </c>
      <c r="L649" s="18" t="n">
        <v>2583.58</v>
      </c>
      <c r="M649" s="11" t="s">
        <v>4914</v>
      </c>
      <c r="N649" s="35" t="n">
        <f aca="false">IF(H649=0,"",G649/H649)</f>
        <v>5.70910029800006</v>
      </c>
      <c r="O649" s="35" t="n">
        <f aca="false">IF(OR(N648="",N648&lt;=0,N649=""),"",N649/N648)</f>
        <v>0.739650106948762</v>
      </c>
      <c r="P649" s="18" t="n">
        <v>5888.23</v>
      </c>
      <c r="Q649" s="14" t="n">
        <v>0.0804</v>
      </c>
      <c r="R649" s="18" t="n">
        <v>4097.29</v>
      </c>
      <c r="S649" s="14" t="n">
        <v>0.0785</v>
      </c>
      <c r="T649" s="11" t="str">
        <f aca="false">IF(AND(M649="survived",G649&gt;0,K649&lt;=500.005,I649&lt;=0.4,ISNUMBER(P649),ISNUMBER(R649),P649&gt;0,R649&gt;0,Q649&lt;=0.4,S649&lt;=0.4),"yes","no")</f>
        <v>yes</v>
      </c>
    </row>
    <row r="650" customFormat="false" ht="15" hidden="false" customHeight="false" outlineLevel="0" collapsed="false">
      <c r="A650" s="11" t="s">
        <v>35</v>
      </c>
      <c r="B650" s="11" t="s">
        <v>4976</v>
      </c>
      <c r="C650" s="13" t="n">
        <v>2</v>
      </c>
      <c r="D650" s="11" t="s">
        <v>4608</v>
      </c>
      <c r="E650" s="11" t="s">
        <v>61</v>
      </c>
      <c r="F650" s="11" t="s">
        <v>4599</v>
      </c>
      <c r="G650" s="18" t="n">
        <v>4250.81</v>
      </c>
      <c r="H650" s="18" t="n">
        <v>575</v>
      </c>
      <c r="I650" s="14" t="n">
        <v>0.0515</v>
      </c>
      <c r="J650" s="18" t="n">
        <v>56.47</v>
      </c>
      <c r="K650" s="18" t="n">
        <v>287.5</v>
      </c>
      <c r="L650" s="18" t="n">
        <v>575</v>
      </c>
      <c r="M650" s="11" t="s">
        <v>4914</v>
      </c>
      <c r="N650" s="35" t="n">
        <f aca="false">IF(H650=0,"",G650/H650)</f>
        <v>7.39271304347826</v>
      </c>
      <c r="O650" s="35" t="n">
        <f aca="false">IF(OR(N648="",N648&lt;=0,N650=""),"",N650/N648)</f>
        <v>0.957772802689364</v>
      </c>
      <c r="P650" s="18" t="n">
        <v>2209.95</v>
      </c>
      <c r="Q650" s="14" t="n">
        <v>0.0515</v>
      </c>
      <c r="R650" s="18" t="n">
        <v>1901.65</v>
      </c>
      <c r="S650" s="14" t="n">
        <v>0.0525</v>
      </c>
      <c r="T650" s="11" t="str">
        <f aca="false">IF(AND(M650="survived",G650&gt;0,K650&lt;=500.005,I650&lt;=0.4,ISNUMBER(P650),ISNUMBER(R650),P650&gt;0,R650&gt;0,Q650&lt;=0.4,S650&lt;=0.4),"yes","no")</f>
        <v>yes</v>
      </c>
    </row>
    <row r="651" customFormat="false" ht="15" hidden="false" customHeight="false" outlineLevel="0" collapsed="false">
      <c r="A651" s="11" t="s">
        <v>35</v>
      </c>
      <c r="B651" s="11" t="s">
        <v>4976</v>
      </c>
      <c r="C651" s="13" t="n">
        <v>2</v>
      </c>
      <c r="D651" s="11" t="s">
        <v>4608</v>
      </c>
      <c r="E651" s="11" t="s">
        <v>61</v>
      </c>
      <c r="F651" s="11" t="s">
        <v>4896</v>
      </c>
      <c r="G651" s="18" t="n">
        <v>4250.81</v>
      </c>
      <c r="H651" s="18" t="n">
        <v>575</v>
      </c>
      <c r="I651" s="14" t="n">
        <v>0.0515</v>
      </c>
      <c r="J651" s="18" t="n">
        <v>56.47</v>
      </c>
      <c r="K651" s="18" t="n">
        <v>287.5</v>
      </c>
      <c r="L651" s="18" t="n">
        <v>575</v>
      </c>
      <c r="M651" s="11" t="s">
        <v>4914</v>
      </c>
      <c r="N651" s="35" t="n">
        <f aca="false">IF(H651=0,"",G651/H651)</f>
        <v>7.39271304347826</v>
      </c>
      <c r="O651" s="35" t="n">
        <f aca="false">IF(OR(N648="",N648&lt;=0,N651=""),"",N651/N648)</f>
        <v>0.957772802689364</v>
      </c>
      <c r="P651" s="18" t="n">
        <v>2209.95</v>
      </c>
      <c r="Q651" s="14" t="n">
        <v>0.0515</v>
      </c>
      <c r="R651" s="18" t="n">
        <v>1901.65</v>
      </c>
      <c r="S651" s="14" t="n">
        <v>0.0525</v>
      </c>
      <c r="T651" s="11" t="str">
        <f aca="false">IF(AND(M651="survived",G651&gt;0,K651&lt;=500.005,I651&lt;=0.4,ISNUMBER(P651),ISNUMBER(R651),P651&gt;0,R651&gt;0,Q651&lt;=0.4,S651&lt;=0.4),"yes","no")</f>
        <v>yes</v>
      </c>
    </row>
    <row r="652" customFormat="false" ht="15" hidden="false" customHeight="false" outlineLevel="0" collapsed="false">
      <c r="A652" s="11" t="s">
        <v>35</v>
      </c>
      <c r="B652" s="11" t="s">
        <v>4976</v>
      </c>
      <c r="C652" s="13" t="n">
        <v>2</v>
      </c>
      <c r="D652" s="11" t="s">
        <v>4608</v>
      </c>
      <c r="E652" s="11" t="s">
        <v>61</v>
      </c>
      <c r="F652" s="11" t="s">
        <v>4877</v>
      </c>
      <c r="G652" s="18" t="n">
        <v>4250.81</v>
      </c>
      <c r="H652" s="18" t="n">
        <v>575</v>
      </c>
      <c r="I652" s="14" t="n">
        <v>0.0515</v>
      </c>
      <c r="J652" s="18" t="n">
        <v>56.47</v>
      </c>
      <c r="K652" s="18" t="n">
        <v>287.5</v>
      </c>
      <c r="L652" s="18" t="n">
        <v>575</v>
      </c>
      <c r="M652" s="11" t="s">
        <v>4914</v>
      </c>
      <c r="N652" s="35" t="n">
        <f aca="false">IF(H652=0,"",G652/H652)</f>
        <v>7.39271304347826</v>
      </c>
      <c r="O652" s="35" t="n">
        <f aca="false">IF(OR(N648="",N648&lt;=0,N652=""),"",N652/N648)</f>
        <v>0.957772802689364</v>
      </c>
      <c r="P652" s="18" t="n">
        <v>2209.95</v>
      </c>
      <c r="Q652" s="14" t="n">
        <v>0.0515</v>
      </c>
      <c r="R652" s="18" t="n">
        <v>1901.65</v>
      </c>
      <c r="S652" s="14" t="n">
        <v>0.0525</v>
      </c>
      <c r="T652" s="11" t="str">
        <f aca="false">IF(AND(M652="survived",G652&gt;0,K652&lt;=500.005,I652&lt;=0.4,ISNUMBER(P652),ISNUMBER(R652),P652&gt;0,R652&gt;0,Q652&lt;=0.4,S652&lt;=0.4),"yes","no")</f>
        <v>yes</v>
      </c>
    </row>
    <row r="653" customFormat="false" ht="15" hidden="false" customHeight="false" outlineLevel="0" collapsed="false">
      <c r="A653" s="11" t="s">
        <v>35</v>
      </c>
      <c r="B653" s="11" t="s">
        <v>4976</v>
      </c>
      <c r="C653" s="13" t="n">
        <v>2</v>
      </c>
      <c r="D653" s="11" t="s">
        <v>4608</v>
      </c>
      <c r="E653" s="11" t="s">
        <v>61</v>
      </c>
      <c r="F653" s="11" t="s">
        <v>4898</v>
      </c>
      <c r="G653" s="18" t="n">
        <v>4250.81</v>
      </c>
      <c r="H653" s="18" t="n">
        <v>575</v>
      </c>
      <c r="I653" s="14" t="n">
        <v>0.0515</v>
      </c>
      <c r="J653" s="18" t="n">
        <v>56.47</v>
      </c>
      <c r="K653" s="18" t="n">
        <v>287.5</v>
      </c>
      <c r="L653" s="18" t="n">
        <v>575</v>
      </c>
      <c r="M653" s="11" t="s">
        <v>4914</v>
      </c>
      <c r="N653" s="35" t="n">
        <f aca="false">IF(H653=0,"",G653/H653)</f>
        <v>7.39271304347826</v>
      </c>
      <c r="O653" s="35" t="n">
        <f aca="false">IF(OR(N648="",N648&lt;=0,N653=""),"",N653/N648)</f>
        <v>0.957772802689364</v>
      </c>
      <c r="P653" s="18" t="n">
        <v>2209.95</v>
      </c>
      <c r="Q653" s="14" t="n">
        <v>0.0515</v>
      </c>
      <c r="R653" s="18" t="n">
        <v>1901.65</v>
      </c>
      <c r="S653" s="14" t="n">
        <v>0.0525</v>
      </c>
      <c r="T653" s="11" t="str">
        <f aca="false">IF(AND(M653="survived",G653&gt;0,K653&lt;=500.005,I653&lt;=0.4,ISNUMBER(P653),ISNUMBER(R653),P653&gt;0,R653&gt;0,Q653&lt;=0.4,S653&lt;=0.4),"yes","no")</f>
        <v>yes</v>
      </c>
    </row>
    <row r="654" customFormat="false" ht="15" hidden="false" customHeight="false" outlineLevel="0" collapsed="false">
      <c r="A654" s="11" t="s">
        <v>35</v>
      </c>
      <c r="B654" s="11" t="s">
        <v>4976</v>
      </c>
      <c r="C654" s="13" t="n">
        <v>2</v>
      </c>
      <c r="D654" s="11" t="s">
        <v>4602</v>
      </c>
      <c r="E654" s="11" t="n">
        <v>1</v>
      </c>
      <c r="F654" s="11" t="s">
        <v>4599</v>
      </c>
      <c r="G654" s="18" t="n">
        <v>4303.31</v>
      </c>
      <c r="H654" s="18" t="n">
        <v>575</v>
      </c>
      <c r="I654" s="14" t="n">
        <v>0.0515</v>
      </c>
      <c r="J654" s="18" t="n">
        <v>56.61</v>
      </c>
      <c r="K654" s="18" t="n">
        <v>287.5</v>
      </c>
      <c r="L654" s="18" t="n">
        <v>575</v>
      </c>
      <c r="M654" s="11" t="s">
        <v>4914</v>
      </c>
      <c r="N654" s="35" t="n">
        <f aca="false">IF(H654=0,"",G654/H654)</f>
        <v>7.48401739130435</v>
      </c>
      <c r="O654" s="35" t="n">
        <f aca="false">IF(OR(N648="",N648&lt;=0,N654=""),"",N654/N648)</f>
        <v>0.969601859302384</v>
      </c>
      <c r="P654" s="18" t="n">
        <v>2209.95</v>
      </c>
      <c r="Q654" s="14" t="n">
        <v>0.0515</v>
      </c>
      <c r="R654" s="18" t="n">
        <v>1954.15</v>
      </c>
      <c r="S654" s="14" t="n">
        <v>0.0525</v>
      </c>
      <c r="T654" s="11" t="str">
        <f aca="false">IF(AND(M654="survived",G654&gt;0,K654&lt;=500.005,I654&lt;=0.4,ISNUMBER(P654),ISNUMBER(R654),P654&gt;0,R654&gt;0,Q654&lt;=0.4,S654&lt;=0.4),"yes","no")</f>
        <v>yes</v>
      </c>
    </row>
    <row r="655" customFormat="false" ht="15" hidden="false" customHeight="false" outlineLevel="0" collapsed="false">
      <c r="A655" s="11" t="s">
        <v>35</v>
      </c>
      <c r="B655" s="11" t="s">
        <v>4976</v>
      </c>
      <c r="C655" s="13" t="n">
        <v>2</v>
      </c>
      <c r="D655" s="11" t="s">
        <v>4602</v>
      </c>
      <c r="E655" s="11" t="n">
        <v>1</v>
      </c>
      <c r="F655" s="11" t="s">
        <v>4896</v>
      </c>
      <c r="G655" s="18" t="n">
        <v>4303.31</v>
      </c>
      <c r="H655" s="18" t="n">
        <v>575</v>
      </c>
      <c r="I655" s="14" t="n">
        <v>0.0515</v>
      </c>
      <c r="J655" s="18" t="n">
        <v>56.61</v>
      </c>
      <c r="K655" s="18" t="n">
        <v>287.5</v>
      </c>
      <c r="L655" s="18" t="n">
        <v>575</v>
      </c>
      <c r="M655" s="11" t="s">
        <v>4914</v>
      </c>
      <c r="N655" s="35" t="n">
        <f aca="false">IF(H655=0,"",G655/H655)</f>
        <v>7.48401739130435</v>
      </c>
      <c r="O655" s="35" t="n">
        <f aca="false">IF(OR(N648="",N648&lt;=0,N655=""),"",N655/N648)</f>
        <v>0.969601859302384</v>
      </c>
      <c r="P655" s="18" t="n">
        <v>2209.95</v>
      </c>
      <c r="Q655" s="14" t="n">
        <v>0.0515</v>
      </c>
      <c r="R655" s="18" t="n">
        <v>1954.15</v>
      </c>
      <c r="S655" s="14" t="n">
        <v>0.0525</v>
      </c>
      <c r="T655" s="11" t="str">
        <f aca="false">IF(AND(M655="survived",G655&gt;0,K655&lt;=500.005,I655&lt;=0.4,ISNUMBER(P655),ISNUMBER(R655),P655&gt;0,R655&gt;0,Q655&lt;=0.4,S655&lt;=0.4),"yes","no")</f>
        <v>yes</v>
      </c>
    </row>
    <row r="656" customFormat="false" ht="15" hidden="false" customHeight="false" outlineLevel="0" collapsed="false">
      <c r="A656" s="11" t="s">
        <v>35</v>
      </c>
      <c r="B656" s="11" t="s">
        <v>4976</v>
      </c>
      <c r="C656" s="13" t="n">
        <v>2</v>
      </c>
      <c r="D656" s="11" t="s">
        <v>4602</v>
      </c>
      <c r="E656" s="11" t="n">
        <v>1</v>
      </c>
      <c r="F656" s="11" t="s">
        <v>4877</v>
      </c>
      <c r="G656" s="18" t="n">
        <v>4303.31</v>
      </c>
      <c r="H656" s="18" t="n">
        <v>575</v>
      </c>
      <c r="I656" s="14" t="n">
        <v>0.0515</v>
      </c>
      <c r="J656" s="18" t="n">
        <v>56.61</v>
      </c>
      <c r="K656" s="18" t="n">
        <v>287.5</v>
      </c>
      <c r="L656" s="18" t="n">
        <v>575</v>
      </c>
      <c r="M656" s="11" t="s">
        <v>4914</v>
      </c>
      <c r="N656" s="35" t="n">
        <f aca="false">IF(H656=0,"",G656/H656)</f>
        <v>7.48401739130435</v>
      </c>
      <c r="O656" s="35" t="n">
        <f aca="false">IF(OR(N648="",N648&lt;=0,N656=""),"",N656/N648)</f>
        <v>0.969601859302384</v>
      </c>
      <c r="P656" s="18" t="n">
        <v>2209.95</v>
      </c>
      <c r="Q656" s="14" t="n">
        <v>0.0515</v>
      </c>
      <c r="R656" s="18" t="n">
        <v>1954.15</v>
      </c>
      <c r="S656" s="14" t="n">
        <v>0.0525</v>
      </c>
      <c r="T656" s="11" t="str">
        <f aca="false">IF(AND(M656="survived",G656&gt;0,K656&lt;=500.005,I656&lt;=0.4,ISNUMBER(P656),ISNUMBER(R656),P656&gt;0,R656&gt;0,Q656&lt;=0.4,S656&lt;=0.4),"yes","no")</f>
        <v>yes</v>
      </c>
    </row>
    <row r="657" customFormat="false" ht="15" hidden="false" customHeight="false" outlineLevel="0" collapsed="false">
      <c r="A657" s="11" t="s">
        <v>35</v>
      </c>
      <c r="B657" s="11" t="s">
        <v>4976</v>
      </c>
      <c r="C657" s="13" t="n">
        <v>2</v>
      </c>
      <c r="D657" s="11" t="s">
        <v>4602</v>
      </c>
      <c r="E657" s="11" t="n">
        <v>1</v>
      </c>
      <c r="F657" s="11" t="s">
        <v>4898</v>
      </c>
      <c r="G657" s="18" t="n">
        <v>4303.31</v>
      </c>
      <c r="H657" s="18" t="n">
        <v>575</v>
      </c>
      <c r="I657" s="14" t="n">
        <v>0.0515</v>
      </c>
      <c r="J657" s="18" t="n">
        <v>56.61</v>
      </c>
      <c r="K657" s="18" t="n">
        <v>287.5</v>
      </c>
      <c r="L657" s="18" t="n">
        <v>575</v>
      </c>
      <c r="M657" s="11" t="s">
        <v>4914</v>
      </c>
      <c r="N657" s="35" t="n">
        <f aca="false">IF(H657=0,"",G657/H657)</f>
        <v>7.48401739130435</v>
      </c>
      <c r="O657" s="35" t="n">
        <f aca="false">IF(OR(N648="",N648&lt;=0,N657=""),"",N657/N648)</f>
        <v>0.969601859302384</v>
      </c>
      <c r="P657" s="18" t="n">
        <v>2209.95</v>
      </c>
      <c r="Q657" s="14" t="n">
        <v>0.0515</v>
      </c>
      <c r="R657" s="18" t="n">
        <v>1954.15</v>
      </c>
      <c r="S657" s="14" t="n">
        <v>0.0525</v>
      </c>
      <c r="T657" s="11" t="str">
        <f aca="false">IF(AND(M657="survived",G657&gt;0,K657&lt;=500.005,I657&lt;=0.4,ISNUMBER(P657),ISNUMBER(R657),P657&gt;0,R657&gt;0,Q657&lt;=0.4,S657&lt;=0.4),"yes","no")</f>
        <v>yes</v>
      </c>
    </row>
    <row r="658" customFormat="false" ht="15" hidden="false" customHeight="false" outlineLevel="0" collapsed="false">
      <c r="A658" s="11" t="s">
        <v>35</v>
      </c>
      <c r="B658" s="11" t="s">
        <v>4976</v>
      </c>
      <c r="C658" s="13" t="n">
        <v>2</v>
      </c>
      <c r="D658" s="11" t="s">
        <v>4602</v>
      </c>
      <c r="E658" s="11" t="n">
        <v>2</v>
      </c>
      <c r="F658" s="11" t="s">
        <v>4599</v>
      </c>
      <c r="G658" s="18" t="n">
        <v>3322.28</v>
      </c>
      <c r="H658" s="18" t="n">
        <v>425</v>
      </c>
      <c r="I658" s="14" t="n">
        <v>0.0368</v>
      </c>
      <c r="J658" s="18" t="n">
        <v>51.11</v>
      </c>
      <c r="K658" s="18" t="n">
        <v>106.25</v>
      </c>
      <c r="L658" s="18" t="n">
        <v>425</v>
      </c>
      <c r="M658" s="11" t="s">
        <v>4914</v>
      </c>
      <c r="N658" s="35" t="n">
        <f aca="false">IF(H658=0,"",G658/H658)</f>
        <v>7.81712941176471</v>
      </c>
      <c r="O658" s="35" t="n">
        <f aca="false">IF(OR(N648="",N648&lt;=0,N658=""),"",N658/N648)</f>
        <v>1.01275863159551</v>
      </c>
      <c r="P658" s="18" t="n">
        <v>1748.58</v>
      </c>
      <c r="Q658" s="14" t="n">
        <v>0.0368</v>
      </c>
      <c r="R658" s="18" t="n">
        <v>1502.2</v>
      </c>
      <c r="S658" s="14" t="n">
        <v>0.0375</v>
      </c>
      <c r="T658" s="11" t="str">
        <f aca="false">IF(AND(M658="survived",G658&gt;0,K658&lt;=500.005,I658&lt;=0.4,ISNUMBER(P658),ISNUMBER(R658),P658&gt;0,R658&gt;0,Q658&lt;=0.4,S658&lt;=0.4),"yes","no")</f>
        <v>yes</v>
      </c>
    </row>
    <row r="659" customFormat="false" ht="15" hidden="false" customHeight="false" outlineLevel="0" collapsed="false">
      <c r="A659" s="11" t="s">
        <v>35</v>
      </c>
      <c r="B659" s="11" t="s">
        <v>4976</v>
      </c>
      <c r="C659" s="13" t="n">
        <v>2</v>
      </c>
      <c r="D659" s="11" t="s">
        <v>4602</v>
      </c>
      <c r="E659" s="11" t="n">
        <v>2</v>
      </c>
      <c r="F659" s="11" t="s">
        <v>4896</v>
      </c>
      <c r="G659" s="18" t="n">
        <v>3322.28</v>
      </c>
      <c r="H659" s="18" t="n">
        <v>425</v>
      </c>
      <c r="I659" s="14" t="n">
        <v>0.0368</v>
      </c>
      <c r="J659" s="18" t="n">
        <v>51.11</v>
      </c>
      <c r="K659" s="18" t="n">
        <v>106.25</v>
      </c>
      <c r="L659" s="18" t="n">
        <v>425</v>
      </c>
      <c r="M659" s="11" t="s">
        <v>4914</v>
      </c>
      <c r="N659" s="35" t="n">
        <f aca="false">IF(H659=0,"",G659/H659)</f>
        <v>7.81712941176471</v>
      </c>
      <c r="O659" s="35" t="n">
        <f aca="false">IF(OR(N648="",N648&lt;=0,N659=""),"",N659/N648)</f>
        <v>1.01275863159551</v>
      </c>
      <c r="P659" s="18" t="n">
        <v>1748.58</v>
      </c>
      <c r="Q659" s="14" t="n">
        <v>0.0368</v>
      </c>
      <c r="R659" s="18" t="n">
        <v>1502.2</v>
      </c>
      <c r="S659" s="14" t="n">
        <v>0.0375</v>
      </c>
      <c r="T659" s="11" t="str">
        <f aca="false">IF(AND(M659="survived",G659&gt;0,K659&lt;=500.005,I659&lt;=0.4,ISNUMBER(P659),ISNUMBER(R659),P659&gt;0,R659&gt;0,Q659&lt;=0.4,S659&lt;=0.4),"yes","no")</f>
        <v>yes</v>
      </c>
    </row>
    <row r="660" customFormat="false" ht="15" hidden="false" customHeight="false" outlineLevel="0" collapsed="false">
      <c r="A660" s="11" t="s">
        <v>35</v>
      </c>
      <c r="B660" s="11" t="s">
        <v>4976</v>
      </c>
      <c r="C660" s="13" t="n">
        <v>2</v>
      </c>
      <c r="D660" s="11" t="s">
        <v>4602</v>
      </c>
      <c r="E660" s="11" t="n">
        <v>2</v>
      </c>
      <c r="F660" s="11" t="s">
        <v>4877</v>
      </c>
      <c r="G660" s="18" t="n">
        <v>3322.28</v>
      </c>
      <c r="H660" s="18" t="n">
        <v>425</v>
      </c>
      <c r="I660" s="14" t="n">
        <v>0.0368</v>
      </c>
      <c r="J660" s="18" t="n">
        <v>51.11</v>
      </c>
      <c r="K660" s="18" t="n">
        <v>106.25</v>
      </c>
      <c r="L660" s="18" t="n">
        <v>425</v>
      </c>
      <c r="M660" s="11" t="s">
        <v>4914</v>
      </c>
      <c r="N660" s="35" t="n">
        <f aca="false">IF(H660=0,"",G660/H660)</f>
        <v>7.81712941176471</v>
      </c>
      <c r="O660" s="35" t="n">
        <f aca="false">IF(OR(N648="",N648&lt;=0,N660=""),"",N660/N648)</f>
        <v>1.01275863159551</v>
      </c>
      <c r="P660" s="18" t="n">
        <v>1748.58</v>
      </c>
      <c r="Q660" s="14" t="n">
        <v>0.0368</v>
      </c>
      <c r="R660" s="18" t="n">
        <v>1502.2</v>
      </c>
      <c r="S660" s="14" t="n">
        <v>0.0375</v>
      </c>
      <c r="T660" s="11" t="str">
        <f aca="false">IF(AND(M660="survived",G660&gt;0,K660&lt;=500.005,I660&lt;=0.4,ISNUMBER(P660),ISNUMBER(R660),P660&gt;0,R660&gt;0,Q660&lt;=0.4,S660&lt;=0.4),"yes","no")</f>
        <v>yes</v>
      </c>
    </row>
    <row r="661" customFormat="false" ht="15" hidden="false" customHeight="false" outlineLevel="0" collapsed="false">
      <c r="A661" s="11" t="s">
        <v>35</v>
      </c>
      <c r="B661" s="11" t="s">
        <v>4976</v>
      </c>
      <c r="C661" s="13" t="n">
        <v>2</v>
      </c>
      <c r="D661" s="11" t="s">
        <v>4602</v>
      </c>
      <c r="E661" s="11" t="n">
        <v>2</v>
      </c>
      <c r="F661" s="11" t="s">
        <v>4898</v>
      </c>
      <c r="G661" s="18" t="n">
        <v>3322.28</v>
      </c>
      <c r="H661" s="18" t="n">
        <v>425</v>
      </c>
      <c r="I661" s="14" t="n">
        <v>0.0368</v>
      </c>
      <c r="J661" s="18" t="n">
        <v>51.11</v>
      </c>
      <c r="K661" s="18" t="n">
        <v>106.25</v>
      </c>
      <c r="L661" s="18" t="n">
        <v>425</v>
      </c>
      <c r="M661" s="11" t="s">
        <v>4914</v>
      </c>
      <c r="N661" s="35" t="n">
        <f aca="false">IF(H661=0,"",G661/H661)</f>
        <v>7.81712941176471</v>
      </c>
      <c r="O661" s="35" t="n">
        <f aca="false">IF(OR(N648="",N648&lt;=0,N661=""),"",N661/N648)</f>
        <v>1.01275863159551</v>
      </c>
      <c r="P661" s="18" t="n">
        <v>1748.58</v>
      </c>
      <c r="Q661" s="14" t="n">
        <v>0.0368</v>
      </c>
      <c r="R661" s="18" t="n">
        <v>1502.2</v>
      </c>
      <c r="S661" s="14" t="n">
        <v>0.0375</v>
      </c>
      <c r="T661" s="11" t="str">
        <f aca="false">IF(AND(M661="survived",G661&gt;0,K661&lt;=500.005,I661&lt;=0.4,ISNUMBER(P661),ISNUMBER(R661),P661&gt;0,R661&gt;0,Q661&lt;=0.4,S661&lt;=0.4),"yes","no")</f>
        <v>yes</v>
      </c>
    </row>
    <row r="662" customFormat="false" ht="15" hidden="false" customHeight="false" outlineLevel="0" collapsed="false">
      <c r="A662" s="11" t="s">
        <v>35</v>
      </c>
      <c r="B662" s="11" t="s">
        <v>4976</v>
      </c>
      <c r="C662" s="13" t="n">
        <v>2</v>
      </c>
      <c r="D662" s="11" t="s">
        <v>4602</v>
      </c>
      <c r="E662" s="11" t="n">
        <v>3</v>
      </c>
      <c r="F662" s="11" t="s">
        <v>4599</v>
      </c>
      <c r="G662" s="18" t="n">
        <v>3142.17</v>
      </c>
      <c r="H662" s="18" t="n">
        <v>400</v>
      </c>
      <c r="I662" s="14" t="n">
        <v>0.0344</v>
      </c>
      <c r="J662" s="18" t="n">
        <v>50.15</v>
      </c>
      <c r="K662" s="18" t="n">
        <v>66.67</v>
      </c>
      <c r="L662" s="18" t="n">
        <v>400</v>
      </c>
      <c r="M662" s="11" t="s">
        <v>4914</v>
      </c>
      <c r="N662" s="35" t="n">
        <f aca="false">IF(H662=0,"",G662/H662)</f>
        <v>7.855425</v>
      </c>
      <c r="O662" s="35" t="n">
        <f aca="false">IF(OR(N648="",N648&lt;=0,N662=""),"",N662/N648)</f>
        <v>1.01772006762841</v>
      </c>
      <c r="P662" s="18" t="n">
        <v>1687.92</v>
      </c>
      <c r="Q662" s="14" t="n">
        <v>0.0344</v>
      </c>
      <c r="R662" s="18" t="n">
        <v>1421.7</v>
      </c>
      <c r="S662" s="14" t="n">
        <v>0.035</v>
      </c>
      <c r="T662" s="11" t="str">
        <f aca="false">IF(AND(M662="survived",G662&gt;0,K662&lt;=500.005,I662&lt;=0.4,ISNUMBER(P662),ISNUMBER(R662),P662&gt;0,R662&gt;0,Q662&lt;=0.4,S662&lt;=0.4),"yes","no")</f>
        <v>yes</v>
      </c>
    </row>
    <row r="663" customFormat="false" ht="15" hidden="false" customHeight="false" outlineLevel="0" collapsed="false">
      <c r="A663" s="11" t="s">
        <v>35</v>
      </c>
      <c r="B663" s="11" t="s">
        <v>4976</v>
      </c>
      <c r="C663" s="13" t="n">
        <v>2</v>
      </c>
      <c r="D663" s="11" t="s">
        <v>4602</v>
      </c>
      <c r="E663" s="11" t="n">
        <v>3</v>
      </c>
      <c r="F663" s="11" t="s">
        <v>4896</v>
      </c>
      <c r="G663" s="18" t="n">
        <v>3142.17</v>
      </c>
      <c r="H663" s="18" t="n">
        <v>400</v>
      </c>
      <c r="I663" s="14" t="n">
        <v>0.0344</v>
      </c>
      <c r="J663" s="18" t="n">
        <v>50.15</v>
      </c>
      <c r="K663" s="18" t="n">
        <v>66.67</v>
      </c>
      <c r="L663" s="18" t="n">
        <v>400</v>
      </c>
      <c r="M663" s="11" t="s">
        <v>4914</v>
      </c>
      <c r="N663" s="35" t="n">
        <f aca="false">IF(H663=0,"",G663/H663)</f>
        <v>7.855425</v>
      </c>
      <c r="O663" s="35" t="n">
        <f aca="false">IF(OR(N648="",N648&lt;=0,N663=""),"",N663/N648)</f>
        <v>1.01772006762841</v>
      </c>
      <c r="P663" s="18" t="n">
        <v>1687.92</v>
      </c>
      <c r="Q663" s="14" t="n">
        <v>0.0344</v>
      </c>
      <c r="R663" s="18" t="n">
        <v>1421.7</v>
      </c>
      <c r="S663" s="14" t="n">
        <v>0.035</v>
      </c>
      <c r="T663" s="11" t="str">
        <f aca="false">IF(AND(M663="survived",G663&gt;0,K663&lt;=500.005,I663&lt;=0.4,ISNUMBER(P663),ISNUMBER(R663),P663&gt;0,R663&gt;0,Q663&lt;=0.4,S663&lt;=0.4),"yes","no")</f>
        <v>yes</v>
      </c>
    </row>
    <row r="664" customFormat="false" ht="15" hidden="false" customHeight="false" outlineLevel="0" collapsed="false">
      <c r="A664" s="11" t="s">
        <v>35</v>
      </c>
      <c r="B664" s="11" t="s">
        <v>4976</v>
      </c>
      <c r="C664" s="13" t="n">
        <v>2</v>
      </c>
      <c r="D664" s="11" t="s">
        <v>4602</v>
      </c>
      <c r="E664" s="11" t="n">
        <v>3</v>
      </c>
      <c r="F664" s="11" t="s">
        <v>4877</v>
      </c>
      <c r="G664" s="18" t="n">
        <v>3142.17</v>
      </c>
      <c r="H664" s="18" t="n">
        <v>400</v>
      </c>
      <c r="I664" s="14" t="n">
        <v>0.0344</v>
      </c>
      <c r="J664" s="18" t="n">
        <v>50.15</v>
      </c>
      <c r="K664" s="18" t="n">
        <v>66.67</v>
      </c>
      <c r="L664" s="18" t="n">
        <v>400</v>
      </c>
      <c r="M664" s="11" t="s">
        <v>4914</v>
      </c>
      <c r="N664" s="35" t="n">
        <f aca="false">IF(H664=0,"",G664/H664)</f>
        <v>7.855425</v>
      </c>
      <c r="O664" s="35" t="n">
        <f aca="false">IF(OR(N648="",N648&lt;=0,N664=""),"",N664/N648)</f>
        <v>1.01772006762841</v>
      </c>
      <c r="P664" s="18" t="n">
        <v>1687.92</v>
      </c>
      <c r="Q664" s="14" t="n">
        <v>0.0344</v>
      </c>
      <c r="R664" s="18" t="n">
        <v>1421.7</v>
      </c>
      <c r="S664" s="14" t="n">
        <v>0.035</v>
      </c>
      <c r="T664" s="11" t="str">
        <f aca="false">IF(AND(M664="survived",G664&gt;0,K664&lt;=500.005,I664&lt;=0.4,ISNUMBER(P664),ISNUMBER(R664),P664&gt;0,R664&gt;0,Q664&lt;=0.4,S664&lt;=0.4),"yes","no")</f>
        <v>yes</v>
      </c>
    </row>
    <row r="665" customFormat="false" ht="15" hidden="false" customHeight="false" outlineLevel="0" collapsed="false">
      <c r="A665" s="11" t="s">
        <v>35</v>
      </c>
      <c r="B665" s="11" t="s">
        <v>4976</v>
      </c>
      <c r="C665" s="13" t="n">
        <v>2</v>
      </c>
      <c r="D665" s="11" t="s">
        <v>4602</v>
      </c>
      <c r="E665" s="11" t="n">
        <v>3</v>
      </c>
      <c r="F665" s="11" t="s">
        <v>4898</v>
      </c>
      <c r="G665" s="18" t="n">
        <v>3142.17</v>
      </c>
      <c r="H665" s="18" t="n">
        <v>400</v>
      </c>
      <c r="I665" s="14" t="n">
        <v>0.0344</v>
      </c>
      <c r="J665" s="18" t="n">
        <v>50.15</v>
      </c>
      <c r="K665" s="18" t="n">
        <v>66.67</v>
      </c>
      <c r="L665" s="18" t="n">
        <v>400</v>
      </c>
      <c r="M665" s="11" t="s">
        <v>4914</v>
      </c>
      <c r="N665" s="35" t="n">
        <f aca="false">IF(H665=0,"",G665/H665)</f>
        <v>7.855425</v>
      </c>
      <c r="O665" s="35" t="n">
        <f aca="false">IF(OR(N648="",N648&lt;=0,N665=""),"",N665/N648)</f>
        <v>1.01772006762841</v>
      </c>
      <c r="P665" s="18" t="n">
        <v>1687.92</v>
      </c>
      <c r="Q665" s="14" t="n">
        <v>0.0344</v>
      </c>
      <c r="R665" s="18" t="n">
        <v>1421.7</v>
      </c>
      <c r="S665" s="14" t="n">
        <v>0.035</v>
      </c>
      <c r="T665" s="11" t="str">
        <f aca="false">IF(AND(M665="survived",G665&gt;0,K665&lt;=500.005,I665&lt;=0.4,ISNUMBER(P665),ISNUMBER(R665),P665&gt;0,R665&gt;0,Q665&lt;=0.4,S665&lt;=0.4),"yes","no")</f>
        <v>yes</v>
      </c>
    </row>
    <row r="666" customFormat="false" ht="15" hidden="false" customHeight="false" outlineLevel="0" collapsed="false">
      <c r="A666" s="11" t="s">
        <v>35</v>
      </c>
      <c r="B666" s="11" t="s">
        <v>4976</v>
      </c>
      <c r="C666" s="13" t="n">
        <v>2</v>
      </c>
      <c r="D666" s="11" t="s">
        <v>4602</v>
      </c>
      <c r="E666" s="11" t="n">
        <v>4</v>
      </c>
      <c r="F666" s="11" t="s">
        <v>4599</v>
      </c>
      <c r="G666" s="18" t="n">
        <v>3087.46</v>
      </c>
      <c r="H666" s="18" t="n">
        <v>400</v>
      </c>
      <c r="I666" s="14" t="n">
        <v>0.0344</v>
      </c>
      <c r="J666" s="18" t="n">
        <v>50</v>
      </c>
      <c r="K666" s="18" t="n">
        <v>50</v>
      </c>
      <c r="L666" s="18" t="n">
        <v>400</v>
      </c>
      <c r="M666" s="11" t="s">
        <v>4914</v>
      </c>
      <c r="N666" s="35" t="n">
        <f aca="false">IF(H666=0,"",G666/H666)</f>
        <v>7.71865</v>
      </c>
      <c r="O666" s="35" t="n">
        <f aca="false">IF(OR(N648="",N648&lt;=0,N666=""),"",N666/N648)</f>
        <v>1</v>
      </c>
      <c r="P666" s="18" t="n">
        <v>1682.75</v>
      </c>
      <c r="Q666" s="14" t="n">
        <v>0.0344</v>
      </c>
      <c r="R666" s="18" t="n">
        <v>1404.7</v>
      </c>
      <c r="S666" s="14" t="n">
        <v>0.035</v>
      </c>
      <c r="T666" s="11" t="str">
        <f aca="false">IF(AND(M666="survived",G666&gt;0,K666&lt;=500.005,I666&lt;=0.4,ISNUMBER(P666),ISNUMBER(R666),P666&gt;0,R666&gt;0,Q666&lt;=0.4,S666&lt;=0.4),"yes","no")</f>
        <v>yes</v>
      </c>
    </row>
    <row r="667" customFormat="false" ht="15" hidden="false" customHeight="false" outlineLevel="0" collapsed="false">
      <c r="A667" s="11" t="s">
        <v>35</v>
      </c>
      <c r="B667" s="11" t="s">
        <v>4976</v>
      </c>
      <c r="C667" s="13" t="n">
        <v>2</v>
      </c>
      <c r="D667" s="11" t="s">
        <v>4602</v>
      </c>
      <c r="E667" s="11" t="n">
        <v>4</v>
      </c>
      <c r="F667" s="11" t="s">
        <v>4896</v>
      </c>
      <c r="G667" s="18" t="n">
        <v>3087.46</v>
      </c>
      <c r="H667" s="18" t="n">
        <v>400</v>
      </c>
      <c r="I667" s="14" t="n">
        <v>0.0344</v>
      </c>
      <c r="J667" s="18" t="n">
        <v>50</v>
      </c>
      <c r="K667" s="18" t="n">
        <v>50</v>
      </c>
      <c r="L667" s="18" t="n">
        <v>400</v>
      </c>
      <c r="M667" s="11" t="s">
        <v>4914</v>
      </c>
      <c r="N667" s="35" t="n">
        <f aca="false">IF(H667=0,"",G667/H667)</f>
        <v>7.71865</v>
      </c>
      <c r="O667" s="35" t="n">
        <f aca="false">IF(OR(N648="",N648&lt;=0,N667=""),"",N667/N648)</f>
        <v>1</v>
      </c>
      <c r="P667" s="18" t="n">
        <v>1682.75</v>
      </c>
      <c r="Q667" s="14" t="n">
        <v>0.0344</v>
      </c>
      <c r="R667" s="18" t="n">
        <v>1404.7</v>
      </c>
      <c r="S667" s="14" t="n">
        <v>0.035</v>
      </c>
      <c r="T667" s="11" t="str">
        <f aca="false">IF(AND(M667="survived",G667&gt;0,K667&lt;=500.005,I667&lt;=0.4,ISNUMBER(P667),ISNUMBER(R667),P667&gt;0,R667&gt;0,Q667&lt;=0.4,S667&lt;=0.4),"yes","no")</f>
        <v>yes</v>
      </c>
    </row>
    <row r="668" customFormat="false" ht="15" hidden="false" customHeight="false" outlineLevel="0" collapsed="false">
      <c r="A668" s="11" t="s">
        <v>35</v>
      </c>
      <c r="B668" s="11" t="s">
        <v>4976</v>
      </c>
      <c r="C668" s="13" t="n">
        <v>2</v>
      </c>
      <c r="D668" s="11" t="s">
        <v>4602</v>
      </c>
      <c r="E668" s="11" t="n">
        <v>4</v>
      </c>
      <c r="F668" s="11" t="s">
        <v>4877</v>
      </c>
      <c r="G668" s="18" t="n">
        <v>3087.46</v>
      </c>
      <c r="H668" s="18" t="n">
        <v>400</v>
      </c>
      <c r="I668" s="14" t="n">
        <v>0.0344</v>
      </c>
      <c r="J668" s="18" t="n">
        <v>50</v>
      </c>
      <c r="K668" s="18" t="n">
        <v>50</v>
      </c>
      <c r="L668" s="18" t="n">
        <v>400</v>
      </c>
      <c r="M668" s="11" t="s">
        <v>4914</v>
      </c>
      <c r="N668" s="35" t="n">
        <f aca="false">IF(H668=0,"",G668/H668)</f>
        <v>7.71865</v>
      </c>
      <c r="O668" s="35" t="n">
        <f aca="false">IF(OR(N648="",N648&lt;=0,N668=""),"",N668/N648)</f>
        <v>1</v>
      </c>
      <c r="P668" s="18" t="n">
        <v>1682.75</v>
      </c>
      <c r="Q668" s="14" t="n">
        <v>0.0344</v>
      </c>
      <c r="R668" s="18" t="n">
        <v>1404.7</v>
      </c>
      <c r="S668" s="14" t="n">
        <v>0.035</v>
      </c>
      <c r="T668" s="11" t="str">
        <f aca="false">IF(AND(M668="survived",G668&gt;0,K668&lt;=500.005,I668&lt;=0.4,ISNUMBER(P668),ISNUMBER(R668),P668&gt;0,R668&gt;0,Q668&lt;=0.4,S668&lt;=0.4),"yes","no")</f>
        <v>yes</v>
      </c>
    </row>
    <row r="669" customFormat="false" ht="15" hidden="false" customHeight="false" outlineLevel="0" collapsed="false">
      <c r="A669" s="11" t="s">
        <v>35</v>
      </c>
      <c r="B669" s="11" t="s">
        <v>4976</v>
      </c>
      <c r="C669" s="13" t="n">
        <v>2</v>
      </c>
      <c r="D669" s="11" t="s">
        <v>4602</v>
      </c>
      <c r="E669" s="11" t="n">
        <v>4</v>
      </c>
      <c r="F669" s="11" t="s">
        <v>4898</v>
      </c>
      <c r="G669" s="18" t="n">
        <v>3087.46</v>
      </c>
      <c r="H669" s="18" t="n">
        <v>400</v>
      </c>
      <c r="I669" s="14" t="n">
        <v>0.0344</v>
      </c>
      <c r="J669" s="18" t="n">
        <v>50</v>
      </c>
      <c r="K669" s="18" t="n">
        <v>50</v>
      </c>
      <c r="L669" s="18" t="n">
        <v>400</v>
      </c>
      <c r="M669" s="11" t="s">
        <v>4914</v>
      </c>
      <c r="N669" s="35" t="n">
        <f aca="false">IF(H669=0,"",G669/H669)</f>
        <v>7.71865</v>
      </c>
      <c r="O669" s="35" t="n">
        <f aca="false">IF(OR(N648="",N648&lt;=0,N669=""),"",N669/N648)</f>
        <v>1</v>
      </c>
      <c r="P669" s="18" t="n">
        <v>1682.75</v>
      </c>
      <c r="Q669" s="14" t="n">
        <v>0.0344</v>
      </c>
      <c r="R669" s="18" t="n">
        <v>1404.7</v>
      </c>
      <c r="S669" s="14" t="n">
        <v>0.035</v>
      </c>
      <c r="T669" s="11" t="str">
        <f aca="false">IF(AND(M669="survived",G669&gt;0,K669&lt;=500.005,I669&lt;=0.4,ISNUMBER(P669),ISNUMBER(R669),P669&gt;0,R669&gt;0,Q669&lt;=0.4,S669&lt;=0.4),"yes","no")</f>
        <v>yes</v>
      </c>
    </row>
    <row r="670" customFormat="false" ht="15" hidden="false" customHeight="false" outlineLevel="0" collapsed="false">
      <c r="A670" s="11" t="s">
        <v>35</v>
      </c>
      <c r="B670" s="11" t="s">
        <v>4976</v>
      </c>
      <c r="C670" s="13" t="n">
        <v>2</v>
      </c>
      <c r="D670" s="11" t="s">
        <v>4602</v>
      </c>
      <c r="E670" s="11" t="n">
        <v>5</v>
      </c>
      <c r="F670" s="11" t="s">
        <v>4599</v>
      </c>
      <c r="G670" s="18" t="n">
        <v>3087.46</v>
      </c>
      <c r="H670" s="18" t="n">
        <v>400</v>
      </c>
      <c r="I670" s="14" t="n">
        <v>0.0344</v>
      </c>
      <c r="J670" s="18" t="n">
        <v>50</v>
      </c>
      <c r="K670" s="18" t="n">
        <v>50</v>
      </c>
      <c r="L670" s="18" t="n">
        <v>400</v>
      </c>
      <c r="M670" s="11" t="s">
        <v>4914</v>
      </c>
      <c r="N670" s="35" t="n">
        <f aca="false">IF(H670=0,"",G670/H670)</f>
        <v>7.71865</v>
      </c>
      <c r="O670" s="35" t="n">
        <f aca="false">IF(OR(N648="",N648&lt;=0,N670=""),"",N670/N648)</f>
        <v>1</v>
      </c>
      <c r="P670" s="18" t="n">
        <v>1682.75</v>
      </c>
      <c r="Q670" s="14" t="n">
        <v>0.0344</v>
      </c>
      <c r="R670" s="18" t="n">
        <v>1404.7</v>
      </c>
      <c r="S670" s="14" t="n">
        <v>0.035</v>
      </c>
      <c r="T670" s="11" t="str">
        <f aca="false">IF(AND(M670="survived",G670&gt;0,K670&lt;=500.005,I670&lt;=0.4,ISNUMBER(P670),ISNUMBER(R670),P670&gt;0,R670&gt;0,Q670&lt;=0.4,S670&lt;=0.4),"yes","no")</f>
        <v>yes</v>
      </c>
    </row>
    <row r="671" customFormat="false" ht="15" hidden="false" customHeight="false" outlineLevel="0" collapsed="false">
      <c r="A671" s="11" t="s">
        <v>35</v>
      </c>
      <c r="B671" s="11" t="s">
        <v>4976</v>
      </c>
      <c r="C671" s="13" t="n">
        <v>2</v>
      </c>
      <c r="D671" s="11" t="s">
        <v>4602</v>
      </c>
      <c r="E671" s="11" t="n">
        <v>5</v>
      </c>
      <c r="F671" s="11" t="s">
        <v>4896</v>
      </c>
      <c r="G671" s="18" t="n">
        <v>3087.46</v>
      </c>
      <c r="H671" s="18" t="n">
        <v>400</v>
      </c>
      <c r="I671" s="14" t="n">
        <v>0.0344</v>
      </c>
      <c r="J671" s="18" t="n">
        <v>50</v>
      </c>
      <c r="K671" s="18" t="n">
        <v>50</v>
      </c>
      <c r="L671" s="18" t="n">
        <v>400</v>
      </c>
      <c r="M671" s="11" t="s">
        <v>4914</v>
      </c>
      <c r="N671" s="35" t="n">
        <f aca="false">IF(H671=0,"",G671/H671)</f>
        <v>7.71865</v>
      </c>
      <c r="O671" s="35" t="n">
        <f aca="false">IF(OR(N648="",N648&lt;=0,N671=""),"",N671/N648)</f>
        <v>1</v>
      </c>
      <c r="P671" s="18" t="n">
        <v>1682.75</v>
      </c>
      <c r="Q671" s="14" t="n">
        <v>0.0344</v>
      </c>
      <c r="R671" s="18" t="n">
        <v>1404.7</v>
      </c>
      <c r="S671" s="14" t="n">
        <v>0.035</v>
      </c>
      <c r="T671" s="11" t="str">
        <f aca="false">IF(AND(M671="survived",G671&gt;0,K671&lt;=500.005,I671&lt;=0.4,ISNUMBER(P671),ISNUMBER(R671),P671&gt;0,R671&gt;0,Q671&lt;=0.4,S671&lt;=0.4),"yes","no")</f>
        <v>yes</v>
      </c>
    </row>
    <row r="672" customFormat="false" ht="15" hidden="false" customHeight="false" outlineLevel="0" collapsed="false">
      <c r="A672" s="11" t="s">
        <v>35</v>
      </c>
      <c r="B672" s="11" t="s">
        <v>4976</v>
      </c>
      <c r="C672" s="13" t="n">
        <v>2</v>
      </c>
      <c r="D672" s="11" t="s">
        <v>4602</v>
      </c>
      <c r="E672" s="11" t="n">
        <v>5</v>
      </c>
      <c r="F672" s="11" t="s">
        <v>4877</v>
      </c>
      <c r="G672" s="18" t="n">
        <v>3087.46</v>
      </c>
      <c r="H672" s="18" t="n">
        <v>400</v>
      </c>
      <c r="I672" s="14" t="n">
        <v>0.0344</v>
      </c>
      <c r="J672" s="18" t="n">
        <v>50</v>
      </c>
      <c r="K672" s="18" t="n">
        <v>50</v>
      </c>
      <c r="L672" s="18" t="n">
        <v>400</v>
      </c>
      <c r="M672" s="11" t="s">
        <v>4914</v>
      </c>
      <c r="N672" s="35" t="n">
        <f aca="false">IF(H672=0,"",G672/H672)</f>
        <v>7.71865</v>
      </c>
      <c r="O672" s="35" t="n">
        <f aca="false">IF(OR(N648="",N648&lt;=0,N672=""),"",N672/N648)</f>
        <v>1</v>
      </c>
      <c r="P672" s="18" t="n">
        <v>1682.75</v>
      </c>
      <c r="Q672" s="14" t="n">
        <v>0.0344</v>
      </c>
      <c r="R672" s="18" t="n">
        <v>1404.7</v>
      </c>
      <c r="S672" s="14" t="n">
        <v>0.035</v>
      </c>
      <c r="T672" s="11" t="str">
        <f aca="false">IF(AND(M672="survived",G672&gt;0,K672&lt;=500.005,I672&lt;=0.4,ISNUMBER(P672),ISNUMBER(R672),P672&gt;0,R672&gt;0,Q672&lt;=0.4,S672&lt;=0.4),"yes","no")</f>
        <v>yes</v>
      </c>
    </row>
    <row r="673" customFormat="false" ht="15" hidden="false" customHeight="false" outlineLevel="0" collapsed="false">
      <c r="A673" s="11" t="s">
        <v>35</v>
      </c>
      <c r="B673" s="11" t="s">
        <v>4976</v>
      </c>
      <c r="C673" s="13" t="n">
        <v>2</v>
      </c>
      <c r="D673" s="11" t="s">
        <v>4602</v>
      </c>
      <c r="E673" s="11" t="n">
        <v>5</v>
      </c>
      <c r="F673" s="11" t="s">
        <v>4898</v>
      </c>
      <c r="G673" s="18" t="n">
        <v>3087.46</v>
      </c>
      <c r="H673" s="18" t="n">
        <v>400</v>
      </c>
      <c r="I673" s="14" t="n">
        <v>0.0344</v>
      </c>
      <c r="J673" s="18" t="n">
        <v>50</v>
      </c>
      <c r="K673" s="18" t="n">
        <v>50</v>
      </c>
      <c r="L673" s="18" t="n">
        <v>400</v>
      </c>
      <c r="M673" s="11" t="s">
        <v>4914</v>
      </c>
      <c r="N673" s="35" t="n">
        <f aca="false">IF(H673=0,"",G673/H673)</f>
        <v>7.71865</v>
      </c>
      <c r="O673" s="35" t="n">
        <f aca="false">IF(OR(N648="",N648&lt;=0,N673=""),"",N673/N648)</f>
        <v>1</v>
      </c>
      <c r="P673" s="18" t="n">
        <v>1682.75</v>
      </c>
      <c r="Q673" s="14" t="n">
        <v>0.0344</v>
      </c>
      <c r="R673" s="18" t="n">
        <v>1404.7</v>
      </c>
      <c r="S673" s="14" t="n">
        <v>0.035</v>
      </c>
      <c r="T673" s="11" t="str">
        <f aca="false">IF(AND(M673="survived",G673&gt;0,K673&lt;=500.005,I673&lt;=0.4,ISNUMBER(P673),ISNUMBER(R673),P673&gt;0,R673&gt;0,Q673&lt;=0.4,S673&lt;=0.4),"yes","no")</f>
        <v>yes</v>
      </c>
    </row>
    <row r="675" customFormat="false" ht="15" hidden="false" customHeight="false" outlineLevel="0" collapsed="false">
      <c r="A675" s="51" t="s">
        <v>35</v>
      </c>
      <c r="B675" s="51" t="s">
        <v>4977</v>
      </c>
      <c r="C675" s="61" t="n">
        <v>2</v>
      </c>
      <c r="D675" s="51" t="s">
        <v>4801</v>
      </c>
      <c r="E675" s="51" t="s">
        <v>61</v>
      </c>
      <c r="F675" s="51" t="s">
        <v>4599</v>
      </c>
      <c r="G675" s="52" t="n">
        <v>1682.55</v>
      </c>
      <c r="H675" s="52" t="n">
        <v>288.64</v>
      </c>
      <c r="I675" s="53" t="n">
        <v>0.0242</v>
      </c>
      <c r="J675" s="52" t="n">
        <v>50</v>
      </c>
      <c r="K675" s="52" t="n">
        <v>50</v>
      </c>
      <c r="L675" s="52" t="n">
        <v>150</v>
      </c>
      <c r="M675" s="51" t="s">
        <v>4914</v>
      </c>
      <c r="N675" s="54" t="n">
        <f aca="false">IF(H675=0,"",G675/H675)</f>
        <v>5.82923364745011</v>
      </c>
      <c r="O675" s="54" t="n">
        <v>1</v>
      </c>
      <c r="P675" s="52" t="n">
        <v>1012.39</v>
      </c>
      <c r="Q675" s="53" t="n">
        <v>0.0228</v>
      </c>
      <c r="R675" s="52" t="n">
        <v>670.17</v>
      </c>
      <c r="S675" s="53" t="n">
        <v>0.0265</v>
      </c>
      <c r="T675" s="51" t="str">
        <f aca="false">IF(AND(M675="survived",G675&gt;0,K675&lt;=500.005,I675&lt;=0.4,ISNUMBER(P675),ISNUMBER(R675),P675&gt;0,R675&gt;0,Q675&lt;=0.4,S675&lt;=0.4),"yes","no")</f>
        <v>yes</v>
      </c>
    </row>
    <row r="676" customFormat="false" ht="15" hidden="false" customHeight="false" outlineLevel="0" collapsed="false">
      <c r="A676" s="11" t="s">
        <v>35</v>
      </c>
      <c r="B676" s="11" t="s">
        <v>4977</v>
      </c>
      <c r="C676" s="13" t="n">
        <v>2</v>
      </c>
      <c r="D676" s="11" t="s">
        <v>4616</v>
      </c>
      <c r="E676" s="11" t="n">
        <v>3</v>
      </c>
      <c r="F676" s="11" t="s">
        <v>4877</v>
      </c>
      <c r="G676" s="18" t="n">
        <v>4871.68</v>
      </c>
      <c r="H676" s="18" t="n">
        <v>2042.02</v>
      </c>
      <c r="I676" s="14" t="n">
        <v>0.1229</v>
      </c>
      <c r="J676" s="18" t="n">
        <v>175.27</v>
      </c>
      <c r="K676" s="18" t="n">
        <v>479.3</v>
      </c>
      <c r="L676" s="18" t="n">
        <v>1016.34</v>
      </c>
      <c r="M676" s="11" t="s">
        <v>4914</v>
      </c>
      <c r="N676" s="35" t="n">
        <f aca="false">IF(H676=0,"",G676/H676)</f>
        <v>2.38571610464148</v>
      </c>
      <c r="O676" s="35" t="n">
        <f aca="false">IF(OR(N675="",N675&lt;=0,N676=""),"",N676/N675)</f>
        <v>0.409267538226928</v>
      </c>
      <c r="P676" s="18" t="n">
        <v>1825.05</v>
      </c>
      <c r="Q676" s="14" t="n">
        <v>0.0653</v>
      </c>
      <c r="R676" s="18" t="n">
        <v>873.81</v>
      </c>
      <c r="S676" s="14" t="n">
        <v>0.0924</v>
      </c>
      <c r="T676" s="11" t="str">
        <f aca="false">IF(AND(M676="survived",G676&gt;0,K676&lt;=500.005,I676&lt;=0.4,ISNUMBER(P676),ISNUMBER(R676),P676&gt;0,R676&gt;0,Q676&lt;=0.4,S676&lt;=0.4),"yes","no")</f>
        <v>yes</v>
      </c>
    </row>
    <row r="677" customFormat="false" ht="15" hidden="false" customHeight="false" outlineLevel="0" collapsed="false">
      <c r="A677" s="11" t="s">
        <v>35</v>
      </c>
      <c r="B677" s="11" t="s">
        <v>4977</v>
      </c>
      <c r="C677" s="13" t="n">
        <v>2</v>
      </c>
      <c r="D677" s="11" t="s">
        <v>4608</v>
      </c>
      <c r="E677" s="11" t="s">
        <v>61</v>
      </c>
      <c r="F677" s="11" t="s">
        <v>4599</v>
      </c>
      <c r="G677" s="18" t="n">
        <v>1748.59</v>
      </c>
      <c r="H677" s="18" t="n">
        <v>310.8</v>
      </c>
      <c r="I677" s="14" t="n">
        <v>0.0261</v>
      </c>
      <c r="J677" s="18" t="n">
        <v>50.68</v>
      </c>
      <c r="K677" s="18" t="n">
        <v>133.24</v>
      </c>
      <c r="L677" s="18" t="n">
        <v>150</v>
      </c>
      <c r="M677" s="11" t="s">
        <v>4914</v>
      </c>
      <c r="N677" s="35" t="n">
        <f aca="false">IF(H677=0,"",G677/H677)</f>
        <v>5.62609395109395</v>
      </c>
      <c r="O677" s="35" t="n">
        <f aca="false">IF(OR(N675="",N675&lt;=0,N677=""),"",N677/N675)</f>
        <v>0.965151560455117</v>
      </c>
      <c r="P677" s="18" t="n">
        <v>1014.58</v>
      </c>
      <c r="Q677" s="14" t="n">
        <v>0.0227</v>
      </c>
      <c r="R677" s="18" t="n">
        <v>734</v>
      </c>
      <c r="S677" s="14" t="n">
        <v>0.0285</v>
      </c>
      <c r="T677" s="11" t="str">
        <f aca="false">IF(AND(M677="survived",G677&gt;0,K677&lt;=500.005,I677&lt;=0.4,ISNUMBER(P677),ISNUMBER(R677),P677&gt;0,R677&gt;0,Q677&lt;=0.4,S677&lt;=0.4),"yes","no")</f>
        <v>yes</v>
      </c>
    </row>
    <row r="678" customFormat="false" ht="15" hidden="false" customHeight="false" outlineLevel="0" collapsed="false">
      <c r="A678" s="11" t="s">
        <v>35</v>
      </c>
      <c r="B678" s="11" t="s">
        <v>4977</v>
      </c>
      <c r="C678" s="13" t="n">
        <v>2</v>
      </c>
      <c r="D678" s="11" t="s">
        <v>4608</v>
      </c>
      <c r="E678" s="11" t="s">
        <v>61</v>
      </c>
      <c r="F678" s="11" t="s">
        <v>4896</v>
      </c>
      <c r="G678" s="18" t="n">
        <v>1748.59</v>
      </c>
      <c r="H678" s="18" t="n">
        <v>310.8</v>
      </c>
      <c r="I678" s="14" t="n">
        <v>0.0261</v>
      </c>
      <c r="J678" s="18" t="n">
        <v>50.68</v>
      </c>
      <c r="K678" s="18" t="n">
        <v>133.24</v>
      </c>
      <c r="L678" s="18" t="n">
        <v>150</v>
      </c>
      <c r="M678" s="11" t="s">
        <v>4914</v>
      </c>
      <c r="N678" s="35" t="n">
        <f aca="false">IF(H678=0,"",G678/H678)</f>
        <v>5.62609395109395</v>
      </c>
      <c r="O678" s="35" t="n">
        <f aca="false">IF(OR(N675="",N675&lt;=0,N678=""),"",N678/N675)</f>
        <v>0.965151560455117</v>
      </c>
      <c r="P678" s="18" t="n">
        <v>1014.58</v>
      </c>
      <c r="Q678" s="14" t="n">
        <v>0.0227</v>
      </c>
      <c r="R678" s="18" t="n">
        <v>734</v>
      </c>
      <c r="S678" s="14" t="n">
        <v>0.0285</v>
      </c>
      <c r="T678" s="11" t="str">
        <f aca="false">IF(AND(M678="survived",G678&gt;0,K678&lt;=500.005,I678&lt;=0.4,ISNUMBER(P678),ISNUMBER(R678),P678&gt;0,R678&gt;0,Q678&lt;=0.4,S678&lt;=0.4),"yes","no")</f>
        <v>yes</v>
      </c>
    </row>
    <row r="679" customFormat="false" ht="15" hidden="false" customHeight="false" outlineLevel="0" collapsed="false">
      <c r="A679" s="11" t="s">
        <v>35</v>
      </c>
      <c r="B679" s="11" t="s">
        <v>4977</v>
      </c>
      <c r="C679" s="13" t="n">
        <v>2</v>
      </c>
      <c r="D679" s="11" t="s">
        <v>4608</v>
      </c>
      <c r="E679" s="11" t="s">
        <v>61</v>
      </c>
      <c r="F679" s="11" t="s">
        <v>4877</v>
      </c>
      <c r="G679" s="18" t="n">
        <v>1748.59</v>
      </c>
      <c r="H679" s="18" t="n">
        <v>310.8</v>
      </c>
      <c r="I679" s="14" t="n">
        <v>0.0261</v>
      </c>
      <c r="J679" s="18" t="n">
        <v>50.68</v>
      </c>
      <c r="K679" s="18" t="n">
        <v>133.24</v>
      </c>
      <c r="L679" s="18" t="n">
        <v>150</v>
      </c>
      <c r="M679" s="11" t="s">
        <v>4914</v>
      </c>
      <c r="N679" s="35" t="n">
        <f aca="false">IF(H679=0,"",G679/H679)</f>
        <v>5.62609395109395</v>
      </c>
      <c r="O679" s="35" t="n">
        <f aca="false">IF(OR(N675="",N675&lt;=0,N679=""),"",N679/N675)</f>
        <v>0.965151560455117</v>
      </c>
      <c r="P679" s="18" t="n">
        <v>1014.58</v>
      </c>
      <c r="Q679" s="14" t="n">
        <v>0.0227</v>
      </c>
      <c r="R679" s="18" t="n">
        <v>734</v>
      </c>
      <c r="S679" s="14" t="n">
        <v>0.0285</v>
      </c>
      <c r="T679" s="11" t="str">
        <f aca="false">IF(AND(M679="survived",G679&gt;0,K679&lt;=500.005,I679&lt;=0.4,ISNUMBER(P679),ISNUMBER(R679),P679&gt;0,R679&gt;0,Q679&lt;=0.4,S679&lt;=0.4),"yes","no")</f>
        <v>yes</v>
      </c>
    </row>
    <row r="680" customFormat="false" ht="15" hidden="false" customHeight="false" outlineLevel="0" collapsed="false">
      <c r="A680" s="11" t="s">
        <v>35</v>
      </c>
      <c r="B680" s="11" t="s">
        <v>4977</v>
      </c>
      <c r="C680" s="13" t="n">
        <v>2</v>
      </c>
      <c r="D680" s="11" t="s">
        <v>4608</v>
      </c>
      <c r="E680" s="11" t="s">
        <v>61</v>
      </c>
      <c r="F680" s="11" t="s">
        <v>4898</v>
      </c>
      <c r="G680" s="18" t="n">
        <v>1748.59</v>
      </c>
      <c r="H680" s="18" t="n">
        <v>310.8</v>
      </c>
      <c r="I680" s="14" t="n">
        <v>0.0261</v>
      </c>
      <c r="J680" s="18" t="n">
        <v>50.68</v>
      </c>
      <c r="K680" s="18" t="n">
        <v>133.24</v>
      </c>
      <c r="L680" s="18" t="n">
        <v>150</v>
      </c>
      <c r="M680" s="11" t="s">
        <v>4914</v>
      </c>
      <c r="N680" s="35" t="n">
        <f aca="false">IF(H680=0,"",G680/H680)</f>
        <v>5.62609395109395</v>
      </c>
      <c r="O680" s="35" t="n">
        <f aca="false">IF(OR(N675="",N675&lt;=0,N680=""),"",N680/N675)</f>
        <v>0.965151560455117</v>
      </c>
      <c r="P680" s="18" t="n">
        <v>1014.58</v>
      </c>
      <c r="Q680" s="14" t="n">
        <v>0.0227</v>
      </c>
      <c r="R680" s="18" t="n">
        <v>734</v>
      </c>
      <c r="S680" s="14" t="n">
        <v>0.0285</v>
      </c>
      <c r="T680" s="11" t="str">
        <f aca="false">IF(AND(M680="survived",G680&gt;0,K680&lt;=500.005,I680&lt;=0.4,ISNUMBER(P680),ISNUMBER(R680),P680&gt;0,R680&gt;0,Q680&lt;=0.4,S680&lt;=0.4),"yes","no")</f>
        <v>yes</v>
      </c>
    </row>
    <row r="681" customFormat="false" ht="15" hidden="false" customHeight="false" outlineLevel="0" collapsed="false">
      <c r="A681" s="11" t="s">
        <v>35</v>
      </c>
      <c r="B681" s="11" t="s">
        <v>4977</v>
      </c>
      <c r="C681" s="13" t="n">
        <v>2</v>
      </c>
      <c r="D681" s="11" t="s">
        <v>4602</v>
      </c>
      <c r="E681" s="11" t="n">
        <v>1</v>
      </c>
      <c r="F681" s="11" t="s">
        <v>4599</v>
      </c>
      <c r="G681" s="18" t="n">
        <v>1870.83</v>
      </c>
      <c r="H681" s="18" t="n">
        <v>366.19</v>
      </c>
      <c r="I681" s="14" t="n">
        <v>0.0304</v>
      </c>
      <c r="J681" s="18" t="n">
        <v>52.39</v>
      </c>
      <c r="K681" s="18" t="n">
        <v>183.09</v>
      </c>
      <c r="L681" s="18" t="n">
        <v>173.44</v>
      </c>
      <c r="M681" s="11" t="s">
        <v>4914</v>
      </c>
      <c r="N681" s="35" t="n">
        <f aca="false">IF(H681=0,"",G681/H681)</f>
        <v>5.10890521314072</v>
      </c>
      <c r="O681" s="35" t="n">
        <f aca="false">IF(OR(N675="",N675&lt;=0,N681=""),"",N681/N675)</f>
        <v>0.876428278934318</v>
      </c>
      <c r="P681" s="18" t="n">
        <v>1079.49</v>
      </c>
      <c r="Q681" s="14" t="n">
        <v>0.0237</v>
      </c>
      <c r="R681" s="18" t="n">
        <v>791.33</v>
      </c>
      <c r="S681" s="14" t="n">
        <v>0.0334</v>
      </c>
      <c r="T681" s="11" t="str">
        <f aca="false">IF(AND(M681="survived",G681&gt;0,K681&lt;=500.005,I681&lt;=0.4,ISNUMBER(P681),ISNUMBER(R681),P681&gt;0,R681&gt;0,Q681&lt;=0.4,S681&lt;=0.4),"yes","no")</f>
        <v>yes</v>
      </c>
    </row>
    <row r="682" customFormat="false" ht="15" hidden="false" customHeight="false" outlineLevel="0" collapsed="false">
      <c r="A682" s="11" t="s">
        <v>35</v>
      </c>
      <c r="B682" s="11" t="s">
        <v>4977</v>
      </c>
      <c r="C682" s="13" t="n">
        <v>2</v>
      </c>
      <c r="D682" s="11" t="s">
        <v>4602</v>
      </c>
      <c r="E682" s="11" t="n">
        <v>1</v>
      </c>
      <c r="F682" s="11" t="s">
        <v>4896</v>
      </c>
      <c r="G682" s="18" t="n">
        <v>1870.83</v>
      </c>
      <c r="H682" s="18" t="n">
        <v>366.19</v>
      </c>
      <c r="I682" s="14" t="n">
        <v>0.0304</v>
      </c>
      <c r="J682" s="18" t="n">
        <v>52.39</v>
      </c>
      <c r="K682" s="18" t="n">
        <v>183.09</v>
      </c>
      <c r="L682" s="18" t="n">
        <v>173.44</v>
      </c>
      <c r="M682" s="11" t="s">
        <v>4914</v>
      </c>
      <c r="N682" s="35" t="n">
        <f aca="false">IF(H682=0,"",G682/H682)</f>
        <v>5.10890521314072</v>
      </c>
      <c r="O682" s="35" t="n">
        <f aca="false">IF(OR(N675="",N675&lt;=0,N682=""),"",N682/N675)</f>
        <v>0.876428278934318</v>
      </c>
      <c r="P682" s="18" t="n">
        <v>1079.49</v>
      </c>
      <c r="Q682" s="14" t="n">
        <v>0.0237</v>
      </c>
      <c r="R682" s="18" t="n">
        <v>791.33</v>
      </c>
      <c r="S682" s="14" t="n">
        <v>0.0334</v>
      </c>
      <c r="T682" s="11" t="str">
        <f aca="false">IF(AND(M682="survived",G682&gt;0,K682&lt;=500.005,I682&lt;=0.4,ISNUMBER(P682),ISNUMBER(R682),P682&gt;0,R682&gt;0,Q682&lt;=0.4,S682&lt;=0.4),"yes","no")</f>
        <v>yes</v>
      </c>
    </row>
    <row r="683" customFormat="false" ht="15" hidden="false" customHeight="false" outlineLevel="0" collapsed="false">
      <c r="A683" s="11" t="s">
        <v>35</v>
      </c>
      <c r="B683" s="11" t="s">
        <v>4977</v>
      </c>
      <c r="C683" s="13" t="n">
        <v>2</v>
      </c>
      <c r="D683" s="11" t="s">
        <v>4602</v>
      </c>
      <c r="E683" s="11" t="n">
        <v>1</v>
      </c>
      <c r="F683" s="11" t="s">
        <v>4877</v>
      </c>
      <c r="G683" s="18" t="n">
        <v>1870.83</v>
      </c>
      <c r="H683" s="18" t="n">
        <v>366.19</v>
      </c>
      <c r="I683" s="14" t="n">
        <v>0.0304</v>
      </c>
      <c r="J683" s="18" t="n">
        <v>52.39</v>
      </c>
      <c r="K683" s="18" t="n">
        <v>183.09</v>
      </c>
      <c r="L683" s="18" t="n">
        <v>173.44</v>
      </c>
      <c r="M683" s="11" t="s">
        <v>4914</v>
      </c>
      <c r="N683" s="35" t="n">
        <f aca="false">IF(H683=0,"",G683/H683)</f>
        <v>5.10890521314072</v>
      </c>
      <c r="O683" s="35" t="n">
        <f aca="false">IF(OR(N675="",N675&lt;=0,N683=""),"",N683/N675)</f>
        <v>0.876428278934318</v>
      </c>
      <c r="P683" s="18" t="n">
        <v>1079.49</v>
      </c>
      <c r="Q683" s="14" t="n">
        <v>0.0237</v>
      </c>
      <c r="R683" s="18" t="n">
        <v>791.33</v>
      </c>
      <c r="S683" s="14" t="n">
        <v>0.0334</v>
      </c>
      <c r="T683" s="11" t="str">
        <f aca="false">IF(AND(M683="survived",G683&gt;0,K683&lt;=500.005,I683&lt;=0.4,ISNUMBER(P683),ISNUMBER(R683),P683&gt;0,R683&gt;0,Q683&lt;=0.4,S683&lt;=0.4),"yes","no")</f>
        <v>yes</v>
      </c>
    </row>
    <row r="684" customFormat="false" ht="15" hidden="false" customHeight="false" outlineLevel="0" collapsed="false">
      <c r="A684" s="11" t="s">
        <v>35</v>
      </c>
      <c r="B684" s="11" t="s">
        <v>4977</v>
      </c>
      <c r="C684" s="13" t="n">
        <v>2</v>
      </c>
      <c r="D684" s="11" t="s">
        <v>4602</v>
      </c>
      <c r="E684" s="11" t="n">
        <v>1</v>
      </c>
      <c r="F684" s="11" t="s">
        <v>4898</v>
      </c>
      <c r="G684" s="18" t="n">
        <v>1870.83</v>
      </c>
      <c r="H684" s="18" t="n">
        <v>366.19</v>
      </c>
      <c r="I684" s="14" t="n">
        <v>0.0304</v>
      </c>
      <c r="J684" s="18" t="n">
        <v>52.39</v>
      </c>
      <c r="K684" s="18" t="n">
        <v>183.09</v>
      </c>
      <c r="L684" s="18" t="n">
        <v>173.44</v>
      </c>
      <c r="M684" s="11" t="s">
        <v>4914</v>
      </c>
      <c r="N684" s="35" t="n">
        <f aca="false">IF(H684=0,"",G684/H684)</f>
        <v>5.10890521314072</v>
      </c>
      <c r="O684" s="35" t="n">
        <f aca="false">IF(OR(N675="",N675&lt;=0,N684=""),"",N684/N675)</f>
        <v>0.876428278934318</v>
      </c>
      <c r="P684" s="18" t="n">
        <v>1079.49</v>
      </c>
      <c r="Q684" s="14" t="n">
        <v>0.0237</v>
      </c>
      <c r="R684" s="18" t="n">
        <v>791.33</v>
      </c>
      <c r="S684" s="14" t="n">
        <v>0.0334</v>
      </c>
      <c r="T684" s="11" t="str">
        <f aca="false">IF(AND(M684="survived",G684&gt;0,K684&lt;=500.005,I684&lt;=0.4,ISNUMBER(P684),ISNUMBER(R684),P684&gt;0,R684&gt;0,Q684&lt;=0.4,S684&lt;=0.4),"yes","no")</f>
        <v>yes</v>
      </c>
    </row>
    <row r="685" customFormat="false" ht="15" hidden="false" customHeight="false" outlineLevel="0" collapsed="false">
      <c r="A685" s="11" t="s">
        <v>35</v>
      </c>
      <c r="B685" s="11" t="s">
        <v>4977</v>
      </c>
      <c r="C685" s="13" t="n">
        <v>2</v>
      </c>
      <c r="D685" s="11" t="s">
        <v>4602</v>
      </c>
      <c r="E685" s="11" t="n">
        <v>2</v>
      </c>
      <c r="F685" s="11" t="s">
        <v>4599</v>
      </c>
      <c r="G685" s="18" t="n">
        <v>1717.1</v>
      </c>
      <c r="H685" s="18" t="n">
        <v>288.64</v>
      </c>
      <c r="I685" s="14" t="n">
        <v>0.0242</v>
      </c>
      <c r="J685" s="18" t="n">
        <v>50.18</v>
      </c>
      <c r="K685" s="18" t="n">
        <v>72.16</v>
      </c>
      <c r="L685" s="18" t="n">
        <v>150</v>
      </c>
      <c r="M685" s="11" t="s">
        <v>4914</v>
      </c>
      <c r="N685" s="35" t="n">
        <f aca="false">IF(H685=0,"",G685/H685)</f>
        <v>5.94893292682927</v>
      </c>
      <c r="O685" s="35" t="n">
        <f aca="false">IF(OR(N675="",N675&lt;=0,N685=""),"",N685/N675)</f>
        <v>1.02053430804434</v>
      </c>
      <c r="P685" s="18" t="n">
        <v>1024.54</v>
      </c>
      <c r="Q685" s="14" t="n">
        <v>0.0228</v>
      </c>
      <c r="R685" s="18" t="n">
        <v>692.56</v>
      </c>
      <c r="S685" s="14" t="n">
        <v>0.0265</v>
      </c>
      <c r="T685" s="11" t="str">
        <f aca="false">IF(AND(M685="survived",G685&gt;0,K685&lt;=500.005,I685&lt;=0.4,ISNUMBER(P685),ISNUMBER(R685),P685&gt;0,R685&gt;0,Q685&lt;=0.4,S685&lt;=0.4),"yes","no")</f>
        <v>yes</v>
      </c>
    </row>
    <row r="686" customFormat="false" ht="15" hidden="false" customHeight="false" outlineLevel="0" collapsed="false">
      <c r="A686" s="11" t="s">
        <v>35</v>
      </c>
      <c r="B686" s="11" t="s">
        <v>4977</v>
      </c>
      <c r="C686" s="13" t="n">
        <v>2</v>
      </c>
      <c r="D686" s="11" t="s">
        <v>4602</v>
      </c>
      <c r="E686" s="11" t="n">
        <v>2</v>
      </c>
      <c r="F686" s="11" t="s">
        <v>4896</v>
      </c>
      <c r="G686" s="18" t="n">
        <v>1717.1</v>
      </c>
      <c r="H686" s="18" t="n">
        <v>288.64</v>
      </c>
      <c r="I686" s="14" t="n">
        <v>0.0242</v>
      </c>
      <c r="J686" s="18" t="n">
        <v>50.18</v>
      </c>
      <c r="K686" s="18" t="n">
        <v>72.16</v>
      </c>
      <c r="L686" s="18" t="n">
        <v>150</v>
      </c>
      <c r="M686" s="11" t="s">
        <v>4914</v>
      </c>
      <c r="N686" s="35" t="n">
        <f aca="false">IF(H686=0,"",G686/H686)</f>
        <v>5.94893292682927</v>
      </c>
      <c r="O686" s="35" t="n">
        <f aca="false">IF(OR(N675="",N675&lt;=0,N686=""),"",N686/N675)</f>
        <v>1.02053430804434</v>
      </c>
      <c r="P686" s="18" t="n">
        <v>1024.54</v>
      </c>
      <c r="Q686" s="14" t="n">
        <v>0.0228</v>
      </c>
      <c r="R686" s="18" t="n">
        <v>692.56</v>
      </c>
      <c r="S686" s="14" t="n">
        <v>0.0265</v>
      </c>
      <c r="T686" s="11" t="str">
        <f aca="false">IF(AND(M686="survived",G686&gt;0,K686&lt;=500.005,I686&lt;=0.4,ISNUMBER(P686),ISNUMBER(R686),P686&gt;0,R686&gt;0,Q686&lt;=0.4,S686&lt;=0.4),"yes","no")</f>
        <v>yes</v>
      </c>
    </row>
    <row r="687" customFormat="false" ht="15" hidden="false" customHeight="false" outlineLevel="0" collapsed="false">
      <c r="A687" s="11" t="s">
        <v>35</v>
      </c>
      <c r="B687" s="11" t="s">
        <v>4977</v>
      </c>
      <c r="C687" s="13" t="n">
        <v>2</v>
      </c>
      <c r="D687" s="11" t="s">
        <v>4602</v>
      </c>
      <c r="E687" s="11" t="n">
        <v>2</v>
      </c>
      <c r="F687" s="11" t="s">
        <v>4877</v>
      </c>
      <c r="G687" s="18" t="n">
        <v>1717.1</v>
      </c>
      <c r="H687" s="18" t="n">
        <v>288.64</v>
      </c>
      <c r="I687" s="14" t="n">
        <v>0.0242</v>
      </c>
      <c r="J687" s="18" t="n">
        <v>50.18</v>
      </c>
      <c r="K687" s="18" t="n">
        <v>72.16</v>
      </c>
      <c r="L687" s="18" t="n">
        <v>150</v>
      </c>
      <c r="M687" s="11" t="s">
        <v>4914</v>
      </c>
      <c r="N687" s="35" t="n">
        <f aca="false">IF(H687=0,"",G687/H687)</f>
        <v>5.94893292682927</v>
      </c>
      <c r="O687" s="35" t="n">
        <f aca="false">IF(OR(N675="",N675&lt;=0,N687=""),"",N687/N675)</f>
        <v>1.02053430804434</v>
      </c>
      <c r="P687" s="18" t="n">
        <v>1024.54</v>
      </c>
      <c r="Q687" s="14" t="n">
        <v>0.0228</v>
      </c>
      <c r="R687" s="18" t="n">
        <v>692.56</v>
      </c>
      <c r="S687" s="14" t="n">
        <v>0.0265</v>
      </c>
      <c r="T687" s="11" t="str">
        <f aca="false">IF(AND(M687="survived",G687&gt;0,K687&lt;=500.005,I687&lt;=0.4,ISNUMBER(P687),ISNUMBER(R687),P687&gt;0,R687&gt;0,Q687&lt;=0.4,S687&lt;=0.4),"yes","no")</f>
        <v>yes</v>
      </c>
    </row>
    <row r="688" customFormat="false" ht="15" hidden="false" customHeight="false" outlineLevel="0" collapsed="false">
      <c r="A688" s="11" t="s">
        <v>35</v>
      </c>
      <c r="B688" s="11" t="s">
        <v>4977</v>
      </c>
      <c r="C688" s="13" t="n">
        <v>2</v>
      </c>
      <c r="D688" s="11" t="s">
        <v>4602</v>
      </c>
      <c r="E688" s="11" t="n">
        <v>2</v>
      </c>
      <c r="F688" s="11" t="s">
        <v>4898</v>
      </c>
      <c r="G688" s="18" t="n">
        <v>1717.1</v>
      </c>
      <c r="H688" s="18" t="n">
        <v>288.64</v>
      </c>
      <c r="I688" s="14" t="n">
        <v>0.0242</v>
      </c>
      <c r="J688" s="18" t="n">
        <v>50.18</v>
      </c>
      <c r="K688" s="18" t="n">
        <v>72.16</v>
      </c>
      <c r="L688" s="18" t="n">
        <v>150</v>
      </c>
      <c r="M688" s="11" t="s">
        <v>4914</v>
      </c>
      <c r="N688" s="35" t="n">
        <f aca="false">IF(H688=0,"",G688/H688)</f>
        <v>5.94893292682927</v>
      </c>
      <c r="O688" s="35" t="n">
        <f aca="false">IF(OR(N675="",N675&lt;=0,N688=""),"",N688/N675)</f>
        <v>1.02053430804434</v>
      </c>
      <c r="P688" s="18" t="n">
        <v>1024.54</v>
      </c>
      <c r="Q688" s="14" t="n">
        <v>0.0228</v>
      </c>
      <c r="R688" s="18" t="n">
        <v>692.56</v>
      </c>
      <c r="S688" s="14" t="n">
        <v>0.0265</v>
      </c>
      <c r="T688" s="11" t="str">
        <f aca="false">IF(AND(M688="survived",G688&gt;0,K688&lt;=500.005,I688&lt;=0.4,ISNUMBER(P688),ISNUMBER(R688),P688&gt;0,R688&gt;0,Q688&lt;=0.4,S688&lt;=0.4),"yes","no")</f>
        <v>yes</v>
      </c>
    </row>
    <row r="689" customFormat="false" ht="15" hidden="false" customHeight="false" outlineLevel="0" collapsed="false">
      <c r="A689" s="11" t="s">
        <v>35</v>
      </c>
      <c r="B689" s="11" t="s">
        <v>4977</v>
      </c>
      <c r="C689" s="13" t="n">
        <v>2</v>
      </c>
      <c r="D689" s="11" t="s">
        <v>4602</v>
      </c>
      <c r="E689" s="11" t="n">
        <v>3</v>
      </c>
      <c r="F689" s="11" t="s">
        <v>4599</v>
      </c>
      <c r="G689" s="18" t="n">
        <v>1682.55</v>
      </c>
      <c r="H689" s="18" t="n">
        <v>288.64</v>
      </c>
      <c r="I689" s="14" t="n">
        <v>0.0242</v>
      </c>
      <c r="J689" s="18" t="n">
        <v>50</v>
      </c>
      <c r="K689" s="18" t="n">
        <v>50</v>
      </c>
      <c r="L689" s="18" t="n">
        <v>150</v>
      </c>
      <c r="M689" s="11" t="s">
        <v>4914</v>
      </c>
      <c r="N689" s="35" t="n">
        <f aca="false">IF(H689=0,"",G689/H689)</f>
        <v>5.82923364745011</v>
      </c>
      <c r="O689" s="35" t="n">
        <f aca="false">IF(OR(N675="",N675&lt;=0,N689=""),"",N689/N675)</f>
        <v>1</v>
      </c>
      <c r="P689" s="18" t="n">
        <v>1012.39</v>
      </c>
      <c r="Q689" s="14" t="n">
        <v>0.0228</v>
      </c>
      <c r="R689" s="18" t="n">
        <v>670.17</v>
      </c>
      <c r="S689" s="14" t="n">
        <v>0.0265</v>
      </c>
      <c r="T689" s="11" t="str">
        <f aca="false">IF(AND(M689="survived",G689&gt;0,K689&lt;=500.005,I689&lt;=0.4,ISNUMBER(P689),ISNUMBER(R689),P689&gt;0,R689&gt;0,Q689&lt;=0.4,S689&lt;=0.4),"yes","no")</f>
        <v>yes</v>
      </c>
    </row>
    <row r="690" customFormat="false" ht="15" hidden="false" customHeight="false" outlineLevel="0" collapsed="false">
      <c r="A690" s="11" t="s">
        <v>35</v>
      </c>
      <c r="B690" s="11" t="s">
        <v>4977</v>
      </c>
      <c r="C690" s="13" t="n">
        <v>2</v>
      </c>
      <c r="D690" s="11" t="s">
        <v>4602</v>
      </c>
      <c r="E690" s="11" t="n">
        <v>3</v>
      </c>
      <c r="F690" s="11" t="s">
        <v>4896</v>
      </c>
      <c r="G690" s="18" t="n">
        <v>1682.55</v>
      </c>
      <c r="H690" s="18" t="n">
        <v>288.64</v>
      </c>
      <c r="I690" s="14" t="n">
        <v>0.0242</v>
      </c>
      <c r="J690" s="18" t="n">
        <v>50</v>
      </c>
      <c r="K690" s="18" t="n">
        <v>50</v>
      </c>
      <c r="L690" s="18" t="n">
        <v>150</v>
      </c>
      <c r="M690" s="11" t="s">
        <v>4914</v>
      </c>
      <c r="N690" s="35" t="n">
        <f aca="false">IF(H690=0,"",G690/H690)</f>
        <v>5.82923364745011</v>
      </c>
      <c r="O690" s="35" t="n">
        <f aca="false">IF(OR(N675="",N675&lt;=0,N690=""),"",N690/N675)</f>
        <v>1</v>
      </c>
      <c r="P690" s="18" t="n">
        <v>1012.39</v>
      </c>
      <c r="Q690" s="14" t="n">
        <v>0.0228</v>
      </c>
      <c r="R690" s="18" t="n">
        <v>670.17</v>
      </c>
      <c r="S690" s="14" t="n">
        <v>0.0265</v>
      </c>
      <c r="T690" s="11" t="str">
        <f aca="false">IF(AND(M690="survived",G690&gt;0,K690&lt;=500.005,I690&lt;=0.4,ISNUMBER(P690),ISNUMBER(R690),P690&gt;0,R690&gt;0,Q690&lt;=0.4,S690&lt;=0.4),"yes","no")</f>
        <v>yes</v>
      </c>
    </row>
    <row r="691" customFormat="false" ht="15" hidden="false" customHeight="false" outlineLevel="0" collapsed="false">
      <c r="A691" s="11" t="s">
        <v>35</v>
      </c>
      <c r="B691" s="11" t="s">
        <v>4977</v>
      </c>
      <c r="C691" s="13" t="n">
        <v>2</v>
      </c>
      <c r="D691" s="11" t="s">
        <v>4602</v>
      </c>
      <c r="E691" s="11" t="n">
        <v>3</v>
      </c>
      <c r="F691" s="11" t="s">
        <v>4877</v>
      </c>
      <c r="G691" s="18" t="n">
        <v>1682.55</v>
      </c>
      <c r="H691" s="18" t="n">
        <v>288.64</v>
      </c>
      <c r="I691" s="14" t="n">
        <v>0.0242</v>
      </c>
      <c r="J691" s="18" t="n">
        <v>50</v>
      </c>
      <c r="K691" s="18" t="n">
        <v>50</v>
      </c>
      <c r="L691" s="18" t="n">
        <v>150</v>
      </c>
      <c r="M691" s="11" t="s">
        <v>4914</v>
      </c>
      <c r="N691" s="35" t="n">
        <f aca="false">IF(H691=0,"",G691/H691)</f>
        <v>5.82923364745011</v>
      </c>
      <c r="O691" s="35" t="n">
        <f aca="false">IF(OR(N675="",N675&lt;=0,N691=""),"",N691/N675)</f>
        <v>1</v>
      </c>
      <c r="P691" s="18" t="n">
        <v>1012.39</v>
      </c>
      <c r="Q691" s="14" t="n">
        <v>0.0228</v>
      </c>
      <c r="R691" s="18" t="n">
        <v>670.17</v>
      </c>
      <c r="S691" s="14" t="n">
        <v>0.0265</v>
      </c>
      <c r="T691" s="11" t="str">
        <f aca="false">IF(AND(M691="survived",G691&gt;0,K691&lt;=500.005,I691&lt;=0.4,ISNUMBER(P691),ISNUMBER(R691),P691&gt;0,R691&gt;0,Q691&lt;=0.4,S691&lt;=0.4),"yes","no")</f>
        <v>yes</v>
      </c>
    </row>
    <row r="692" customFormat="false" ht="15" hidden="false" customHeight="false" outlineLevel="0" collapsed="false">
      <c r="A692" s="11" t="s">
        <v>35</v>
      </c>
      <c r="B692" s="11" t="s">
        <v>4977</v>
      </c>
      <c r="C692" s="13" t="n">
        <v>2</v>
      </c>
      <c r="D692" s="11" t="s">
        <v>4602</v>
      </c>
      <c r="E692" s="11" t="n">
        <v>3</v>
      </c>
      <c r="F692" s="11" t="s">
        <v>4898</v>
      </c>
      <c r="G692" s="18" t="n">
        <v>1682.55</v>
      </c>
      <c r="H692" s="18" t="n">
        <v>288.64</v>
      </c>
      <c r="I692" s="14" t="n">
        <v>0.0242</v>
      </c>
      <c r="J692" s="18" t="n">
        <v>50</v>
      </c>
      <c r="K692" s="18" t="n">
        <v>50</v>
      </c>
      <c r="L692" s="18" t="n">
        <v>150</v>
      </c>
      <c r="M692" s="11" t="s">
        <v>4914</v>
      </c>
      <c r="N692" s="35" t="n">
        <f aca="false">IF(H692=0,"",G692/H692)</f>
        <v>5.82923364745011</v>
      </c>
      <c r="O692" s="35" t="n">
        <f aca="false">IF(OR(N675="",N675&lt;=0,N692=""),"",N692/N675)</f>
        <v>1</v>
      </c>
      <c r="P692" s="18" t="n">
        <v>1012.39</v>
      </c>
      <c r="Q692" s="14" t="n">
        <v>0.0228</v>
      </c>
      <c r="R692" s="18" t="n">
        <v>670.17</v>
      </c>
      <c r="S692" s="14" t="n">
        <v>0.0265</v>
      </c>
      <c r="T692" s="11" t="str">
        <f aca="false">IF(AND(M692="survived",G692&gt;0,K692&lt;=500.005,I692&lt;=0.4,ISNUMBER(P692),ISNUMBER(R692),P692&gt;0,R692&gt;0,Q692&lt;=0.4,S692&lt;=0.4),"yes","no")</f>
        <v>yes</v>
      </c>
    </row>
    <row r="693" customFormat="false" ht="15" hidden="false" customHeight="false" outlineLevel="0" collapsed="false">
      <c r="A693" s="11" t="s">
        <v>35</v>
      </c>
      <c r="B693" s="11" t="s">
        <v>4977</v>
      </c>
      <c r="C693" s="13" t="n">
        <v>2</v>
      </c>
      <c r="D693" s="11" t="s">
        <v>4602</v>
      </c>
      <c r="E693" s="11" t="n">
        <v>4</v>
      </c>
      <c r="F693" s="11" t="s">
        <v>4599</v>
      </c>
      <c r="G693" s="18" t="n">
        <v>1682.55</v>
      </c>
      <c r="H693" s="18" t="n">
        <v>288.64</v>
      </c>
      <c r="I693" s="14" t="n">
        <v>0.0242</v>
      </c>
      <c r="J693" s="18" t="n">
        <v>50</v>
      </c>
      <c r="K693" s="18" t="n">
        <v>50</v>
      </c>
      <c r="L693" s="18" t="n">
        <v>150</v>
      </c>
      <c r="M693" s="11" t="s">
        <v>4914</v>
      </c>
      <c r="N693" s="35" t="n">
        <f aca="false">IF(H693=0,"",G693/H693)</f>
        <v>5.82923364745011</v>
      </c>
      <c r="O693" s="35" t="n">
        <f aca="false">IF(OR(N675="",N675&lt;=0,N693=""),"",N693/N675)</f>
        <v>1</v>
      </c>
      <c r="P693" s="18" t="n">
        <v>1012.39</v>
      </c>
      <c r="Q693" s="14" t="n">
        <v>0.0228</v>
      </c>
      <c r="R693" s="18" t="n">
        <v>670.17</v>
      </c>
      <c r="S693" s="14" t="n">
        <v>0.0265</v>
      </c>
      <c r="T693" s="11" t="str">
        <f aca="false">IF(AND(M693="survived",G693&gt;0,K693&lt;=500.005,I693&lt;=0.4,ISNUMBER(P693),ISNUMBER(R693),P693&gt;0,R693&gt;0,Q693&lt;=0.4,S693&lt;=0.4),"yes","no")</f>
        <v>yes</v>
      </c>
    </row>
    <row r="694" customFormat="false" ht="15" hidden="false" customHeight="false" outlineLevel="0" collapsed="false">
      <c r="A694" s="11" t="s">
        <v>35</v>
      </c>
      <c r="B694" s="11" t="s">
        <v>4977</v>
      </c>
      <c r="C694" s="13" t="n">
        <v>2</v>
      </c>
      <c r="D694" s="11" t="s">
        <v>4602</v>
      </c>
      <c r="E694" s="11" t="n">
        <v>4</v>
      </c>
      <c r="F694" s="11" t="s">
        <v>4896</v>
      </c>
      <c r="G694" s="18" t="n">
        <v>1682.55</v>
      </c>
      <c r="H694" s="18" t="n">
        <v>288.64</v>
      </c>
      <c r="I694" s="14" t="n">
        <v>0.0242</v>
      </c>
      <c r="J694" s="18" t="n">
        <v>50</v>
      </c>
      <c r="K694" s="18" t="n">
        <v>50</v>
      </c>
      <c r="L694" s="18" t="n">
        <v>150</v>
      </c>
      <c r="M694" s="11" t="s">
        <v>4914</v>
      </c>
      <c r="N694" s="35" t="n">
        <f aca="false">IF(H694=0,"",G694/H694)</f>
        <v>5.82923364745011</v>
      </c>
      <c r="O694" s="35" t="n">
        <f aca="false">IF(OR(N675="",N675&lt;=0,N694=""),"",N694/N675)</f>
        <v>1</v>
      </c>
      <c r="P694" s="18" t="n">
        <v>1012.39</v>
      </c>
      <c r="Q694" s="14" t="n">
        <v>0.0228</v>
      </c>
      <c r="R694" s="18" t="n">
        <v>670.17</v>
      </c>
      <c r="S694" s="14" t="n">
        <v>0.0265</v>
      </c>
      <c r="T694" s="11" t="str">
        <f aca="false">IF(AND(M694="survived",G694&gt;0,K694&lt;=500.005,I694&lt;=0.4,ISNUMBER(P694),ISNUMBER(R694),P694&gt;0,R694&gt;0,Q694&lt;=0.4,S694&lt;=0.4),"yes","no")</f>
        <v>yes</v>
      </c>
    </row>
    <row r="695" customFormat="false" ht="15" hidden="false" customHeight="false" outlineLevel="0" collapsed="false">
      <c r="A695" s="11" t="s">
        <v>35</v>
      </c>
      <c r="B695" s="11" t="s">
        <v>4977</v>
      </c>
      <c r="C695" s="13" t="n">
        <v>2</v>
      </c>
      <c r="D695" s="11" t="s">
        <v>4602</v>
      </c>
      <c r="E695" s="11" t="n">
        <v>4</v>
      </c>
      <c r="F695" s="11" t="s">
        <v>4877</v>
      </c>
      <c r="G695" s="18" t="n">
        <v>1682.55</v>
      </c>
      <c r="H695" s="18" t="n">
        <v>288.64</v>
      </c>
      <c r="I695" s="14" t="n">
        <v>0.0242</v>
      </c>
      <c r="J695" s="18" t="n">
        <v>50</v>
      </c>
      <c r="K695" s="18" t="n">
        <v>50</v>
      </c>
      <c r="L695" s="18" t="n">
        <v>150</v>
      </c>
      <c r="M695" s="11" t="s">
        <v>4914</v>
      </c>
      <c r="N695" s="35" t="n">
        <f aca="false">IF(H695=0,"",G695/H695)</f>
        <v>5.82923364745011</v>
      </c>
      <c r="O695" s="35" t="n">
        <f aca="false">IF(OR(N675="",N675&lt;=0,N695=""),"",N695/N675)</f>
        <v>1</v>
      </c>
      <c r="P695" s="18" t="n">
        <v>1012.39</v>
      </c>
      <c r="Q695" s="14" t="n">
        <v>0.0228</v>
      </c>
      <c r="R695" s="18" t="n">
        <v>670.17</v>
      </c>
      <c r="S695" s="14" t="n">
        <v>0.0265</v>
      </c>
      <c r="T695" s="11" t="str">
        <f aca="false">IF(AND(M695="survived",G695&gt;0,K695&lt;=500.005,I695&lt;=0.4,ISNUMBER(P695),ISNUMBER(R695),P695&gt;0,R695&gt;0,Q695&lt;=0.4,S695&lt;=0.4),"yes","no")</f>
        <v>yes</v>
      </c>
    </row>
    <row r="696" customFormat="false" ht="15" hidden="false" customHeight="false" outlineLevel="0" collapsed="false">
      <c r="A696" s="11" t="s">
        <v>35</v>
      </c>
      <c r="B696" s="11" t="s">
        <v>4977</v>
      </c>
      <c r="C696" s="13" t="n">
        <v>2</v>
      </c>
      <c r="D696" s="11" t="s">
        <v>4602</v>
      </c>
      <c r="E696" s="11" t="n">
        <v>4</v>
      </c>
      <c r="F696" s="11" t="s">
        <v>4898</v>
      </c>
      <c r="G696" s="18" t="n">
        <v>1682.55</v>
      </c>
      <c r="H696" s="18" t="n">
        <v>288.64</v>
      </c>
      <c r="I696" s="14" t="n">
        <v>0.0242</v>
      </c>
      <c r="J696" s="18" t="n">
        <v>50</v>
      </c>
      <c r="K696" s="18" t="n">
        <v>50</v>
      </c>
      <c r="L696" s="18" t="n">
        <v>150</v>
      </c>
      <c r="M696" s="11" t="s">
        <v>4914</v>
      </c>
      <c r="N696" s="35" t="n">
        <f aca="false">IF(H696=0,"",G696/H696)</f>
        <v>5.82923364745011</v>
      </c>
      <c r="O696" s="35" t="n">
        <f aca="false">IF(OR(N675="",N675&lt;=0,N696=""),"",N696/N675)</f>
        <v>1</v>
      </c>
      <c r="P696" s="18" t="n">
        <v>1012.39</v>
      </c>
      <c r="Q696" s="14" t="n">
        <v>0.0228</v>
      </c>
      <c r="R696" s="18" t="n">
        <v>670.17</v>
      </c>
      <c r="S696" s="14" t="n">
        <v>0.0265</v>
      </c>
      <c r="T696" s="11" t="str">
        <f aca="false">IF(AND(M696="survived",G696&gt;0,K696&lt;=500.005,I696&lt;=0.4,ISNUMBER(P696),ISNUMBER(R696),P696&gt;0,R696&gt;0,Q696&lt;=0.4,S696&lt;=0.4),"yes","no")</f>
        <v>yes</v>
      </c>
    </row>
    <row r="697" customFormat="false" ht="15" hidden="false" customHeight="false" outlineLevel="0" collapsed="false">
      <c r="A697" s="11" t="s">
        <v>35</v>
      </c>
      <c r="B697" s="11" t="s">
        <v>4977</v>
      </c>
      <c r="C697" s="13" t="n">
        <v>2</v>
      </c>
      <c r="D697" s="11" t="s">
        <v>4602</v>
      </c>
      <c r="E697" s="11" t="n">
        <v>5</v>
      </c>
      <c r="F697" s="11" t="s">
        <v>4599</v>
      </c>
      <c r="G697" s="18" t="n">
        <v>1682.55</v>
      </c>
      <c r="H697" s="18" t="n">
        <v>288.64</v>
      </c>
      <c r="I697" s="14" t="n">
        <v>0.0242</v>
      </c>
      <c r="J697" s="18" t="n">
        <v>50</v>
      </c>
      <c r="K697" s="18" t="n">
        <v>50</v>
      </c>
      <c r="L697" s="18" t="n">
        <v>150</v>
      </c>
      <c r="M697" s="11" t="s">
        <v>4914</v>
      </c>
      <c r="N697" s="35" t="n">
        <f aca="false">IF(H697=0,"",G697/H697)</f>
        <v>5.82923364745011</v>
      </c>
      <c r="O697" s="35" t="n">
        <f aca="false">IF(OR(N675="",N675&lt;=0,N697=""),"",N697/N675)</f>
        <v>1</v>
      </c>
      <c r="P697" s="18" t="n">
        <v>1012.39</v>
      </c>
      <c r="Q697" s="14" t="n">
        <v>0.0228</v>
      </c>
      <c r="R697" s="18" t="n">
        <v>670.17</v>
      </c>
      <c r="S697" s="14" t="n">
        <v>0.0265</v>
      </c>
      <c r="T697" s="11" t="str">
        <f aca="false">IF(AND(M697="survived",G697&gt;0,K697&lt;=500.005,I697&lt;=0.4,ISNUMBER(P697),ISNUMBER(R697),P697&gt;0,R697&gt;0,Q697&lt;=0.4,S697&lt;=0.4),"yes","no")</f>
        <v>yes</v>
      </c>
    </row>
    <row r="698" customFormat="false" ht="15" hidden="false" customHeight="false" outlineLevel="0" collapsed="false">
      <c r="A698" s="11" t="s">
        <v>35</v>
      </c>
      <c r="B698" s="11" t="s">
        <v>4977</v>
      </c>
      <c r="C698" s="13" t="n">
        <v>2</v>
      </c>
      <c r="D698" s="11" t="s">
        <v>4602</v>
      </c>
      <c r="E698" s="11" t="n">
        <v>5</v>
      </c>
      <c r="F698" s="11" t="s">
        <v>4896</v>
      </c>
      <c r="G698" s="18" t="n">
        <v>1682.55</v>
      </c>
      <c r="H698" s="18" t="n">
        <v>288.64</v>
      </c>
      <c r="I698" s="14" t="n">
        <v>0.0242</v>
      </c>
      <c r="J698" s="18" t="n">
        <v>50</v>
      </c>
      <c r="K698" s="18" t="n">
        <v>50</v>
      </c>
      <c r="L698" s="18" t="n">
        <v>150</v>
      </c>
      <c r="M698" s="11" t="s">
        <v>4914</v>
      </c>
      <c r="N698" s="35" t="n">
        <f aca="false">IF(H698=0,"",G698/H698)</f>
        <v>5.82923364745011</v>
      </c>
      <c r="O698" s="35" t="n">
        <f aca="false">IF(OR(N675="",N675&lt;=0,N698=""),"",N698/N675)</f>
        <v>1</v>
      </c>
      <c r="P698" s="18" t="n">
        <v>1012.39</v>
      </c>
      <c r="Q698" s="14" t="n">
        <v>0.0228</v>
      </c>
      <c r="R698" s="18" t="n">
        <v>670.17</v>
      </c>
      <c r="S698" s="14" t="n">
        <v>0.0265</v>
      </c>
      <c r="T698" s="11" t="str">
        <f aca="false">IF(AND(M698="survived",G698&gt;0,K698&lt;=500.005,I698&lt;=0.4,ISNUMBER(P698),ISNUMBER(R698),P698&gt;0,R698&gt;0,Q698&lt;=0.4,S698&lt;=0.4),"yes","no")</f>
        <v>yes</v>
      </c>
    </row>
    <row r="699" customFormat="false" ht="15" hidden="false" customHeight="false" outlineLevel="0" collapsed="false">
      <c r="A699" s="11" t="s">
        <v>35</v>
      </c>
      <c r="B699" s="11" t="s">
        <v>4977</v>
      </c>
      <c r="C699" s="13" t="n">
        <v>2</v>
      </c>
      <c r="D699" s="11" t="s">
        <v>4602</v>
      </c>
      <c r="E699" s="11" t="n">
        <v>5</v>
      </c>
      <c r="F699" s="11" t="s">
        <v>4877</v>
      </c>
      <c r="G699" s="18" t="n">
        <v>1682.55</v>
      </c>
      <c r="H699" s="18" t="n">
        <v>288.64</v>
      </c>
      <c r="I699" s="14" t="n">
        <v>0.0242</v>
      </c>
      <c r="J699" s="18" t="n">
        <v>50</v>
      </c>
      <c r="K699" s="18" t="n">
        <v>50</v>
      </c>
      <c r="L699" s="18" t="n">
        <v>150</v>
      </c>
      <c r="M699" s="11" t="s">
        <v>4914</v>
      </c>
      <c r="N699" s="35" t="n">
        <f aca="false">IF(H699=0,"",G699/H699)</f>
        <v>5.82923364745011</v>
      </c>
      <c r="O699" s="35" t="n">
        <f aca="false">IF(OR(N675="",N675&lt;=0,N699=""),"",N699/N675)</f>
        <v>1</v>
      </c>
      <c r="P699" s="18" t="n">
        <v>1012.39</v>
      </c>
      <c r="Q699" s="14" t="n">
        <v>0.0228</v>
      </c>
      <c r="R699" s="18" t="n">
        <v>670.17</v>
      </c>
      <c r="S699" s="14" t="n">
        <v>0.0265</v>
      </c>
      <c r="T699" s="11" t="str">
        <f aca="false">IF(AND(M699="survived",G699&gt;0,K699&lt;=500.005,I699&lt;=0.4,ISNUMBER(P699),ISNUMBER(R699),P699&gt;0,R699&gt;0,Q699&lt;=0.4,S699&lt;=0.4),"yes","no")</f>
        <v>yes</v>
      </c>
    </row>
    <row r="700" customFormat="false" ht="15" hidden="false" customHeight="false" outlineLevel="0" collapsed="false">
      <c r="A700" s="11" t="s">
        <v>35</v>
      </c>
      <c r="B700" s="11" t="s">
        <v>4977</v>
      </c>
      <c r="C700" s="13" t="n">
        <v>2</v>
      </c>
      <c r="D700" s="11" t="s">
        <v>4602</v>
      </c>
      <c r="E700" s="11" t="n">
        <v>5</v>
      </c>
      <c r="F700" s="11" t="s">
        <v>4898</v>
      </c>
      <c r="G700" s="18" t="n">
        <v>1682.55</v>
      </c>
      <c r="H700" s="18" t="n">
        <v>288.64</v>
      </c>
      <c r="I700" s="14" t="n">
        <v>0.0242</v>
      </c>
      <c r="J700" s="18" t="n">
        <v>50</v>
      </c>
      <c r="K700" s="18" t="n">
        <v>50</v>
      </c>
      <c r="L700" s="18" t="n">
        <v>150</v>
      </c>
      <c r="M700" s="11" t="s">
        <v>4914</v>
      </c>
      <c r="N700" s="35" t="n">
        <f aca="false">IF(H700=0,"",G700/H700)</f>
        <v>5.82923364745011</v>
      </c>
      <c r="O700" s="35" t="n">
        <f aca="false">IF(OR(N675="",N675&lt;=0,N700=""),"",N700/N675)</f>
        <v>1</v>
      </c>
      <c r="P700" s="18" t="n">
        <v>1012.39</v>
      </c>
      <c r="Q700" s="14" t="n">
        <v>0.0228</v>
      </c>
      <c r="R700" s="18" t="n">
        <v>670.17</v>
      </c>
      <c r="S700" s="14" t="n">
        <v>0.0265</v>
      </c>
      <c r="T700" s="11" t="str">
        <f aca="false">IF(AND(M700="survived",G700&gt;0,K700&lt;=500.005,I700&lt;=0.4,ISNUMBER(P700),ISNUMBER(R700),P700&gt;0,R700&gt;0,Q700&lt;=0.4,S700&lt;=0.4),"yes","no")</f>
        <v>yes</v>
      </c>
    </row>
    <row r="702" customFormat="false" ht="15" hidden="false" customHeight="false" outlineLevel="0" collapsed="false">
      <c r="A702" s="51" t="s">
        <v>35</v>
      </c>
      <c r="B702" s="51" t="s">
        <v>4884</v>
      </c>
      <c r="C702" s="61" t="n">
        <v>2</v>
      </c>
      <c r="D702" s="51" t="s">
        <v>4801</v>
      </c>
      <c r="E702" s="51" t="s">
        <v>61</v>
      </c>
      <c r="F702" s="51" t="s">
        <v>4599</v>
      </c>
      <c r="G702" s="52" t="n">
        <v>2619.59</v>
      </c>
      <c r="H702" s="52" t="n">
        <v>373.01</v>
      </c>
      <c r="I702" s="53" t="n">
        <v>0.0368</v>
      </c>
      <c r="J702" s="52" t="n">
        <v>50</v>
      </c>
      <c r="K702" s="52" t="n">
        <v>50</v>
      </c>
      <c r="L702" s="52" t="n">
        <v>300</v>
      </c>
      <c r="M702" s="51" t="s">
        <v>4914</v>
      </c>
      <c r="N702" s="54" t="n">
        <f aca="false">IF(H702=0,"",G702/H702)</f>
        <v>7.0228412106914</v>
      </c>
      <c r="O702" s="54" t="n">
        <v>1</v>
      </c>
      <c r="P702" s="52" t="n">
        <v>724.77</v>
      </c>
      <c r="Q702" s="53" t="n">
        <v>0.0368</v>
      </c>
      <c r="R702" s="52" t="n">
        <v>1894.82</v>
      </c>
      <c r="S702" s="53" t="n">
        <v>0.0255</v>
      </c>
      <c r="T702" s="51" t="str">
        <f aca="false">IF(AND(M702="survived",G702&gt;0,K702&lt;=500.005,I702&lt;=0.4,ISNUMBER(P702),ISNUMBER(R702),P702&gt;0,R702&gt;0,Q702&lt;=0.4,S702&lt;=0.4),"yes","no")</f>
        <v>yes</v>
      </c>
    </row>
    <row r="703" customFormat="false" ht="15" hidden="false" customHeight="false" outlineLevel="0" collapsed="false">
      <c r="A703" s="11" t="s">
        <v>35</v>
      </c>
      <c r="B703" s="11" t="s">
        <v>4884</v>
      </c>
      <c r="C703" s="13" t="n">
        <v>2</v>
      </c>
      <c r="D703" s="11" t="s">
        <v>4616</v>
      </c>
      <c r="E703" s="11" t="n">
        <v>3</v>
      </c>
      <c r="F703" s="11" t="s">
        <v>4877</v>
      </c>
      <c r="G703" s="18" t="n">
        <v>14989.55</v>
      </c>
      <c r="H703" s="18" t="n">
        <v>2541.78</v>
      </c>
      <c r="I703" s="14" t="n">
        <v>0.1035</v>
      </c>
      <c r="J703" s="18" t="n">
        <v>198.36</v>
      </c>
      <c r="K703" s="18" t="n">
        <v>492.53</v>
      </c>
      <c r="L703" s="18" t="n">
        <v>1970.14</v>
      </c>
      <c r="M703" s="11" t="s">
        <v>4914</v>
      </c>
      <c r="N703" s="35" t="n">
        <f aca="false">IF(H703=0,"",G703/H703)</f>
        <v>5.89726490884341</v>
      </c>
      <c r="O703" s="35" t="n">
        <f aca="false">IF(OR(N702="",N702&lt;=0,N703=""),"",N703/N702)</f>
        <v>0.839726363151363</v>
      </c>
      <c r="P703" s="18" t="n">
        <v>1880.32</v>
      </c>
      <c r="Q703" s="14" t="n">
        <v>0.0443</v>
      </c>
      <c r="R703" s="18" t="n">
        <v>7604.03</v>
      </c>
      <c r="S703" s="14" t="n">
        <v>0.1041</v>
      </c>
      <c r="T703" s="11" t="str">
        <f aca="false">IF(AND(M703="survived",G703&gt;0,K703&lt;=500.005,I703&lt;=0.4,ISNUMBER(P703),ISNUMBER(R703),P703&gt;0,R703&gt;0,Q703&lt;=0.4,S703&lt;=0.4),"yes","no")</f>
        <v>yes</v>
      </c>
    </row>
    <row r="704" customFormat="false" ht="15" hidden="false" customHeight="false" outlineLevel="0" collapsed="false">
      <c r="A704" s="11" t="s">
        <v>35</v>
      </c>
      <c r="B704" s="11" t="s">
        <v>4884</v>
      </c>
      <c r="C704" s="13" t="n">
        <v>2</v>
      </c>
      <c r="D704" s="11" t="s">
        <v>4608</v>
      </c>
      <c r="E704" s="11" t="s">
        <v>61</v>
      </c>
      <c r="F704" s="11" t="s">
        <v>4599</v>
      </c>
      <c r="G704" s="18" t="n">
        <v>4023.56</v>
      </c>
      <c r="H704" s="18" t="n">
        <v>534.34</v>
      </c>
      <c r="I704" s="14" t="n">
        <v>0.0491</v>
      </c>
      <c r="J704" s="18" t="n">
        <v>56.89</v>
      </c>
      <c r="K704" s="18" t="n">
        <v>220.04</v>
      </c>
      <c r="L704" s="18" t="n">
        <v>350</v>
      </c>
      <c r="M704" s="11" t="s">
        <v>4914</v>
      </c>
      <c r="N704" s="35" t="n">
        <f aca="false">IF(H704=0,"",G704/H704)</f>
        <v>7.52996219635438</v>
      </c>
      <c r="O704" s="35" t="n">
        <f aca="false">IF(OR(N702="",N702&lt;=0,N704=""),"",N704/N702)</f>
        <v>1.07221023093772</v>
      </c>
      <c r="P704" s="18" t="n">
        <v>1627.98</v>
      </c>
      <c r="Q704" s="14" t="n">
        <v>0.0491</v>
      </c>
      <c r="R704" s="18" t="n">
        <v>2395.58</v>
      </c>
      <c r="S704" s="14" t="n">
        <v>0.0264</v>
      </c>
      <c r="T704" s="11" t="str">
        <f aca="false">IF(AND(M704="survived",G704&gt;0,K704&lt;=500.005,I704&lt;=0.4,ISNUMBER(P704),ISNUMBER(R704),P704&gt;0,R704&gt;0,Q704&lt;=0.4,S704&lt;=0.4),"yes","no")</f>
        <v>yes</v>
      </c>
    </row>
    <row r="705" customFormat="false" ht="15" hidden="false" customHeight="false" outlineLevel="0" collapsed="false">
      <c r="A705" s="11" t="s">
        <v>35</v>
      </c>
      <c r="B705" s="11" t="s">
        <v>4884</v>
      </c>
      <c r="C705" s="13" t="n">
        <v>2</v>
      </c>
      <c r="D705" s="11" t="s">
        <v>4608</v>
      </c>
      <c r="E705" s="11" t="s">
        <v>61</v>
      </c>
      <c r="F705" s="11" t="s">
        <v>4896</v>
      </c>
      <c r="G705" s="18" t="n">
        <v>4023.56</v>
      </c>
      <c r="H705" s="18" t="n">
        <v>534.34</v>
      </c>
      <c r="I705" s="14" t="n">
        <v>0.0491</v>
      </c>
      <c r="J705" s="18" t="n">
        <v>56.89</v>
      </c>
      <c r="K705" s="18" t="n">
        <v>220.04</v>
      </c>
      <c r="L705" s="18" t="n">
        <v>350</v>
      </c>
      <c r="M705" s="11" t="s">
        <v>4914</v>
      </c>
      <c r="N705" s="35" t="n">
        <f aca="false">IF(H705=0,"",G705/H705)</f>
        <v>7.52996219635438</v>
      </c>
      <c r="O705" s="35" t="n">
        <f aca="false">IF(OR(N702="",N702&lt;=0,N705=""),"",N705/N702)</f>
        <v>1.07221023093772</v>
      </c>
      <c r="P705" s="18" t="n">
        <v>1627.98</v>
      </c>
      <c r="Q705" s="14" t="n">
        <v>0.0491</v>
      </c>
      <c r="R705" s="18" t="n">
        <v>2395.58</v>
      </c>
      <c r="S705" s="14" t="n">
        <v>0.0264</v>
      </c>
      <c r="T705" s="11" t="str">
        <f aca="false">IF(AND(M705="survived",G705&gt;0,K705&lt;=500.005,I705&lt;=0.4,ISNUMBER(P705),ISNUMBER(R705),P705&gt;0,R705&gt;0,Q705&lt;=0.4,S705&lt;=0.4),"yes","no")</f>
        <v>yes</v>
      </c>
    </row>
    <row r="706" customFormat="false" ht="15" hidden="false" customHeight="false" outlineLevel="0" collapsed="false">
      <c r="A706" s="11" t="s">
        <v>35</v>
      </c>
      <c r="B706" s="11" t="s">
        <v>4884</v>
      </c>
      <c r="C706" s="13" t="n">
        <v>2</v>
      </c>
      <c r="D706" s="11" t="s">
        <v>4608</v>
      </c>
      <c r="E706" s="11" t="s">
        <v>61</v>
      </c>
      <c r="F706" s="11" t="s">
        <v>4877</v>
      </c>
      <c r="G706" s="18" t="n">
        <v>4023.56</v>
      </c>
      <c r="H706" s="18" t="n">
        <v>534.34</v>
      </c>
      <c r="I706" s="14" t="n">
        <v>0.0491</v>
      </c>
      <c r="J706" s="18" t="n">
        <v>56.89</v>
      </c>
      <c r="K706" s="18" t="n">
        <v>220.04</v>
      </c>
      <c r="L706" s="18" t="n">
        <v>350</v>
      </c>
      <c r="M706" s="11" t="s">
        <v>4914</v>
      </c>
      <c r="N706" s="35" t="n">
        <f aca="false">IF(H706=0,"",G706/H706)</f>
        <v>7.52996219635438</v>
      </c>
      <c r="O706" s="35" t="n">
        <f aca="false">IF(OR(N702="",N702&lt;=0,N706=""),"",N706/N702)</f>
        <v>1.07221023093772</v>
      </c>
      <c r="P706" s="18" t="n">
        <v>1627.98</v>
      </c>
      <c r="Q706" s="14" t="n">
        <v>0.0491</v>
      </c>
      <c r="R706" s="18" t="n">
        <v>2395.58</v>
      </c>
      <c r="S706" s="14" t="n">
        <v>0.0264</v>
      </c>
      <c r="T706" s="11" t="str">
        <f aca="false">IF(AND(M706="survived",G706&gt;0,K706&lt;=500.005,I706&lt;=0.4,ISNUMBER(P706),ISNUMBER(R706),P706&gt;0,R706&gt;0,Q706&lt;=0.4,S706&lt;=0.4),"yes","no")</f>
        <v>yes</v>
      </c>
    </row>
    <row r="707" customFormat="false" ht="15" hidden="false" customHeight="false" outlineLevel="0" collapsed="false">
      <c r="A707" s="11" t="s">
        <v>35</v>
      </c>
      <c r="B707" s="11" t="s">
        <v>4884</v>
      </c>
      <c r="C707" s="13" t="n">
        <v>2</v>
      </c>
      <c r="D707" s="11" t="s">
        <v>4608</v>
      </c>
      <c r="E707" s="11" t="s">
        <v>61</v>
      </c>
      <c r="F707" s="11" t="s">
        <v>4898</v>
      </c>
      <c r="G707" s="18" t="n">
        <v>4023.56</v>
      </c>
      <c r="H707" s="18" t="n">
        <v>534.34</v>
      </c>
      <c r="I707" s="14" t="n">
        <v>0.0491</v>
      </c>
      <c r="J707" s="18" t="n">
        <v>56.89</v>
      </c>
      <c r="K707" s="18" t="n">
        <v>220.04</v>
      </c>
      <c r="L707" s="18" t="n">
        <v>350</v>
      </c>
      <c r="M707" s="11" t="s">
        <v>4914</v>
      </c>
      <c r="N707" s="35" t="n">
        <f aca="false">IF(H707=0,"",G707/H707)</f>
        <v>7.52996219635438</v>
      </c>
      <c r="O707" s="35" t="n">
        <f aca="false">IF(OR(N702="",N702&lt;=0,N707=""),"",N707/N702)</f>
        <v>1.07221023093772</v>
      </c>
      <c r="P707" s="18" t="n">
        <v>1627.98</v>
      </c>
      <c r="Q707" s="14" t="n">
        <v>0.0491</v>
      </c>
      <c r="R707" s="18" t="n">
        <v>2395.58</v>
      </c>
      <c r="S707" s="14" t="n">
        <v>0.0264</v>
      </c>
      <c r="T707" s="11" t="str">
        <f aca="false">IF(AND(M707="survived",G707&gt;0,K707&lt;=500.005,I707&lt;=0.4,ISNUMBER(P707),ISNUMBER(R707),P707&gt;0,R707&gt;0,Q707&lt;=0.4,S707&lt;=0.4),"yes","no")</f>
        <v>yes</v>
      </c>
    </row>
    <row r="708" customFormat="false" ht="15" hidden="false" customHeight="false" outlineLevel="0" collapsed="false">
      <c r="A708" s="11" t="s">
        <v>35</v>
      </c>
      <c r="B708" s="11" t="s">
        <v>4884</v>
      </c>
      <c r="C708" s="13" t="n">
        <v>2</v>
      </c>
      <c r="D708" s="11" t="s">
        <v>4602</v>
      </c>
      <c r="E708" s="11" t="n">
        <v>1</v>
      </c>
      <c r="F708" s="11" t="s">
        <v>4599</v>
      </c>
      <c r="G708" s="18" t="n">
        <v>3854.92</v>
      </c>
      <c r="H708" s="18" t="n">
        <v>534.34</v>
      </c>
      <c r="I708" s="14" t="n">
        <v>0.0495</v>
      </c>
      <c r="J708" s="18" t="n">
        <v>57.28</v>
      </c>
      <c r="K708" s="18" t="n">
        <v>220.04</v>
      </c>
      <c r="L708" s="18" t="n">
        <v>424.32</v>
      </c>
      <c r="M708" s="11" t="s">
        <v>4914</v>
      </c>
      <c r="N708" s="35" t="n">
        <f aca="false">IF(H708=0,"",G708/H708)</f>
        <v>7.21435789946476</v>
      </c>
      <c r="O708" s="35" t="n">
        <f aca="false">IF(OR(N702="",N702&lt;=0,N708=""),"",N708/N702)</f>
        <v>1.02727054236707</v>
      </c>
      <c r="P708" s="18" t="n">
        <v>1546.68</v>
      </c>
      <c r="Q708" s="14" t="n">
        <v>0.0495</v>
      </c>
      <c r="R708" s="18" t="n">
        <v>2210.83</v>
      </c>
      <c r="S708" s="14" t="n">
        <v>0.0265</v>
      </c>
      <c r="T708" s="11" t="str">
        <f aca="false">IF(AND(M708="survived",G708&gt;0,K708&lt;=500.005,I708&lt;=0.4,ISNUMBER(P708),ISNUMBER(R708),P708&gt;0,R708&gt;0,Q708&lt;=0.4,S708&lt;=0.4),"yes","no")</f>
        <v>yes</v>
      </c>
    </row>
    <row r="709" customFormat="false" ht="15" hidden="false" customHeight="false" outlineLevel="0" collapsed="false">
      <c r="A709" s="11" t="s">
        <v>35</v>
      </c>
      <c r="B709" s="11" t="s">
        <v>4884</v>
      </c>
      <c r="C709" s="13" t="n">
        <v>2</v>
      </c>
      <c r="D709" s="11" t="s">
        <v>4602</v>
      </c>
      <c r="E709" s="11" t="n">
        <v>1</v>
      </c>
      <c r="F709" s="11" t="s">
        <v>4896</v>
      </c>
      <c r="G709" s="18" t="n">
        <v>3854.92</v>
      </c>
      <c r="H709" s="18" t="n">
        <v>534.34</v>
      </c>
      <c r="I709" s="14" t="n">
        <v>0.0495</v>
      </c>
      <c r="J709" s="18" t="n">
        <v>57.28</v>
      </c>
      <c r="K709" s="18" t="n">
        <v>220.04</v>
      </c>
      <c r="L709" s="18" t="n">
        <v>424.32</v>
      </c>
      <c r="M709" s="11" t="s">
        <v>4914</v>
      </c>
      <c r="N709" s="35" t="n">
        <f aca="false">IF(H709=0,"",G709/H709)</f>
        <v>7.21435789946476</v>
      </c>
      <c r="O709" s="35" t="n">
        <f aca="false">IF(OR(N702="",N702&lt;=0,N709=""),"",N709/N702)</f>
        <v>1.02727054236707</v>
      </c>
      <c r="P709" s="18" t="n">
        <v>1546.68</v>
      </c>
      <c r="Q709" s="14" t="n">
        <v>0.0495</v>
      </c>
      <c r="R709" s="18" t="n">
        <v>2210.83</v>
      </c>
      <c r="S709" s="14" t="n">
        <v>0.0265</v>
      </c>
      <c r="T709" s="11" t="str">
        <f aca="false">IF(AND(M709="survived",G709&gt;0,K709&lt;=500.005,I709&lt;=0.4,ISNUMBER(P709),ISNUMBER(R709),P709&gt;0,R709&gt;0,Q709&lt;=0.4,S709&lt;=0.4),"yes","no")</f>
        <v>yes</v>
      </c>
    </row>
    <row r="710" customFormat="false" ht="15" hidden="false" customHeight="false" outlineLevel="0" collapsed="false">
      <c r="A710" s="11" t="s">
        <v>35</v>
      </c>
      <c r="B710" s="11" t="s">
        <v>4884</v>
      </c>
      <c r="C710" s="13" t="n">
        <v>2</v>
      </c>
      <c r="D710" s="11" t="s">
        <v>4602</v>
      </c>
      <c r="E710" s="11" t="n">
        <v>1</v>
      </c>
      <c r="F710" s="11" t="s">
        <v>4877</v>
      </c>
      <c r="G710" s="18" t="n">
        <v>3854.92</v>
      </c>
      <c r="H710" s="18" t="n">
        <v>534.34</v>
      </c>
      <c r="I710" s="14" t="n">
        <v>0.0495</v>
      </c>
      <c r="J710" s="18" t="n">
        <v>57.28</v>
      </c>
      <c r="K710" s="18" t="n">
        <v>220.04</v>
      </c>
      <c r="L710" s="18" t="n">
        <v>424.32</v>
      </c>
      <c r="M710" s="11" t="s">
        <v>4914</v>
      </c>
      <c r="N710" s="35" t="n">
        <f aca="false">IF(H710=0,"",G710/H710)</f>
        <v>7.21435789946476</v>
      </c>
      <c r="O710" s="35" t="n">
        <f aca="false">IF(OR(N702="",N702&lt;=0,N710=""),"",N710/N702)</f>
        <v>1.02727054236707</v>
      </c>
      <c r="P710" s="18" t="n">
        <v>1546.68</v>
      </c>
      <c r="Q710" s="14" t="n">
        <v>0.0495</v>
      </c>
      <c r="R710" s="18" t="n">
        <v>2210.83</v>
      </c>
      <c r="S710" s="14" t="n">
        <v>0.0265</v>
      </c>
      <c r="T710" s="11" t="str">
        <f aca="false">IF(AND(M710="survived",G710&gt;0,K710&lt;=500.005,I710&lt;=0.4,ISNUMBER(P710),ISNUMBER(R710),P710&gt;0,R710&gt;0,Q710&lt;=0.4,S710&lt;=0.4),"yes","no")</f>
        <v>yes</v>
      </c>
    </row>
    <row r="711" customFormat="false" ht="15" hidden="false" customHeight="false" outlineLevel="0" collapsed="false">
      <c r="A711" s="11" t="s">
        <v>35</v>
      </c>
      <c r="B711" s="11" t="s">
        <v>4884</v>
      </c>
      <c r="C711" s="13" t="n">
        <v>2</v>
      </c>
      <c r="D711" s="11" t="s">
        <v>4602</v>
      </c>
      <c r="E711" s="11" t="n">
        <v>1</v>
      </c>
      <c r="F711" s="11" t="s">
        <v>4898</v>
      </c>
      <c r="G711" s="18" t="n">
        <v>3854.92</v>
      </c>
      <c r="H711" s="18" t="n">
        <v>534.34</v>
      </c>
      <c r="I711" s="14" t="n">
        <v>0.0495</v>
      </c>
      <c r="J711" s="18" t="n">
        <v>57.28</v>
      </c>
      <c r="K711" s="18" t="n">
        <v>220.04</v>
      </c>
      <c r="L711" s="18" t="n">
        <v>424.32</v>
      </c>
      <c r="M711" s="11" t="s">
        <v>4914</v>
      </c>
      <c r="N711" s="35" t="n">
        <f aca="false">IF(H711=0,"",G711/H711)</f>
        <v>7.21435789946476</v>
      </c>
      <c r="O711" s="35" t="n">
        <f aca="false">IF(OR(N702="",N702&lt;=0,N711=""),"",N711/N702)</f>
        <v>1.02727054236707</v>
      </c>
      <c r="P711" s="18" t="n">
        <v>1546.68</v>
      </c>
      <c r="Q711" s="14" t="n">
        <v>0.0495</v>
      </c>
      <c r="R711" s="18" t="n">
        <v>2210.83</v>
      </c>
      <c r="S711" s="14" t="n">
        <v>0.0265</v>
      </c>
      <c r="T711" s="11" t="str">
        <f aca="false">IF(AND(M711="survived",G711&gt;0,K711&lt;=500.005,I711&lt;=0.4,ISNUMBER(P711),ISNUMBER(R711),P711&gt;0,R711&gt;0,Q711&lt;=0.4,S711&lt;=0.4),"yes","no")</f>
        <v>yes</v>
      </c>
    </row>
    <row r="712" customFormat="false" ht="15" hidden="false" customHeight="false" outlineLevel="0" collapsed="false">
      <c r="A712" s="11" t="s">
        <v>35</v>
      </c>
      <c r="B712" s="11" t="s">
        <v>4884</v>
      </c>
      <c r="C712" s="13" t="n">
        <v>2</v>
      </c>
      <c r="D712" s="11" t="s">
        <v>4602</v>
      </c>
      <c r="E712" s="11" t="n">
        <v>2</v>
      </c>
      <c r="F712" s="11" t="s">
        <v>4599</v>
      </c>
      <c r="G712" s="18" t="n">
        <v>2729.56</v>
      </c>
      <c r="H712" s="18" t="n">
        <v>388.46</v>
      </c>
      <c r="I712" s="14" t="n">
        <v>0.0383</v>
      </c>
      <c r="J712" s="18" t="n">
        <v>50.74</v>
      </c>
      <c r="K712" s="18" t="n">
        <v>93.06</v>
      </c>
      <c r="L712" s="18" t="n">
        <v>329.85</v>
      </c>
      <c r="M712" s="11" t="s">
        <v>4914</v>
      </c>
      <c r="N712" s="35" t="n">
        <f aca="false">IF(H712=0,"",G712/H712)</f>
        <v>7.02661792719971</v>
      </c>
      <c r="O712" s="35" t="n">
        <f aca="false">IF(OR(N702="",N702&lt;=0,N712=""),"",N712/N702)</f>
        <v>1.00053777614999</v>
      </c>
      <c r="P712" s="18" t="n">
        <v>809.27</v>
      </c>
      <c r="Q712" s="14" t="n">
        <v>0.0383</v>
      </c>
      <c r="R712" s="18" t="n">
        <v>1905.26</v>
      </c>
      <c r="S712" s="14" t="n">
        <v>0.0258</v>
      </c>
      <c r="T712" s="11" t="str">
        <f aca="false">IF(AND(M712="survived",G712&gt;0,K712&lt;=500.005,I712&lt;=0.4,ISNUMBER(P712),ISNUMBER(R712),P712&gt;0,R712&gt;0,Q712&lt;=0.4,S712&lt;=0.4),"yes","no")</f>
        <v>yes</v>
      </c>
    </row>
    <row r="713" customFormat="false" ht="15" hidden="false" customHeight="false" outlineLevel="0" collapsed="false">
      <c r="A713" s="11" t="s">
        <v>35</v>
      </c>
      <c r="B713" s="11" t="s">
        <v>4884</v>
      </c>
      <c r="C713" s="13" t="n">
        <v>2</v>
      </c>
      <c r="D713" s="11" t="s">
        <v>4602</v>
      </c>
      <c r="E713" s="11" t="n">
        <v>2</v>
      </c>
      <c r="F713" s="11" t="s">
        <v>4896</v>
      </c>
      <c r="G713" s="18" t="n">
        <v>2729.56</v>
      </c>
      <c r="H713" s="18" t="n">
        <v>388.46</v>
      </c>
      <c r="I713" s="14" t="n">
        <v>0.0383</v>
      </c>
      <c r="J713" s="18" t="n">
        <v>50.74</v>
      </c>
      <c r="K713" s="18" t="n">
        <v>93.06</v>
      </c>
      <c r="L713" s="18" t="n">
        <v>329.85</v>
      </c>
      <c r="M713" s="11" t="s">
        <v>4914</v>
      </c>
      <c r="N713" s="35" t="n">
        <f aca="false">IF(H713=0,"",G713/H713)</f>
        <v>7.02661792719971</v>
      </c>
      <c r="O713" s="35" t="n">
        <f aca="false">IF(OR(N702="",N702&lt;=0,N713=""),"",N713/N702)</f>
        <v>1.00053777614999</v>
      </c>
      <c r="P713" s="18" t="n">
        <v>809.27</v>
      </c>
      <c r="Q713" s="14" t="n">
        <v>0.0383</v>
      </c>
      <c r="R713" s="18" t="n">
        <v>1905.26</v>
      </c>
      <c r="S713" s="14" t="n">
        <v>0.0258</v>
      </c>
      <c r="T713" s="11" t="str">
        <f aca="false">IF(AND(M713="survived",G713&gt;0,K713&lt;=500.005,I713&lt;=0.4,ISNUMBER(P713),ISNUMBER(R713),P713&gt;0,R713&gt;0,Q713&lt;=0.4,S713&lt;=0.4),"yes","no")</f>
        <v>yes</v>
      </c>
    </row>
    <row r="714" customFormat="false" ht="15" hidden="false" customHeight="false" outlineLevel="0" collapsed="false">
      <c r="A714" s="11" t="s">
        <v>35</v>
      </c>
      <c r="B714" s="11" t="s">
        <v>4884</v>
      </c>
      <c r="C714" s="13" t="n">
        <v>2</v>
      </c>
      <c r="D714" s="11" t="s">
        <v>4602</v>
      </c>
      <c r="E714" s="11" t="n">
        <v>2</v>
      </c>
      <c r="F714" s="11" t="s">
        <v>4877</v>
      </c>
      <c r="G714" s="18" t="n">
        <v>2729.56</v>
      </c>
      <c r="H714" s="18" t="n">
        <v>388.46</v>
      </c>
      <c r="I714" s="14" t="n">
        <v>0.0383</v>
      </c>
      <c r="J714" s="18" t="n">
        <v>50.74</v>
      </c>
      <c r="K714" s="18" t="n">
        <v>93.06</v>
      </c>
      <c r="L714" s="18" t="n">
        <v>329.85</v>
      </c>
      <c r="M714" s="11" t="s">
        <v>4914</v>
      </c>
      <c r="N714" s="35" t="n">
        <f aca="false">IF(H714=0,"",G714/H714)</f>
        <v>7.02661792719971</v>
      </c>
      <c r="O714" s="35" t="n">
        <f aca="false">IF(OR(N702="",N702&lt;=0,N714=""),"",N714/N702)</f>
        <v>1.00053777614999</v>
      </c>
      <c r="P714" s="18" t="n">
        <v>809.27</v>
      </c>
      <c r="Q714" s="14" t="n">
        <v>0.0383</v>
      </c>
      <c r="R714" s="18" t="n">
        <v>1905.26</v>
      </c>
      <c r="S714" s="14" t="n">
        <v>0.0258</v>
      </c>
      <c r="T714" s="11" t="str">
        <f aca="false">IF(AND(M714="survived",G714&gt;0,K714&lt;=500.005,I714&lt;=0.4,ISNUMBER(P714),ISNUMBER(R714),P714&gt;0,R714&gt;0,Q714&lt;=0.4,S714&lt;=0.4),"yes","no")</f>
        <v>yes</v>
      </c>
    </row>
    <row r="715" customFormat="false" ht="15" hidden="false" customHeight="false" outlineLevel="0" collapsed="false">
      <c r="A715" s="11" t="s">
        <v>35</v>
      </c>
      <c r="B715" s="11" t="s">
        <v>4884</v>
      </c>
      <c r="C715" s="13" t="n">
        <v>2</v>
      </c>
      <c r="D715" s="11" t="s">
        <v>4602</v>
      </c>
      <c r="E715" s="11" t="n">
        <v>2</v>
      </c>
      <c r="F715" s="11" t="s">
        <v>4898</v>
      </c>
      <c r="G715" s="18" t="n">
        <v>2729.56</v>
      </c>
      <c r="H715" s="18" t="n">
        <v>388.46</v>
      </c>
      <c r="I715" s="14" t="n">
        <v>0.0383</v>
      </c>
      <c r="J715" s="18" t="n">
        <v>50.74</v>
      </c>
      <c r="K715" s="18" t="n">
        <v>93.06</v>
      </c>
      <c r="L715" s="18" t="n">
        <v>329.85</v>
      </c>
      <c r="M715" s="11" t="s">
        <v>4914</v>
      </c>
      <c r="N715" s="35" t="n">
        <f aca="false">IF(H715=0,"",G715/H715)</f>
        <v>7.02661792719971</v>
      </c>
      <c r="O715" s="35" t="n">
        <f aca="false">IF(OR(N702="",N702&lt;=0,N715=""),"",N715/N702)</f>
        <v>1.00053777614999</v>
      </c>
      <c r="P715" s="18" t="n">
        <v>809.27</v>
      </c>
      <c r="Q715" s="14" t="n">
        <v>0.0383</v>
      </c>
      <c r="R715" s="18" t="n">
        <v>1905.26</v>
      </c>
      <c r="S715" s="14" t="n">
        <v>0.0258</v>
      </c>
      <c r="T715" s="11" t="str">
        <f aca="false">IF(AND(M715="survived",G715&gt;0,K715&lt;=500.005,I715&lt;=0.4,ISNUMBER(P715),ISNUMBER(R715),P715&gt;0,R715&gt;0,Q715&lt;=0.4,S715&lt;=0.4),"yes","no")</f>
        <v>yes</v>
      </c>
    </row>
    <row r="716" customFormat="false" ht="15" hidden="false" customHeight="false" outlineLevel="0" collapsed="false">
      <c r="A716" s="11" t="s">
        <v>35</v>
      </c>
      <c r="B716" s="11" t="s">
        <v>4884</v>
      </c>
      <c r="C716" s="13" t="n">
        <v>2</v>
      </c>
      <c r="D716" s="11" t="s">
        <v>4602</v>
      </c>
      <c r="E716" s="11" t="n">
        <v>3</v>
      </c>
      <c r="F716" s="11" t="s">
        <v>4599</v>
      </c>
      <c r="G716" s="18" t="n">
        <v>2641.85</v>
      </c>
      <c r="H716" s="18" t="n">
        <v>374.45</v>
      </c>
      <c r="I716" s="14" t="n">
        <v>0.037</v>
      </c>
      <c r="J716" s="18" t="n">
        <v>50.06</v>
      </c>
      <c r="K716" s="18" t="n">
        <v>62.41</v>
      </c>
      <c r="L716" s="18" t="n">
        <v>301.44</v>
      </c>
      <c r="M716" s="11" t="s">
        <v>4914</v>
      </c>
      <c r="N716" s="35" t="n">
        <f aca="false">IF(H716=0,"",G716/H716)</f>
        <v>7.05528107891574</v>
      </c>
      <c r="O716" s="35" t="n">
        <f aca="false">IF(OR(N702="",N702&lt;=0,N716=""),"",N716/N702)</f>
        <v>1.0046191943191</v>
      </c>
      <c r="P716" s="18" t="n">
        <v>747.03</v>
      </c>
      <c r="Q716" s="14" t="n">
        <v>0.037</v>
      </c>
      <c r="R716" s="18" t="n">
        <v>1894.82</v>
      </c>
      <c r="S716" s="14" t="n">
        <v>0.0255</v>
      </c>
      <c r="T716" s="11" t="str">
        <f aca="false">IF(AND(M716="survived",G716&gt;0,K716&lt;=500.005,I716&lt;=0.4,ISNUMBER(P716),ISNUMBER(R716),P716&gt;0,R716&gt;0,Q716&lt;=0.4,S716&lt;=0.4),"yes","no")</f>
        <v>yes</v>
      </c>
    </row>
    <row r="717" customFormat="false" ht="15" hidden="false" customHeight="false" outlineLevel="0" collapsed="false">
      <c r="A717" s="11" t="s">
        <v>35</v>
      </c>
      <c r="B717" s="11" t="s">
        <v>4884</v>
      </c>
      <c r="C717" s="13" t="n">
        <v>2</v>
      </c>
      <c r="D717" s="11" t="s">
        <v>4602</v>
      </c>
      <c r="E717" s="11" t="n">
        <v>3</v>
      </c>
      <c r="F717" s="11" t="s">
        <v>4896</v>
      </c>
      <c r="G717" s="18" t="n">
        <v>2641.85</v>
      </c>
      <c r="H717" s="18" t="n">
        <v>374.45</v>
      </c>
      <c r="I717" s="14" t="n">
        <v>0.037</v>
      </c>
      <c r="J717" s="18" t="n">
        <v>50.06</v>
      </c>
      <c r="K717" s="18" t="n">
        <v>62.41</v>
      </c>
      <c r="L717" s="18" t="n">
        <v>301.44</v>
      </c>
      <c r="M717" s="11" t="s">
        <v>4914</v>
      </c>
      <c r="N717" s="35" t="n">
        <f aca="false">IF(H717=0,"",G717/H717)</f>
        <v>7.05528107891574</v>
      </c>
      <c r="O717" s="35" t="n">
        <f aca="false">IF(OR(N702="",N702&lt;=0,N717=""),"",N717/N702)</f>
        <v>1.0046191943191</v>
      </c>
      <c r="P717" s="18" t="n">
        <v>747.03</v>
      </c>
      <c r="Q717" s="14" t="n">
        <v>0.037</v>
      </c>
      <c r="R717" s="18" t="n">
        <v>1894.82</v>
      </c>
      <c r="S717" s="14" t="n">
        <v>0.0255</v>
      </c>
      <c r="T717" s="11" t="str">
        <f aca="false">IF(AND(M717="survived",G717&gt;0,K717&lt;=500.005,I717&lt;=0.4,ISNUMBER(P717),ISNUMBER(R717),P717&gt;0,R717&gt;0,Q717&lt;=0.4,S717&lt;=0.4),"yes","no")</f>
        <v>yes</v>
      </c>
    </row>
    <row r="718" customFormat="false" ht="15" hidden="false" customHeight="false" outlineLevel="0" collapsed="false">
      <c r="A718" s="11" t="s">
        <v>35</v>
      </c>
      <c r="B718" s="11" t="s">
        <v>4884</v>
      </c>
      <c r="C718" s="13" t="n">
        <v>2</v>
      </c>
      <c r="D718" s="11" t="s">
        <v>4602</v>
      </c>
      <c r="E718" s="11" t="n">
        <v>3</v>
      </c>
      <c r="F718" s="11" t="s">
        <v>4877</v>
      </c>
      <c r="G718" s="18" t="n">
        <v>2641.85</v>
      </c>
      <c r="H718" s="18" t="n">
        <v>374.45</v>
      </c>
      <c r="I718" s="14" t="n">
        <v>0.037</v>
      </c>
      <c r="J718" s="18" t="n">
        <v>50.06</v>
      </c>
      <c r="K718" s="18" t="n">
        <v>62.41</v>
      </c>
      <c r="L718" s="18" t="n">
        <v>301.44</v>
      </c>
      <c r="M718" s="11" t="s">
        <v>4914</v>
      </c>
      <c r="N718" s="35" t="n">
        <f aca="false">IF(H718=0,"",G718/H718)</f>
        <v>7.05528107891574</v>
      </c>
      <c r="O718" s="35" t="n">
        <f aca="false">IF(OR(N702="",N702&lt;=0,N718=""),"",N718/N702)</f>
        <v>1.0046191943191</v>
      </c>
      <c r="P718" s="18" t="n">
        <v>747.03</v>
      </c>
      <c r="Q718" s="14" t="n">
        <v>0.037</v>
      </c>
      <c r="R718" s="18" t="n">
        <v>1894.82</v>
      </c>
      <c r="S718" s="14" t="n">
        <v>0.0255</v>
      </c>
      <c r="T718" s="11" t="str">
        <f aca="false">IF(AND(M718="survived",G718&gt;0,K718&lt;=500.005,I718&lt;=0.4,ISNUMBER(P718),ISNUMBER(R718),P718&gt;0,R718&gt;0,Q718&lt;=0.4,S718&lt;=0.4),"yes","no")</f>
        <v>yes</v>
      </c>
    </row>
    <row r="719" customFormat="false" ht="15" hidden="false" customHeight="false" outlineLevel="0" collapsed="false">
      <c r="A719" s="11" t="s">
        <v>35</v>
      </c>
      <c r="B719" s="11" t="s">
        <v>4884</v>
      </c>
      <c r="C719" s="13" t="n">
        <v>2</v>
      </c>
      <c r="D719" s="11" t="s">
        <v>4602</v>
      </c>
      <c r="E719" s="11" t="n">
        <v>3</v>
      </c>
      <c r="F719" s="11" t="s">
        <v>4898</v>
      </c>
      <c r="G719" s="18" t="n">
        <v>2641.85</v>
      </c>
      <c r="H719" s="18" t="n">
        <v>374.45</v>
      </c>
      <c r="I719" s="14" t="n">
        <v>0.037</v>
      </c>
      <c r="J719" s="18" t="n">
        <v>50.06</v>
      </c>
      <c r="K719" s="18" t="n">
        <v>62.41</v>
      </c>
      <c r="L719" s="18" t="n">
        <v>301.44</v>
      </c>
      <c r="M719" s="11" t="s">
        <v>4914</v>
      </c>
      <c r="N719" s="35" t="n">
        <f aca="false">IF(H719=0,"",G719/H719)</f>
        <v>7.05528107891574</v>
      </c>
      <c r="O719" s="35" t="n">
        <f aca="false">IF(OR(N702="",N702&lt;=0,N719=""),"",N719/N702)</f>
        <v>1.0046191943191</v>
      </c>
      <c r="P719" s="18" t="n">
        <v>747.03</v>
      </c>
      <c r="Q719" s="14" t="n">
        <v>0.037</v>
      </c>
      <c r="R719" s="18" t="n">
        <v>1894.82</v>
      </c>
      <c r="S719" s="14" t="n">
        <v>0.0255</v>
      </c>
      <c r="T719" s="11" t="str">
        <f aca="false">IF(AND(M719="survived",G719&gt;0,K719&lt;=500.005,I719&lt;=0.4,ISNUMBER(P719),ISNUMBER(R719),P719&gt;0,R719&gt;0,Q719&lt;=0.4,S719&lt;=0.4),"yes","no")</f>
        <v>yes</v>
      </c>
    </row>
    <row r="720" customFormat="false" ht="15" hidden="false" customHeight="false" outlineLevel="0" collapsed="false">
      <c r="A720" s="11" t="s">
        <v>35</v>
      </c>
      <c r="B720" s="11" t="s">
        <v>4884</v>
      </c>
      <c r="C720" s="13" t="n">
        <v>2</v>
      </c>
      <c r="D720" s="11" t="s">
        <v>4602</v>
      </c>
      <c r="E720" s="11" t="n">
        <v>4</v>
      </c>
      <c r="F720" s="11" t="s">
        <v>4599</v>
      </c>
      <c r="G720" s="18" t="n">
        <v>2619.59</v>
      </c>
      <c r="H720" s="18" t="n">
        <v>373.01</v>
      </c>
      <c r="I720" s="14" t="n">
        <v>0.0368</v>
      </c>
      <c r="J720" s="18" t="n">
        <v>50</v>
      </c>
      <c r="K720" s="18" t="n">
        <v>50</v>
      </c>
      <c r="L720" s="18" t="n">
        <v>300</v>
      </c>
      <c r="M720" s="11" t="s">
        <v>4914</v>
      </c>
      <c r="N720" s="35" t="n">
        <f aca="false">IF(H720=0,"",G720/H720)</f>
        <v>7.0228412106914</v>
      </c>
      <c r="O720" s="35" t="n">
        <f aca="false">IF(OR(N702="",N702&lt;=0,N720=""),"",N720/N702)</f>
        <v>1</v>
      </c>
      <c r="P720" s="18" t="n">
        <v>724.77</v>
      </c>
      <c r="Q720" s="14" t="n">
        <v>0.0368</v>
      </c>
      <c r="R720" s="18" t="n">
        <v>1894.82</v>
      </c>
      <c r="S720" s="14" t="n">
        <v>0.0255</v>
      </c>
      <c r="T720" s="11" t="str">
        <f aca="false">IF(AND(M720="survived",G720&gt;0,K720&lt;=500.005,I720&lt;=0.4,ISNUMBER(P720),ISNUMBER(R720),P720&gt;0,R720&gt;0,Q720&lt;=0.4,S720&lt;=0.4),"yes","no")</f>
        <v>yes</v>
      </c>
    </row>
    <row r="721" customFormat="false" ht="15" hidden="false" customHeight="false" outlineLevel="0" collapsed="false">
      <c r="A721" s="11" t="s">
        <v>35</v>
      </c>
      <c r="B721" s="11" t="s">
        <v>4884</v>
      </c>
      <c r="C721" s="13" t="n">
        <v>2</v>
      </c>
      <c r="D721" s="11" t="s">
        <v>4602</v>
      </c>
      <c r="E721" s="11" t="n">
        <v>4</v>
      </c>
      <c r="F721" s="11" t="s">
        <v>4896</v>
      </c>
      <c r="G721" s="18" t="n">
        <v>2619.59</v>
      </c>
      <c r="H721" s="18" t="n">
        <v>373.01</v>
      </c>
      <c r="I721" s="14" t="n">
        <v>0.0368</v>
      </c>
      <c r="J721" s="18" t="n">
        <v>50</v>
      </c>
      <c r="K721" s="18" t="n">
        <v>50</v>
      </c>
      <c r="L721" s="18" t="n">
        <v>300</v>
      </c>
      <c r="M721" s="11" t="s">
        <v>4914</v>
      </c>
      <c r="N721" s="35" t="n">
        <f aca="false">IF(H721=0,"",G721/H721)</f>
        <v>7.0228412106914</v>
      </c>
      <c r="O721" s="35" t="n">
        <f aca="false">IF(OR(N702="",N702&lt;=0,N721=""),"",N721/N702)</f>
        <v>1</v>
      </c>
      <c r="P721" s="18" t="n">
        <v>724.77</v>
      </c>
      <c r="Q721" s="14" t="n">
        <v>0.0368</v>
      </c>
      <c r="R721" s="18" t="n">
        <v>1894.82</v>
      </c>
      <c r="S721" s="14" t="n">
        <v>0.0255</v>
      </c>
      <c r="T721" s="11" t="str">
        <f aca="false">IF(AND(M721="survived",G721&gt;0,K721&lt;=500.005,I721&lt;=0.4,ISNUMBER(P721),ISNUMBER(R721),P721&gt;0,R721&gt;0,Q721&lt;=0.4,S721&lt;=0.4),"yes","no")</f>
        <v>yes</v>
      </c>
    </row>
    <row r="722" customFormat="false" ht="15" hidden="false" customHeight="false" outlineLevel="0" collapsed="false">
      <c r="A722" s="11" t="s">
        <v>35</v>
      </c>
      <c r="B722" s="11" t="s">
        <v>4884</v>
      </c>
      <c r="C722" s="13" t="n">
        <v>2</v>
      </c>
      <c r="D722" s="11" t="s">
        <v>4602</v>
      </c>
      <c r="E722" s="11" t="n">
        <v>4</v>
      </c>
      <c r="F722" s="11" t="s">
        <v>4877</v>
      </c>
      <c r="G722" s="18" t="n">
        <v>2619.59</v>
      </c>
      <c r="H722" s="18" t="n">
        <v>373.01</v>
      </c>
      <c r="I722" s="14" t="n">
        <v>0.0368</v>
      </c>
      <c r="J722" s="18" t="n">
        <v>50</v>
      </c>
      <c r="K722" s="18" t="n">
        <v>50</v>
      </c>
      <c r="L722" s="18" t="n">
        <v>300</v>
      </c>
      <c r="M722" s="11" t="s">
        <v>4914</v>
      </c>
      <c r="N722" s="35" t="n">
        <f aca="false">IF(H722=0,"",G722/H722)</f>
        <v>7.0228412106914</v>
      </c>
      <c r="O722" s="35" t="n">
        <f aca="false">IF(OR(N702="",N702&lt;=0,N722=""),"",N722/N702)</f>
        <v>1</v>
      </c>
      <c r="P722" s="18" t="n">
        <v>724.77</v>
      </c>
      <c r="Q722" s="14" t="n">
        <v>0.0368</v>
      </c>
      <c r="R722" s="18" t="n">
        <v>1894.82</v>
      </c>
      <c r="S722" s="14" t="n">
        <v>0.0255</v>
      </c>
      <c r="T722" s="11" t="str">
        <f aca="false">IF(AND(M722="survived",G722&gt;0,K722&lt;=500.005,I722&lt;=0.4,ISNUMBER(P722),ISNUMBER(R722),P722&gt;0,R722&gt;0,Q722&lt;=0.4,S722&lt;=0.4),"yes","no")</f>
        <v>yes</v>
      </c>
    </row>
    <row r="723" customFormat="false" ht="15" hidden="false" customHeight="false" outlineLevel="0" collapsed="false">
      <c r="A723" s="11" t="s">
        <v>35</v>
      </c>
      <c r="B723" s="11" t="s">
        <v>4884</v>
      </c>
      <c r="C723" s="13" t="n">
        <v>2</v>
      </c>
      <c r="D723" s="11" t="s">
        <v>4602</v>
      </c>
      <c r="E723" s="11" t="n">
        <v>4</v>
      </c>
      <c r="F723" s="11" t="s">
        <v>4898</v>
      </c>
      <c r="G723" s="18" t="n">
        <v>2619.59</v>
      </c>
      <c r="H723" s="18" t="n">
        <v>373.01</v>
      </c>
      <c r="I723" s="14" t="n">
        <v>0.0368</v>
      </c>
      <c r="J723" s="18" t="n">
        <v>50</v>
      </c>
      <c r="K723" s="18" t="n">
        <v>50</v>
      </c>
      <c r="L723" s="18" t="n">
        <v>300</v>
      </c>
      <c r="M723" s="11" t="s">
        <v>4914</v>
      </c>
      <c r="N723" s="35" t="n">
        <f aca="false">IF(H723=0,"",G723/H723)</f>
        <v>7.0228412106914</v>
      </c>
      <c r="O723" s="35" t="n">
        <f aca="false">IF(OR(N702="",N702&lt;=0,N723=""),"",N723/N702)</f>
        <v>1</v>
      </c>
      <c r="P723" s="18" t="n">
        <v>724.77</v>
      </c>
      <c r="Q723" s="14" t="n">
        <v>0.0368</v>
      </c>
      <c r="R723" s="18" t="n">
        <v>1894.82</v>
      </c>
      <c r="S723" s="14" t="n">
        <v>0.0255</v>
      </c>
      <c r="T723" s="11" t="str">
        <f aca="false">IF(AND(M723="survived",G723&gt;0,K723&lt;=500.005,I723&lt;=0.4,ISNUMBER(P723),ISNUMBER(R723),P723&gt;0,R723&gt;0,Q723&lt;=0.4,S723&lt;=0.4),"yes","no")</f>
        <v>yes</v>
      </c>
    </row>
    <row r="724" customFormat="false" ht="15" hidden="false" customHeight="false" outlineLevel="0" collapsed="false">
      <c r="A724" s="11" t="s">
        <v>35</v>
      </c>
      <c r="B724" s="11" t="s">
        <v>4884</v>
      </c>
      <c r="C724" s="13" t="n">
        <v>2</v>
      </c>
      <c r="D724" s="11" t="s">
        <v>4602</v>
      </c>
      <c r="E724" s="11" t="n">
        <v>5</v>
      </c>
      <c r="F724" s="11" t="s">
        <v>4599</v>
      </c>
      <c r="G724" s="18" t="n">
        <v>2619.59</v>
      </c>
      <c r="H724" s="18" t="n">
        <v>373.01</v>
      </c>
      <c r="I724" s="14" t="n">
        <v>0.0368</v>
      </c>
      <c r="J724" s="18" t="n">
        <v>50</v>
      </c>
      <c r="K724" s="18" t="n">
        <v>50</v>
      </c>
      <c r="L724" s="18" t="n">
        <v>300</v>
      </c>
      <c r="M724" s="11" t="s">
        <v>4914</v>
      </c>
      <c r="N724" s="35" t="n">
        <f aca="false">IF(H724=0,"",G724/H724)</f>
        <v>7.0228412106914</v>
      </c>
      <c r="O724" s="35" t="n">
        <f aca="false">IF(OR(N702="",N702&lt;=0,N724=""),"",N724/N702)</f>
        <v>1</v>
      </c>
      <c r="P724" s="18" t="n">
        <v>724.77</v>
      </c>
      <c r="Q724" s="14" t="n">
        <v>0.0368</v>
      </c>
      <c r="R724" s="18" t="n">
        <v>1894.82</v>
      </c>
      <c r="S724" s="14" t="n">
        <v>0.0255</v>
      </c>
      <c r="T724" s="11" t="str">
        <f aca="false">IF(AND(M724="survived",G724&gt;0,K724&lt;=500.005,I724&lt;=0.4,ISNUMBER(P724),ISNUMBER(R724),P724&gt;0,R724&gt;0,Q724&lt;=0.4,S724&lt;=0.4),"yes","no")</f>
        <v>yes</v>
      </c>
    </row>
    <row r="725" customFormat="false" ht="15" hidden="false" customHeight="false" outlineLevel="0" collapsed="false">
      <c r="A725" s="11" t="s">
        <v>35</v>
      </c>
      <c r="B725" s="11" t="s">
        <v>4884</v>
      </c>
      <c r="C725" s="13" t="n">
        <v>2</v>
      </c>
      <c r="D725" s="11" t="s">
        <v>4602</v>
      </c>
      <c r="E725" s="11" t="n">
        <v>5</v>
      </c>
      <c r="F725" s="11" t="s">
        <v>4896</v>
      </c>
      <c r="G725" s="18" t="n">
        <v>2619.59</v>
      </c>
      <c r="H725" s="18" t="n">
        <v>373.01</v>
      </c>
      <c r="I725" s="14" t="n">
        <v>0.0368</v>
      </c>
      <c r="J725" s="18" t="n">
        <v>50</v>
      </c>
      <c r="K725" s="18" t="n">
        <v>50</v>
      </c>
      <c r="L725" s="18" t="n">
        <v>300</v>
      </c>
      <c r="M725" s="11" t="s">
        <v>4914</v>
      </c>
      <c r="N725" s="35" t="n">
        <f aca="false">IF(H725=0,"",G725/H725)</f>
        <v>7.0228412106914</v>
      </c>
      <c r="O725" s="35" t="n">
        <f aca="false">IF(OR(N702="",N702&lt;=0,N725=""),"",N725/N702)</f>
        <v>1</v>
      </c>
      <c r="P725" s="18" t="n">
        <v>724.77</v>
      </c>
      <c r="Q725" s="14" t="n">
        <v>0.0368</v>
      </c>
      <c r="R725" s="18" t="n">
        <v>1894.82</v>
      </c>
      <c r="S725" s="14" t="n">
        <v>0.0255</v>
      </c>
      <c r="T725" s="11" t="str">
        <f aca="false">IF(AND(M725="survived",G725&gt;0,K725&lt;=500.005,I725&lt;=0.4,ISNUMBER(P725),ISNUMBER(R725),P725&gt;0,R725&gt;0,Q725&lt;=0.4,S725&lt;=0.4),"yes","no")</f>
        <v>yes</v>
      </c>
    </row>
    <row r="726" customFormat="false" ht="15" hidden="false" customHeight="false" outlineLevel="0" collapsed="false">
      <c r="A726" s="11" t="s">
        <v>35</v>
      </c>
      <c r="B726" s="11" t="s">
        <v>4884</v>
      </c>
      <c r="C726" s="13" t="n">
        <v>2</v>
      </c>
      <c r="D726" s="11" t="s">
        <v>4602</v>
      </c>
      <c r="E726" s="11" t="n">
        <v>5</v>
      </c>
      <c r="F726" s="11" t="s">
        <v>4877</v>
      </c>
      <c r="G726" s="18" t="n">
        <v>2619.59</v>
      </c>
      <c r="H726" s="18" t="n">
        <v>373.01</v>
      </c>
      <c r="I726" s="14" t="n">
        <v>0.0368</v>
      </c>
      <c r="J726" s="18" t="n">
        <v>50</v>
      </c>
      <c r="K726" s="18" t="n">
        <v>50</v>
      </c>
      <c r="L726" s="18" t="n">
        <v>300</v>
      </c>
      <c r="M726" s="11" t="s">
        <v>4914</v>
      </c>
      <c r="N726" s="35" t="n">
        <f aca="false">IF(H726=0,"",G726/H726)</f>
        <v>7.0228412106914</v>
      </c>
      <c r="O726" s="35" t="n">
        <f aca="false">IF(OR(N702="",N702&lt;=0,N726=""),"",N726/N702)</f>
        <v>1</v>
      </c>
      <c r="P726" s="18" t="n">
        <v>724.77</v>
      </c>
      <c r="Q726" s="14" t="n">
        <v>0.0368</v>
      </c>
      <c r="R726" s="18" t="n">
        <v>1894.82</v>
      </c>
      <c r="S726" s="14" t="n">
        <v>0.0255</v>
      </c>
      <c r="T726" s="11" t="str">
        <f aca="false">IF(AND(M726="survived",G726&gt;0,K726&lt;=500.005,I726&lt;=0.4,ISNUMBER(P726),ISNUMBER(R726),P726&gt;0,R726&gt;0,Q726&lt;=0.4,S726&lt;=0.4),"yes","no")</f>
        <v>yes</v>
      </c>
    </row>
    <row r="727" customFormat="false" ht="15" hidden="false" customHeight="false" outlineLevel="0" collapsed="false">
      <c r="A727" s="11" t="s">
        <v>35</v>
      </c>
      <c r="B727" s="11" t="s">
        <v>4884</v>
      </c>
      <c r="C727" s="13" t="n">
        <v>2</v>
      </c>
      <c r="D727" s="11" t="s">
        <v>4602</v>
      </c>
      <c r="E727" s="11" t="n">
        <v>5</v>
      </c>
      <c r="F727" s="11" t="s">
        <v>4898</v>
      </c>
      <c r="G727" s="18" t="n">
        <v>2619.59</v>
      </c>
      <c r="H727" s="18" t="n">
        <v>373.01</v>
      </c>
      <c r="I727" s="14" t="n">
        <v>0.0368</v>
      </c>
      <c r="J727" s="18" t="n">
        <v>50</v>
      </c>
      <c r="K727" s="18" t="n">
        <v>50</v>
      </c>
      <c r="L727" s="18" t="n">
        <v>300</v>
      </c>
      <c r="M727" s="11" t="s">
        <v>4914</v>
      </c>
      <c r="N727" s="35" t="n">
        <f aca="false">IF(H727=0,"",G727/H727)</f>
        <v>7.0228412106914</v>
      </c>
      <c r="O727" s="35" t="n">
        <f aca="false">IF(OR(N702="",N702&lt;=0,N727=""),"",N727/N702)</f>
        <v>1</v>
      </c>
      <c r="P727" s="18" t="n">
        <v>724.77</v>
      </c>
      <c r="Q727" s="14" t="n">
        <v>0.0368</v>
      </c>
      <c r="R727" s="18" t="n">
        <v>1894.82</v>
      </c>
      <c r="S727" s="14" t="n">
        <v>0.0255</v>
      </c>
      <c r="T727" s="11" t="str">
        <f aca="false">IF(AND(M727="survived",G727&gt;0,K727&lt;=500.005,I727&lt;=0.4,ISNUMBER(P727),ISNUMBER(R727),P727&gt;0,R727&gt;0,Q727&lt;=0.4,S727&lt;=0.4),"yes","no")</f>
        <v>yes</v>
      </c>
    </row>
    <row r="729" customFormat="false" ht="15" hidden="false" customHeight="false" outlineLevel="0" collapsed="false">
      <c r="A729" s="51" t="s">
        <v>35</v>
      </c>
      <c r="B729" s="51" t="s">
        <v>4978</v>
      </c>
      <c r="C729" s="61" t="n">
        <v>2</v>
      </c>
      <c r="D729" s="51" t="s">
        <v>4801</v>
      </c>
      <c r="E729" s="51" t="s">
        <v>61</v>
      </c>
      <c r="F729" s="51" t="s">
        <v>4599</v>
      </c>
      <c r="G729" s="52" t="n">
        <v>1385.37</v>
      </c>
      <c r="H729" s="52" t="n">
        <v>389.82</v>
      </c>
      <c r="I729" s="53" t="n">
        <v>0.0367</v>
      </c>
      <c r="J729" s="52" t="n">
        <v>50</v>
      </c>
      <c r="K729" s="52" t="n">
        <v>50</v>
      </c>
      <c r="L729" s="52" t="n">
        <v>300</v>
      </c>
      <c r="M729" s="51" t="s">
        <v>4914</v>
      </c>
      <c r="N729" s="54" t="n">
        <f aca="false">IF(H729=0,"",G729/H729)</f>
        <v>3.55387101739264</v>
      </c>
      <c r="O729" s="54" t="n">
        <v>1</v>
      </c>
      <c r="P729" s="52" t="n">
        <v>613.89</v>
      </c>
      <c r="Q729" s="53" t="n">
        <v>0.0284</v>
      </c>
      <c r="R729" s="52" t="n">
        <v>771.47</v>
      </c>
      <c r="S729" s="53" t="n">
        <v>0.0389</v>
      </c>
      <c r="T729" s="51" t="str">
        <f aca="false">IF(AND(M729="survived",G729&gt;0,K729&lt;=500.005,I729&lt;=0.4,ISNUMBER(P729),ISNUMBER(R729),P729&gt;0,R729&gt;0,Q729&lt;=0.4,S729&lt;=0.4),"yes","no")</f>
        <v>yes</v>
      </c>
    </row>
    <row r="730" customFormat="false" ht="15" hidden="false" customHeight="false" outlineLevel="0" collapsed="false">
      <c r="A730" s="11" t="s">
        <v>35</v>
      </c>
      <c r="B730" s="11" t="s">
        <v>4978</v>
      </c>
      <c r="C730" s="13" t="n">
        <v>2</v>
      </c>
      <c r="D730" s="11" t="s">
        <v>4616</v>
      </c>
      <c r="E730" s="11" t="n">
        <v>3</v>
      </c>
      <c r="F730" s="11" t="s">
        <v>4877</v>
      </c>
      <c r="G730" s="18" t="n">
        <v>4896.74</v>
      </c>
      <c r="H730" s="18" t="n">
        <v>1267.81</v>
      </c>
      <c r="I730" s="14" t="n">
        <v>0.1154</v>
      </c>
      <c r="J730" s="18" t="n">
        <v>131.75</v>
      </c>
      <c r="K730" s="18" t="n">
        <v>432.6</v>
      </c>
      <c r="L730" s="18" t="n">
        <v>752.22</v>
      </c>
      <c r="M730" s="11" t="s">
        <v>4914</v>
      </c>
      <c r="N730" s="35" t="n">
        <f aca="false">IF(H730=0,"",G730/H730)</f>
        <v>3.86236107934154</v>
      </c>
      <c r="O730" s="35" t="n">
        <f aca="false">IF(OR(N729="",N729&lt;=0,N730=""),"",N730/N729)</f>
        <v>1.08680395558509</v>
      </c>
      <c r="P730" s="18" t="n">
        <v>967.94</v>
      </c>
      <c r="Q730" s="14" t="n">
        <v>0.0573</v>
      </c>
      <c r="R730" s="18" t="n">
        <v>1526.04</v>
      </c>
      <c r="S730" s="14" t="n">
        <v>0.0633</v>
      </c>
      <c r="T730" s="11" t="str">
        <f aca="false">IF(AND(M730="survived",G730&gt;0,K730&lt;=500.005,I730&lt;=0.4,ISNUMBER(P730),ISNUMBER(R730),P730&gt;0,R730&gt;0,Q730&lt;=0.4,S730&lt;=0.4),"yes","no")</f>
        <v>yes</v>
      </c>
    </row>
    <row r="731" customFormat="false" ht="15" hidden="false" customHeight="false" outlineLevel="0" collapsed="false">
      <c r="A731" s="11" t="s">
        <v>35</v>
      </c>
      <c r="B731" s="11" t="s">
        <v>4978</v>
      </c>
      <c r="C731" s="13" t="n">
        <v>2</v>
      </c>
      <c r="D731" s="11" t="s">
        <v>4608</v>
      </c>
      <c r="E731" s="11" t="s">
        <v>61</v>
      </c>
      <c r="F731" s="11" t="s">
        <v>4599</v>
      </c>
      <c r="G731" s="18" t="n">
        <v>1465.8</v>
      </c>
      <c r="H731" s="18" t="n">
        <v>427.12</v>
      </c>
      <c r="I731" s="14" t="n">
        <v>0.0399</v>
      </c>
      <c r="J731" s="18" t="n">
        <v>51.23</v>
      </c>
      <c r="K731" s="18" t="n">
        <v>175</v>
      </c>
      <c r="L731" s="18" t="n">
        <v>350</v>
      </c>
      <c r="M731" s="11" t="s">
        <v>4914</v>
      </c>
      <c r="N731" s="35" t="n">
        <f aca="false">IF(H731=0,"",G731/H731)</f>
        <v>3.43182243865892</v>
      </c>
      <c r="O731" s="35" t="n">
        <f aca="false">IF(OR(N729="",N729&lt;=0,N731=""),"",N731/N729)</f>
        <v>0.965657566598109</v>
      </c>
      <c r="P731" s="18" t="n">
        <v>706.93</v>
      </c>
      <c r="Q731" s="14" t="n">
        <v>0.0239</v>
      </c>
      <c r="R731" s="18" t="n">
        <v>758.87</v>
      </c>
      <c r="S731" s="14" t="n">
        <v>0.0427</v>
      </c>
      <c r="T731" s="11" t="str">
        <f aca="false">IF(AND(M731="survived",G731&gt;0,K731&lt;=500.005,I731&lt;=0.4,ISNUMBER(P731),ISNUMBER(R731),P731&gt;0,R731&gt;0,Q731&lt;=0.4,S731&lt;=0.4),"yes","no")</f>
        <v>yes</v>
      </c>
    </row>
    <row r="732" customFormat="false" ht="15" hidden="false" customHeight="false" outlineLevel="0" collapsed="false">
      <c r="A732" s="11" t="s">
        <v>35</v>
      </c>
      <c r="B732" s="11" t="s">
        <v>4978</v>
      </c>
      <c r="C732" s="13" t="n">
        <v>2</v>
      </c>
      <c r="D732" s="11" t="s">
        <v>4608</v>
      </c>
      <c r="E732" s="11" t="s">
        <v>61</v>
      </c>
      <c r="F732" s="11" t="s">
        <v>4896</v>
      </c>
      <c r="G732" s="18" t="n">
        <v>1465.8</v>
      </c>
      <c r="H732" s="18" t="n">
        <v>427.12</v>
      </c>
      <c r="I732" s="14" t="n">
        <v>0.0399</v>
      </c>
      <c r="J732" s="18" t="n">
        <v>51.23</v>
      </c>
      <c r="K732" s="18" t="n">
        <v>175</v>
      </c>
      <c r="L732" s="18" t="n">
        <v>350</v>
      </c>
      <c r="M732" s="11" t="s">
        <v>4914</v>
      </c>
      <c r="N732" s="35" t="n">
        <f aca="false">IF(H732=0,"",G732/H732)</f>
        <v>3.43182243865892</v>
      </c>
      <c r="O732" s="35" t="n">
        <f aca="false">IF(OR(N729="",N729&lt;=0,N732=""),"",N732/N729)</f>
        <v>0.965657566598109</v>
      </c>
      <c r="P732" s="18" t="n">
        <v>706.93</v>
      </c>
      <c r="Q732" s="14" t="n">
        <v>0.0239</v>
      </c>
      <c r="R732" s="18" t="n">
        <v>758.87</v>
      </c>
      <c r="S732" s="14" t="n">
        <v>0.0427</v>
      </c>
      <c r="T732" s="11" t="str">
        <f aca="false">IF(AND(M732="survived",G732&gt;0,K732&lt;=500.005,I732&lt;=0.4,ISNUMBER(P732),ISNUMBER(R732),P732&gt;0,R732&gt;0,Q732&lt;=0.4,S732&lt;=0.4),"yes","no")</f>
        <v>yes</v>
      </c>
    </row>
    <row r="733" customFormat="false" ht="15" hidden="false" customHeight="false" outlineLevel="0" collapsed="false">
      <c r="A733" s="11" t="s">
        <v>35</v>
      </c>
      <c r="B733" s="11" t="s">
        <v>4978</v>
      </c>
      <c r="C733" s="13" t="n">
        <v>2</v>
      </c>
      <c r="D733" s="11" t="s">
        <v>4608</v>
      </c>
      <c r="E733" s="11" t="s">
        <v>61</v>
      </c>
      <c r="F733" s="11" t="s">
        <v>4877</v>
      </c>
      <c r="G733" s="18" t="n">
        <v>1465.8</v>
      </c>
      <c r="H733" s="18" t="n">
        <v>427.12</v>
      </c>
      <c r="I733" s="14" t="n">
        <v>0.0399</v>
      </c>
      <c r="J733" s="18" t="n">
        <v>51.23</v>
      </c>
      <c r="K733" s="18" t="n">
        <v>175</v>
      </c>
      <c r="L733" s="18" t="n">
        <v>350</v>
      </c>
      <c r="M733" s="11" t="s">
        <v>4914</v>
      </c>
      <c r="N733" s="35" t="n">
        <f aca="false">IF(H733=0,"",G733/H733)</f>
        <v>3.43182243865892</v>
      </c>
      <c r="O733" s="35" t="n">
        <f aca="false">IF(OR(N729="",N729&lt;=0,N733=""),"",N733/N729)</f>
        <v>0.965657566598109</v>
      </c>
      <c r="P733" s="18" t="n">
        <v>706.93</v>
      </c>
      <c r="Q733" s="14" t="n">
        <v>0.0239</v>
      </c>
      <c r="R733" s="18" t="n">
        <v>758.87</v>
      </c>
      <c r="S733" s="14" t="n">
        <v>0.0427</v>
      </c>
      <c r="T733" s="11" t="str">
        <f aca="false">IF(AND(M733="survived",G733&gt;0,K733&lt;=500.005,I733&lt;=0.4,ISNUMBER(P733),ISNUMBER(R733),P733&gt;0,R733&gt;0,Q733&lt;=0.4,S733&lt;=0.4),"yes","no")</f>
        <v>yes</v>
      </c>
    </row>
    <row r="734" customFormat="false" ht="15" hidden="false" customHeight="false" outlineLevel="0" collapsed="false">
      <c r="A734" s="11" t="s">
        <v>35</v>
      </c>
      <c r="B734" s="11" t="s">
        <v>4978</v>
      </c>
      <c r="C734" s="13" t="n">
        <v>2</v>
      </c>
      <c r="D734" s="11" t="s">
        <v>4608</v>
      </c>
      <c r="E734" s="11" t="s">
        <v>61</v>
      </c>
      <c r="F734" s="11" t="s">
        <v>4898</v>
      </c>
      <c r="G734" s="18" t="n">
        <v>1465.8</v>
      </c>
      <c r="H734" s="18" t="n">
        <v>427.12</v>
      </c>
      <c r="I734" s="14" t="n">
        <v>0.0399</v>
      </c>
      <c r="J734" s="18" t="n">
        <v>51.23</v>
      </c>
      <c r="K734" s="18" t="n">
        <v>175</v>
      </c>
      <c r="L734" s="18" t="n">
        <v>350</v>
      </c>
      <c r="M734" s="11" t="s">
        <v>4914</v>
      </c>
      <c r="N734" s="35" t="n">
        <f aca="false">IF(H734=0,"",G734/H734)</f>
        <v>3.43182243865892</v>
      </c>
      <c r="O734" s="35" t="n">
        <f aca="false">IF(OR(N729="",N729&lt;=0,N734=""),"",N734/N729)</f>
        <v>0.965657566598109</v>
      </c>
      <c r="P734" s="18" t="n">
        <v>706.93</v>
      </c>
      <c r="Q734" s="14" t="n">
        <v>0.0239</v>
      </c>
      <c r="R734" s="18" t="n">
        <v>758.87</v>
      </c>
      <c r="S734" s="14" t="n">
        <v>0.0427</v>
      </c>
      <c r="T734" s="11" t="str">
        <f aca="false">IF(AND(M734="survived",G734&gt;0,K734&lt;=500.005,I734&lt;=0.4,ISNUMBER(P734),ISNUMBER(R734),P734&gt;0,R734&gt;0,Q734&lt;=0.4,S734&lt;=0.4),"yes","no")</f>
        <v>yes</v>
      </c>
    </row>
    <row r="735" customFormat="false" ht="15" hidden="false" customHeight="false" outlineLevel="0" collapsed="false">
      <c r="A735" s="11" t="s">
        <v>35</v>
      </c>
      <c r="B735" s="11" t="s">
        <v>4978</v>
      </c>
      <c r="C735" s="13" t="n">
        <v>2</v>
      </c>
      <c r="D735" s="11" t="s">
        <v>4602</v>
      </c>
      <c r="E735" s="11" t="n">
        <v>1</v>
      </c>
      <c r="F735" s="11" t="s">
        <v>4599</v>
      </c>
      <c r="G735" s="18" t="n">
        <v>1701.69</v>
      </c>
      <c r="H735" s="18" t="n">
        <v>540.68</v>
      </c>
      <c r="I735" s="14" t="n">
        <v>0.0501</v>
      </c>
      <c r="J735" s="18" t="n">
        <v>58.03</v>
      </c>
      <c r="K735" s="18" t="n">
        <v>270.34</v>
      </c>
      <c r="L735" s="18" t="n">
        <v>350</v>
      </c>
      <c r="M735" s="11" t="s">
        <v>4914</v>
      </c>
      <c r="N735" s="35" t="n">
        <f aca="false">IF(H735=0,"",G735/H735)</f>
        <v>3.14731449286084</v>
      </c>
      <c r="O735" s="35" t="n">
        <f aca="false">IF(OR(N729="",N729&lt;=0,N735=""),"",N735/N729)</f>
        <v>0.885601778302557</v>
      </c>
      <c r="P735" s="18" t="n">
        <v>772.71</v>
      </c>
      <c r="Q735" s="14" t="n">
        <v>0.0343</v>
      </c>
      <c r="R735" s="18" t="n">
        <v>928.98</v>
      </c>
      <c r="S735" s="14" t="n">
        <v>0.054</v>
      </c>
      <c r="T735" s="11" t="str">
        <f aca="false">IF(AND(M735="survived",G735&gt;0,K735&lt;=500.005,I735&lt;=0.4,ISNUMBER(P735),ISNUMBER(R735),P735&gt;0,R735&gt;0,Q735&lt;=0.4,S735&lt;=0.4),"yes","no")</f>
        <v>yes</v>
      </c>
    </row>
    <row r="736" customFormat="false" ht="15" hidden="false" customHeight="false" outlineLevel="0" collapsed="false">
      <c r="A736" s="11" t="s">
        <v>35</v>
      </c>
      <c r="B736" s="11" t="s">
        <v>4978</v>
      </c>
      <c r="C736" s="13" t="n">
        <v>2</v>
      </c>
      <c r="D736" s="11" t="s">
        <v>4602</v>
      </c>
      <c r="E736" s="11" t="n">
        <v>1</v>
      </c>
      <c r="F736" s="11" t="s">
        <v>4896</v>
      </c>
      <c r="G736" s="18" t="n">
        <v>1701.69</v>
      </c>
      <c r="H736" s="18" t="n">
        <v>540.68</v>
      </c>
      <c r="I736" s="14" t="n">
        <v>0.0501</v>
      </c>
      <c r="J736" s="18" t="n">
        <v>58.03</v>
      </c>
      <c r="K736" s="18" t="n">
        <v>270.34</v>
      </c>
      <c r="L736" s="18" t="n">
        <v>350</v>
      </c>
      <c r="M736" s="11" t="s">
        <v>4914</v>
      </c>
      <c r="N736" s="35" t="n">
        <f aca="false">IF(H736=0,"",G736/H736)</f>
        <v>3.14731449286084</v>
      </c>
      <c r="O736" s="35" t="n">
        <f aca="false">IF(OR(N729="",N729&lt;=0,N736=""),"",N736/N729)</f>
        <v>0.885601778302557</v>
      </c>
      <c r="P736" s="18" t="n">
        <v>772.71</v>
      </c>
      <c r="Q736" s="14" t="n">
        <v>0.0343</v>
      </c>
      <c r="R736" s="18" t="n">
        <v>928.98</v>
      </c>
      <c r="S736" s="14" t="n">
        <v>0.054</v>
      </c>
      <c r="T736" s="11" t="str">
        <f aca="false">IF(AND(M736="survived",G736&gt;0,K736&lt;=500.005,I736&lt;=0.4,ISNUMBER(P736),ISNUMBER(R736),P736&gt;0,R736&gt;0,Q736&lt;=0.4,S736&lt;=0.4),"yes","no")</f>
        <v>yes</v>
      </c>
    </row>
    <row r="737" customFormat="false" ht="15" hidden="false" customHeight="false" outlineLevel="0" collapsed="false">
      <c r="A737" s="11" t="s">
        <v>35</v>
      </c>
      <c r="B737" s="11" t="s">
        <v>4978</v>
      </c>
      <c r="C737" s="13" t="n">
        <v>2</v>
      </c>
      <c r="D737" s="11" t="s">
        <v>4602</v>
      </c>
      <c r="E737" s="11" t="n">
        <v>1</v>
      </c>
      <c r="F737" s="11" t="s">
        <v>4877</v>
      </c>
      <c r="G737" s="18" t="n">
        <v>1701.69</v>
      </c>
      <c r="H737" s="18" t="n">
        <v>540.68</v>
      </c>
      <c r="I737" s="14" t="n">
        <v>0.0501</v>
      </c>
      <c r="J737" s="18" t="n">
        <v>58.03</v>
      </c>
      <c r="K737" s="18" t="n">
        <v>270.34</v>
      </c>
      <c r="L737" s="18" t="n">
        <v>350</v>
      </c>
      <c r="M737" s="11" t="s">
        <v>4914</v>
      </c>
      <c r="N737" s="35" t="n">
        <f aca="false">IF(H737=0,"",G737/H737)</f>
        <v>3.14731449286084</v>
      </c>
      <c r="O737" s="35" t="n">
        <f aca="false">IF(OR(N729="",N729&lt;=0,N737=""),"",N737/N729)</f>
        <v>0.885601778302557</v>
      </c>
      <c r="P737" s="18" t="n">
        <v>772.71</v>
      </c>
      <c r="Q737" s="14" t="n">
        <v>0.0343</v>
      </c>
      <c r="R737" s="18" t="n">
        <v>928.98</v>
      </c>
      <c r="S737" s="14" t="n">
        <v>0.054</v>
      </c>
      <c r="T737" s="11" t="str">
        <f aca="false">IF(AND(M737="survived",G737&gt;0,K737&lt;=500.005,I737&lt;=0.4,ISNUMBER(P737),ISNUMBER(R737),P737&gt;0,R737&gt;0,Q737&lt;=0.4,S737&lt;=0.4),"yes","no")</f>
        <v>yes</v>
      </c>
    </row>
    <row r="738" customFormat="false" ht="15" hidden="false" customHeight="false" outlineLevel="0" collapsed="false">
      <c r="A738" s="11" t="s">
        <v>35</v>
      </c>
      <c r="B738" s="11" t="s">
        <v>4978</v>
      </c>
      <c r="C738" s="13" t="n">
        <v>2</v>
      </c>
      <c r="D738" s="11" t="s">
        <v>4602</v>
      </c>
      <c r="E738" s="11" t="n">
        <v>1</v>
      </c>
      <c r="F738" s="11" t="s">
        <v>4898</v>
      </c>
      <c r="G738" s="18" t="n">
        <v>1701.69</v>
      </c>
      <c r="H738" s="18" t="n">
        <v>540.68</v>
      </c>
      <c r="I738" s="14" t="n">
        <v>0.0501</v>
      </c>
      <c r="J738" s="18" t="n">
        <v>58.03</v>
      </c>
      <c r="K738" s="18" t="n">
        <v>270.34</v>
      </c>
      <c r="L738" s="18" t="n">
        <v>350</v>
      </c>
      <c r="M738" s="11" t="s">
        <v>4914</v>
      </c>
      <c r="N738" s="35" t="n">
        <f aca="false">IF(H738=0,"",G738/H738)</f>
        <v>3.14731449286084</v>
      </c>
      <c r="O738" s="35" t="n">
        <f aca="false">IF(OR(N729="",N729&lt;=0,N738=""),"",N738/N729)</f>
        <v>0.885601778302557</v>
      </c>
      <c r="P738" s="18" t="n">
        <v>772.71</v>
      </c>
      <c r="Q738" s="14" t="n">
        <v>0.0343</v>
      </c>
      <c r="R738" s="18" t="n">
        <v>928.98</v>
      </c>
      <c r="S738" s="14" t="n">
        <v>0.054</v>
      </c>
      <c r="T738" s="11" t="str">
        <f aca="false">IF(AND(M738="survived",G738&gt;0,K738&lt;=500.005,I738&lt;=0.4,ISNUMBER(P738),ISNUMBER(R738),P738&gt;0,R738&gt;0,Q738&lt;=0.4,S738&lt;=0.4),"yes","no")</f>
        <v>yes</v>
      </c>
    </row>
    <row r="739" customFormat="false" ht="15" hidden="false" customHeight="false" outlineLevel="0" collapsed="false">
      <c r="A739" s="11" t="s">
        <v>35</v>
      </c>
      <c r="B739" s="11" t="s">
        <v>4978</v>
      </c>
      <c r="C739" s="13" t="n">
        <v>2</v>
      </c>
      <c r="D739" s="11" t="s">
        <v>4602</v>
      </c>
      <c r="E739" s="11" t="n">
        <v>2</v>
      </c>
      <c r="F739" s="11" t="s">
        <v>4599</v>
      </c>
      <c r="G739" s="18" t="n">
        <v>1421.84</v>
      </c>
      <c r="H739" s="18" t="n">
        <v>409.1</v>
      </c>
      <c r="I739" s="14" t="n">
        <v>0.0385</v>
      </c>
      <c r="J739" s="18" t="n">
        <v>51.33</v>
      </c>
      <c r="K739" s="18" t="n">
        <v>102.27</v>
      </c>
      <c r="L739" s="18" t="n">
        <v>300</v>
      </c>
      <c r="M739" s="11" t="s">
        <v>4914</v>
      </c>
      <c r="N739" s="35" t="n">
        <f aca="false">IF(H739=0,"",G739/H739)</f>
        <v>3.47553165485211</v>
      </c>
      <c r="O739" s="35" t="n">
        <f aca="false">IF(OR(N729="",N729&lt;=0,N739=""),"",N739/N729)</f>
        <v>0.977956610648745</v>
      </c>
      <c r="P739" s="18" t="n">
        <v>625.66</v>
      </c>
      <c r="Q739" s="14" t="n">
        <v>0.0295</v>
      </c>
      <c r="R739" s="18" t="n">
        <v>796.19</v>
      </c>
      <c r="S739" s="14" t="n">
        <v>0.0409</v>
      </c>
      <c r="T739" s="11" t="str">
        <f aca="false">IF(AND(M739="survived",G739&gt;0,K739&lt;=500.005,I739&lt;=0.4,ISNUMBER(P739),ISNUMBER(R739),P739&gt;0,R739&gt;0,Q739&lt;=0.4,S739&lt;=0.4),"yes","no")</f>
        <v>yes</v>
      </c>
    </row>
    <row r="740" customFormat="false" ht="15" hidden="false" customHeight="false" outlineLevel="0" collapsed="false">
      <c r="A740" s="11" t="s">
        <v>35</v>
      </c>
      <c r="B740" s="11" t="s">
        <v>4978</v>
      </c>
      <c r="C740" s="13" t="n">
        <v>2</v>
      </c>
      <c r="D740" s="11" t="s">
        <v>4602</v>
      </c>
      <c r="E740" s="11" t="n">
        <v>2</v>
      </c>
      <c r="F740" s="11" t="s">
        <v>4896</v>
      </c>
      <c r="G740" s="18" t="n">
        <v>1421.84</v>
      </c>
      <c r="H740" s="18" t="n">
        <v>409.1</v>
      </c>
      <c r="I740" s="14" t="n">
        <v>0.0385</v>
      </c>
      <c r="J740" s="18" t="n">
        <v>51.33</v>
      </c>
      <c r="K740" s="18" t="n">
        <v>102.27</v>
      </c>
      <c r="L740" s="18" t="n">
        <v>300</v>
      </c>
      <c r="M740" s="11" t="s">
        <v>4914</v>
      </c>
      <c r="N740" s="35" t="n">
        <f aca="false">IF(H740=0,"",G740/H740)</f>
        <v>3.47553165485211</v>
      </c>
      <c r="O740" s="35" t="n">
        <f aca="false">IF(OR(N729="",N729&lt;=0,N740=""),"",N740/N729)</f>
        <v>0.977956610648745</v>
      </c>
      <c r="P740" s="18" t="n">
        <v>625.66</v>
      </c>
      <c r="Q740" s="14" t="n">
        <v>0.0295</v>
      </c>
      <c r="R740" s="18" t="n">
        <v>796.19</v>
      </c>
      <c r="S740" s="14" t="n">
        <v>0.0409</v>
      </c>
      <c r="T740" s="11" t="str">
        <f aca="false">IF(AND(M740="survived",G740&gt;0,K740&lt;=500.005,I740&lt;=0.4,ISNUMBER(P740),ISNUMBER(R740),P740&gt;0,R740&gt;0,Q740&lt;=0.4,S740&lt;=0.4),"yes","no")</f>
        <v>yes</v>
      </c>
    </row>
    <row r="741" customFormat="false" ht="15" hidden="false" customHeight="false" outlineLevel="0" collapsed="false">
      <c r="A741" s="11" t="s">
        <v>35</v>
      </c>
      <c r="B741" s="11" t="s">
        <v>4978</v>
      </c>
      <c r="C741" s="13" t="n">
        <v>2</v>
      </c>
      <c r="D741" s="11" t="s">
        <v>4602</v>
      </c>
      <c r="E741" s="11" t="n">
        <v>2</v>
      </c>
      <c r="F741" s="11" t="s">
        <v>4877</v>
      </c>
      <c r="G741" s="18" t="n">
        <v>1421.84</v>
      </c>
      <c r="H741" s="18" t="n">
        <v>409.1</v>
      </c>
      <c r="I741" s="14" t="n">
        <v>0.0385</v>
      </c>
      <c r="J741" s="18" t="n">
        <v>51.33</v>
      </c>
      <c r="K741" s="18" t="n">
        <v>102.27</v>
      </c>
      <c r="L741" s="18" t="n">
        <v>300</v>
      </c>
      <c r="M741" s="11" t="s">
        <v>4914</v>
      </c>
      <c r="N741" s="35" t="n">
        <f aca="false">IF(H741=0,"",G741/H741)</f>
        <v>3.47553165485211</v>
      </c>
      <c r="O741" s="35" t="n">
        <f aca="false">IF(OR(N729="",N729&lt;=0,N741=""),"",N741/N729)</f>
        <v>0.977956610648745</v>
      </c>
      <c r="P741" s="18" t="n">
        <v>625.66</v>
      </c>
      <c r="Q741" s="14" t="n">
        <v>0.0295</v>
      </c>
      <c r="R741" s="18" t="n">
        <v>796.19</v>
      </c>
      <c r="S741" s="14" t="n">
        <v>0.0409</v>
      </c>
      <c r="T741" s="11" t="str">
        <f aca="false">IF(AND(M741="survived",G741&gt;0,K741&lt;=500.005,I741&lt;=0.4,ISNUMBER(P741),ISNUMBER(R741),P741&gt;0,R741&gt;0,Q741&lt;=0.4,S741&lt;=0.4),"yes","no")</f>
        <v>yes</v>
      </c>
    </row>
    <row r="742" customFormat="false" ht="15" hidden="false" customHeight="false" outlineLevel="0" collapsed="false">
      <c r="A742" s="11" t="s">
        <v>35</v>
      </c>
      <c r="B742" s="11" t="s">
        <v>4978</v>
      </c>
      <c r="C742" s="13" t="n">
        <v>2</v>
      </c>
      <c r="D742" s="11" t="s">
        <v>4602</v>
      </c>
      <c r="E742" s="11" t="n">
        <v>2</v>
      </c>
      <c r="F742" s="11" t="s">
        <v>4898</v>
      </c>
      <c r="G742" s="18" t="n">
        <v>1421.84</v>
      </c>
      <c r="H742" s="18" t="n">
        <v>409.1</v>
      </c>
      <c r="I742" s="14" t="n">
        <v>0.0385</v>
      </c>
      <c r="J742" s="18" t="n">
        <v>51.33</v>
      </c>
      <c r="K742" s="18" t="n">
        <v>102.27</v>
      </c>
      <c r="L742" s="18" t="n">
        <v>300</v>
      </c>
      <c r="M742" s="11" t="s">
        <v>4914</v>
      </c>
      <c r="N742" s="35" t="n">
        <f aca="false">IF(H742=0,"",G742/H742)</f>
        <v>3.47553165485211</v>
      </c>
      <c r="O742" s="35" t="n">
        <f aca="false">IF(OR(N729="",N729&lt;=0,N742=""),"",N742/N729)</f>
        <v>0.977956610648745</v>
      </c>
      <c r="P742" s="18" t="n">
        <v>625.66</v>
      </c>
      <c r="Q742" s="14" t="n">
        <v>0.0295</v>
      </c>
      <c r="R742" s="18" t="n">
        <v>796.19</v>
      </c>
      <c r="S742" s="14" t="n">
        <v>0.0409</v>
      </c>
      <c r="T742" s="11" t="str">
        <f aca="false">IF(AND(M742="survived",G742&gt;0,K742&lt;=500.005,I742&lt;=0.4,ISNUMBER(P742),ISNUMBER(R742),P742&gt;0,R742&gt;0,Q742&lt;=0.4,S742&lt;=0.4),"yes","no")</f>
        <v>yes</v>
      </c>
    </row>
    <row r="743" customFormat="false" ht="15" hidden="false" customHeight="false" outlineLevel="0" collapsed="false">
      <c r="A743" s="11" t="s">
        <v>35</v>
      </c>
      <c r="B743" s="11" t="s">
        <v>4978</v>
      </c>
      <c r="C743" s="13" t="n">
        <v>2</v>
      </c>
      <c r="D743" s="11" t="s">
        <v>4602</v>
      </c>
      <c r="E743" s="11" t="n">
        <v>3</v>
      </c>
      <c r="F743" s="11" t="s">
        <v>4599</v>
      </c>
      <c r="G743" s="18" t="n">
        <v>1400.96</v>
      </c>
      <c r="H743" s="18" t="n">
        <v>389.82</v>
      </c>
      <c r="I743" s="14" t="n">
        <v>0.0367</v>
      </c>
      <c r="J743" s="18" t="n">
        <v>50.08</v>
      </c>
      <c r="K743" s="18" t="n">
        <v>64.97</v>
      </c>
      <c r="L743" s="18" t="n">
        <v>300</v>
      </c>
      <c r="M743" s="11" t="s">
        <v>4914</v>
      </c>
      <c r="N743" s="35" t="n">
        <f aca="false">IF(H743=0,"",G743/H743)</f>
        <v>3.59386383459032</v>
      </c>
      <c r="O743" s="35" t="n">
        <f aca="false">IF(OR(N729="",N729&lt;=0,N743=""),"",N743/N729)</f>
        <v>1.01125331138974</v>
      </c>
      <c r="P743" s="18" t="n">
        <v>613.89</v>
      </c>
      <c r="Q743" s="14" t="n">
        <v>0.0284</v>
      </c>
      <c r="R743" s="18" t="n">
        <v>787.07</v>
      </c>
      <c r="S743" s="14" t="n">
        <v>0.0389</v>
      </c>
      <c r="T743" s="11" t="str">
        <f aca="false">IF(AND(M743="survived",G743&gt;0,K743&lt;=500.005,I743&lt;=0.4,ISNUMBER(P743),ISNUMBER(R743),P743&gt;0,R743&gt;0,Q743&lt;=0.4,S743&lt;=0.4),"yes","no")</f>
        <v>yes</v>
      </c>
    </row>
    <row r="744" customFormat="false" ht="15" hidden="false" customHeight="false" outlineLevel="0" collapsed="false">
      <c r="A744" s="11" t="s">
        <v>35</v>
      </c>
      <c r="B744" s="11" t="s">
        <v>4978</v>
      </c>
      <c r="C744" s="13" t="n">
        <v>2</v>
      </c>
      <c r="D744" s="11" t="s">
        <v>4602</v>
      </c>
      <c r="E744" s="11" t="n">
        <v>3</v>
      </c>
      <c r="F744" s="11" t="s">
        <v>4896</v>
      </c>
      <c r="G744" s="18" t="n">
        <v>1400.96</v>
      </c>
      <c r="H744" s="18" t="n">
        <v>389.82</v>
      </c>
      <c r="I744" s="14" t="n">
        <v>0.0367</v>
      </c>
      <c r="J744" s="18" t="n">
        <v>50.08</v>
      </c>
      <c r="K744" s="18" t="n">
        <v>64.97</v>
      </c>
      <c r="L744" s="18" t="n">
        <v>300</v>
      </c>
      <c r="M744" s="11" t="s">
        <v>4914</v>
      </c>
      <c r="N744" s="35" t="n">
        <f aca="false">IF(H744=0,"",G744/H744)</f>
        <v>3.59386383459032</v>
      </c>
      <c r="O744" s="35" t="n">
        <f aca="false">IF(OR(N729="",N729&lt;=0,N744=""),"",N744/N729)</f>
        <v>1.01125331138974</v>
      </c>
      <c r="P744" s="18" t="n">
        <v>613.89</v>
      </c>
      <c r="Q744" s="14" t="n">
        <v>0.0284</v>
      </c>
      <c r="R744" s="18" t="n">
        <v>787.07</v>
      </c>
      <c r="S744" s="14" t="n">
        <v>0.0389</v>
      </c>
      <c r="T744" s="11" t="str">
        <f aca="false">IF(AND(M744="survived",G744&gt;0,K744&lt;=500.005,I744&lt;=0.4,ISNUMBER(P744),ISNUMBER(R744),P744&gt;0,R744&gt;0,Q744&lt;=0.4,S744&lt;=0.4),"yes","no")</f>
        <v>yes</v>
      </c>
    </row>
    <row r="745" customFormat="false" ht="15" hidden="false" customHeight="false" outlineLevel="0" collapsed="false">
      <c r="A745" s="11" t="s">
        <v>35</v>
      </c>
      <c r="B745" s="11" t="s">
        <v>4978</v>
      </c>
      <c r="C745" s="13" t="n">
        <v>2</v>
      </c>
      <c r="D745" s="11" t="s">
        <v>4602</v>
      </c>
      <c r="E745" s="11" t="n">
        <v>3</v>
      </c>
      <c r="F745" s="11" t="s">
        <v>4877</v>
      </c>
      <c r="G745" s="18" t="n">
        <v>1400.96</v>
      </c>
      <c r="H745" s="18" t="n">
        <v>389.82</v>
      </c>
      <c r="I745" s="14" t="n">
        <v>0.0367</v>
      </c>
      <c r="J745" s="18" t="n">
        <v>50.08</v>
      </c>
      <c r="K745" s="18" t="n">
        <v>64.97</v>
      </c>
      <c r="L745" s="18" t="n">
        <v>300</v>
      </c>
      <c r="M745" s="11" t="s">
        <v>4914</v>
      </c>
      <c r="N745" s="35" t="n">
        <f aca="false">IF(H745=0,"",G745/H745)</f>
        <v>3.59386383459032</v>
      </c>
      <c r="O745" s="35" t="n">
        <f aca="false">IF(OR(N729="",N729&lt;=0,N745=""),"",N745/N729)</f>
        <v>1.01125331138974</v>
      </c>
      <c r="P745" s="18" t="n">
        <v>613.89</v>
      </c>
      <c r="Q745" s="14" t="n">
        <v>0.0284</v>
      </c>
      <c r="R745" s="18" t="n">
        <v>787.07</v>
      </c>
      <c r="S745" s="14" t="n">
        <v>0.0389</v>
      </c>
      <c r="T745" s="11" t="str">
        <f aca="false">IF(AND(M745="survived",G745&gt;0,K745&lt;=500.005,I745&lt;=0.4,ISNUMBER(P745),ISNUMBER(R745),P745&gt;0,R745&gt;0,Q745&lt;=0.4,S745&lt;=0.4),"yes","no")</f>
        <v>yes</v>
      </c>
    </row>
    <row r="746" customFormat="false" ht="15" hidden="false" customHeight="false" outlineLevel="0" collapsed="false">
      <c r="A746" s="11" t="s">
        <v>35</v>
      </c>
      <c r="B746" s="11" t="s">
        <v>4978</v>
      </c>
      <c r="C746" s="13" t="n">
        <v>2</v>
      </c>
      <c r="D746" s="11" t="s">
        <v>4602</v>
      </c>
      <c r="E746" s="11" t="n">
        <v>3</v>
      </c>
      <c r="F746" s="11" t="s">
        <v>4898</v>
      </c>
      <c r="G746" s="18" t="n">
        <v>1400.96</v>
      </c>
      <c r="H746" s="18" t="n">
        <v>389.82</v>
      </c>
      <c r="I746" s="14" t="n">
        <v>0.0367</v>
      </c>
      <c r="J746" s="18" t="n">
        <v>50.08</v>
      </c>
      <c r="K746" s="18" t="n">
        <v>64.97</v>
      </c>
      <c r="L746" s="18" t="n">
        <v>300</v>
      </c>
      <c r="M746" s="11" t="s">
        <v>4914</v>
      </c>
      <c r="N746" s="35" t="n">
        <f aca="false">IF(H746=0,"",G746/H746)</f>
        <v>3.59386383459032</v>
      </c>
      <c r="O746" s="35" t="n">
        <f aca="false">IF(OR(N729="",N729&lt;=0,N746=""),"",N746/N729)</f>
        <v>1.01125331138974</v>
      </c>
      <c r="P746" s="18" t="n">
        <v>613.89</v>
      </c>
      <c r="Q746" s="14" t="n">
        <v>0.0284</v>
      </c>
      <c r="R746" s="18" t="n">
        <v>787.07</v>
      </c>
      <c r="S746" s="14" t="n">
        <v>0.0389</v>
      </c>
      <c r="T746" s="11" t="str">
        <f aca="false">IF(AND(M746="survived",G746&gt;0,K746&lt;=500.005,I746&lt;=0.4,ISNUMBER(P746),ISNUMBER(R746),P746&gt;0,R746&gt;0,Q746&lt;=0.4,S746&lt;=0.4),"yes","no")</f>
        <v>yes</v>
      </c>
    </row>
    <row r="747" customFormat="false" ht="15" hidden="false" customHeight="false" outlineLevel="0" collapsed="false">
      <c r="A747" s="11" t="s">
        <v>35</v>
      </c>
      <c r="B747" s="11" t="s">
        <v>4978</v>
      </c>
      <c r="C747" s="13" t="n">
        <v>2</v>
      </c>
      <c r="D747" s="11" t="s">
        <v>4602</v>
      </c>
      <c r="E747" s="11" t="n">
        <v>4</v>
      </c>
      <c r="F747" s="11" t="s">
        <v>4599</v>
      </c>
      <c r="G747" s="18" t="n">
        <v>1385.37</v>
      </c>
      <c r="H747" s="18" t="n">
        <v>389.82</v>
      </c>
      <c r="I747" s="14" t="n">
        <v>0.0367</v>
      </c>
      <c r="J747" s="18" t="n">
        <v>50</v>
      </c>
      <c r="K747" s="18" t="n">
        <v>50</v>
      </c>
      <c r="L747" s="18" t="n">
        <v>300</v>
      </c>
      <c r="M747" s="11" t="s">
        <v>4914</v>
      </c>
      <c r="N747" s="35" t="n">
        <f aca="false">IF(H747=0,"",G747/H747)</f>
        <v>3.55387101739264</v>
      </c>
      <c r="O747" s="35" t="n">
        <f aca="false">IF(OR(N729="",N729&lt;=0,N747=""),"",N747/N729)</f>
        <v>1</v>
      </c>
      <c r="P747" s="18" t="n">
        <v>613.89</v>
      </c>
      <c r="Q747" s="14" t="n">
        <v>0.0284</v>
      </c>
      <c r="R747" s="18" t="n">
        <v>771.47</v>
      </c>
      <c r="S747" s="14" t="n">
        <v>0.0389</v>
      </c>
      <c r="T747" s="11" t="str">
        <f aca="false">IF(AND(M747="survived",G747&gt;0,K747&lt;=500.005,I747&lt;=0.4,ISNUMBER(P747),ISNUMBER(R747),P747&gt;0,R747&gt;0,Q747&lt;=0.4,S747&lt;=0.4),"yes","no")</f>
        <v>yes</v>
      </c>
    </row>
    <row r="748" customFormat="false" ht="15" hidden="false" customHeight="false" outlineLevel="0" collapsed="false">
      <c r="A748" s="11" t="s">
        <v>35</v>
      </c>
      <c r="B748" s="11" t="s">
        <v>4978</v>
      </c>
      <c r="C748" s="13" t="n">
        <v>2</v>
      </c>
      <c r="D748" s="11" t="s">
        <v>4602</v>
      </c>
      <c r="E748" s="11" t="n">
        <v>4</v>
      </c>
      <c r="F748" s="11" t="s">
        <v>4896</v>
      </c>
      <c r="G748" s="18" t="n">
        <v>1385.37</v>
      </c>
      <c r="H748" s="18" t="n">
        <v>389.82</v>
      </c>
      <c r="I748" s="14" t="n">
        <v>0.0367</v>
      </c>
      <c r="J748" s="18" t="n">
        <v>50</v>
      </c>
      <c r="K748" s="18" t="n">
        <v>50</v>
      </c>
      <c r="L748" s="18" t="n">
        <v>300</v>
      </c>
      <c r="M748" s="11" t="s">
        <v>4914</v>
      </c>
      <c r="N748" s="35" t="n">
        <f aca="false">IF(H748=0,"",G748/H748)</f>
        <v>3.55387101739264</v>
      </c>
      <c r="O748" s="35" t="n">
        <f aca="false">IF(OR(N729="",N729&lt;=0,N748=""),"",N748/N729)</f>
        <v>1</v>
      </c>
      <c r="P748" s="18" t="n">
        <v>613.89</v>
      </c>
      <c r="Q748" s="14" t="n">
        <v>0.0284</v>
      </c>
      <c r="R748" s="18" t="n">
        <v>771.47</v>
      </c>
      <c r="S748" s="14" t="n">
        <v>0.0389</v>
      </c>
      <c r="T748" s="11" t="str">
        <f aca="false">IF(AND(M748="survived",G748&gt;0,K748&lt;=500.005,I748&lt;=0.4,ISNUMBER(P748),ISNUMBER(R748),P748&gt;0,R748&gt;0,Q748&lt;=0.4,S748&lt;=0.4),"yes","no")</f>
        <v>yes</v>
      </c>
    </row>
    <row r="749" customFormat="false" ht="15" hidden="false" customHeight="false" outlineLevel="0" collapsed="false">
      <c r="A749" s="11" t="s">
        <v>35</v>
      </c>
      <c r="B749" s="11" t="s">
        <v>4978</v>
      </c>
      <c r="C749" s="13" t="n">
        <v>2</v>
      </c>
      <c r="D749" s="11" t="s">
        <v>4602</v>
      </c>
      <c r="E749" s="11" t="n">
        <v>4</v>
      </c>
      <c r="F749" s="11" t="s">
        <v>4877</v>
      </c>
      <c r="G749" s="18" t="n">
        <v>1385.37</v>
      </c>
      <c r="H749" s="18" t="n">
        <v>389.82</v>
      </c>
      <c r="I749" s="14" t="n">
        <v>0.0367</v>
      </c>
      <c r="J749" s="18" t="n">
        <v>50</v>
      </c>
      <c r="K749" s="18" t="n">
        <v>50</v>
      </c>
      <c r="L749" s="18" t="n">
        <v>300</v>
      </c>
      <c r="M749" s="11" t="s">
        <v>4914</v>
      </c>
      <c r="N749" s="35" t="n">
        <f aca="false">IF(H749=0,"",G749/H749)</f>
        <v>3.55387101739264</v>
      </c>
      <c r="O749" s="35" t="n">
        <f aca="false">IF(OR(N729="",N729&lt;=0,N749=""),"",N749/N729)</f>
        <v>1</v>
      </c>
      <c r="P749" s="18" t="n">
        <v>613.89</v>
      </c>
      <c r="Q749" s="14" t="n">
        <v>0.0284</v>
      </c>
      <c r="R749" s="18" t="n">
        <v>771.47</v>
      </c>
      <c r="S749" s="14" t="n">
        <v>0.0389</v>
      </c>
      <c r="T749" s="11" t="str">
        <f aca="false">IF(AND(M749="survived",G749&gt;0,K749&lt;=500.005,I749&lt;=0.4,ISNUMBER(P749),ISNUMBER(R749),P749&gt;0,R749&gt;0,Q749&lt;=0.4,S749&lt;=0.4),"yes","no")</f>
        <v>yes</v>
      </c>
    </row>
    <row r="750" customFormat="false" ht="15" hidden="false" customHeight="false" outlineLevel="0" collapsed="false">
      <c r="A750" s="11" t="s">
        <v>35</v>
      </c>
      <c r="B750" s="11" t="s">
        <v>4978</v>
      </c>
      <c r="C750" s="13" t="n">
        <v>2</v>
      </c>
      <c r="D750" s="11" t="s">
        <v>4602</v>
      </c>
      <c r="E750" s="11" t="n">
        <v>4</v>
      </c>
      <c r="F750" s="11" t="s">
        <v>4898</v>
      </c>
      <c r="G750" s="18" t="n">
        <v>1385.37</v>
      </c>
      <c r="H750" s="18" t="n">
        <v>389.82</v>
      </c>
      <c r="I750" s="14" t="n">
        <v>0.0367</v>
      </c>
      <c r="J750" s="18" t="n">
        <v>50</v>
      </c>
      <c r="K750" s="18" t="n">
        <v>50</v>
      </c>
      <c r="L750" s="18" t="n">
        <v>300</v>
      </c>
      <c r="M750" s="11" t="s">
        <v>4914</v>
      </c>
      <c r="N750" s="35" t="n">
        <f aca="false">IF(H750=0,"",G750/H750)</f>
        <v>3.55387101739264</v>
      </c>
      <c r="O750" s="35" t="n">
        <f aca="false">IF(OR(N729="",N729&lt;=0,N750=""),"",N750/N729)</f>
        <v>1</v>
      </c>
      <c r="P750" s="18" t="n">
        <v>613.89</v>
      </c>
      <c r="Q750" s="14" t="n">
        <v>0.0284</v>
      </c>
      <c r="R750" s="18" t="n">
        <v>771.47</v>
      </c>
      <c r="S750" s="14" t="n">
        <v>0.0389</v>
      </c>
      <c r="T750" s="11" t="str">
        <f aca="false">IF(AND(M750="survived",G750&gt;0,K750&lt;=500.005,I750&lt;=0.4,ISNUMBER(P750),ISNUMBER(R750),P750&gt;0,R750&gt;0,Q750&lt;=0.4,S750&lt;=0.4),"yes","no")</f>
        <v>yes</v>
      </c>
    </row>
    <row r="751" customFormat="false" ht="15" hidden="false" customHeight="false" outlineLevel="0" collapsed="false">
      <c r="A751" s="11" t="s">
        <v>35</v>
      </c>
      <c r="B751" s="11" t="s">
        <v>4978</v>
      </c>
      <c r="C751" s="13" t="n">
        <v>2</v>
      </c>
      <c r="D751" s="11" t="s">
        <v>4602</v>
      </c>
      <c r="E751" s="11" t="n">
        <v>5</v>
      </c>
      <c r="F751" s="11" t="s">
        <v>4599</v>
      </c>
      <c r="G751" s="18" t="n">
        <v>1385.37</v>
      </c>
      <c r="H751" s="18" t="n">
        <v>389.82</v>
      </c>
      <c r="I751" s="14" t="n">
        <v>0.0367</v>
      </c>
      <c r="J751" s="18" t="n">
        <v>50</v>
      </c>
      <c r="K751" s="18" t="n">
        <v>50</v>
      </c>
      <c r="L751" s="18" t="n">
        <v>300</v>
      </c>
      <c r="M751" s="11" t="s">
        <v>4914</v>
      </c>
      <c r="N751" s="35" t="n">
        <f aca="false">IF(H751=0,"",G751/H751)</f>
        <v>3.55387101739264</v>
      </c>
      <c r="O751" s="35" t="n">
        <f aca="false">IF(OR(N729="",N729&lt;=0,N751=""),"",N751/N729)</f>
        <v>1</v>
      </c>
      <c r="P751" s="18" t="n">
        <v>613.89</v>
      </c>
      <c r="Q751" s="14" t="n">
        <v>0.0284</v>
      </c>
      <c r="R751" s="18" t="n">
        <v>771.47</v>
      </c>
      <c r="S751" s="14" t="n">
        <v>0.0389</v>
      </c>
      <c r="T751" s="11" t="str">
        <f aca="false">IF(AND(M751="survived",G751&gt;0,K751&lt;=500.005,I751&lt;=0.4,ISNUMBER(P751),ISNUMBER(R751),P751&gt;0,R751&gt;0,Q751&lt;=0.4,S751&lt;=0.4),"yes","no")</f>
        <v>yes</v>
      </c>
    </row>
    <row r="752" customFormat="false" ht="15" hidden="false" customHeight="false" outlineLevel="0" collapsed="false">
      <c r="A752" s="11" t="s">
        <v>35</v>
      </c>
      <c r="B752" s="11" t="s">
        <v>4978</v>
      </c>
      <c r="C752" s="13" t="n">
        <v>2</v>
      </c>
      <c r="D752" s="11" t="s">
        <v>4602</v>
      </c>
      <c r="E752" s="11" t="n">
        <v>5</v>
      </c>
      <c r="F752" s="11" t="s">
        <v>4896</v>
      </c>
      <c r="G752" s="18" t="n">
        <v>1385.37</v>
      </c>
      <c r="H752" s="18" t="n">
        <v>389.82</v>
      </c>
      <c r="I752" s="14" t="n">
        <v>0.0367</v>
      </c>
      <c r="J752" s="18" t="n">
        <v>50</v>
      </c>
      <c r="K752" s="18" t="n">
        <v>50</v>
      </c>
      <c r="L752" s="18" t="n">
        <v>300</v>
      </c>
      <c r="M752" s="11" t="s">
        <v>4914</v>
      </c>
      <c r="N752" s="35" t="n">
        <f aca="false">IF(H752=0,"",G752/H752)</f>
        <v>3.55387101739264</v>
      </c>
      <c r="O752" s="35" t="n">
        <f aca="false">IF(OR(N729="",N729&lt;=0,N752=""),"",N752/N729)</f>
        <v>1</v>
      </c>
      <c r="P752" s="18" t="n">
        <v>613.89</v>
      </c>
      <c r="Q752" s="14" t="n">
        <v>0.0284</v>
      </c>
      <c r="R752" s="18" t="n">
        <v>771.47</v>
      </c>
      <c r="S752" s="14" t="n">
        <v>0.0389</v>
      </c>
      <c r="T752" s="11" t="str">
        <f aca="false">IF(AND(M752="survived",G752&gt;0,K752&lt;=500.005,I752&lt;=0.4,ISNUMBER(P752),ISNUMBER(R752),P752&gt;0,R752&gt;0,Q752&lt;=0.4,S752&lt;=0.4),"yes","no")</f>
        <v>yes</v>
      </c>
    </row>
    <row r="753" customFormat="false" ht="15" hidden="false" customHeight="false" outlineLevel="0" collapsed="false">
      <c r="A753" s="11" t="s">
        <v>35</v>
      </c>
      <c r="B753" s="11" t="s">
        <v>4978</v>
      </c>
      <c r="C753" s="13" t="n">
        <v>2</v>
      </c>
      <c r="D753" s="11" t="s">
        <v>4602</v>
      </c>
      <c r="E753" s="11" t="n">
        <v>5</v>
      </c>
      <c r="F753" s="11" t="s">
        <v>4877</v>
      </c>
      <c r="G753" s="18" t="n">
        <v>1385.37</v>
      </c>
      <c r="H753" s="18" t="n">
        <v>389.82</v>
      </c>
      <c r="I753" s="14" t="n">
        <v>0.0367</v>
      </c>
      <c r="J753" s="18" t="n">
        <v>50</v>
      </c>
      <c r="K753" s="18" t="n">
        <v>50</v>
      </c>
      <c r="L753" s="18" t="n">
        <v>300</v>
      </c>
      <c r="M753" s="11" t="s">
        <v>4914</v>
      </c>
      <c r="N753" s="35" t="n">
        <f aca="false">IF(H753=0,"",G753/H753)</f>
        <v>3.55387101739264</v>
      </c>
      <c r="O753" s="35" t="n">
        <f aca="false">IF(OR(N729="",N729&lt;=0,N753=""),"",N753/N729)</f>
        <v>1</v>
      </c>
      <c r="P753" s="18" t="n">
        <v>613.89</v>
      </c>
      <c r="Q753" s="14" t="n">
        <v>0.0284</v>
      </c>
      <c r="R753" s="18" t="n">
        <v>771.47</v>
      </c>
      <c r="S753" s="14" t="n">
        <v>0.0389</v>
      </c>
      <c r="T753" s="11" t="str">
        <f aca="false">IF(AND(M753="survived",G753&gt;0,K753&lt;=500.005,I753&lt;=0.4,ISNUMBER(P753),ISNUMBER(R753),P753&gt;0,R753&gt;0,Q753&lt;=0.4,S753&lt;=0.4),"yes","no")</f>
        <v>yes</v>
      </c>
    </row>
    <row r="754" customFormat="false" ht="15" hidden="false" customHeight="false" outlineLevel="0" collapsed="false">
      <c r="A754" s="11" t="s">
        <v>35</v>
      </c>
      <c r="B754" s="11" t="s">
        <v>4978</v>
      </c>
      <c r="C754" s="13" t="n">
        <v>2</v>
      </c>
      <c r="D754" s="11" t="s">
        <v>4602</v>
      </c>
      <c r="E754" s="11" t="n">
        <v>5</v>
      </c>
      <c r="F754" s="11" t="s">
        <v>4898</v>
      </c>
      <c r="G754" s="18" t="n">
        <v>1385.37</v>
      </c>
      <c r="H754" s="18" t="n">
        <v>389.82</v>
      </c>
      <c r="I754" s="14" t="n">
        <v>0.0367</v>
      </c>
      <c r="J754" s="18" t="n">
        <v>50</v>
      </c>
      <c r="K754" s="18" t="n">
        <v>50</v>
      </c>
      <c r="L754" s="18" t="n">
        <v>300</v>
      </c>
      <c r="M754" s="11" t="s">
        <v>4914</v>
      </c>
      <c r="N754" s="35" t="n">
        <f aca="false">IF(H754=0,"",G754/H754)</f>
        <v>3.55387101739264</v>
      </c>
      <c r="O754" s="35" t="n">
        <f aca="false">IF(OR(N729="",N729&lt;=0,N754=""),"",N754/N729)</f>
        <v>1</v>
      </c>
      <c r="P754" s="18" t="n">
        <v>613.89</v>
      </c>
      <c r="Q754" s="14" t="n">
        <v>0.0284</v>
      </c>
      <c r="R754" s="18" t="n">
        <v>771.47</v>
      </c>
      <c r="S754" s="14" t="n">
        <v>0.0389</v>
      </c>
      <c r="T754" s="11" t="str">
        <f aca="false">IF(AND(M754="survived",G754&gt;0,K754&lt;=500.005,I754&lt;=0.4,ISNUMBER(P754),ISNUMBER(R754),P754&gt;0,R754&gt;0,Q754&lt;=0.4,S754&lt;=0.4),"yes","no")</f>
        <v>yes</v>
      </c>
    </row>
    <row r="756" customFormat="false" ht="15" hidden="false" customHeight="false" outlineLevel="0" collapsed="false">
      <c r="A756" s="51" t="s">
        <v>35</v>
      </c>
      <c r="B756" s="51" t="s">
        <v>4979</v>
      </c>
      <c r="C756" s="61" t="n">
        <v>2</v>
      </c>
      <c r="D756" s="51" t="s">
        <v>4801</v>
      </c>
      <c r="E756" s="51" t="s">
        <v>61</v>
      </c>
      <c r="F756" s="51" t="s">
        <v>4599</v>
      </c>
      <c r="G756" s="52" t="n">
        <v>1707.02</v>
      </c>
      <c r="H756" s="52" t="n">
        <v>301.47</v>
      </c>
      <c r="I756" s="53" t="n">
        <v>0.0271</v>
      </c>
      <c r="J756" s="52" t="n">
        <v>50</v>
      </c>
      <c r="K756" s="52" t="n">
        <v>50</v>
      </c>
      <c r="L756" s="52" t="n">
        <v>200</v>
      </c>
      <c r="M756" s="51" t="s">
        <v>4914</v>
      </c>
      <c r="N756" s="54" t="n">
        <f aca="false">IF(H756=0,"",G756/H756)</f>
        <v>5.66232129233423</v>
      </c>
      <c r="O756" s="54" t="n">
        <v>1</v>
      </c>
      <c r="P756" s="52" t="n">
        <v>1081.38</v>
      </c>
      <c r="Q756" s="53" t="n">
        <v>0.0271</v>
      </c>
      <c r="R756" s="52" t="n">
        <v>625.64</v>
      </c>
      <c r="S756" s="53" t="n">
        <v>0.0266</v>
      </c>
      <c r="T756" s="51" t="str">
        <f aca="false">IF(AND(M756="survived",G756&gt;0,K756&lt;=500.005,I756&lt;=0.4,ISNUMBER(P756),ISNUMBER(R756),P756&gt;0,R756&gt;0,Q756&lt;=0.4,S756&lt;=0.4),"yes","no")</f>
        <v>yes</v>
      </c>
    </row>
    <row r="757" customFormat="false" ht="15" hidden="false" customHeight="false" outlineLevel="0" collapsed="false">
      <c r="A757" s="11" t="s">
        <v>35</v>
      </c>
      <c r="B757" s="11" t="s">
        <v>4979</v>
      </c>
      <c r="C757" s="13" t="n">
        <v>2</v>
      </c>
      <c r="D757" s="11" t="s">
        <v>4616</v>
      </c>
      <c r="E757" s="11" t="n">
        <v>3</v>
      </c>
      <c r="F757" s="11" t="s">
        <v>4877</v>
      </c>
      <c r="G757" s="18" t="n">
        <v>5350.42</v>
      </c>
      <c r="H757" s="18" t="n">
        <v>2096.34</v>
      </c>
      <c r="I757" s="14" t="n">
        <v>0.1224</v>
      </c>
      <c r="J757" s="18" t="n">
        <v>191.46</v>
      </c>
      <c r="K757" s="18" t="n">
        <v>490.78</v>
      </c>
      <c r="L757" s="18" t="n">
        <v>1043.52</v>
      </c>
      <c r="M757" s="11" t="s">
        <v>4914</v>
      </c>
      <c r="N757" s="35" t="n">
        <f aca="false">IF(H757=0,"",G757/H757)</f>
        <v>2.55226728488699</v>
      </c>
      <c r="O757" s="35" t="n">
        <f aca="false">IF(OR(N756="",N756&lt;=0,N757=""),"",N757/N756)</f>
        <v>0.450745754809482</v>
      </c>
      <c r="P757" s="18" t="n">
        <v>2150.6</v>
      </c>
      <c r="Q757" s="14" t="n">
        <v>0.0951</v>
      </c>
      <c r="R757" s="18" t="n">
        <v>887.81</v>
      </c>
      <c r="S757" s="14" t="n">
        <v>0.0759</v>
      </c>
      <c r="T757" s="11" t="str">
        <f aca="false">IF(AND(M757="survived",G757&gt;0,K757&lt;=500.005,I757&lt;=0.4,ISNUMBER(P757),ISNUMBER(R757),P757&gt;0,R757&gt;0,Q757&lt;=0.4,S757&lt;=0.4),"yes","no")</f>
        <v>yes</v>
      </c>
    </row>
    <row r="758" customFormat="false" ht="15" hidden="false" customHeight="false" outlineLevel="0" collapsed="false">
      <c r="A758" s="11" t="s">
        <v>35</v>
      </c>
      <c r="B758" s="11" t="s">
        <v>4979</v>
      </c>
      <c r="C758" s="13" t="n">
        <v>2</v>
      </c>
      <c r="D758" s="11" t="s">
        <v>4608</v>
      </c>
      <c r="E758" s="11" t="s">
        <v>61</v>
      </c>
      <c r="F758" s="11" t="s">
        <v>4599</v>
      </c>
      <c r="G758" s="18" t="n">
        <v>1819.07</v>
      </c>
      <c r="H758" s="18" t="n">
        <v>310.8</v>
      </c>
      <c r="I758" s="14" t="n">
        <v>0.027</v>
      </c>
      <c r="J758" s="18" t="n">
        <v>50.91</v>
      </c>
      <c r="K758" s="18" t="n">
        <v>133.24</v>
      </c>
      <c r="L758" s="18" t="n">
        <v>200</v>
      </c>
      <c r="M758" s="11" t="s">
        <v>4914</v>
      </c>
      <c r="N758" s="35" t="n">
        <f aca="false">IF(H758=0,"",G758/H758)</f>
        <v>5.85286357786358</v>
      </c>
      <c r="O758" s="35" t="n">
        <f aca="false">IF(OR(N756="",N756&lt;=0,N758=""),"",N758/N756)</f>
        <v>1.03365091376699</v>
      </c>
      <c r="P758" s="18" t="n">
        <v>1129.6</v>
      </c>
      <c r="Q758" s="14" t="n">
        <v>0.027</v>
      </c>
      <c r="R758" s="18" t="n">
        <v>689.47</v>
      </c>
      <c r="S758" s="14" t="n">
        <v>0.0286</v>
      </c>
      <c r="T758" s="11" t="str">
        <f aca="false">IF(AND(M758="survived",G758&gt;0,K758&lt;=500.005,I758&lt;=0.4,ISNUMBER(P758),ISNUMBER(R758),P758&gt;0,R758&gt;0,Q758&lt;=0.4,S758&lt;=0.4),"yes","no")</f>
        <v>yes</v>
      </c>
    </row>
    <row r="759" customFormat="false" ht="15" hidden="false" customHeight="false" outlineLevel="0" collapsed="false">
      <c r="A759" s="11" t="s">
        <v>35</v>
      </c>
      <c r="B759" s="11" t="s">
        <v>4979</v>
      </c>
      <c r="C759" s="13" t="n">
        <v>2</v>
      </c>
      <c r="D759" s="11" t="s">
        <v>4608</v>
      </c>
      <c r="E759" s="11" t="s">
        <v>61</v>
      </c>
      <c r="F759" s="11" t="s">
        <v>4896</v>
      </c>
      <c r="G759" s="18" t="n">
        <v>1819.07</v>
      </c>
      <c r="H759" s="18" t="n">
        <v>310.8</v>
      </c>
      <c r="I759" s="14" t="n">
        <v>0.027</v>
      </c>
      <c r="J759" s="18" t="n">
        <v>50.91</v>
      </c>
      <c r="K759" s="18" t="n">
        <v>133.24</v>
      </c>
      <c r="L759" s="18" t="n">
        <v>200</v>
      </c>
      <c r="M759" s="11" t="s">
        <v>4914</v>
      </c>
      <c r="N759" s="35" t="n">
        <f aca="false">IF(H759=0,"",G759/H759)</f>
        <v>5.85286357786358</v>
      </c>
      <c r="O759" s="35" t="n">
        <f aca="false">IF(OR(N756="",N756&lt;=0,N759=""),"",N759/N756)</f>
        <v>1.03365091376699</v>
      </c>
      <c r="P759" s="18" t="n">
        <v>1129.6</v>
      </c>
      <c r="Q759" s="14" t="n">
        <v>0.027</v>
      </c>
      <c r="R759" s="18" t="n">
        <v>689.47</v>
      </c>
      <c r="S759" s="14" t="n">
        <v>0.0286</v>
      </c>
      <c r="T759" s="11" t="str">
        <f aca="false">IF(AND(M759="survived",G759&gt;0,K759&lt;=500.005,I759&lt;=0.4,ISNUMBER(P759),ISNUMBER(R759),P759&gt;0,R759&gt;0,Q759&lt;=0.4,S759&lt;=0.4),"yes","no")</f>
        <v>yes</v>
      </c>
    </row>
    <row r="760" customFormat="false" ht="15" hidden="false" customHeight="false" outlineLevel="0" collapsed="false">
      <c r="A760" s="11" t="s">
        <v>35</v>
      </c>
      <c r="B760" s="11" t="s">
        <v>4979</v>
      </c>
      <c r="C760" s="13" t="n">
        <v>2</v>
      </c>
      <c r="D760" s="11" t="s">
        <v>4608</v>
      </c>
      <c r="E760" s="11" t="s">
        <v>61</v>
      </c>
      <c r="F760" s="11" t="s">
        <v>4877</v>
      </c>
      <c r="G760" s="18" t="n">
        <v>1819.07</v>
      </c>
      <c r="H760" s="18" t="n">
        <v>310.8</v>
      </c>
      <c r="I760" s="14" t="n">
        <v>0.027</v>
      </c>
      <c r="J760" s="18" t="n">
        <v>50.91</v>
      </c>
      <c r="K760" s="18" t="n">
        <v>133.24</v>
      </c>
      <c r="L760" s="18" t="n">
        <v>200</v>
      </c>
      <c r="M760" s="11" t="s">
        <v>4914</v>
      </c>
      <c r="N760" s="35" t="n">
        <f aca="false">IF(H760=0,"",G760/H760)</f>
        <v>5.85286357786358</v>
      </c>
      <c r="O760" s="35" t="n">
        <f aca="false">IF(OR(N756="",N756&lt;=0,N760=""),"",N760/N756)</f>
        <v>1.03365091376699</v>
      </c>
      <c r="P760" s="18" t="n">
        <v>1129.6</v>
      </c>
      <c r="Q760" s="14" t="n">
        <v>0.027</v>
      </c>
      <c r="R760" s="18" t="n">
        <v>689.47</v>
      </c>
      <c r="S760" s="14" t="n">
        <v>0.0286</v>
      </c>
      <c r="T760" s="11" t="str">
        <f aca="false">IF(AND(M760="survived",G760&gt;0,K760&lt;=500.005,I760&lt;=0.4,ISNUMBER(P760),ISNUMBER(R760),P760&gt;0,R760&gt;0,Q760&lt;=0.4,S760&lt;=0.4),"yes","no")</f>
        <v>yes</v>
      </c>
    </row>
    <row r="761" customFormat="false" ht="15" hidden="false" customHeight="false" outlineLevel="0" collapsed="false">
      <c r="A761" s="11" t="s">
        <v>35</v>
      </c>
      <c r="B761" s="11" t="s">
        <v>4979</v>
      </c>
      <c r="C761" s="13" t="n">
        <v>2</v>
      </c>
      <c r="D761" s="11" t="s">
        <v>4608</v>
      </c>
      <c r="E761" s="11" t="s">
        <v>61</v>
      </c>
      <c r="F761" s="11" t="s">
        <v>4898</v>
      </c>
      <c r="G761" s="18" t="n">
        <v>1819.07</v>
      </c>
      <c r="H761" s="18" t="n">
        <v>310.8</v>
      </c>
      <c r="I761" s="14" t="n">
        <v>0.027</v>
      </c>
      <c r="J761" s="18" t="n">
        <v>50.91</v>
      </c>
      <c r="K761" s="18" t="n">
        <v>133.24</v>
      </c>
      <c r="L761" s="18" t="n">
        <v>200</v>
      </c>
      <c r="M761" s="11" t="s">
        <v>4914</v>
      </c>
      <c r="N761" s="35" t="n">
        <f aca="false">IF(H761=0,"",G761/H761)</f>
        <v>5.85286357786358</v>
      </c>
      <c r="O761" s="35" t="n">
        <f aca="false">IF(OR(N756="",N756&lt;=0,N761=""),"",N761/N756)</f>
        <v>1.03365091376699</v>
      </c>
      <c r="P761" s="18" t="n">
        <v>1129.6</v>
      </c>
      <c r="Q761" s="14" t="n">
        <v>0.027</v>
      </c>
      <c r="R761" s="18" t="n">
        <v>689.47</v>
      </c>
      <c r="S761" s="14" t="n">
        <v>0.0286</v>
      </c>
      <c r="T761" s="11" t="str">
        <f aca="false">IF(AND(M761="survived",G761&gt;0,K761&lt;=500.005,I761&lt;=0.4,ISNUMBER(P761),ISNUMBER(R761),P761&gt;0,R761&gt;0,Q761&lt;=0.4,S761&lt;=0.4),"yes","no")</f>
        <v>yes</v>
      </c>
    </row>
    <row r="762" customFormat="false" ht="15" hidden="false" customHeight="false" outlineLevel="0" collapsed="false">
      <c r="A762" s="11" t="s">
        <v>35</v>
      </c>
      <c r="B762" s="11" t="s">
        <v>4979</v>
      </c>
      <c r="C762" s="13" t="n">
        <v>2</v>
      </c>
      <c r="D762" s="11" t="s">
        <v>4602</v>
      </c>
      <c r="E762" s="11" t="n">
        <v>1</v>
      </c>
      <c r="F762" s="11" t="s">
        <v>4599</v>
      </c>
      <c r="G762" s="18" t="n">
        <v>1907.38</v>
      </c>
      <c r="H762" s="18" t="n">
        <v>391.45</v>
      </c>
      <c r="I762" s="14" t="n">
        <v>0.0351</v>
      </c>
      <c r="J762" s="18" t="n">
        <v>53.31</v>
      </c>
      <c r="K762" s="18" t="n">
        <v>183.09</v>
      </c>
      <c r="L762" s="18" t="n">
        <v>300.8</v>
      </c>
      <c r="M762" s="11" t="s">
        <v>4914</v>
      </c>
      <c r="N762" s="35" t="n">
        <f aca="false">IF(H762=0,"",G762/H762)</f>
        <v>4.87260186486141</v>
      </c>
      <c r="O762" s="35" t="n">
        <f aca="false">IF(OR(N756="",N756&lt;=0,N762=""),"",N762/N756)</f>
        <v>0.86053079881886</v>
      </c>
      <c r="P762" s="18" t="n">
        <v>1160.58</v>
      </c>
      <c r="Q762" s="14" t="n">
        <v>0.0351</v>
      </c>
      <c r="R762" s="18" t="n">
        <v>746.8</v>
      </c>
      <c r="S762" s="14" t="n">
        <v>0.0335</v>
      </c>
      <c r="T762" s="11" t="str">
        <f aca="false">IF(AND(M762="survived",G762&gt;0,K762&lt;=500.005,I762&lt;=0.4,ISNUMBER(P762),ISNUMBER(R762),P762&gt;0,R762&gt;0,Q762&lt;=0.4,S762&lt;=0.4),"yes","no")</f>
        <v>yes</v>
      </c>
    </row>
    <row r="763" customFormat="false" ht="15" hidden="false" customHeight="false" outlineLevel="0" collapsed="false">
      <c r="A763" s="11" t="s">
        <v>35</v>
      </c>
      <c r="B763" s="11" t="s">
        <v>4979</v>
      </c>
      <c r="C763" s="13" t="n">
        <v>2</v>
      </c>
      <c r="D763" s="11" t="s">
        <v>4602</v>
      </c>
      <c r="E763" s="11" t="n">
        <v>1</v>
      </c>
      <c r="F763" s="11" t="s">
        <v>4896</v>
      </c>
      <c r="G763" s="18" t="n">
        <v>1907.38</v>
      </c>
      <c r="H763" s="18" t="n">
        <v>391.45</v>
      </c>
      <c r="I763" s="14" t="n">
        <v>0.0351</v>
      </c>
      <c r="J763" s="18" t="n">
        <v>53.31</v>
      </c>
      <c r="K763" s="18" t="n">
        <v>183.09</v>
      </c>
      <c r="L763" s="18" t="n">
        <v>300.8</v>
      </c>
      <c r="M763" s="11" t="s">
        <v>4914</v>
      </c>
      <c r="N763" s="35" t="n">
        <f aca="false">IF(H763=0,"",G763/H763)</f>
        <v>4.87260186486141</v>
      </c>
      <c r="O763" s="35" t="n">
        <f aca="false">IF(OR(N756="",N756&lt;=0,N763=""),"",N763/N756)</f>
        <v>0.86053079881886</v>
      </c>
      <c r="P763" s="18" t="n">
        <v>1160.58</v>
      </c>
      <c r="Q763" s="14" t="n">
        <v>0.0351</v>
      </c>
      <c r="R763" s="18" t="n">
        <v>746.8</v>
      </c>
      <c r="S763" s="14" t="n">
        <v>0.0335</v>
      </c>
      <c r="T763" s="11" t="str">
        <f aca="false">IF(AND(M763="survived",G763&gt;0,K763&lt;=500.005,I763&lt;=0.4,ISNUMBER(P763),ISNUMBER(R763),P763&gt;0,R763&gt;0,Q763&lt;=0.4,S763&lt;=0.4),"yes","no")</f>
        <v>yes</v>
      </c>
    </row>
    <row r="764" customFormat="false" ht="15" hidden="false" customHeight="false" outlineLevel="0" collapsed="false">
      <c r="A764" s="11" t="s">
        <v>35</v>
      </c>
      <c r="B764" s="11" t="s">
        <v>4979</v>
      </c>
      <c r="C764" s="13" t="n">
        <v>2</v>
      </c>
      <c r="D764" s="11" t="s">
        <v>4602</v>
      </c>
      <c r="E764" s="11" t="n">
        <v>1</v>
      </c>
      <c r="F764" s="11" t="s">
        <v>4877</v>
      </c>
      <c r="G764" s="18" t="n">
        <v>1907.38</v>
      </c>
      <c r="H764" s="18" t="n">
        <v>391.45</v>
      </c>
      <c r="I764" s="14" t="n">
        <v>0.0351</v>
      </c>
      <c r="J764" s="18" t="n">
        <v>53.31</v>
      </c>
      <c r="K764" s="18" t="n">
        <v>183.09</v>
      </c>
      <c r="L764" s="18" t="n">
        <v>300.8</v>
      </c>
      <c r="M764" s="11" t="s">
        <v>4914</v>
      </c>
      <c r="N764" s="35" t="n">
        <f aca="false">IF(H764=0,"",G764/H764)</f>
        <v>4.87260186486141</v>
      </c>
      <c r="O764" s="35" t="n">
        <f aca="false">IF(OR(N756="",N756&lt;=0,N764=""),"",N764/N756)</f>
        <v>0.86053079881886</v>
      </c>
      <c r="P764" s="18" t="n">
        <v>1160.58</v>
      </c>
      <c r="Q764" s="14" t="n">
        <v>0.0351</v>
      </c>
      <c r="R764" s="18" t="n">
        <v>746.8</v>
      </c>
      <c r="S764" s="14" t="n">
        <v>0.0335</v>
      </c>
      <c r="T764" s="11" t="str">
        <f aca="false">IF(AND(M764="survived",G764&gt;0,K764&lt;=500.005,I764&lt;=0.4,ISNUMBER(P764),ISNUMBER(R764),P764&gt;0,R764&gt;0,Q764&lt;=0.4,S764&lt;=0.4),"yes","no")</f>
        <v>yes</v>
      </c>
    </row>
    <row r="765" customFormat="false" ht="15" hidden="false" customHeight="false" outlineLevel="0" collapsed="false">
      <c r="A765" s="11" t="s">
        <v>35</v>
      </c>
      <c r="B765" s="11" t="s">
        <v>4979</v>
      </c>
      <c r="C765" s="13" t="n">
        <v>2</v>
      </c>
      <c r="D765" s="11" t="s">
        <v>4602</v>
      </c>
      <c r="E765" s="11" t="n">
        <v>1</v>
      </c>
      <c r="F765" s="11" t="s">
        <v>4898</v>
      </c>
      <c r="G765" s="18" t="n">
        <v>1907.38</v>
      </c>
      <c r="H765" s="18" t="n">
        <v>391.45</v>
      </c>
      <c r="I765" s="14" t="n">
        <v>0.0351</v>
      </c>
      <c r="J765" s="18" t="n">
        <v>53.31</v>
      </c>
      <c r="K765" s="18" t="n">
        <v>183.09</v>
      </c>
      <c r="L765" s="18" t="n">
        <v>300.8</v>
      </c>
      <c r="M765" s="11" t="s">
        <v>4914</v>
      </c>
      <c r="N765" s="35" t="n">
        <f aca="false">IF(H765=0,"",G765/H765)</f>
        <v>4.87260186486141</v>
      </c>
      <c r="O765" s="35" t="n">
        <f aca="false">IF(OR(N756="",N756&lt;=0,N765=""),"",N765/N756)</f>
        <v>0.86053079881886</v>
      </c>
      <c r="P765" s="18" t="n">
        <v>1160.58</v>
      </c>
      <c r="Q765" s="14" t="n">
        <v>0.0351</v>
      </c>
      <c r="R765" s="18" t="n">
        <v>746.8</v>
      </c>
      <c r="S765" s="14" t="n">
        <v>0.0335</v>
      </c>
      <c r="T765" s="11" t="str">
        <f aca="false">IF(AND(M765="survived",G765&gt;0,K765&lt;=500.005,I765&lt;=0.4,ISNUMBER(P765),ISNUMBER(R765),P765&gt;0,R765&gt;0,Q765&lt;=0.4,S765&lt;=0.4),"yes","no")</f>
        <v>yes</v>
      </c>
    </row>
    <row r="766" customFormat="false" ht="15" hidden="false" customHeight="false" outlineLevel="0" collapsed="false">
      <c r="A766" s="11" t="s">
        <v>35</v>
      </c>
      <c r="B766" s="11" t="s">
        <v>4979</v>
      </c>
      <c r="C766" s="13" t="n">
        <v>2</v>
      </c>
      <c r="D766" s="11" t="s">
        <v>4602</v>
      </c>
      <c r="E766" s="11" t="n">
        <v>2</v>
      </c>
      <c r="F766" s="11" t="s">
        <v>4599</v>
      </c>
      <c r="G766" s="18" t="n">
        <v>1753.51</v>
      </c>
      <c r="H766" s="18" t="n">
        <v>314.34</v>
      </c>
      <c r="I766" s="14" t="n">
        <v>0.0282</v>
      </c>
      <c r="J766" s="18" t="n">
        <v>50.39</v>
      </c>
      <c r="K766" s="18" t="n">
        <v>72.16</v>
      </c>
      <c r="L766" s="18" t="n">
        <v>212.87</v>
      </c>
      <c r="M766" s="11" t="s">
        <v>4914</v>
      </c>
      <c r="N766" s="35" t="n">
        <f aca="false">IF(H766=0,"",G766/H766)</f>
        <v>5.57838646052046</v>
      </c>
      <c r="O766" s="35" t="n">
        <f aca="false">IF(OR(N756="",N756&lt;=0,N766=""),"",N766/N756)</f>
        <v>0.985176603820167</v>
      </c>
      <c r="P766" s="18" t="n">
        <v>1096.1</v>
      </c>
      <c r="Q766" s="14" t="n">
        <v>0.0282</v>
      </c>
      <c r="R766" s="18" t="n">
        <v>648.03</v>
      </c>
      <c r="S766" s="14" t="n">
        <v>0.0266</v>
      </c>
      <c r="T766" s="11" t="str">
        <f aca="false">IF(AND(M766="survived",G766&gt;0,K766&lt;=500.005,I766&lt;=0.4,ISNUMBER(P766),ISNUMBER(R766),P766&gt;0,R766&gt;0,Q766&lt;=0.4,S766&lt;=0.4),"yes","no")</f>
        <v>yes</v>
      </c>
    </row>
    <row r="767" customFormat="false" ht="15" hidden="false" customHeight="false" outlineLevel="0" collapsed="false">
      <c r="A767" s="11" t="s">
        <v>35</v>
      </c>
      <c r="B767" s="11" t="s">
        <v>4979</v>
      </c>
      <c r="C767" s="13" t="n">
        <v>2</v>
      </c>
      <c r="D767" s="11" t="s">
        <v>4602</v>
      </c>
      <c r="E767" s="11" t="n">
        <v>2</v>
      </c>
      <c r="F767" s="11" t="s">
        <v>4896</v>
      </c>
      <c r="G767" s="18" t="n">
        <v>1753.51</v>
      </c>
      <c r="H767" s="18" t="n">
        <v>314.34</v>
      </c>
      <c r="I767" s="14" t="n">
        <v>0.0282</v>
      </c>
      <c r="J767" s="18" t="n">
        <v>50.39</v>
      </c>
      <c r="K767" s="18" t="n">
        <v>72.16</v>
      </c>
      <c r="L767" s="18" t="n">
        <v>212.87</v>
      </c>
      <c r="M767" s="11" t="s">
        <v>4914</v>
      </c>
      <c r="N767" s="35" t="n">
        <f aca="false">IF(H767=0,"",G767/H767)</f>
        <v>5.57838646052046</v>
      </c>
      <c r="O767" s="35" t="n">
        <f aca="false">IF(OR(N756="",N756&lt;=0,N767=""),"",N767/N756)</f>
        <v>0.985176603820167</v>
      </c>
      <c r="P767" s="18" t="n">
        <v>1096.1</v>
      </c>
      <c r="Q767" s="14" t="n">
        <v>0.0282</v>
      </c>
      <c r="R767" s="18" t="n">
        <v>648.03</v>
      </c>
      <c r="S767" s="14" t="n">
        <v>0.0266</v>
      </c>
      <c r="T767" s="11" t="str">
        <f aca="false">IF(AND(M767="survived",G767&gt;0,K767&lt;=500.005,I767&lt;=0.4,ISNUMBER(P767),ISNUMBER(R767),P767&gt;0,R767&gt;0,Q767&lt;=0.4,S767&lt;=0.4),"yes","no")</f>
        <v>yes</v>
      </c>
    </row>
    <row r="768" customFormat="false" ht="15" hidden="false" customHeight="false" outlineLevel="0" collapsed="false">
      <c r="A768" s="11" t="s">
        <v>35</v>
      </c>
      <c r="B768" s="11" t="s">
        <v>4979</v>
      </c>
      <c r="C768" s="13" t="n">
        <v>2</v>
      </c>
      <c r="D768" s="11" t="s">
        <v>4602</v>
      </c>
      <c r="E768" s="11" t="n">
        <v>2</v>
      </c>
      <c r="F768" s="11" t="s">
        <v>4877</v>
      </c>
      <c r="G768" s="18" t="n">
        <v>1753.51</v>
      </c>
      <c r="H768" s="18" t="n">
        <v>314.34</v>
      </c>
      <c r="I768" s="14" t="n">
        <v>0.0282</v>
      </c>
      <c r="J768" s="18" t="n">
        <v>50.39</v>
      </c>
      <c r="K768" s="18" t="n">
        <v>72.16</v>
      </c>
      <c r="L768" s="18" t="n">
        <v>212.87</v>
      </c>
      <c r="M768" s="11" t="s">
        <v>4914</v>
      </c>
      <c r="N768" s="35" t="n">
        <f aca="false">IF(H768=0,"",G768/H768)</f>
        <v>5.57838646052046</v>
      </c>
      <c r="O768" s="35" t="n">
        <f aca="false">IF(OR(N756="",N756&lt;=0,N768=""),"",N768/N756)</f>
        <v>0.985176603820167</v>
      </c>
      <c r="P768" s="18" t="n">
        <v>1096.1</v>
      </c>
      <c r="Q768" s="14" t="n">
        <v>0.0282</v>
      </c>
      <c r="R768" s="18" t="n">
        <v>648.03</v>
      </c>
      <c r="S768" s="14" t="n">
        <v>0.0266</v>
      </c>
      <c r="T768" s="11" t="str">
        <f aca="false">IF(AND(M768="survived",G768&gt;0,K768&lt;=500.005,I768&lt;=0.4,ISNUMBER(P768),ISNUMBER(R768),P768&gt;0,R768&gt;0,Q768&lt;=0.4,S768&lt;=0.4),"yes","no")</f>
        <v>yes</v>
      </c>
    </row>
    <row r="769" customFormat="false" ht="15" hidden="false" customHeight="false" outlineLevel="0" collapsed="false">
      <c r="A769" s="11" t="s">
        <v>35</v>
      </c>
      <c r="B769" s="11" t="s">
        <v>4979</v>
      </c>
      <c r="C769" s="13" t="n">
        <v>2</v>
      </c>
      <c r="D769" s="11" t="s">
        <v>4602</v>
      </c>
      <c r="E769" s="11" t="n">
        <v>2</v>
      </c>
      <c r="F769" s="11" t="s">
        <v>4898</v>
      </c>
      <c r="G769" s="18" t="n">
        <v>1753.51</v>
      </c>
      <c r="H769" s="18" t="n">
        <v>314.34</v>
      </c>
      <c r="I769" s="14" t="n">
        <v>0.0282</v>
      </c>
      <c r="J769" s="18" t="n">
        <v>50.39</v>
      </c>
      <c r="K769" s="18" t="n">
        <v>72.16</v>
      </c>
      <c r="L769" s="18" t="n">
        <v>212.87</v>
      </c>
      <c r="M769" s="11" t="s">
        <v>4914</v>
      </c>
      <c r="N769" s="35" t="n">
        <f aca="false">IF(H769=0,"",G769/H769)</f>
        <v>5.57838646052046</v>
      </c>
      <c r="O769" s="35" t="n">
        <f aca="false">IF(OR(N756="",N756&lt;=0,N769=""),"",N769/N756)</f>
        <v>0.985176603820167</v>
      </c>
      <c r="P769" s="18" t="n">
        <v>1096.1</v>
      </c>
      <c r="Q769" s="14" t="n">
        <v>0.0282</v>
      </c>
      <c r="R769" s="18" t="n">
        <v>648.03</v>
      </c>
      <c r="S769" s="14" t="n">
        <v>0.0266</v>
      </c>
      <c r="T769" s="11" t="str">
        <f aca="false">IF(AND(M769="survived",G769&gt;0,K769&lt;=500.005,I769&lt;=0.4,ISNUMBER(P769),ISNUMBER(R769),P769&gt;0,R769&gt;0,Q769&lt;=0.4,S769&lt;=0.4),"yes","no")</f>
        <v>yes</v>
      </c>
    </row>
    <row r="770" customFormat="false" ht="15" hidden="false" customHeight="false" outlineLevel="0" collapsed="false">
      <c r="A770" s="11" t="s">
        <v>35</v>
      </c>
      <c r="B770" s="11" t="s">
        <v>4979</v>
      </c>
      <c r="C770" s="13" t="n">
        <v>2</v>
      </c>
      <c r="D770" s="11" t="s">
        <v>4602</v>
      </c>
      <c r="E770" s="11" t="n">
        <v>3</v>
      </c>
      <c r="F770" s="11" t="s">
        <v>4599</v>
      </c>
      <c r="G770" s="18" t="n">
        <v>1707.02</v>
      </c>
      <c r="H770" s="18" t="n">
        <v>301.47</v>
      </c>
      <c r="I770" s="14" t="n">
        <v>0.0271</v>
      </c>
      <c r="J770" s="18" t="n">
        <v>50</v>
      </c>
      <c r="K770" s="18" t="n">
        <v>50</v>
      </c>
      <c r="L770" s="18" t="n">
        <v>200</v>
      </c>
      <c r="M770" s="11" t="s">
        <v>4914</v>
      </c>
      <c r="N770" s="35" t="n">
        <f aca="false">IF(H770=0,"",G770/H770)</f>
        <v>5.66232129233423</v>
      </c>
      <c r="O770" s="35" t="n">
        <f aca="false">IF(OR(N756="",N756&lt;=0,N770=""),"",N770/N756)</f>
        <v>1</v>
      </c>
      <c r="P770" s="18" t="n">
        <v>1081.38</v>
      </c>
      <c r="Q770" s="14" t="n">
        <v>0.0271</v>
      </c>
      <c r="R770" s="18" t="n">
        <v>625.64</v>
      </c>
      <c r="S770" s="14" t="n">
        <v>0.0266</v>
      </c>
      <c r="T770" s="11" t="str">
        <f aca="false">IF(AND(M770="survived",G770&gt;0,K770&lt;=500.005,I770&lt;=0.4,ISNUMBER(P770),ISNUMBER(R770),P770&gt;0,R770&gt;0,Q770&lt;=0.4,S770&lt;=0.4),"yes","no")</f>
        <v>yes</v>
      </c>
    </row>
    <row r="771" customFormat="false" ht="15" hidden="false" customHeight="false" outlineLevel="0" collapsed="false">
      <c r="A771" s="11" t="s">
        <v>35</v>
      </c>
      <c r="B771" s="11" t="s">
        <v>4979</v>
      </c>
      <c r="C771" s="13" t="n">
        <v>2</v>
      </c>
      <c r="D771" s="11" t="s">
        <v>4602</v>
      </c>
      <c r="E771" s="11" t="n">
        <v>3</v>
      </c>
      <c r="F771" s="11" t="s">
        <v>4896</v>
      </c>
      <c r="G771" s="18" t="n">
        <v>1707.02</v>
      </c>
      <c r="H771" s="18" t="n">
        <v>301.47</v>
      </c>
      <c r="I771" s="14" t="n">
        <v>0.0271</v>
      </c>
      <c r="J771" s="18" t="n">
        <v>50</v>
      </c>
      <c r="K771" s="18" t="n">
        <v>50</v>
      </c>
      <c r="L771" s="18" t="n">
        <v>200</v>
      </c>
      <c r="M771" s="11" t="s">
        <v>4914</v>
      </c>
      <c r="N771" s="35" t="n">
        <f aca="false">IF(H771=0,"",G771/H771)</f>
        <v>5.66232129233423</v>
      </c>
      <c r="O771" s="35" t="n">
        <f aca="false">IF(OR(N756="",N756&lt;=0,N771=""),"",N771/N756)</f>
        <v>1</v>
      </c>
      <c r="P771" s="18" t="n">
        <v>1081.38</v>
      </c>
      <c r="Q771" s="14" t="n">
        <v>0.0271</v>
      </c>
      <c r="R771" s="18" t="n">
        <v>625.64</v>
      </c>
      <c r="S771" s="14" t="n">
        <v>0.0266</v>
      </c>
      <c r="T771" s="11" t="str">
        <f aca="false">IF(AND(M771="survived",G771&gt;0,K771&lt;=500.005,I771&lt;=0.4,ISNUMBER(P771),ISNUMBER(R771),P771&gt;0,R771&gt;0,Q771&lt;=0.4,S771&lt;=0.4),"yes","no")</f>
        <v>yes</v>
      </c>
    </row>
    <row r="772" customFormat="false" ht="15" hidden="false" customHeight="false" outlineLevel="0" collapsed="false">
      <c r="A772" s="11" t="s">
        <v>35</v>
      </c>
      <c r="B772" s="11" t="s">
        <v>4979</v>
      </c>
      <c r="C772" s="13" t="n">
        <v>2</v>
      </c>
      <c r="D772" s="11" t="s">
        <v>4602</v>
      </c>
      <c r="E772" s="11" t="n">
        <v>3</v>
      </c>
      <c r="F772" s="11" t="s">
        <v>4877</v>
      </c>
      <c r="G772" s="18" t="n">
        <v>1707.02</v>
      </c>
      <c r="H772" s="18" t="n">
        <v>301.47</v>
      </c>
      <c r="I772" s="14" t="n">
        <v>0.0271</v>
      </c>
      <c r="J772" s="18" t="n">
        <v>50</v>
      </c>
      <c r="K772" s="18" t="n">
        <v>50</v>
      </c>
      <c r="L772" s="18" t="n">
        <v>200</v>
      </c>
      <c r="M772" s="11" t="s">
        <v>4914</v>
      </c>
      <c r="N772" s="35" t="n">
        <f aca="false">IF(H772=0,"",G772/H772)</f>
        <v>5.66232129233423</v>
      </c>
      <c r="O772" s="35" t="n">
        <f aca="false">IF(OR(N756="",N756&lt;=0,N772=""),"",N772/N756)</f>
        <v>1</v>
      </c>
      <c r="P772" s="18" t="n">
        <v>1081.38</v>
      </c>
      <c r="Q772" s="14" t="n">
        <v>0.0271</v>
      </c>
      <c r="R772" s="18" t="n">
        <v>625.64</v>
      </c>
      <c r="S772" s="14" t="n">
        <v>0.0266</v>
      </c>
      <c r="T772" s="11" t="str">
        <f aca="false">IF(AND(M772="survived",G772&gt;0,K772&lt;=500.005,I772&lt;=0.4,ISNUMBER(P772),ISNUMBER(R772),P772&gt;0,R772&gt;0,Q772&lt;=0.4,S772&lt;=0.4),"yes","no")</f>
        <v>yes</v>
      </c>
    </row>
    <row r="773" customFormat="false" ht="15" hidden="false" customHeight="false" outlineLevel="0" collapsed="false">
      <c r="A773" s="11" t="s">
        <v>35</v>
      </c>
      <c r="B773" s="11" t="s">
        <v>4979</v>
      </c>
      <c r="C773" s="13" t="n">
        <v>2</v>
      </c>
      <c r="D773" s="11" t="s">
        <v>4602</v>
      </c>
      <c r="E773" s="11" t="n">
        <v>3</v>
      </c>
      <c r="F773" s="11" t="s">
        <v>4898</v>
      </c>
      <c r="G773" s="18" t="n">
        <v>1707.02</v>
      </c>
      <c r="H773" s="18" t="n">
        <v>301.47</v>
      </c>
      <c r="I773" s="14" t="n">
        <v>0.0271</v>
      </c>
      <c r="J773" s="18" t="n">
        <v>50</v>
      </c>
      <c r="K773" s="18" t="n">
        <v>50</v>
      </c>
      <c r="L773" s="18" t="n">
        <v>200</v>
      </c>
      <c r="M773" s="11" t="s">
        <v>4914</v>
      </c>
      <c r="N773" s="35" t="n">
        <f aca="false">IF(H773=0,"",G773/H773)</f>
        <v>5.66232129233423</v>
      </c>
      <c r="O773" s="35" t="n">
        <f aca="false">IF(OR(N756="",N756&lt;=0,N773=""),"",N773/N756)</f>
        <v>1</v>
      </c>
      <c r="P773" s="18" t="n">
        <v>1081.38</v>
      </c>
      <c r="Q773" s="14" t="n">
        <v>0.0271</v>
      </c>
      <c r="R773" s="18" t="n">
        <v>625.64</v>
      </c>
      <c r="S773" s="14" t="n">
        <v>0.0266</v>
      </c>
      <c r="T773" s="11" t="str">
        <f aca="false">IF(AND(M773="survived",G773&gt;0,K773&lt;=500.005,I773&lt;=0.4,ISNUMBER(P773),ISNUMBER(R773),P773&gt;0,R773&gt;0,Q773&lt;=0.4,S773&lt;=0.4),"yes","no")</f>
        <v>yes</v>
      </c>
    </row>
    <row r="774" customFormat="false" ht="15" hidden="false" customHeight="false" outlineLevel="0" collapsed="false">
      <c r="A774" s="11" t="s">
        <v>35</v>
      </c>
      <c r="B774" s="11" t="s">
        <v>4979</v>
      </c>
      <c r="C774" s="13" t="n">
        <v>2</v>
      </c>
      <c r="D774" s="11" t="s">
        <v>4602</v>
      </c>
      <c r="E774" s="11" t="n">
        <v>4</v>
      </c>
      <c r="F774" s="11" t="s">
        <v>4599</v>
      </c>
      <c r="G774" s="18" t="n">
        <v>1707.02</v>
      </c>
      <c r="H774" s="18" t="n">
        <v>301.47</v>
      </c>
      <c r="I774" s="14" t="n">
        <v>0.0271</v>
      </c>
      <c r="J774" s="18" t="n">
        <v>50</v>
      </c>
      <c r="K774" s="18" t="n">
        <v>50</v>
      </c>
      <c r="L774" s="18" t="n">
        <v>200</v>
      </c>
      <c r="M774" s="11" t="s">
        <v>4914</v>
      </c>
      <c r="N774" s="35" t="n">
        <f aca="false">IF(H774=0,"",G774/H774)</f>
        <v>5.66232129233423</v>
      </c>
      <c r="O774" s="35" t="n">
        <f aca="false">IF(OR(N756="",N756&lt;=0,N774=""),"",N774/N756)</f>
        <v>1</v>
      </c>
      <c r="P774" s="18" t="n">
        <v>1081.38</v>
      </c>
      <c r="Q774" s="14" t="n">
        <v>0.0271</v>
      </c>
      <c r="R774" s="18" t="n">
        <v>625.64</v>
      </c>
      <c r="S774" s="14" t="n">
        <v>0.0266</v>
      </c>
      <c r="T774" s="11" t="str">
        <f aca="false">IF(AND(M774="survived",G774&gt;0,K774&lt;=500.005,I774&lt;=0.4,ISNUMBER(P774),ISNUMBER(R774),P774&gt;0,R774&gt;0,Q774&lt;=0.4,S774&lt;=0.4),"yes","no")</f>
        <v>yes</v>
      </c>
    </row>
    <row r="775" customFormat="false" ht="15" hidden="false" customHeight="false" outlineLevel="0" collapsed="false">
      <c r="A775" s="11" t="s">
        <v>35</v>
      </c>
      <c r="B775" s="11" t="s">
        <v>4979</v>
      </c>
      <c r="C775" s="13" t="n">
        <v>2</v>
      </c>
      <c r="D775" s="11" t="s">
        <v>4602</v>
      </c>
      <c r="E775" s="11" t="n">
        <v>4</v>
      </c>
      <c r="F775" s="11" t="s">
        <v>4896</v>
      </c>
      <c r="G775" s="18" t="n">
        <v>1707.02</v>
      </c>
      <c r="H775" s="18" t="n">
        <v>301.47</v>
      </c>
      <c r="I775" s="14" t="n">
        <v>0.0271</v>
      </c>
      <c r="J775" s="18" t="n">
        <v>50</v>
      </c>
      <c r="K775" s="18" t="n">
        <v>50</v>
      </c>
      <c r="L775" s="18" t="n">
        <v>200</v>
      </c>
      <c r="M775" s="11" t="s">
        <v>4914</v>
      </c>
      <c r="N775" s="35" t="n">
        <f aca="false">IF(H775=0,"",G775/H775)</f>
        <v>5.66232129233423</v>
      </c>
      <c r="O775" s="35" t="n">
        <f aca="false">IF(OR(N756="",N756&lt;=0,N775=""),"",N775/N756)</f>
        <v>1</v>
      </c>
      <c r="P775" s="18" t="n">
        <v>1081.38</v>
      </c>
      <c r="Q775" s="14" t="n">
        <v>0.0271</v>
      </c>
      <c r="R775" s="18" t="n">
        <v>625.64</v>
      </c>
      <c r="S775" s="14" t="n">
        <v>0.0266</v>
      </c>
      <c r="T775" s="11" t="str">
        <f aca="false">IF(AND(M775="survived",G775&gt;0,K775&lt;=500.005,I775&lt;=0.4,ISNUMBER(P775),ISNUMBER(R775),P775&gt;0,R775&gt;0,Q775&lt;=0.4,S775&lt;=0.4),"yes","no")</f>
        <v>yes</v>
      </c>
    </row>
    <row r="776" customFormat="false" ht="15" hidden="false" customHeight="false" outlineLevel="0" collapsed="false">
      <c r="A776" s="11" t="s">
        <v>35</v>
      </c>
      <c r="B776" s="11" t="s">
        <v>4979</v>
      </c>
      <c r="C776" s="13" t="n">
        <v>2</v>
      </c>
      <c r="D776" s="11" t="s">
        <v>4602</v>
      </c>
      <c r="E776" s="11" t="n">
        <v>4</v>
      </c>
      <c r="F776" s="11" t="s">
        <v>4877</v>
      </c>
      <c r="G776" s="18" t="n">
        <v>1707.02</v>
      </c>
      <c r="H776" s="18" t="n">
        <v>301.47</v>
      </c>
      <c r="I776" s="14" t="n">
        <v>0.0271</v>
      </c>
      <c r="J776" s="18" t="n">
        <v>50</v>
      </c>
      <c r="K776" s="18" t="n">
        <v>50</v>
      </c>
      <c r="L776" s="18" t="n">
        <v>200</v>
      </c>
      <c r="M776" s="11" t="s">
        <v>4914</v>
      </c>
      <c r="N776" s="35" t="n">
        <f aca="false">IF(H776=0,"",G776/H776)</f>
        <v>5.66232129233423</v>
      </c>
      <c r="O776" s="35" t="n">
        <f aca="false">IF(OR(N756="",N756&lt;=0,N776=""),"",N776/N756)</f>
        <v>1</v>
      </c>
      <c r="P776" s="18" t="n">
        <v>1081.38</v>
      </c>
      <c r="Q776" s="14" t="n">
        <v>0.0271</v>
      </c>
      <c r="R776" s="18" t="n">
        <v>625.64</v>
      </c>
      <c r="S776" s="14" t="n">
        <v>0.0266</v>
      </c>
      <c r="T776" s="11" t="str">
        <f aca="false">IF(AND(M776="survived",G776&gt;0,K776&lt;=500.005,I776&lt;=0.4,ISNUMBER(P776),ISNUMBER(R776),P776&gt;0,R776&gt;0,Q776&lt;=0.4,S776&lt;=0.4),"yes","no")</f>
        <v>yes</v>
      </c>
    </row>
    <row r="777" customFormat="false" ht="15" hidden="false" customHeight="false" outlineLevel="0" collapsed="false">
      <c r="A777" s="11" t="s">
        <v>35</v>
      </c>
      <c r="B777" s="11" t="s">
        <v>4979</v>
      </c>
      <c r="C777" s="13" t="n">
        <v>2</v>
      </c>
      <c r="D777" s="11" t="s">
        <v>4602</v>
      </c>
      <c r="E777" s="11" t="n">
        <v>4</v>
      </c>
      <c r="F777" s="11" t="s">
        <v>4898</v>
      </c>
      <c r="G777" s="18" t="n">
        <v>1707.02</v>
      </c>
      <c r="H777" s="18" t="n">
        <v>301.47</v>
      </c>
      <c r="I777" s="14" t="n">
        <v>0.0271</v>
      </c>
      <c r="J777" s="18" t="n">
        <v>50</v>
      </c>
      <c r="K777" s="18" t="n">
        <v>50</v>
      </c>
      <c r="L777" s="18" t="n">
        <v>200</v>
      </c>
      <c r="M777" s="11" t="s">
        <v>4914</v>
      </c>
      <c r="N777" s="35" t="n">
        <f aca="false">IF(H777=0,"",G777/H777)</f>
        <v>5.66232129233423</v>
      </c>
      <c r="O777" s="35" t="n">
        <f aca="false">IF(OR(N756="",N756&lt;=0,N777=""),"",N777/N756)</f>
        <v>1</v>
      </c>
      <c r="P777" s="18" t="n">
        <v>1081.38</v>
      </c>
      <c r="Q777" s="14" t="n">
        <v>0.0271</v>
      </c>
      <c r="R777" s="18" t="n">
        <v>625.64</v>
      </c>
      <c r="S777" s="14" t="n">
        <v>0.0266</v>
      </c>
      <c r="T777" s="11" t="str">
        <f aca="false">IF(AND(M777="survived",G777&gt;0,K777&lt;=500.005,I777&lt;=0.4,ISNUMBER(P777),ISNUMBER(R777),P777&gt;0,R777&gt;0,Q777&lt;=0.4,S777&lt;=0.4),"yes","no")</f>
        <v>yes</v>
      </c>
    </row>
    <row r="778" customFormat="false" ht="15" hidden="false" customHeight="false" outlineLevel="0" collapsed="false">
      <c r="A778" s="11" t="s">
        <v>35</v>
      </c>
      <c r="B778" s="11" t="s">
        <v>4979</v>
      </c>
      <c r="C778" s="13" t="n">
        <v>2</v>
      </c>
      <c r="D778" s="11" t="s">
        <v>4602</v>
      </c>
      <c r="E778" s="11" t="n">
        <v>5</v>
      </c>
      <c r="F778" s="11" t="s">
        <v>4599</v>
      </c>
      <c r="G778" s="18" t="n">
        <v>1707.02</v>
      </c>
      <c r="H778" s="18" t="n">
        <v>301.47</v>
      </c>
      <c r="I778" s="14" t="n">
        <v>0.0271</v>
      </c>
      <c r="J778" s="18" t="n">
        <v>50</v>
      </c>
      <c r="K778" s="18" t="n">
        <v>50</v>
      </c>
      <c r="L778" s="18" t="n">
        <v>200</v>
      </c>
      <c r="M778" s="11" t="s">
        <v>4914</v>
      </c>
      <c r="N778" s="35" t="n">
        <f aca="false">IF(H778=0,"",G778/H778)</f>
        <v>5.66232129233423</v>
      </c>
      <c r="O778" s="35" t="n">
        <f aca="false">IF(OR(N756="",N756&lt;=0,N778=""),"",N778/N756)</f>
        <v>1</v>
      </c>
      <c r="P778" s="18" t="n">
        <v>1081.38</v>
      </c>
      <c r="Q778" s="14" t="n">
        <v>0.0271</v>
      </c>
      <c r="R778" s="18" t="n">
        <v>625.64</v>
      </c>
      <c r="S778" s="14" t="n">
        <v>0.0266</v>
      </c>
      <c r="T778" s="11" t="str">
        <f aca="false">IF(AND(M778="survived",G778&gt;0,K778&lt;=500.005,I778&lt;=0.4,ISNUMBER(P778),ISNUMBER(R778),P778&gt;0,R778&gt;0,Q778&lt;=0.4,S778&lt;=0.4),"yes","no")</f>
        <v>yes</v>
      </c>
    </row>
    <row r="779" customFormat="false" ht="15" hidden="false" customHeight="false" outlineLevel="0" collapsed="false">
      <c r="A779" s="11" t="s">
        <v>35</v>
      </c>
      <c r="B779" s="11" t="s">
        <v>4979</v>
      </c>
      <c r="C779" s="13" t="n">
        <v>2</v>
      </c>
      <c r="D779" s="11" t="s">
        <v>4602</v>
      </c>
      <c r="E779" s="11" t="n">
        <v>5</v>
      </c>
      <c r="F779" s="11" t="s">
        <v>4896</v>
      </c>
      <c r="G779" s="18" t="n">
        <v>1707.02</v>
      </c>
      <c r="H779" s="18" t="n">
        <v>301.47</v>
      </c>
      <c r="I779" s="14" t="n">
        <v>0.0271</v>
      </c>
      <c r="J779" s="18" t="n">
        <v>50</v>
      </c>
      <c r="K779" s="18" t="n">
        <v>50</v>
      </c>
      <c r="L779" s="18" t="n">
        <v>200</v>
      </c>
      <c r="M779" s="11" t="s">
        <v>4914</v>
      </c>
      <c r="N779" s="35" t="n">
        <f aca="false">IF(H779=0,"",G779/H779)</f>
        <v>5.66232129233423</v>
      </c>
      <c r="O779" s="35" t="n">
        <f aca="false">IF(OR(N756="",N756&lt;=0,N779=""),"",N779/N756)</f>
        <v>1</v>
      </c>
      <c r="P779" s="18" t="n">
        <v>1081.38</v>
      </c>
      <c r="Q779" s="14" t="n">
        <v>0.0271</v>
      </c>
      <c r="R779" s="18" t="n">
        <v>625.64</v>
      </c>
      <c r="S779" s="14" t="n">
        <v>0.0266</v>
      </c>
      <c r="T779" s="11" t="str">
        <f aca="false">IF(AND(M779="survived",G779&gt;0,K779&lt;=500.005,I779&lt;=0.4,ISNUMBER(P779),ISNUMBER(R779),P779&gt;0,R779&gt;0,Q779&lt;=0.4,S779&lt;=0.4),"yes","no")</f>
        <v>yes</v>
      </c>
    </row>
    <row r="780" customFormat="false" ht="15" hidden="false" customHeight="false" outlineLevel="0" collapsed="false">
      <c r="A780" s="11" t="s">
        <v>35</v>
      </c>
      <c r="B780" s="11" t="s">
        <v>4979</v>
      </c>
      <c r="C780" s="13" t="n">
        <v>2</v>
      </c>
      <c r="D780" s="11" t="s">
        <v>4602</v>
      </c>
      <c r="E780" s="11" t="n">
        <v>5</v>
      </c>
      <c r="F780" s="11" t="s">
        <v>4877</v>
      </c>
      <c r="G780" s="18" t="n">
        <v>1707.02</v>
      </c>
      <c r="H780" s="18" t="n">
        <v>301.47</v>
      </c>
      <c r="I780" s="14" t="n">
        <v>0.0271</v>
      </c>
      <c r="J780" s="18" t="n">
        <v>50</v>
      </c>
      <c r="K780" s="18" t="n">
        <v>50</v>
      </c>
      <c r="L780" s="18" t="n">
        <v>200</v>
      </c>
      <c r="M780" s="11" t="s">
        <v>4914</v>
      </c>
      <c r="N780" s="35" t="n">
        <f aca="false">IF(H780=0,"",G780/H780)</f>
        <v>5.66232129233423</v>
      </c>
      <c r="O780" s="35" t="n">
        <f aca="false">IF(OR(N756="",N756&lt;=0,N780=""),"",N780/N756)</f>
        <v>1</v>
      </c>
      <c r="P780" s="18" t="n">
        <v>1081.38</v>
      </c>
      <c r="Q780" s="14" t="n">
        <v>0.0271</v>
      </c>
      <c r="R780" s="18" t="n">
        <v>625.64</v>
      </c>
      <c r="S780" s="14" t="n">
        <v>0.0266</v>
      </c>
      <c r="T780" s="11" t="str">
        <f aca="false">IF(AND(M780="survived",G780&gt;0,K780&lt;=500.005,I780&lt;=0.4,ISNUMBER(P780),ISNUMBER(R780),P780&gt;0,R780&gt;0,Q780&lt;=0.4,S780&lt;=0.4),"yes","no")</f>
        <v>yes</v>
      </c>
    </row>
    <row r="781" customFormat="false" ht="15" hidden="false" customHeight="false" outlineLevel="0" collapsed="false">
      <c r="A781" s="11" t="s">
        <v>35</v>
      </c>
      <c r="B781" s="11" t="s">
        <v>4979</v>
      </c>
      <c r="C781" s="13" t="n">
        <v>2</v>
      </c>
      <c r="D781" s="11" t="s">
        <v>4602</v>
      </c>
      <c r="E781" s="11" t="n">
        <v>5</v>
      </c>
      <c r="F781" s="11" t="s">
        <v>4898</v>
      </c>
      <c r="G781" s="18" t="n">
        <v>1707.02</v>
      </c>
      <c r="H781" s="18" t="n">
        <v>301.47</v>
      </c>
      <c r="I781" s="14" t="n">
        <v>0.0271</v>
      </c>
      <c r="J781" s="18" t="n">
        <v>50</v>
      </c>
      <c r="K781" s="18" t="n">
        <v>50</v>
      </c>
      <c r="L781" s="18" t="n">
        <v>200</v>
      </c>
      <c r="M781" s="11" t="s">
        <v>4914</v>
      </c>
      <c r="N781" s="35" t="n">
        <f aca="false">IF(H781=0,"",G781/H781)</f>
        <v>5.66232129233423</v>
      </c>
      <c r="O781" s="35" t="n">
        <f aca="false">IF(OR(N756="",N756&lt;=0,N781=""),"",N781/N756)</f>
        <v>1</v>
      </c>
      <c r="P781" s="18" t="n">
        <v>1081.38</v>
      </c>
      <c r="Q781" s="14" t="n">
        <v>0.0271</v>
      </c>
      <c r="R781" s="18" t="n">
        <v>625.64</v>
      </c>
      <c r="S781" s="14" t="n">
        <v>0.0266</v>
      </c>
      <c r="T781" s="11" t="str">
        <f aca="false">IF(AND(M781="survived",G781&gt;0,K781&lt;=500.005,I781&lt;=0.4,ISNUMBER(P781),ISNUMBER(R781),P781&gt;0,R781&gt;0,Q781&lt;=0.4,S781&lt;=0.4),"yes","no")</f>
        <v>yes</v>
      </c>
    </row>
    <row r="783" customFormat="false" ht="15" hidden="false" customHeight="false" outlineLevel="0" collapsed="false">
      <c r="A783" s="51" t="s">
        <v>35</v>
      </c>
      <c r="B783" s="51" t="s">
        <v>4980</v>
      </c>
      <c r="C783" s="61" t="n">
        <v>3</v>
      </c>
      <c r="D783" s="51" t="s">
        <v>4801</v>
      </c>
      <c r="E783" s="51" t="s">
        <v>61</v>
      </c>
      <c r="F783" s="51" t="s">
        <v>4599</v>
      </c>
      <c r="G783" s="52" t="n">
        <v>3143.01</v>
      </c>
      <c r="H783" s="52" t="n">
        <v>952.09</v>
      </c>
      <c r="I783" s="53" t="n">
        <v>0.0743</v>
      </c>
      <c r="J783" s="52" t="n">
        <v>50</v>
      </c>
      <c r="K783" s="52" t="n">
        <v>50</v>
      </c>
      <c r="L783" s="52" t="n">
        <v>800</v>
      </c>
      <c r="M783" s="51" t="s">
        <v>4914</v>
      </c>
      <c r="N783" s="54" t="n">
        <f aca="false">IF(H783=0,"",G783/H783)</f>
        <v>3.30116900713168</v>
      </c>
      <c r="O783" s="54" t="n">
        <v>1</v>
      </c>
      <c r="P783" s="52" t="n">
        <v>1950.39</v>
      </c>
      <c r="Q783" s="53" t="n">
        <v>0.0619</v>
      </c>
      <c r="R783" s="52" t="n">
        <v>1192.63</v>
      </c>
      <c r="S783" s="53" t="n">
        <v>0.0809</v>
      </c>
      <c r="T783" s="51" t="str">
        <f aca="false">IF(AND(M783="survived",G783&gt;0,K783&lt;=500.005,I783&lt;=0.4,ISNUMBER(P783),ISNUMBER(R783),P783&gt;0,R783&gt;0,Q783&lt;=0.4,S783&lt;=0.4),"yes","no")</f>
        <v>yes</v>
      </c>
    </row>
    <row r="784" customFormat="false" ht="15" hidden="false" customHeight="false" outlineLevel="0" collapsed="false">
      <c r="A784" s="11" t="s">
        <v>35</v>
      </c>
      <c r="B784" s="11" t="s">
        <v>4980</v>
      </c>
      <c r="C784" s="13" t="n">
        <v>3</v>
      </c>
      <c r="D784" s="11" t="s">
        <v>4616</v>
      </c>
      <c r="E784" s="11" t="n">
        <v>3</v>
      </c>
      <c r="F784" s="11" t="s">
        <v>4877</v>
      </c>
      <c r="G784" s="18" t="n">
        <v>5874.84</v>
      </c>
      <c r="H784" s="18" t="n">
        <v>5979.31</v>
      </c>
      <c r="I784" s="14" t="n">
        <v>0.328</v>
      </c>
      <c r="J784" s="18" t="n">
        <v>165.11</v>
      </c>
      <c r="K784" s="18" t="n">
        <v>499.81</v>
      </c>
      <c r="L784" s="18" t="n">
        <v>5979.31</v>
      </c>
      <c r="M784" s="11" t="s">
        <v>4914</v>
      </c>
      <c r="N784" s="35" t="n">
        <f aca="false">IF(H784=0,"",G784/H784)</f>
        <v>0.98252808434418</v>
      </c>
      <c r="O784" s="35" t="n">
        <f aca="false">IF(OR(N783="",N783&lt;=0,N784=""),"",N784/N783)</f>
        <v>0.29763034919496</v>
      </c>
      <c r="P784" s="18" t="n">
        <v>852.33</v>
      </c>
      <c r="Q784" s="14" t="n">
        <v>0.2821</v>
      </c>
      <c r="R784" s="18" t="n">
        <v>6131.14</v>
      </c>
      <c r="S784" s="14" t="n">
        <v>0.3398</v>
      </c>
      <c r="T784" s="11" t="str">
        <f aca="false">IF(AND(M784="survived",G784&gt;0,K784&lt;=500.005,I784&lt;=0.4,ISNUMBER(P784),ISNUMBER(R784),P784&gt;0,R784&gt;0,Q784&lt;=0.4,S784&lt;=0.4),"yes","no")</f>
        <v>yes</v>
      </c>
    </row>
    <row r="785" customFormat="false" ht="15" hidden="false" customHeight="false" outlineLevel="0" collapsed="false">
      <c r="A785" s="11" t="s">
        <v>35</v>
      </c>
      <c r="B785" s="11" t="s">
        <v>4980</v>
      </c>
      <c r="C785" s="13" t="n">
        <v>3</v>
      </c>
      <c r="D785" s="11" t="s">
        <v>4608</v>
      </c>
      <c r="E785" s="11" t="s">
        <v>61</v>
      </c>
      <c r="F785" s="11" t="s">
        <v>4599</v>
      </c>
      <c r="G785" s="18" t="n">
        <v>7589.01</v>
      </c>
      <c r="H785" s="18" t="n">
        <v>3315.73</v>
      </c>
      <c r="I785" s="14" t="n">
        <v>0.2518</v>
      </c>
      <c r="J785" s="18" t="n">
        <v>76.55</v>
      </c>
      <c r="K785" s="18" t="n">
        <v>1105.24</v>
      </c>
      <c r="L785" s="18" t="n">
        <v>2099.09</v>
      </c>
      <c r="M785" s="11" t="s">
        <v>4914</v>
      </c>
      <c r="N785" s="35" t="n">
        <f aca="false">IF(H785=0,"",G785/H785)</f>
        <v>2.28879010052085</v>
      </c>
      <c r="O785" s="35" t="n">
        <f aca="false">IF(OR(N783="",N783&lt;=0,N785=""),"",N785/N783)</f>
        <v>0.6933271503447</v>
      </c>
      <c r="P785" s="18" t="n">
        <v>4466.05</v>
      </c>
      <c r="Q785" s="14" t="n">
        <v>0.2518</v>
      </c>
      <c r="R785" s="18" t="n">
        <v>3031.79</v>
      </c>
      <c r="S785" s="14" t="n">
        <v>0.1363</v>
      </c>
      <c r="T785" s="11" t="str">
        <f aca="false">IF(AND(M785="survived",G785&gt;0,K785&lt;=500.005,I785&lt;=0.4,ISNUMBER(P785),ISNUMBER(R785),P785&gt;0,R785&gt;0,Q785&lt;=0.4,S785&lt;=0.4),"yes","no")</f>
        <v>no</v>
      </c>
    </row>
    <row r="786" customFormat="false" ht="15" hidden="false" customHeight="false" outlineLevel="0" collapsed="false">
      <c r="A786" s="11" t="s">
        <v>35</v>
      </c>
      <c r="B786" s="11" t="s">
        <v>4980</v>
      </c>
      <c r="C786" s="13" t="n">
        <v>3</v>
      </c>
      <c r="D786" s="11" t="s">
        <v>4608</v>
      </c>
      <c r="E786" s="11" t="s">
        <v>61</v>
      </c>
      <c r="F786" s="11" t="s">
        <v>4896</v>
      </c>
      <c r="G786" s="18" t="n">
        <v>5087.29</v>
      </c>
      <c r="H786" s="18" t="n">
        <v>2903.76</v>
      </c>
      <c r="I786" s="14" t="n">
        <v>0.2205</v>
      </c>
      <c r="J786" s="18" t="n">
        <v>73.41</v>
      </c>
      <c r="K786" s="18" t="n">
        <v>500</v>
      </c>
      <c r="L786" s="18" t="n">
        <v>1961.04</v>
      </c>
      <c r="M786" s="11" t="s">
        <v>4914</v>
      </c>
      <c r="N786" s="35" t="n">
        <f aca="false">IF(H786=0,"",G786/H786)</f>
        <v>1.75196641595724</v>
      </c>
      <c r="O786" s="35" t="n">
        <f aca="false">IF(OR(N783="",N783&lt;=0,N786=""),"",N786/N783)</f>
        <v>0.530710912459308</v>
      </c>
      <c r="P786" s="18" t="n">
        <v>2278.87</v>
      </c>
      <c r="Q786" s="14" t="n">
        <v>0.2205</v>
      </c>
      <c r="R786" s="18" t="n">
        <v>2717.25</v>
      </c>
      <c r="S786" s="14" t="n">
        <v>0.1363</v>
      </c>
      <c r="T786" s="11" t="str">
        <f aca="false">IF(AND(M786="survived",G786&gt;0,K786&lt;=500.005,I786&lt;=0.4,ISNUMBER(P786),ISNUMBER(R786),P786&gt;0,R786&gt;0,Q786&lt;=0.4,S786&lt;=0.4),"yes","no")</f>
        <v>yes</v>
      </c>
    </row>
    <row r="787" customFormat="false" ht="15" hidden="false" customHeight="false" outlineLevel="0" collapsed="false">
      <c r="A787" s="11" t="s">
        <v>35</v>
      </c>
      <c r="B787" s="11" t="s">
        <v>4980</v>
      </c>
      <c r="C787" s="13" t="n">
        <v>3</v>
      </c>
      <c r="D787" s="11" t="s">
        <v>4608</v>
      </c>
      <c r="E787" s="11" t="s">
        <v>61</v>
      </c>
      <c r="F787" s="11" t="s">
        <v>4877</v>
      </c>
      <c r="G787" s="18" t="n">
        <v>2945.29</v>
      </c>
      <c r="H787" s="18" t="n">
        <v>3065.93</v>
      </c>
      <c r="I787" s="14" t="n">
        <v>0.2328</v>
      </c>
      <c r="J787" s="18" t="n">
        <v>67.6</v>
      </c>
      <c r="K787" s="18" t="n">
        <v>492.83</v>
      </c>
      <c r="L787" s="18" t="n">
        <v>1816.53</v>
      </c>
      <c r="M787" s="11" t="s">
        <v>4914</v>
      </c>
      <c r="N787" s="35" t="n">
        <f aca="false">IF(H787=0,"",G787/H787)</f>
        <v>0.960651417351342</v>
      </c>
      <c r="O787" s="35" t="n">
        <f aca="false">IF(OR(N783="",N783&lt;=0,N787=""),"",N787/N783)</f>
        <v>0.291003403726377</v>
      </c>
      <c r="P787" s="18" t="n">
        <v>1478.36</v>
      </c>
      <c r="Q787" s="14" t="n">
        <v>0.1828</v>
      </c>
      <c r="R787" s="18" t="n">
        <v>1375.76</v>
      </c>
      <c r="S787" s="14" t="n">
        <v>0.1559</v>
      </c>
      <c r="T787" s="11" t="str">
        <f aca="false">IF(AND(M787="survived",G787&gt;0,K787&lt;=500.005,I787&lt;=0.4,ISNUMBER(P787),ISNUMBER(R787),P787&gt;0,R787&gt;0,Q787&lt;=0.4,S787&lt;=0.4),"yes","no")</f>
        <v>yes</v>
      </c>
    </row>
    <row r="788" customFormat="false" ht="15" hidden="false" customHeight="false" outlineLevel="0" collapsed="false">
      <c r="A788" s="11" t="s">
        <v>35</v>
      </c>
      <c r="B788" s="11" t="s">
        <v>4980</v>
      </c>
      <c r="C788" s="13" t="n">
        <v>3</v>
      </c>
      <c r="D788" s="11" t="s">
        <v>4608</v>
      </c>
      <c r="E788" s="11" t="s">
        <v>61</v>
      </c>
      <c r="F788" s="11" t="s">
        <v>4898</v>
      </c>
      <c r="G788" s="18" t="n">
        <v>1601.27</v>
      </c>
      <c r="H788" s="18" t="n">
        <v>1566.39</v>
      </c>
      <c r="I788" s="14" t="n">
        <v>0.119</v>
      </c>
      <c r="J788" s="18" t="n">
        <v>63.25</v>
      </c>
      <c r="K788" s="18" t="n">
        <v>379.1</v>
      </c>
      <c r="L788" s="18" t="n">
        <v>1274.9</v>
      </c>
      <c r="M788" s="11" t="s">
        <v>4899</v>
      </c>
      <c r="N788" s="35" t="n">
        <f aca="false">IF(H788=0,"",G788/H788)</f>
        <v>1.02226776217928</v>
      </c>
      <c r="O788" s="35" t="n">
        <f aca="false">IF(OR(N783="",N783&lt;=0,N788=""),"",N788/N783)</f>
        <v>0.309668411393304</v>
      </c>
      <c r="P788" s="18" t="n">
        <v>1601.27</v>
      </c>
      <c r="Q788" s="14" t="n">
        <v>0.119</v>
      </c>
      <c r="R788" s="18" t="n">
        <v>1506.76</v>
      </c>
      <c r="S788" s="14" t="n">
        <v>0.1363</v>
      </c>
      <c r="T788" s="11" t="str">
        <f aca="false">IF(AND(M788="survived",G788&gt;0,K788&lt;=500.005,I788&lt;=0.4,ISNUMBER(P788),ISNUMBER(R788),P788&gt;0,R788&gt;0,Q788&lt;=0.4,S788&lt;=0.4),"yes","no")</f>
        <v>no</v>
      </c>
    </row>
    <row r="789" customFormat="false" ht="15" hidden="false" customHeight="false" outlineLevel="0" collapsed="false">
      <c r="A789" s="11" t="s">
        <v>35</v>
      </c>
      <c r="B789" s="11" t="s">
        <v>4980</v>
      </c>
      <c r="C789" s="13" t="n">
        <v>3</v>
      </c>
      <c r="D789" s="11" t="s">
        <v>4602</v>
      </c>
      <c r="E789" s="11" t="n">
        <v>1</v>
      </c>
      <c r="F789" s="11" t="s">
        <v>4599</v>
      </c>
      <c r="G789" s="18" t="n">
        <v>7640.73</v>
      </c>
      <c r="H789" s="18" t="n">
        <v>3347.86</v>
      </c>
      <c r="I789" s="14" t="n">
        <v>0.2526</v>
      </c>
      <c r="J789" s="18" t="n">
        <v>81.37</v>
      </c>
      <c r="K789" s="18" t="n">
        <v>1105.24</v>
      </c>
      <c r="L789" s="18" t="n">
        <v>2099.09</v>
      </c>
      <c r="M789" s="11" t="s">
        <v>4914</v>
      </c>
      <c r="N789" s="35" t="n">
        <f aca="false">IF(H789=0,"",G789/H789)</f>
        <v>2.28227285489835</v>
      </c>
      <c r="O789" s="35" t="n">
        <f aca="false">IF(OR(N783="",N783&lt;=0,N789=""),"",N789/N783)</f>
        <v>0.691352926786798</v>
      </c>
      <c r="P789" s="18" t="n">
        <v>4258.72</v>
      </c>
      <c r="Q789" s="14" t="n">
        <v>0.2526</v>
      </c>
      <c r="R789" s="18" t="n">
        <v>3290.84</v>
      </c>
      <c r="S789" s="14" t="n">
        <v>0.269</v>
      </c>
      <c r="T789" s="11" t="str">
        <f aca="false">IF(AND(M789="survived",G789&gt;0,K789&lt;=500.005,I789&lt;=0.4,ISNUMBER(P789),ISNUMBER(R789),P789&gt;0,R789&gt;0,Q789&lt;=0.4,S789&lt;=0.4),"yes","no")</f>
        <v>no</v>
      </c>
    </row>
    <row r="790" customFormat="false" ht="15" hidden="false" customHeight="false" outlineLevel="0" collapsed="false">
      <c r="A790" s="11" t="s">
        <v>35</v>
      </c>
      <c r="B790" s="11" t="s">
        <v>4980</v>
      </c>
      <c r="C790" s="13" t="n">
        <v>3</v>
      </c>
      <c r="D790" s="11" t="s">
        <v>4602</v>
      </c>
      <c r="E790" s="11" t="n">
        <v>1</v>
      </c>
      <c r="F790" s="11" t="s">
        <v>4896</v>
      </c>
      <c r="G790" s="18" t="n">
        <v>6873.06</v>
      </c>
      <c r="H790" s="18" t="n">
        <v>2895.67</v>
      </c>
      <c r="I790" s="14" t="n">
        <v>0.2179</v>
      </c>
      <c r="J790" s="18" t="n">
        <v>91.8</v>
      </c>
      <c r="K790" s="18" t="n">
        <v>500</v>
      </c>
      <c r="L790" s="18" t="n">
        <v>1961.04</v>
      </c>
      <c r="M790" s="11" t="s">
        <v>4914</v>
      </c>
      <c r="N790" s="35" t="n">
        <f aca="false">IF(H790=0,"",G790/H790)</f>
        <v>2.37356466724454</v>
      </c>
      <c r="O790" s="35" t="n">
        <f aca="false">IF(OR(N783="",N783&lt;=0,N790=""),"",N790/N783)</f>
        <v>0.719007315928634</v>
      </c>
      <c r="P790" s="18" t="n">
        <v>3930.48</v>
      </c>
      <c r="Q790" s="14" t="n">
        <v>0.2179</v>
      </c>
      <c r="R790" s="18" t="n">
        <v>2851.42</v>
      </c>
      <c r="S790" s="14" t="n">
        <v>0.2326</v>
      </c>
      <c r="T790" s="11" t="str">
        <f aca="false">IF(AND(M790="survived",G790&gt;0,K790&lt;=500.005,I790&lt;=0.4,ISNUMBER(P790),ISNUMBER(R790),P790&gt;0,R790&gt;0,Q790&lt;=0.4,S790&lt;=0.4),"yes","no")</f>
        <v>yes</v>
      </c>
    </row>
    <row r="791" customFormat="false" ht="15" hidden="false" customHeight="false" outlineLevel="0" collapsed="false">
      <c r="A791" s="11" t="s">
        <v>35</v>
      </c>
      <c r="B791" s="11" t="s">
        <v>4980</v>
      </c>
      <c r="C791" s="13" t="n">
        <v>3</v>
      </c>
      <c r="D791" s="11" t="s">
        <v>4602</v>
      </c>
      <c r="E791" s="11" t="n">
        <v>1</v>
      </c>
      <c r="F791" s="11" t="s">
        <v>4877</v>
      </c>
      <c r="G791" s="18" t="n">
        <v>1297.06</v>
      </c>
      <c r="H791" s="18" t="n">
        <v>3121.39</v>
      </c>
      <c r="I791" s="14" t="n">
        <v>0.2377</v>
      </c>
      <c r="J791" s="18" t="n">
        <v>67.89</v>
      </c>
      <c r="K791" s="18" t="n">
        <v>492.83</v>
      </c>
      <c r="L791" s="18" t="n">
        <v>1816.53</v>
      </c>
      <c r="M791" s="11" t="s">
        <v>4914</v>
      </c>
      <c r="N791" s="35" t="n">
        <f aca="false">IF(H791=0,"",G791/H791)</f>
        <v>0.415539230919558</v>
      </c>
      <c r="O791" s="35" t="n">
        <f aca="false">IF(OR(N783="",N783&lt;=0,N791=""),"",N791/N783)</f>
        <v>0.125876388037646</v>
      </c>
      <c r="P791" s="18" t="n">
        <v>1384.15</v>
      </c>
      <c r="Q791" s="14" t="n">
        <v>0.1822</v>
      </c>
      <c r="R791" s="18" t="n">
        <v>-178.25</v>
      </c>
      <c r="S791" s="14" t="n">
        <v>0.2217</v>
      </c>
      <c r="T791" s="11" t="str">
        <f aca="false">IF(AND(M791="survived",G791&gt;0,K791&lt;=500.005,I791&lt;=0.4,ISNUMBER(P791),ISNUMBER(R791),P791&gt;0,R791&gt;0,Q791&lt;=0.4,S791&lt;=0.4),"yes","no")</f>
        <v>no</v>
      </c>
    </row>
    <row r="792" customFormat="false" ht="15" hidden="false" customHeight="false" outlineLevel="0" collapsed="false">
      <c r="A792" s="11" t="s">
        <v>35</v>
      </c>
      <c r="B792" s="11" t="s">
        <v>4980</v>
      </c>
      <c r="C792" s="13" t="n">
        <v>3</v>
      </c>
      <c r="D792" s="11" t="s">
        <v>4602</v>
      </c>
      <c r="E792" s="11" t="n">
        <v>1</v>
      </c>
      <c r="F792" s="11" t="s">
        <v>4898</v>
      </c>
      <c r="G792" s="18" t="n">
        <v>1562.52</v>
      </c>
      <c r="H792" s="18" t="n">
        <v>1566.39</v>
      </c>
      <c r="I792" s="14" t="n">
        <v>0.1193</v>
      </c>
      <c r="J792" s="18" t="n">
        <v>63.18</v>
      </c>
      <c r="K792" s="18" t="n">
        <v>379.1</v>
      </c>
      <c r="L792" s="18" t="n">
        <v>1274.9</v>
      </c>
      <c r="M792" s="11" t="s">
        <v>4899</v>
      </c>
      <c r="N792" s="35" t="n">
        <f aca="false">IF(H792=0,"",G792/H792)</f>
        <v>0.99752935092793</v>
      </c>
      <c r="O792" s="35" t="n">
        <f aca="false">IF(OR(N783="",N783&lt;=0,N792=""),"",N792/N783)</f>
        <v>0.302174577785299</v>
      </c>
      <c r="P792" s="18" t="n">
        <v>1562.52</v>
      </c>
      <c r="Q792" s="14" t="n">
        <v>0.1193</v>
      </c>
      <c r="R792" s="18" t="n">
        <v>601.64</v>
      </c>
      <c r="S792" s="14" t="n">
        <v>0.1483</v>
      </c>
      <c r="T792" s="11" t="str">
        <f aca="false">IF(AND(M792="survived",G792&gt;0,K792&lt;=500.005,I792&lt;=0.4,ISNUMBER(P792),ISNUMBER(R792),P792&gt;0,R792&gt;0,Q792&lt;=0.4,S792&lt;=0.4),"yes","no")</f>
        <v>no</v>
      </c>
    </row>
    <row r="793" customFormat="false" ht="15" hidden="false" customHeight="false" outlineLevel="0" collapsed="false">
      <c r="A793" s="11" t="s">
        <v>35</v>
      </c>
      <c r="B793" s="11" t="s">
        <v>4980</v>
      </c>
      <c r="C793" s="13" t="n">
        <v>3</v>
      </c>
      <c r="D793" s="11" t="s">
        <v>4602</v>
      </c>
      <c r="E793" s="11" t="n">
        <v>2</v>
      </c>
      <c r="F793" s="11" t="s">
        <v>4599</v>
      </c>
      <c r="G793" s="18" t="n">
        <v>4580.37</v>
      </c>
      <c r="H793" s="18" t="n">
        <v>1740.29</v>
      </c>
      <c r="I793" s="14" t="n">
        <v>0.1183</v>
      </c>
      <c r="J793" s="18" t="n">
        <v>57.41</v>
      </c>
      <c r="K793" s="18" t="n">
        <v>265.27</v>
      </c>
      <c r="L793" s="18" t="n">
        <v>1014.25</v>
      </c>
      <c r="M793" s="11" t="s">
        <v>4914</v>
      </c>
      <c r="N793" s="35" t="n">
        <f aca="false">IF(H793=0,"",G793/H793)</f>
        <v>2.63195789207546</v>
      </c>
      <c r="O793" s="35" t="n">
        <f aca="false">IF(OR(N783="",N783&lt;=0,N793=""),"",N793/N783)</f>
        <v>0.797280565275365</v>
      </c>
      <c r="P793" s="18" t="n">
        <v>2711.44</v>
      </c>
      <c r="Q793" s="14" t="n">
        <v>0.0748</v>
      </c>
      <c r="R793" s="18" t="n">
        <v>1777.86</v>
      </c>
      <c r="S793" s="14" t="n">
        <v>0.1462</v>
      </c>
      <c r="T793" s="11" t="str">
        <f aca="false">IF(AND(M793="survived",G793&gt;0,K793&lt;=500.005,I793&lt;=0.4,ISNUMBER(P793),ISNUMBER(R793),P793&gt;0,R793&gt;0,Q793&lt;=0.4,S793&lt;=0.4),"yes","no")</f>
        <v>yes</v>
      </c>
    </row>
    <row r="794" customFormat="false" ht="15" hidden="false" customHeight="false" outlineLevel="0" collapsed="false">
      <c r="A794" s="11" t="s">
        <v>35</v>
      </c>
      <c r="B794" s="11" t="s">
        <v>4980</v>
      </c>
      <c r="C794" s="13" t="n">
        <v>3</v>
      </c>
      <c r="D794" s="11" t="s">
        <v>4602</v>
      </c>
      <c r="E794" s="11" t="n">
        <v>2</v>
      </c>
      <c r="F794" s="11" t="s">
        <v>4896</v>
      </c>
      <c r="G794" s="18" t="n">
        <v>4580.37</v>
      </c>
      <c r="H794" s="18" t="n">
        <v>1740.29</v>
      </c>
      <c r="I794" s="14" t="n">
        <v>0.1183</v>
      </c>
      <c r="J794" s="18" t="n">
        <v>57.41</v>
      </c>
      <c r="K794" s="18" t="n">
        <v>265.27</v>
      </c>
      <c r="L794" s="18" t="n">
        <v>1014.25</v>
      </c>
      <c r="M794" s="11" t="s">
        <v>4914</v>
      </c>
      <c r="N794" s="35" t="n">
        <f aca="false">IF(H794=0,"",G794/H794)</f>
        <v>2.63195789207546</v>
      </c>
      <c r="O794" s="35" t="n">
        <f aca="false">IF(OR(N783="",N783&lt;=0,N794=""),"",N794/N783)</f>
        <v>0.797280565275365</v>
      </c>
      <c r="P794" s="18" t="n">
        <v>2711.44</v>
      </c>
      <c r="Q794" s="14" t="n">
        <v>0.0748</v>
      </c>
      <c r="R794" s="18" t="n">
        <v>1777.86</v>
      </c>
      <c r="S794" s="14" t="n">
        <v>0.1462</v>
      </c>
      <c r="T794" s="11" t="str">
        <f aca="false">IF(AND(M794="survived",G794&gt;0,K794&lt;=500.005,I794&lt;=0.4,ISNUMBER(P794),ISNUMBER(R794),P794&gt;0,R794&gt;0,Q794&lt;=0.4,S794&lt;=0.4),"yes","no")</f>
        <v>yes</v>
      </c>
    </row>
    <row r="795" customFormat="false" ht="15" hidden="false" customHeight="false" outlineLevel="0" collapsed="false">
      <c r="A795" s="11" t="s">
        <v>35</v>
      </c>
      <c r="B795" s="11" t="s">
        <v>4980</v>
      </c>
      <c r="C795" s="13" t="n">
        <v>3</v>
      </c>
      <c r="D795" s="11" t="s">
        <v>4602</v>
      </c>
      <c r="E795" s="11" t="n">
        <v>2</v>
      </c>
      <c r="F795" s="11" t="s">
        <v>4877</v>
      </c>
      <c r="G795" s="18" t="n">
        <v>4580.37</v>
      </c>
      <c r="H795" s="18" t="n">
        <v>1740.29</v>
      </c>
      <c r="I795" s="14" t="n">
        <v>0.1183</v>
      </c>
      <c r="J795" s="18" t="n">
        <v>57.41</v>
      </c>
      <c r="K795" s="18" t="n">
        <v>265.27</v>
      </c>
      <c r="L795" s="18" t="n">
        <v>1014.25</v>
      </c>
      <c r="M795" s="11" t="s">
        <v>4914</v>
      </c>
      <c r="N795" s="35" t="n">
        <f aca="false">IF(H795=0,"",G795/H795)</f>
        <v>2.63195789207546</v>
      </c>
      <c r="O795" s="35" t="n">
        <f aca="false">IF(OR(N783="",N783&lt;=0,N795=""),"",N795/N783)</f>
        <v>0.797280565275365</v>
      </c>
      <c r="P795" s="18" t="n">
        <v>2711.44</v>
      </c>
      <c r="Q795" s="14" t="n">
        <v>0.0748</v>
      </c>
      <c r="R795" s="18" t="n">
        <v>1777.86</v>
      </c>
      <c r="S795" s="14" t="n">
        <v>0.1462</v>
      </c>
      <c r="T795" s="11" t="str">
        <f aca="false">IF(AND(M795="survived",G795&gt;0,K795&lt;=500.005,I795&lt;=0.4,ISNUMBER(P795),ISNUMBER(R795),P795&gt;0,R795&gt;0,Q795&lt;=0.4,S795&lt;=0.4),"yes","no")</f>
        <v>yes</v>
      </c>
    </row>
    <row r="796" customFormat="false" ht="15" hidden="false" customHeight="false" outlineLevel="0" collapsed="false">
      <c r="A796" s="11" t="s">
        <v>35</v>
      </c>
      <c r="B796" s="11" t="s">
        <v>4980</v>
      </c>
      <c r="C796" s="13" t="n">
        <v>3</v>
      </c>
      <c r="D796" s="11" t="s">
        <v>4602</v>
      </c>
      <c r="E796" s="11" t="n">
        <v>2</v>
      </c>
      <c r="F796" s="11" t="s">
        <v>4898</v>
      </c>
      <c r="G796" s="18" t="n">
        <v>4580.37</v>
      </c>
      <c r="H796" s="18" t="n">
        <v>1740.29</v>
      </c>
      <c r="I796" s="14" t="n">
        <v>0.1183</v>
      </c>
      <c r="J796" s="18" t="n">
        <v>57.41</v>
      </c>
      <c r="K796" s="18" t="n">
        <v>265.27</v>
      </c>
      <c r="L796" s="18" t="n">
        <v>1014.25</v>
      </c>
      <c r="M796" s="11" t="s">
        <v>4914</v>
      </c>
      <c r="N796" s="35" t="n">
        <f aca="false">IF(H796=0,"",G796/H796)</f>
        <v>2.63195789207546</v>
      </c>
      <c r="O796" s="35" t="n">
        <f aca="false">IF(OR(N783="",N783&lt;=0,N796=""),"",N796/N783)</f>
        <v>0.797280565275365</v>
      </c>
      <c r="P796" s="18" t="n">
        <v>2711.44</v>
      </c>
      <c r="Q796" s="14" t="n">
        <v>0.0748</v>
      </c>
      <c r="R796" s="18" t="n">
        <v>1777.86</v>
      </c>
      <c r="S796" s="14" t="n">
        <v>0.1462</v>
      </c>
      <c r="T796" s="11" t="str">
        <f aca="false">IF(AND(M796="survived",G796&gt;0,K796&lt;=500.005,I796&lt;=0.4,ISNUMBER(P796),ISNUMBER(R796),P796&gt;0,R796&gt;0,Q796&lt;=0.4,S796&lt;=0.4),"yes","no")</f>
        <v>yes</v>
      </c>
    </row>
    <row r="797" customFormat="false" ht="15" hidden="false" customHeight="false" outlineLevel="0" collapsed="false">
      <c r="A797" s="11" t="s">
        <v>35</v>
      </c>
      <c r="B797" s="11" t="s">
        <v>4980</v>
      </c>
      <c r="C797" s="13" t="n">
        <v>3</v>
      </c>
      <c r="D797" s="11" t="s">
        <v>4602</v>
      </c>
      <c r="E797" s="11" t="n">
        <v>3</v>
      </c>
      <c r="F797" s="11" t="s">
        <v>4599</v>
      </c>
      <c r="G797" s="18" t="n">
        <v>3855.93</v>
      </c>
      <c r="H797" s="18" t="n">
        <v>1215.33</v>
      </c>
      <c r="I797" s="14" t="n">
        <v>0.086</v>
      </c>
      <c r="J797" s="18" t="n">
        <v>52.24</v>
      </c>
      <c r="K797" s="18" t="n">
        <v>121.53</v>
      </c>
      <c r="L797" s="18" t="n">
        <v>853.16</v>
      </c>
      <c r="M797" s="11" t="s">
        <v>4914</v>
      </c>
      <c r="N797" s="35" t="n">
        <f aca="false">IF(H797=0,"",G797/H797)</f>
        <v>3.17274320554911</v>
      </c>
      <c r="O797" s="35" t="n">
        <f aca="false">IF(OR(N783="",N783&lt;=0,N797=""),"",N797/N783)</f>
        <v>0.961096871652095</v>
      </c>
      <c r="P797" s="18" t="n">
        <v>2254.23</v>
      </c>
      <c r="Q797" s="14" t="n">
        <v>0.0592</v>
      </c>
      <c r="R797" s="18" t="n">
        <v>1523.1</v>
      </c>
      <c r="S797" s="14" t="n">
        <v>0.1031</v>
      </c>
      <c r="T797" s="11" t="str">
        <f aca="false">IF(AND(M797="survived",G797&gt;0,K797&lt;=500.005,I797&lt;=0.4,ISNUMBER(P797),ISNUMBER(R797),P797&gt;0,R797&gt;0,Q797&lt;=0.4,S797&lt;=0.4),"yes","no")</f>
        <v>yes</v>
      </c>
    </row>
    <row r="798" customFormat="false" ht="15" hidden="false" customHeight="false" outlineLevel="0" collapsed="false">
      <c r="A798" s="11" t="s">
        <v>35</v>
      </c>
      <c r="B798" s="11" t="s">
        <v>4980</v>
      </c>
      <c r="C798" s="13" t="n">
        <v>3</v>
      </c>
      <c r="D798" s="11" t="s">
        <v>4602</v>
      </c>
      <c r="E798" s="11" t="n">
        <v>3</v>
      </c>
      <c r="F798" s="11" t="s">
        <v>4896</v>
      </c>
      <c r="G798" s="18" t="n">
        <v>3855.93</v>
      </c>
      <c r="H798" s="18" t="n">
        <v>1215.33</v>
      </c>
      <c r="I798" s="14" t="n">
        <v>0.086</v>
      </c>
      <c r="J798" s="18" t="n">
        <v>52.24</v>
      </c>
      <c r="K798" s="18" t="n">
        <v>121.53</v>
      </c>
      <c r="L798" s="18" t="n">
        <v>853.16</v>
      </c>
      <c r="M798" s="11" t="s">
        <v>4914</v>
      </c>
      <c r="N798" s="35" t="n">
        <f aca="false">IF(H798=0,"",G798/H798)</f>
        <v>3.17274320554911</v>
      </c>
      <c r="O798" s="35" t="n">
        <f aca="false">IF(OR(N783="",N783&lt;=0,N798=""),"",N798/N783)</f>
        <v>0.961096871652095</v>
      </c>
      <c r="P798" s="18" t="n">
        <v>2254.23</v>
      </c>
      <c r="Q798" s="14" t="n">
        <v>0.0592</v>
      </c>
      <c r="R798" s="18" t="n">
        <v>1523.1</v>
      </c>
      <c r="S798" s="14" t="n">
        <v>0.1031</v>
      </c>
      <c r="T798" s="11" t="str">
        <f aca="false">IF(AND(M798="survived",G798&gt;0,K798&lt;=500.005,I798&lt;=0.4,ISNUMBER(P798),ISNUMBER(R798),P798&gt;0,R798&gt;0,Q798&lt;=0.4,S798&lt;=0.4),"yes","no")</f>
        <v>yes</v>
      </c>
    </row>
    <row r="799" customFormat="false" ht="15" hidden="false" customHeight="false" outlineLevel="0" collapsed="false">
      <c r="A799" s="11" t="s">
        <v>35</v>
      </c>
      <c r="B799" s="11" t="s">
        <v>4980</v>
      </c>
      <c r="C799" s="13" t="n">
        <v>3</v>
      </c>
      <c r="D799" s="11" t="s">
        <v>4602</v>
      </c>
      <c r="E799" s="11" t="n">
        <v>3</v>
      </c>
      <c r="F799" s="11" t="s">
        <v>4877</v>
      </c>
      <c r="G799" s="18" t="n">
        <v>3855.93</v>
      </c>
      <c r="H799" s="18" t="n">
        <v>1215.33</v>
      </c>
      <c r="I799" s="14" t="n">
        <v>0.086</v>
      </c>
      <c r="J799" s="18" t="n">
        <v>52.24</v>
      </c>
      <c r="K799" s="18" t="n">
        <v>121.53</v>
      </c>
      <c r="L799" s="18" t="n">
        <v>853.16</v>
      </c>
      <c r="M799" s="11" t="s">
        <v>4914</v>
      </c>
      <c r="N799" s="35" t="n">
        <f aca="false">IF(H799=0,"",G799/H799)</f>
        <v>3.17274320554911</v>
      </c>
      <c r="O799" s="35" t="n">
        <f aca="false">IF(OR(N783="",N783&lt;=0,N799=""),"",N799/N783)</f>
        <v>0.961096871652095</v>
      </c>
      <c r="P799" s="18" t="n">
        <v>2254.23</v>
      </c>
      <c r="Q799" s="14" t="n">
        <v>0.0592</v>
      </c>
      <c r="R799" s="18" t="n">
        <v>1523.1</v>
      </c>
      <c r="S799" s="14" t="n">
        <v>0.1031</v>
      </c>
      <c r="T799" s="11" t="str">
        <f aca="false">IF(AND(M799="survived",G799&gt;0,K799&lt;=500.005,I799&lt;=0.4,ISNUMBER(P799),ISNUMBER(R799),P799&gt;0,R799&gt;0,Q799&lt;=0.4,S799&lt;=0.4),"yes","no")</f>
        <v>yes</v>
      </c>
    </row>
    <row r="800" customFormat="false" ht="15" hidden="false" customHeight="false" outlineLevel="0" collapsed="false">
      <c r="A800" s="11" t="s">
        <v>35</v>
      </c>
      <c r="B800" s="11" t="s">
        <v>4980</v>
      </c>
      <c r="C800" s="13" t="n">
        <v>3</v>
      </c>
      <c r="D800" s="11" t="s">
        <v>4602</v>
      </c>
      <c r="E800" s="11" t="n">
        <v>3</v>
      </c>
      <c r="F800" s="11" t="s">
        <v>4898</v>
      </c>
      <c r="G800" s="18" t="n">
        <v>3855.93</v>
      </c>
      <c r="H800" s="18" t="n">
        <v>1215.33</v>
      </c>
      <c r="I800" s="14" t="n">
        <v>0.086</v>
      </c>
      <c r="J800" s="18" t="n">
        <v>52.24</v>
      </c>
      <c r="K800" s="18" t="n">
        <v>121.53</v>
      </c>
      <c r="L800" s="18" t="n">
        <v>853.16</v>
      </c>
      <c r="M800" s="11" t="s">
        <v>4914</v>
      </c>
      <c r="N800" s="35" t="n">
        <f aca="false">IF(H800=0,"",G800/H800)</f>
        <v>3.17274320554911</v>
      </c>
      <c r="O800" s="35" t="n">
        <f aca="false">IF(OR(N783="",N783&lt;=0,N800=""),"",N800/N783)</f>
        <v>0.961096871652095</v>
      </c>
      <c r="P800" s="18" t="n">
        <v>2254.23</v>
      </c>
      <c r="Q800" s="14" t="n">
        <v>0.0592</v>
      </c>
      <c r="R800" s="18" t="n">
        <v>1523.1</v>
      </c>
      <c r="S800" s="14" t="n">
        <v>0.1031</v>
      </c>
      <c r="T800" s="11" t="str">
        <f aca="false">IF(AND(M800="survived",G800&gt;0,K800&lt;=500.005,I800&lt;=0.4,ISNUMBER(P800),ISNUMBER(R800),P800&gt;0,R800&gt;0,Q800&lt;=0.4,S800&lt;=0.4),"yes","no")</f>
        <v>yes</v>
      </c>
    </row>
    <row r="801" customFormat="false" ht="15" hidden="false" customHeight="false" outlineLevel="0" collapsed="false">
      <c r="A801" s="11" t="s">
        <v>35</v>
      </c>
      <c r="B801" s="11" t="s">
        <v>4980</v>
      </c>
      <c r="C801" s="13" t="n">
        <v>3</v>
      </c>
      <c r="D801" s="11" t="s">
        <v>4602</v>
      </c>
      <c r="E801" s="11" t="n">
        <v>4</v>
      </c>
      <c r="F801" s="11" t="s">
        <v>4599</v>
      </c>
      <c r="G801" s="18" t="n">
        <v>3406.23</v>
      </c>
      <c r="H801" s="18" t="n">
        <v>1038.45</v>
      </c>
      <c r="I801" s="14" t="n">
        <v>0.0762</v>
      </c>
      <c r="J801" s="18" t="n">
        <v>50.63</v>
      </c>
      <c r="K801" s="18" t="n">
        <v>79.88</v>
      </c>
      <c r="L801" s="18" t="n">
        <v>808.33</v>
      </c>
      <c r="M801" s="11" t="s">
        <v>4914</v>
      </c>
      <c r="N801" s="35" t="n">
        <f aca="false">IF(H801=0,"",G801/H801)</f>
        <v>3.28010977899754</v>
      </c>
      <c r="O801" s="35" t="n">
        <f aca="false">IF(OR(N783="",N783&lt;=0,N801=""),"",N801/N783)</f>
        <v>0.993620675558071</v>
      </c>
      <c r="P801" s="18" t="n">
        <v>2012.41</v>
      </c>
      <c r="Q801" s="14" t="n">
        <v>0.0612</v>
      </c>
      <c r="R801" s="18" t="n">
        <v>1342.95</v>
      </c>
      <c r="S801" s="14" t="n">
        <v>0.0882</v>
      </c>
      <c r="T801" s="11" t="str">
        <f aca="false">IF(AND(M801="survived",G801&gt;0,K801&lt;=500.005,I801&lt;=0.4,ISNUMBER(P801),ISNUMBER(R801),P801&gt;0,R801&gt;0,Q801&lt;=0.4,S801&lt;=0.4),"yes","no")</f>
        <v>yes</v>
      </c>
    </row>
    <row r="802" customFormat="false" ht="15" hidden="false" customHeight="false" outlineLevel="0" collapsed="false">
      <c r="A802" s="11" t="s">
        <v>35</v>
      </c>
      <c r="B802" s="11" t="s">
        <v>4980</v>
      </c>
      <c r="C802" s="13" t="n">
        <v>3</v>
      </c>
      <c r="D802" s="11" t="s">
        <v>4602</v>
      </c>
      <c r="E802" s="11" t="n">
        <v>4</v>
      </c>
      <c r="F802" s="11" t="s">
        <v>4896</v>
      </c>
      <c r="G802" s="18" t="n">
        <v>3406.23</v>
      </c>
      <c r="H802" s="18" t="n">
        <v>1038.45</v>
      </c>
      <c r="I802" s="14" t="n">
        <v>0.0762</v>
      </c>
      <c r="J802" s="18" t="n">
        <v>50.63</v>
      </c>
      <c r="K802" s="18" t="n">
        <v>79.88</v>
      </c>
      <c r="L802" s="18" t="n">
        <v>808.33</v>
      </c>
      <c r="M802" s="11" t="s">
        <v>4914</v>
      </c>
      <c r="N802" s="35" t="n">
        <f aca="false">IF(H802=0,"",G802/H802)</f>
        <v>3.28010977899754</v>
      </c>
      <c r="O802" s="35" t="n">
        <f aca="false">IF(OR(N783="",N783&lt;=0,N802=""),"",N802/N783)</f>
        <v>0.993620675558071</v>
      </c>
      <c r="P802" s="18" t="n">
        <v>2012.41</v>
      </c>
      <c r="Q802" s="14" t="n">
        <v>0.0612</v>
      </c>
      <c r="R802" s="18" t="n">
        <v>1342.95</v>
      </c>
      <c r="S802" s="14" t="n">
        <v>0.0882</v>
      </c>
      <c r="T802" s="11" t="str">
        <f aca="false">IF(AND(M802="survived",G802&gt;0,K802&lt;=500.005,I802&lt;=0.4,ISNUMBER(P802),ISNUMBER(R802),P802&gt;0,R802&gt;0,Q802&lt;=0.4,S802&lt;=0.4),"yes","no")</f>
        <v>yes</v>
      </c>
    </row>
    <row r="803" customFormat="false" ht="15" hidden="false" customHeight="false" outlineLevel="0" collapsed="false">
      <c r="A803" s="11" t="s">
        <v>35</v>
      </c>
      <c r="B803" s="11" t="s">
        <v>4980</v>
      </c>
      <c r="C803" s="13" t="n">
        <v>3</v>
      </c>
      <c r="D803" s="11" t="s">
        <v>4602</v>
      </c>
      <c r="E803" s="11" t="n">
        <v>4</v>
      </c>
      <c r="F803" s="11" t="s">
        <v>4877</v>
      </c>
      <c r="G803" s="18" t="n">
        <v>3406.23</v>
      </c>
      <c r="H803" s="18" t="n">
        <v>1038.45</v>
      </c>
      <c r="I803" s="14" t="n">
        <v>0.0762</v>
      </c>
      <c r="J803" s="18" t="n">
        <v>50.63</v>
      </c>
      <c r="K803" s="18" t="n">
        <v>79.88</v>
      </c>
      <c r="L803" s="18" t="n">
        <v>808.33</v>
      </c>
      <c r="M803" s="11" t="s">
        <v>4914</v>
      </c>
      <c r="N803" s="35" t="n">
        <f aca="false">IF(H803=0,"",G803/H803)</f>
        <v>3.28010977899754</v>
      </c>
      <c r="O803" s="35" t="n">
        <f aca="false">IF(OR(N783="",N783&lt;=0,N803=""),"",N803/N783)</f>
        <v>0.993620675558071</v>
      </c>
      <c r="P803" s="18" t="n">
        <v>2012.41</v>
      </c>
      <c r="Q803" s="14" t="n">
        <v>0.0612</v>
      </c>
      <c r="R803" s="18" t="n">
        <v>1342.95</v>
      </c>
      <c r="S803" s="14" t="n">
        <v>0.0882</v>
      </c>
      <c r="T803" s="11" t="str">
        <f aca="false">IF(AND(M803="survived",G803&gt;0,K803&lt;=500.005,I803&lt;=0.4,ISNUMBER(P803),ISNUMBER(R803),P803&gt;0,R803&gt;0,Q803&lt;=0.4,S803&lt;=0.4),"yes","no")</f>
        <v>yes</v>
      </c>
    </row>
    <row r="804" customFormat="false" ht="15" hidden="false" customHeight="false" outlineLevel="0" collapsed="false">
      <c r="A804" s="11" t="s">
        <v>35</v>
      </c>
      <c r="B804" s="11" t="s">
        <v>4980</v>
      </c>
      <c r="C804" s="13" t="n">
        <v>3</v>
      </c>
      <c r="D804" s="11" t="s">
        <v>4602</v>
      </c>
      <c r="E804" s="11" t="n">
        <v>4</v>
      </c>
      <c r="F804" s="11" t="s">
        <v>4898</v>
      </c>
      <c r="G804" s="18" t="n">
        <v>3406.23</v>
      </c>
      <c r="H804" s="18" t="n">
        <v>1038.45</v>
      </c>
      <c r="I804" s="14" t="n">
        <v>0.0762</v>
      </c>
      <c r="J804" s="18" t="n">
        <v>50.63</v>
      </c>
      <c r="K804" s="18" t="n">
        <v>79.88</v>
      </c>
      <c r="L804" s="18" t="n">
        <v>808.33</v>
      </c>
      <c r="M804" s="11" t="s">
        <v>4914</v>
      </c>
      <c r="N804" s="35" t="n">
        <f aca="false">IF(H804=0,"",G804/H804)</f>
        <v>3.28010977899754</v>
      </c>
      <c r="O804" s="35" t="n">
        <f aca="false">IF(OR(N783="",N783&lt;=0,N804=""),"",N804/N783)</f>
        <v>0.993620675558071</v>
      </c>
      <c r="P804" s="18" t="n">
        <v>2012.41</v>
      </c>
      <c r="Q804" s="14" t="n">
        <v>0.0612</v>
      </c>
      <c r="R804" s="18" t="n">
        <v>1342.95</v>
      </c>
      <c r="S804" s="14" t="n">
        <v>0.0882</v>
      </c>
      <c r="T804" s="11" t="str">
        <f aca="false">IF(AND(M804="survived",G804&gt;0,K804&lt;=500.005,I804&lt;=0.4,ISNUMBER(P804),ISNUMBER(R804),P804&gt;0,R804&gt;0,Q804&lt;=0.4,S804&lt;=0.4),"yes","no")</f>
        <v>yes</v>
      </c>
    </row>
    <row r="805" customFormat="false" ht="15" hidden="false" customHeight="false" outlineLevel="0" collapsed="false">
      <c r="A805" s="11" t="s">
        <v>35</v>
      </c>
      <c r="B805" s="11" t="s">
        <v>4980</v>
      </c>
      <c r="C805" s="13" t="n">
        <v>3</v>
      </c>
      <c r="D805" s="11" t="s">
        <v>4602</v>
      </c>
      <c r="E805" s="11" t="n">
        <v>5</v>
      </c>
      <c r="F805" s="11" t="s">
        <v>4599</v>
      </c>
      <c r="G805" s="18" t="n">
        <v>3210.14</v>
      </c>
      <c r="H805" s="18" t="n">
        <v>969.79</v>
      </c>
      <c r="I805" s="14" t="n">
        <v>0.075</v>
      </c>
      <c r="J805" s="18" t="n">
        <v>50.12</v>
      </c>
      <c r="K805" s="18" t="n">
        <v>61.83</v>
      </c>
      <c r="L805" s="18" t="n">
        <v>800</v>
      </c>
      <c r="M805" s="11" t="s">
        <v>4914</v>
      </c>
      <c r="N805" s="35" t="n">
        <f aca="false">IF(H805=0,"",G805/H805)</f>
        <v>3.31013930851009</v>
      </c>
      <c r="O805" s="35" t="n">
        <f aca="false">IF(OR(N783="",N783&lt;=0,N805=""),"",N805/N783)</f>
        <v>1.00271731055242</v>
      </c>
      <c r="P805" s="18" t="n">
        <v>1950.39</v>
      </c>
      <c r="Q805" s="14" t="n">
        <v>0.0619</v>
      </c>
      <c r="R805" s="18" t="n">
        <v>1234.15</v>
      </c>
      <c r="S805" s="14" t="n">
        <v>0.0824</v>
      </c>
      <c r="T805" s="11" t="str">
        <f aca="false">IF(AND(M805="survived",G805&gt;0,K805&lt;=500.005,I805&lt;=0.4,ISNUMBER(P805),ISNUMBER(R805),P805&gt;0,R805&gt;0,Q805&lt;=0.4,S805&lt;=0.4),"yes","no")</f>
        <v>yes</v>
      </c>
    </row>
    <row r="806" customFormat="false" ht="15" hidden="false" customHeight="false" outlineLevel="0" collapsed="false">
      <c r="A806" s="11" t="s">
        <v>35</v>
      </c>
      <c r="B806" s="11" t="s">
        <v>4980</v>
      </c>
      <c r="C806" s="13" t="n">
        <v>3</v>
      </c>
      <c r="D806" s="11" t="s">
        <v>4602</v>
      </c>
      <c r="E806" s="11" t="n">
        <v>5</v>
      </c>
      <c r="F806" s="11" t="s">
        <v>4896</v>
      </c>
      <c r="G806" s="18" t="n">
        <v>3210.14</v>
      </c>
      <c r="H806" s="18" t="n">
        <v>969.79</v>
      </c>
      <c r="I806" s="14" t="n">
        <v>0.075</v>
      </c>
      <c r="J806" s="18" t="n">
        <v>50.12</v>
      </c>
      <c r="K806" s="18" t="n">
        <v>61.83</v>
      </c>
      <c r="L806" s="18" t="n">
        <v>800</v>
      </c>
      <c r="M806" s="11" t="s">
        <v>4914</v>
      </c>
      <c r="N806" s="35" t="n">
        <f aca="false">IF(H806=0,"",G806/H806)</f>
        <v>3.31013930851009</v>
      </c>
      <c r="O806" s="35" t="n">
        <f aca="false">IF(OR(N783="",N783&lt;=0,N806=""),"",N806/N783)</f>
        <v>1.00271731055242</v>
      </c>
      <c r="P806" s="18" t="n">
        <v>1950.39</v>
      </c>
      <c r="Q806" s="14" t="n">
        <v>0.0619</v>
      </c>
      <c r="R806" s="18" t="n">
        <v>1234.15</v>
      </c>
      <c r="S806" s="14" t="n">
        <v>0.0824</v>
      </c>
      <c r="T806" s="11" t="str">
        <f aca="false">IF(AND(M806="survived",G806&gt;0,K806&lt;=500.005,I806&lt;=0.4,ISNUMBER(P806),ISNUMBER(R806),P806&gt;0,R806&gt;0,Q806&lt;=0.4,S806&lt;=0.4),"yes","no")</f>
        <v>yes</v>
      </c>
    </row>
    <row r="807" customFormat="false" ht="15" hidden="false" customHeight="false" outlineLevel="0" collapsed="false">
      <c r="A807" s="11" t="s">
        <v>35</v>
      </c>
      <c r="B807" s="11" t="s">
        <v>4980</v>
      </c>
      <c r="C807" s="13" t="n">
        <v>3</v>
      </c>
      <c r="D807" s="11" t="s">
        <v>4602</v>
      </c>
      <c r="E807" s="11" t="n">
        <v>5</v>
      </c>
      <c r="F807" s="11" t="s">
        <v>4877</v>
      </c>
      <c r="G807" s="18" t="n">
        <v>3210.14</v>
      </c>
      <c r="H807" s="18" t="n">
        <v>969.79</v>
      </c>
      <c r="I807" s="14" t="n">
        <v>0.075</v>
      </c>
      <c r="J807" s="18" t="n">
        <v>50.12</v>
      </c>
      <c r="K807" s="18" t="n">
        <v>61.83</v>
      </c>
      <c r="L807" s="18" t="n">
        <v>800</v>
      </c>
      <c r="M807" s="11" t="s">
        <v>4914</v>
      </c>
      <c r="N807" s="35" t="n">
        <f aca="false">IF(H807=0,"",G807/H807)</f>
        <v>3.31013930851009</v>
      </c>
      <c r="O807" s="35" t="n">
        <f aca="false">IF(OR(N783="",N783&lt;=0,N807=""),"",N807/N783)</f>
        <v>1.00271731055242</v>
      </c>
      <c r="P807" s="18" t="n">
        <v>1950.39</v>
      </c>
      <c r="Q807" s="14" t="n">
        <v>0.0619</v>
      </c>
      <c r="R807" s="18" t="n">
        <v>1234.15</v>
      </c>
      <c r="S807" s="14" t="n">
        <v>0.0824</v>
      </c>
      <c r="T807" s="11" t="str">
        <f aca="false">IF(AND(M807="survived",G807&gt;0,K807&lt;=500.005,I807&lt;=0.4,ISNUMBER(P807),ISNUMBER(R807),P807&gt;0,R807&gt;0,Q807&lt;=0.4,S807&lt;=0.4),"yes","no")</f>
        <v>yes</v>
      </c>
    </row>
    <row r="808" customFormat="false" ht="15" hidden="false" customHeight="false" outlineLevel="0" collapsed="false">
      <c r="A808" s="11" t="s">
        <v>35</v>
      </c>
      <c r="B808" s="11" t="s">
        <v>4980</v>
      </c>
      <c r="C808" s="13" t="n">
        <v>3</v>
      </c>
      <c r="D808" s="11" t="s">
        <v>4602</v>
      </c>
      <c r="E808" s="11" t="n">
        <v>5</v>
      </c>
      <c r="F808" s="11" t="s">
        <v>4898</v>
      </c>
      <c r="G808" s="18" t="n">
        <v>3210.14</v>
      </c>
      <c r="H808" s="18" t="n">
        <v>969.79</v>
      </c>
      <c r="I808" s="14" t="n">
        <v>0.075</v>
      </c>
      <c r="J808" s="18" t="n">
        <v>50.12</v>
      </c>
      <c r="K808" s="18" t="n">
        <v>61.83</v>
      </c>
      <c r="L808" s="18" t="n">
        <v>800</v>
      </c>
      <c r="M808" s="11" t="s">
        <v>4914</v>
      </c>
      <c r="N808" s="35" t="n">
        <f aca="false">IF(H808=0,"",G808/H808)</f>
        <v>3.31013930851009</v>
      </c>
      <c r="O808" s="35" t="n">
        <f aca="false">IF(OR(N783="",N783&lt;=0,N808=""),"",N808/N783)</f>
        <v>1.00271731055242</v>
      </c>
      <c r="P808" s="18" t="n">
        <v>1950.39</v>
      </c>
      <c r="Q808" s="14" t="n">
        <v>0.0619</v>
      </c>
      <c r="R808" s="18" t="n">
        <v>1234.15</v>
      </c>
      <c r="S808" s="14" t="n">
        <v>0.0824</v>
      </c>
      <c r="T808" s="11" t="str">
        <f aca="false">IF(AND(M808="survived",G808&gt;0,K808&lt;=500.005,I808&lt;=0.4,ISNUMBER(P808),ISNUMBER(R808),P808&gt;0,R808&gt;0,Q808&lt;=0.4,S808&lt;=0.4),"yes","no")</f>
        <v>yes</v>
      </c>
    </row>
    <row r="810" customFormat="false" ht="15" hidden="false" customHeight="false" outlineLevel="0" collapsed="false">
      <c r="A810" s="51" t="s">
        <v>35</v>
      </c>
      <c r="B810" s="51" t="s">
        <v>4981</v>
      </c>
      <c r="C810" s="61" t="n">
        <v>2</v>
      </c>
      <c r="D810" s="51" t="s">
        <v>4801</v>
      </c>
      <c r="E810" s="51" t="s">
        <v>61</v>
      </c>
      <c r="F810" s="51" t="s">
        <v>4599</v>
      </c>
      <c r="G810" s="52" t="n">
        <v>3132.76</v>
      </c>
      <c r="H810" s="52" t="n">
        <v>402.13</v>
      </c>
      <c r="I810" s="53" t="n">
        <v>0.0304</v>
      </c>
      <c r="J810" s="52" t="n">
        <v>50</v>
      </c>
      <c r="K810" s="52" t="n">
        <v>50</v>
      </c>
      <c r="L810" s="52" t="n">
        <v>350</v>
      </c>
      <c r="M810" s="51" t="s">
        <v>4914</v>
      </c>
      <c r="N810" s="54" t="n">
        <f aca="false">IF(H810=0,"",G810/H810)</f>
        <v>7.79041603461567</v>
      </c>
      <c r="O810" s="54" t="n">
        <v>1</v>
      </c>
      <c r="P810" s="52" t="n">
        <v>2033.49</v>
      </c>
      <c r="Q810" s="53" t="n">
        <v>0.0304</v>
      </c>
      <c r="R810" s="52" t="n">
        <v>1099.26</v>
      </c>
      <c r="S810" s="53" t="n">
        <v>0.0353</v>
      </c>
      <c r="T810" s="51" t="str">
        <f aca="false">IF(AND(M810="survived",G810&gt;0,K810&lt;=500.005,I810&lt;=0.4,ISNUMBER(P810),ISNUMBER(R810),P810&gt;0,R810&gt;0,Q810&lt;=0.4,S810&lt;=0.4),"yes","no")</f>
        <v>yes</v>
      </c>
    </row>
    <row r="811" customFormat="false" ht="15" hidden="false" customHeight="false" outlineLevel="0" collapsed="false">
      <c r="A811" s="11" t="s">
        <v>35</v>
      </c>
      <c r="B811" s="11" t="s">
        <v>4981</v>
      </c>
      <c r="C811" s="13" t="n">
        <v>2</v>
      </c>
      <c r="D811" s="11" t="s">
        <v>4616</v>
      </c>
      <c r="E811" s="11" t="n">
        <v>3</v>
      </c>
      <c r="F811" s="11" t="s">
        <v>4877</v>
      </c>
      <c r="G811" s="18" t="n">
        <v>14581.9</v>
      </c>
      <c r="H811" s="18" t="n">
        <v>3375.17</v>
      </c>
      <c r="I811" s="14" t="n">
        <v>0.147</v>
      </c>
      <c r="J811" s="18" t="n">
        <v>299.25</v>
      </c>
      <c r="K811" s="18" t="n">
        <v>467.24</v>
      </c>
      <c r="L811" s="18" t="n">
        <v>2935.54</v>
      </c>
      <c r="M811" s="11" t="s">
        <v>4914</v>
      </c>
      <c r="N811" s="35" t="n">
        <f aca="false">IF(H811=0,"",G811/H811)</f>
        <v>4.32034534556778</v>
      </c>
      <c r="O811" s="35" t="n">
        <f aca="false">IF(OR(N810="",N810&lt;=0,N811=""),"",N811/N810)</f>
        <v>0.554571838830032</v>
      </c>
      <c r="P811" s="18" t="n">
        <v>6614.27</v>
      </c>
      <c r="Q811" s="14" t="n">
        <v>0.147</v>
      </c>
      <c r="R811" s="18" t="n">
        <v>2992.69</v>
      </c>
      <c r="S811" s="14" t="n">
        <v>0.1555</v>
      </c>
      <c r="T811" s="11" t="str">
        <f aca="false">IF(AND(M811="survived",G811&gt;0,K811&lt;=500.005,I811&lt;=0.4,ISNUMBER(P811),ISNUMBER(R811),P811&gt;0,R811&gt;0,Q811&lt;=0.4,S811&lt;=0.4),"yes","no")</f>
        <v>yes</v>
      </c>
    </row>
    <row r="812" customFormat="false" ht="15" hidden="false" customHeight="false" outlineLevel="0" collapsed="false">
      <c r="A812" s="11" t="s">
        <v>35</v>
      </c>
      <c r="B812" s="11" t="s">
        <v>4981</v>
      </c>
      <c r="C812" s="13" t="n">
        <v>2</v>
      </c>
      <c r="D812" s="11" t="s">
        <v>4608</v>
      </c>
      <c r="E812" s="11" t="s">
        <v>61</v>
      </c>
      <c r="F812" s="11" t="s">
        <v>4599</v>
      </c>
      <c r="G812" s="18" t="n">
        <v>3714.54</v>
      </c>
      <c r="H812" s="18" t="n">
        <v>699.45</v>
      </c>
      <c r="I812" s="14" t="n">
        <v>0.0556</v>
      </c>
      <c r="J812" s="18" t="n">
        <v>57.79</v>
      </c>
      <c r="K812" s="18" t="n">
        <v>277.01</v>
      </c>
      <c r="L812" s="18" t="n">
        <v>647.32</v>
      </c>
      <c r="M812" s="11" t="s">
        <v>4914</v>
      </c>
      <c r="N812" s="35" t="n">
        <f aca="false">IF(H812=0,"",G812/H812)</f>
        <v>5.31065837443706</v>
      </c>
      <c r="O812" s="35" t="n">
        <f aca="false">IF(OR(N810="",N810&lt;=0,N812=""),"",N812/N810)</f>
        <v>0.681691240986342</v>
      </c>
      <c r="P812" s="18" t="n">
        <v>2319.85</v>
      </c>
      <c r="Q812" s="14" t="n">
        <v>0.0556</v>
      </c>
      <c r="R812" s="18" t="n">
        <v>1345.6</v>
      </c>
      <c r="S812" s="14" t="n">
        <v>0.0586</v>
      </c>
      <c r="T812" s="11" t="str">
        <f aca="false">IF(AND(M812="survived",G812&gt;0,K812&lt;=500.005,I812&lt;=0.4,ISNUMBER(P812),ISNUMBER(R812),P812&gt;0,R812&gt;0,Q812&lt;=0.4,S812&lt;=0.4),"yes","no")</f>
        <v>yes</v>
      </c>
    </row>
    <row r="813" customFormat="false" ht="15" hidden="false" customHeight="false" outlineLevel="0" collapsed="false">
      <c r="A813" s="11" t="s">
        <v>35</v>
      </c>
      <c r="B813" s="11" t="s">
        <v>4981</v>
      </c>
      <c r="C813" s="13" t="n">
        <v>2</v>
      </c>
      <c r="D813" s="11" t="s">
        <v>4608</v>
      </c>
      <c r="E813" s="11" t="s">
        <v>61</v>
      </c>
      <c r="F813" s="11" t="s">
        <v>4896</v>
      </c>
      <c r="G813" s="18" t="n">
        <v>3714.54</v>
      </c>
      <c r="H813" s="18" t="n">
        <v>699.45</v>
      </c>
      <c r="I813" s="14" t="n">
        <v>0.0556</v>
      </c>
      <c r="J813" s="18" t="n">
        <v>57.79</v>
      </c>
      <c r="K813" s="18" t="n">
        <v>277.01</v>
      </c>
      <c r="L813" s="18" t="n">
        <v>647.32</v>
      </c>
      <c r="M813" s="11" t="s">
        <v>4914</v>
      </c>
      <c r="N813" s="35" t="n">
        <f aca="false">IF(H813=0,"",G813/H813)</f>
        <v>5.31065837443706</v>
      </c>
      <c r="O813" s="35" t="n">
        <f aca="false">IF(OR(N810="",N810&lt;=0,N813=""),"",N813/N810)</f>
        <v>0.681691240986342</v>
      </c>
      <c r="P813" s="18" t="n">
        <v>2319.85</v>
      </c>
      <c r="Q813" s="14" t="n">
        <v>0.0556</v>
      </c>
      <c r="R813" s="18" t="n">
        <v>1345.6</v>
      </c>
      <c r="S813" s="14" t="n">
        <v>0.0586</v>
      </c>
      <c r="T813" s="11" t="str">
        <f aca="false">IF(AND(M813="survived",G813&gt;0,K813&lt;=500.005,I813&lt;=0.4,ISNUMBER(P813),ISNUMBER(R813),P813&gt;0,R813&gt;0,Q813&lt;=0.4,S813&lt;=0.4),"yes","no")</f>
        <v>yes</v>
      </c>
    </row>
    <row r="814" customFormat="false" ht="15" hidden="false" customHeight="false" outlineLevel="0" collapsed="false">
      <c r="A814" s="11" t="s">
        <v>35</v>
      </c>
      <c r="B814" s="11" t="s">
        <v>4981</v>
      </c>
      <c r="C814" s="13" t="n">
        <v>2</v>
      </c>
      <c r="D814" s="11" t="s">
        <v>4608</v>
      </c>
      <c r="E814" s="11" t="s">
        <v>61</v>
      </c>
      <c r="F814" s="11" t="s">
        <v>4877</v>
      </c>
      <c r="G814" s="18" t="n">
        <v>3714.54</v>
      </c>
      <c r="H814" s="18" t="n">
        <v>699.45</v>
      </c>
      <c r="I814" s="14" t="n">
        <v>0.0556</v>
      </c>
      <c r="J814" s="18" t="n">
        <v>57.79</v>
      </c>
      <c r="K814" s="18" t="n">
        <v>277.01</v>
      </c>
      <c r="L814" s="18" t="n">
        <v>647.32</v>
      </c>
      <c r="M814" s="11" t="s">
        <v>4914</v>
      </c>
      <c r="N814" s="35" t="n">
        <f aca="false">IF(H814=0,"",G814/H814)</f>
        <v>5.31065837443706</v>
      </c>
      <c r="O814" s="35" t="n">
        <f aca="false">IF(OR(N810="",N810&lt;=0,N814=""),"",N814/N810)</f>
        <v>0.681691240986342</v>
      </c>
      <c r="P814" s="18" t="n">
        <v>2319.85</v>
      </c>
      <c r="Q814" s="14" t="n">
        <v>0.0556</v>
      </c>
      <c r="R814" s="18" t="n">
        <v>1345.6</v>
      </c>
      <c r="S814" s="14" t="n">
        <v>0.0586</v>
      </c>
      <c r="T814" s="11" t="str">
        <f aca="false">IF(AND(M814="survived",G814&gt;0,K814&lt;=500.005,I814&lt;=0.4,ISNUMBER(P814),ISNUMBER(R814),P814&gt;0,R814&gt;0,Q814&lt;=0.4,S814&lt;=0.4),"yes","no")</f>
        <v>yes</v>
      </c>
    </row>
    <row r="815" customFormat="false" ht="15" hidden="false" customHeight="false" outlineLevel="0" collapsed="false">
      <c r="A815" s="11" t="s">
        <v>35</v>
      </c>
      <c r="B815" s="11" t="s">
        <v>4981</v>
      </c>
      <c r="C815" s="13" t="n">
        <v>2</v>
      </c>
      <c r="D815" s="11" t="s">
        <v>4608</v>
      </c>
      <c r="E815" s="11" t="s">
        <v>61</v>
      </c>
      <c r="F815" s="11" t="s">
        <v>4898</v>
      </c>
      <c r="G815" s="18" t="n">
        <v>3714.54</v>
      </c>
      <c r="H815" s="18" t="n">
        <v>699.45</v>
      </c>
      <c r="I815" s="14" t="n">
        <v>0.0556</v>
      </c>
      <c r="J815" s="18" t="n">
        <v>57.79</v>
      </c>
      <c r="K815" s="18" t="n">
        <v>277.01</v>
      </c>
      <c r="L815" s="18" t="n">
        <v>647.32</v>
      </c>
      <c r="M815" s="11" t="s">
        <v>4914</v>
      </c>
      <c r="N815" s="35" t="n">
        <f aca="false">IF(H815=0,"",G815/H815)</f>
        <v>5.31065837443706</v>
      </c>
      <c r="O815" s="35" t="n">
        <f aca="false">IF(OR(N810="",N810&lt;=0,N815=""),"",N815/N810)</f>
        <v>0.681691240986342</v>
      </c>
      <c r="P815" s="18" t="n">
        <v>2319.85</v>
      </c>
      <c r="Q815" s="14" t="n">
        <v>0.0556</v>
      </c>
      <c r="R815" s="18" t="n">
        <v>1345.6</v>
      </c>
      <c r="S815" s="14" t="n">
        <v>0.0586</v>
      </c>
      <c r="T815" s="11" t="str">
        <f aca="false">IF(AND(M815="survived",G815&gt;0,K815&lt;=500.005,I815&lt;=0.4,ISNUMBER(P815),ISNUMBER(R815),P815&gt;0,R815&gt;0,Q815&lt;=0.4,S815&lt;=0.4),"yes","no")</f>
        <v>yes</v>
      </c>
    </row>
    <row r="816" customFormat="false" ht="15" hidden="false" customHeight="false" outlineLevel="0" collapsed="false">
      <c r="A816" s="11" t="s">
        <v>35</v>
      </c>
      <c r="B816" s="11" t="s">
        <v>4981</v>
      </c>
      <c r="C816" s="13" t="n">
        <v>2</v>
      </c>
      <c r="D816" s="11" t="s">
        <v>4602</v>
      </c>
      <c r="E816" s="11" t="n">
        <v>1</v>
      </c>
      <c r="F816" s="11" t="s">
        <v>4599</v>
      </c>
      <c r="G816" s="18" t="n">
        <v>4242.21</v>
      </c>
      <c r="H816" s="18" t="n">
        <v>644.73</v>
      </c>
      <c r="I816" s="14" t="n">
        <v>0.0556</v>
      </c>
      <c r="J816" s="18" t="n">
        <v>57.51</v>
      </c>
      <c r="K816" s="18" t="n">
        <v>277.01</v>
      </c>
      <c r="L816" s="18" t="n">
        <v>525</v>
      </c>
      <c r="M816" s="11" t="s">
        <v>4914</v>
      </c>
      <c r="N816" s="35" t="n">
        <f aca="false">IF(H816=0,"",G816/H816)</f>
        <v>6.57982411241915</v>
      </c>
      <c r="O816" s="35" t="n">
        <f aca="false">IF(OR(N810="",N810&lt;=0,N816=""),"",N816/N810)</f>
        <v>0.844604971439597</v>
      </c>
      <c r="P816" s="18" t="n">
        <v>2288.86</v>
      </c>
      <c r="Q816" s="14" t="n">
        <v>0.0556</v>
      </c>
      <c r="R816" s="18" t="n">
        <v>1902.05</v>
      </c>
      <c r="S816" s="14" t="n">
        <v>0.0393</v>
      </c>
      <c r="T816" s="11" t="str">
        <f aca="false">IF(AND(M816="survived",G816&gt;0,K816&lt;=500.005,I816&lt;=0.4,ISNUMBER(P816),ISNUMBER(R816),P816&gt;0,R816&gt;0,Q816&lt;=0.4,S816&lt;=0.4),"yes","no")</f>
        <v>yes</v>
      </c>
    </row>
    <row r="817" customFormat="false" ht="15" hidden="false" customHeight="false" outlineLevel="0" collapsed="false">
      <c r="A817" s="11" t="s">
        <v>35</v>
      </c>
      <c r="B817" s="11" t="s">
        <v>4981</v>
      </c>
      <c r="C817" s="13" t="n">
        <v>2</v>
      </c>
      <c r="D817" s="11" t="s">
        <v>4602</v>
      </c>
      <c r="E817" s="11" t="n">
        <v>1</v>
      </c>
      <c r="F817" s="11" t="s">
        <v>4896</v>
      </c>
      <c r="G817" s="18" t="n">
        <v>4242.21</v>
      </c>
      <c r="H817" s="18" t="n">
        <v>644.73</v>
      </c>
      <c r="I817" s="14" t="n">
        <v>0.0556</v>
      </c>
      <c r="J817" s="18" t="n">
        <v>57.51</v>
      </c>
      <c r="K817" s="18" t="n">
        <v>277.01</v>
      </c>
      <c r="L817" s="18" t="n">
        <v>525</v>
      </c>
      <c r="M817" s="11" t="s">
        <v>4914</v>
      </c>
      <c r="N817" s="35" t="n">
        <f aca="false">IF(H817=0,"",G817/H817)</f>
        <v>6.57982411241915</v>
      </c>
      <c r="O817" s="35" t="n">
        <f aca="false">IF(OR(N810="",N810&lt;=0,N817=""),"",N817/N810)</f>
        <v>0.844604971439597</v>
      </c>
      <c r="P817" s="18" t="n">
        <v>2288.86</v>
      </c>
      <c r="Q817" s="14" t="n">
        <v>0.0556</v>
      </c>
      <c r="R817" s="18" t="n">
        <v>1902.05</v>
      </c>
      <c r="S817" s="14" t="n">
        <v>0.0393</v>
      </c>
      <c r="T817" s="11" t="str">
        <f aca="false">IF(AND(M817="survived",G817&gt;0,K817&lt;=500.005,I817&lt;=0.4,ISNUMBER(P817),ISNUMBER(R817),P817&gt;0,R817&gt;0,Q817&lt;=0.4,S817&lt;=0.4),"yes","no")</f>
        <v>yes</v>
      </c>
    </row>
    <row r="818" customFormat="false" ht="15" hidden="false" customHeight="false" outlineLevel="0" collapsed="false">
      <c r="A818" s="11" t="s">
        <v>35</v>
      </c>
      <c r="B818" s="11" t="s">
        <v>4981</v>
      </c>
      <c r="C818" s="13" t="n">
        <v>2</v>
      </c>
      <c r="D818" s="11" t="s">
        <v>4602</v>
      </c>
      <c r="E818" s="11" t="n">
        <v>1</v>
      </c>
      <c r="F818" s="11" t="s">
        <v>4877</v>
      </c>
      <c r="G818" s="18" t="n">
        <v>4242.21</v>
      </c>
      <c r="H818" s="18" t="n">
        <v>644.73</v>
      </c>
      <c r="I818" s="14" t="n">
        <v>0.0556</v>
      </c>
      <c r="J818" s="18" t="n">
        <v>57.51</v>
      </c>
      <c r="K818" s="18" t="n">
        <v>277.01</v>
      </c>
      <c r="L818" s="18" t="n">
        <v>525</v>
      </c>
      <c r="M818" s="11" t="s">
        <v>4914</v>
      </c>
      <c r="N818" s="35" t="n">
        <f aca="false">IF(H818=0,"",G818/H818)</f>
        <v>6.57982411241915</v>
      </c>
      <c r="O818" s="35" t="n">
        <f aca="false">IF(OR(N810="",N810&lt;=0,N818=""),"",N818/N810)</f>
        <v>0.844604971439597</v>
      </c>
      <c r="P818" s="18" t="n">
        <v>2288.86</v>
      </c>
      <c r="Q818" s="14" t="n">
        <v>0.0556</v>
      </c>
      <c r="R818" s="18" t="n">
        <v>1902.05</v>
      </c>
      <c r="S818" s="14" t="n">
        <v>0.0393</v>
      </c>
      <c r="T818" s="11" t="str">
        <f aca="false">IF(AND(M818="survived",G818&gt;0,K818&lt;=500.005,I818&lt;=0.4,ISNUMBER(P818),ISNUMBER(R818),P818&gt;0,R818&gt;0,Q818&lt;=0.4,S818&lt;=0.4),"yes","no")</f>
        <v>yes</v>
      </c>
    </row>
    <row r="819" customFormat="false" ht="15" hidden="false" customHeight="false" outlineLevel="0" collapsed="false">
      <c r="A819" s="11" t="s">
        <v>35</v>
      </c>
      <c r="B819" s="11" t="s">
        <v>4981</v>
      </c>
      <c r="C819" s="13" t="n">
        <v>2</v>
      </c>
      <c r="D819" s="11" t="s">
        <v>4602</v>
      </c>
      <c r="E819" s="11" t="n">
        <v>1</v>
      </c>
      <c r="F819" s="11" t="s">
        <v>4898</v>
      </c>
      <c r="G819" s="18" t="n">
        <v>4242.21</v>
      </c>
      <c r="H819" s="18" t="n">
        <v>644.73</v>
      </c>
      <c r="I819" s="14" t="n">
        <v>0.0556</v>
      </c>
      <c r="J819" s="18" t="n">
        <v>57.51</v>
      </c>
      <c r="K819" s="18" t="n">
        <v>277.01</v>
      </c>
      <c r="L819" s="18" t="n">
        <v>525</v>
      </c>
      <c r="M819" s="11" t="s">
        <v>4914</v>
      </c>
      <c r="N819" s="35" t="n">
        <f aca="false">IF(H819=0,"",G819/H819)</f>
        <v>6.57982411241915</v>
      </c>
      <c r="O819" s="35" t="n">
        <f aca="false">IF(OR(N810="",N810&lt;=0,N819=""),"",N819/N810)</f>
        <v>0.844604971439597</v>
      </c>
      <c r="P819" s="18" t="n">
        <v>2288.86</v>
      </c>
      <c r="Q819" s="14" t="n">
        <v>0.0556</v>
      </c>
      <c r="R819" s="18" t="n">
        <v>1902.05</v>
      </c>
      <c r="S819" s="14" t="n">
        <v>0.0393</v>
      </c>
      <c r="T819" s="11" t="str">
        <f aca="false">IF(AND(M819="survived",G819&gt;0,K819&lt;=500.005,I819&lt;=0.4,ISNUMBER(P819),ISNUMBER(R819),P819&gt;0,R819&gt;0,Q819&lt;=0.4,S819&lt;=0.4),"yes","no")</f>
        <v>yes</v>
      </c>
    </row>
    <row r="820" customFormat="false" ht="15" hidden="false" customHeight="false" outlineLevel="0" collapsed="false">
      <c r="A820" s="11" t="s">
        <v>35</v>
      </c>
      <c r="B820" s="11" t="s">
        <v>4981</v>
      </c>
      <c r="C820" s="13" t="n">
        <v>2</v>
      </c>
      <c r="D820" s="11" t="s">
        <v>4602</v>
      </c>
      <c r="E820" s="11" t="n">
        <v>2</v>
      </c>
      <c r="F820" s="11" t="s">
        <v>4599</v>
      </c>
      <c r="G820" s="18" t="n">
        <v>3299.01</v>
      </c>
      <c r="H820" s="18" t="n">
        <v>428.33</v>
      </c>
      <c r="I820" s="14" t="n">
        <v>0.0326</v>
      </c>
      <c r="J820" s="18" t="n">
        <v>51.07</v>
      </c>
      <c r="K820" s="18" t="n">
        <v>107.08</v>
      </c>
      <c r="L820" s="18" t="n">
        <v>376.2</v>
      </c>
      <c r="M820" s="11" t="s">
        <v>4914</v>
      </c>
      <c r="N820" s="35" t="n">
        <f aca="false">IF(H820=0,"",G820/H820)</f>
        <v>7.70202880956272</v>
      </c>
      <c r="O820" s="35" t="n">
        <f aca="false">IF(OR(N810="",N810&lt;=0,N820=""),"",N820/N810)</f>
        <v>0.98865436394408</v>
      </c>
      <c r="P820" s="18" t="n">
        <v>2016.87</v>
      </c>
      <c r="Q820" s="14" t="n">
        <v>0.0326</v>
      </c>
      <c r="R820" s="18" t="n">
        <v>1247.68</v>
      </c>
      <c r="S820" s="14" t="n">
        <v>0.0374</v>
      </c>
      <c r="T820" s="11" t="str">
        <f aca="false">IF(AND(M820="survived",G820&gt;0,K820&lt;=500.005,I820&lt;=0.4,ISNUMBER(P820),ISNUMBER(R820),P820&gt;0,R820&gt;0,Q820&lt;=0.4,S820&lt;=0.4),"yes","no")</f>
        <v>yes</v>
      </c>
    </row>
    <row r="821" customFormat="false" ht="15" hidden="false" customHeight="false" outlineLevel="0" collapsed="false">
      <c r="A821" s="11" t="s">
        <v>35</v>
      </c>
      <c r="B821" s="11" t="s">
        <v>4981</v>
      </c>
      <c r="C821" s="13" t="n">
        <v>2</v>
      </c>
      <c r="D821" s="11" t="s">
        <v>4602</v>
      </c>
      <c r="E821" s="11" t="n">
        <v>2</v>
      </c>
      <c r="F821" s="11" t="s">
        <v>4896</v>
      </c>
      <c r="G821" s="18" t="n">
        <v>3299.01</v>
      </c>
      <c r="H821" s="18" t="n">
        <v>428.33</v>
      </c>
      <c r="I821" s="14" t="n">
        <v>0.0326</v>
      </c>
      <c r="J821" s="18" t="n">
        <v>51.07</v>
      </c>
      <c r="K821" s="18" t="n">
        <v>107.08</v>
      </c>
      <c r="L821" s="18" t="n">
        <v>376.2</v>
      </c>
      <c r="M821" s="11" t="s">
        <v>4914</v>
      </c>
      <c r="N821" s="35" t="n">
        <f aca="false">IF(H821=0,"",G821/H821)</f>
        <v>7.70202880956272</v>
      </c>
      <c r="O821" s="35" t="n">
        <f aca="false">IF(OR(N810="",N810&lt;=0,N821=""),"",N821/N810)</f>
        <v>0.98865436394408</v>
      </c>
      <c r="P821" s="18" t="n">
        <v>2016.87</v>
      </c>
      <c r="Q821" s="14" t="n">
        <v>0.0326</v>
      </c>
      <c r="R821" s="18" t="n">
        <v>1247.68</v>
      </c>
      <c r="S821" s="14" t="n">
        <v>0.0374</v>
      </c>
      <c r="T821" s="11" t="str">
        <f aca="false">IF(AND(M821="survived",G821&gt;0,K821&lt;=500.005,I821&lt;=0.4,ISNUMBER(P821),ISNUMBER(R821),P821&gt;0,R821&gt;0,Q821&lt;=0.4,S821&lt;=0.4),"yes","no")</f>
        <v>yes</v>
      </c>
    </row>
    <row r="822" customFormat="false" ht="15" hidden="false" customHeight="false" outlineLevel="0" collapsed="false">
      <c r="A822" s="11" t="s">
        <v>35</v>
      </c>
      <c r="B822" s="11" t="s">
        <v>4981</v>
      </c>
      <c r="C822" s="13" t="n">
        <v>2</v>
      </c>
      <c r="D822" s="11" t="s">
        <v>4602</v>
      </c>
      <c r="E822" s="11" t="n">
        <v>2</v>
      </c>
      <c r="F822" s="11" t="s">
        <v>4877</v>
      </c>
      <c r="G822" s="18" t="n">
        <v>3299.01</v>
      </c>
      <c r="H822" s="18" t="n">
        <v>428.33</v>
      </c>
      <c r="I822" s="14" t="n">
        <v>0.0326</v>
      </c>
      <c r="J822" s="18" t="n">
        <v>51.07</v>
      </c>
      <c r="K822" s="18" t="n">
        <v>107.08</v>
      </c>
      <c r="L822" s="18" t="n">
        <v>376.2</v>
      </c>
      <c r="M822" s="11" t="s">
        <v>4914</v>
      </c>
      <c r="N822" s="35" t="n">
        <f aca="false">IF(H822=0,"",G822/H822)</f>
        <v>7.70202880956272</v>
      </c>
      <c r="O822" s="35" t="n">
        <f aca="false">IF(OR(N810="",N810&lt;=0,N822=""),"",N822/N810)</f>
        <v>0.98865436394408</v>
      </c>
      <c r="P822" s="18" t="n">
        <v>2016.87</v>
      </c>
      <c r="Q822" s="14" t="n">
        <v>0.0326</v>
      </c>
      <c r="R822" s="18" t="n">
        <v>1247.68</v>
      </c>
      <c r="S822" s="14" t="n">
        <v>0.0374</v>
      </c>
      <c r="T822" s="11" t="str">
        <f aca="false">IF(AND(M822="survived",G822&gt;0,K822&lt;=500.005,I822&lt;=0.4,ISNUMBER(P822),ISNUMBER(R822),P822&gt;0,R822&gt;0,Q822&lt;=0.4,S822&lt;=0.4),"yes","no")</f>
        <v>yes</v>
      </c>
    </row>
    <row r="823" customFormat="false" ht="15" hidden="false" customHeight="false" outlineLevel="0" collapsed="false">
      <c r="A823" s="11" t="s">
        <v>35</v>
      </c>
      <c r="B823" s="11" t="s">
        <v>4981</v>
      </c>
      <c r="C823" s="13" t="n">
        <v>2</v>
      </c>
      <c r="D823" s="11" t="s">
        <v>4602</v>
      </c>
      <c r="E823" s="11" t="n">
        <v>2</v>
      </c>
      <c r="F823" s="11" t="s">
        <v>4898</v>
      </c>
      <c r="G823" s="18" t="n">
        <v>3299.01</v>
      </c>
      <c r="H823" s="18" t="n">
        <v>428.33</v>
      </c>
      <c r="I823" s="14" t="n">
        <v>0.0326</v>
      </c>
      <c r="J823" s="18" t="n">
        <v>51.07</v>
      </c>
      <c r="K823" s="18" t="n">
        <v>107.08</v>
      </c>
      <c r="L823" s="18" t="n">
        <v>376.2</v>
      </c>
      <c r="M823" s="11" t="s">
        <v>4914</v>
      </c>
      <c r="N823" s="35" t="n">
        <f aca="false">IF(H823=0,"",G823/H823)</f>
        <v>7.70202880956272</v>
      </c>
      <c r="O823" s="35" t="n">
        <f aca="false">IF(OR(N810="",N810&lt;=0,N823=""),"",N823/N810)</f>
        <v>0.98865436394408</v>
      </c>
      <c r="P823" s="18" t="n">
        <v>2016.87</v>
      </c>
      <c r="Q823" s="14" t="n">
        <v>0.0326</v>
      </c>
      <c r="R823" s="18" t="n">
        <v>1247.68</v>
      </c>
      <c r="S823" s="14" t="n">
        <v>0.0374</v>
      </c>
      <c r="T823" s="11" t="str">
        <f aca="false">IF(AND(M823="survived",G823&gt;0,K823&lt;=500.005,I823&lt;=0.4,ISNUMBER(P823),ISNUMBER(R823),P823&gt;0,R823&gt;0,Q823&lt;=0.4,S823&lt;=0.4),"yes","no")</f>
        <v>yes</v>
      </c>
    </row>
    <row r="824" customFormat="false" ht="15" hidden="false" customHeight="false" outlineLevel="0" collapsed="false">
      <c r="A824" s="11" t="s">
        <v>35</v>
      </c>
      <c r="B824" s="11" t="s">
        <v>4981</v>
      </c>
      <c r="C824" s="13" t="n">
        <v>2</v>
      </c>
      <c r="D824" s="11" t="s">
        <v>4602</v>
      </c>
      <c r="E824" s="11" t="n">
        <v>3</v>
      </c>
      <c r="F824" s="11" t="s">
        <v>4599</v>
      </c>
      <c r="G824" s="18" t="n">
        <v>3165.6</v>
      </c>
      <c r="H824" s="18" t="n">
        <v>402.49</v>
      </c>
      <c r="I824" s="14" t="n">
        <v>0.0304</v>
      </c>
      <c r="J824" s="18" t="n">
        <v>50.09</v>
      </c>
      <c r="K824" s="18" t="n">
        <v>67.08</v>
      </c>
      <c r="L824" s="18" t="n">
        <v>350.36</v>
      </c>
      <c r="M824" s="11" t="s">
        <v>4914</v>
      </c>
      <c r="N824" s="35" t="n">
        <f aca="false">IF(H824=0,"",G824/H824)</f>
        <v>7.8650401252205</v>
      </c>
      <c r="O824" s="35" t="n">
        <f aca="false">IF(OR(N810="",N810&lt;=0,N824=""),"",N824/N810)</f>
        <v>1.00957896090186</v>
      </c>
      <c r="P824" s="18" t="n">
        <v>2033.49</v>
      </c>
      <c r="Q824" s="14" t="n">
        <v>0.0304</v>
      </c>
      <c r="R824" s="18" t="n">
        <v>1132.84</v>
      </c>
      <c r="S824" s="14" t="n">
        <v>0.0353</v>
      </c>
      <c r="T824" s="11" t="str">
        <f aca="false">IF(AND(M824="survived",G824&gt;0,K824&lt;=500.005,I824&lt;=0.4,ISNUMBER(P824),ISNUMBER(R824),P824&gt;0,R824&gt;0,Q824&lt;=0.4,S824&lt;=0.4),"yes","no")</f>
        <v>yes</v>
      </c>
    </row>
    <row r="825" customFormat="false" ht="15" hidden="false" customHeight="false" outlineLevel="0" collapsed="false">
      <c r="A825" s="11" t="s">
        <v>35</v>
      </c>
      <c r="B825" s="11" t="s">
        <v>4981</v>
      </c>
      <c r="C825" s="13" t="n">
        <v>2</v>
      </c>
      <c r="D825" s="11" t="s">
        <v>4602</v>
      </c>
      <c r="E825" s="11" t="n">
        <v>3</v>
      </c>
      <c r="F825" s="11" t="s">
        <v>4896</v>
      </c>
      <c r="G825" s="18" t="n">
        <v>3165.6</v>
      </c>
      <c r="H825" s="18" t="n">
        <v>402.49</v>
      </c>
      <c r="I825" s="14" t="n">
        <v>0.0304</v>
      </c>
      <c r="J825" s="18" t="n">
        <v>50.09</v>
      </c>
      <c r="K825" s="18" t="n">
        <v>67.08</v>
      </c>
      <c r="L825" s="18" t="n">
        <v>350.36</v>
      </c>
      <c r="M825" s="11" t="s">
        <v>4914</v>
      </c>
      <c r="N825" s="35" t="n">
        <f aca="false">IF(H825=0,"",G825/H825)</f>
        <v>7.8650401252205</v>
      </c>
      <c r="O825" s="35" t="n">
        <f aca="false">IF(OR(N810="",N810&lt;=0,N825=""),"",N825/N810)</f>
        <v>1.00957896090186</v>
      </c>
      <c r="P825" s="18" t="n">
        <v>2033.49</v>
      </c>
      <c r="Q825" s="14" t="n">
        <v>0.0304</v>
      </c>
      <c r="R825" s="18" t="n">
        <v>1132.84</v>
      </c>
      <c r="S825" s="14" t="n">
        <v>0.0353</v>
      </c>
      <c r="T825" s="11" t="str">
        <f aca="false">IF(AND(M825="survived",G825&gt;0,K825&lt;=500.005,I825&lt;=0.4,ISNUMBER(P825),ISNUMBER(R825),P825&gt;0,R825&gt;0,Q825&lt;=0.4,S825&lt;=0.4),"yes","no")</f>
        <v>yes</v>
      </c>
    </row>
    <row r="826" customFormat="false" ht="15" hidden="false" customHeight="false" outlineLevel="0" collapsed="false">
      <c r="A826" s="11" t="s">
        <v>35</v>
      </c>
      <c r="B826" s="11" t="s">
        <v>4981</v>
      </c>
      <c r="C826" s="13" t="n">
        <v>2</v>
      </c>
      <c r="D826" s="11" t="s">
        <v>4602</v>
      </c>
      <c r="E826" s="11" t="n">
        <v>3</v>
      </c>
      <c r="F826" s="11" t="s">
        <v>4877</v>
      </c>
      <c r="G826" s="18" t="n">
        <v>3165.6</v>
      </c>
      <c r="H826" s="18" t="n">
        <v>402.49</v>
      </c>
      <c r="I826" s="14" t="n">
        <v>0.0304</v>
      </c>
      <c r="J826" s="18" t="n">
        <v>50.09</v>
      </c>
      <c r="K826" s="18" t="n">
        <v>67.08</v>
      </c>
      <c r="L826" s="18" t="n">
        <v>350.36</v>
      </c>
      <c r="M826" s="11" t="s">
        <v>4914</v>
      </c>
      <c r="N826" s="35" t="n">
        <f aca="false">IF(H826=0,"",G826/H826)</f>
        <v>7.8650401252205</v>
      </c>
      <c r="O826" s="35" t="n">
        <f aca="false">IF(OR(N810="",N810&lt;=0,N826=""),"",N826/N810)</f>
        <v>1.00957896090186</v>
      </c>
      <c r="P826" s="18" t="n">
        <v>2033.49</v>
      </c>
      <c r="Q826" s="14" t="n">
        <v>0.0304</v>
      </c>
      <c r="R826" s="18" t="n">
        <v>1132.84</v>
      </c>
      <c r="S826" s="14" t="n">
        <v>0.0353</v>
      </c>
      <c r="T826" s="11" t="str">
        <f aca="false">IF(AND(M826="survived",G826&gt;0,K826&lt;=500.005,I826&lt;=0.4,ISNUMBER(P826),ISNUMBER(R826),P826&gt;0,R826&gt;0,Q826&lt;=0.4,S826&lt;=0.4),"yes","no")</f>
        <v>yes</v>
      </c>
    </row>
    <row r="827" customFormat="false" ht="15" hidden="false" customHeight="false" outlineLevel="0" collapsed="false">
      <c r="A827" s="11" t="s">
        <v>35</v>
      </c>
      <c r="B827" s="11" t="s">
        <v>4981</v>
      </c>
      <c r="C827" s="13" t="n">
        <v>2</v>
      </c>
      <c r="D827" s="11" t="s">
        <v>4602</v>
      </c>
      <c r="E827" s="11" t="n">
        <v>3</v>
      </c>
      <c r="F827" s="11" t="s">
        <v>4898</v>
      </c>
      <c r="G827" s="18" t="n">
        <v>3165.6</v>
      </c>
      <c r="H827" s="18" t="n">
        <v>402.49</v>
      </c>
      <c r="I827" s="14" t="n">
        <v>0.0304</v>
      </c>
      <c r="J827" s="18" t="n">
        <v>50.09</v>
      </c>
      <c r="K827" s="18" t="n">
        <v>67.08</v>
      </c>
      <c r="L827" s="18" t="n">
        <v>350.36</v>
      </c>
      <c r="M827" s="11" t="s">
        <v>4914</v>
      </c>
      <c r="N827" s="35" t="n">
        <f aca="false">IF(H827=0,"",G827/H827)</f>
        <v>7.8650401252205</v>
      </c>
      <c r="O827" s="35" t="n">
        <f aca="false">IF(OR(N810="",N810&lt;=0,N827=""),"",N827/N810)</f>
        <v>1.00957896090186</v>
      </c>
      <c r="P827" s="18" t="n">
        <v>2033.49</v>
      </c>
      <c r="Q827" s="14" t="n">
        <v>0.0304</v>
      </c>
      <c r="R827" s="18" t="n">
        <v>1132.84</v>
      </c>
      <c r="S827" s="14" t="n">
        <v>0.0353</v>
      </c>
      <c r="T827" s="11" t="str">
        <f aca="false">IF(AND(M827="survived",G827&gt;0,K827&lt;=500.005,I827&lt;=0.4,ISNUMBER(P827),ISNUMBER(R827),P827&gt;0,R827&gt;0,Q827&lt;=0.4,S827&lt;=0.4),"yes","no")</f>
        <v>yes</v>
      </c>
    </row>
    <row r="828" customFormat="false" ht="15" hidden="false" customHeight="false" outlineLevel="0" collapsed="false">
      <c r="A828" s="11" t="s">
        <v>35</v>
      </c>
      <c r="B828" s="11" t="s">
        <v>4981</v>
      </c>
      <c r="C828" s="13" t="n">
        <v>2</v>
      </c>
      <c r="D828" s="11" t="s">
        <v>4602</v>
      </c>
      <c r="E828" s="11" t="n">
        <v>4</v>
      </c>
      <c r="F828" s="11" t="s">
        <v>4599</v>
      </c>
      <c r="G828" s="18" t="n">
        <v>3133.29</v>
      </c>
      <c r="H828" s="18" t="n">
        <v>402.13</v>
      </c>
      <c r="I828" s="14" t="n">
        <v>0.0304</v>
      </c>
      <c r="J828" s="18" t="n">
        <v>50</v>
      </c>
      <c r="K828" s="18" t="n">
        <v>50.27</v>
      </c>
      <c r="L828" s="18" t="n">
        <v>350</v>
      </c>
      <c r="M828" s="11" t="s">
        <v>4914</v>
      </c>
      <c r="N828" s="35" t="n">
        <f aca="false">IF(H828=0,"",G828/H828)</f>
        <v>7.79173401636287</v>
      </c>
      <c r="O828" s="35" t="n">
        <f aca="false">IF(OR(N810="",N810&lt;=0,N828=""),"",N828/N810)</f>
        <v>1.00016917989249</v>
      </c>
      <c r="P828" s="18" t="n">
        <v>2033.49</v>
      </c>
      <c r="Q828" s="14" t="n">
        <v>0.0304</v>
      </c>
      <c r="R828" s="18" t="n">
        <v>1099.79</v>
      </c>
      <c r="S828" s="14" t="n">
        <v>0.0353</v>
      </c>
      <c r="T828" s="11" t="str">
        <f aca="false">IF(AND(M828="survived",G828&gt;0,K828&lt;=500.005,I828&lt;=0.4,ISNUMBER(P828),ISNUMBER(R828),P828&gt;0,R828&gt;0,Q828&lt;=0.4,S828&lt;=0.4),"yes","no")</f>
        <v>yes</v>
      </c>
    </row>
    <row r="829" customFormat="false" ht="15" hidden="false" customHeight="false" outlineLevel="0" collapsed="false">
      <c r="A829" s="11" t="s">
        <v>35</v>
      </c>
      <c r="B829" s="11" t="s">
        <v>4981</v>
      </c>
      <c r="C829" s="13" t="n">
        <v>2</v>
      </c>
      <c r="D829" s="11" t="s">
        <v>4602</v>
      </c>
      <c r="E829" s="11" t="n">
        <v>4</v>
      </c>
      <c r="F829" s="11" t="s">
        <v>4896</v>
      </c>
      <c r="G829" s="18" t="n">
        <v>3133.29</v>
      </c>
      <c r="H829" s="18" t="n">
        <v>402.13</v>
      </c>
      <c r="I829" s="14" t="n">
        <v>0.0304</v>
      </c>
      <c r="J829" s="18" t="n">
        <v>50</v>
      </c>
      <c r="K829" s="18" t="n">
        <v>50.27</v>
      </c>
      <c r="L829" s="18" t="n">
        <v>350</v>
      </c>
      <c r="M829" s="11" t="s">
        <v>4914</v>
      </c>
      <c r="N829" s="35" t="n">
        <f aca="false">IF(H829=0,"",G829/H829)</f>
        <v>7.79173401636287</v>
      </c>
      <c r="O829" s="35" t="n">
        <f aca="false">IF(OR(N810="",N810&lt;=0,N829=""),"",N829/N810)</f>
        <v>1.00016917989249</v>
      </c>
      <c r="P829" s="18" t="n">
        <v>2033.49</v>
      </c>
      <c r="Q829" s="14" t="n">
        <v>0.0304</v>
      </c>
      <c r="R829" s="18" t="n">
        <v>1099.79</v>
      </c>
      <c r="S829" s="14" t="n">
        <v>0.0353</v>
      </c>
      <c r="T829" s="11" t="str">
        <f aca="false">IF(AND(M829="survived",G829&gt;0,K829&lt;=500.005,I829&lt;=0.4,ISNUMBER(P829),ISNUMBER(R829),P829&gt;0,R829&gt;0,Q829&lt;=0.4,S829&lt;=0.4),"yes","no")</f>
        <v>yes</v>
      </c>
    </row>
    <row r="830" customFormat="false" ht="15" hidden="false" customHeight="false" outlineLevel="0" collapsed="false">
      <c r="A830" s="11" t="s">
        <v>35</v>
      </c>
      <c r="B830" s="11" t="s">
        <v>4981</v>
      </c>
      <c r="C830" s="13" t="n">
        <v>2</v>
      </c>
      <c r="D830" s="11" t="s">
        <v>4602</v>
      </c>
      <c r="E830" s="11" t="n">
        <v>4</v>
      </c>
      <c r="F830" s="11" t="s">
        <v>4877</v>
      </c>
      <c r="G830" s="18" t="n">
        <v>3133.29</v>
      </c>
      <c r="H830" s="18" t="n">
        <v>402.13</v>
      </c>
      <c r="I830" s="14" t="n">
        <v>0.0304</v>
      </c>
      <c r="J830" s="18" t="n">
        <v>50</v>
      </c>
      <c r="K830" s="18" t="n">
        <v>50.27</v>
      </c>
      <c r="L830" s="18" t="n">
        <v>350</v>
      </c>
      <c r="M830" s="11" t="s">
        <v>4914</v>
      </c>
      <c r="N830" s="35" t="n">
        <f aca="false">IF(H830=0,"",G830/H830)</f>
        <v>7.79173401636287</v>
      </c>
      <c r="O830" s="35" t="n">
        <f aca="false">IF(OR(N810="",N810&lt;=0,N830=""),"",N830/N810)</f>
        <v>1.00016917989249</v>
      </c>
      <c r="P830" s="18" t="n">
        <v>2033.49</v>
      </c>
      <c r="Q830" s="14" t="n">
        <v>0.0304</v>
      </c>
      <c r="R830" s="18" t="n">
        <v>1099.79</v>
      </c>
      <c r="S830" s="14" t="n">
        <v>0.0353</v>
      </c>
      <c r="T830" s="11" t="str">
        <f aca="false">IF(AND(M830="survived",G830&gt;0,K830&lt;=500.005,I830&lt;=0.4,ISNUMBER(P830),ISNUMBER(R830),P830&gt;0,R830&gt;0,Q830&lt;=0.4,S830&lt;=0.4),"yes","no")</f>
        <v>yes</v>
      </c>
    </row>
    <row r="831" customFormat="false" ht="15" hidden="false" customHeight="false" outlineLevel="0" collapsed="false">
      <c r="A831" s="11" t="s">
        <v>35</v>
      </c>
      <c r="B831" s="11" t="s">
        <v>4981</v>
      </c>
      <c r="C831" s="13" t="n">
        <v>2</v>
      </c>
      <c r="D831" s="11" t="s">
        <v>4602</v>
      </c>
      <c r="E831" s="11" t="n">
        <v>4</v>
      </c>
      <c r="F831" s="11" t="s">
        <v>4898</v>
      </c>
      <c r="G831" s="18" t="n">
        <v>3133.29</v>
      </c>
      <c r="H831" s="18" t="n">
        <v>402.13</v>
      </c>
      <c r="I831" s="14" t="n">
        <v>0.0304</v>
      </c>
      <c r="J831" s="18" t="n">
        <v>50</v>
      </c>
      <c r="K831" s="18" t="n">
        <v>50.27</v>
      </c>
      <c r="L831" s="18" t="n">
        <v>350</v>
      </c>
      <c r="M831" s="11" t="s">
        <v>4914</v>
      </c>
      <c r="N831" s="35" t="n">
        <f aca="false">IF(H831=0,"",G831/H831)</f>
        <v>7.79173401636287</v>
      </c>
      <c r="O831" s="35" t="n">
        <f aca="false">IF(OR(N810="",N810&lt;=0,N831=""),"",N831/N810)</f>
        <v>1.00016917989249</v>
      </c>
      <c r="P831" s="18" t="n">
        <v>2033.49</v>
      </c>
      <c r="Q831" s="14" t="n">
        <v>0.0304</v>
      </c>
      <c r="R831" s="18" t="n">
        <v>1099.79</v>
      </c>
      <c r="S831" s="14" t="n">
        <v>0.0353</v>
      </c>
      <c r="T831" s="11" t="str">
        <f aca="false">IF(AND(M831="survived",G831&gt;0,K831&lt;=500.005,I831&lt;=0.4,ISNUMBER(P831),ISNUMBER(R831),P831&gt;0,R831&gt;0,Q831&lt;=0.4,S831&lt;=0.4),"yes","no")</f>
        <v>yes</v>
      </c>
    </row>
    <row r="832" customFormat="false" ht="15" hidden="false" customHeight="false" outlineLevel="0" collapsed="false">
      <c r="A832" s="11" t="s">
        <v>35</v>
      </c>
      <c r="B832" s="11" t="s">
        <v>4981</v>
      </c>
      <c r="C832" s="13" t="n">
        <v>2</v>
      </c>
      <c r="D832" s="11" t="s">
        <v>4602</v>
      </c>
      <c r="E832" s="11" t="n">
        <v>5</v>
      </c>
      <c r="F832" s="11" t="s">
        <v>4599</v>
      </c>
      <c r="G832" s="18" t="n">
        <v>3132.76</v>
      </c>
      <c r="H832" s="18" t="n">
        <v>402.13</v>
      </c>
      <c r="I832" s="14" t="n">
        <v>0.0304</v>
      </c>
      <c r="J832" s="18" t="n">
        <v>50</v>
      </c>
      <c r="K832" s="18" t="n">
        <v>50</v>
      </c>
      <c r="L832" s="18" t="n">
        <v>350</v>
      </c>
      <c r="M832" s="11" t="s">
        <v>4914</v>
      </c>
      <c r="N832" s="35" t="n">
        <f aca="false">IF(H832=0,"",G832/H832)</f>
        <v>7.79041603461567</v>
      </c>
      <c r="O832" s="35" t="n">
        <f aca="false">IF(OR(N810="",N810&lt;=0,N832=""),"",N832/N810)</f>
        <v>1</v>
      </c>
      <c r="P832" s="18" t="n">
        <v>2033.49</v>
      </c>
      <c r="Q832" s="14" t="n">
        <v>0.0304</v>
      </c>
      <c r="R832" s="18" t="n">
        <v>1099.26</v>
      </c>
      <c r="S832" s="14" t="n">
        <v>0.0353</v>
      </c>
      <c r="T832" s="11" t="str">
        <f aca="false">IF(AND(M832="survived",G832&gt;0,K832&lt;=500.005,I832&lt;=0.4,ISNUMBER(P832),ISNUMBER(R832),P832&gt;0,R832&gt;0,Q832&lt;=0.4,S832&lt;=0.4),"yes","no")</f>
        <v>yes</v>
      </c>
    </row>
    <row r="833" customFormat="false" ht="15" hidden="false" customHeight="false" outlineLevel="0" collapsed="false">
      <c r="A833" s="11" t="s">
        <v>35</v>
      </c>
      <c r="B833" s="11" t="s">
        <v>4981</v>
      </c>
      <c r="C833" s="13" t="n">
        <v>2</v>
      </c>
      <c r="D833" s="11" t="s">
        <v>4602</v>
      </c>
      <c r="E833" s="11" t="n">
        <v>5</v>
      </c>
      <c r="F833" s="11" t="s">
        <v>4896</v>
      </c>
      <c r="G833" s="18" t="n">
        <v>3132.76</v>
      </c>
      <c r="H833" s="18" t="n">
        <v>402.13</v>
      </c>
      <c r="I833" s="14" t="n">
        <v>0.0304</v>
      </c>
      <c r="J833" s="18" t="n">
        <v>50</v>
      </c>
      <c r="K833" s="18" t="n">
        <v>50</v>
      </c>
      <c r="L833" s="18" t="n">
        <v>350</v>
      </c>
      <c r="M833" s="11" t="s">
        <v>4914</v>
      </c>
      <c r="N833" s="35" t="n">
        <f aca="false">IF(H833=0,"",G833/H833)</f>
        <v>7.79041603461567</v>
      </c>
      <c r="O833" s="35" t="n">
        <f aca="false">IF(OR(N810="",N810&lt;=0,N833=""),"",N833/N810)</f>
        <v>1</v>
      </c>
      <c r="P833" s="18" t="n">
        <v>2033.49</v>
      </c>
      <c r="Q833" s="14" t="n">
        <v>0.0304</v>
      </c>
      <c r="R833" s="18" t="n">
        <v>1099.26</v>
      </c>
      <c r="S833" s="14" t="n">
        <v>0.0353</v>
      </c>
      <c r="T833" s="11" t="str">
        <f aca="false">IF(AND(M833="survived",G833&gt;0,K833&lt;=500.005,I833&lt;=0.4,ISNUMBER(P833),ISNUMBER(R833),P833&gt;0,R833&gt;0,Q833&lt;=0.4,S833&lt;=0.4),"yes","no")</f>
        <v>yes</v>
      </c>
    </row>
    <row r="834" customFormat="false" ht="15" hidden="false" customHeight="false" outlineLevel="0" collapsed="false">
      <c r="A834" s="11" t="s">
        <v>35</v>
      </c>
      <c r="B834" s="11" t="s">
        <v>4981</v>
      </c>
      <c r="C834" s="13" t="n">
        <v>2</v>
      </c>
      <c r="D834" s="11" t="s">
        <v>4602</v>
      </c>
      <c r="E834" s="11" t="n">
        <v>5</v>
      </c>
      <c r="F834" s="11" t="s">
        <v>4877</v>
      </c>
      <c r="G834" s="18" t="n">
        <v>3132.76</v>
      </c>
      <c r="H834" s="18" t="n">
        <v>402.13</v>
      </c>
      <c r="I834" s="14" t="n">
        <v>0.0304</v>
      </c>
      <c r="J834" s="18" t="n">
        <v>50</v>
      </c>
      <c r="K834" s="18" t="n">
        <v>50</v>
      </c>
      <c r="L834" s="18" t="n">
        <v>350</v>
      </c>
      <c r="M834" s="11" t="s">
        <v>4914</v>
      </c>
      <c r="N834" s="35" t="n">
        <f aca="false">IF(H834=0,"",G834/H834)</f>
        <v>7.79041603461567</v>
      </c>
      <c r="O834" s="35" t="n">
        <f aca="false">IF(OR(N810="",N810&lt;=0,N834=""),"",N834/N810)</f>
        <v>1</v>
      </c>
      <c r="P834" s="18" t="n">
        <v>2033.49</v>
      </c>
      <c r="Q834" s="14" t="n">
        <v>0.0304</v>
      </c>
      <c r="R834" s="18" t="n">
        <v>1099.26</v>
      </c>
      <c r="S834" s="14" t="n">
        <v>0.0353</v>
      </c>
      <c r="T834" s="11" t="str">
        <f aca="false">IF(AND(M834="survived",G834&gt;0,K834&lt;=500.005,I834&lt;=0.4,ISNUMBER(P834),ISNUMBER(R834),P834&gt;0,R834&gt;0,Q834&lt;=0.4,S834&lt;=0.4),"yes","no")</f>
        <v>yes</v>
      </c>
    </row>
    <row r="835" customFormat="false" ht="15" hidden="false" customHeight="false" outlineLevel="0" collapsed="false">
      <c r="A835" s="11" t="s">
        <v>35</v>
      </c>
      <c r="B835" s="11" t="s">
        <v>4981</v>
      </c>
      <c r="C835" s="13" t="n">
        <v>2</v>
      </c>
      <c r="D835" s="11" t="s">
        <v>4602</v>
      </c>
      <c r="E835" s="11" t="n">
        <v>5</v>
      </c>
      <c r="F835" s="11" t="s">
        <v>4898</v>
      </c>
      <c r="G835" s="18" t="n">
        <v>3132.76</v>
      </c>
      <c r="H835" s="18" t="n">
        <v>402.13</v>
      </c>
      <c r="I835" s="14" t="n">
        <v>0.0304</v>
      </c>
      <c r="J835" s="18" t="n">
        <v>50</v>
      </c>
      <c r="K835" s="18" t="n">
        <v>50</v>
      </c>
      <c r="L835" s="18" t="n">
        <v>350</v>
      </c>
      <c r="M835" s="11" t="s">
        <v>4914</v>
      </c>
      <c r="N835" s="35" t="n">
        <f aca="false">IF(H835=0,"",G835/H835)</f>
        <v>7.79041603461567</v>
      </c>
      <c r="O835" s="35" t="n">
        <f aca="false">IF(OR(N810="",N810&lt;=0,N835=""),"",N835/N810)</f>
        <v>1</v>
      </c>
      <c r="P835" s="18" t="n">
        <v>2033.49</v>
      </c>
      <c r="Q835" s="14" t="n">
        <v>0.0304</v>
      </c>
      <c r="R835" s="18" t="n">
        <v>1099.26</v>
      </c>
      <c r="S835" s="14" t="n">
        <v>0.0353</v>
      </c>
      <c r="T835" s="11" t="str">
        <f aca="false">IF(AND(M835="survived",G835&gt;0,K835&lt;=500.005,I835&lt;=0.4,ISNUMBER(P835),ISNUMBER(R835),P835&gt;0,R835&gt;0,Q835&lt;=0.4,S835&lt;=0.4),"yes","no")</f>
        <v>yes</v>
      </c>
    </row>
    <row r="837" customFormat="false" ht="15" hidden="false" customHeight="false" outlineLevel="0" collapsed="false">
      <c r="A837" s="51" t="s">
        <v>35</v>
      </c>
      <c r="B837" s="51" t="s">
        <v>4982</v>
      </c>
      <c r="C837" s="61" t="n">
        <v>2</v>
      </c>
      <c r="D837" s="51" t="s">
        <v>4801</v>
      </c>
      <c r="E837" s="51" t="s">
        <v>61</v>
      </c>
      <c r="F837" s="51" t="s">
        <v>4599</v>
      </c>
      <c r="G837" s="52" t="n">
        <v>2557.3</v>
      </c>
      <c r="H837" s="52" t="n">
        <v>1158.16</v>
      </c>
      <c r="I837" s="53" t="n">
        <v>0.1067</v>
      </c>
      <c r="J837" s="52" t="n">
        <v>50</v>
      </c>
      <c r="K837" s="52" t="n">
        <v>50</v>
      </c>
      <c r="L837" s="52" t="n">
        <v>600</v>
      </c>
      <c r="M837" s="51" t="s">
        <v>4914</v>
      </c>
      <c r="N837" s="54" t="n">
        <f aca="false">IF(H837=0,"",G837/H837)</f>
        <v>2.20807142363749</v>
      </c>
      <c r="O837" s="54" t="n">
        <v>1</v>
      </c>
      <c r="P837" s="52" t="n">
        <v>1142.62</v>
      </c>
      <c r="Q837" s="53" t="n">
        <v>0.1067</v>
      </c>
      <c r="R837" s="52" t="n">
        <v>1414.67</v>
      </c>
      <c r="S837" s="53" t="n">
        <v>0.0614</v>
      </c>
      <c r="T837" s="51" t="str">
        <f aca="false">IF(AND(M837="survived",G837&gt;0,K837&lt;=500.005,I837&lt;=0.4,ISNUMBER(P837),ISNUMBER(R837),P837&gt;0,R837&gt;0,Q837&lt;=0.4,S837&lt;=0.4),"yes","no")</f>
        <v>yes</v>
      </c>
    </row>
    <row r="838" customFormat="false" ht="15" hidden="false" customHeight="false" outlineLevel="0" collapsed="false">
      <c r="A838" s="11" t="s">
        <v>35</v>
      </c>
      <c r="B838" s="11" t="s">
        <v>4982</v>
      </c>
      <c r="C838" s="13" t="n">
        <v>2</v>
      </c>
      <c r="D838" s="11" t="s">
        <v>4616</v>
      </c>
      <c r="E838" s="11" t="n">
        <v>3</v>
      </c>
      <c r="F838" s="11" t="s">
        <v>4877</v>
      </c>
      <c r="G838" s="18" t="n">
        <v>1289.09</v>
      </c>
      <c r="H838" s="18" t="n">
        <v>3279.31</v>
      </c>
      <c r="I838" s="14" t="n">
        <v>0.2886</v>
      </c>
      <c r="J838" s="18" t="n">
        <v>98.46</v>
      </c>
      <c r="K838" s="18" t="n">
        <v>493.68</v>
      </c>
      <c r="L838" s="18" t="n">
        <v>2106.12</v>
      </c>
      <c r="M838" s="11" t="s">
        <v>4914</v>
      </c>
      <c r="N838" s="35" t="n">
        <f aca="false">IF(H838=0,"",G838/H838)</f>
        <v>0.393097938285798</v>
      </c>
      <c r="O838" s="35" t="n">
        <f aca="false">IF(OR(N837="",N837&lt;=0,N838=""),"",N838/N837)</f>
        <v>0.178027727761733</v>
      </c>
      <c r="P838" s="18" t="n">
        <v>-526.34</v>
      </c>
      <c r="Q838" s="14" t="n">
        <v>0.2886</v>
      </c>
      <c r="R838" s="18" t="n">
        <v>4728.65</v>
      </c>
      <c r="S838" s="14" t="n">
        <v>0.2894</v>
      </c>
      <c r="T838" s="11" t="str">
        <f aca="false">IF(AND(M838="survived",G838&gt;0,K838&lt;=500.005,I838&lt;=0.4,ISNUMBER(P838),ISNUMBER(R838),P838&gt;0,R838&gt;0,Q838&lt;=0.4,S838&lt;=0.4),"yes","no")</f>
        <v>no</v>
      </c>
    </row>
    <row r="839" customFormat="false" ht="15" hidden="false" customHeight="false" outlineLevel="0" collapsed="false">
      <c r="A839" s="11" t="s">
        <v>35</v>
      </c>
      <c r="B839" s="11" t="s">
        <v>4982</v>
      </c>
      <c r="C839" s="13" t="n">
        <v>2</v>
      </c>
      <c r="D839" s="11" t="s">
        <v>4608</v>
      </c>
      <c r="E839" s="11" t="s">
        <v>61</v>
      </c>
      <c r="F839" s="11" t="s">
        <v>4599</v>
      </c>
      <c r="G839" s="18" t="n">
        <v>7217.58</v>
      </c>
      <c r="H839" s="18" t="n">
        <v>1852.69</v>
      </c>
      <c r="I839" s="14" t="n">
        <v>0.1651</v>
      </c>
      <c r="J839" s="18" t="n">
        <v>73.24</v>
      </c>
      <c r="K839" s="18" t="n">
        <v>926.34</v>
      </c>
      <c r="L839" s="18" t="n">
        <v>1418.75</v>
      </c>
      <c r="M839" s="11" t="s">
        <v>4914</v>
      </c>
      <c r="N839" s="35" t="n">
        <f aca="false">IF(H839=0,"",G839/H839)</f>
        <v>3.89572999260535</v>
      </c>
      <c r="O839" s="35" t="n">
        <f aca="false">IF(OR(N837="",N837&lt;=0,N839=""),"",N839/N837)</f>
        <v>1.76431339625222</v>
      </c>
      <c r="P839" s="18" t="n">
        <v>3455.93</v>
      </c>
      <c r="Q839" s="14" t="n">
        <v>0.1651</v>
      </c>
      <c r="R839" s="18" t="n">
        <v>3761.65</v>
      </c>
      <c r="S839" s="14" t="n">
        <v>0.1132</v>
      </c>
      <c r="T839" s="11" t="str">
        <f aca="false">IF(AND(M839="survived",G839&gt;0,K839&lt;=500.005,I839&lt;=0.4,ISNUMBER(P839),ISNUMBER(R839),P839&gt;0,R839&gt;0,Q839&lt;=0.4,S839&lt;=0.4),"yes","no")</f>
        <v>no</v>
      </c>
    </row>
    <row r="840" customFormat="false" ht="15" hidden="false" customHeight="false" outlineLevel="0" collapsed="false">
      <c r="A840" s="11" t="s">
        <v>35</v>
      </c>
      <c r="B840" s="11" t="s">
        <v>4982</v>
      </c>
      <c r="C840" s="13" t="n">
        <v>2</v>
      </c>
      <c r="D840" s="11" t="s">
        <v>4608</v>
      </c>
      <c r="E840" s="11" t="s">
        <v>61</v>
      </c>
      <c r="F840" s="11" t="s">
        <v>4896</v>
      </c>
      <c r="G840" s="18" t="n">
        <v>5651.53</v>
      </c>
      <c r="H840" s="18" t="n">
        <v>1751.79</v>
      </c>
      <c r="I840" s="14" t="n">
        <v>0.1561</v>
      </c>
      <c r="J840" s="18" t="n">
        <v>71.18</v>
      </c>
      <c r="K840" s="18" t="n">
        <v>500</v>
      </c>
      <c r="L840" s="18" t="n">
        <v>1418.75</v>
      </c>
      <c r="M840" s="11" t="s">
        <v>4914</v>
      </c>
      <c r="N840" s="35" t="n">
        <f aca="false">IF(H840=0,"",G840/H840)</f>
        <v>3.22614582798166</v>
      </c>
      <c r="O840" s="35" t="n">
        <f aca="false">IF(OR(N837="",N837&lt;=0,N840=""),"",N840/N837)</f>
        <v>1.46106950773677</v>
      </c>
      <c r="P840" s="18" t="n">
        <v>2306.03</v>
      </c>
      <c r="Q840" s="14" t="n">
        <v>0.1561</v>
      </c>
      <c r="R840" s="18" t="n">
        <v>3345.5</v>
      </c>
      <c r="S840" s="14" t="n">
        <v>0.1132</v>
      </c>
      <c r="T840" s="11" t="str">
        <f aca="false">IF(AND(M840="survived",G840&gt;0,K840&lt;=500.005,I840&lt;=0.4,ISNUMBER(P840),ISNUMBER(R840),P840&gt;0,R840&gt;0,Q840&lt;=0.4,S840&lt;=0.4),"yes","no")</f>
        <v>yes</v>
      </c>
    </row>
    <row r="841" customFormat="false" ht="15" hidden="false" customHeight="false" outlineLevel="0" collapsed="false">
      <c r="A841" s="11" t="s">
        <v>35</v>
      </c>
      <c r="B841" s="11" t="s">
        <v>4982</v>
      </c>
      <c r="C841" s="13" t="n">
        <v>2</v>
      </c>
      <c r="D841" s="11" t="s">
        <v>4608</v>
      </c>
      <c r="E841" s="11" t="s">
        <v>61</v>
      </c>
      <c r="F841" s="11" t="s">
        <v>4877</v>
      </c>
      <c r="G841" s="18" t="n">
        <v>3966.05</v>
      </c>
      <c r="H841" s="18" t="n">
        <v>1732.31</v>
      </c>
      <c r="I841" s="14" t="n">
        <v>0.1544</v>
      </c>
      <c r="J841" s="18" t="n">
        <v>66.66</v>
      </c>
      <c r="K841" s="18" t="n">
        <v>456.25</v>
      </c>
      <c r="L841" s="18" t="n">
        <v>1418.75</v>
      </c>
      <c r="M841" s="11" t="s">
        <v>4914</v>
      </c>
      <c r="N841" s="35" t="n">
        <f aca="false">IF(H841=0,"",G841/H841)</f>
        <v>2.28945742967483</v>
      </c>
      <c r="O841" s="35" t="n">
        <f aca="false">IF(OR(N837="",N837&lt;=0,N841=""),"",N841/N837)</f>
        <v>1.03685841190013</v>
      </c>
      <c r="P841" s="18" t="n">
        <v>1514.96</v>
      </c>
      <c r="Q841" s="14" t="n">
        <v>0.1544</v>
      </c>
      <c r="R841" s="18" t="n">
        <v>2451.08</v>
      </c>
      <c r="S841" s="14" t="n">
        <v>0.1133</v>
      </c>
      <c r="T841" s="11" t="str">
        <f aca="false">IF(AND(M841="survived",G841&gt;0,K841&lt;=500.005,I841&lt;=0.4,ISNUMBER(P841),ISNUMBER(R841),P841&gt;0,R841&gt;0,Q841&lt;=0.4,S841&lt;=0.4),"yes","no")</f>
        <v>yes</v>
      </c>
    </row>
    <row r="842" customFormat="false" ht="15" hidden="false" customHeight="false" outlineLevel="0" collapsed="false">
      <c r="A842" s="11" t="s">
        <v>35</v>
      </c>
      <c r="B842" s="11" t="s">
        <v>4982</v>
      </c>
      <c r="C842" s="13" t="n">
        <v>2</v>
      </c>
      <c r="D842" s="11" t="s">
        <v>4608</v>
      </c>
      <c r="E842" s="11" t="s">
        <v>61</v>
      </c>
      <c r="F842" s="11" t="s">
        <v>4898</v>
      </c>
      <c r="G842" s="18" t="n">
        <v>19.43</v>
      </c>
      <c r="H842" s="18" t="n">
        <v>1201.79</v>
      </c>
      <c r="I842" s="14" t="n">
        <v>0.1071</v>
      </c>
      <c r="J842" s="18" t="n">
        <v>75.63</v>
      </c>
      <c r="K842" s="18" t="n">
        <v>383.93</v>
      </c>
      <c r="L842" s="18" t="n">
        <v>862.5</v>
      </c>
      <c r="M842" s="11" t="s">
        <v>4899</v>
      </c>
      <c r="N842" s="35" t="n">
        <f aca="false">IF(H842=0,"",G842/H842)</f>
        <v>0.0161675500711439</v>
      </c>
      <c r="O842" s="35" t="n">
        <f aca="false">IF(OR(N837="",N837&lt;=0,N842=""),"",N842/N837)</f>
        <v>0.00732202314565987</v>
      </c>
      <c r="P842" s="18" t="n">
        <v>19.43</v>
      </c>
      <c r="Q842" s="14" t="n">
        <v>0.1071</v>
      </c>
      <c r="R842" s="18" t="n">
        <v>1112.91</v>
      </c>
      <c r="S842" s="14" t="n">
        <v>0.1132</v>
      </c>
      <c r="T842" s="11" t="str">
        <f aca="false">IF(AND(M842="survived",G842&gt;0,K842&lt;=500.005,I842&lt;=0.4,ISNUMBER(P842),ISNUMBER(R842),P842&gt;0,R842&gt;0,Q842&lt;=0.4,S842&lt;=0.4),"yes","no")</f>
        <v>no</v>
      </c>
    </row>
    <row r="843" customFormat="false" ht="15" hidden="false" customHeight="false" outlineLevel="0" collapsed="false">
      <c r="A843" s="11" t="s">
        <v>35</v>
      </c>
      <c r="B843" s="11" t="s">
        <v>4982</v>
      </c>
      <c r="C843" s="13" t="n">
        <v>2</v>
      </c>
      <c r="D843" s="11" t="s">
        <v>4602</v>
      </c>
      <c r="E843" s="11" t="n">
        <v>1</v>
      </c>
      <c r="F843" s="11" t="s">
        <v>4599</v>
      </c>
      <c r="G843" s="18" t="n">
        <v>7865.41</v>
      </c>
      <c r="H843" s="18" t="n">
        <v>1852.69</v>
      </c>
      <c r="I843" s="14" t="n">
        <v>0.1651</v>
      </c>
      <c r="J843" s="18" t="n">
        <v>73.29</v>
      </c>
      <c r="K843" s="18" t="n">
        <v>926.34</v>
      </c>
      <c r="L843" s="18" t="n">
        <v>1418.75</v>
      </c>
      <c r="M843" s="11" t="s">
        <v>4914</v>
      </c>
      <c r="N843" s="35" t="n">
        <f aca="false">IF(H843=0,"",G843/H843)</f>
        <v>4.24539993199078</v>
      </c>
      <c r="O843" s="35" t="n">
        <f aca="false">IF(OR(N837="",N837&lt;=0,N843=""),"",N843/N837)</f>
        <v>1.9226732824598</v>
      </c>
      <c r="P843" s="18" t="n">
        <v>3893.46</v>
      </c>
      <c r="Q843" s="14" t="n">
        <v>0.1651</v>
      </c>
      <c r="R843" s="18" t="n">
        <v>3971.95</v>
      </c>
      <c r="S843" s="14" t="n">
        <v>0.1132</v>
      </c>
      <c r="T843" s="11" t="str">
        <f aca="false">IF(AND(M843="survived",G843&gt;0,K843&lt;=500.005,I843&lt;=0.4,ISNUMBER(P843),ISNUMBER(R843),P843&gt;0,R843&gt;0,Q843&lt;=0.4,S843&lt;=0.4),"yes","no")</f>
        <v>no</v>
      </c>
    </row>
    <row r="844" customFormat="false" ht="15" hidden="false" customHeight="false" outlineLevel="0" collapsed="false">
      <c r="A844" s="11" t="s">
        <v>35</v>
      </c>
      <c r="B844" s="11" t="s">
        <v>4982</v>
      </c>
      <c r="C844" s="13" t="n">
        <v>2</v>
      </c>
      <c r="D844" s="11" t="s">
        <v>4602</v>
      </c>
      <c r="E844" s="11" t="n">
        <v>1</v>
      </c>
      <c r="F844" s="11" t="s">
        <v>4896</v>
      </c>
      <c r="G844" s="18" t="n">
        <v>7381.57</v>
      </c>
      <c r="H844" s="18" t="n">
        <v>2679.06</v>
      </c>
      <c r="I844" s="14" t="n">
        <v>0.2387</v>
      </c>
      <c r="J844" s="18" t="n">
        <v>85.97</v>
      </c>
      <c r="K844" s="18" t="n">
        <v>500</v>
      </c>
      <c r="L844" s="18" t="n">
        <v>1628.47</v>
      </c>
      <c r="M844" s="11" t="s">
        <v>4914</v>
      </c>
      <c r="N844" s="35" t="n">
        <f aca="false">IF(H844=0,"",G844/H844)</f>
        <v>2.75528356961024</v>
      </c>
      <c r="O844" s="35" t="n">
        <f aca="false">IF(OR(N837="",N837&lt;=0,N844=""),"",N844/N837)</f>
        <v>1.24782357133688</v>
      </c>
      <c r="P844" s="18" t="n">
        <v>3508.49</v>
      </c>
      <c r="Q844" s="14" t="n">
        <v>0.2387</v>
      </c>
      <c r="R844" s="18" t="n">
        <v>3873.08</v>
      </c>
      <c r="S844" s="14" t="n">
        <v>0.1132</v>
      </c>
      <c r="T844" s="11" t="str">
        <f aca="false">IF(AND(M844="survived",G844&gt;0,K844&lt;=500.005,I844&lt;=0.4,ISNUMBER(P844),ISNUMBER(R844),P844&gt;0,R844&gt;0,Q844&lt;=0.4,S844&lt;=0.4),"yes","no")</f>
        <v>yes</v>
      </c>
    </row>
    <row r="845" customFormat="false" ht="15" hidden="false" customHeight="false" outlineLevel="0" collapsed="false">
      <c r="A845" s="11" t="s">
        <v>35</v>
      </c>
      <c r="B845" s="11" t="s">
        <v>4982</v>
      </c>
      <c r="C845" s="13" t="n">
        <v>2</v>
      </c>
      <c r="D845" s="11" t="s">
        <v>4602</v>
      </c>
      <c r="E845" s="11" t="n">
        <v>1</v>
      </c>
      <c r="F845" s="11" t="s">
        <v>4877</v>
      </c>
      <c r="G845" s="18" t="n">
        <v>4422.83</v>
      </c>
      <c r="H845" s="18" t="n">
        <v>1676.7</v>
      </c>
      <c r="I845" s="14" t="n">
        <v>0.1494</v>
      </c>
      <c r="J845" s="18" t="n">
        <v>66.82</v>
      </c>
      <c r="K845" s="18" t="n">
        <v>456.25</v>
      </c>
      <c r="L845" s="18" t="n">
        <v>1418.75</v>
      </c>
      <c r="M845" s="11" t="s">
        <v>4914</v>
      </c>
      <c r="N845" s="35" t="n">
        <f aca="false">IF(H845=0,"",G845/H845)</f>
        <v>2.63781833363154</v>
      </c>
      <c r="O845" s="35" t="n">
        <f aca="false">IF(OR(N837="",N837&lt;=0,N845=""),"",N845/N837)</f>
        <v>1.19462545703621</v>
      </c>
      <c r="P845" s="18" t="n">
        <v>1761.44</v>
      </c>
      <c r="Q845" s="14" t="n">
        <v>0.1494</v>
      </c>
      <c r="R845" s="18" t="n">
        <v>2661.39</v>
      </c>
      <c r="S845" s="14" t="n">
        <v>0.1132</v>
      </c>
      <c r="T845" s="11" t="str">
        <f aca="false">IF(AND(M845="survived",G845&gt;0,K845&lt;=500.005,I845&lt;=0.4,ISNUMBER(P845),ISNUMBER(R845),P845&gt;0,R845&gt;0,Q845&lt;=0.4,S845&lt;=0.4),"yes","no")</f>
        <v>yes</v>
      </c>
    </row>
    <row r="846" customFormat="false" ht="15" hidden="false" customHeight="false" outlineLevel="0" collapsed="false">
      <c r="A846" s="11" t="s">
        <v>35</v>
      </c>
      <c r="B846" s="11" t="s">
        <v>4982</v>
      </c>
      <c r="C846" s="13" t="n">
        <v>2</v>
      </c>
      <c r="D846" s="11" t="s">
        <v>4602</v>
      </c>
      <c r="E846" s="11" t="n">
        <v>1</v>
      </c>
      <c r="F846" s="11" t="s">
        <v>4898</v>
      </c>
      <c r="G846" s="18" t="n">
        <v>19.43</v>
      </c>
      <c r="H846" s="18" t="n">
        <v>1201.79</v>
      </c>
      <c r="I846" s="14" t="n">
        <v>0.1071</v>
      </c>
      <c r="J846" s="18" t="n">
        <v>75.63</v>
      </c>
      <c r="K846" s="18" t="n">
        <v>383.93</v>
      </c>
      <c r="L846" s="18" t="n">
        <v>862.5</v>
      </c>
      <c r="M846" s="11" t="s">
        <v>4899</v>
      </c>
      <c r="N846" s="35" t="n">
        <f aca="false">IF(H846=0,"",G846/H846)</f>
        <v>0.0161675500711439</v>
      </c>
      <c r="O846" s="35" t="n">
        <f aca="false">IF(OR(N837="",N837&lt;=0,N846=""),"",N846/N837)</f>
        <v>0.00732202314565987</v>
      </c>
      <c r="P846" s="18" t="n">
        <v>19.43</v>
      </c>
      <c r="Q846" s="14" t="n">
        <v>0.1071</v>
      </c>
      <c r="R846" s="18" t="n">
        <v>1118.57</v>
      </c>
      <c r="S846" s="14" t="n">
        <v>0.1132</v>
      </c>
      <c r="T846" s="11" t="str">
        <f aca="false">IF(AND(M846="survived",G846&gt;0,K846&lt;=500.005,I846&lt;=0.4,ISNUMBER(P846),ISNUMBER(R846),P846&gt;0,R846&gt;0,Q846&lt;=0.4,S846&lt;=0.4),"yes","no")</f>
        <v>no</v>
      </c>
    </row>
    <row r="847" customFormat="false" ht="15" hidden="false" customHeight="false" outlineLevel="0" collapsed="false">
      <c r="A847" s="11" t="s">
        <v>35</v>
      </c>
      <c r="B847" s="11" t="s">
        <v>4982</v>
      </c>
      <c r="C847" s="13" t="n">
        <v>2</v>
      </c>
      <c r="D847" s="11" t="s">
        <v>4602</v>
      </c>
      <c r="E847" s="11" t="n">
        <v>2</v>
      </c>
      <c r="F847" s="11" t="s">
        <v>4599</v>
      </c>
      <c r="G847" s="18" t="n">
        <v>3964.93</v>
      </c>
      <c r="H847" s="18" t="n">
        <v>2842.94</v>
      </c>
      <c r="I847" s="14" t="n">
        <v>0.262</v>
      </c>
      <c r="J847" s="18" t="n">
        <v>66.4</v>
      </c>
      <c r="K847" s="18" t="n">
        <v>687.39</v>
      </c>
      <c r="L847" s="18" t="n">
        <v>1459.35</v>
      </c>
      <c r="M847" s="11" t="s">
        <v>4914</v>
      </c>
      <c r="N847" s="35" t="n">
        <f aca="false">IF(H847=0,"",G847/H847)</f>
        <v>1.39465834664115</v>
      </c>
      <c r="O847" s="35" t="n">
        <f aca="false">IF(OR(N837="",N837&lt;=0,N847=""),"",N847/N837)</f>
        <v>0.631618312574167</v>
      </c>
      <c r="P847" s="18" t="n">
        <v>1762.65</v>
      </c>
      <c r="Q847" s="14" t="n">
        <v>0.262</v>
      </c>
      <c r="R847" s="18" t="n">
        <v>2101.26</v>
      </c>
      <c r="S847" s="14" t="n">
        <v>0.0772</v>
      </c>
      <c r="T847" s="11" t="str">
        <f aca="false">IF(AND(M847="survived",G847&gt;0,K847&lt;=500.005,I847&lt;=0.4,ISNUMBER(P847),ISNUMBER(R847),P847&gt;0,R847&gt;0,Q847&lt;=0.4,S847&lt;=0.4),"yes","no")</f>
        <v>no</v>
      </c>
    </row>
    <row r="848" customFormat="false" ht="15" hidden="false" customHeight="false" outlineLevel="0" collapsed="false">
      <c r="A848" s="11" t="s">
        <v>35</v>
      </c>
      <c r="B848" s="11" t="s">
        <v>4982</v>
      </c>
      <c r="C848" s="13" t="n">
        <v>2</v>
      </c>
      <c r="D848" s="11" t="s">
        <v>4602</v>
      </c>
      <c r="E848" s="11" t="n">
        <v>2</v>
      </c>
      <c r="F848" s="11" t="s">
        <v>4896</v>
      </c>
      <c r="G848" s="18" t="n">
        <v>3896.08</v>
      </c>
      <c r="H848" s="18" t="n">
        <v>2774.35</v>
      </c>
      <c r="I848" s="14" t="n">
        <v>0.2556</v>
      </c>
      <c r="J848" s="18" t="n">
        <v>66.89</v>
      </c>
      <c r="K848" s="18" t="n">
        <v>500</v>
      </c>
      <c r="L848" s="18" t="n">
        <v>1390.77</v>
      </c>
      <c r="M848" s="11" t="s">
        <v>4914</v>
      </c>
      <c r="N848" s="35" t="n">
        <f aca="false">IF(H848=0,"",G848/H848)</f>
        <v>1.40432173301855</v>
      </c>
      <c r="O848" s="35" t="n">
        <f aca="false">IF(OR(N837="",N837&lt;=0,N848=""),"",N848/N837)</f>
        <v>0.635994704693528</v>
      </c>
      <c r="P848" s="18" t="n">
        <v>1693.8</v>
      </c>
      <c r="Q848" s="14" t="n">
        <v>0.2556</v>
      </c>
      <c r="R848" s="18" t="n">
        <v>2101.26</v>
      </c>
      <c r="S848" s="14" t="n">
        <v>0.0772</v>
      </c>
      <c r="T848" s="11" t="str">
        <f aca="false">IF(AND(M848="survived",G848&gt;0,K848&lt;=500.005,I848&lt;=0.4,ISNUMBER(P848),ISNUMBER(R848),P848&gt;0,R848&gt;0,Q848&lt;=0.4,S848&lt;=0.4),"yes","no")</f>
        <v>yes</v>
      </c>
    </row>
    <row r="849" customFormat="false" ht="15" hidden="false" customHeight="false" outlineLevel="0" collapsed="false">
      <c r="A849" s="11" t="s">
        <v>35</v>
      </c>
      <c r="B849" s="11" t="s">
        <v>4982</v>
      </c>
      <c r="C849" s="13" t="n">
        <v>2</v>
      </c>
      <c r="D849" s="11" t="s">
        <v>4602</v>
      </c>
      <c r="E849" s="11" t="n">
        <v>2</v>
      </c>
      <c r="F849" s="11" t="s">
        <v>4877</v>
      </c>
      <c r="G849" s="18" t="n">
        <v>2666.1</v>
      </c>
      <c r="H849" s="18" t="n">
        <v>2324.35</v>
      </c>
      <c r="I849" s="14" t="n">
        <v>0.2142</v>
      </c>
      <c r="J849" s="18" t="n">
        <v>60.64</v>
      </c>
      <c r="K849" s="18" t="n">
        <v>444.87</v>
      </c>
      <c r="L849" s="18" t="n">
        <v>1113.54</v>
      </c>
      <c r="M849" s="11" t="s">
        <v>4914</v>
      </c>
      <c r="N849" s="35" t="n">
        <f aca="false">IF(H849=0,"",G849/H849)</f>
        <v>1.14703035257169</v>
      </c>
      <c r="O849" s="35" t="n">
        <f aca="false">IF(OR(N837="",N837&lt;=0,N849=""),"",N849/N837)</f>
        <v>0.519471580625826</v>
      </c>
      <c r="P849" s="18" t="n">
        <v>463.83</v>
      </c>
      <c r="Q849" s="14" t="n">
        <v>0.2142</v>
      </c>
      <c r="R849" s="18" t="n">
        <v>2101.26</v>
      </c>
      <c r="S849" s="14" t="n">
        <v>0.0772</v>
      </c>
      <c r="T849" s="11" t="str">
        <f aca="false">IF(AND(M849="survived",G849&gt;0,K849&lt;=500.005,I849&lt;=0.4,ISNUMBER(P849),ISNUMBER(R849),P849&gt;0,R849&gt;0,Q849&lt;=0.4,S849&lt;=0.4),"yes","no")</f>
        <v>yes</v>
      </c>
    </row>
    <row r="850" customFormat="false" ht="15" hidden="false" customHeight="false" outlineLevel="0" collapsed="false">
      <c r="A850" s="11" t="s">
        <v>35</v>
      </c>
      <c r="B850" s="11" t="s">
        <v>4982</v>
      </c>
      <c r="C850" s="13" t="n">
        <v>2</v>
      </c>
      <c r="D850" s="11" t="s">
        <v>4602</v>
      </c>
      <c r="E850" s="11" t="n">
        <v>2</v>
      </c>
      <c r="F850" s="11" t="s">
        <v>4898</v>
      </c>
      <c r="G850" s="18" t="n">
        <v>-1422.15</v>
      </c>
      <c r="H850" s="18" t="n">
        <v>2274.35</v>
      </c>
      <c r="I850" s="14" t="n">
        <v>0.2096</v>
      </c>
      <c r="J850" s="18" t="n">
        <v>88.41</v>
      </c>
      <c r="K850" s="18" t="n">
        <v>444.87</v>
      </c>
      <c r="L850" s="18" t="n">
        <v>1113.54</v>
      </c>
      <c r="M850" s="11" t="s">
        <v>4899</v>
      </c>
      <c r="N850" s="35" t="n">
        <f aca="false">IF(H850=0,"",G850/H850)</f>
        <v>-0.625299536131202</v>
      </c>
      <c r="O850" s="35" t="n">
        <f aca="false">IF(OR(N837="",N837&lt;=0,N850=""),"",N850/N837)</f>
        <v>-0.283188093209914</v>
      </c>
      <c r="P850" s="18" t="n">
        <v>-1422.15</v>
      </c>
      <c r="Q850" s="14" t="n">
        <v>0.2096</v>
      </c>
      <c r="R850" s="18" t="n">
        <v>2101.26</v>
      </c>
      <c r="S850" s="14" t="n">
        <v>0.0772</v>
      </c>
      <c r="T850" s="11" t="str">
        <f aca="false">IF(AND(M850="survived",G850&gt;0,K850&lt;=500.005,I850&lt;=0.4,ISNUMBER(P850),ISNUMBER(R850),P850&gt;0,R850&gt;0,Q850&lt;=0.4,S850&lt;=0.4),"yes","no")</f>
        <v>no</v>
      </c>
    </row>
    <row r="851" customFormat="false" ht="15" hidden="false" customHeight="false" outlineLevel="0" collapsed="false">
      <c r="A851" s="11" t="s">
        <v>35</v>
      </c>
      <c r="B851" s="11" t="s">
        <v>4982</v>
      </c>
      <c r="C851" s="13" t="n">
        <v>2</v>
      </c>
      <c r="D851" s="11" t="s">
        <v>4602</v>
      </c>
      <c r="E851" s="11" t="n">
        <v>3</v>
      </c>
      <c r="F851" s="11" t="s">
        <v>4599</v>
      </c>
      <c r="G851" s="18" t="n">
        <v>3026.71</v>
      </c>
      <c r="H851" s="18" t="n">
        <v>2176.1</v>
      </c>
      <c r="I851" s="14" t="n">
        <v>0.2005</v>
      </c>
      <c r="J851" s="18" t="n">
        <v>58.52</v>
      </c>
      <c r="K851" s="18" t="n">
        <v>347.12</v>
      </c>
      <c r="L851" s="18" t="n">
        <v>885.32</v>
      </c>
      <c r="M851" s="11" t="s">
        <v>4914</v>
      </c>
      <c r="N851" s="35" t="n">
        <f aca="false">IF(H851=0,"",G851/H851)</f>
        <v>1.39088736730849</v>
      </c>
      <c r="O851" s="35" t="n">
        <f aca="false">IF(OR(N837="",N837&lt;=0,N851=""),"",N851/N837)</f>
        <v>0.62991049674344</v>
      </c>
      <c r="P851" s="18" t="n">
        <v>1251.14</v>
      </c>
      <c r="Q851" s="14" t="n">
        <v>0.2005</v>
      </c>
      <c r="R851" s="18" t="n">
        <v>1682.58</v>
      </c>
      <c r="S851" s="14" t="n">
        <v>0.0705</v>
      </c>
      <c r="T851" s="11" t="str">
        <f aca="false">IF(AND(M851="survived",G851&gt;0,K851&lt;=500.005,I851&lt;=0.4,ISNUMBER(P851),ISNUMBER(R851),P851&gt;0,R851&gt;0,Q851&lt;=0.4,S851&lt;=0.4),"yes","no")</f>
        <v>yes</v>
      </c>
    </row>
    <row r="852" customFormat="false" ht="15" hidden="false" customHeight="false" outlineLevel="0" collapsed="false">
      <c r="A852" s="11" t="s">
        <v>35</v>
      </c>
      <c r="B852" s="11" t="s">
        <v>4982</v>
      </c>
      <c r="C852" s="13" t="n">
        <v>2</v>
      </c>
      <c r="D852" s="11" t="s">
        <v>4602</v>
      </c>
      <c r="E852" s="11" t="n">
        <v>3</v>
      </c>
      <c r="F852" s="11" t="s">
        <v>4896</v>
      </c>
      <c r="G852" s="18" t="n">
        <v>3026.71</v>
      </c>
      <c r="H852" s="18" t="n">
        <v>2176.1</v>
      </c>
      <c r="I852" s="14" t="n">
        <v>0.2005</v>
      </c>
      <c r="J852" s="18" t="n">
        <v>58.52</v>
      </c>
      <c r="K852" s="18" t="n">
        <v>347.12</v>
      </c>
      <c r="L852" s="18" t="n">
        <v>885.32</v>
      </c>
      <c r="M852" s="11" t="s">
        <v>4914</v>
      </c>
      <c r="N852" s="35" t="n">
        <f aca="false">IF(H852=0,"",G852/H852)</f>
        <v>1.39088736730849</v>
      </c>
      <c r="O852" s="35" t="n">
        <f aca="false">IF(OR(N837="",N837&lt;=0,N852=""),"",N852/N837)</f>
        <v>0.62991049674344</v>
      </c>
      <c r="P852" s="18" t="n">
        <v>1251.14</v>
      </c>
      <c r="Q852" s="14" t="n">
        <v>0.2005</v>
      </c>
      <c r="R852" s="18" t="n">
        <v>1682.58</v>
      </c>
      <c r="S852" s="14" t="n">
        <v>0.0705</v>
      </c>
      <c r="T852" s="11" t="str">
        <f aca="false">IF(AND(M852="survived",G852&gt;0,K852&lt;=500.005,I852&lt;=0.4,ISNUMBER(P852),ISNUMBER(R852),P852&gt;0,R852&gt;0,Q852&lt;=0.4,S852&lt;=0.4),"yes","no")</f>
        <v>yes</v>
      </c>
    </row>
    <row r="853" customFormat="false" ht="15" hidden="false" customHeight="false" outlineLevel="0" collapsed="false">
      <c r="A853" s="11" t="s">
        <v>35</v>
      </c>
      <c r="B853" s="11" t="s">
        <v>4982</v>
      </c>
      <c r="C853" s="13" t="n">
        <v>2</v>
      </c>
      <c r="D853" s="11" t="s">
        <v>4602</v>
      </c>
      <c r="E853" s="11" t="n">
        <v>3</v>
      </c>
      <c r="F853" s="11" t="s">
        <v>4877</v>
      </c>
      <c r="G853" s="18" t="n">
        <v>3026.71</v>
      </c>
      <c r="H853" s="18" t="n">
        <v>2176.1</v>
      </c>
      <c r="I853" s="14" t="n">
        <v>0.2005</v>
      </c>
      <c r="J853" s="18" t="n">
        <v>58.52</v>
      </c>
      <c r="K853" s="18" t="n">
        <v>347.12</v>
      </c>
      <c r="L853" s="18" t="n">
        <v>885.32</v>
      </c>
      <c r="M853" s="11" t="s">
        <v>4914</v>
      </c>
      <c r="N853" s="35" t="n">
        <f aca="false">IF(H853=0,"",G853/H853)</f>
        <v>1.39088736730849</v>
      </c>
      <c r="O853" s="35" t="n">
        <f aca="false">IF(OR(N837="",N837&lt;=0,N853=""),"",N853/N837)</f>
        <v>0.62991049674344</v>
      </c>
      <c r="P853" s="18" t="n">
        <v>1251.14</v>
      </c>
      <c r="Q853" s="14" t="n">
        <v>0.2005</v>
      </c>
      <c r="R853" s="18" t="n">
        <v>1682.58</v>
      </c>
      <c r="S853" s="14" t="n">
        <v>0.0705</v>
      </c>
      <c r="T853" s="11" t="str">
        <f aca="false">IF(AND(M853="survived",G853&gt;0,K853&lt;=500.005,I853&lt;=0.4,ISNUMBER(P853),ISNUMBER(R853),P853&gt;0,R853&gt;0,Q853&lt;=0.4,S853&lt;=0.4),"yes","no")</f>
        <v>yes</v>
      </c>
    </row>
    <row r="854" customFormat="false" ht="15" hidden="false" customHeight="false" outlineLevel="0" collapsed="false">
      <c r="A854" s="11" t="s">
        <v>35</v>
      </c>
      <c r="B854" s="11" t="s">
        <v>4982</v>
      </c>
      <c r="C854" s="13" t="n">
        <v>2</v>
      </c>
      <c r="D854" s="11" t="s">
        <v>4602</v>
      </c>
      <c r="E854" s="11" t="n">
        <v>3</v>
      </c>
      <c r="F854" s="11" t="s">
        <v>4898</v>
      </c>
      <c r="G854" s="18" t="n">
        <v>3026.71</v>
      </c>
      <c r="H854" s="18" t="n">
        <v>2176.1</v>
      </c>
      <c r="I854" s="14" t="n">
        <v>0.2005</v>
      </c>
      <c r="J854" s="18" t="n">
        <v>58.52</v>
      </c>
      <c r="K854" s="18" t="n">
        <v>347.12</v>
      </c>
      <c r="L854" s="18" t="n">
        <v>885.32</v>
      </c>
      <c r="M854" s="11" t="s">
        <v>4914</v>
      </c>
      <c r="N854" s="35" t="n">
        <f aca="false">IF(H854=0,"",G854/H854)</f>
        <v>1.39088736730849</v>
      </c>
      <c r="O854" s="35" t="n">
        <f aca="false">IF(OR(N837="",N837&lt;=0,N854=""),"",N854/N837)</f>
        <v>0.62991049674344</v>
      </c>
      <c r="P854" s="18" t="n">
        <v>1251.14</v>
      </c>
      <c r="Q854" s="14" t="n">
        <v>0.2005</v>
      </c>
      <c r="R854" s="18" t="n">
        <v>1682.58</v>
      </c>
      <c r="S854" s="14" t="n">
        <v>0.0705</v>
      </c>
      <c r="T854" s="11" t="str">
        <f aca="false">IF(AND(M854="survived",G854&gt;0,K854&lt;=500.005,I854&lt;=0.4,ISNUMBER(P854),ISNUMBER(R854),P854&gt;0,R854&gt;0,Q854&lt;=0.4,S854&lt;=0.4),"yes","no")</f>
        <v>yes</v>
      </c>
    </row>
    <row r="855" customFormat="false" ht="15" hidden="false" customHeight="false" outlineLevel="0" collapsed="false">
      <c r="A855" s="11" t="s">
        <v>35</v>
      </c>
      <c r="B855" s="11" t="s">
        <v>4982</v>
      </c>
      <c r="C855" s="13" t="n">
        <v>2</v>
      </c>
      <c r="D855" s="11" t="s">
        <v>4602</v>
      </c>
      <c r="E855" s="11" t="n">
        <v>4</v>
      </c>
      <c r="F855" s="11" t="s">
        <v>4599</v>
      </c>
      <c r="G855" s="18" t="n">
        <v>2573.34</v>
      </c>
      <c r="H855" s="18" t="n">
        <v>1721.55</v>
      </c>
      <c r="I855" s="14" t="n">
        <v>0.1586</v>
      </c>
      <c r="J855" s="18" t="n">
        <v>54.39</v>
      </c>
      <c r="K855" s="18" t="n">
        <v>203.52</v>
      </c>
      <c r="L855" s="18" t="n">
        <v>662.95</v>
      </c>
      <c r="M855" s="11" t="s">
        <v>4914</v>
      </c>
      <c r="N855" s="35" t="n">
        <f aca="false">IF(H855=0,"",G855/H855)</f>
        <v>1.49478086607999</v>
      </c>
      <c r="O855" s="35" t="n">
        <f aca="false">IF(OR(N837="",N837&lt;=0,N855=""),"",N855/N837)</f>
        <v>0.676962189754506</v>
      </c>
      <c r="P855" s="18" t="n">
        <v>1110.45</v>
      </c>
      <c r="Q855" s="14" t="n">
        <v>0.1586</v>
      </c>
      <c r="R855" s="18" t="n">
        <v>1399.56</v>
      </c>
      <c r="S855" s="14" t="n">
        <v>0.0698</v>
      </c>
      <c r="T855" s="11" t="str">
        <f aca="false">IF(AND(M855="survived",G855&gt;0,K855&lt;=500.005,I855&lt;=0.4,ISNUMBER(P855),ISNUMBER(R855),P855&gt;0,R855&gt;0,Q855&lt;=0.4,S855&lt;=0.4),"yes","no")</f>
        <v>yes</v>
      </c>
    </row>
    <row r="856" customFormat="false" ht="15" hidden="false" customHeight="false" outlineLevel="0" collapsed="false">
      <c r="A856" s="11" t="s">
        <v>35</v>
      </c>
      <c r="B856" s="11" t="s">
        <v>4982</v>
      </c>
      <c r="C856" s="13" t="n">
        <v>2</v>
      </c>
      <c r="D856" s="11" t="s">
        <v>4602</v>
      </c>
      <c r="E856" s="11" t="n">
        <v>4</v>
      </c>
      <c r="F856" s="11" t="s">
        <v>4896</v>
      </c>
      <c r="G856" s="18" t="n">
        <v>2573.34</v>
      </c>
      <c r="H856" s="18" t="n">
        <v>1721.55</v>
      </c>
      <c r="I856" s="14" t="n">
        <v>0.1586</v>
      </c>
      <c r="J856" s="18" t="n">
        <v>54.39</v>
      </c>
      <c r="K856" s="18" t="n">
        <v>203.52</v>
      </c>
      <c r="L856" s="18" t="n">
        <v>662.95</v>
      </c>
      <c r="M856" s="11" t="s">
        <v>4914</v>
      </c>
      <c r="N856" s="35" t="n">
        <f aca="false">IF(H856=0,"",G856/H856)</f>
        <v>1.49478086607999</v>
      </c>
      <c r="O856" s="35" t="n">
        <f aca="false">IF(OR(N837="",N837&lt;=0,N856=""),"",N856/N837)</f>
        <v>0.676962189754506</v>
      </c>
      <c r="P856" s="18" t="n">
        <v>1110.45</v>
      </c>
      <c r="Q856" s="14" t="n">
        <v>0.1586</v>
      </c>
      <c r="R856" s="18" t="n">
        <v>1399.56</v>
      </c>
      <c r="S856" s="14" t="n">
        <v>0.0698</v>
      </c>
      <c r="T856" s="11" t="str">
        <f aca="false">IF(AND(M856="survived",G856&gt;0,K856&lt;=500.005,I856&lt;=0.4,ISNUMBER(P856),ISNUMBER(R856),P856&gt;0,R856&gt;0,Q856&lt;=0.4,S856&lt;=0.4),"yes","no")</f>
        <v>yes</v>
      </c>
    </row>
    <row r="857" customFormat="false" ht="15" hidden="false" customHeight="false" outlineLevel="0" collapsed="false">
      <c r="A857" s="11" t="s">
        <v>35</v>
      </c>
      <c r="B857" s="11" t="s">
        <v>4982</v>
      </c>
      <c r="C857" s="13" t="n">
        <v>2</v>
      </c>
      <c r="D857" s="11" t="s">
        <v>4602</v>
      </c>
      <c r="E857" s="11" t="n">
        <v>4</v>
      </c>
      <c r="F857" s="11" t="s">
        <v>4877</v>
      </c>
      <c r="G857" s="18" t="n">
        <v>2573.34</v>
      </c>
      <c r="H857" s="18" t="n">
        <v>1721.55</v>
      </c>
      <c r="I857" s="14" t="n">
        <v>0.1586</v>
      </c>
      <c r="J857" s="18" t="n">
        <v>54.39</v>
      </c>
      <c r="K857" s="18" t="n">
        <v>203.52</v>
      </c>
      <c r="L857" s="18" t="n">
        <v>662.95</v>
      </c>
      <c r="M857" s="11" t="s">
        <v>4914</v>
      </c>
      <c r="N857" s="35" t="n">
        <f aca="false">IF(H857=0,"",G857/H857)</f>
        <v>1.49478086607999</v>
      </c>
      <c r="O857" s="35" t="n">
        <f aca="false">IF(OR(N837="",N837&lt;=0,N857=""),"",N857/N837)</f>
        <v>0.676962189754506</v>
      </c>
      <c r="P857" s="18" t="n">
        <v>1110.45</v>
      </c>
      <c r="Q857" s="14" t="n">
        <v>0.1586</v>
      </c>
      <c r="R857" s="18" t="n">
        <v>1399.56</v>
      </c>
      <c r="S857" s="14" t="n">
        <v>0.0698</v>
      </c>
      <c r="T857" s="11" t="str">
        <f aca="false">IF(AND(M857="survived",G857&gt;0,K857&lt;=500.005,I857&lt;=0.4,ISNUMBER(P857),ISNUMBER(R857),P857&gt;0,R857&gt;0,Q857&lt;=0.4,S857&lt;=0.4),"yes","no")</f>
        <v>yes</v>
      </c>
    </row>
    <row r="858" customFormat="false" ht="15" hidden="false" customHeight="false" outlineLevel="0" collapsed="false">
      <c r="A858" s="11" t="s">
        <v>35</v>
      </c>
      <c r="B858" s="11" t="s">
        <v>4982</v>
      </c>
      <c r="C858" s="13" t="n">
        <v>2</v>
      </c>
      <c r="D858" s="11" t="s">
        <v>4602</v>
      </c>
      <c r="E858" s="11" t="n">
        <v>4</v>
      </c>
      <c r="F858" s="11" t="s">
        <v>4898</v>
      </c>
      <c r="G858" s="18" t="n">
        <v>2573.34</v>
      </c>
      <c r="H858" s="18" t="n">
        <v>1721.55</v>
      </c>
      <c r="I858" s="14" t="n">
        <v>0.1586</v>
      </c>
      <c r="J858" s="18" t="n">
        <v>54.39</v>
      </c>
      <c r="K858" s="18" t="n">
        <v>203.52</v>
      </c>
      <c r="L858" s="18" t="n">
        <v>662.95</v>
      </c>
      <c r="M858" s="11" t="s">
        <v>4914</v>
      </c>
      <c r="N858" s="35" t="n">
        <f aca="false">IF(H858=0,"",G858/H858)</f>
        <v>1.49478086607999</v>
      </c>
      <c r="O858" s="35" t="n">
        <f aca="false">IF(OR(N837="",N837&lt;=0,N858=""),"",N858/N837)</f>
        <v>0.676962189754506</v>
      </c>
      <c r="P858" s="18" t="n">
        <v>1110.45</v>
      </c>
      <c r="Q858" s="14" t="n">
        <v>0.1586</v>
      </c>
      <c r="R858" s="18" t="n">
        <v>1399.56</v>
      </c>
      <c r="S858" s="14" t="n">
        <v>0.0698</v>
      </c>
      <c r="T858" s="11" t="str">
        <f aca="false">IF(AND(M858="survived",G858&gt;0,K858&lt;=500.005,I858&lt;=0.4,ISNUMBER(P858),ISNUMBER(R858),P858&gt;0,R858&gt;0,Q858&lt;=0.4,S858&lt;=0.4),"yes","no")</f>
        <v>yes</v>
      </c>
    </row>
    <row r="859" customFormat="false" ht="15" hidden="false" customHeight="false" outlineLevel="0" collapsed="false">
      <c r="A859" s="11" t="s">
        <v>35</v>
      </c>
      <c r="B859" s="11" t="s">
        <v>4982</v>
      </c>
      <c r="C859" s="13" t="n">
        <v>2</v>
      </c>
      <c r="D859" s="11" t="s">
        <v>4602</v>
      </c>
      <c r="E859" s="11" t="n">
        <v>5</v>
      </c>
      <c r="F859" s="11" t="s">
        <v>4599</v>
      </c>
      <c r="G859" s="18" t="n">
        <v>2507.89</v>
      </c>
      <c r="H859" s="18" t="n">
        <v>1490.79</v>
      </c>
      <c r="I859" s="14" t="n">
        <v>0.1374</v>
      </c>
      <c r="J859" s="18" t="n">
        <v>52.18</v>
      </c>
      <c r="K859" s="18" t="n">
        <v>139.74</v>
      </c>
      <c r="L859" s="18" t="n">
        <v>621.84</v>
      </c>
      <c r="M859" s="11" t="s">
        <v>4914</v>
      </c>
      <c r="N859" s="35" t="n">
        <f aca="false">IF(H859=0,"",G859/H859)</f>
        <v>1.68225571676762</v>
      </c>
      <c r="O859" s="35" t="n">
        <f aca="false">IF(OR(N837="",N837&lt;=0,N859=""),"",N859/N837)</f>
        <v>0.761866531471312</v>
      </c>
      <c r="P859" s="18" t="n">
        <v>1047.84</v>
      </c>
      <c r="Q859" s="14" t="n">
        <v>0.1374</v>
      </c>
      <c r="R859" s="18" t="n">
        <v>1421.46</v>
      </c>
      <c r="S859" s="14" t="n">
        <v>0.0644</v>
      </c>
      <c r="T859" s="11" t="str">
        <f aca="false">IF(AND(M859="survived",G859&gt;0,K859&lt;=500.005,I859&lt;=0.4,ISNUMBER(P859),ISNUMBER(R859),P859&gt;0,R859&gt;0,Q859&lt;=0.4,S859&lt;=0.4),"yes","no")</f>
        <v>yes</v>
      </c>
    </row>
    <row r="860" customFormat="false" ht="15" hidden="false" customHeight="false" outlineLevel="0" collapsed="false">
      <c r="A860" s="11" t="s">
        <v>35</v>
      </c>
      <c r="B860" s="11" t="s">
        <v>4982</v>
      </c>
      <c r="C860" s="13" t="n">
        <v>2</v>
      </c>
      <c r="D860" s="11" t="s">
        <v>4602</v>
      </c>
      <c r="E860" s="11" t="n">
        <v>5</v>
      </c>
      <c r="F860" s="11" t="s">
        <v>4896</v>
      </c>
      <c r="G860" s="18" t="n">
        <v>2507.89</v>
      </c>
      <c r="H860" s="18" t="n">
        <v>1490.79</v>
      </c>
      <c r="I860" s="14" t="n">
        <v>0.1374</v>
      </c>
      <c r="J860" s="18" t="n">
        <v>52.18</v>
      </c>
      <c r="K860" s="18" t="n">
        <v>139.74</v>
      </c>
      <c r="L860" s="18" t="n">
        <v>621.84</v>
      </c>
      <c r="M860" s="11" t="s">
        <v>4914</v>
      </c>
      <c r="N860" s="35" t="n">
        <f aca="false">IF(H860=0,"",G860/H860)</f>
        <v>1.68225571676762</v>
      </c>
      <c r="O860" s="35" t="n">
        <f aca="false">IF(OR(N837="",N837&lt;=0,N860=""),"",N860/N837)</f>
        <v>0.761866531471312</v>
      </c>
      <c r="P860" s="18" t="n">
        <v>1047.84</v>
      </c>
      <c r="Q860" s="14" t="n">
        <v>0.1374</v>
      </c>
      <c r="R860" s="18" t="n">
        <v>1421.46</v>
      </c>
      <c r="S860" s="14" t="n">
        <v>0.0644</v>
      </c>
      <c r="T860" s="11" t="str">
        <f aca="false">IF(AND(M860="survived",G860&gt;0,K860&lt;=500.005,I860&lt;=0.4,ISNUMBER(P860),ISNUMBER(R860),P860&gt;0,R860&gt;0,Q860&lt;=0.4,S860&lt;=0.4),"yes","no")</f>
        <v>yes</v>
      </c>
    </row>
    <row r="861" customFormat="false" ht="15" hidden="false" customHeight="false" outlineLevel="0" collapsed="false">
      <c r="A861" s="11" t="s">
        <v>35</v>
      </c>
      <c r="B861" s="11" t="s">
        <v>4982</v>
      </c>
      <c r="C861" s="13" t="n">
        <v>2</v>
      </c>
      <c r="D861" s="11" t="s">
        <v>4602</v>
      </c>
      <c r="E861" s="11" t="n">
        <v>5</v>
      </c>
      <c r="F861" s="11" t="s">
        <v>4877</v>
      </c>
      <c r="G861" s="18" t="n">
        <v>2507.89</v>
      </c>
      <c r="H861" s="18" t="n">
        <v>1490.79</v>
      </c>
      <c r="I861" s="14" t="n">
        <v>0.1374</v>
      </c>
      <c r="J861" s="18" t="n">
        <v>52.18</v>
      </c>
      <c r="K861" s="18" t="n">
        <v>139.74</v>
      </c>
      <c r="L861" s="18" t="n">
        <v>621.84</v>
      </c>
      <c r="M861" s="11" t="s">
        <v>4914</v>
      </c>
      <c r="N861" s="35" t="n">
        <f aca="false">IF(H861=0,"",G861/H861)</f>
        <v>1.68225571676762</v>
      </c>
      <c r="O861" s="35" t="n">
        <f aca="false">IF(OR(N837="",N837&lt;=0,N861=""),"",N861/N837)</f>
        <v>0.761866531471312</v>
      </c>
      <c r="P861" s="18" t="n">
        <v>1047.84</v>
      </c>
      <c r="Q861" s="14" t="n">
        <v>0.1374</v>
      </c>
      <c r="R861" s="18" t="n">
        <v>1421.46</v>
      </c>
      <c r="S861" s="14" t="n">
        <v>0.0644</v>
      </c>
      <c r="T861" s="11" t="str">
        <f aca="false">IF(AND(M861="survived",G861&gt;0,K861&lt;=500.005,I861&lt;=0.4,ISNUMBER(P861),ISNUMBER(R861),P861&gt;0,R861&gt;0,Q861&lt;=0.4,S861&lt;=0.4),"yes","no")</f>
        <v>yes</v>
      </c>
    </row>
    <row r="862" customFormat="false" ht="15" hidden="false" customHeight="false" outlineLevel="0" collapsed="false">
      <c r="A862" s="11" t="s">
        <v>35</v>
      </c>
      <c r="B862" s="11" t="s">
        <v>4982</v>
      </c>
      <c r="C862" s="13" t="n">
        <v>2</v>
      </c>
      <c r="D862" s="11" t="s">
        <v>4602</v>
      </c>
      <c r="E862" s="11" t="n">
        <v>5</v>
      </c>
      <c r="F862" s="11" t="s">
        <v>4898</v>
      </c>
      <c r="G862" s="18" t="n">
        <v>2507.89</v>
      </c>
      <c r="H862" s="18" t="n">
        <v>1490.79</v>
      </c>
      <c r="I862" s="14" t="n">
        <v>0.1374</v>
      </c>
      <c r="J862" s="18" t="n">
        <v>52.18</v>
      </c>
      <c r="K862" s="18" t="n">
        <v>139.74</v>
      </c>
      <c r="L862" s="18" t="n">
        <v>621.84</v>
      </c>
      <c r="M862" s="11" t="s">
        <v>4914</v>
      </c>
      <c r="N862" s="35" t="n">
        <f aca="false">IF(H862=0,"",G862/H862)</f>
        <v>1.68225571676762</v>
      </c>
      <c r="O862" s="35" t="n">
        <f aca="false">IF(OR(N837="",N837&lt;=0,N862=""),"",N862/N837)</f>
        <v>0.761866531471312</v>
      </c>
      <c r="P862" s="18" t="n">
        <v>1047.84</v>
      </c>
      <c r="Q862" s="14" t="n">
        <v>0.1374</v>
      </c>
      <c r="R862" s="18" t="n">
        <v>1421.46</v>
      </c>
      <c r="S862" s="14" t="n">
        <v>0.0644</v>
      </c>
      <c r="T862" s="11" t="str">
        <f aca="false">IF(AND(M862="survived",G862&gt;0,K862&lt;=500.005,I862&lt;=0.4,ISNUMBER(P862),ISNUMBER(R862),P862&gt;0,R862&gt;0,Q862&lt;=0.4,S862&lt;=0.4),"yes","no")</f>
        <v>yes</v>
      </c>
    </row>
    <row r="865" customFormat="false" ht="15" hidden="false" customHeight="false" outlineLevel="0" collapsed="false">
      <c r="A865" s="5" t="s">
        <v>4983</v>
      </c>
      <c r="B865" s="5"/>
      <c r="C865" s="5"/>
      <c r="D865" s="5"/>
      <c r="E865" s="5"/>
      <c r="F865" s="5"/>
      <c r="G865" s="5"/>
      <c r="H865" s="5"/>
      <c r="I865" s="5"/>
      <c r="J865" s="5"/>
      <c r="K865" s="5"/>
      <c r="L865" s="5"/>
      <c r="M865" s="5"/>
      <c r="N865" s="5"/>
      <c r="O865" s="5"/>
      <c r="P865" s="5"/>
      <c r="Q865" s="5"/>
    </row>
    <row r="866" customFormat="false" ht="66" hidden="false" customHeight="true" outlineLevel="0" collapsed="false">
      <c r="A866" s="6" t="s">
        <v>77</v>
      </c>
      <c r="B866" s="6" t="s">
        <v>76</v>
      </c>
      <c r="C866" s="6" t="s">
        <v>4866</v>
      </c>
      <c r="D866" s="6" t="s">
        <v>4792</v>
      </c>
      <c r="E866" s="6" t="s">
        <v>4793</v>
      </c>
      <c r="F866" s="6" t="s">
        <v>4592</v>
      </c>
      <c r="G866" s="6" t="s">
        <v>4867</v>
      </c>
      <c r="H866" s="6" t="s">
        <v>4984</v>
      </c>
      <c r="I866" s="6" t="s">
        <v>4985</v>
      </c>
      <c r="J866" s="6" t="s">
        <v>4986</v>
      </c>
      <c r="K866" s="6" t="s">
        <v>4987</v>
      </c>
      <c r="L866" s="6" t="s">
        <v>4988</v>
      </c>
      <c r="M866" s="6" t="s">
        <v>4989</v>
      </c>
      <c r="N866" s="6" t="s">
        <v>4990</v>
      </c>
      <c r="O866" s="6" t="s">
        <v>4991</v>
      </c>
      <c r="P866" s="6" t="s">
        <v>4992</v>
      </c>
      <c r="Q866" s="6" t="s">
        <v>4993</v>
      </c>
    </row>
    <row r="867" customFormat="false" ht="15" hidden="false" customHeight="false" outlineLevel="0" collapsed="false">
      <c r="A867" s="51" t="s">
        <v>32</v>
      </c>
      <c r="B867" s="51" t="s">
        <v>4913</v>
      </c>
      <c r="C867" s="61" t="n">
        <v>2</v>
      </c>
      <c r="D867" s="51" t="s">
        <v>4801</v>
      </c>
      <c r="E867" s="51" t="s">
        <v>61</v>
      </c>
      <c r="F867" s="51" t="s">
        <v>4599</v>
      </c>
      <c r="G867" s="52" t="n">
        <v>5441.57</v>
      </c>
      <c r="H867" s="53" t="n">
        <v>0.202</v>
      </c>
      <c r="I867" s="52" t="n">
        <v>5441.57</v>
      </c>
      <c r="J867" s="52" t="n">
        <v>5441.57</v>
      </c>
      <c r="K867" s="52" t="n">
        <v>5441.57</v>
      </c>
      <c r="L867" s="53" t="n">
        <v>0.1524</v>
      </c>
      <c r="M867" s="53" t="n">
        <v>0.2511</v>
      </c>
      <c r="N867" s="53" t="n">
        <v>0</v>
      </c>
      <c r="O867" s="53" t="n">
        <v>0</v>
      </c>
      <c r="P867" s="53" t="n">
        <v>0</v>
      </c>
      <c r="Q867" s="52" t="n">
        <v>50</v>
      </c>
    </row>
    <row r="868" customFormat="false" ht="15" hidden="false" customHeight="false" outlineLevel="0" collapsed="false">
      <c r="A868" s="11" t="s">
        <v>32</v>
      </c>
      <c r="B868" s="11" t="s">
        <v>4913</v>
      </c>
      <c r="C868" s="13" t="n">
        <v>2</v>
      </c>
      <c r="D868" s="11" t="s">
        <v>4616</v>
      </c>
      <c r="E868" s="11" t="n">
        <v>3</v>
      </c>
      <c r="F868" s="11" t="s">
        <v>4877</v>
      </c>
      <c r="G868" s="18" t="n">
        <v>17859.4</v>
      </c>
      <c r="H868" s="14" t="n">
        <v>0.314</v>
      </c>
      <c r="I868" s="18" t="n">
        <v>25770.28</v>
      </c>
      <c r="J868" s="18" t="n">
        <v>434.09</v>
      </c>
      <c r="K868" s="18" t="n">
        <v>41347.44</v>
      </c>
      <c r="L868" s="14" t="n">
        <v>0.4939</v>
      </c>
      <c r="M868" s="14" t="n">
        <v>0.6938</v>
      </c>
      <c r="N868" s="14" t="n">
        <v>0</v>
      </c>
      <c r="O868" s="14" t="n">
        <v>0.838</v>
      </c>
      <c r="P868" s="14" t="n">
        <v>0.042</v>
      </c>
      <c r="Q868" s="18" t="n">
        <v>499.44</v>
      </c>
    </row>
    <row r="869" customFormat="false" ht="15" hidden="false" customHeight="false" outlineLevel="0" collapsed="false">
      <c r="A869" s="41" t="s">
        <v>32</v>
      </c>
      <c r="B869" s="41" t="s">
        <v>4913</v>
      </c>
      <c r="C869" s="45" t="n">
        <v>2</v>
      </c>
      <c r="D869" s="41" t="s">
        <v>4608</v>
      </c>
      <c r="E869" s="41" t="s">
        <v>61</v>
      </c>
      <c r="F869" s="41" t="s">
        <v>4599</v>
      </c>
      <c r="G869" s="42" t="n">
        <v>22796.93</v>
      </c>
      <c r="H869" s="43" t="n">
        <v>0.882</v>
      </c>
      <c r="I869" s="42" t="n">
        <v>20864.41</v>
      </c>
      <c r="J869" s="42" t="n">
        <v>-17827.91</v>
      </c>
      <c r="K869" s="42" t="n">
        <v>23255.15</v>
      </c>
      <c r="L869" s="43" t="n">
        <v>0.789</v>
      </c>
      <c r="M869" s="43" t="n">
        <v>1.415</v>
      </c>
      <c r="N869" s="43" t="n">
        <v>0.398</v>
      </c>
      <c r="O869" s="43" t="n">
        <v>0.772</v>
      </c>
      <c r="P869" s="43" t="n">
        <v>0.398</v>
      </c>
      <c r="Q869" s="42" t="n">
        <v>5386.62</v>
      </c>
    </row>
    <row r="870" customFormat="false" ht="15" hidden="false" customHeight="false" outlineLevel="0" collapsed="false">
      <c r="A870" s="11" t="s">
        <v>32</v>
      </c>
      <c r="B870" s="11" t="s">
        <v>4913</v>
      </c>
      <c r="C870" s="13" t="n">
        <v>2</v>
      </c>
      <c r="D870" s="11" t="s">
        <v>4608</v>
      </c>
      <c r="E870" s="11" t="s">
        <v>61</v>
      </c>
      <c r="F870" s="11" t="s">
        <v>4896</v>
      </c>
      <c r="G870" s="18" t="n">
        <v>13448.03</v>
      </c>
      <c r="H870" s="14" t="n">
        <v>0.882</v>
      </c>
      <c r="I870" s="18" t="n">
        <v>8749.58</v>
      </c>
      <c r="J870" s="18" t="n">
        <v>223.52</v>
      </c>
      <c r="K870" s="18" t="n">
        <v>14915.36</v>
      </c>
      <c r="L870" s="14" t="n">
        <v>0.3655</v>
      </c>
      <c r="M870" s="14" t="n">
        <v>0.7422</v>
      </c>
      <c r="N870" s="14" t="n">
        <v>0.012</v>
      </c>
      <c r="O870" s="14" t="n">
        <v>0.412</v>
      </c>
      <c r="P870" s="14" t="n">
        <v>0.05</v>
      </c>
      <c r="Q870" s="18" t="n">
        <v>500</v>
      </c>
    </row>
    <row r="871" customFormat="false" ht="15" hidden="false" customHeight="false" outlineLevel="0" collapsed="false">
      <c r="A871" s="11" t="s">
        <v>32</v>
      </c>
      <c r="B871" s="11" t="s">
        <v>4913</v>
      </c>
      <c r="C871" s="13" t="n">
        <v>2</v>
      </c>
      <c r="D871" s="11" t="s">
        <v>4608</v>
      </c>
      <c r="E871" s="11" t="s">
        <v>61</v>
      </c>
      <c r="F871" s="11" t="s">
        <v>4877</v>
      </c>
      <c r="G871" s="18" t="n">
        <v>15765.65</v>
      </c>
      <c r="H871" s="14" t="n">
        <v>0.992</v>
      </c>
      <c r="I871" s="18" t="n">
        <v>7418.98</v>
      </c>
      <c r="J871" s="18" t="n">
        <v>1873.78</v>
      </c>
      <c r="K871" s="18" t="n">
        <v>13183.4</v>
      </c>
      <c r="L871" s="14" t="n">
        <v>0.276</v>
      </c>
      <c r="M871" s="14" t="n">
        <v>0.551</v>
      </c>
      <c r="N871" s="14" t="n">
        <v>0</v>
      </c>
      <c r="O871" s="14" t="n">
        <v>0.18</v>
      </c>
      <c r="P871" s="14" t="n">
        <v>0.024</v>
      </c>
      <c r="Q871" s="18" t="n">
        <v>482.51</v>
      </c>
    </row>
    <row r="872" customFormat="false" ht="15" hidden="false" customHeight="false" outlineLevel="0" collapsed="false">
      <c r="A872" s="41" t="s">
        <v>32</v>
      </c>
      <c r="B872" s="41" t="s">
        <v>4913</v>
      </c>
      <c r="C872" s="45" t="n">
        <v>2</v>
      </c>
      <c r="D872" s="41" t="s">
        <v>4602</v>
      </c>
      <c r="E872" s="41" t="n">
        <v>1</v>
      </c>
      <c r="F872" s="41" t="s">
        <v>4599</v>
      </c>
      <c r="G872" s="42" t="n">
        <v>25674.3</v>
      </c>
      <c r="H872" s="43" t="n">
        <v>0.964</v>
      </c>
      <c r="I872" s="42" t="n">
        <v>23273.9</v>
      </c>
      <c r="J872" s="42" t="n">
        <v>-18247.94</v>
      </c>
      <c r="K872" s="42" t="n">
        <v>25463.24</v>
      </c>
      <c r="L872" s="43" t="n">
        <v>0.8487</v>
      </c>
      <c r="M872" s="43" t="n">
        <v>1.4349</v>
      </c>
      <c r="N872" s="43" t="n">
        <v>0.432</v>
      </c>
      <c r="O872" s="43" t="n">
        <v>0.816</v>
      </c>
      <c r="P872" s="43" t="n">
        <v>0.432</v>
      </c>
      <c r="Q872" s="42" t="n">
        <v>5980.48</v>
      </c>
    </row>
    <row r="873" customFormat="false" ht="15" hidden="false" customHeight="false" outlineLevel="0" collapsed="false">
      <c r="A873" s="41" t="s">
        <v>32</v>
      </c>
      <c r="B873" s="41" t="s">
        <v>4913</v>
      </c>
      <c r="C873" s="45" t="n">
        <v>2</v>
      </c>
      <c r="D873" s="41" t="s">
        <v>4602</v>
      </c>
      <c r="E873" s="41" t="n">
        <v>1</v>
      </c>
      <c r="F873" s="41" t="s">
        <v>4896</v>
      </c>
      <c r="G873" s="42" t="n">
        <v>21289.2</v>
      </c>
      <c r="H873" s="43" t="n">
        <v>0.874</v>
      </c>
      <c r="I873" s="42" t="n">
        <v>17386.44</v>
      </c>
      <c r="J873" s="42" t="n">
        <v>-10198.54</v>
      </c>
      <c r="K873" s="42" t="n">
        <v>22520.3</v>
      </c>
      <c r="L873" s="43" t="n">
        <v>0.5361</v>
      </c>
      <c r="M873" s="43" t="n">
        <v>1.0175</v>
      </c>
      <c r="N873" s="43" t="n">
        <v>0.126</v>
      </c>
      <c r="O873" s="43" t="n">
        <v>0.712</v>
      </c>
      <c r="P873" s="43" t="n">
        <v>0.136</v>
      </c>
      <c r="Q873" s="42" t="n">
        <v>500</v>
      </c>
    </row>
    <row r="874" customFormat="false" ht="15" hidden="false" customHeight="false" outlineLevel="0" collapsed="false">
      <c r="A874" s="11" t="s">
        <v>32</v>
      </c>
      <c r="B874" s="11" t="s">
        <v>4913</v>
      </c>
      <c r="C874" s="13" t="n">
        <v>2</v>
      </c>
      <c r="D874" s="11" t="s">
        <v>4602</v>
      </c>
      <c r="E874" s="11" t="n">
        <v>1</v>
      </c>
      <c r="F874" s="11" t="s">
        <v>4877</v>
      </c>
      <c r="G874" s="18" t="n">
        <v>13040.42</v>
      </c>
      <c r="H874" s="14" t="n">
        <v>0.944</v>
      </c>
      <c r="I874" s="18" t="n">
        <v>7893.78</v>
      </c>
      <c r="J874" s="18" t="n">
        <v>1938.77</v>
      </c>
      <c r="K874" s="18" t="n">
        <v>13227.4</v>
      </c>
      <c r="L874" s="14" t="n">
        <v>0.2762</v>
      </c>
      <c r="M874" s="14" t="n">
        <v>0.5408</v>
      </c>
      <c r="N874" s="14" t="n">
        <v>0</v>
      </c>
      <c r="O874" s="14" t="n">
        <v>0.2</v>
      </c>
      <c r="P874" s="14" t="n">
        <v>0.01</v>
      </c>
      <c r="Q874" s="18" t="n">
        <v>486.78</v>
      </c>
    </row>
    <row r="875" customFormat="false" ht="15" hidden="false" customHeight="false" outlineLevel="0" collapsed="false">
      <c r="A875" s="41" t="s">
        <v>32</v>
      </c>
      <c r="B875" s="41" t="s">
        <v>4913</v>
      </c>
      <c r="C875" s="45" t="n">
        <v>2</v>
      </c>
      <c r="D875" s="41" t="s">
        <v>4602</v>
      </c>
      <c r="E875" s="41" t="n">
        <v>2</v>
      </c>
      <c r="F875" s="41" t="s">
        <v>4599</v>
      </c>
      <c r="G875" s="42" t="n">
        <v>12796.59</v>
      </c>
      <c r="H875" s="43" t="n">
        <v>0.676</v>
      </c>
      <c r="I875" s="42" t="n">
        <v>12374.91</v>
      </c>
      <c r="J875" s="42" t="n">
        <v>-12014.61</v>
      </c>
      <c r="K875" s="42" t="n">
        <v>13692.77</v>
      </c>
      <c r="L875" s="43" t="n">
        <v>0.4332</v>
      </c>
      <c r="M875" s="43" t="n">
        <v>1.1349</v>
      </c>
      <c r="N875" s="43" t="n">
        <v>0.176</v>
      </c>
      <c r="O875" s="43" t="n">
        <v>0.532</v>
      </c>
      <c r="P875" s="43" t="n">
        <v>0.176</v>
      </c>
      <c r="Q875" s="42" t="n">
        <v>1585.82</v>
      </c>
    </row>
    <row r="876" customFormat="false" ht="15" hidden="false" customHeight="false" outlineLevel="0" collapsed="false">
      <c r="A876" s="41" t="s">
        <v>32</v>
      </c>
      <c r="B876" s="41" t="s">
        <v>4913</v>
      </c>
      <c r="C876" s="45" t="n">
        <v>2</v>
      </c>
      <c r="D876" s="41" t="s">
        <v>4602</v>
      </c>
      <c r="E876" s="41" t="n">
        <v>2</v>
      </c>
      <c r="F876" s="41" t="s">
        <v>4896</v>
      </c>
      <c r="G876" s="42" t="n">
        <v>12496.98</v>
      </c>
      <c r="H876" s="43" t="n">
        <v>0.762</v>
      </c>
      <c r="I876" s="42" t="n">
        <v>11720.81</v>
      </c>
      <c r="J876" s="42" t="n">
        <v>-10140.74</v>
      </c>
      <c r="K876" s="42" t="n">
        <v>13416.1</v>
      </c>
      <c r="L876" s="43" t="n">
        <v>0.3918</v>
      </c>
      <c r="M876" s="43" t="n">
        <v>1.0111</v>
      </c>
      <c r="N876" s="43" t="n">
        <v>0.076</v>
      </c>
      <c r="O876" s="43" t="n">
        <v>0.486</v>
      </c>
      <c r="P876" s="43" t="n">
        <v>0.094</v>
      </c>
      <c r="Q876" s="42" t="n">
        <v>500</v>
      </c>
    </row>
    <row r="877" customFormat="false" ht="15" hidden="false" customHeight="false" outlineLevel="0" collapsed="false">
      <c r="A877" s="11" t="s">
        <v>32</v>
      </c>
      <c r="B877" s="11" t="s">
        <v>4913</v>
      </c>
      <c r="C877" s="13" t="n">
        <v>2</v>
      </c>
      <c r="D877" s="11" t="s">
        <v>4602</v>
      </c>
      <c r="E877" s="11" t="n">
        <v>2</v>
      </c>
      <c r="F877" s="11" t="s">
        <v>4877</v>
      </c>
      <c r="G877" s="18" t="n">
        <v>9183.3</v>
      </c>
      <c r="H877" s="14" t="n">
        <v>0.784</v>
      </c>
      <c r="I877" s="18" t="n">
        <v>7297.48</v>
      </c>
      <c r="J877" s="18" t="n">
        <v>2835.2</v>
      </c>
      <c r="K877" s="18" t="n">
        <v>11221.89</v>
      </c>
      <c r="L877" s="14" t="n">
        <v>0.251</v>
      </c>
      <c r="M877" s="14" t="n">
        <v>0.4762</v>
      </c>
      <c r="N877" s="14" t="n">
        <v>0</v>
      </c>
      <c r="O877" s="14" t="n">
        <v>0.114</v>
      </c>
      <c r="P877" s="14" t="n">
        <v>0.002</v>
      </c>
      <c r="Q877" s="18" t="n">
        <v>480.49</v>
      </c>
    </row>
    <row r="878" customFormat="false" ht="15" hidden="false" customHeight="false" outlineLevel="0" collapsed="false">
      <c r="A878" s="41" t="s">
        <v>32</v>
      </c>
      <c r="B878" s="41" t="s">
        <v>4913</v>
      </c>
      <c r="C878" s="45" t="n">
        <v>2</v>
      </c>
      <c r="D878" s="41" t="s">
        <v>4602</v>
      </c>
      <c r="E878" s="41" t="n">
        <v>3</v>
      </c>
      <c r="F878" s="41" t="s">
        <v>4599</v>
      </c>
      <c r="G878" s="42" t="n">
        <v>9377.98</v>
      </c>
      <c r="H878" s="43" t="n">
        <v>0.478</v>
      </c>
      <c r="I878" s="42" t="n">
        <v>9409.71</v>
      </c>
      <c r="J878" s="42" t="n">
        <v>-10707.35</v>
      </c>
      <c r="K878" s="42" t="n">
        <v>10538.24</v>
      </c>
      <c r="L878" s="43" t="n">
        <v>0.2933</v>
      </c>
      <c r="M878" s="43" t="n">
        <v>1.0658</v>
      </c>
      <c r="N878" s="43" t="n">
        <v>0.086</v>
      </c>
      <c r="O878" s="43" t="n">
        <v>0.356</v>
      </c>
      <c r="P878" s="43" t="n">
        <v>0.086</v>
      </c>
      <c r="Q878" s="42" t="n">
        <v>704.96</v>
      </c>
    </row>
    <row r="879" customFormat="false" ht="15" hidden="false" customHeight="false" outlineLevel="0" collapsed="false">
      <c r="A879" s="11" t="s">
        <v>32</v>
      </c>
      <c r="B879" s="11" t="s">
        <v>4913</v>
      </c>
      <c r="C879" s="13" t="n">
        <v>2</v>
      </c>
      <c r="D879" s="11" t="s">
        <v>4602</v>
      </c>
      <c r="E879" s="11" t="n">
        <v>3</v>
      </c>
      <c r="F879" s="11" t="s">
        <v>4896</v>
      </c>
      <c r="G879" s="18" t="n">
        <v>9377.98</v>
      </c>
      <c r="H879" s="14" t="n">
        <v>0.558</v>
      </c>
      <c r="I879" s="18" t="n">
        <v>9229.8</v>
      </c>
      <c r="J879" s="18" t="n">
        <v>-904.8</v>
      </c>
      <c r="K879" s="18" t="n">
        <v>10429.98</v>
      </c>
      <c r="L879" s="14" t="n">
        <v>0.299</v>
      </c>
      <c r="M879" s="14" t="n">
        <v>0.9208</v>
      </c>
      <c r="N879" s="14" t="n">
        <v>0.04</v>
      </c>
      <c r="O879" s="14" t="n">
        <v>0.354</v>
      </c>
      <c r="P879" s="14" t="n">
        <v>0.052</v>
      </c>
      <c r="Q879" s="18" t="n">
        <v>500</v>
      </c>
    </row>
    <row r="880" customFormat="false" ht="15" hidden="false" customHeight="false" outlineLevel="0" collapsed="false">
      <c r="A880" s="11" t="s">
        <v>32</v>
      </c>
      <c r="B880" s="11" t="s">
        <v>4913</v>
      </c>
      <c r="C880" s="13" t="n">
        <v>2</v>
      </c>
      <c r="D880" s="11" t="s">
        <v>4602</v>
      </c>
      <c r="E880" s="11" t="n">
        <v>3</v>
      </c>
      <c r="F880" s="11" t="s">
        <v>4877</v>
      </c>
      <c r="G880" s="18" t="n">
        <v>9377.98</v>
      </c>
      <c r="H880" s="14" t="n">
        <v>0.844</v>
      </c>
      <c r="I880" s="18" t="n">
        <v>6957.32</v>
      </c>
      <c r="J880" s="18" t="n">
        <v>3271.18</v>
      </c>
      <c r="K880" s="18" t="n">
        <v>9979.35</v>
      </c>
      <c r="L880" s="14" t="n">
        <v>0.2458</v>
      </c>
      <c r="M880" s="14" t="n">
        <v>0.4991</v>
      </c>
      <c r="N880" s="14" t="n">
        <v>0</v>
      </c>
      <c r="O880" s="14" t="n">
        <v>0.106</v>
      </c>
      <c r="P880" s="14" t="n">
        <v>0.004</v>
      </c>
      <c r="Q880" s="18" t="n">
        <v>463.15</v>
      </c>
    </row>
    <row r="881" customFormat="false" ht="15" hidden="false" customHeight="false" outlineLevel="0" collapsed="false">
      <c r="A881" s="11" t="s">
        <v>32</v>
      </c>
      <c r="B881" s="11" t="s">
        <v>4913</v>
      </c>
      <c r="C881" s="13" t="n">
        <v>2</v>
      </c>
      <c r="D881" s="11" t="s">
        <v>4602</v>
      </c>
      <c r="E881" s="11" t="n">
        <v>4</v>
      </c>
      <c r="F881" s="11" t="s">
        <v>4599</v>
      </c>
      <c r="G881" s="18" t="n">
        <v>8081.36</v>
      </c>
      <c r="H881" s="14" t="n">
        <v>0.546</v>
      </c>
      <c r="I881" s="18" t="n">
        <v>8014.24</v>
      </c>
      <c r="J881" s="18" t="n">
        <v>4139.81</v>
      </c>
      <c r="K881" s="18" t="n">
        <v>9035.42</v>
      </c>
      <c r="L881" s="14" t="n">
        <v>0.2353</v>
      </c>
      <c r="M881" s="14" t="n">
        <v>0.9104</v>
      </c>
      <c r="N881" s="14" t="n">
        <v>0.044</v>
      </c>
      <c r="O881" s="14" t="n">
        <v>0.22</v>
      </c>
      <c r="P881" s="14" t="n">
        <v>0.046</v>
      </c>
      <c r="Q881" s="18" t="n">
        <v>408.69</v>
      </c>
    </row>
    <row r="882" customFormat="false" ht="15" hidden="false" customHeight="false" outlineLevel="0" collapsed="false">
      <c r="A882" s="11" t="s">
        <v>32</v>
      </c>
      <c r="B882" s="11" t="s">
        <v>4913</v>
      </c>
      <c r="C882" s="13" t="n">
        <v>2</v>
      </c>
      <c r="D882" s="11" t="s">
        <v>4602</v>
      </c>
      <c r="E882" s="11" t="n">
        <v>4</v>
      </c>
      <c r="F882" s="11" t="s">
        <v>4896</v>
      </c>
      <c r="G882" s="18" t="n">
        <v>8081.36</v>
      </c>
      <c r="H882" s="14" t="n">
        <v>0.56</v>
      </c>
      <c r="I882" s="18" t="n">
        <v>7980.13</v>
      </c>
      <c r="J882" s="18" t="n">
        <v>5523.53</v>
      </c>
      <c r="K882" s="18" t="n">
        <v>9035.42</v>
      </c>
      <c r="L882" s="14" t="n">
        <v>0.2353</v>
      </c>
      <c r="M882" s="14" t="n">
        <v>0.8423</v>
      </c>
      <c r="N882" s="14" t="n">
        <v>0.022</v>
      </c>
      <c r="O882" s="14" t="n">
        <v>0.222</v>
      </c>
      <c r="P882" s="14" t="n">
        <v>0.028</v>
      </c>
      <c r="Q882" s="18" t="n">
        <v>408.69</v>
      </c>
    </row>
    <row r="883" customFormat="false" ht="15" hidden="false" customHeight="false" outlineLevel="0" collapsed="false">
      <c r="A883" s="11" t="s">
        <v>32</v>
      </c>
      <c r="B883" s="11" t="s">
        <v>4913</v>
      </c>
      <c r="C883" s="13" t="n">
        <v>2</v>
      </c>
      <c r="D883" s="11" t="s">
        <v>4602</v>
      </c>
      <c r="E883" s="11" t="n">
        <v>4</v>
      </c>
      <c r="F883" s="11" t="s">
        <v>4877</v>
      </c>
      <c r="G883" s="18" t="n">
        <v>8081.36</v>
      </c>
      <c r="H883" s="14" t="n">
        <v>0.692</v>
      </c>
      <c r="I883" s="18" t="n">
        <v>7608.64</v>
      </c>
      <c r="J883" s="18" t="n">
        <v>3204.47</v>
      </c>
      <c r="K883" s="18" t="n">
        <v>8929.73</v>
      </c>
      <c r="L883" s="14" t="n">
        <v>0.2353</v>
      </c>
      <c r="M883" s="14" t="n">
        <v>0.4685</v>
      </c>
      <c r="N883" s="14" t="n">
        <v>0</v>
      </c>
      <c r="O883" s="14" t="n">
        <v>0.122</v>
      </c>
      <c r="P883" s="14" t="n">
        <v>0.002</v>
      </c>
      <c r="Q883" s="18" t="n">
        <v>408.69</v>
      </c>
    </row>
    <row r="884" customFormat="false" ht="15" hidden="false" customHeight="false" outlineLevel="0" collapsed="false">
      <c r="A884" s="11" t="s">
        <v>32</v>
      </c>
      <c r="B884" s="11" t="s">
        <v>4913</v>
      </c>
      <c r="C884" s="13" t="n">
        <v>2</v>
      </c>
      <c r="D884" s="11" t="s">
        <v>4602</v>
      </c>
      <c r="E884" s="11" t="n">
        <v>5</v>
      </c>
      <c r="F884" s="11" t="s">
        <v>4599</v>
      </c>
      <c r="G884" s="18" t="n">
        <v>7307.85</v>
      </c>
      <c r="H884" s="14" t="n">
        <v>0.58</v>
      </c>
      <c r="I884" s="18" t="n">
        <v>7170.03</v>
      </c>
      <c r="J884" s="18" t="n">
        <v>6075.51</v>
      </c>
      <c r="K884" s="18" t="n">
        <v>8183.67</v>
      </c>
      <c r="L884" s="14" t="n">
        <v>0.2058</v>
      </c>
      <c r="M884" s="14" t="n">
        <v>0.6629</v>
      </c>
      <c r="N884" s="14" t="n">
        <v>0.018</v>
      </c>
      <c r="O884" s="14" t="n">
        <v>0.166</v>
      </c>
      <c r="P884" s="14" t="n">
        <v>0.018</v>
      </c>
      <c r="Q884" s="18" t="n">
        <v>284.12</v>
      </c>
    </row>
    <row r="885" customFormat="false" ht="15" hidden="false" customHeight="false" outlineLevel="0" collapsed="false">
      <c r="A885" s="11" t="s">
        <v>32</v>
      </c>
      <c r="B885" s="11" t="s">
        <v>4913</v>
      </c>
      <c r="C885" s="13" t="n">
        <v>2</v>
      </c>
      <c r="D885" s="11" t="s">
        <v>4602</v>
      </c>
      <c r="E885" s="11" t="n">
        <v>5</v>
      </c>
      <c r="F885" s="11" t="s">
        <v>4896</v>
      </c>
      <c r="G885" s="18" t="n">
        <v>7307.85</v>
      </c>
      <c r="H885" s="14" t="n">
        <v>0.586</v>
      </c>
      <c r="I885" s="18" t="n">
        <v>7161.81</v>
      </c>
      <c r="J885" s="18" t="n">
        <v>5945.85</v>
      </c>
      <c r="K885" s="18" t="n">
        <v>8180.79</v>
      </c>
      <c r="L885" s="14" t="n">
        <v>0.2058</v>
      </c>
      <c r="M885" s="14" t="n">
        <v>0.6844</v>
      </c>
      <c r="N885" s="14" t="n">
        <v>0.012</v>
      </c>
      <c r="O885" s="14" t="n">
        <v>0.164</v>
      </c>
      <c r="P885" s="14" t="n">
        <v>0.016</v>
      </c>
      <c r="Q885" s="18" t="n">
        <v>284.12</v>
      </c>
    </row>
    <row r="886" customFormat="false" ht="15" hidden="false" customHeight="false" outlineLevel="0" collapsed="false">
      <c r="A886" s="11" t="s">
        <v>32</v>
      </c>
      <c r="B886" s="11" t="s">
        <v>4913</v>
      </c>
      <c r="C886" s="13" t="n">
        <v>2</v>
      </c>
      <c r="D886" s="11" t="s">
        <v>4602</v>
      </c>
      <c r="E886" s="11" t="n">
        <v>5</v>
      </c>
      <c r="F886" s="11" t="s">
        <v>4877</v>
      </c>
      <c r="G886" s="18" t="n">
        <v>7307.85</v>
      </c>
      <c r="H886" s="14" t="n">
        <v>0.654</v>
      </c>
      <c r="I886" s="18" t="n">
        <v>7039.35</v>
      </c>
      <c r="J886" s="18" t="n">
        <v>3156.75</v>
      </c>
      <c r="K886" s="18" t="n">
        <v>8145.63</v>
      </c>
      <c r="L886" s="14" t="n">
        <v>0.2058</v>
      </c>
      <c r="M886" s="14" t="n">
        <v>0.4759</v>
      </c>
      <c r="N886" s="14" t="n">
        <v>0</v>
      </c>
      <c r="O886" s="14" t="n">
        <v>0.108</v>
      </c>
      <c r="P886" s="14" t="n">
        <v>0.002</v>
      </c>
      <c r="Q886" s="18" t="n">
        <v>284.12</v>
      </c>
    </row>
    <row r="888" customFormat="false" ht="15" hidden="false" customHeight="false" outlineLevel="0" collapsed="false">
      <c r="A888" s="51" t="s">
        <v>32</v>
      </c>
      <c r="B888" s="51" t="s">
        <v>4915</v>
      </c>
      <c r="C888" s="61" t="n">
        <v>2</v>
      </c>
      <c r="D888" s="51" t="s">
        <v>4801</v>
      </c>
      <c r="E888" s="51" t="s">
        <v>61</v>
      </c>
      <c r="F888" s="51" t="s">
        <v>4599</v>
      </c>
      <c r="G888" s="52" t="n">
        <v>4561.27</v>
      </c>
      <c r="H888" s="53" t="n">
        <v>0.268</v>
      </c>
      <c r="I888" s="52" t="n">
        <v>4561.27</v>
      </c>
      <c r="J888" s="52" t="n">
        <v>4561.27</v>
      </c>
      <c r="K888" s="52" t="n">
        <v>4561.27</v>
      </c>
      <c r="L888" s="53" t="n">
        <v>0.1587</v>
      </c>
      <c r="M888" s="53" t="n">
        <v>0.2657</v>
      </c>
      <c r="N888" s="53" t="n">
        <v>0</v>
      </c>
      <c r="O888" s="53" t="n">
        <v>0.002</v>
      </c>
      <c r="P888" s="53" t="n">
        <v>0</v>
      </c>
      <c r="Q888" s="52" t="n">
        <v>50</v>
      </c>
    </row>
    <row r="889" customFormat="false" ht="15" hidden="false" customHeight="false" outlineLevel="0" collapsed="false">
      <c r="A889" s="11" t="s">
        <v>32</v>
      </c>
      <c r="B889" s="11" t="s">
        <v>4915</v>
      </c>
      <c r="C889" s="13" t="n">
        <v>2</v>
      </c>
      <c r="D889" s="11" t="s">
        <v>4616</v>
      </c>
      <c r="E889" s="11" t="n">
        <v>3</v>
      </c>
      <c r="F889" s="11" t="s">
        <v>4877</v>
      </c>
      <c r="G889" s="18" t="n">
        <v>29940.03</v>
      </c>
      <c r="H889" s="14" t="n">
        <v>0.872</v>
      </c>
      <c r="I889" s="18" t="n">
        <v>16035.49</v>
      </c>
      <c r="J889" s="18" t="n">
        <v>-487.55</v>
      </c>
      <c r="K889" s="18" t="n">
        <v>34145.42</v>
      </c>
      <c r="L889" s="14" t="n">
        <v>0.5111</v>
      </c>
      <c r="M889" s="14" t="n">
        <v>0.714</v>
      </c>
      <c r="N889" s="14" t="n">
        <v>0</v>
      </c>
      <c r="O889" s="14" t="n">
        <v>0.862</v>
      </c>
      <c r="P889" s="14" t="n">
        <v>0.082</v>
      </c>
      <c r="Q889" s="18" t="n">
        <v>499.44</v>
      </c>
    </row>
    <row r="890" customFormat="false" ht="15" hidden="false" customHeight="false" outlineLevel="0" collapsed="false">
      <c r="A890" s="41" t="s">
        <v>32</v>
      </c>
      <c r="B890" s="41" t="s">
        <v>4915</v>
      </c>
      <c r="C890" s="45" t="n">
        <v>2</v>
      </c>
      <c r="D890" s="41" t="s">
        <v>4608</v>
      </c>
      <c r="E890" s="41" t="s">
        <v>61</v>
      </c>
      <c r="F890" s="41" t="s">
        <v>4599</v>
      </c>
      <c r="G890" s="42" t="n">
        <v>-14170.22</v>
      </c>
      <c r="H890" s="43" t="n">
        <v>0.16</v>
      </c>
      <c r="I890" s="42" t="n">
        <v>18708.62</v>
      </c>
      <c r="J890" s="42" t="n">
        <v>-17064.81</v>
      </c>
      <c r="K890" s="42" t="n">
        <v>21336.02</v>
      </c>
      <c r="L890" s="43" t="n">
        <v>0.767</v>
      </c>
      <c r="M890" s="43" t="n">
        <v>1.412</v>
      </c>
      <c r="N890" s="43" t="n">
        <v>0.392</v>
      </c>
      <c r="O890" s="43" t="n">
        <v>0.76</v>
      </c>
      <c r="P890" s="43" t="n">
        <v>0.392</v>
      </c>
      <c r="Q890" s="42" t="n">
        <v>5043.77</v>
      </c>
    </row>
    <row r="891" customFormat="false" ht="15" hidden="false" customHeight="false" outlineLevel="0" collapsed="false">
      <c r="A891" s="11" t="s">
        <v>32</v>
      </c>
      <c r="B891" s="11" t="s">
        <v>4915</v>
      </c>
      <c r="C891" s="13" t="n">
        <v>2</v>
      </c>
      <c r="D891" s="11" t="s">
        <v>4608</v>
      </c>
      <c r="E891" s="11" t="s">
        <v>61</v>
      </c>
      <c r="F891" s="11" t="s">
        <v>4896</v>
      </c>
      <c r="G891" s="18" t="n">
        <v>1486.7</v>
      </c>
      <c r="H891" s="14" t="n">
        <v>0.126</v>
      </c>
      <c r="I891" s="18" t="n">
        <v>7227.81</v>
      </c>
      <c r="J891" s="18" t="n">
        <v>-1990.68</v>
      </c>
      <c r="K891" s="18" t="n">
        <v>13545.37</v>
      </c>
      <c r="L891" s="14" t="n">
        <v>0.3722</v>
      </c>
      <c r="M891" s="14" t="n">
        <v>0.8193</v>
      </c>
      <c r="N891" s="14" t="n">
        <v>0.018</v>
      </c>
      <c r="O891" s="14" t="n">
        <v>0.438</v>
      </c>
      <c r="P891" s="14" t="n">
        <v>0.08</v>
      </c>
      <c r="Q891" s="18" t="n">
        <v>500</v>
      </c>
    </row>
    <row r="892" customFormat="false" ht="15" hidden="false" customHeight="false" outlineLevel="0" collapsed="false">
      <c r="A892" s="11" t="s">
        <v>32</v>
      </c>
      <c r="B892" s="11" t="s">
        <v>4915</v>
      </c>
      <c r="C892" s="13" t="n">
        <v>2</v>
      </c>
      <c r="D892" s="11" t="s">
        <v>4608</v>
      </c>
      <c r="E892" s="11" t="s">
        <v>61</v>
      </c>
      <c r="F892" s="11" t="s">
        <v>4877</v>
      </c>
      <c r="G892" s="18" t="n">
        <v>965.26</v>
      </c>
      <c r="H892" s="14" t="n">
        <v>0.068</v>
      </c>
      <c r="I892" s="18" t="n">
        <v>6059.56</v>
      </c>
      <c r="J892" s="18" t="n">
        <v>653.98</v>
      </c>
      <c r="K892" s="18" t="n">
        <v>11194.53</v>
      </c>
      <c r="L892" s="14" t="n">
        <v>0.2926</v>
      </c>
      <c r="M892" s="14" t="n">
        <v>0.5682</v>
      </c>
      <c r="N892" s="14" t="n">
        <v>0.002</v>
      </c>
      <c r="O892" s="14" t="n">
        <v>0.218</v>
      </c>
      <c r="P892" s="14" t="n">
        <v>0.028</v>
      </c>
      <c r="Q892" s="18" t="n">
        <v>482.39</v>
      </c>
    </row>
    <row r="893" customFormat="false" ht="15" hidden="false" customHeight="false" outlineLevel="0" collapsed="false">
      <c r="A893" s="41" t="s">
        <v>32</v>
      </c>
      <c r="B893" s="41" t="s">
        <v>4915</v>
      </c>
      <c r="C893" s="45" t="n">
        <v>2</v>
      </c>
      <c r="D893" s="41" t="s">
        <v>4602</v>
      </c>
      <c r="E893" s="41" t="n">
        <v>1</v>
      </c>
      <c r="F893" s="41" t="s">
        <v>4599</v>
      </c>
      <c r="G893" s="42" t="n">
        <v>-11546.38</v>
      </c>
      <c r="H893" s="43" t="n">
        <v>0.302</v>
      </c>
      <c r="I893" s="42" t="n">
        <v>21231.92</v>
      </c>
      <c r="J893" s="42" t="n">
        <v>-16936.69</v>
      </c>
      <c r="K893" s="42" t="n">
        <v>23231.55</v>
      </c>
      <c r="L893" s="43" t="n">
        <v>0.7974</v>
      </c>
      <c r="M893" s="43" t="n">
        <v>1.4015</v>
      </c>
      <c r="N893" s="43" t="n">
        <v>0.412</v>
      </c>
      <c r="O893" s="43" t="n">
        <v>0.794</v>
      </c>
      <c r="P893" s="43" t="n">
        <v>0.412</v>
      </c>
      <c r="Q893" s="42" t="n">
        <v>5350.7</v>
      </c>
    </row>
    <row r="894" customFormat="false" ht="15" hidden="false" customHeight="false" outlineLevel="0" collapsed="false">
      <c r="A894" s="41" t="s">
        <v>32</v>
      </c>
      <c r="B894" s="41" t="s">
        <v>4915</v>
      </c>
      <c r="C894" s="45" t="n">
        <v>2</v>
      </c>
      <c r="D894" s="41" t="s">
        <v>4602</v>
      </c>
      <c r="E894" s="41" t="n">
        <v>1</v>
      </c>
      <c r="F894" s="41" t="s">
        <v>4896</v>
      </c>
      <c r="G894" s="42" t="n">
        <v>14765.6</v>
      </c>
      <c r="H894" s="43" t="n">
        <v>0.522</v>
      </c>
      <c r="I894" s="42" t="n">
        <v>14364.93</v>
      </c>
      <c r="J894" s="42" t="n">
        <v>-10319.16</v>
      </c>
      <c r="K894" s="42" t="n">
        <v>20373.73</v>
      </c>
      <c r="L894" s="43" t="n">
        <v>0.5687</v>
      </c>
      <c r="M894" s="43" t="n">
        <v>1.0214</v>
      </c>
      <c r="N894" s="43" t="n">
        <v>0.17</v>
      </c>
      <c r="O894" s="43" t="n">
        <v>0.77</v>
      </c>
      <c r="P894" s="43" t="n">
        <v>0.19</v>
      </c>
      <c r="Q894" s="42" t="n">
        <v>500</v>
      </c>
    </row>
    <row r="895" customFormat="false" ht="15" hidden="false" customHeight="false" outlineLevel="0" collapsed="false">
      <c r="A895" s="11" t="s">
        <v>32</v>
      </c>
      <c r="B895" s="11" t="s">
        <v>4915</v>
      </c>
      <c r="C895" s="13" t="n">
        <v>2</v>
      </c>
      <c r="D895" s="11" t="s">
        <v>4602</v>
      </c>
      <c r="E895" s="11" t="n">
        <v>1</v>
      </c>
      <c r="F895" s="11" t="s">
        <v>4877</v>
      </c>
      <c r="G895" s="18" t="n">
        <v>2769.66</v>
      </c>
      <c r="H895" s="14" t="n">
        <v>0.174</v>
      </c>
      <c r="I895" s="18" t="n">
        <v>6246.45</v>
      </c>
      <c r="J895" s="18" t="n">
        <v>538.86</v>
      </c>
      <c r="K895" s="18" t="n">
        <v>11620.8</v>
      </c>
      <c r="L895" s="14" t="n">
        <v>0.2979</v>
      </c>
      <c r="M895" s="14" t="n">
        <v>0.5849</v>
      </c>
      <c r="N895" s="14" t="n">
        <v>0</v>
      </c>
      <c r="O895" s="14" t="n">
        <v>0.214</v>
      </c>
      <c r="P895" s="14" t="n">
        <v>0.032</v>
      </c>
      <c r="Q895" s="18" t="n">
        <v>487.91</v>
      </c>
    </row>
    <row r="896" customFormat="false" ht="15" hidden="false" customHeight="false" outlineLevel="0" collapsed="false">
      <c r="A896" s="41" t="s">
        <v>32</v>
      </c>
      <c r="B896" s="41" t="s">
        <v>4915</v>
      </c>
      <c r="C896" s="45" t="n">
        <v>2</v>
      </c>
      <c r="D896" s="41" t="s">
        <v>4602</v>
      </c>
      <c r="E896" s="41" t="n">
        <v>2</v>
      </c>
      <c r="F896" s="41" t="s">
        <v>4599</v>
      </c>
      <c r="G896" s="42" t="n">
        <v>11538.27</v>
      </c>
      <c r="H896" s="43" t="n">
        <v>0.734</v>
      </c>
      <c r="I896" s="42" t="n">
        <v>11017.64</v>
      </c>
      <c r="J896" s="42" t="n">
        <v>-12274.87</v>
      </c>
      <c r="K896" s="42" t="n">
        <v>12293.88</v>
      </c>
      <c r="L896" s="43" t="n">
        <v>0.4326</v>
      </c>
      <c r="M896" s="43" t="n">
        <v>1.168</v>
      </c>
      <c r="N896" s="43" t="n">
        <v>0.182</v>
      </c>
      <c r="O896" s="43" t="n">
        <v>0.554</v>
      </c>
      <c r="P896" s="43" t="n">
        <v>0.182</v>
      </c>
      <c r="Q896" s="42" t="n">
        <v>1604.29</v>
      </c>
    </row>
    <row r="897" customFormat="false" ht="15" hidden="false" customHeight="false" outlineLevel="0" collapsed="false">
      <c r="A897" s="41" t="s">
        <v>32</v>
      </c>
      <c r="B897" s="41" t="s">
        <v>4915</v>
      </c>
      <c r="C897" s="45" t="n">
        <v>2</v>
      </c>
      <c r="D897" s="41" t="s">
        <v>4602</v>
      </c>
      <c r="E897" s="41" t="n">
        <v>2</v>
      </c>
      <c r="F897" s="41" t="s">
        <v>4896</v>
      </c>
      <c r="G897" s="42" t="n">
        <v>11011.8</v>
      </c>
      <c r="H897" s="43" t="n">
        <v>0.72</v>
      </c>
      <c r="I897" s="42" t="n">
        <v>10305.39</v>
      </c>
      <c r="J897" s="42" t="n">
        <v>-10185.65</v>
      </c>
      <c r="K897" s="42" t="n">
        <v>11886.3</v>
      </c>
      <c r="L897" s="43" t="n">
        <v>0.4286</v>
      </c>
      <c r="M897" s="43" t="n">
        <v>1.0136</v>
      </c>
      <c r="N897" s="43" t="n">
        <v>0.098</v>
      </c>
      <c r="O897" s="43" t="n">
        <v>0.536</v>
      </c>
      <c r="P897" s="43" t="n">
        <v>0.118</v>
      </c>
      <c r="Q897" s="42" t="n">
        <v>500</v>
      </c>
    </row>
    <row r="898" customFormat="false" ht="15" hidden="false" customHeight="false" outlineLevel="0" collapsed="false">
      <c r="A898" s="11" t="s">
        <v>32</v>
      </c>
      <c r="B898" s="11" t="s">
        <v>4915</v>
      </c>
      <c r="C898" s="13" t="n">
        <v>2</v>
      </c>
      <c r="D898" s="11" t="s">
        <v>4602</v>
      </c>
      <c r="E898" s="11" t="n">
        <v>2</v>
      </c>
      <c r="F898" s="11" t="s">
        <v>4877</v>
      </c>
      <c r="G898" s="18" t="n">
        <v>5848.78</v>
      </c>
      <c r="H898" s="14" t="n">
        <v>0.454</v>
      </c>
      <c r="I898" s="18" t="n">
        <v>6267.12</v>
      </c>
      <c r="J898" s="18" t="n">
        <v>1397.39</v>
      </c>
      <c r="K898" s="18" t="n">
        <v>9958.79</v>
      </c>
      <c r="L898" s="14" t="n">
        <v>0.2668</v>
      </c>
      <c r="M898" s="14" t="n">
        <v>0.5104</v>
      </c>
      <c r="N898" s="14" t="n">
        <v>0</v>
      </c>
      <c r="O898" s="14" t="n">
        <v>0.162</v>
      </c>
      <c r="P898" s="14" t="n">
        <v>0.016</v>
      </c>
      <c r="Q898" s="18" t="n">
        <v>480.42</v>
      </c>
    </row>
    <row r="899" customFormat="false" ht="15" hidden="false" customHeight="false" outlineLevel="0" collapsed="false">
      <c r="A899" s="41" t="s">
        <v>32</v>
      </c>
      <c r="B899" s="41" t="s">
        <v>4915</v>
      </c>
      <c r="C899" s="45" t="n">
        <v>2</v>
      </c>
      <c r="D899" s="41" t="s">
        <v>4602</v>
      </c>
      <c r="E899" s="41" t="n">
        <v>3</v>
      </c>
      <c r="F899" s="41" t="s">
        <v>4599</v>
      </c>
      <c r="G899" s="42" t="n">
        <v>8801.93</v>
      </c>
      <c r="H899" s="43" t="n">
        <v>0.77</v>
      </c>
      <c r="I899" s="42" t="n">
        <v>8255.24</v>
      </c>
      <c r="J899" s="42" t="n">
        <v>-10902.78</v>
      </c>
      <c r="K899" s="42" t="n">
        <v>9352.78</v>
      </c>
      <c r="L899" s="43" t="n">
        <v>0.3058</v>
      </c>
      <c r="M899" s="43" t="n">
        <v>1.0688</v>
      </c>
      <c r="N899" s="43" t="n">
        <v>0.108</v>
      </c>
      <c r="O899" s="43" t="n">
        <v>0.35</v>
      </c>
      <c r="P899" s="43" t="n">
        <v>0.112</v>
      </c>
      <c r="Q899" s="42" t="n">
        <v>722.61</v>
      </c>
    </row>
    <row r="900" customFormat="false" ht="15" hidden="false" customHeight="false" outlineLevel="0" collapsed="false">
      <c r="A900" s="41" t="s">
        <v>32</v>
      </c>
      <c r="B900" s="41" t="s">
        <v>4915</v>
      </c>
      <c r="C900" s="45" t="n">
        <v>2</v>
      </c>
      <c r="D900" s="41" t="s">
        <v>4602</v>
      </c>
      <c r="E900" s="41" t="n">
        <v>3</v>
      </c>
      <c r="F900" s="41" t="s">
        <v>4896</v>
      </c>
      <c r="G900" s="42" t="n">
        <v>8801.31</v>
      </c>
      <c r="H900" s="43" t="n">
        <v>0.816</v>
      </c>
      <c r="I900" s="42" t="n">
        <v>8132.63</v>
      </c>
      <c r="J900" s="42" t="n">
        <v>-10100.42</v>
      </c>
      <c r="K900" s="42" t="n">
        <v>9267.28</v>
      </c>
      <c r="L900" s="43" t="n">
        <v>0.3097</v>
      </c>
      <c r="M900" s="43" t="n">
        <v>1.0076</v>
      </c>
      <c r="N900" s="43" t="n">
        <v>0.076</v>
      </c>
      <c r="O900" s="43" t="n">
        <v>0.348</v>
      </c>
      <c r="P900" s="43" t="n">
        <v>0.09</v>
      </c>
      <c r="Q900" s="42" t="n">
        <v>500</v>
      </c>
    </row>
    <row r="901" customFormat="false" ht="15" hidden="false" customHeight="false" outlineLevel="0" collapsed="false">
      <c r="A901" s="11" t="s">
        <v>32</v>
      </c>
      <c r="B901" s="11" t="s">
        <v>4915</v>
      </c>
      <c r="C901" s="13" t="n">
        <v>2</v>
      </c>
      <c r="D901" s="11" t="s">
        <v>4602</v>
      </c>
      <c r="E901" s="11" t="n">
        <v>3</v>
      </c>
      <c r="F901" s="11" t="s">
        <v>4877</v>
      </c>
      <c r="G901" s="18" t="n">
        <v>6363.53</v>
      </c>
      <c r="H901" s="14" t="n">
        <v>0.606</v>
      </c>
      <c r="I901" s="18" t="n">
        <v>5907.6</v>
      </c>
      <c r="J901" s="18" t="n">
        <v>1534.54</v>
      </c>
      <c r="K901" s="18" t="n">
        <v>8884.73</v>
      </c>
      <c r="L901" s="14" t="n">
        <v>0.2541</v>
      </c>
      <c r="M901" s="14" t="n">
        <v>0.514</v>
      </c>
      <c r="N901" s="14" t="n">
        <v>0.002</v>
      </c>
      <c r="O901" s="14" t="n">
        <v>0.142</v>
      </c>
      <c r="P901" s="14" t="n">
        <v>0.008</v>
      </c>
      <c r="Q901" s="18" t="n">
        <v>466.35</v>
      </c>
    </row>
    <row r="902" customFormat="false" ht="15" hidden="false" customHeight="false" outlineLevel="0" collapsed="false">
      <c r="A902" s="41" t="s">
        <v>32</v>
      </c>
      <c r="B902" s="41" t="s">
        <v>4915</v>
      </c>
      <c r="C902" s="45" t="n">
        <v>2</v>
      </c>
      <c r="D902" s="41" t="s">
        <v>4602</v>
      </c>
      <c r="E902" s="41" t="n">
        <v>4</v>
      </c>
      <c r="F902" s="41" t="s">
        <v>4599</v>
      </c>
      <c r="G902" s="42" t="n">
        <v>7361.78</v>
      </c>
      <c r="H902" s="43" t="n">
        <v>0.732</v>
      </c>
      <c r="I902" s="42" t="n">
        <v>7006.66</v>
      </c>
      <c r="J902" s="42" t="n">
        <v>-10341.14</v>
      </c>
      <c r="K902" s="42" t="n">
        <v>8070.87</v>
      </c>
      <c r="L902" s="43" t="n">
        <v>0.2496</v>
      </c>
      <c r="M902" s="43" t="n">
        <v>1.0313</v>
      </c>
      <c r="N902" s="43" t="n">
        <v>0.066</v>
      </c>
      <c r="O902" s="43" t="n">
        <v>0.242</v>
      </c>
      <c r="P902" s="43" t="n">
        <v>0.07</v>
      </c>
      <c r="Q902" s="42" t="n">
        <v>411.9</v>
      </c>
    </row>
    <row r="903" customFormat="false" ht="15" hidden="false" customHeight="false" outlineLevel="0" collapsed="false">
      <c r="A903" s="11" t="s">
        <v>32</v>
      </c>
      <c r="B903" s="11" t="s">
        <v>4915</v>
      </c>
      <c r="C903" s="13" t="n">
        <v>2</v>
      </c>
      <c r="D903" s="11" t="s">
        <v>4602</v>
      </c>
      <c r="E903" s="11" t="n">
        <v>4</v>
      </c>
      <c r="F903" s="11" t="s">
        <v>4896</v>
      </c>
      <c r="G903" s="18" t="n">
        <v>7361.78</v>
      </c>
      <c r="H903" s="14" t="n">
        <v>0.742</v>
      </c>
      <c r="I903" s="18" t="n">
        <v>6973.6</v>
      </c>
      <c r="J903" s="18" t="n">
        <v>-2032.1</v>
      </c>
      <c r="K903" s="18" t="n">
        <v>7936.62</v>
      </c>
      <c r="L903" s="14" t="n">
        <v>0.2506</v>
      </c>
      <c r="M903" s="14" t="n">
        <v>0.9505</v>
      </c>
      <c r="N903" s="14" t="n">
        <v>0.042</v>
      </c>
      <c r="O903" s="14" t="n">
        <v>0.244</v>
      </c>
      <c r="P903" s="14" t="n">
        <v>0.054</v>
      </c>
      <c r="Q903" s="18" t="n">
        <v>411.9</v>
      </c>
    </row>
    <row r="904" customFormat="false" ht="15" hidden="false" customHeight="false" outlineLevel="0" collapsed="false">
      <c r="A904" s="11" t="s">
        <v>32</v>
      </c>
      <c r="B904" s="11" t="s">
        <v>4915</v>
      </c>
      <c r="C904" s="13" t="n">
        <v>2</v>
      </c>
      <c r="D904" s="11" t="s">
        <v>4602</v>
      </c>
      <c r="E904" s="11" t="n">
        <v>4</v>
      </c>
      <c r="F904" s="11" t="s">
        <v>4877</v>
      </c>
      <c r="G904" s="18" t="n">
        <v>7361.78</v>
      </c>
      <c r="H904" s="14" t="n">
        <v>0.848</v>
      </c>
      <c r="I904" s="18" t="n">
        <v>6525.8</v>
      </c>
      <c r="J904" s="18" t="n">
        <v>2479.82</v>
      </c>
      <c r="K904" s="18" t="n">
        <v>7873.5</v>
      </c>
      <c r="L904" s="14" t="n">
        <v>0.2459</v>
      </c>
      <c r="M904" s="14" t="n">
        <v>0.4834</v>
      </c>
      <c r="N904" s="14" t="n">
        <v>0</v>
      </c>
      <c r="O904" s="14" t="n">
        <v>0.122</v>
      </c>
      <c r="P904" s="14" t="n">
        <v>0</v>
      </c>
      <c r="Q904" s="18" t="n">
        <v>411.9</v>
      </c>
    </row>
    <row r="905" customFormat="false" ht="15" hidden="false" customHeight="false" outlineLevel="0" collapsed="false">
      <c r="A905" s="11" t="s">
        <v>32</v>
      </c>
      <c r="B905" s="11" t="s">
        <v>4915</v>
      </c>
      <c r="C905" s="13" t="n">
        <v>2</v>
      </c>
      <c r="D905" s="11" t="s">
        <v>4602</v>
      </c>
      <c r="E905" s="11" t="n">
        <v>5</v>
      </c>
      <c r="F905" s="11" t="s">
        <v>4599</v>
      </c>
      <c r="G905" s="18" t="n">
        <v>6515.37</v>
      </c>
      <c r="H905" s="14" t="n">
        <v>0.666</v>
      </c>
      <c r="I905" s="18" t="n">
        <v>6295.91</v>
      </c>
      <c r="J905" s="18" t="n">
        <v>4457.6</v>
      </c>
      <c r="K905" s="18" t="n">
        <v>7301.78</v>
      </c>
      <c r="L905" s="14" t="n">
        <v>0.2108</v>
      </c>
      <c r="M905" s="14" t="n">
        <v>0.8548</v>
      </c>
      <c r="N905" s="14" t="n">
        <v>0.028</v>
      </c>
      <c r="O905" s="14" t="n">
        <v>0.19</v>
      </c>
      <c r="P905" s="14" t="n">
        <v>0.03</v>
      </c>
      <c r="Q905" s="18" t="n">
        <v>276.95</v>
      </c>
    </row>
    <row r="906" customFormat="false" ht="15" hidden="false" customHeight="false" outlineLevel="0" collapsed="false">
      <c r="A906" s="11" t="s">
        <v>32</v>
      </c>
      <c r="B906" s="11" t="s">
        <v>4915</v>
      </c>
      <c r="C906" s="13" t="n">
        <v>2</v>
      </c>
      <c r="D906" s="11" t="s">
        <v>4602</v>
      </c>
      <c r="E906" s="11" t="n">
        <v>5</v>
      </c>
      <c r="F906" s="11" t="s">
        <v>4896</v>
      </c>
      <c r="G906" s="18" t="n">
        <v>6515.37</v>
      </c>
      <c r="H906" s="14" t="n">
        <v>0.68</v>
      </c>
      <c r="I906" s="18" t="n">
        <v>6287.66</v>
      </c>
      <c r="J906" s="18" t="n">
        <v>3883.82</v>
      </c>
      <c r="K906" s="18" t="n">
        <v>7253.64</v>
      </c>
      <c r="L906" s="14" t="n">
        <v>0.2108</v>
      </c>
      <c r="M906" s="14" t="n">
        <v>0.7718</v>
      </c>
      <c r="N906" s="14" t="n">
        <v>0.024</v>
      </c>
      <c r="O906" s="14" t="n">
        <v>0.19</v>
      </c>
      <c r="P906" s="14" t="n">
        <v>0.032</v>
      </c>
      <c r="Q906" s="18" t="n">
        <v>276.95</v>
      </c>
    </row>
    <row r="907" customFormat="false" ht="15" hidden="false" customHeight="false" outlineLevel="0" collapsed="false">
      <c r="A907" s="11" t="s">
        <v>32</v>
      </c>
      <c r="B907" s="11" t="s">
        <v>4915</v>
      </c>
      <c r="C907" s="13" t="n">
        <v>2</v>
      </c>
      <c r="D907" s="11" t="s">
        <v>4602</v>
      </c>
      <c r="E907" s="11" t="n">
        <v>5</v>
      </c>
      <c r="F907" s="11" t="s">
        <v>4877</v>
      </c>
      <c r="G907" s="18" t="n">
        <v>6515.37</v>
      </c>
      <c r="H907" s="14" t="n">
        <v>0.752</v>
      </c>
      <c r="I907" s="18" t="n">
        <v>6114.51</v>
      </c>
      <c r="J907" s="18" t="n">
        <v>2084.64</v>
      </c>
      <c r="K907" s="18" t="n">
        <v>7065.66</v>
      </c>
      <c r="L907" s="14" t="n">
        <v>0.2108</v>
      </c>
      <c r="M907" s="14" t="n">
        <v>0.499</v>
      </c>
      <c r="N907" s="14" t="n">
        <v>0</v>
      </c>
      <c r="O907" s="14" t="n">
        <v>0.142</v>
      </c>
      <c r="P907" s="14" t="n">
        <v>0.004</v>
      </c>
      <c r="Q907" s="18" t="n">
        <v>276.95</v>
      </c>
    </row>
    <row r="909" customFormat="false" ht="15" hidden="false" customHeight="false" outlineLevel="0" collapsed="false">
      <c r="A909" s="51" t="s">
        <v>32</v>
      </c>
      <c r="B909" s="51" t="s">
        <v>4917</v>
      </c>
      <c r="C909" s="61" t="n">
        <v>2</v>
      </c>
      <c r="D909" s="51" t="s">
        <v>4801</v>
      </c>
      <c r="E909" s="51" t="s">
        <v>61</v>
      </c>
      <c r="F909" s="51" t="s">
        <v>4599</v>
      </c>
      <c r="G909" s="52" t="n">
        <v>4470.32</v>
      </c>
      <c r="H909" s="53" t="n">
        <v>0.414</v>
      </c>
      <c r="I909" s="52" t="n">
        <v>4470.32</v>
      </c>
      <c r="J909" s="52" t="n">
        <v>4470.32</v>
      </c>
      <c r="K909" s="52" t="n">
        <v>4470.32</v>
      </c>
      <c r="L909" s="53" t="n">
        <v>0.1739</v>
      </c>
      <c r="M909" s="53" t="n">
        <v>0.2893</v>
      </c>
      <c r="N909" s="53" t="n">
        <v>0</v>
      </c>
      <c r="O909" s="53" t="n">
        <v>0.006</v>
      </c>
      <c r="P909" s="53" t="n">
        <v>0</v>
      </c>
      <c r="Q909" s="52" t="n">
        <v>50</v>
      </c>
    </row>
    <row r="910" customFormat="false" ht="15" hidden="false" customHeight="false" outlineLevel="0" collapsed="false">
      <c r="A910" s="11" t="s">
        <v>32</v>
      </c>
      <c r="B910" s="11" t="s">
        <v>4917</v>
      </c>
      <c r="C910" s="13" t="n">
        <v>2</v>
      </c>
      <c r="D910" s="11" t="s">
        <v>4616</v>
      </c>
      <c r="E910" s="11" t="n">
        <v>3</v>
      </c>
      <c r="F910" s="11" t="s">
        <v>4877</v>
      </c>
      <c r="G910" s="18" t="n">
        <v>25623.29</v>
      </c>
      <c r="H910" s="14" t="n">
        <v>0.804</v>
      </c>
      <c r="I910" s="18" t="n">
        <v>12081.27</v>
      </c>
      <c r="J910" s="18" t="n">
        <v>-1452.5</v>
      </c>
      <c r="K910" s="18" t="n">
        <v>32473.5</v>
      </c>
      <c r="L910" s="14" t="n">
        <v>0.5476</v>
      </c>
      <c r="M910" s="14" t="n">
        <v>0.7713</v>
      </c>
      <c r="N910" s="14" t="n">
        <v>0</v>
      </c>
      <c r="O910" s="14" t="n">
        <v>0.924</v>
      </c>
      <c r="P910" s="14" t="n">
        <v>0.152</v>
      </c>
      <c r="Q910" s="18" t="n">
        <v>499.44</v>
      </c>
    </row>
    <row r="911" customFormat="false" ht="15" hidden="false" customHeight="false" outlineLevel="0" collapsed="false">
      <c r="A911" s="41" t="s">
        <v>32</v>
      </c>
      <c r="B911" s="41" t="s">
        <v>4917</v>
      </c>
      <c r="C911" s="45" t="n">
        <v>2</v>
      </c>
      <c r="D911" s="41" t="s">
        <v>4608</v>
      </c>
      <c r="E911" s="41" t="s">
        <v>61</v>
      </c>
      <c r="F911" s="41" t="s">
        <v>4599</v>
      </c>
      <c r="G911" s="42" t="n">
        <v>-10729.02</v>
      </c>
      <c r="H911" s="43" t="n">
        <v>0.412</v>
      </c>
      <c r="I911" s="42" t="n">
        <v>19948.57</v>
      </c>
      <c r="J911" s="42" t="n">
        <v>-17568.12</v>
      </c>
      <c r="K911" s="42" t="n">
        <v>24279.41</v>
      </c>
      <c r="L911" s="43" t="n">
        <v>0.95</v>
      </c>
      <c r="M911" s="43" t="n">
        <v>1.424</v>
      </c>
      <c r="N911" s="43" t="n">
        <v>0.48</v>
      </c>
      <c r="O911" s="43" t="n">
        <v>0.854</v>
      </c>
      <c r="P911" s="43" t="n">
        <v>0.48</v>
      </c>
      <c r="Q911" s="42" t="n">
        <v>5536.68</v>
      </c>
    </row>
    <row r="912" customFormat="false" ht="15" hidden="false" customHeight="false" outlineLevel="0" collapsed="false">
      <c r="A912" s="11" t="s">
        <v>32</v>
      </c>
      <c r="B912" s="11" t="s">
        <v>4917</v>
      </c>
      <c r="C912" s="13" t="n">
        <v>2</v>
      </c>
      <c r="D912" s="11" t="s">
        <v>4608</v>
      </c>
      <c r="E912" s="11" t="s">
        <v>61</v>
      </c>
      <c r="F912" s="11" t="s">
        <v>4896</v>
      </c>
      <c r="G912" s="18" t="n">
        <v>10424.78</v>
      </c>
      <c r="H912" s="14" t="n">
        <v>0.746</v>
      </c>
      <c r="I912" s="18" t="n">
        <v>6926.44</v>
      </c>
      <c r="J912" s="18" t="n">
        <v>-4436.73</v>
      </c>
      <c r="K912" s="18" t="n">
        <v>14320.19</v>
      </c>
      <c r="L912" s="14" t="n">
        <v>0.4146</v>
      </c>
      <c r="M912" s="14" t="n">
        <v>0.9627</v>
      </c>
      <c r="N912" s="14" t="n">
        <v>0.038</v>
      </c>
      <c r="O912" s="14" t="n">
        <v>0.536</v>
      </c>
      <c r="P912" s="14" t="n">
        <v>0.116</v>
      </c>
      <c r="Q912" s="18" t="n">
        <v>500</v>
      </c>
    </row>
    <row r="913" customFormat="false" ht="15" hidden="false" customHeight="false" outlineLevel="0" collapsed="false">
      <c r="A913" s="11" t="s">
        <v>32</v>
      </c>
      <c r="B913" s="11" t="s">
        <v>4917</v>
      </c>
      <c r="C913" s="13" t="n">
        <v>2</v>
      </c>
      <c r="D913" s="11" t="s">
        <v>4608</v>
      </c>
      <c r="E913" s="11" t="s">
        <v>61</v>
      </c>
      <c r="F913" s="11" t="s">
        <v>4877</v>
      </c>
      <c r="G913" s="18" t="n">
        <v>8960.71</v>
      </c>
      <c r="H913" s="14" t="n">
        <v>0.76</v>
      </c>
      <c r="I913" s="18" t="n">
        <v>6114.31</v>
      </c>
      <c r="J913" s="18" t="n">
        <v>309.22</v>
      </c>
      <c r="K913" s="18" t="n">
        <v>11893.16</v>
      </c>
      <c r="L913" s="14" t="n">
        <v>0.3193</v>
      </c>
      <c r="M913" s="14" t="n">
        <v>0.6075</v>
      </c>
      <c r="N913" s="14" t="n">
        <v>0</v>
      </c>
      <c r="O913" s="14" t="n">
        <v>0.28</v>
      </c>
      <c r="P913" s="14" t="n">
        <v>0.044</v>
      </c>
      <c r="Q913" s="18" t="n">
        <v>484.06</v>
      </c>
    </row>
    <row r="914" customFormat="false" ht="15" hidden="false" customHeight="false" outlineLevel="0" collapsed="false">
      <c r="A914" s="41" t="s">
        <v>32</v>
      </c>
      <c r="B914" s="41" t="s">
        <v>4917</v>
      </c>
      <c r="C914" s="45" t="n">
        <v>2</v>
      </c>
      <c r="D914" s="41" t="s">
        <v>4602</v>
      </c>
      <c r="E914" s="41" t="n">
        <v>1</v>
      </c>
      <c r="F914" s="41" t="s">
        <v>4599</v>
      </c>
      <c r="G914" s="42" t="n">
        <v>26395.82</v>
      </c>
      <c r="H914" s="43" t="n">
        <v>0.952</v>
      </c>
      <c r="I914" s="42" t="n">
        <v>-10115.19</v>
      </c>
      <c r="J914" s="42" t="n">
        <v>-18776.44</v>
      </c>
      <c r="K914" s="42" t="n">
        <v>26376.86</v>
      </c>
      <c r="L914" s="43" t="n">
        <v>1.0081</v>
      </c>
      <c r="M914" s="43" t="n">
        <v>1.4153</v>
      </c>
      <c r="N914" s="43" t="n">
        <v>0.51</v>
      </c>
      <c r="O914" s="43" t="n">
        <v>0.848</v>
      </c>
      <c r="P914" s="43" t="n">
        <v>0.51</v>
      </c>
      <c r="Q914" s="42" t="n">
        <v>5719.42</v>
      </c>
    </row>
    <row r="915" customFormat="false" ht="15" hidden="false" customHeight="false" outlineLevel="0" collapsed="false">
      <c r="A915" s="41" t="s">
        <v>32</v>
      </c>
      <c r="B915" s="41" t="s">
        <v>4917</v>
      </c>
      <c r="C915" s="45" t="n">
        <v>2</v>
      </c>
      <c r="D915" s="41" t="s">
        <v>4602</v>
      </c>
      <c r="E915" s="41" t="n">
        <v>1</v>
      </c>
      <c r="F915" s="41" t="s">
        <v>4896</v>
      </c>
      <c r="G915" s="42" t="n">
        <v>19373.04</v>
      </c>
      <c r="H915" s="43" t="n">
        <v>0.744</v>
      </c>
      <c r="I915" s="42" t="n">
        <v>16002.65</v>
      </c>
      <c r="J915" s="42" t="n">
        <v>-10301.17</v>
      </c>
      <c r="K915" s="42" t="n">
        <v>22372.72</v>
      </c>
      <c r="L915" s="43" t="n">
        <v>0.626</v>
      </c>
      <c r="M915" s="43" t="n">
        <v>1.0226</v>
      </c>
      <c r="N915" s="43" t="n">
        <v>0.21</v>
      </c>
      <c r="O915" s="43" t="n">
        <v>0.774</v>
      </c>
      <c r="P915" s="43" t="n">
        <v>0.23</v>
      </c>
      <c r="Q915" s="42" t="n">
        <v>500</v>
      </c>
    </row>
    <row r="916" customFormat="false" ht="15" hidden="false" customHeight="false" outlineLevel="0" collapsed="false">
      <c r="A916" s="11" t="s">
        <v>32</v>
      </c>
      <c r="B916" s="11" t="s">
        <v>4917</v>
      </c>
      <c r="C916" s="13" t="n">
        <v>2</v>
      </c>
      <c r="D916" s="11" t="s">
        <v>4602</v>
      </c>
      <c r="E916" s="11" t="n">
        <v>1</v>
      </c>
      <c r="F916" s="11" t="s">
        <v>4877</v>
      </c>
      <c r="G916" s="18" t="n">
        <v>8026.79</v>
      </c>
      <c r="H916" s="14" t="n">
        <v>0.706</v>
      </c>
      <c r="I916" s="18" t="n">
        <v>6261.51</v>
      </c>
      <c r="J916" s="18" t="n">
        <v>307.94</v>
      </c>
      <c r="K916" s="18" t="n">
        <v>11388.62</v>
      </c>
      <c r="L916" s="14" t="n">
        <v>0.3231</v>
      </c>
      <c r="M916" s="14" t="n">
        <v>0.6497</v>
      </c>
      <c r="N916" s="14" t="n">
        <v>0.008</v>
      </c>
      <c r="O916" s="14" t="n">
        <v>0.29</v>
      </c>
      <c r="P916" s="14" t="n">
        <v>0.048</v>
      </c>
      <c r="Q916" s="18" t="n">
        <v>489.81</v>
      </c>
    </row>
    <row r="917" customFormat="false" ht="15" hidden="false" customHeight="false" outlineLevel="0" collapsed="false">
      <c r="A917" s="41" t="s">
        <v>32</v>
      </c>
      <c r="B917" s="41" t="s">
        <v>4917</v>
      </c>
      <c r="C917" s="45" t="n">
        <v>2</v>
      </c>
      <c r="D917" s="41" t="s">
        <v>4602</v>
      </c>
      <c r="E917" s="41" t="n">
        <v>2</v>
      </c>
      <c r="F917" s="41" t="s">
        <v>4599</v>
      </c>
      <c r="G917" s="42" t="n">
        <v>12481.36</v>
      </c>
      <c r="H917" s="43" t="n">
        <v>0.588</v>
      </c>
      <c r="I917" s="42" t="n">
        <v>12184.67</v>
      </c>
      <c r="J917" s="42" t="n">
        <v>-12700.06</v>
      </c>
      <c r="K917" s="42" t="n">
        <v>13841.04</v>
      </c>
      <c r="L917" s="43" t="n">
        <v>0.5137</v>
      </c>
      <c r="M917" s="43" t="n">
        <v>1.1892</v>
      </c>
      <c r="N917" s="43" t="n">
        <v>0.246</v>
      </c>
      <c r="O917" s="43" t="n">
        <v>0.602</v>
      </c>
      <c r="P917" s="43" t="n">
        <v>0.248</v>
      </c>
      <c r="Q917" s="42" t="n">
        <v>2004.25</v>
      </c>
    </row>
    <row r="918" customFormat="false" ht="15" hidden="false" customHeight="false" outlineLevel="0" collapsed="false">
      <c r="A918" s="41" t="s">
        <v>32</v>
      </c>
      <c r="B918" s="41" t="s">
        <v>4917</v>
      </c>
      <c r="C918" s="45" t="n">
        <v>2</v>
      </c>
      <c r="D918" s="41" t="s">
        <v>4602</v>
      </c>
      <c r="E918" s="41" t="n">
        <v>2</v>
      </c>
      <c r="F918" s="41" t="s">
        <v>4896</v>
      </c>
      <c r="G918" s="42" t="n">
        <v>11294.06</v>
      </c>
      <c r="H918" s="43" t="n">
        <v>0.526</v>
      </c>
      <c r="I918" s="42" t="n">
        <v>11185.18</v>
      </c>
      <c r="J918" s="42" t="n">
        <v>-10268.39</v>
      </c>
      <c r="K918" s="42" t="n">
        <v>13446.65</v>
      </c>
      <c r="L918" s="43" t="n">
        <v>0.4624</v>
      </c>
      <c r="M918" s="43" t="n">
        <v>1.0204</v>
      </c>
      <c r="N918" s="43" t="n">
        <v>0.142</v>
      </c>
      <c r="O918" s="43" t="n">
        <v>0.602</v>
      </c>
      <c r="P918" s="43" t="n">
        <v>0.162</v>
      </c>
      <c r="Q918" s="42" t="n">
        <v>500</v>
      </c>
    </row>
    <row r="919" customFormat="false" ht="15" hidden="false" customHeight="false" outlineLevel="0" collapsed="false">
      <c r="A919" s="11" t="s">
        <v>32</v>
      </c>
      <c r="B919" s="11" t="s">
        <v>4917</v>
      </c>
      <c r="C919" s="13" t="n">
        <v>2</v>
      </c>
      <c r="D919" s="11" t="s">
        <v>4602</v>
      </c>
      <c r="E919" s="11" t="n">
        <v>2</v>
      </c>
      <c r="F919" s="11" t="s">
        <v>4877</v>
      </c>
      <c r="G919" s="18" t="n">
        <v>5776.04</v>
      </c>
      <c r="H919" s="14" t="n">
        <v>0.494</v>
      </c>
      <c r="I919" s="18" t="n">
        <v>5856.53</v>
      </c>
      <c r="J919" s="18" t="n">
        <v>1141.52</v>
      </c>
      <c r="K919" s="18" t="n">
        <v>10494.46</v>
      </c>
      <c r="L919" s="14" t="n">
        <v>0.3048</v>
      </c>
      <c r="M919" s="14" t="n">
        <v>0.5771</v>
      </c>
      <c r="N919" s="14" t="n">
        <v>0.002</v>
      </c>
      <c r="O919" s="14" t="n">
        <v>0.21</v>
      </c>
      <c r="P919" s="14" t="n">
        <v>0.02</v>
      </c>
      <c r="Q919" s="18" t="n">
        <v>485.33</v>
      </c>
    </row>
    <row r="920" customFormat="false" ht="15" hidden="false" customHeight="false" outlineLevel="0" collapsed="false">
      <c r="A920" s="41" t="s">
        <v>32</v>
      </c>
      <c r="B920" s="41" t="s">
        <v>4917</v>
      </c>
      <c r="C920" s="45" t="n">
        <v>2</v>
      </c>
      <c r="D920" s="41" t="s">
        <v>4602</v>
      </c>
      <c r="E920" s="41" t="n">
        <v>3</v>
      </c>
      <c r="F920" s="41" t="s">
        <v>4599</v>
      </c>
      <c r="G920" s="42" t="n">
        <v>8943.98</v>
      </c>
      <c r="H920" s="43" t="n">
        <v>0.468</v>
      </c>
      <c r="I920" s="42" t="n">
        <v>9030.57</v>
      </c>
      <c r="J920" s="42" t="n">
        <v>-11051.76</v>
      </c>
      <c r="K920" s="42" t="n">
        <v>10477.25</v>
      </c>
      <c r="L920" s="43" t="n">
        <v>0.3631</v>
      </c>
      <c r="M920" s="43" t="n">
        <v>1.0966</v>
      </c>
      <c r="N920" s="43" t="n">
        <v>0.128</v>
      </c>
      <c r="O920" s="43" t="n">
        <v>0.432</v>
      </c>
      <c r="P920" s="43" t="n">
        <v>0.13</v>
      </c>
      <c r="Q920" s="42" t="n">
        <v>861.91</v>
      </c>
    </row>
    <row r="921" customFormat="false" ht="15" hidden="false" customHeight="false" outlineLevel="0" collapsed="false">
      <c r="A921" s="41" t="s">
        <v>32</v>
      </c>
      <c r="B921" s="41" t="s">
        <v>4917</v>
      </c>
      <c r="C921" s="45" t="n">
        <v>2</v>
      </c>
      <c r="D921" s="41" t="s">
        <v>4602</v>
      </c>
      <c r="E921" s="41" t="n">
        <v>3</v>
      </c>
      <c r="F921" s="41" t="s">
        <v>4896</v>
      </c>
      <c r="G921" s="42" t="n">
        <v>8838.43</v>
      </c>
      <c r="H921" s="43" t="n">
        <v>0.502</v>
      </c>
      <c r="I921" s="42" t="n">
        <v>8833.25</v>
      </c>
      <c r="J921" s="42" t="n">
        <v>-10117.04</v>
      </c>
      <c r="K921" s="42" t="n">
        <v>10406.06</v>
      </c>
      <c r="L921" s="43" t="n">
        <v>0.3491</v>
      </c>
      <c r="M921" s="43" t="n">
        <v>1.0098</v>
      </c>
      <c r="N921" s="43" t="n">
        <v>0.096</v>
      </c>
      <c r="O921" s="43" t="n">
        <v>0.42</v>
      </c>
      <c r="P921" s="43" t="n">
        <v>0.108</v>
      </c>
      <c r="Q921" s="42" t="n">
        <v>500</v>
      </c>
    </row>
    <row r="922" customFormat="false" ht="15" hidden="false" customHeight="false" outlineLevel="0" collapsed="false">
      <c r="A922" s="11" t="s">
        <v>32</v>
      </c>
      <c r="B922" s="11" t="s">
        <v>4917</v>
      </c>
      <c r="C922" s="13" t="n">
        <v>2</v>
      </c>
      <c r="D922" s="11" t="s">
        <v>4602</v>
      </c>
      <c r="E922" s="11" t="n">
        <v>3</v>
      </c>
      <c r="F922" s="11" t="s">
        <v>4877</v>
      </c>
      <c r="G922" s="18" t="n">
        <v>4151.93</v>
      </c>
      <c r="H922" s="14" t="n">
        <v>0.288</v>
      </c>
      <c r="I922" s="18" t="n">
        <v>6009.39</v>
      </c>
      <c r="J922" s="18" t="n">
        <v>1214.95</v>
      </c>
      <c r="K922" s="18" t="n">
        <v>9594.75</v>
      </c>
      <c r="L922" s="14" t="n">
        <v>0.2881</v>
      </c>
      <c r="M922" s="14" t="n">
        <v>0.5631</v>
      </c>
      <c r="N922" s="14" t="n">
        <v>0</v>
      </c>
      <c r="O922" s="14" t="n">
        <v>0.218</v>
      </c>
      <c r="P922" s="14" t="n">
        <v>0.034</v>
      </c>
      <c r="Q922" s="18" t="n">
        <v>473.85</v>
      </c>
    </row>
    <row r="923" customFormat="false" ht="15" hidden="false" customHeight="false" outlineLevel="0" collapsed="false">
      <c r="A923" s="41" t="s">
        <v>32</v>
      </c>
      <c r="B923" s="41" t="s">
        <v>4917</v>
      </c>
      <c r="C923" s="45" t="n">
        <v>2</v>
      </c>
      <c r="D923" s="41" t="s">
        <v>4602</v>
      </c>
      <c r="E923" s="41" t="n">
        <v>4</v>
      </c>
      <c r="F923" s="41" t="s">
        <v>4599</v>
      </c>
      <c r="G923" s="42" t="n">
        <v>7256.13</v>
      </c>
      <c r="H923" s="43" t="n">
        <v>0.384</v>
      </c>
      <c r="I923" s="42" t="n">
        <v>7506.79</v>
      </c>
      <c r="J923" s="42" t="n">
        <v>-10501.16</v>
      </c>
      <c r="K923" s="42" t="n">
        <v>8894.83</v>
      </c>
      <c r="L923" s="43" t="n">
        <v>0.2887</v>
      </c>
      <c r="M923" s="43" t="n">
        <v>1.0463</v>
      </c>
      <c r="N923" s="43" t="n">
        <v>0.076</v>
      </c>
      <c r="O923" s="43" t="n">
        <v>0.278</v>
      </c>
      <c r="P923" s="43" t="n">
        <v>0.082</v>
      </c>
      <c r="Q923" s="42" t="n">
        <v>482.64</v>
      </c>
    </row>
    <row r="924" customFormat="false" ht="15" hidden="false" customHeight="false" outlineLevel="0" collapsed="false">
      <c r="A924" s="41" t="s">
        <v>32</v>
      </c>
      <c r="B924" s="41" t="s">
        <v>4917</v>
      </c>
      <c r="C924" s="45" t="n">
        <v>2</v>
      </c>
      <c r="D924" s="41" t="s">
        <v>4602</v>
      </c>
      <c r="E924" s="41" t="n">
        <v>4</v>
      </c>
      <c r="F924" s="41" t="s">
        <v>4896</v>
      </c>
      <c r="G924" s="42" t="n">
        <v>7256.13</v>
      </c>
      <c r="H924" s="43" t="n">
        <v>0.41</v>
      </c>
      <c r="I924" s="42" t="n">
        <v>7452.83</v>
      </c>
      <c r="J924" s="42" t="n">
        <v>-6281.89</v>
      </c>
      <c r="K924" s="42" t="n">
        <v>8776.06</v>
      </c>
      <c r="L924" s="43" t="n">
        <v>0.2887</v>
      </c>
      <c r="M924" s="43" t="n">
        <v>1.0002</v>
      </c>
      <c r="N924" s="43" t="n">
        <v>0.05</v>
      </c>
      <c r="O924" s="43" t="n">
        <v>0.276</v>
      </c>
      <c r="P924" s="43" t="n">
        <v>0.06</v>
      </c>
      <c r="Q924" s="42" t="n">
        <v>482.64</v>
      </c>
    </row>
    <row r="925" customFormat="false" ht="15" hidden="false" customHeight="false" outlineLevel="0" collapsed="false">
      <c r="A925" s="11" t="s">
        <v>32</v>
      </c>
      <c r="B925" s="11" t="s">
        <v>4917</v>
      </c>
      <c r="C925" s="13" t="n">
        <v>2</v>
      </c>
      <c r="D925" s="11" t="s">
        <v>4602</v>
      </c>
      <c r="E925" s="11" t="n">
        <v>4</v>
      </c>
      <c r="F925" s="11" t="s">
        <v>4877</v>
      </c>
      <c r="G925" s="18" t="n">
        <v>7256.13</v>
      </c>
      <c r="H925" s="14" t="n">
        <v>0.65</v>
      </c>
      <c r="I925" s="18" t="n">
        <v>6402.35</v>
      </c>
      <c r="J925" s="18" t="n">
        <v>1259.3</v>
      </c>
      <c r="K925" s="18" t="n">
        <v>8537.95</v>
      </c>
      <c r="L925" s="14" t="n">
        <v>0.2742</v>
      </c>
      <c r="M925" s="14" t="n">
        <v>0.5586</v>
      </c>
      <c r="N925" s="14" t="n">
        <v>0</v>
      </c>
      <c r="O925" s="14" t="n">
        <v>0.172</v>
      </c>
      <c r="P925" s="14" t="n">
        <v>0.022</v>
      </c>
      <c r="Q925" s="18" t="n">
        <v>448.77</v>
      </c>
    </row>
    <row r="926" customFormat="false" ht="15" hidden="false" customHeight="false" outlineLevel="0" collapsed="false">
      <c r="A926" s="41" t="s">
        <v>32</v>
      </c>
      <c r="B926" s="41" t="s">
        <v>4917</v>
      </c>
      <c r="C926" s="45" t="n">
        <v>2</v>
      </c>
      <c r="D926" s="41" t="s">
        <v>4602</v>
      </c>
      <c r="E926" s="41" t="n">
        <v>5</v>
      </c>
      <c r="F926" s="41" t="s">
        <v>4599</v>
      </c>
      <c r="G926" s="42" t="n">
        <v>6385.85</v>
      </c>
      <c r="H926" s="43" t="n">
        <v>0.362</v>
      </c>
      <c r="I926" s="42" t="n">
        <v>6645.93</v>
      </c>
      <c r="J926" s="42" t="n">
        <v>-10018.92</v>
      </c>
      <c r="K926" s="42" t="n">
        <v>7893.64</v>
      </c>
      <c r="L926" s="43" t="n">
        <v>0.2441</v>
      </c>
      <c r="M926" s="43" t="n">
        <v>1.0104</v>
      </c>
      <c r="N926" s="43" t="n">
        <v>0.052</v>
      </c>
      <c r="O926" s="43" t="n">
        <v>0.212</v>
      </c>
      <c r="P926" s="43" t="n">
        <v>0.056</v>
      </c>
      <c r="Q926" s="42" t="n">
        <v>317.69</v>
      </c>
    </row>
    <row r="927" customFormat="false" ht="15" hidden="false" customHeight="false" outlineLevel="0" collapsed="false">
      <c r="A927" s="11" t="s">
        <v>32</v>
      </c>
      <c r="B927" s="11" t="s">
        <v>4917</v>
      </c>
      <c r="C927" s="13" t="n">
        <v>2</v>
      </c>
      <c r="D927" s="11" t="s">
        <v>4602</v>
      </c>
      <c r="E927" s="11" t="n">
        <v>5</v>
      </c>
      <c r="F927" s="11" t="s">
        <v>4896</v>
      </c>
      <c r="G927" s="18" t="n">
        <v>6385.85</v>
      </c>
      <c r="H927" s="14" t="n">
        <v>0.368</v>
      </c>
      <c r="I927" s="18" t="n">
        <v>6645.93</v>
      </c>
      <c r="J927" s="18" t="n">
        <v>3125.81</v>
      </c>
      <c r="K927" s="18" t="n">
        <v>7891.07</v>
      </c>
      <c r="L927" s="14" t="n">
        <v>0.2441</v>
      </c>
      <c r="M927" s="14" t="n">
        <v>0.8607</v>
      </c>
      <c r="N927" s="14" t="n">
        <v>0.034</v>
      </c>
      <c r="O927" s="14" t="n">
        <v>0.218</v>
      </c>
      <c r="P927" s="14" t="n">
        <v>0.046</v>
      </c>
      <c r="Q927" s="18" t="n">
        <v>317.69</v>
      </c>
    </row>
    <row r="928" customFormat="false" ht="15" hidden="false" customHeight="false" outlineLevel="0" collapsed="false">
      <c r="A928" s="11" t="s">
        <v>32</v>
      </c>
      <c r="B928" s="11" t="s">
        <v>4917</v>
      </c>
      <c r="C928" s="13" t="n">
        <v>2</v>
      </c>
      <c r="D928" s="11" t="s">
        <v>4602</v>
      </c>
      <c r="E928" s="11" t="n">
        <v>5</v>
      </c>
      <c r="F928" s="11" t="s">
        <v>4877</v>
      </c>
      <c r="G928" s="18" t="n">
        <v>6385.85</v>
      </c>
      <c r="H928" s="14" t="n">
        <v>0.486</v>
      </c>
      <c r="I928" s="18" t="n">
        <v>6409.55</v>
      </c>
      <c r="J928" s="18" t="n">
        <v>2462.28</v>
      </c>
      <c r="K928" s="18" t="n">
        <v>7732.66</v>
      </c>
      <c r="L928" s="14" t="n">
        <v>0.2441</v>
      </c>
      <c r="M928" s="14" t="n">
        <v>0.5627</v>
      </c>
      <c r="N928" s="14" t="n">
        <v>0</v>
      </c>
      <c r="O928" s="14" t="n">
        <v>0.17</v>
      </c>
      <c r="P928" s="14" t="n">
        <v>0.016</v>
      </c>
      <c r="Q928" s="18" t="n">
        <v>317.69</v>
      </c>
    </row>
    <row r="930" customFormat="false" ht="15" hidden="false" customHeight="false" outlineLevel="0" collapsed="false">
      <c r="A930" s="51" t="s">
        <v>32</v>
      </c>
      <c r="B930" s="51" t="s">
        <v>4919</v>
      </c>
      <c r="C930" s="61" t="n">
        <v>2</v>
      </c>
      <c r="D930" s="51" t="s">
        <v>4801</v>
      </c>
      <c r="E930" s="51" t="s">
        <v>61</v>
      </c>
      <c r="F930" s="51" t="s">
        <v>4599</v>
      </c>
      <c r="G930" s="52" t="n">
        <v>4040.42</v>
      </c>
      <c r="H930" s="53" t="n">
        <v>0.102</v>
      </c>
      <c r="I930" s="52" t="n">
        <v>4040.42</v>
      </c>
      <c r="J930" s="52" t="n">
        <v>4040.42</v>
      </c>
      <c r="K930" s="52" t="n">
        <v>4040.42</v>
      </c>
      <c r="L930" s="53" t="n">
        <v>0.18</v>
      </c>
      <c r="M930" s="53" t="n">
        <v>0.2846</v>
      </c>
      <c r="N930" s="53" t="n">
        <v>0</v>
      </c>
      <c r="O930" s="53" t="n">
        <v>0.006</v>
      </c>
      <c r="P930" s="53" t="n">
        <v>0</v>
      </c>
      <c r="Q930" s="52" t="n">
        <v>50</v>
      </c>
    </row>
    <row r="931" customFormat="false" ht="15" hidden="false" customHeight="false" outlineLevel="0" collapsed="false">
      <c r="A931" s="11" t="s">
        <v>32</v>
      </c>
      <c r="B931" s="11" t="s">
        <v>4919</v>
      </c>
      <c r="C931" s="13" t="n">
        <v>2</v>
      </c>
      <c r="D931" s="11" t="s">
        <v>4616</v>
      </c>
      <c r="E931" s="11" t="n">
        <v>3</v>
      </c>
      <c r="F931" s="11" t="s">
        <v>4877</v>
      </c>
      <c r="G931" s="18" t="n">
        <v>25252.4</v>
      </c>
      <c r="H931" s="14" t="n">
        <v>0.91</v>
      </c>
      <c r="I931" s="18" t="n">
        <v>9251.87</v>
      </c>
      <c r="J931" s="18" t="n">
        <v>-1590.75</v>
      </c>
      <c r="K931" s="18" t="n">
        <v>27063.93</v>
      </c>
      <c r="L931" s="14" t="n">
        <v>0.5568</v>
      </c>
      <c r="M931" s="14" t="n">
        <v>0.776</v>
      </c>
      <c r="N931" s="14" t="n">
        <v>0.004</v>
      </c>
      <c r="O931" s="14" t="n">
        <v>0.934</v>
      </c>
      <c r="P931" s="14" t="n">
        <v>0.162</v>
      </c>
      <c r="Q931" s="18" t="n">
        <v>499.44</v>
      </c>
    </row>
    <row r="932" customFormat="false" ht="15" hidden="false" customHeight="false" outlineLevel="0" collapsed="false">
      <c r="A932" s="41" t="s">
        <v>32</v>
      </c>
      <c r="B932" s="41" t="s">
        <v>4919</v>
      </c>
      <c r="C932" s="45" t="n">
        <v>2</v>
      </c>
      <c r="D932" s="41" t="s">
        <v>4608</v>
      </c>
      <c r="E932" s="41" t="s">
        <v>61</v>
      </c>
      <c r="F932" s="41" t="s">
        <v>4599</v>
      </c>
      <c r="G932" s="42" t="n">
        <v>22140.25</v>
      </c>
      <c r="H932" s="43" t="n">
        <v>0.844</v>
      </c>
      <c r="I932" s="42" t="n">
        <v>19856.16</v>
      </c>
      <c r="J932" s="42" t="n">
        <v>-17350.22</v>
      </c>
      <c r="K932" s="42" t="n">
        <v>22955.44</v>
      </c>
      <c r="L932" s="43" t="n">
        <v>0.8237</v>
      </c>
      <c r="M932" s="43" t="n">
        <v>1.3818</v>
      </c>
      <c r="N932" s="43" t="n">
        <v>0.43</v>
      </c>
      <c r="O932" s="43" t="n">
        <v>0.812</v>
      </c>
      <c r="P932" s="43" t="n">
        <v>0.43</v>
      </c>
      <c r="Q932" s="42" t="n">
        <v>5417.34</v>
      </c>
    </row>
    <row r="933" customFormat="false" ht="15" hidden="false" customHeight="false" outlineLevel="0" collapsed="false">
      <c r="A933" s="11" t="s">
        <v>32</v>
      </c>
      <c r="B933" s="11" t="s">
        <v>4919</v>
      </c>
      <c r="C933" s="13" t="n">
        <v>2</v>
      </c>
      <c r="D933" s="11" t="s">
        <v>4608</v>
      </c>
      <c r="E933" s="11" t="s">
        <v>61</v>
      </c>
      <c r="F933" s="11" t="s">
        <v>4896</v>
      </c>
      <c r="G933" s="18" t="n">
        <v>10866.26</v>
      </c>
      <c r="H933" s="14" t="n">
        <v>0.776</v>
      </c>
      <c r="I933" s="18" t="n">
        <v>7084.32</v>
      </c>
      <c r="J933" s="18" t="n">
        <v>-3390.76</v>
      </c>
      <c r="K933" s="18" t="n">
        <v>14460.31</v>
      </c>
      <c r="L933" s="14" t="n">
        <v>0.4047</v>
      </c>
      <c r="M933" s="14" t="n">
        <v>0.8683</v>
      </c>
      <c r="N933" s="14" t="n">
        <v>0.03</v>
      </c>
      <c r="O933" s="14" t="n">
        <v>0.512</v>
      </c>
      <c r="P933" s="14" t="n">
        <v>0.114</v>
      </c>
      <c r="Q933" s="18" t="n">
        <v>500</v>
      </c>
    </row>
    <row r="934" customFormat="false" ht="15" hidden="false" customHeight="false" outlineLevel="0" collapsed="false">
      <c r="A934" s="11" t="s">
        <v>32</v>
      </c>
      <c r="B934" s="11" t="s">
        <v>4919</v>
      </c>
      <c r="C934" s="13" t="n">
        <v>2</v>
      </c>
      <c r="D934" s="11" t="s">
        <v>4608</v>
      </c>
      <c r="E934" s="11" t="s">
        <v>61</v>
      </c>
      <c r="F934" s="11" t="s">
        <v>4877</v>
      </c>
      <c r="G934" s="18" t="n">
        <v>10595.14</v>
      </c>
      <c r="H934" s="14" t="n">
        <v>0.934</v>
      </c>
      <c r="I934" s="18" t="n">
        <v>5347.2</v>
      </c>
      <c r="J934" s="18" t="n">
        <v>-221.19</v>
      </c>
      <c r="K934" s="18" t="n">
        <v>10913.44</v>
      </c>
      <c r="L934" s="14" t="n">
        <v>0.3267</v>
      </c>
      <c r="M934" s="14" t="n">
        <v>0.61</v>
      </c>
      <c r="N934" s="14" t="n">
        <v>0.002</v>
      </c>
      <c r="O934" s="14" t="n">
        <v>0.278</v>
      </c>
      <c r="P934" s="14" t="n">
        <v>0.06</v>
      </c>
      <c r="Q934" s="18" t="n">
        <v>483.57</v>
      </c>
    </row>
    <row r="935" customFormat="false" ht="15" hidden="false" customHeight="false" outlineLevel="0" collapsed="false">
      <c r="A935" s="41" t="s">
        <v>32</v>
      </c>
      <c r="B935" s="41" t="s">
        <v>4919</v>
      </c>
      <c r="C935" s="45" t="n">
        <v>2</v>
      </c>
      <c r="D935" s="41" t="s">
        <v>4602</v>
      </c>
      <c r="E935" s="41" t="n">
        <v>1</v>
      </c>
      <c r="F935" s="41" t="s">
        <v>4599</v>
      </c>
      <c r="G935" s="42" t="n">
        <v>25237.33</v>
      </c>
      <c r="H935" s="43" t="n">
        <v>0.956</v>
      </c>
      <c r="I935" s="42" t="n">
        <v>22276.23</v>
      </c>
      <c r="J935" s="42" t="n">
        <v>-18277.57</v>
      </c>
      <c r="K935" s="42" t="n">
        <v>25182.8</v>
      </c>
      <c r="L935" s="43" t="n">
        <v>0.9833</v>
      </c>
      <c r="M935" s="43" t="n">
        <v>1.404</v>
      </c>
      <c r="N935" s="43" t="n">
        <v>0.484</v>
      </c>
      <c r="O935" s="43" t="n">
        <v>0.814</v>
      </c>
      <c r="P935" s="43" t="n">
        <v>0.486</v>
      </c>
      <c r="Q935" s="42" t="n">
        <v>5533.21</v>
      </c>
    </row>
    <row r="936" customFormat="false" ht="15" hidden="false" customHeight="false" outlineLevel="0" collapsed="false">
      <c r="A936" s="41" t="s">
        <v>32</v>
      </c>
      <c r="B936" s="41" t="s">
        <v>4919</v>
      </c>
      <c r="C936" s="45" t="n">
        <v>2</v>
      </c>
      <c r="D936" s="41" t="s">
        <v>4602</v>
      </c>
      <c r="E936" s="41" t="n">
        <v>1</v>
      </c>
      <c r="F936" s="41" t="s">
        <v>4896</v>
      </c>
      <c r="G936" s="42" t="n">
        <v>22220.24</v>
      </c>
      <c r="H936" s="43" t="n">
        <v>0.98</v>
      </c>
      <c r="I936" s="42" t="n">
        <v>15119.92</v>
      </c>
      <c r="J936" s="42" t="n">
        <v>-10294.69</v>
      </c>
      <c r="K936" s="42" t="n">
        <v>21388.05</v>
      </c>
      <c r="L936" s="43" t="n">
        <v>0.6455</v>
      </c>
      <c r="M936" s="43" t="n">
        <v>1.0238</v>
      </c>
      <c r="N936" s="43" t="n">
        <v>0.22</v>
      </c>
      <c r="O936" s="43" t="n">
        <v>0.818</v>
      </c>
      <c r="P936" s="43" t="n">
        <v>0.244</v>
      </c>
      <c r="Q936" s="42" t="n">
        <v>500</v>
      </c>
    </row>
    <row r="937" customFormat="false" ht="15" hidden="false" customHeight="false" outlineLevel="0" collapsed="false">
      <c r="A937" s="11" t="s">
        <v>32</v>
      </c>
      <c r="B937" s="11" t="s">
        <v>4919</v>
      </c>
      <c r="C937" s="13" t="n">
        <v>2</v>
      </c>
      <c r="D937" s="11" t="s">
        <v>4602</v>
      </c>
      <c r="E937" s="11" t="n">
        <v>1</v>
      </c>
      <c r="F937" s="11" t="s">
        <v>4877</v>
      </c>
      <c r="G937" s="18" t="n">
        <v>12559.9</v>
      </c>
      <c r="H937" s="14" t="n">
        <v>0.984</v>
      </c>
      <c r="I937" s="18" t="n">
        <v>5798.36</v>
      </c>
      <c r="J937" s="18" t="n">
        <v>-53.05</v>
      </c>
      <c r="K937" s="18" t="n">
        <v>11166.4</v>
      </c>
      <c r="L937" s="14" t="n">
        <v>0.3193</v>
      </c>
      <c r="M937" s="14" t="n">
        <v>0.6076</v>
      </c>
      <c r="N937" s="14" t="n">
        <v>0</v>
      </c>
      <c r="O937" s="14" t="n">
        <v>0.284</v>
      </c>
      <c r="P937" s="14" t="n">
        <v>0.056</v>
      </c>
      <c r="Q937" s="18" t="n">
        <v>489.56</v>
      </c>
    </row>
    <row r="938" customFormat="false" ht="15" hidden="false" customHeight="false" outlineLevel="0" collapsed="false">
      <c r="A938" s="41" t="s">
        <v>32</v>
      </c>
      <c r="B938" s="41" t="s">
        <v>4919</v>
      </c>
      <c r="C938" s="45" t="n">
        <v>2</v>
      </c>
      <c r="D938" s="41" t="s">
        <v>4602</v>
      </c>
      <c r="E938" s="41" t="n">
        <v>2</v>
      </c>
      <c r="F938" s="41" t="s">
        <v>4599</v>
      </c>
      <c r="G938" s="42" t="n">
        <v>11619.56</v>
      </c>
      <c r="H938" s="43" t="n">
        <v>0.538</v>
      </c>
      <c r="I938" s="42" t="n">
        <v>11505.86</v>
      </c>
      <c r="J938" s="42" t="n">
        <v>-12887.93</v>
      </c>
      <c r="K938" s="42" t="n">
        <v>12964.65</v>
      </c>
      <c r="L938" s="43" t="n">
        <v>0.5045</v>
      </c>
      <c r="M938" s="43" t="n">
        <v>1.2074</v>
      </c>
      <c r="N938" s="43" t="n">
        <v>0.274</v>
      </c>
      <c r="O938" s="43" t="n">
        <v>0.592</v>
      </c>
      <c r="P938" s="43" t="n">
        <v>0.274</v>
      </c>
      <c r="Q938" s="42" t="n">
        <v>1949.76</v>
      </c>
    </row>
    <row r="939" customFormat="false" ht="15" hidden="false" customHeight="false" outlineLevel="0" collapsed="false">
      <c r="A939" s="41" t="s">
        <v>32</v>
      </c>
      <c r="B939" s="41" t="s">
        <v>4919</v>
      </c>
      <c r="C939" s="45" t="n">
        <v>2</v>
      </c>
      <c r="D939" s="41" t="s">
        <v>4602</v>
      </c>
      <c r="E939" s="41" t="n">
        <v>2</v>
      </c>
      <c r="F939" s="41" t="s">
        <v>4896</v>
      </c>
      <c r="G939" s="42" t="n">
        <v>11467.1</v>
      </c>
      <c r="H939" s="43" t="n">
        <v>0.724</v>
      </c>
      <c r="I939" s="42" t="n">
        <v>10674.26</v>
      </c>
      <c r="J939" s="42" t="n">
        <v>-10318.19</v>
      </c>
      <c r="K939" s="42" t="n">
        <v>12581.29</v>
      </c>
      <c r="L939" s="43" t="n">
        <v>0.482</v>
      </c>
      <c r="M939" s="43" t="n">
        <v>1.0224</v>
      </c>
      <c r="N939" s="43" t="n">
        <v>0.13</v>
      </c>
      <c r="O939" s="43" t="n">
        <v>0.582</v>
      </c>
      <c r="P939" s="43" t="n">
        <v>0.152</v>
      </c>
      <c r="Q939" s="42" t="n">
        <v>500</v>
      </c>
    </row>
    <row r="940" customFormat="false" ht="15" hidden="false" customHeight="false" outlineLevel="0" collapsed="false">
      <c r="A940" s="11" t="s">
        <v>32</v>
      </c>
      <c r="B940" s="11" t="s">
        <v>4919</v>
      </c>
      <c r="C940" s="13" t="n">
        <v>2</v>
      </c>
      <c r="D940" s="11" t="s">
        <v>4602</v>
      </c>
      <c r="E940" s="11" t="n">
        <v>2</v>
      </c>
      <c r="F940" s="11" t="s">
        <v>4877</v>
      </c>
      <c r="G940" s="18" t="n">
        <v>6885.69</v>
      </c>
      <c r="H940" s="14" t="n">
        <v>0.684</v>
      </c>
      <c r="I940" s="18" t="n">
        <v>5535.47</v>
      </c>
      <c r="J940" s="18" t="n">
        <v>973.45</v>
      </c>
      <c r="K940" s="18" t="n">
        <v>10043.87</v>
      </c>
      <c r="L940" s="14" t="n">
        <v>0.2911</v>
      </c>
      <c r="M940" s="14" t="n">
        <v>0.5607</v>
      </c>
      <c r="N940" s="14" t="n">
        <v>0</v>
      </c>
      <c r="O940" s="14" t="n">
        <v>0.216</v>
      </c>
      <c r="P940" s="14" t="n">
        <v>0.026</v>
      </c>
      <c r="Q940" s="18" t="n">
        <v>483.4</v>
      </c>
    </row>
    <row r="941" customFormat="false" ht="15" hidden="false" customHeight="false" outlineLevel="0" collapsed="false">
      <c r="A941" s="41" t="s">
        <v>32</v>
      </c>
      <c r="B941" s="41" t="s">
        <v>4919</v>
      </c>
      <c r="C941" s="45" t="n">
        <v>2</v>
      </c>
      <c r="D941" s="41" t="s">
        <v>4602</v>
      </c>
      <c r="E941" s="41" t="n">
        <v>3</v>
      </c>
      <c r="F941" s="41" t="s">
        <v>4599</v>
      </c>
      <c r="G941" s="42" t="n">
        <v>8448.46</v>
      </c>
      <c r="H941" s="43" t="n">
        <v>0.482</v>
      </c>
      <c r="I941" s="42" t="n">
        <v>8502.41</v>
      </c>
      <c r="J941" s="42" t="n">
        <v>-11367.35</v>
      </c>
      <c r="K941" s="42" t="n">
        <v>9640.66</v>
      </c>
      <c r="L941" s="43" t="n">
        <v>0.348</v>
      </c>
      <c r="M941" s="43" t="n">
        <v>1.094</v>
      </c>
      <c r="N941" s="43" t="n">
        <v>0.15</v>
      </c>
      <c r="O941" s="43" t="n">
        <v>0.434</v>
      </c>
      <c r="P941" s="43" t="n">
        <v>0.154</v>
      </c>
      <c r="Q941" s="42" t="n">
        <v>822.2</v>
      </c>
    </row>
    <row r="942" customFormat="false" ht="15" hidden="false" customHeight="false" outlineLevel="0" collapsed="false">
      <c r="A942" s="41" t="s">
        <v>32</v>
      </c>
      <c r="B942" s="41" t="s">
        <v>4919</v>
      </c>
      <c r="C942" s="45" t="n">
        <v>2</v>
      </c>
      <c r="D942" s="41" t="s">
        <v>4602</v>
      </c>
      <c r="E942" s="41" t="n">
        <v>3</v>
      </c>
      <c r="F942" s="41" t="s">
        <v>4896</v>
      </c>
      <c r="G942" s="42" t="n">
        <v>8448.46</v>
      </c>
      <c r="H942" s="43" t="n">
        <v>0.56</v>
      </c>
      <c r="I942" s="42" t="n">
        <v>8346.63</v>
      </c>
      <c r="J942" s="42" t="n">
        <v>-10183.31</v>
      </c>
      <c r="K942" s="42" t="n">
        <v>9474.67</v>
      </c>
      <c r="L942" s="43" t="n">
        <v>0.3493</v>
      </c>
      <c r="M942" s="43" t="n">
        <v>1.0136</v>
      </c>
      <c r="N942" s="43" t="n">
        <v>0.082</v>
      </c>
      <c r="O942" s="43" t="n">
        <v>0.444</v>
      </c>
      <c r="P942" s="43" t="n">
        <v>0.108</v>
      </c>
      <c r="Q942" s="42" t="n">
        <v>500</v>
      </c>
    </row>
    <row r="943" customFormat="false" ht="15" hidden="false" customHeight="false" outlineLevel="0" collapsed="false">
      <c r="A943" s="11" t="s">
        <v>32</v>
      </c>
      <c r="B943" s="11" t="s">
        <v>4919</v>
      </c>
      <c r="C943" s="13" t="n">
        <v>2</v>
      </c>
      <c r="D943" s="11" t="s">
        <v>4602</v>
      </c>
      <c r="E943" s="11" t="n">
        <v>3</v>
      </c>
      <c r="F943" s="11" t="s">
        <v>4877</v>
      </c>
      <c r="G943" s="18" t="n">
        <v>8448.46</v>
      </c>
      <c r="H943" s="14" t="n">
        <v>0.878</v>
      </c>
      <c r="I943" s="18" t="n">
        <v>5640.54</v>
      </c>
      <c r="J943" s="18" t="n">
        <v>1236.62</v>
      </c>
      <c r="K943" s="18" t="n">
        <v>9151.44</v>
      </c>
      <c r="L943" s="14" t="n">
        <v>0.2884</v>
      </c>
      <c r="M943" s="14" t="n">
        <v>0.5388</v>
      </c>
      <c r="N943" s="14" t="n">
        <v>0</v>
      </c>
      <c r="O943" s="14" t="n">
        <v>0.218</v>
      </c>
      <c r="P943" s="14" t="n">
        <v>0.02</v>
      </c>
      <c r="Q943" s="18" t="n">
        <v>472.44</v>
      </c>
    </row>
    <row r="944" customFormat="false" ht="15" hidden="false" customHeight="false" outlineLevel="0" collapsed="false">
      <c r="A944" s="41" t="s">
        <v>32</v>
      </c>
      <c r="B944" s="41" t="s">
        <v>4919</v>
      </c>
      <c r="C944" s="45" t="n">
        <v>2</v>
      </c>
      <c r="D944" s="41" t="s">
        <v>4602</v>
      </c>
      <c r="E944" s="41" t="n">
        <v>4</v>
      </c>
      <c r="F944" s="41" t="s">
        <v>4599</v>
      </c>
      <c r="G944" s="42" t="n">
        <v>6915.78</v>
      </c>
      <c r="H944" s="43" t="n">
        <v>0.414</v>
      </c>
      <c r="I944" s="42" t="n">
        <v>7059.35</v>
      </c>
      <c r="J944" s="42" t="n">
        <v>-10372.36</v>
      </c>
      <c r="K944" s="42" t="n">
        <v>8161.82</v>
      </c>
      <c r="L944" s="43" t="n">
        <v>0.2909</v>
      </c>
      <c r="M944" s="43" t="n">
        <v>1.0329</v>
      </c>
      <c r="N944" s="43" t="n">
        <v>0.07</v>
      </c>
      <c r="O944" s="43" t="n">
        <v>0.316</v>
      </c>
      <c r="P944" s="43" t="n">
        <v>0.076</v>
      </c>
      <c r="Q944" s="42" t="n">
        <v>485.35</v>
      </c>
    </row>
    <row r="945" customFormat="false" ht="15" hidden="false" customHeight="false" outlineLevel="0" collapsed="false">
      <c r="A945" s="41" t="s">
        <v>32</v>
      </c>
      <c r="B945" s="41" t="s">
        <v>4919</v>
      </c>
      <c r="C945" s="45" t="n">
        <v>2</v>
      </c>
      <c r="D945" s="41" t="s">
        <v>4602</v>
      </c>
      <c r="E945" s="41" t="n">
        <v>4</v>
      </c>
      <c r="F945" s="41" t="s">
        <v>4896</v>
      </c>
      <c r="G945" s="42" t="n">
        <v>6915.78</v>
      </c>
      <c r="H945" s="43" t="n">
        <v>0.45</v>
      </c>
      <c r="I945" s="42" t="n">
        <v>7010.95</v>
      </c>
      <c r="J945" s="42" t="n">
        <v>-10012.48</v>
      </c>
      <c r="K945" s="42" t="n">
        <v>8027.27</v>
      </c>
      <c r="L945" s="43" t="n">
        <v>0.2929</v>
      </c>
      <c r="M945" s="43" t="n">
        <v>1.0012</v>
      </c>
      <c r="N945" s="43" t="n">
        <v>0.054</v>
      </c>
      <c r="O945" s="43" t="n">
        <v>0.316</v>
      </c>
      <c r="P945" s="43" t="n">
        <v>0.07</v>
      </c>
      <c r="Q945" s="42" t="n">
        <v>485.35</v>
      </c>
    </row>
    <row r="946" customFormat="false" ht="15" hidden="false" customHeight="false" outlineLevel="0" collapsed="false">
      <c r="A946" s="11" t="s">
        <v>32</v>
      </c>
      <c r="B946" s="11" t="s">
        <v>4919</v>
      </c>
      <c r="C946" s="13" t="n">
        <v>2</v>
      </c>
      <c r="D946" s="11" t="s">
        <v>4602</v>
      </c>
      <c r="E946" s="11" t="n">
        <v>4</v>
      </c>
      <c r="F946" s="11" t="s">
        <v>4877</v>
      </c>
      <c r="G946" s="18" t="n">
        <v>6915.78</v>
      </c>
      <c r="H946" s="14" t="n">
        <v>0.66</v>
      </c>
      <c r="I946" s="18" t="n">
        <v>6084.47</v>
      </c>
      <c r="J946" s="18" t="n">
        <v>844.44</v>
      </c>
      <c r="K946" s="18" t="n">
        <v>7912.47</v>
      </c>
      <c r="L946" s="14" t="n">
        <v>0.2787</v>
      </c>
      <c r="M946" s="14" t="n">
        <v>0.5489</v>
      </c>
      <c r="N946" s="14" t="n">
        <v>0</v>
      </c>
      <c r="O946" s="14" t="n">
        <v>0.18</v>
      </c>
      <c r="P946" s="14" t="n">
        <v>0.014</v>
      </c>
      <c r="Q946" s="18" t="n">
        <v>449.34</v>
      </c>
    </row>
    <row r="947" customFormat="false" ht="15" hidden="false" customHeight="false" outlineLevel="0" collapsed="false">
      <c r="A947" s="11" t="s">
        <v>32</v>
      </c>
      <c r="B947" s="11" t="s">
        <v>4919</v>
      </c>
      <c r="C947" s="13" t="n">
        <v>2</v>
      </c>
      <c r="D947" s="11" t="s">
        <v>4602</v>
      </c>
      <c r="E947" s="11" t="n">
        <v>5</v>
      </c>
      <c r="F947" s="11" t="s">
        <v>4599</v>
      </c>
      <c r="G947" s="18" t="n">
        <v>6032.01</v>
      </c>
      <c r="H947" s="14" t="n">
        <v>0.4</v>
      </c>
      <c r="I947" s="18" t="n">
        <v>6195.37</v>
      </c>
      <c r="J947" s="18" t="n">
        <v>2471.5</v>
      </c>
      <c r="K947" s="18" t="n">
        <v>7271.71</v>
      </c>
      <c r="L947" s="14" t="n">
        <v>0.2572</v>
      </c>
      <c r="M947" s="14" t="n">
        <v>0.9391</v>
      </c>
      <c r="N947" s="14" t="n">
        <v>0.042</v>
      </c>
      <c r="O947" s="14" t="n">
        <v>0.256</v>
      </c>
      <c r="P947" s="14" t="n">
        <v>0.048</v>
      </c>
      <c r="Q947" s="18" t="n">
        <v>334.66</v>
      </c>
    </row>
    <row r="948" customFormat="false" ht="15" hidden="false" customHeight="false" outlineLevel="0" collapsed="false">
      <c r="A948" s="11" t="s">
        <v>32</v>
      </c>
      <c r="B948" s="11" t="s">
        <v>4919</v>
      </c>
      <c r="C948" s="13" t="n">
        <v>2</v>
      </c>
      <c r="D948" s="11" t="s">
        <v>4602</v>
      </c>
      <c r="E948" s="11" t="n">
        <v>5</v>
      </c>
      <c r="F948" s="11" t="s">
        <v>4896</v>
      </c>
      <c r="G948" s="18" t="n">
        <v>6032.01</v>
      </c>
      <c r="H948" s="14" t="n">
        <v>0.412</v>
      </c>
      <c r="I948" s="18" t="n">
        <v>6172.66</v>
      </c>
      <c r="J948" s="18" t="n">
        <v>2172.06</v>
      </c>
      <c r="K948" s="18" t="n">
        <v>7260.6</v>
      </c>
      <c r="L948" s="14" t="n">
        <v>0.2572</v>
      </c>
      <c r="M948" s="14" t="n">
        <v>0.9082</v>
      </c>
      <c r="N948" s="14" t="n">
        <v>0.036</v>
      </c>
      <c r="O948" s="14" t="n">
        <v>0.256</v>
      </c>
      <c r="P948" s="14" t="n">
        <v>0.046</v>
      </c>
      <c r="Q948" s="18" t="n">
        <v>334.66</v>
      </c>
    </row>
    <row r="949" customFormat="false" ht="15" hidden="false" customHeight="false" outlineLevel="0" collapsed="false">
      <c r="A949" s="11" t="s">
        <v>32</v>
      </c>
      <c r="B949" s="11" t="s">
        <v>4919</v>
      </c>
      <c r="C949" s="13" t="n">
        <v>2</v>
      </c>
      <c r="D949" s="11" t="s">
        <v>4602</v>
      </c>
      <c r="E949" s="11" t="n">
        <v>5</v>
      </c>
      <c r="F949" s="11" t="s">
        <v>4877</v>
      </c>
      <c r="G949" s="18" t="n">
        <v>6032.01</v>
      </c>
      <c r="H949" s="14" t="n">
        <v>0.544</v>
      </c>
      <c r="I949" s="18" t="n">
        <v>5931.33</v>
      </c>
      <c r="J949" s="18" t="n">
        <v>1771.96</v>
      </c>
      <c r="K949" s="18" t="n">
        <v>7074.8</v>
      </c>
      <c r="L949" s="14" t="n">
        <v>0.2572</v>
      </c>
      <c r="M949" s="14" t="n">
        <v>0.5447</v>
      </c>
      <c r="N949" s="14" t="n">
        <v>0</v>
      </c>
      <c r="O949" s="14" t="n">
        <v>0.192</v>
      </c>
      <c r="P949" s="14" t="n">
        <v>0.02</v>
      </c>
      <c r="Q949" s="18" t="n">
        <v>334.66</v>
      </c>
    </row>
    <row r="951" customFormat="false" ht="15" hidden="false" customHeight="false" outlineLevel="0" collapsed="false">
      <c r="A951" s="51" t="s">
        <v>33</v>
      </c>
      <c r="B951" s="51" t="s">
        <v>4940</v>
      </c>
      <c r="C951" s="61" t="n">
        <v>2.5</v>
      </c>
      <c r="D951" s="51" t="s">
        <v>4801</v>
      </c>
      <c r="E951" s="51" t="s">
        <v>61</v>
      </c>
      <c r="F951" s="51" t="s">
        <v>4599</v>
      </c>
      <c r="G951" s="52" t="n">
        <v>6136.32</v>
      </c>
      <c r="H951" s="53" t="n">
        <v>0.424</v>
      </c>
      <c r="I951" s="52" t="n">
        <v>6136.32</v>
      </c>
      <c r="J951" s="52" t="n">
        <v>6136.32</v>
      </c>
      <c r="K951" s="52" t="n">
        <v>6136.32</v>
      </c>
      <c r="L951" s="53" t="n">
        <v>0.1386</v>
      </c>
      <c r="M951" s="53" t="n">
        <v>0.2218</v>
      </c>
      <c r="N951" s="53" t="n">
        <v>0</v>
      </c>
      <c r="O951" s="53" t="n">
        <v>0</v>
      </c>
      <c r="P951" s="53" t="n">
        <v>0</v>
      </c>
      <c r="Q951" s="52" t="n">
        <v>50</v>
      </c>
    </row>
    <row r="952" customFormat="false" ht="15" hidden="false" customHeight="false" outlineLevel="0" collapsed="false">
      <c r="A952" s="11" t="s">
        <v>33</v>
      </c>
      <c r="B952" s="11" t="s">
        <v>4940</v>
      </c>
      <c r="C952" s="13" t="n">
        <v>2.5</v>
      </c>
      <c r="D952" s="11" t="s">
        <v>4616</v>
      </c>
      <c r="E952" s="11" t="n">
        <v>3</v>
      </c>
      <c r="F952" s="11" t="s">
        <v>4877</v>
      </c>
      <c r="G952" s="18" t="n">
        <v>51480.28</v>
      </c>
      <c r="H952" s="14" t="n">
        <v>0.986</v>
      </c>
      <c r="I952" s="18" t="n">
        <v>33236.25</v>
      </c>
      <c r="J952" s="18" t="n">
        <v>1019.45</v>
      </c>
      <c r="K952" s="18" t="n">
        <v>47621.46</v>
      </c>
      <c r="L952" s="14" t="n">
        <v>0.4647</v>
      </c>
      <c r="M952" s="14" t="n">
        <v>0.6802</v>
      </c>
      <c r="N952" s="14" t="n">
        <v>0</v>
      </c>
      <c r="O952" s="14" t="n">
        <v>0.7</v>
      </c>
      <c r="P952" s="14" t="n">
        <v>0.036</v>
      </c>
      <c r="Q952" s="18" t="n">
        <v>499.44</v>
      </c>
    </row>
    <row r="953" customFormat="false" ht="15" hidden="false" customHeight="false" outlineLevel="0" collapsed="false">
      <c r="A953" s="41" t="s">
        <v>33</v>
      </c>
      <c r="B953" s="41" t="s">
        <v>4940</v>
      </c>
      <c r="C953" s="45" t="n">
        <v>2.5</v>
      </c>
      <c r="D953" s="41" t="s">
        <v>4608</v>
      </c>
      <c r="E953" s="41" t="s">
        <v>61</v>
      </c>
      <c r="F953" s="41" t="s">
        <v>4599</v>
      </c>
      <c r="G953" s="42" t="n">
        <v>20302.26</v>
      </c>
      <c r="H953" s="43" t="n">
        <v>0.906</v>
      </c>
      <c r="I953" s="42" t="n">
        <v>18641.43</v>
      </c>
      <c r="J953" s="42" t="n">
        <v>-14383.29</v>
      </c>
      <c r="K953" s="42" t="n">
        <v>20661.11</v>
      </c>
      <c r="L953" s="43" t="n">
        <v>0.61</v>
      </c>
      <c r="M953" s="43" t="n">
        <v>1.2767</v>
      </c>
      <c r="N953" s="43" t="n">
        <v>0.292</v>
      </c>
      <c r="O953" s="43" t="n">
        <v>0.688</v>
      </c>
      <c r="P953" s="43" t="n">
        <v>0.292</v>
      </c>
      <c r="Q953" s="42" t="n">
        <v>3799.52</v>
      </c>
    </row>
    <row r="954" customFormat="false" ht="15" hidden="false" customHeight="false" outlineLevel="0" collapsed="false">
      <c r="A954" s="11" t="s">
        <v>33</v>
      </c>
      <c r="B954" s="11" t="s">
        <v>4940</v>
      </c>
      <c r="C954" s="13" t="n">
        <v>2.5</v>
      </c>
      <c r="D954" s="11" t="s">
        <v>4608</v>
      </c>
      <c r="E954" s="11" t="s">
        <v>61</v>
      </c>
      <c r="F954" s="11" t="s">
        <v>4896</v>
      </c>
      <c r="G954" s="18" t="n">
        <v>8812.21</v>
      </c>
      <c r="H954" s="14" t="n">
        <v>0.41</v>
      </c>
      <c r="I954" s="18" t="n">
        <v>10015.13</v>
      </c>
      <c r="J954" s="18" t="n">
        <v>1941.38</v>
      </c>
      <c r="K954" s="18" t="n">
        <v>16211.82</v>
      </c>
      <c r="L954" s="14" t="n">
        <v>0.3289</v>
      </c>
      <c r="M954" s="14" t="n">
        <v>0.7171</v>
      </c>
      <c r="N954" s="14" t="n">
        <v>0.016</v>
      </c>
      <c r="O954" s="14" t="n">
        <v>0.342</v>
      </c>
      <c r="P954" s="14" t="n">
        <v>0.028</v>
      </c>
      <c r="Q954" s="18" t="n">
        <v>500</v>
      </c>
    </row>
    <row r="955" customFormat="false" ht="15" hidden="false" customHeight="false" outlineLevel="0" collapsed="false">
      <c r="A955" s="11" t="s">
        <v>33</v>
      </c>
      <c r="B955" s="11" t="s">
        <v>4940</v>
      </c>
      <c r="C955" s="13" t="n">
        <v>2.5</v>
      </c>
      <c r="D955" s="11" t="s">
        <v>4608</v>
      </c>
      <c r="E955" s="11" t="s">
        <v>61</v>
      </c>
      <c r="F955" s="11" t="s">
        <v>4877</v>
      </c>
      <c r="G955" s="18" t="n">
        <v>9244.49</v>
      </c>
      <c r="H955" s="14" t="n">
        <v>0.59</v>
      </c>
      <c r="I955" s="18" t="n">
        <v>8656.81</v>
      </c>
      <c r="J955" s="18" t="n">
        <v>2898.07</v>
      </c>
      <c r="K955" s="18" t="n">
        <v>13567.79</v>
      </c>
      <c r="L955" s="14" t="n">
        <v>0.2536</v>
      </c>
      <c r="M955" s="14" t="n">
        <v>0.4728</v>
      </c>
      <c r="N955" s="14" t="n">
        <v>0</v>
      </c>
      <c r="O955" s="14" t="n">
        <v>0.116</v>
      </c>
      <c r="P955" s="14" t="n">
        <v>0.008</v>
      </c>
      <c r="Q955" s="18" t="n">
        <v>486.06</v>
      </c>
    </row>
    <row r="956" customFormat="false" ht="15" hidden="false" customHeight="false" outlineLevel="0" collapsed="false">
      <c r="A956" s="41" t="s">
        <v>33</v>
      </c>
      <c r="B956" s="41" t="s">
        <v>4940</v>
      </c>
      <c r="C956" s="45" t="n">
        <v>2.5</v>
      </c>
      <c r="D956" s="41" t="s">
        <v>4602</v>
      </c>
      <c r="E956" s="41" t="n">
        <v>1</v>
      </c>
      <c r="F956" s="41" t="s">
        <v>4599</v>
      </c>
      <c r="G956" s="42" t="n">
        <v>-11717.41</v>
      </c>
      <c r="H956" s="43" t="n">
        <v>0.19</v>
      </c>
      <c r="I956" s="42" t="n">
        <v>20000.63</v>
      </c>
      <c r="J956" s="42" t="n">
        <v>-14932.37</v>
      </c>
      <c r="K956" s="42" t="n">
        <v>21673.38</v>
      </c>
      <c r="L956" s="43" t="n">
        <v>0.6208</v>
      </c>
      <c r="M956" s="43" t="n">
        <v>1.299</v>
      </c>
      <c r="N956" s="43" t="n">
        <v>0.296</v>
      </c>
      <c r="O956" s="43" t="n">
        <v>0.716</v>
      </c>
      <c r="P956" s="43" t="n">
        <v>0.296</v>
      </c>
      <c r="Q956" s="42" t="n">
        <v>3985.47</v>
      </c>
    </row>
    <row r="957" customFormat="false" ht="15" hidden="false" customHeight="false" outlineLevel="0" collapsed="false">
      <c r="A957" s="41" t="s">
        <v>33</v>
      </c>
      <c r="B957" s="41" t="s">
        <v>4940</v>
      </c>
      <c r="C957" s="45" t="n">
        <v>2.5</v>
      </c>
      <c r="D957" s="41" t="s">
        <v>4602</v>
      </c>
      <c r="E957" s="41" t="n">
        <v>1</v>
      </c>
      <c r="F957" s="41" t="s">
        <v>4896</v>
      </c>
      <c r="G957" s="42" t="n">
        <v>18080.86</v>
      </c>
      <c r="H957" s="43" t="n">
        <v>0.712</v>
      </c>
      <c r="I957" s="42" t="n">
        <v>16649.76</v>
      </c>
      <c r="J957" s="42" t="n">
        <v>-10079.83</v>
      </c>
      <c r="K957" s="42" t="n">
        <v>19949.62</v>
      </c>
      <c r="L957" s="43" t="n">
        <v>0.4406</v>
      </c>
      <c r="M957" s="43" t="n">
        <v>1.0078</v>
      </c>
      <c r="N957" s="43" t="n">
        <v>0.08</v>
      </c>
      <c r="O957" s="43" t="n">
        <v>0.554</v>
      </c>
      <c r="P957" s="43" t="n">
        <v>0.092</v>
      </c>
      <c r="Q957" s="42" t="n">
        <v>500</v>
      </c>
    </row>
    <row r="958" customFormat="false" ht="15" hidden="false" customHeight="false" outlineLevel="0" collapsed="false">
      <c r="A958" s="11" t="s">
        <v>33</v>
      </c>
      <c r="B958" s="11" t="s">
        <v>4940</v>
      </c>
      <c r="C958" s="13" t="n">
        <v>2.5</v>
      </c>
      <c r="D958" s="11" t="s">
        <v>4602</v>
      </c>
      <c r="E958" s="11" t="n">
        <v>1</v>
      </c>
      <c r="F958" s="11" t="s">
        <v>4877</v>
      </c>
      <c r="G958" s="18" t="n">
        <v>8658.2</v>
      </c>
      <c r="H958" s="14" t="n">
        <v>0.536</v>
      </c>
      <c r="I958" s="18" t="n">
        <v>8462.63</v>
      </c>
      <c r="J958" s="18" t="n">
        <v>2789.81</v>
      </c>
      <c r="K958" s="18" t="n">
        <v>13217.32</v>
      </c>
      <c r="L958" s="14" t="n">
        <v>0.2612</v>
      </c>
      <c r="M958" s="14" t="n">
        <v>0.5049</v>
      </c>
      <c r="N958" s="14" t="n">
        <v>0</v>
      </c>
      <c r="O958" s="14" t="n">
        <v>0.118</v>
      </c>
      <c r="P958" s="14" t="n">
        <v>0.008</v>
      </c>
      <c r="Q958" s="18" t="n">
        <v>487.01</v>
      </c>
    </row>
    <row r="959" customFormat="false" ht="15" hidden="false" customHeight="false" outlineLevel="0" collapsed="false">
      <c r="A959" s="41" t="s">
        <v>33</v>
      </c>
      <c r="B959" s="41" t="s">
        <v>4940</v>
      </c>
      <c r="C959" s="45" t="n">
        <v>2.5</v>
      </c>
      <c r="D959" s="41" t="s">
        <v>4602</v>
      </c>
      <c r="E959" s="41" t="n">
        <v>2</v>
      </c>
      <c r="F959" s="41" t="s">
        <v>4599</v>
      </c>
      <c r="G959" s="42" t="n">
        <v>11707.02</v>
      </c>
      <c r="H959" s="43" t="n">
        <v>0.866</v>
      </c>
      <c r="I959" s="42" t="n">
        <v>10973.3</v>
      </c>
      <c r="J959" s="42" t="n">
        <v>-10906.64</v>
      </c>
      <c r="K959" s="42" t="n">
        <v>12078.97</v>
      </c>
      <c r="L959" s="43" t="n">
        <v>0.3137</v>
      </c>
      <c r="M959" s="43" t="n">
        <v>1.078</v>
      </c>
      <c r="N959" s="43" t="n">
        <v>0.094</v>
      </c>
      <c r="O959" s="43" t="n">
        <v>0.344</v>
      </c>
      <c r="P959" s="43" t="n">
        <v>0.094</v>
      </c>
      <c r="Q959" s="42" t="n">
        <v>938.65</v>
      </c>
    </row>
    <row r="960" customFormat="false" ht="15" hidden="false" customHeight="false" outlineLevel="0" collapsed="false">
      <c r="A960" s="11" t="s">
        <v>33</v>
      </c>
      <c r="B960" s="11" t="s">
        <v>4940</v>
      </c>
      <c r="C960" s="13" t="n">
        <v>2.5</v>
      </c>
      <c r="D960" s="11" t="s">
        <v>4602</v>
      </c>
      <c r="E960" s="11" t="n">
        <v>2</v>
      </c>
      <c r="F960" s="11" t="s">
        <v>4896</v>
      </c>
      <c r="G960" s="18" t="n">
        <v>10968.65</v>
      </c>
      <c r="H960" s="14" t="n">
        <v>0.624</v>
      </c>
      <c r="I960" s="18" t="n">
        <v>10660.28</v>
      </c>
      <c r="J960" s="18" t="n">
        <v>2289.56</v>
      </c>
      <c r="K960" s="18" t="n">
        <v>11847.01</v>
      </c>
      <c r="L960" s="14" t="n">
        <v>0.307</v>
      </c>
      <c r="M960" s="14" t="n">
        <v>0.8524</v>
      </c>
      <c r="N960" s="14" t="n">
        <v>0.03</v>
      </c>
      <c r="O960" s="14" t="n">
        <v>0.348</v>
      </c>
      <c r="P960" s="14" t="n">
        <v>0.038</v>
      </c>
      <c r="Q960" s="18" t="n">
        <v>500</v>
      </c>
    </row>
    <row r="961" customFormat="false" ht="15" hidden="false" customHeight="false" outlineLevel="0" collapsed="false">
      <c r="A961" s="11" t="s">
        <v>33</v>
      </c>
      <c r="B961" s="11" t="s">
        <v>4940</v>
      </c>
      <c r="C961" s="13" t="n">
        <v>2.5</v>
      </c>
      <c r="D961" s="11" t="s">
        <v>4602</v>
      </c>
      <c r="E961" s="11" t="n">
        <v>2</v>
      </c>
      <c r="F961" s="11" t="s">
        <v>4877</v>
      </c>
      <c r="G961" s="18" t="n">
        <v>9315.46</v>
      </c>
      <c r="H961" s="14" t="n">
        <v>0.788</v>
      </c>
      <c r="I961" s="18" t="n">
        <v>7669.36</v>
      </c>
      <c r="J961" s="18" t="n">
        <v>3736.86</v>
      </c>
      <c r="K961" s="18" t="n">
        <v>11255.06</v>
      </c>
      <c r="L961" s="14" t="n">
        <v>0.2329</v>
      </c>
      <c r="M961" s="14" t="n">
        <v>0.4519</v>
      </c>
      <c r="N961" s="14" t="n">
        <v>0</v>
      </c>
      <c r="O961" s="14" t="n">
        <v>0.076</v>
      </c>
      <c r="P961" s="14" t="n">
        <v>0.002</v>
      </c>
      <c r="Q961" s="18" t="n">
        <v>470.77</v>
      </c>
    </row>
    <row r="962" customFormat="false" ht="15" hidden="false" customHeight="false" outlineLevel="0" collapsed="false">
      <c r="A962" s="11" t="s">
        <v>33</v>
      </c>
      <c r="B962" s="11" t="s">
        <v>4940</v>
      </c>
      <c r="C962" s="13" t="n">
        <v>2.5</v>
      </c>
      <c r="D962" s="11" t="s">
        <v>4602</v>
      </c>
      <c r="E962" s="11" t="n">
        <v>3</v>
      </c>
      <c r="F962" s="11" t="s">
        <v>4599</v>
      </c>
      <c r="G962" s="18" t="n">
        <v>9151.41</v>
      </c>
      <c r="H962" s="14" t="n">
        <v>0.76</v>
      </c>
      <c r="I962" s="18" t="n">
        <v>8727.87</v>
      </c>
      <c r="J962" s="18" t="n">
        <v>7080.05</v>
      </c>
      <c r="K962" s="18" t="n">
        <v>9709.31</v>
      </c>
      <c r="L962" s="14" t="n">
        <v>0.214</v>
      </c>
      <c r="M962" s="14" t="n">
        <v>0.6636</v>
      </c>
      <c r="N962" s="14" t="n">
        <v>0.024</v>
      </c>
      <c r="O962" s="14" t="n">
        <v>0.18</v>
      </c>
      <c r="P962" s="14" t="n">
        <v>0.024</v>
      </c>
      <c r="Q962" s="18" t="n">
        <v>393.78</v>
      </c>
    </row>
    <row r="963" customFormat="false" ht="15" hidden="false" customHeight="false" outlineLevel="0" collapsed="false">
      <c r="A963" s="11" t="s">
        <v>33</v>
      </c>
      <c r="B963" s="11" t="s">
        <v>4940</v>
      </c>
      <c r="C963" s="13" t="n">
        <v>2.5</v>
      </c>
      <c r="D963" s="11" t="s">
        <v>4602</v>
      </c>
      <c r="E963" s="11" t="n">
        <v>3</v>
      </c>
      <c r="F963" s="11" t="s">
        <v>4896</v>
      </c>
      <c r="G963" s="18" t="n">
        <v>9127.14</v>
      </c>
      <c r="H963" s="14" t="n">
        <v>0.77</v>
      </c>
      <c r="I963" s="18" t="n">
        <v>8672.28</v>
      </c>
      <c r="J963" s="18" t="n">
        <v>6735.16</v>
      </c>
      <c r="K963" s="18" t="n">
        <v>9671.92</v>
      </c>
      <c r="L963" s="14" t="n">
        <v>0.214</v>
      </c>
      <c r="M963" s="14" t="n">
        <v>0.612</v>
      </c>
      <c r="N963" s="14" t="n">
        <v>0.012</v>
      </c>
      <c r="O963" s="14" t="n">
        <v>0.176</v>
      </c>
      <c r="P963" s="14" t="n">
        <v>0.012</v>
      </c>
      <c r="Q963" s="18" t="n">
        <v>393.78</v>
      </c>
    </row>
    <row r="964" customFormat="false" ht="15" hidden="false" customHeight="false" outlineLevel="0" collapsed="false">
      <c r="A964" s="11" t="s">
        <v>33</v>
      </c>
      <c r="B964" s="11" t="s">
        <v>4940</v>
      </c>
      <c r="C964" s="13" t="n">
        <v>2.5</v>
      </c>
      <c r="D964" s="11" t="s">
        <v>4602</v>
      </c>
      <c r="E964" s="11" t="n">
        <v>3</v>
      </c>
      <c r="F964" s="11" t="s">
        <v>4877</v>
      </c>
      <c r="G964" s="18" t="n">
        <v>5978.11</v>
      </c>
      <c r="H964" s="14" t="n">
        <v>0.226</v>
      </c>
      <c r="I964" s="18" t="n">
        <v>8336.63</v>
      </c>
      <c r="J964" s="18" t="n">
        <v>3682.85</v>
      </c>
      <c r="K964" s="18" t="n">
        <v>9614.28</v>
      </c>
      <c r="L964" s="14" t="n">
        <v>0.2127</v>
      </c>
      <c r="M964" s="14" t="n">
        <v>0.4224</v>
      </c>
      <c r="N964" s="14" t="n">
        <v>0</v>
      </c>
      <c r="O964" s="14" t="n">
        <v>0.074</v>
      </c>
      <c r="P964" s="14" t="n">
        <v>0</v>
      </c>
      <c r="Q964" s="18" t="n">
        <v>393.78</v>
      </c>
    </row>
    <row r="965" customFormat="false" ht="15" hidden="false" customHeight="false" outlineLevel="0" collapsed="false">
      <c r="A965" s="11" t="s">
        <v>33</v>
      </c>
      <c r="B965" s="11" t="s">
        <v>4940</v>
      </c>
      <c r="C965" s="13" t="n">
        <v>2.5</v>
      </c>
      <c r="D965" s="11" t="s">
        <v>4602</v>
      </c>
      <c r="E965" s="11" t="n">
        <v>4</v>
      </c>
      <c r="F965" s="11" t="s">
        <v>4599</v>
      </c>
      <c r="G965" s="18" t="n">
        <v>8132.68</v>
      </c>
      <c r="H965" s="14" t="n">
        <v>0.808</v>
      </c>
      <c r="I965" s="18" t="n">
        <v>7702.89</v>
      </c>
      <c r="J965" s="18" t="n">
        <v>6670.92</v>
      </c>
      <c r="K965" s="18" t="n">
        <v>8555.97</v>
      </c>
      <c r="L965" s="14" t="n">
        <v>0.1782</v>
      </c>
      <c r="M965" s="14" t="n">
        <v>0.4665</v>
      </c>
      <c r="N965" s="14" t="n">
        <v>0.008</v>
      </c>
      <c r="O965" s="14" t="n">
        <v>0.098</v>
      </c>
      <c r="P965" s="14" t="n">
        <v>0.008</v>
      </c>
      <c r="Q965" s="18" t="n">
        <v>241.07</v>
      </c>
    </row>
    <row r="966" customFormat="false" ht="15" hidden="false" customHeight="false" outlineLevel="0" collapsed="false">
      <c r="A966" s="11" t="s">
        <v>33</v>
      </c>
      <c r="B966" s="11" t="s">
        <v>4940</v>
      </c>
      <c r="C966" s="13" t="n">
        <v>2.5</v>
      </c>
      <c r="D966" s="11" t="s">
        <v>4602</v>
      </c>
      <c r="E966" s="11" t="n">
        <v>4</v>
      </c>
      <c r="F966" s="11" t="s">
        <v>4896</v>
      </c>
      <c r="G966" s="18" t="n">
        <v>8132.68</v>
      </c>
      <c r="H966" s="14" t="n">
        <v>0.814</v>
      </c>
      <c r="I966" s="18" t="n">
        <v>7693.92</v>
      </c>
      <c r="J966" s="18" t="n">
        <v>6578.79</v>
      </c>
      <c r="K966" s="18" t="n">
        <v>8529.59</v>
      </c>
      <c r="L966" s="14" t="n">
        <v>0.1782</v>
      </c>
      <c r="M966" s="14" t="n">
        <v>0.4648</v>
      </c>
      <c r="N966" s="14" t="n">
        <v>0.008</v>
      </c>
      <c r="O966" s="14" t="n">
        <v>0.094</v>
      </c>
      <c r="P966" s="14" t="n">
        <v>0.008</v>
      </c>
      <c r="Q966" s="18" t="n">
        <v>241.07</v>
      </c>
    </row>
    <row r="967" customFormat="false" ht="15" hidden="false" customHeight="false" outlineLevel="0" collapsed="false">
      <c r="A967" s="11" t="s">
        <v>33</v>
      </c>
      <c r="B967" s="11" t="s">
        <v>4940</v>
      </c>
      <c r="C967" s="13" t="n">
        <v>2.5</v>
      </c>
      <c r="D967" s="11" t="s">
        <v>4602</v>
      </c>
      <c r="E967" s="11" t="n">
        <v>4</v>
      </c>
      <c r="F967" s="11" t="s">
        <v>4877</v>
      </c>
      <c r="G967" s="18" t="n">
        <v>8132.68</v>
      </c>
      <c r="H967" s="14" t="n">
        <v>0.834</v>
      </c>
      <c r="I967" s="18" t="n">
        <v>7630.04</v>
      </c>
      <c r="J967" s="18" t="n">
        <v>3975.05</v>
      </c>
      <c r="K967" s="18" t="n">
        <v>8514.3</v>
      </c>
      <c r="L967" s="14" t="n">
        <v>0.1782</v>
      </c>
      <c r="M967" s="14" t="n">
        <v>0.427</v>
      </c>
      <c r="N967" s="14" t="n">
        <v>0</v>
      </c>
      <c r="O967" s="14" t="n">
        <v>0.068</v>
      </c>
      <c r="P967" s="14" t="n">
        <v>0.002</v>
      </c>
      <c r="Q967" s="18" t="n">
        <v>241.07</v>
      </c>
    </row>
    <row r="968" customFormat="false" ht="15" hidden="false" customHeight="false" outlineLevel="0" collapsed="false">
      <c r="A968" s="11" t="s">
        <v>33</v>
      </c>
      <c r="B968" s="11" t="s">
        <v>4940</v>
      </c>
      <c r="C968" s="13" t="n">
        <v>2.5</v>
      </c>
      <c r="D968" s="11" t="s">
        <v>4602</v>
      </c>
      <c r="E968" s="11" t="n">
        <v>5</v>
      </c>
      <c r="F968" s="11" t="s">
        <v>4599</v>
      </c>
      <c r="G968" s="18" t="n">
        <v>7510.13</v>
      </c>
      <c r="H968" s="14" t="n">
        <v>0.808</v>
      </c>
      <c r="I968" s="18" t="n">
        <v>7124.42</v>
      </c>
      <c r="J968" s="18" t="n">
        <v>6313.82</v>
      </c>
      <c r="K968" s="18" t="n">
        <v>7854.72</v>
      </c>
      <c r="L968" s="14" t="n">
        <v>0.1627</v>
      </c>
      <c r="M968" s="14" t="n">
        <v>0.3654</v>
      </c>
      <c r="N968" s="14" t="n">
        <v>0.006</v>
      </c>
      <c r="O968" s="14" t="n">
        <v>0.038</v>
      </c>
      <c r="P968" s="14" t="n">
        <v>0.006</v>
      </c>
      <c r="Q968" s="18" t="n">
        <v>175.89</v>
      </c>
    </row>
    <row r="969" customFormat="false" ht="15" hidden="false" customHeight="false" outlineLevel="0" collapsed="false">
      <c r="A969" s="11" t="s">
        <v>33</v>
      </c>
      <c r="B969" s="11" t="s">
        <v>4940</v>
      </c>
      <c r="C969" s="13" t="n">
        <v>2.5</v>
      </c>
      <c r="D969" s="11" t="s">
        <v>4602</v>
      </c>
      <c r="E969" s="11" t="n">
        <v>5</v>
      </c>
      <c r="F969" s="11" t="s">
        <v>4896</v>
      </c>
      <c r="G969" s="18" t="n">
        <v>7510.13</v>
      </c>
      <c r="H969" s="14" t="n">
        <v>0.808</v>
      </c>
      <c r="I969" s="18" t="n">
        <v>7124.42</v>
      </c>
      <c r="J969" s="18" t="n">
        <v>6313.82</v>
      </c>
      <c r="K969" s="18" t="n">
        <v>7854.72</v>
      </c>
      <c r="L969" s="14" t="n">
        <v>0.1627</v>
      </c>
      <c r="M969" s="14" t="n">
        <v>0.3654</v>
      </c>
      <c r="N969" s="14" t="n">
        <v>0.006</v>
      </c>
      <c r="O969" s="14" t="n">
        <v>0.038</v>
      </c>
      <c r="P969" s="14" t="n">
        <v>0.006</v>
      </c>
      <c r="Q969" s="18" t="n">
        <v>175.89</v>
      </c>
    </row>
    <row r="970" customFormat="false" ht="15" hidden="false" customHeight="false" outlineLevel="0" collapsed="false">
      <c r="A970" s="11" t="s">
        <v>33</v>
      </c>
      <c r="B970" s="11" t="s">
        <v>4940</v>
      </c>
      <c r="C970" s="13" t="n">
        <v>2.5</v>
      </c>
      <c r="D970" s="11" t="s">
        <v>4602</v>
      </c>
      <c r="E970" s="11" t="n">
        <v>5</v>
      </c>
      <c r="F970" s="11" t="s">
        <v>4877</v>
      </c>
      <c r="G970" s="18" t="n">
        <v>7510.13</v>
      </c>
      <c r="H970" s="14" t="n">
        <v>0.82</v>
      </c>
      <c r="I970" s="18" t="n">
        <v>7106.57</v>
      </c>
      <c r="J970" s="18" t="n">
        <v>6037.84</v>
      </c>
      <c r="K970" s="18" t="n">
        <v>7829.78</v>
      </c>
      <c r="L970" s="14" t="n">
        <v>0.1627</v>
      </c>
      <c r="M970" s="14" t="n">
        <v>0.3654</v>
      </c>
      <c r="N970" s="14" t="n">
        <v>0</v>
      </c>
      <c r="O970" s="14" t="n">
        <v>0.038</v>
      </c>
      <c r="P970" s="14" t="n">
        <v>0</v>
      </c>
      <c r="Q970" s="18" t="n">
        <v>175.89</v>
      </c>
    </row>
    <row r="972" customFormat="false" ht="15" hidden="false" customHeight="false" outlineLevel="0" collapsed="false">
      <c r="A972" s="51" t="s">
        <v>33</v>
      </c>
      <c r="B972" s="51" t="s">
        <v>4942</v>
      </c>
      <c r="C972" s="61" t="n">
        <v>2</v>
      </c>
      <c r="D972" s="51" t="s">
        <v>4801</v>
      </c>
      <c r="E972" s="51" t="s">
        <v>61</v>
      </c>
      <c r="F972" s="51" t="s">
        <v>4599</v>
      </c>
      <c r="G972" s="52" t="n">
        <v>3667.19</v>
      </c>
      <c r="H972" s="53" t="n">
        <v>0.386</v>
      </c>
      <c r="I972" s="52" t="n">
        <v>3667.19</v>
      </c>
      <c r="J972" s="52" t="n">
        <v>3667.19</v>
      </c>
      <c r="K972" s="52" t="n">
        <v>3667.19</v>
      </c>
      <c r="L972" s="53" t="n">
        <v>0.1251</v>
      </c>
      <c r="M972" s="53" t="n">
        <v>0.2015</v>
      </c>
      <c r="N972" s="53" t="n">
        <v>0</v>
      </c>
      <c r="O972" s="53" t="n">
        <v>0</v>
      </c>
      <c r="P972" s="53" t="n">
        <v>0</v>
      </c>
      <c r="Q972" s="52" t="n">
        <v>50</v>
      </c>
    </row>
    <row r="973" customFormat="false" ht="15" hidden="false" customHeight="false" outlineLevel="0" collapsed="false">
      <c r="A973" s="11" t="s">
        <v>33</v>
      </c>
      <c r="B973" s="11" t="s">
        <v>4942</v>
      </c>
      <c r="C973" s="13" t="n">
        <v>2</v>
      </c>
      <c r="D973" s="11" t="s">
        <v>4616</v>
      </c>
      <c r="E973" s="11" t="n">
        <v>3</v>
      </c>
      <c r="F973" s="11" t="s">
        <v>4877</v>
      </c>
      <c r="G973" s="18" t="n">
        <v>24417.33</v>
      </c>
      <c r="H973" s="14" t="n">
        <v>0.924</v>
      </c>
      <c r="I973" s="18" t="n">
        <v>13024.94</v>
      </c>
      <c r="J973" s="18" t="n">
        <v>-71.41</v>
      </c>
      <c r="K973" s="18" t="n">
        <v>25630.39</v>
      </c>
      <c r="L973" s="14" t="n">
        <v>0.4252</v>
      </c>
      <c r="M973" s="14" t="n">
        <v>0.6048</v>
      </c>
      <c r="N973" s="14" t="n">
        <v>0.002</v>
      </c>
      <c r="O973" s="14" t="n">
        <v>0.62</v>
      </c>
      <c r="P973" s="14" t="n">
        <v>0.052</v>
      </c>
      <c r="Q973" s="18" t="n">
        <v>498.45</v>
      </c>
    </row>
    <row r="974" customFormat="false" ht="15" hidden="false" customHeight="false" outlineLevel="0" collapsed="false">
      <c r="A974" s="11" t="s">
        <v>33</v>
      </c>
      <c r="B974" s="11" t="s">
        <v>4942</v>
      </c>
      <c r="C974" s="13" t="n">
        <v>2</v>
      </c>
      <c r="D974" s="11" t="s">
        <v>4608</v>
      </c>
      <c r="E974" s="11" t="s">
        <v>61</v>
      </c>
      <c r="F974" s="11" t="s">
        <v>4599</v>
      </c>
      <c r="G974" s="18" t="n">
        <v>3768.03</v>
      </c>
      <c r="H974" s="14" t="n">
        <v>0.22</v>
      </c>
      <c r="I974" s="18" t="n">
        <v>5056.09</v>
      </c>
      <c r="J974" s="18" t="n">
        <v>592.33</v>
      </c>
      <c r="K974" s="18" t="n">
        <v>6968.54</v>
      </c>
      <c r="L974" s="14" t="n">
        <v>0.1919</v>
      </c>
      <c r="M974" s="14" t="n">
        <v>0.6869</v>
      </c>
      <c r="N974" s="14" t="n">
        <v>0.028</v>
      </c>
      <c r="O974" s="14" t="n">
        <v>0.116</v>
      </c>
      <c r="P974" s="14" t="n">
        <v>0.048</v>
      </c>
      <c r="Q974" s="18" t="n">
        <v>955.39</v>
      </c>
    </row>
    <row r="975" customFormat="false" ht="15" hidden="false" customHeight="false" outlineLevel="0" collapsed="false">
      <c r="A975" s="11" t="s">
        <v>33</v>
      </c>
      <c r="B975" s="11" t="s">
        <v>4942</v>
      </c>
      <c r="C975" s="13" t="n">
        <v>2</v>
      </c>
      <c r="D975" s="11" t="s">
        <v>4608</v>
      </c>
      <c r="E975" s="11" t="s">
        <v>61</v>
      </c>
      <c r="F975" s="11" t="s">
        <v>4896</v>
      </c>
      <c r="G975" s="18" t="n">
        <v>3462.51</v>
      </c>
      <c r="H975" s="14" t="n">
        <v>0.246</v>
      </c>
      <c r="I975" s="18" t="n">
        <v>4592.5</v>
      </c>
      <c r="J975" s="18" t="n">
        <v>1217.98</v>
      </c>
      <c r="K975" s="18" t="n">
        <v>6495.33</v>
      </c>
      <c r="L975" s="14" t="n">
        <v>0.183</v>
      </c>
      <c r="M975" s="14" t="n">
        <v>0.399</v>
      </c>
      <c r="N975" s="14" t="n">
        <v>0</v>
      </c>
      <c r="O975" s="14" t="n">
        <v>0.048</v>
      </c>
      <c r="P975" s="14" t="n">
        <v>0.018</v>
      </c>
      <c r="Q975" s="18" t="n">
        <v>500</v>
      </c>
    </row>
    <row r="976" customFormat="false" ht="15" hidden="false" customHeight="false" outlineLevel="0" collapsed="false">
      <c r="A976" s="11" t="s">
        <v>33</v>
      </c>
      <c r="B976" s="11" t="s">
        <v>4942</v>
      </c>
      <c r="C976" s="13" t="n">
        <v>2</v>
      </c>
      <c r="D976" s="11" t="s">
        <v>4608</v>
      </c>
      <c r="E976" s="11" t="s">
        <v>61</v>
      </c>
      <c r="F976" s="11" t="s">
        <v>4877</v>
      </c>
      <c r="G976" s="18" t="n">
        <v>2116.38</v>
      </c>
      <c r="H976" s="14" t="n">
        <v>0.064</v>
      </c>
      <c r="I976" s="18" t="n">
        <v>4248.93</v>
      </c>
      <c r="J976" s="18" t="n">
        <v>1960.95</v>
      </c>
      <c r="K976" s="18" t="n">
        <v>6178.94</v>
      </c>
      <c r="L976" s="14" t="n">
        <v>0.1686</v>
      </c>
      <c r="M976" s="14" t="n">
        <v>0.3174</v>
      </c>
      <c r="N976" s="14" t="n">
        <v>0</v>
      </c>
      <c r="O976" s="14" t="n">
        <v>0.018</v>
      </c>
      <c r="P976" s="14" t="n">
        <v>0.004</v>
      </c>
      <c r="Q976" s="18" t="n">
        <v>456.25</v>
      </c>
    </row>
    <row r="977" customFormat="false" ht="15" hidden="false" customHeight="false" outlineLevel="0" collapsed="false">
      <c r="A977" s="41" t="s">
        <v>33</v>
      </c>
      <c r="B977" s="41" t="s">
        <v>4942</v>
      </c>
      <c r="C977" s="45" t="n">
        <v>2</v>
      </c>
      <c r="D977" s="41" t="s">
        <v>4602</v>
      </c>
      <c r="E977" s="41" t="n">
        <v>1</v>
      </c>
      <c r="F977" s="41" t="s">
        <v>4599</v>
      </c>
      <c r="G977" s="42" t="n">
        <v>13068.52</v>
      </c>
      <c r="H977" s="43" t="n">
        <v>0.614</v>
      </c>
      <c r="I977" s="42" t="n">
        <v>12847.04</v>
      </c>
      <c r="J977" s="42" t="n">
        <v>-15045.25</v>
      </c>
      <c r="K977" s="42" t="n">
        <v>14075.34</v>
      </c>
      <c r="L977" s="43" t="n">
        <v>0.4653</v>
      </c>
      <c r="M977" s="43" t="n">
        <v>1.3658</v>
      </c>
      <c r="N977" s="43" t="n">
        <v>0.284</v>
      </c>
      <c r="O977" s="43" t="n">
        <v>0.56</v>
      </c>
      <c r="P977" s="43" t="n">
        <v>0.284</v>
      </c>
      <c r="Q977" s="42" t="n">
        <v>3721.68</v>
      </c>
    </row>
    <row r="978" customFormat="false" ht="15" hidden="false" customHeight="false" outlineLevel="0" collapsed="false">
      <c r="A978" s="41" t="s">
        <v>33</v>
      </c>
      <c r="B978" s="41" t="s">
        <v>4942</v>
      </c>
      <c r="C978" s="45" t="n">
        <v>2</v>
      </c>
      <c r="D978" s="41" t="s">
        <v>4602</v>
      </c>
      <c r="E978" s="41" t="n">
        <v>1</v>
      </c>
      <c r="F978" s="41" t="s">
        <v>4896</v>
      </c>
      <c r="G978" s="42" t="n">
        <v>12745.5</v>
      </c>
      <c r="H978" s="43" t="n">
        <v>0.926</v>
      </c>
      <c r="I978" s="42" t="n">
        <v>10370.16</v>
      </c>
      <c r="J978" s="42" t="n">
        <v>-7071.77</v>
      </c>
      <c r="K978" s="42" t="n">
        <v>12992.05</v>
      </c>
      <c r="L978" s="43" t="n">
        <v>0.4162</v>
      </c>
      <c r="M978" s="43" t="n">
        <v>1.0001</v>
      </c>
      <c r="N978" s="43" t="n">
        <v>0.05</v>
      </c>
      <c r="O978" s="43" t="n">
        <v>0.522</v>
      </c>
      <c r="P978" s="43" t="n">
        <v>0.066</v>
      </c>
      <c r="Q978" s="42" t="n">
        <v>500</v>
      </c>
    </row>
    <row r="979" customFormat="false" ht="15" hidden="false" customHeight="false" outlineLevel="0" collapsed="false">
      <c r="A979" s="11" t="s">
        <v>33</v>
      </c>
      <c r="B979" s="11" t="s">
        <v>4942</v>
      </c>
      <c r="C979" s="13" t="n">
        <v>2</v>
      </c>
      <c r="D979" s="11" t="s">
        <v>4602</v>
      </c>
      <c r="E979" s="11" t="n">
        <v>1</v>
      </c>
      <c r="F979" s="11" t="s">
        <v>4877</v>
      </c>
      <c r="G979" s="18" t="n">
        <v>3127.39</v>
      </c>
      <c r="H979" s="14" t="n">
        <v>0.224</v>
      </c>
      <c r="I979" s="18" t="n">
        <v>5064.76</v>
      </c>
      <c r="J979" s="18" t="n">
        <v>1126.36</v>
      </c>
      <c r="K979" s="18" t="n">
        <v>8925.57</v>
      </c>
      <c r="L979" s="14" t="n">
        <v>0.2286</v>
      </c>
      <c r="M979" s="14" t="n">
        <v>0.4259</v>
      </c>
      <c r="N979" s="14" t="n">
        <v>0</v>
      </c>
      <c r="O979" s="14" t="n">
        <v>0.078</v>
      </c>
      <c r="P979" s="14" t="n">
        <v>0.014</v>
      </c>
      <c r="Q979" s="18" t="n">
        <v>487.01</v>
      </c>
    </row>
    <row r="980" customFormat="false" ht="15" hidden="false" customHeight="false" outlineLevel="0" collapsed="false">
      <c r="A980" s="41" t="s">
        <v>33</v>
      </c>
      <c r="B980" s="41" t="s">
        <v>4942</v>
      </c>
      <c r="C980" s="45" t="n">
        <v>2</v>
      </c>
      <c r="D980" s="41" t="s">
        <v>4602</v>
      </c>
      <c r="E980" s="41" t="n">
        <v>2</v>
      </c>
      <c r="F980" s="41" t="s">
        <v>4599</v>
      </c>
      <c r="G980" s="42" t="n">
        <v>7890.52</v>
      </c>
      <c r="H980" s="43" t="n">
        <v>0.908</v>
      </c>
      <c r="I980" s="42" t="n">
        <v>7135.73</v>
      </c>
      <c r="J980" s="42" t="n">
        <v>-11371.56</v>
      </c>
      <c r="K980" s="42" t="n">
        <v>8061.02</v>
      </c>
      <c r="L980" s="43" t="n">
        <v>0.27</v>
      </c>
      <c r="M980" s="43" t="n">
        <v>1.1023</v>
      </c>
      <c r="N980" s="43" t="n">
        <v>0.108</v>
      </c>
      <c r="O980" s="43" t="n">
        <v>0.324</v>
      </c>
      <c r="P980" s="43" t="n">
        <v>0.108</v>
      </c>
      <c r="Q980" s="42" t="n">
        <v>905.08</v>
      </c>
    </row>
    <row r="981" customFormat="false" ht="15" hidden="false" customHeight="false" outlineLevel="0" collapsed="false">
      <c r="A981" s="11" t="s">
        <v>33</v>
      </c>
      <c r="B981" s="11" t="s">
        <v>4942</v>
      </c>
      <c r="C981" s="13" t="n">
        <v>2</v>
      </c>
      <c r="D981" s="11" t="s">
        <v>4602</v>
      </c>
      <c r="E981" s="11" t="n">
        <v>2</v>
      </c>
      <c r="F981" s="11" t="s">
        <v>4896</v>
      </c>
      <c r="G981" s="18" t="n">
        <v>7890.52</v>
      </c>
      <c r="H981" s="14" t="n">
        <v>0.952</v>
      </c>
      <c r="I981" s="18" t="n">
        <v>6940.83</v>
      </c>
      <c r="J981" s="18" t="n">
        <v>1246.79</v>
      </c>
      <c r="K981" s="18" t="n">
        <v>7889.82</v>
      </c>
      <c r="L981" s="14" t="n">
        <v>0.2794</v>
      </c>
      <c r="M981" s="14" t="n">
        <v>0.8846</v>
      </c>
      <c r="N981" s="14" t="n">
        <v>0.036</v>
      </c>
      <c r="O981" s="14" t="n">
        <v>0.318</v>
      </c>
      <c r="P981" s="14" t="n">
        <v>0.046</v>
      </c>
      <c r="Q981" s="18" t="n">
        <v>500</v>
      </c>
    </row>
    <row r="982" customFormat="false" ht="15" hidden="false" customHeight="false" outlineLevel="0" collapsed="false">
      <c r="A982" s="11" t="s">
        <v>33</v>
      </c>
      <c r="B982" s="11" t="s">
        <v>4942</v>
      </c>
      <c r="C982" s="13" t="n">
        <v>2</v>
      </c>
      <c r="D982" s="11" t="s">
        <v>4602</v>
      </c>
      <c r="E982" s="11" t="n">
        <v>2</v>
      </c>
      <c r="F982" s="11" t="s">
        <v>4877</v>
      </c>
      <c r="G982" s="18" t="n">
        <v>7890.52</v>
      </c>
      <c r="H982" s="14" t="n">
        <v>0.986</v>
      </c>
      <c r="I982" s="18" t="n">
        <v>4869</v>
      </c>
      <c r="J982" s="18" t="n">
        <v>1605</v>
      </c>
      <c r="K982" s="18" t="n">
        <v>7427.33</v>
      </c>
      <c r="L982" s="14" t="n">
        <v>0.2105</v>
      </c>
      <c r="M982" s="14" t="n">
        <v>0.3877</v>
      </c>
      <c r="N982" s="14" t="n">
        <v>0</v>
      </c>
      <c r="O982" s="14" t="n">
        <v>0.042</v>
      </c>
      <c r="P982" s="14" t="n">
        <v>0.008</v>
      </c>
      <c r="Q982" s="18" t="n">
        <v>467.59</v>
      </c>
    </row>
    <row r="983" customFormat="false" ht="15" hidden="false" customHeight="false" outlineLevel="0" collapsed="false">
      <c r="A983" s="11" t="s">
        <v>33</v>
      </c>
      <c r="B983" s="11" t="s">
        <v>4942</v>
      </c>
      <c r="C983" s="13" t="n">
        <v>2</v>
      </c>
      <c r="D983" s="11" t="s">
        <v>4602</v>
      </c>
      <c r="E983" s="11" t="n">
        <v>3</v>
      </c>
      <c r="F983" s="11" t="s">
        <v>4599</v>
      </c>
      <c r="G983" s="18" t="n">
        <v>6090.06</v>
      </c>
      <c r="H983" s="14" t="n">
        <v>0.846</v>
      </c>
      <c r="I983" s="18" t="n">
        <v>5600.05</v>
      </c>
      <c r="J983" s="18" t="n">
        <v>4558.09</v>
      </c>
      <c r="K983" s="18" t="n">
        <v>6341.64</v>
      </c>
      <c r="L983" s="14" t="n">
        <v>0.1961</v>
      </c>
      <c r="M983" s="14" t="n">
        <v>0.8717</v>
      </c>
      <c r="N983" s="14" t="n">
        <v>0.032</v>
      </c>
      <c r="O983" s="14" t="n">
        <v>0.188</v>
      </c>
      <c r="P983" s="14" t="n">
        <v>0.032</v>
      </c>
      <c r="Q983" s="18" t="n">
        <v>417.23</v>
      </c>
    </row>
    <row r="984" customFormat="false" ht="15" hidden="false" customHeight="false" outlineLevel="0" collapsed="false">
      <c r="A984" s="11" t="s">
        <v>33</v>
      </c>
      <c r="B984" s="11" t="s">
        <v>4942</v>
      </c>
      <c r="C984" s="13" t="n">
        <v>2</v>
      </c>
      <c r="D984" s="11" t="s">
        <v>4602</v>
      </c>
      <c r="E984" s="11" t="n">
        <v>3</v>
      </c>
      <c r="F984" s="11" t="s">
        <v>4896</v>
      </c>
      <c r="G984" s="18" t="n">
        <v>6090.06</v>
      </c>
      <c r="H984" s="14" t="n">
        <v>0.862</v>
      </c>
      <c r="I984" s="18" t="n">
        <v>5551.87</v>
      </c>
      <c r="J984" s="18" t="n">
        <v>3571.77</v>
      </c>
      <c r="K984" s="18" t="n">
        <v>6313.32</v>
      </c>
      <c r="L984" s="14" t="n">
        <v>0.1961</v>
      </c>
      <c r="M984" s="14" t="n">
        <v>0.7449</v>
      </c>
      <c r="N984" s="14" t="n">
        <v>0.018</v>
      </c>
      <c r="O984" s="14" t="n">
        <v>0.19</v>
      </c>
      <c r="P984" s="14" t="n">
        <v>0.024</v>
      </c>
      <c r="Q984" s="18" t="n">
        <v>417.23</v>
      </c>
    </row>
    <row r="985" customFormat="false" ht="15" hidden="false" customHeight="false" outlineLevel="0" collapsed="false">
      <c r="A985" s="11" t="s">
        <v>33</v>
      </c>
      <c r="B985" s="11" t="s">
        <v>4942</v>
      </c>
      <c r="C985" s="13" t="n">
        <v>2</v>
      </c>
      <c r="D985" s="11" t="s">
        <v>4602</v>
      </c>
      <c r="E985" s="11" t="n">
        <v>3</v>
      </c>
      <c r="F985" s="11" t="s">
        <v>4877</v>
      </c>
      <c r="G985" s="18" t="n">
        <v>6090.06</v>
      </c>
      <c r="H985" s="14" t="n">
        <v>0.92</v>
      </c>
      <c r="I985" s="18" t="n">
        <v>5166.79</v>
      </c>
      <c r="J985" s="18" t="n">
        <v>1174.4</v>
      </c>
      <c r="K985" s="18" t="n">
        <v>6186.2</v>
      </c>
      <c r="L985" s="14" t="n">
        <v>0.1964</v>
      </c>
      <c r="M985" s="14" t="n">
        <v>0.3987</v>
      </c>
      <c r="N985" s="14" t="n">
        <v>0</v>
      </c>
      <c r="O985" s="14" t="n">
        <v>0.048</v>
      </c>
      <c r="P985" s="14" t="n">
        <v>0.008</v>
      </c>
      <c r="Q985" s="18" t="n">
        <v>417.23</v>
      </c>
    </row>
    <row r="986" customFormat="false" ht="15" hidden="false" customHeight="false" outlineLevel="0" collapsed="false">
      <c r="A986" s="11" t="s">
        <v>33</v>
      </c>
      <c r="B986" s="11" t="s">
        <v>4942</v>
      </c>
      <c r="C986" s="13" t="n">
        <v>2</v>
      </c>
      <c r="D986" s="11" t="s">
        <v>4602</v>
      </c>
      <c r="E986" s="11" t="n">
        <v>4</v>
      </c>
      <c r="F986" s="11" t="s">
        <v>4599</v>
      </c>
      <c r="G986" s="18" t="n">
        <v>5110.21</v>
      </c>
      <c r="H986" s="14" t="n">
        <v>0.734</v>
      </c>
      <c r="I986" s="18" t="n">
        <v>4845.41</v>
      </c>
      <c r="J986" s="18" t="n">
        <v>4082.76</v>
      </c>
      <c r="K986" s="18" t="n">
        <v>5589.63</v>
      </c>
      <c r="L986" s="14" t="n">
        <v>0.163</v>
      </c>
      <c r="M986" s="14" t="n">
        <v>0.5704</v>
      </c>
      <c r="N986" s="14" t="n">
        <v>0.018</v>
      </c>
      <c r="O986" s="14" t="n">
        <v>0.118</v>
      </c>
      <c r="P986" s="14" t="n">
        <v>0.018</v>
      </c>
      <c r="Q986" s="18" t="n">
        <v>259.45</v>
      </c>
    </row>
    <row r="987" customFormat="false" ht="15" hidden="false" customHeight="false" outlineLevel="0" collapsed="false">
      <c r="A987" s="11" t="s">
        <v>33</v>
      </c>
      <c r="B987" s="11" t="s">
        <v>4942</v>
      </c>
      <c r="C987" s="13" t="n">
        <v>2</v>
      </c>
      <c r="D987" s="11" t="s">
        <v>4602</v>
      </c>
      <c r="E987" s="11" t="n">
        <v>4</v>
      </c>
      <c r="F987" s="11" t="s">
        <v>4896</v>
      </c>
      <c r="G987" s="18" t="n">
        <v>5110.21</v>
      </c>
      <c r="H987" s="14" t="n">
        <v>0.74</v>
      </c>
      <c r="I987" s="18" t="n">
        <v>4833.92</v>
      </c>
      <c r="J987" s="18" t="n">
        <v>3839.79</v>
      </c>
      <c r="K987" s="18" t="n">
        <v>5577.97</v>
      </c>
      <c r="L987" s="14" t="n">
        <v>0.163</v>
      </c>
      <c r="M987" s="14" t="n">
        <v>0.5634</v>
      </c>
      <c r="N987" s="14" t="n">
        <v>0.012</v>
      </c>
      <c r="O987" s="14" t="n">
        <v>0.12</v>
      </c>
      <c r="P987" s="14" t="n">
        <v>0.016</v>
      </c>
      <c r="Q987" s="18" t="n">
        <v>259.45</v>
      </c>
    </row>
    <row r="988" customFormat="false" ht="15" hidden="false" customHeight="false" outlineLevel="0" collapsed="false">
      <c r="A988" s="11" t="s">
        <v>33</v>
      </c>
      <c r="B988" s="11" t="s">
        <v>4942</v>
      </c>
      <c r="C988" s="13" t="n">
        <v>2</v>
      </c>
      <c r="D988" s="11" t="s">
        <v>4602</v>
      </c>
      <c r="E988" s="11" t="n">
        <v>4</v>
      </c>
      <c r="F988" s="11" t="s">
        <v>4877</v>
      </c>
      <c r="G988" s="18" t="n">
        <v>5110.21</v>
      </c>
      <c r="H988" s="14" t="n">
        <v>0.78</v>
      </c>
      <c r="I988" s="18" t="n">
        <v>4765.01</v>
      </c>
      <c r="J988" s="18" t="n">
        <v>1587.13</v>
      </c>
      <c r="K988" s="18" t="n">
        <v>5504.38</v>
      </c>
      <c r="L988" s="14" t="n">
        <v>0.163</v>
      </c>
      <c r="M988" s="14" t="n">
        <v>0.403</v>
      </c>
      <c r="N988" s="14" t="n">
        <v>0</v>
      </c>
      <c r="O988" s="14" t="n">
        <v>0.056</v>
      </c>
      <c r="P988" s="14" t="n">
        <v>0.006</v>
      </c>
      <c r="Q988" s="18" t="n">
        <v>259.45</v>
      </c>
    </row>
    <row r="989" customFormat="false" ht="15" hidden="false" customHeight="false" outlineLevel="0" collapsed="false">
      <c r="A989" s="11" t="s">
        <v>33</v>
      </c>
      <c r="B989" s="11" t="s">
        <v>4942</v>
      </c>
      <c r="C989" s="13" t="n">
        <v>2</v>
      </c>
      <c r="D989" s="11" t="s">
        <v>4602</v>
      </c>
      <c r="E989" s="11" t="n">
        <v>5</v>
      </c>
      <c r="F989" s="11" t="s">
        <v>4599</v>
      </c>
      <c r="G989" s="18" t="n">
        <v>4334.53</v>
      </c>
      <c r="H989" s="14" t="n">
        <v>0.408</v>
      </c>
      <c r="I989" s="18" t="n">
        <v>4434.69</v>
      </c>
      <c r="J989" s="18" t="n">
        <v>3810.41</v>
      </c>
      <c r="K989" s="18" t="n">
        <v>5114.88</v>
      </c>
      <c r="L989" s="14" t="n">
        <v>0.1506</v>
      </c>
      <c r="M989" s="14" t="n">
        <v>0.423</v>
      </c>
      <c r="N989" s="14" t="n">
        <v>0.006</v>
      </c>
      <c r="O989" s="14" t="n">
        <v>0.07</v>
      </c>
      <c r="P989" s="14" t="n">
        <v>0.006</v>
      </c>
      <c r="Q989" s="18" t="n">
        <v>188.1</v>
      </c>
    </row>
    <row r="990" customFormat="false" ht="15" hidden="false" customHeight="false" outlineLevel="0" collapsed="false">
      <c r="A990" s="11" t="s">
        <v>33</v>
      </c>
      <c r="B990" s="11" t="s">
        <v>4942</v>
      </c>
      <c r="C990" s="13" t="n">
        <v>2</v>
      </c>
      <c r="D990" s="11" t="s">
        <v>4602</v>
      </c>
      <c r="E990" s="11" t="n">
        <v>5</v>
      </c>
      <c r="F990" s="11" t="s">
        <v>4896</v>
      </c>
      <c r="G990" s="18" t="n">
        <v>4334.53</v>
      </c>
      <c r="H990" s="14" t="n">
        <v>0.408</v>
      </c>
      <c r="I990" s="18" t="n">
        <v>4429.51</v>
      </c>
      <c r="J990" s="18" t="n">
        <v>3809.43</v>
      </c>
      <c r="K990" s="18" t="n">
        <v>5088.9</v>
      </c>
      <c r="L990" s="14" t="n">
        <v>0.1506</v>
      </c>
      <c r="M990" s="14" t="n">
        <v>0.4263</v>
      </c>
      <c r="N990" s="14" t="n">
        <v>0.006</v>
      </c>
      <c r="O990" s="14" t="n">
        <v>0.07</v>
      </c>
      <c r="P990" s="14" t="n">
        <v>0.006</v>
      </c>
      <c r="Q990" s="18" t="n">
        <v>188.1</v>
      </c>
    </row>
    <row r="991" customFormat="false" ht="15" hidden="false" customHeight="false" outlineLevel="0" collapsed="false">
      <c r="A991" s="11" t="s">
        <v>33</v>
      </c>
      <c r="B991" s="11" t="s">
        <v>4942</v>
      </c>
      <c r="C991" s="13" t="n">
        <v>2</v>
      </c>
      <c r="D991" s="11" t="s">
        <v>4602</v>
      </c>
      <c r="E991" s="11" t="n">
        <v>5</v>
      </c>
      <c r="F991" s="11" t="s">
        <v>4877</v>
      </c>
      <c r="G991" s="18" t="n">
        <v>4334.53</v>
      </c>
      <c r="H991" s="14" t="n">
        <v>0.438</v>
      </c>
      <c r="I991" s="18" t="n">
        <v>4398.77</v>
      </c>
      <c r="J991" s="18" t="n">
        <v>1188.69</v>
      </c>
      <c r="K991" s="18" t="n">
        <v>5063.88</v>
      </c>
      <c r="L991" s="14" t="n">
        <v>0.1506</v>
      </c>
      <c r="M991" s="14" t="n">
        <v>0.4089</v>
      </c>
      <c r="N991" s="14" t="n">
        <v>0</v>
      </c>
      <c r="O991" s="14" t="n">
        <v>0.052</v>
      </c>
      <c r="P991" s="14" t="n">
        <v>0.004</v>
      </c>
      <c r="Q991" s="18" t="n">
        <v>188.1</v>
      </c>
    </row>
    <row r="993" customFormat="false" ht="15" hidden="false" customHeight="false" outlineLevel="0" collapsed="false">
      <c r="A993" s="51" t="s">
        <v>33</v>
      </c>
      <c r="B993" s="51" t="s">
        <v>4943</v>
      </c>
      <c r="C993" s="61" t="n">
        <v>2</v>
      </c>
      <c r="D993" s="51" t="s">
        <v>4801</v>
      </c>
      <c r="E993" s="51" t="s">
        <v>61</v>
      </c>
      <c r="F993" s="51" t="s">
        <v>4599</v>
      </c>
      <c r="G993" s="52" t="n">
        <v>6275.5</v>
      </c>
      <c r="H993" s="53" t="n">
        <v>0.918</v>
      </c>
      <c r="I993" s="52" t="n">
        <v>6275.5</v>
      </c>
      <c r="J993" s="52" t="n">
        <v>6275.5</v>
      </c>
      <c r="K993" s="52" t="n">
        <v>6275.5</v>
      </c>
      <c r="L993" s="53" t="n">
        <v>0.1369</v>
      </c>
      <c r="M993" s="53" t="n">
        <v>0.2158</v>
      </c>
      <c r="N993" s="53" t="n">
        <v>0</v>
      </c>
      <c r="O993" s="53" t="n">
        <v>0</v>
      </c>
      <c r="P993" s="53" t="n">
        <v>0</v>
      </c>
      <c r="Q993" s="52" t="n">
        <v>50</v>
      </c>
    </row>
    <row r="994" customFormat="false" ht="15" hidden="false" customHeight="false" outlineLevel="0" collapsed="false">
      <c r="A994" s="11" t="s">
        <v>33</v>
      </c>
      <c r="B994" s="11" t="s">
        <v>4943</v>
      </c>
      <c r="C994" s="13" t="n">
        <v>2</v>
      </c>
      <c r="D994" s="11" t="s">
        <v>4616</v>
      </c>
      <c r="E994" s="11" t="n">
        <v>3</v>
      </c>
      <c r="F994" s="11" t="s">
        <v>4877</v>
      </c>
      <c r="G994" s="18" t="n">
        <v>38465.04</v>
      </c>
      <c r="H994" s="14" t="n">
        <v>0.602</v>
      </c>
      <c r="I994" s="18" t="n">
        <v>35651.36</v>
      </c>
      <c r="J994" s="18" t="n">
        <v>4357.63</v>
      </c>
      <c r="K994" s="18" t="n">
        <v>49618.36</v>
      </c>
      <c r="L994" s="14" t="n">
        <v>0.4533</v>
      </c>
      <c r="M994" s="14" t="n">
        <v>0.6486</v>
      </c>
      <c r="N994" s="14" t="n">
        <v>0</v>
      </c>
      <c r="O994" s="14" t="n">
        <v>0.698</v>
      </c>
      <c r="P994" s="14" t="n">
        <v>0.012</v>
      </c>
      <c r="Q994" s="18" t="n">
        <v>499.44</v>
      </c>
    </row>
    <row r="995" customFormat="false" ht="15" hidden="false" customHeight="false" outlineLevel="0" collapsed="false">
      <c r="A995" s="41" t="s">
        <v>33</v>
      </c>
      <c r="B995" s="41" t="s">
        <v>4943</v>
      </c>
      <c r="C995" s="45" t="n">
        <v>2</v>
      </c>
      <c r="D995" s="41" t="s">
        <v>4608</v>
      </c>
      <c r="E995" s="41" t="s">
        <v>61</v>
      </c>
      <c r="F995" s="41" t="s">
        <v>4599</v>
      </c>
      <c r="G995" s="42" t="n">
        <v>22623.99</v>
      </c>
      <c r="H995" s="43" t="n">
        <v>0.91</v>
      </c>
      <c r="I995" s="42" t="n">
        <v>20935.61</v>
      </c>
      <c r="J995" s="42" t="n">
        <v>-17010.69</v>
      </c>
      <c r="K995" s="42" t="n">
        <v>23039.08</v>
      </c>
      <c r="L995" s="43" t="n">
        <v>0.7141</v>
      </c>
      <c r="M995" s="43" t="n">
        <v>1.4151</v>
      </c>
      <c r="N995" s="43" t="n">
        <v>0.356</v>
      </c>
      <c r="O995" s="43" t="n">
        <v>0.742</v>
      </c>
      <c r="P995" s="43" t="n">
        <v>0.356</v>
      </c>
      <c r="Q995" s="42" t="n">
        <v>5284.96</v>
      </c>
    </row>
    <row r="996" customFormat="false" ht="15" hidden="false" customHeight="false" outlineLevel="0" collapsed="false">
      <c r="A996" s="11" t="s">
        <v>33</v>
      </c>
      <c r="B996" s="11" t="s">
        <v>4943</v>
      </c>
      <c r="C996" s="13" t="n">
        <v>2</v>
      </c>
      <c r="D996" s="11" t="s">
        <v>4608</v>
      </c>
      <c r="E996" s="11" t="s">
        <v>61</v>
      </c>
      <c r="F996" s="11" t="s">
        <v>4896</v>
      </c>
      <c r="G996" s="18" t="n">
        <v>14034.56</v>
      </c>
      <c r="H996" s="14" t="n">
        <v>0.86</v>
      </c>
      <c r="I996" s="18" t="n">
        <v>10052.64</v>
      </c>
      <c r="J996" s="18" t="n">
        <v>2299.63</v>
      </c>
      <c r="K996" s="18" t="n">
        <v>15890.58</v>
      </c>
      <c r="L996" s="14" t="n">
        <v>0.329</v>
      </c>
      <c r="M996" s="14" t="n">
        <v>0.6769</v>
      </c>
      <c r="N996" s="14" t="n">
        <v>0.008</v>
      </c>
      <c r="O996" s="14" t="n">
        <v>0.352</v>
      </c>
      <c r="P996" s="14" t="n">
        <v>0.02</v>
      </c>
      <c r="Q996" s="18" t="n">
        <v>500</v>
      </c>
    </row>
    <row r="997" customFormat="false" ht="15" hidden="false" customHeight="false" outlineLevel="0" collapsed="false">
      <c r="A997" s="11" t="s">
        <v>33</v>
      </c>
      <c r="B997" s="11" t="s">
        <v>4943</v>
      </c>
      <c r="C997" s="13" t="n">
        <v>2</v>
      </c>
      <c r="D997" s="11" t="s">
        <v>4608</v>
      </c>
      <c r="E997" s="11" t="s">
        <v>61</v>
      </c>
      <c r="F997" s="11" t="s">
        <v>4877</v>
      </c>
      <c r="G997" s="18" t="n">
        <v>14021.94</v>
      </c>
      <c r="H997" s="14" t="n">
        <v>0.962</v>
      </c>
      <c r="I997" s="18" t="n">
        <v>8678.37</v>
      </c>
      <c r="J997" s="18" t="n">
        <v>3091.21</v>
      </c>
      <c r="K997" s="18" t="n">
        <v>13703.32</v>
      </c>
      <c r="L997" s="14" t="n">
        <v>0.2556</v>
      </c>
      <c r="M997" s="14" t="n">
        <v>0.491</v>
      </c>
      <c r="N997" s="14" t="n">
        <v>0</v>
      </c>
      <c r="O997" s="14" t="n">
        <v>0.114</v>
      </c>
      <c r="P997" s="14" t="n">
        <v>0.004</v>
      </c>
      <c r="Q997" s="18" t="n">
        <v>482.03</v>
      </c>
    </row>
    <row r="998" customFormat="false" ht="15" hidden="false" customHeight="false" outlineLevel="0" collapsed="false">
      <c r="A998" s="41" t="s">
        <v>33</v>
      </c>
      <c r="B998" s="41" t="s">
        <v>4943</v>
      </c>
      <c r="C998" s="45" t="n">
        <v>2</v>
      </c>
      <c r="D998" s="41" t="s">
        <v>4602</v>
      </c>
      <c r="E998" s="41" t="n">
        <v>1</v>
      </c>
      <c r="F998" s="41" t="s">
        <v>4599</v>
      </c>
      <c r="G998" s="42" t="n">
        <v>23297.57</v>
      </c>
      <c r="H998" s="43" t="n">
        <v>0.628</v>
      </c>
      <c r="I998" s="42" t="n">
        <v>22757.41</v>
      </c>
      <c r="J998" s="42" t="n">
        <v>-16581.91</v>
      </c>
      <c r="K998" s="42" t="n">
        <v>24659.45</v>
      </c>
      <c r="L998" s="43" t="n">
        <v>0.7447</v>
      </c>
      <c r="M998" s="43" t="n">
        <v>1.4167</v>
      </c>
      <c r="N998" s="43" t="n">
        <v>0.376</v>
      </c>
      <c r="O998" s="43" t="n">
        <v>0.768</v>
      </c>
      <c r="P998" s="43" t="n">
        <v>0.376</v>
      </c>
      <c r="Q998" s="42" t="n">
        <v>5521.42</v>
      </c>
    </row>
    <row r="999" customFormat="false" ht="15" hidden="false" customHeight="false" outlineLevel="0" collapsed="false">
      <c r="A999" s="41" t="s">
        <v>33</v>
      </c>
      <c r="B999" s="41" t="s">
        <v>4943</v>
      </c>
      <c r="C999" s="45" t="n">
        <v>2</v>
      </c>
      <c r="D999" s="41" t="s">
        <v>4602</v>
      </c>
      <c r="E999" s="41" t="n">
        <v>1</v>
      </c>
      <c r="F999" s="41" t="s">
        <v>4896</v>
      </c>
      <c r="G999" s="42" t="n">
        <v>19662.14</v>
      </c>
      <c r="H999" s="43" t="n">
        <v>0.71</v>
      </c>
      <c r="I999" s="42" t="n">
        <v>17763.96</v>
      </c>
      <c r="J999" s="42" t="n">
        <v>-10167.71</v>
      </c>
      <c r="K999" s="42" t="n">
        <v>21792.92</v>
      </c>
      <c r="L999" s="43" t="n">
        <v>0.4833</v>
      </c>
      <c r="M999" s="43" t="n">
        <v>1.0139</v>
      </c>
      <c r="N999" s="43" t="n">
        <v>0.106</v>
      </c>
      <c r="O999" s="43" t="n">
        <v>0.63</v>
      </c>
      <c r="P999" s="43" t="n">
        <v>0.118</v>
      </c>
      <c r="Q999" s="42" t="n">
        <v>500</v>
      </c>
    </row>
    <row r="1000" customFormat="false" ht="15" hidden="false" customHeight="false" outlineLevel="0" collapsed="false">
      <c r="A1000" s="11" t="s">
        <v>33</v>
      </c>
      <c r="B1000" s="11" t="s">
        <v>4943</v>
      </c>
      <c r="C1000" s="13" t="n">
        <v>2</v>
      </c>
      <c r="D1000" s="11" t="s">
        <v>4602</v>
      </c>
      <c r="E1000" s="11" t="n">
        <v>1</v>
      </c>
      <c r="F1000" s="11" t="s">
        <v>4877</v>
      </c>
      <c r="G1000" s="18" t="n">
        <v>15421.76</v>
      </c>
      <c r="H1000" s="14" t="n">
        <v>0.984</v>
      </c>
      <c r="I1000" s="18" t="n">
        <v>8616.91</v>
      </c>
      <c r="J1000" s="18" t="n">
        <v>3665.41</v>
      </c>
      <c r="K1000" s="18" t="n">
        <v>13812.76</v>
      </c>
      <c r="L1000" s="14" t="n">
        <v>0.2518</v>
      </c>
      <c r="M1000" s="14" t="n">
        <v>0.4726</v>
      </c>
      <c r="N1000" s="14" t="n">
        <v>0</v>
      </c>
      <c r="O1000" s="14" t="n">
        <v>0.124</v>
      </c>
      <c r="P1000" s="14" t="n">
        <v>0.008</v>
      </c>
      <c r="Q1000" s="18" t="n">
        <v>487.62</v>
      </c>
    </row>
    <row r="1001" customFormat="false" ht="15" hidden="false" customHeight="false" outlineLevel="0" collapsed="false">
      <c r="A1001" s="41" t="s">
        <v>33</v>
      </c>
      <c r="B1001" s="41" t="s">
        <v>4943</v>
      </c>
      <c r="C1001" s="45" t="n">
        <v>2</v>
      </c>
      <c r="D1001" s="41" t="s">
        <v>4602</v>
      </c>
      <c r="E1001" s="41" t="n">
        <v>2</v>
      </c>
      <c r="F1001" s="41" t="s">
        <v>4599</v>
      </c>
      <c r="G1001" s="42" t="n">
        <v>12130.53</v>
      </c>
      <c r="H1001" s="43" t="n">
        <v>0.394</v>
      </c>
      <c r="I1001" s="42" t="n">
        <v>12388.87</v>
      </c>
      <c r="J1001" s="42" t="n">
        <v>-12215.37</v>
      </c>
      <c r="K1001" s="42" t="n">
        <v>13658.22</v>
      </c>
      <c r="L1001" s="43" t="n">
        <v>0.351</v>
      </c>
      <c r="M1001" s="43" t="n">
        <v>1.165</v>
      </c>
      <c r="N1001" s="43" t="n">
        <v>0.162</v>
      </c>
      <c r="O1001" s="43" t="n">
        <v>0.438</v>
      </c>
      <c r="P1001" s="43" t="n">
        <v>0.162</v>
      </c>
      <c r="Q1001" s="42" t="n">
        <v>1443.55</v>
      </c>
    </row>
    <row r="1002" customFormat="false" ht="15" hidden="false" customHeight="false" outlineLevel="0" collapsed="false">
      <c r="A1002" s="41" t="s">
        <v>33</v>
      </c>
      <c r="B1002" s="41" t="s">
        <v>4943</v>
      </c>
      <c r="C1002" s="45" t="n">
        <v>2</v>
      </c>
      <c r="D1002" s="41" t="s">
        <v>4602</v>
      </c>
      <c r="E1002" s="41" t="n">
        <v>2</v>
      </c>
      <c r="F1002" s="41" t="s">
        <v>4896</v>
      </c>
      <c r="G1002" s="42" t="n">
        <v>11788.04</v>
      </c>
      <c r="H1002" s="43" t="n">
        <v>0.466</v>
      </c>
      <c r="I1002" s="42" t="n">
        <v>11859.18</v>
      </c>
      <c r="J1002" s="42" t="n">
        <v>-10030.77</v>
      </c>
      <c r="K1002" s="42" t="n">
        <v>13424.06</v>
      </c>
      <c r="L1002" s="43" t="n">
        <v>0.346</v>
      </c>
      <c r="M1002" s="43" t="n">
        <v>1.0033</v>
      </c>
      <c r="N1002" s="43" t="n">
        <v>0.058</v>
      </c>
      <c r="O1002" s="43" t="n">
        <v>0.392</v>
      </c>
      <c r="P1002" s="43" t="n">
        <v>0.068</v>
      </c>
      <c r="Q1002" s="42" t="n">
        <v>500</v>
      </c>
    </row>
    <row r="1003" customFormat="false" ht="15" hidden="false" customHeight="false" outlineLevel="0" collapsed="false">
      <c r="A1003" s="11" t="s">
        <v>33</v>
      </c>
      <c r="B1003" s="11" t="s">
        <v>4943</v>
      </c>
      <c r="C1003" s="13" t="n">
        <v>2</v>
      </c>
      <c r="D1003" s="11" t="s">
        <v>4602</v>
      </c>
      <c r="E1003" s="11" t="n">
        <v>2</v>
      </c>
      <c r="F1003" s="11" t="s">
        <v>4877</v>
      </c>
      <c r="G1003" s="18" t="n">
        <v>8742.11</v>
      </c>
      <c r="H1003" s="14" t="n">
        <v>0.574</v>
      </c>
      <c r="I1003" s="18" t="n">
        <v>8265.11</v>
      </c>
      <c r="J1003" s="18" t="n">
        <v>3878.61</v>
      </c>
      <c r="K1003" s="18" t="n">
        <v>11844.1</v>
      </c>
      <c r="L1003" s="14" t="n">
        <v>0.2312</v>
      </c>
      <c r="M1003" s="14" t="n">
        <v>0.4309</v>
      </c>
      <c r="N1003" s="14" t="n">
        <v>0</v>
      </c>
      <c r="O1003" s="14" t="n">
        <v>0.082</v>
      </c>
      <c r="P1003" s="14" t="n">
        <v>0.002</v>
      </c>
      <c r="Q1003" s="18" t="n">
        <v>478.57</v>
      </c>
    </row>
    <row r="1004" customFormat="false" ht="15" hidden="false" customHeight="false" outlineLevel="0" collapsed="false">
      <c r="A1004" s="41" t="s">
        <v>33</v>
      </c>
      <c r="B1004" s="41" t="s">
        <v>4943</v>
      </c>
      <c r="C1004" s="45" t="n">
        <v>2</v>
      </c>
      <c r="D1004" s="41" t="s">
        <v>4602</v>
      </c>
      <c r="E1004" s="41" t="n">
        <v>3</v>
      </c>
      <c r="F1004" s="41" t="s">
        <v>4599</v>
      </c>
      <c r="G1004" s="42" t="n">
        <v>9499.77</v>
      </c>
      <c r="H1004" s="43" t="n">
        <v>0.384</v>
      </c>
      <c r="I1004" s="42" t="n">
        <v>9712.81</v>
      </c>
      <c r="J1004" s="42" t="n">
        <v>-10253.62</v>
      </c>
      <c r="K1004" s="42" t="n">
        <v>10785.93</v>
      </c>
      <c r="L1004" s="43" t="n">
        <v>0.2511</v>
      </c>
      <c r="M1004" s="43" t="n">
        <v>1.0264</v>
      </c>
      <c r="N1004" s="43" t="n">
        <v>0.062</v>
      </c>
      <c r="O1004" s="43" t="n">
        <v>0.258</v>
      </c>
      <c r="P1004" s="43" t="n">
        <v>0.062</v>
      </c>
      <c r="Q1004" s="42" t="n">
        <v>583.24</v>
      </c>
    </row>
    <row r="1005" customFormat="false" ht="15" hidden="false" customHeight="false" outlineLevel="0" collapsed="false">
      <c r="A1005" s="11" t="s">
        <v>33</v>
      </c>
      <c r="B1005" s="11" t="s">
        <v>4943</v>
      </c>
      <c r="C1005" s="13" t="n">
        <v>2</v>
      </c>
      <c r="D1005" s="11" t="s">
        <v>4602</v>
      </c>
      <c r="E1005" s="11" t="n">
        <v>3</v>
      </c>
      <c r="F1005" s="11" t="s">
        <v>4896</v>
      </c>
      <c r="G1005" s="18" t="n">
        <v>9499.77</v>
      </c>
      <c r="H1005" s="14" t="n">
        <v>0.468</v>
      </c>
      <c r="I1005" s="18" t="n">
        <v>9566.75</v>
      </c>
      <c r="J1005" s="18" t="n">
        <v>2900.84</v>
      </c>
      <c r="K1005" s="18" t="n">
        <v>10716.47</v>
      </c>
      <c r="L1005" s="14" t="n">
        <v>0.252</v>
      </c>
      <c r="M1005" s="14" t="n">
        <v>0.8463</v>
      </c>
      <c r="N1005" s="14" t="n">
        <v>0.034</v>
      </c>
      <c r="O1005" s="14" t="n">
        <v>0.264</v>
      </c>
      <c r="P1005" s="14" t="n">
        <v>0.042</v>
      </c>
      <c r="Q1005" s="18" t="n">
        <v>500</v>
      </c>
    </row>
    <row r="1006" customFormat="false" ht="15" hidden="false" customHeight="false" outlineLevel="0" collapsed="false">
      <c r="A1006" s="11" t="s">
        <v>33</v>
      </c>
      <c r="B1006" s="11" t="s">
        <v>4943</v>
      </c>
      <c r="C1006" s="13" t="n">
        <v>2</v>
      </c>
      <c r="D1006" s="11" t="s">
        <v>4602</v>
      </c>
      <c r="E1006" s="11" t="n">
        <v>3</v>
      </c>
      <c r="F1006" s="11" t="s">
        <v>4877</v>
      </c>
      <c r="G1006" s="18" t="n">
        <v>9499.77</v>
      </c>
      <c r="H1006" s="14" t="n">
        <v>0.764</v>
      </c>
      <c r="I1006" s="18" t="n">
        <v>7727.11</v>
      </c>
      <c r="J1006" s="18" t="n">
        <v>4421.03</v>
      </c>
      <c r="K1006" s="18" t="n">
        <v>10502.08</v>
      </c>
      <c r="L1006" s="14" t="n">
        <v>0.2255</v>
      </c>
      <c r="M1006" s="14" t="n">
        <v>0.4042</v>
      </c>
      <c r="N1006" s="14" t="n">
        <v>0</v>
      </c>
      <c r="O1006" s="14" t="n">
        <v>0.056</v>
      </c>
      <c r="P1006" s="14" t="n">
        <v>0.004</v>
      </c>
      <c r="Q1006" s="18" t="n">
        <v>454.99</v>
      </c>
    </row>
    <row r="1007" customFormat="false" ht="15" hidden="false" customHeight="false" outlineLevel="0" collapsed="false">
      <c r="A1007" s="11" t="s">
        <v>33</v>
      </c>
      <c r="B1007" s="11" t="s">
        <v>4943</v>
      </c>
      <c r="C1007" s="13" t="n">
        <v>2</v>
      </c>
      <c r="D1007" s="11" t="s">
        <v>4602</v>
      </c>
      <c r="E1007" s="11" t="n">
        <v>4</v>
      </c>
      <c r="F1007" s="11" t="s">
        <v>4599</v>
      </c>
      <c r="G1007" s="18" t="n">
        <v>8399.96</v>
      </c>
      <c r="H1007" s="14" t="n">
        <v>0.48</v>
      </c>
      <c r="I1007" s="18" t="n">
        <v>8422.89</v>
      </c>
      <c r="J1007" s="18" t="n">
        <v>7032.39</v>
      </c>
      <c r="K1007" s="18" t="n">
        <v>9360.18</v>
      </c>
      <c r="L1007" s="14" t="n">
        <v>0.2048</v>
      </c>
      <c r="M1007" s="14" t="n">
        <v>0.7697</v>
      </c>
      <c r="N1007" s="14" t="n">
        <v>0.03</v>
      </c>
      <c r="O1007" s="14" t="n">
        <v>0.168</v>
      </c>
      <c r="P1007" s="14" t="n">
        <v>0.032</v>
      </c>
      <c r="Q1007" s="18" t="n">
        <v>364.39</v>
      </c>
    </row>
    <row r="1008" customFormat="false" ht="15" hidden="false" customHeight="false" outlineLevel="0" collapsed="false">
      <c r="A1008" s="11" t="s">
        <v>33</v>
      </c>
      <c r="B1008" s="11" t="s">
        <v>4943</v>
      </c>
      <c r="C1008" s="13" t="n">
        <v>2</v>
      </c>
      <c r="D1008" s="11" t="s">
        <v>4602</v>
      </c>
      <c r="E1008" s="11" t="n">
        <v>4</v>
      </c>
      <c r="F1008" s="11" t="s">
        <v>4896</v>
      </c>
      <c r="G1008" s="18" t="n">
        <v>8399.96</v>
      </c>
      <c r="H1008" s="14" t="n">
        <v>0.498</v>
      </c>
      <c r="I1008" s="18" t="n">
        <v>8410.93</v>
      </c>
      <c r="J1008" s="18" t="n">
        <v>7031</v>
      </c>
      <c r="K1008" s="18" t="n">
        <v>9322.49</v>
      </c>
      <c r="L1008" s="14" t="n">
        <v>0.2048</v>
      </c>
      <c r="M1008" s="14" t="n">
        <v>0.6844</v>
      </c>
      <c r="N1008" s="14" t="n">
        <v>0.016</v>
      </c>
      <c r="O1008" s="14" t="n">
        <v>0.162</v>
      </c>
      <c r="P1008" s="14" t="n">
        <v>0.022</v>
      </c>
      <c r="Q1008" s="18" t="n">
        <v>364.39</v>
      </c>
    </row>
    <row r="1009" customFormat="false" ht="15" hidden="false" customHeight="false" outlineLevel="0" collapsed="false">
      <c r="A1009" s="11" t="s">
        <v>33</v>
      </c>
      <c r="B1009" s="11" t="s">
        <v>4943</v>
      </c>
      <c r="C1009" s="13" t="n">
        <v>2</v>
      </c>
      <c r="D1009" s="11" t="s">
        <v>4602</v>
      </c>
      <c r="E1009" s="11" t="n">
        <v>4</v>
      </c>
      <c r="F1009" s="11" t="s">
        <v>4877</v>
      </c>
      <c r="G1009" s="18" t="n">
        <v>8399.96</v>
      </c>
      <c r="H1009" s="14" t="n">
        <v>0.612</v>
      </c>
      <c r="I1009" s="18" t="n">
        <v>8153.96</v>
      </c>
      <c r="J1009" s="18" t="n">
        <v>4509.19</v>
      </c>
      <c r="K1009" s="18" t="n">
        <v>9234.33</v>
      </c>
      <c r="L1009" s="14" t="n">
        <v>0.2048</v>
      </c>
      <c r="M1009" s="14" t="n">
        <v>0.417</v>
      </c>
      <c r="N1009" s="14" t="n">
        <v>0</v>
      </c>
      <c r="O1009" s="14" t="n">
        <v>0.062</v>
      </c>
      <c r="P1009" s="14" t="n">
        <v>0.004</v>
      </c>
      <c r="Q1009" s="18" t="n">
        <v>364.39</v>
      </c>
    </row>
    <row r="1010" customFormat="false" ht="15" hidden="false" customHeight="false" outlineLevel="0" collapsed="false">
      <c r="A1010" s="11" t="s">
        <v>33</v>
      </c>
      <c r="B1010" s="11" t="s">
        <v>4943</v>
      </c>
      <c r="C1010" s="13" t="n">
        <v>2</v>
      </c>
      <c r="D1010" s="11" t="s">
        <v>4602</v>
      </c>
      <c r="E1010" s="11" t="n">
        <v>5</v>
      </c>
      <c r="F1010" s="11" t="s">
        <v>4599</v>
      </c>
      <c r="G1010" s="18" t="n">
        <v>7725.48</v>
      </c>
      <c r="H1010" s="14" t="n">
        <v>0.506</v>
      </c>
      <c r="I1010" s="18" t="n">
        <v>7721.3</v>
      </c>
      <c r="J1010" s="18" t="n">
        <v>6853.44</v>
      </c>
      <c r="K1010" s="18" t="n">
        <v>8562.28</v>
      </c>
      <c r="L1010" s="14" t="n">
        <v>0.182</v>
      </c>
      <c r="M1010" s="14" t="n">
        <v>0.5284</v>
      </c>
      <c r="N1010" s="14" t="n">
        <v>0.01</v>
      </c>
      <c r="O1010" s="14" t="n">
        <v>0.104</v>
      </c>
      <c r="P1010" s="14" t="n">
        <v>0.014</v>
      </c>
      <c r="Q1010" s="18" t="n">
        <v>247.31</v>
      </c>
    </row>
    <row r="1011" customFormat="false" ht="15" hidden="false" customHeight="false" outlineLevel="0" collapsed="false">
      <c r="A1011" s="11" t="s">
        <v>33</v>
      </c>
      <c r="B1011" s="11" t="s">
        <v>4943</v>
      </c>
      <c r="C1011" s="13" t="n">
        <v>2</v>
      </c>
      <c r="D1011" s="11" t="s">
        <v>4602</v>
      </c>
      <c r="E1011" s="11" t="n">
        <v>5</v>
      </c>
      <c r="F1011" s="11" t="s">
        <v>4896</v>
      </c>
      <c r="G1011" s="18" t="n">
        <v>7725.48</v>
      </c>
      <c r="H1011" s="14" t="n">
        <v>0.512</v>
      </c>
      <c r="I1011" s="18" t="n">
        <v>7713.01</v>
      </c>
      <c r="J1011" s="18" t="n">
        <v>6853.44</v>
      </c>
      <c r="K1011" s="18" t="n">
        <v>8541.64</v>
      </c>
      <c r="L1011" s="14" t="n">
        <v>0.182</v>
      </c>
      <c r="M1011" s="14" t="n">
        <v>0.5373</v>
      </c>
      <c r="N1011" s="14" t="n">
        <v>0.006</v>
      </c>
      <c r="O1011" s="14" t="n">
        <v>0.1</v>
      </c>
      <c r="P1011" s="14" t="n">
        <v>0.01</v>
      </c>
      <c r="Q1011" s="18" t="n">
        <v>247.31</v>
      </c>
    </row>
    <row r="1012" customFormat="false" ht="15" hidden="false" customHeight="false" outlineLevel="0" collapsed="false">
      <c r="A1012" s="11" t="s">
        <v>33</v>
      </c>
      <c r="B1012" s="11" t="s">
        <v>4943</v>
      </c>
      <c r="C1012" s="13" t="n">
        <v>2</v>
      </c>
      <c r="D1012" s="11" t="s">
        <v>4602</v>
      </c>
      <c r="E1012" s="11" t="n">
        <v>5</v>
      </c>
      <c r="F1012" s="11" t="s">
        <v>4877</v>
      </c>
      <c r="G1012" s="18" t="n">
        <v>7725.48</v>
      </c>
      <c r="H1012" s="14" t="n">
        <v>0.556</v>
      </c>
      <c r="I1012" s="18" t="n">
        <v>7654.34</v>
      </c>
      <c r="J1012" s="18" t="n">
        <v>4027.98</v>
      </c>
      <c r="K1012" s="18" t="n">
        <v>8516.82</v>
      </c>
      <c r="L1012" s="14" t="n">
        <v>0.182</v>
      </c>
      <c r="M1012" s="14" t="n">
        <v>0.4339</v>
      </c>
      <c r="N1012" s="14" t="n">
        <v>0</v>
      </c>
      <c r="O1012" s="14" t="n">
        <v>0.06</v>
      </c>
      <c r="P1012" s="14" t="n">
        <v>0</v>
      </c>
      <c r="Q1012" s="18" t="n">
        <v>247.31</v>
      </c>
    </row>
    <row r="1014" customFormat="false" ht="15" hidden="false" customHeight="false" outlineLevel="0" collapsed="false">
      <c r="A1014" s="51" t="s">
        <v>33</v>
      </c>
      <c r="B1014" s="51" t="s">
        <v>4944</v>
      </c>
      <c r="C1014" s="61" t="n">
        <v>2</v>
      </c>
      <c r="D1014" s="51" t="s">
        <v>4801</v>
      </c>
      <c r="E1014" s="51" t="s">
        <v>61</v>
      </c>
      <c r="F1014" s="51" t="s">
        <v>4599</v>
      </c>
      <c r="G1014" s="52" t="n">
        <v>4134.19</v>
      </c>
      <c r="H1014" s="53" t="n">
        <v>0.552</v>
      </c>
      <c r="I1014" s="52" t="n">
        <v>4134.19</v>
      </c>
      <c r="J1014" s="52" t="n">
        <v>4134.19</v>
      </c>
      <c r="K1014" s="52" t="n">
        <v>4134.19</v>
      </c>
      <c r="L1014" s="53" t="n">
        <v>0.1469</v>
      </c>
      <c r="M1014" s="53" t="n">
        <v>0.231</v>
      </c>
      <c r="N1014" s="53" t="n">
        <v>0</v>
      </c>
      <c r="O1014" s="53" t="n">
        <v>0</v>
      </c>
      <c r="P1014" s="53" t="n">
        <v>0</v>
      </c>
      <c r="Q1014" s="52" t="n">
        <v>50</v>
      </c>
    </row>
    <row r="1015" customFormat="false" ht="15" hidden="false" customHeight="false" outlineLevel="0" collapsed="false">
      <c r="A1015" s="11" t="s">
        <v>33</v>
      </c>
      <c r="B1015" s="11" t="s">
        <v>4944</v>
      </c>
      <c r="C1015" s="13" t="n">
        <v>2</v>
      </c>
      <c r="D1015" s="11" t="s">
        <v>4616</v>
      </c>
      <c r="E1015" s="11" t="n">
        <v>3</v>
      </c>
      <c r="F1015" s="11" t="s">
        <v>4877</v>
      </c>
      <c r="G1015" s="18" t="n">
        <v>5171.53</v>
      </c>
      <c r="H1015" s="14" t="n">
        <v>0.246</v>
      </c>
      <c r="I1015" s="18" t="n">
        <v>15916.93</v>
      </c>
      <c r="J1015" s="18" t="n">
        <v>-613.54</v>
      </c>
      <c r="K1015" s="18" t="n">
        <v>30172.84</v>
      </c>
      <c r="L1015" s="14" t="n">
        <v>0.4798</v>
      </c>
      <c r="M1015" s="14" t="n">
        <v>0.663</v>
      </c>
      <c r="N1015" s="14" t="n">
        <v>0</v>
      </c>
      <c r="O1015" s="14" t="n">
        <v>0.784</v>
      </c>
      <c r="P1015" s="14" t="n">
        <v>0.086</v>
      </c>
      <c r="Q1015" s="18" t="n">
        <v>499.44</v>
      </c>
    </row>
    <row r="1016" customFormat="false" ht="15" hidden="false" customHeight="false" outlineLevel="0" collapsed="false">
      <c r="A1016" s="41" t="s">
        <v>33</v>
      </c>
      <c r="B1016" s="41" t="s">
        <v>4944</v>
      </c>
      <c r="C1016" s="45" t="n">
        <v>2</v>
      </c>
      <c r="D1016" s="41" t="s">
        <v>4608</v>
      </c>
      <c r="E1016" s="41" t="s">
        <v>61</v>
      </c>
      <c r="F1016" s="41" t="s">
        <v>4599</v>
      </c>
      <c r="G1016" s="42" t="n">
        <v>-15896.7</v>
      </c>
      <c r="H1016" s="43" t="n">
        <v>0.06</v>
      </c>
      <c r="I1016" s="42" t="n">
        <v>15673.69</v>
      </c>
      <c r="J1016" s="42" t="n">
        <v>-16165.96</v>
      </c>
      <c r="K1016" s="42" t="n">
        <v>17667.61</v>
      </c>
      <c r="L1016" s="43" t="n">
        <v>0.6305</v>
      </c>
      <c r="M1016" s="43" t="n">
        <v>1.3909</v>
      </c>
      <c r="N1016" s="43" t="n">
        <v>0.324</v>
      </c>
      <c r="O1016" s="43" t="n">
        <v>0.69</v>
      </c>
      <c r="P1016" s="43" t="n">
        <v>0.324</v>
      </c>
      <c r="Q1016" s="42" t="n">
        <v>4756.22</v>
      </c>
    </row>
    <row r="1017" customFormat="false" ht="15" hidden="false" customHeight="false" outlineLevel="0" collapsed="false">
      <c r="A1017" s="11" t="s">
        <v>33</v>
      </c>
      <c r="B1017" s="11" t="s">
        <v>4944</v>
      </c>
      <c r="C1017" s="13" t="n">
        <v>2</v>
      </c>
      <c r="D1017" s="11" t="s">
        <v>4608</v>
      </c>
      <c r="E1017" s="11" t="s">
        <v>61</v>
      </c>
      <c r="F1017" s="11" t="s">
        <v>4896</v>
      </c>
      <c r="G1017" s="18" t="n">
        <v>6802.69</v>
      </c>
      <c r="H1017" s="14" t="n">
        <v>0.484</v>
      </c>
      <c r="I1017" s="18" t="n">
        <v>6893.63</v>
      </c>
      <c r="J1017" s="18" t="n">
        <v>-852.44</v>
      </c>
      <c r="K1017" s="18" t="n">
        <v>12346.31</v>
      </c>
      <c r="L1017" s="14" t="n">
        <v>0.3368</v>
      </c>
      <c r="M1017" s="14" t="n">
        <v>0.7096</v>
      </c>
      <c r="N1017" s="14" t="n">
        <v>0.014</v>
      </c>
      <c r="O1017" s="14" t="n">
        <v>0.344</v>
      </c>
      <c r="P1017" s="14" t="n">
        <v>0.06</v>
      </c>
      <c r="Q1017" s="18" t="n">
        <v>500</v>
      </c>
    </row>
    <row r="1018" customFormat="false" ht="15" hidden="false" customHeight="false" outlineLevel="0" collapsed="false">
      <c r="A1018" s="11" t="s">
        <v>33</v>
      </c>
      <c r="B1018" s="11" t="s">
        <v>4944</v>
      </c>
      <c r="C1018" s="13" t="n">
        <v>2</v>
      </c>
      <c r="D1018" s="11" t="s">
        <v>4608</v>
      </c>
      <c r="E1018" s="11" t="s">
        <v>61</v>
      </c>
      <c r="F1018" s="11" t="s">
        <v>4877</v>
      </c>
      <c r="G1018" s="18" t="n">
        <v>5156.73</v>
      </c>
      <c r="H1018" s="14" t="n">
        <v>0.416</v>
      </c>
      <c r="I1018" s="18" t="n">
        <v>5718.5</v>
      </c>
      <c r="J1018" s="18" t="n">
        <v>891.62</v>
      </c>
      <c r="K1018" s="18" t="n">
        <v>10316.19</v>
      </c>
      <c r="L1018" s="14" t="n">
        <v>0.2601</v>
      </c>
      <c r="M1018" s="14" t="n">
        <v>0.5149</v>
      </c>
      <c r="N1018" s="14" t="n">
        <v>0</v>
      </c>
      <c r="O1018" s="14" t="n">
        <v>0.136</v>
      </c>
      <c r="P1018" s="14" t="n">
        <v>0.028</v>
      </c>
      <c r="Q1018" s="18" t="n">
        <v>481.76</v>
      </c>
    </row>
    <row r="1019" customFormat="false" ht="15" hidden="false" customHeight="false" outlineLevel="0" collapsed="false">
      <c r="A1019" s="41" t="s">
        <v>33</v>
      </c>
      <c r="B1019" s="41" t="s">
        <v>4944</v>
      </c>
      <c r="C1019" s="45" t="n">
        <v>2</v>
      </c>
      <c r="D1019" s="41" t="s">
        <v>4602</v>
      </c>
      <c r="E1019" s="41" t="n">
        <v>1</v>
      </c>
      <c r="F1019" s="41" t="s">
        <v>4599</v>
      </c>
      <c r="G1019" s="42" t="n">
        <v>-13910.18</v>
      </c>
      <c r="H1019" s="43" t="n">
        <v>0.15</v>
      </c>
      <c r="I1019" s="42" t="n">
        <v>17579.66</v>
      </c>
      <c r="J1019" s="42" t="n">
        <v>-15903.19</v>
      </c>
      <c r="K1019" s="42" t="n">
        <v>19181.42</v>
      </c>
      <c r="L1019" s="43" t="n">
        <v>0.7115</v>
      </c>
      <c r="M1019" s="43" t="n">
        <v>1.3917</v>
      </c>
      <c r="N1019" s="43" t="n">
        <v>0.362</v>
      </c>
      <c r="O1019" s="43" t="n">
        <v>0.73</v>
      </c>
      <c r="P1019" s="43" t="n">
        <v>0.362</v>
      </c>
      <c r="Q1019" s="42" t="n">
        <v>4928.56</v>
      </c>
    </row>
    <row r="1020" customFormat="false" ht="15" hidden="false" customHeight="false" outlineLevel="0" collapsed="false">
      <c r="A1020" s="41" t="s">
        <v>33</v>
      </c>
      <c r="B1020" s="41" t="s">
        <v>4944</v>
      </c>
      <c r="C1020" s="45" t="n">
        <v>2</v>
      </c>
      <c r="D1020" s="41" t="s">
        <v>4602</v>
      </c>
      <c r="E1020" s="41" t="n">
        <v>1</v>
      </c>
      <c r="F1020" s="41" t="s">
        <v>4896</v>
      </c>
      <c r="G1020" s="42" t="n">
        <v>14913.47</v>
      </c>
      <c r="H1020" s="43" t="n">
        <v>0.72</v>
      </c>
      <c r="I1020" s="42" t="n">
        <v>12464.2</v>
      </c>
      <c r="J1020" s="42" t="n">
        <v>-10243.38</v>
      </c>
      <c r="K1020" s="42" t="n">
        <v>17149.08</v>
      </c>
      <c r="L1020" s="43" t="n">
        <v>0.51</v>
      </c>
      <c r="M1020" s="43" t="n">
        <v>1.0191</v>
      </c>
      <c r="N1020" s="43" t="n">
        <v>0.104</v>
      </c>
      <c r="O1020" s="43" t="n">
        <v>0.648</v>
      </c>
      <c r="P1020" s="43" t="n">
        <v>0.132</v>
      </c>
      <c r="Q1020" s="42" t="n">
        <v>500</v>
      </c>
    </row>
    <row r="1021" customFormat="false" ht="15" hidden="false" customHeight="false" outlineLevel="0" collapsed="false">
      <c r="A1021" s="11" t="s">
        <v>33</v>
      </c>
      <c r="B1021" s="11" t="s">
        <v>4944</v>
      </c>
      <c r="C1021" s="13" t="n">
        <v>2</v>
      </c>
      <c r="D1021" s="11" t="s">
        <v>4602</v>
      </c>
      <c r="E1021" s="11" t="n">
        <v>1</v>
      </c>
      <c r="F1021" s="11" t="s">
        <v>4877</v>
      </c>
      <c r="G1021" s="18" t="n">
        <v>10126.32</v>
      </c>
      <c r="H1021" s="14" t="n">
        <v>0.94</v>
      </c>
      <c r="I1021" s="18" t="n">
        <v>5996.13</v>
      </c>
      <c r="J1021" s="18" t="n">
        <v>780.24</v>
      </c>
      <c r="K1021" s="18" t="n">
        <v>10423.38</v>
      </c>
      <c r="L1021" s="14" t="n">
        <v>0.2669</v>
      </c>
      <c r="M1021" s="14" t="n">
        <v>0.4958</v>
      </c>
      <c r="N1021" s="14" t="n">
        <v>0</v>
      </c>
      <c r="O1021" s="14" t="n">
        <v>0.128</v>
      </c>
      <c r="P1021" s="14" t="n">
        <v>0.028</v>
      </c>
      <c r="Q1021" s="18" t="n">
        <v>486.26</v>
      </c>
    </row>
    <row r="1022" customFormat="false" ht="15" hidden="false" customHeight="false" outlineLevel="0" collapsed="false">
      <c r="A1022" s="41" t="s">
        <v>33</v>
      </c>
      <c r="B1022" s="41" t="s">
        <v>4944</v>
      </c>
      <c r="C1022" s="45" t="n">
        <v>2</v>
      </c>
      <c r="D1022" s="41" t="s">
        <v>4602</v>
      </c>
      <c r="E1022" s="41" t="n">
        <v>2</v>
      </c>
      <c r="F1022" s="41" t="s">
        <v>4599</v>
      </c>
      <c r="G1022" s="42" t="n">
        <v>10525.64</v>
      </c>
      <c r="H1022" s="43" t="n">
        <v>0.984</v>
      </c>
      <c r="I1022" s="42" t="n">
        <v>9183.87</v>
      </c>
      <c r="J1022" s="42" t="n">
        <v>-12031.02</v>
      </c>
      <c r="K1022" s="42" t="n">
        <v>10287.11</v>
      </c>
      <c r="L1022" s="43" t="n">
        <v>0.3424</v>
      </c>
      <c r="M1022" s="43" t="n">
        <v>1.1485</v>
      </c>
      <c r="N1022" s="43" t="n">
        <v>0.168</v>
      </c>
      <c r="O1022" s="43" t="n">
        <v>0.444</v>
      </c>
      <c r="P1022" s="43" t="n">
        <v>0.17</v>
      </c>
      <c r="Q1022" s="42" t="n">
        <v>1262.68</v>
      </c>
    </row>
    <row r="1023" customFormat="false" ht="15" hidden="false" customHeight="false" outlineLevel="0" collapsed="false">
      <c r="A1023" s="41" t="s">
        <v>33</v>
      </c>
      <c r="B1023" s="41" t="s">
        <v>4944</v>
      </c>
      <c r="C1023" s="45" t="n">
        <v>2</v>
      </c>
      <c r="D1023" s="41" t="s">
        <v>4602</v>
      </c>
      <c r="E1023" s="41" t="n">
        <v>2</v>
      </c>
      <c r="F1023" s="41" t="s">
        <v>4896</v>
      </c>
      <c r="G1023" s="42" t="n">
        <v>10159.35</v>
      </c>
      <c r="H1023" s="43" t="n">
        <v>0.95</v>
      </c>
      <c r="I1023" s="42" t="n">
        <v>8798.15</v>
      </c>
      <c r="J1023" s="42" t="n">
        <v>-10102.7</v>
      </c>
      <c r="K1023" s="42" t="n">
        <v>10160.47</v>
      </c>
      <c r="L1023" s="43" t="n">
        <v>0.3598</v>
      </c>
      <c r="M1023" s="43" t="n">
        <v>1.0101</v>
      </c>
      <c r="N1023" s="43" t="n">
        <v>0.054</v>
      </c>
      <c r="O1023" s="43" t="n">
        <v>0.444</v>
      </c>
      <c r="P1023" s="43" t="n">
        <v>0.08</v>
      </c>
      <c r="Q1023" s="42" t="n">
        <v>500</v>
      </c>
    </row>
    <row r="1024" customFormat="false" ht="15" hidden="false" customHeight="false" outlineLevel="0" collapsed="false">
      <c r="A1024" s="11" t="s">
        <v>33</v>
      </c>
      <c r="B1024" s="11" t="s">
        <v>4944</v>
      </c>
      <c r="C1024" s="13" t="n">
        <v>2</v>
      </c>
      <c r="D1024" s="11" t="s">
        <v>4602</v>
      </c>
      <c r="E1024" s="11" t="n">
        <v>2</v>
      </c>
      <c r="F1024" s="11" t="s">
        <v>4877</v>
      </c>
      <c r="G1024" s="18" t="n">
        <v>4562.6</v>
      </c>
      <c r="H1024" s="14" t="n">
        <v>0.35</v>
      </c>
      <c r="I1024" s="18" t="n">
        <v>5720.36</v>
      </c>
      <c r="J1024" s="18" t="n">
        <v>1753.68</v>
      </c>
      <c r="K1024" s="18" t="n">
        <v>8994.2</v>
      </c>
      <c r="L1024" s="14" t="n">
        <v>0.2426</v>
      </c>
      <c r="M1024" s="14" t="n">
        <v>0.4402</v>
      </c>
      <c r="N1024" s="14" t="n">
        <v>0</v>
      </c>
      <c r="O1024" s="14" t="n">
        <v>0.096</v>
      </c>
      <c r="P1024" s="14" t="n">
        <v>0.004</v>
      </c>
      <c r="Q1024" s="18" t="n">
        <v>472.5</v>
      </c>
    </row>
    <row r="1025" customFormat="false" ht="15" hidden="false" customHeight="false" outlineLevel="0" collapsed="false">
      <c r="A1025" s="41" t="s">
        <v>33</v>
      </c>
      <c r="B1025" s="41" t="s">
        <v>4944</v>
      </c>
      <c r="C1025" s="45" t="n">
        <v>2</v>
      </c>
      <c r="D1025" s="41" t="s">
        <v>4602</v>
      </c>
      <c r="E1025" s="41" t="n">
        <v>3</v>
      </c>
      <c r="F1025" s="41" t="s">
        <v>4599</v>
      </c>
      <c r="G1025" s="42" t="n">
        <v>7956.72</v>
      </c>
      <c r="H1025" s="43" t="n">
        <v>0.94</v>
      </c>
      <c r="I1025" s="42" t="n">
        <v>7054.47</v>
      </c>
      <c r="J1025" s="42" t="n">
        <v>-10588.67</v>
      </c>
      <c r="K1025" s="42" t="n">
        <v>8037.31</v>
      </c>
      <c r="L1025" s="43" t="n">
        <v>0.2548</v>
      </c>
      <c r="M1025" s="43" t="n">
        <v>1.0409</v>
      </c>
      <c r="N1025" s="43" t="n">
        <v>0.078</v>
      </c>
      <c r="O1025" s="43" t="n">
        <v>0.272</v>
      </c>
      <c r="P1025" s="43" t="n">
        <v>0.08</v>
      </c>
      <c r="Q1025" s="42" t="n">
        <v>576.45</v>
      </c>
    </row>
    <row r="1026" customFormat="false" ht="15" hidden="false" customHeight="false" outlineLevel="0" collapsed="false">
      <c r="A1026" s="11" t="s">
        <v>33</v>
      </c>
      <c r="B1026" s="11" t="s">
        <v>4944</v>
      </c>
      <c r="C1026" s="13" t="n">
        <v>2</v>
      </c>
      <c r="D1026" s="11" t="s">
        <v>4602</v>
      </c>
      <c r="E1026" s="11" t="n">
        <v>3</v>
      </c>
      <c r="F1026" s="11" t="s">
        <v>4896</v>
      </c>
      <c r="G1026" s="18" t="n">
        <v>7956.72</v>
      </c>
      <c r="H1026" s="14" t="n">
        <v>0.95</v>
      </c>
      <c r="I1026" s="18" t="n">
        <v>6957.35</v>
      </c>
      <c r="J1026" s="18" t="n">
        <v>314.3</v>
      </c>
      <c r="K1026" s="18" t="n">
        <v>7981.91</v>
      </c>
      <c r="L1026" s="14" t="n">
        <v>0.2522</v>
      </c>
      <c r="M1026" s="14" t="n">
        <v>0.8838</v>
      </c>
      <c r="N1026" s="14" t="n">
        <v>0.032</v>
      </c>
      <c r="O1026" s="14" t="n">
        <v>0.264</v>
      </c>
      <c r="P1026" s="14" t="n">
        <v>0.05</v>
      </c>
      <c r="Q1026" s="18" t="n">
        <v>500</v>
      </c>
    </row>
    <row r="1027" customFormat="false" ht="15" hidden="false" customHeight="false" outlineLevel="0" collapsed="false">
      <c r="A1027" s="11" t="s">
        <v>33</v>
      </c>
      <c r="B1027" s="11" t="s">
        <v>4944</v>
      </c>
      <c r="C1027" s="13" t="n">
        <v>2</v>
      </c>
      <c r="D1027" s="11" t="s">
        <v>4602</v>
      </c>
      <c r="E1027" s="11" t="n">
        <v>3</v>
      </c>
      <c r="F1027" s="11" t="s">
        <v>4877</v>
      </c>
      <c r="G1027" s="18" t="n">
        <v>7956.72</v>
      </c>
      <c r="H1027" s="14" t="n">
        <v>0.976</v>
      </c>
      <c r="I1027" s="18" t="n">
        <v>5237.86</v>
      </c>
      <c r="J1027" s="18" t="n">
        <v>1829.77</v>
      </c>
      <c r="K1027" s="18" t="n">
        <v>7699.65</v>
      </c>
      <c r="L1027" s="14" t="n">
        <v>0.2283</v>
      </c>
      <c r="M1027" s="14" t="n">
        <v>0.4165</v>
      </c>
      <c r="N1027" s="14" t="n">
        <v>0</v>
      </c>
      <c r="O1027" s="14" t="n">
        <v>0.078</v>
      </c>
      <c r="P1027" s="14" t="n">
        <v>0.01</v>
      </c>
      <c r="Q1027" s="18" t="n">
        <v>451.62</v>
      </c>
    </row>
    <row r="1028" customFormat="false" ht="15" hidden="false" customHeight="false" outlineLevel="0" collapsed="false">
      <c r="A1028" s="11" t="s">
        <v>33</v>
      </c>
      <c r="B1028" s="11" t="s">
        <v>4944</v>
      </c>
      <c r="C1028" s="13" t="n">
        <v>2</v>
      </c>
      <c r="D1028" s="11" t="s">
        <v>4602</v>
      </c>
      <c r="E1028" s="11" t="n">
        <v>4</v>
      </c>
      <c r="F1028" s="11" t="s">
        <v>4599</v>
      </c>
      <c r="G1028" s="18" t="n">
        <v>6628.64</v>
      </c>
      <c r="H1028" s="14" t="n">
        <v>0.884</v>
      </c>
      <c r="I1028" s="18" t="n">
        <v>6002.35</v>
      </c>
      <c r="J1028" s="18" t="n">
        <v>3434.05</v>
      </c>
      <c r="K1028" s="18" t="n">
        <v>6904.78</v>
      </c>
      <c r="L1028" s="14" t="n">
        <v>0.2066</v>
      </c>
      <c r="M1028" s="14" t="n">
        <v>0.8539</v>
      </c>
      <c r="N1028" s="14" t="n">
        <v>0.04</v>
      </c>
      <c r="O1028" s="14" t="n">
        <v>0.188</v>
      </c>
      <c r="P1028" s="14" t="n">
        <v>0.042</v>
      </c>
      <c r="Q1028" s="18" t="n">
        <v>336.37</v>
      </c>
    </row>
    <row r="1029" customFormat="false" ht="15" hidden="false" customHeight="false" outlineLevel="0" collapsed="false">
      <c r="A1029" s="11" t="s">
        <v>33</v>
      </c>
      <c r="B1029" s="11" t="s">
        <v>4944</v>
      </c>
      <c r="C1029" s="13" t="n">
        <v>2</v>
      </c>
      <c r="D1029" s="11" t="s">
        <v>4602</v>
      </c>
      <c r="E1029" s="11" t="n">
        <v>4</v>
      </c>
      <c r="F1029" s="11" t="s">
        <v>4896</v>
      </c>
      <c r="G1029" s="18" t="n">
        <v>6628.64</v>
      </c>
      <c r="H1029" s="14" t="n">
        <v>0.89</v>
      </c>
      <c r="I1029" s="18" t="n">
        <v>5982.56</v>
      </c>
      <c r="J1029" s="18" t="n">
        <v>3161.52</v>
      </c>
      <c r="K1029" s="18" t="n">
        <v>6907.39</v>
      </c>
      <c r="L1029" s="14" t="n">
        <v>0.2066</v>
      </c>
      <c r="M1029" s="14" t="n">
        <v>0.69</v>
      </c>
      <c r="N1029" s="14" t="n">
        <v>0.026</v>
      </c>
      <c r="O1029" s="14" t="n">
        <v>0.182</v>
      </c>
      <c r="P1029" s="14" t="n">
        <v>0.038</v>
      </c>
      <c r="Q1029" s="18" t="n">
        <v>336.37</v>
      </c>
    </row>
    <row r="1030" customFormat="false" ht="15" hidden="false" customHeight="false" outlineLevel="0" collapsed="false">
      <c r="A1030" s="11" t="s">
        <v>33</v>
      </c>
      <c r="B1030" s="11" t="s">
        <v>4944</v>
      </c>
      <c r="C1030" s="13" t="n">
        <v>2</v>
      </c>
      <c r="D1030" s="11" t="s">
        <v>4602</v>
      </c>
      <c r="E1030" s="11" t="n">
        <v>4</v>
      </c>
      <c r="F1030" s="11" t="s">
        <v>4877</v>
      </c>
      <c r="G1030" s="18" t="n">
        <v>6628.64</v>
      </c>
      <c r="H1030" s="14" t="n">
        <v>0.922</v>
      </c>
      <c r="I1030" s="18" t="n">
        <v>5824.76</v>
      </c>
      <c r="J1030" s="18" t="n">
        <v>2522.52</v>
      </c>
      <c r="K1030" s="18" t="n">
        <v>6735.87</v>
      </c>
      <c r="L1030" s="14" t="n">
        <v>0.2066</v>
      </c>
      <c r="M1030" s="14" t="n">
        <v>0.4343</v>
      </c>
      <c r="N1030" s="14" t="n">
        <v>0</v>
      </c>
      <c r="O1030" s="14" t="n">
        <v>0.08</v>
      </c>
      <c r="P1030" s="14" t="n">
        <v>0.014</v>
      </c>
      <c r="Q1030" s="18" t="n">
        <v>336.37</v>
      </c>
    </row>
    <row r="1031" customFormat="false" ht="15" hidden="false" customHeight="false" outlineLevel="0" collapsed="false">
      <c r="A1031" s="11" t="s">
        <v>33</v>
      </c>
      <c r="B1031" s="11" t="s">
        <v>4944</v>
      </c>
      <c r="C1031" s="13" t="n">
        <v>2</v>
      </c>
      <c r="D1031" s="11" t="s">
        <v>4602</v>
      </c>
      <c r="E1031" s="11" t="n">
        <v>5</v>
      </c>
      <c r="F1031" s="11" t="s">
        <v>4599</v>
      </c>
      <c r="G1031" s="18" t="n">
        <v>5924.86</v>
      </c>
      <c r="H1031" s="14" t="n">
        <v>0.878</v>
      </c>
      <c r="I1031" s="18" t="n">
        <v>5395.63</v>
      </c>
      <c r="J1031" s="18" t="n">
        <v>4013.18</v>
      </c>
      <c r="K1031" s="18" t="n">
        <v>6302.56</v>
      </c>
      <c r="L1031" s="14" t="n">
        <v>0.1871</v>
      </c>
      <c r="M1031" s="14" t="n">
        <v>0.6048</v>
      </c>
      <c r="N1031" s="14" t="n">
        <v>0.018</v>
      </c>
      <c r="O1031" s="14" t="n">
        <v>0.124</v>
      </c>
      <c r="P1031" s="14" t="n">
        <v>0.022</v>
      </c>
      <c r="Q1031" s="18" t="n">
        <v>242.94</v>
      </c>
    </row>
    <row r="1032" customFormat="false" ht="15" hidden="false" customHeight="false" outlineLevel="0" collapsed="false">
      <c r="A1032" s="11" t="s">
        <v>33</v>
      </c>
      <c r="B1032" s="11" t="s">
        <v>4944</v>
      </c>
      <c r="C1032" s="13" t="n">
        <v>2</v>
      </c>
      <c r="D1032" s="11" t="s">
        <v>4602</v>
      </c>
      <c r="E1032" s="11" t="n">
        <v>5</v>
      </c>
      <c r="F1032" s="11" t="s">
        <v>4896</v>
      </c>
      <c r="G1032" s="18" t="n">
        <v>5924.86</v>
      </c>
      <c r="H1032" s="14" t="n">
        <v>0.878</v>
      </c>
      <c r="I1032" s="18" t="n">
        <v>5388.78</v>
      </c>
      <c r="J1032" s="18" t="n">
        <v>4082.54</v>
      </c>
      <c r="K1032" s="18" t="n">
        <v>6284.61</v>
      </c>
      <c r="L1032" s="14" t="n">
        <v>0.1871</v>
      </c>
      <c r="M1032" s="14" t="n">
        <v>0.6121</v>
      </c>
      <c r="N1032" s="14" t="n">
        <v>0.01</v>
      </c>
      <c r="O1032" s="14" t="n">
        <v>0.124</v>
      </c>
      <c r="P1032" s="14" t="n">
        <v>0.016</v>
      </c>
      <c r="Q1032" s="18" t="n">
        <v>242.94</v>
      </c>
    </row>
    <row r="1033" customFormat="false" ht="15" hidden="false" customHeight="false" outlineLevel="0" collapsed="false">
      <c r="A1033" s="11" t="s">
        <v>33</v>
      </c>
      <c r="B1033" s="11" t="s">
        <v>4944</v>
      </c>
      <c r="C1033" s="13" t="n">
        <v>2</v>
      </c>
      <c r="D1033" s="11" t="s">
        <v>4602</v>
      </c>
      <c r="E1033" s="11" t="n">
        <v>5</v>
      </c>
      <c r="F1033" s="11" t="s">
        <v>4877</v>
      </c>
      <c r="G1033" s="18" t="n">
        <v>5924.86</v>
      </c>
      <c r="H1033" s="14" t="n">
        <v>0.902</v>
      </c>
      <c r="I1033" s="18" t="n">
        <v>5322.42</v>
      </c>
      <c r="J1033" s="18" t="n">
        <v>1610.11</v>
      </c>
      <c r="K1033" s="18" t="n">
        <v>6168.14</v>
      </c>
      <c r="L1033" s="14" t="n">
        <v>0.1871</v>
      </c>
      <c r="M1033" s="14" t="n">
        <v>0.452</v>
      </c>
      <c r="N1033" s="14" t="n">
        <v>0</v>
      </c>
      <c r="O1033" s="14" t="n">
        <v>0.088</v>
      </c>
      <c r="P1033" s="14" t="n">
        <v>0.004</v>
      </c>
      <c r="Q1033" s="18" t="n">
        <v>242.94</v>
      </c>
    </row>
    <row r="1035" customFormat="false" ht="15" hidden="false" customHeight="false" outlineLevel="0" collapsed="false">
      <c r="A1035" s="51" t="s">
        <v>34</v>
      </c>
      <c r="B1035" s="51" t="s">
        <v>4881</v>
      </c>
      <c r="C1035" s="61" t="n">
        <v>2</v>
      </c>
      <c r="D1035" s="51" t="s">
        <v>4801</v>
      </c>
      <c r="E1035" s="51" t="s">
        <v>61</v>
      </c>
      <c r="F1035" s="51" t="s">
        <v>4599</v>
      </c>
      <c r="G1035" s="52" t="n">
        <v>9076.9</v>
      </c>
      <c r="H1035" s="53" t="n">
        <v>0.41</v>
      </c>
      <c r="I1035" s="52" t="n">
        <v>9076.9</v>
      </c>
      <c r="J1035" s="52" t="n">
        <v>9076.9</v>
      </c>
      <c r="K1035" s="52" t="n">
        <v>9076.9</v>
      </c>
      <c r="L1035" s="53" t="n">
        <v>0.0799</v>
      </c>
      <c r="M1035" s="53" t="n">
        <v>0.1261</v>
      </c>
      <c r="N1035" s="53" t="n">
        <v>0</v>
      </c>
      <c r="O1035" s="53" t="n">
        <v>0</v>
      </c>
      <c r="P1035" s="53" t="n">
        <v>0</v>
      </c>
      <c r="Q1035" s="52" t="n">
        <v>50</v>
      </c>
    </row>
    <row r="1036" customFormat="false" ht="15" hidden="false" customHeight="false" outlineLevel="0" collapsed="false">
      <c r="A1036" s="11" t="s">
        <v>34</v>
      </c>
      <c r="B1036" s="11" t="s">
        <v>4881</v>
      </c>
      <c r="C1036" s="13" t="n">
        <v>2</v>
      </c>
      <c r="D1036" s="11" t="s">
        <v>4616</v>
      </c>
      <c r="E1036" s="11" t="n">
        <v>3</v>
      </c>
      <c r="F1036" s="11" t="s">
        <v>4877</v>
      </c>
      <c r="G1036" s="18" t="n">
        <v>67852.71</v>
      </c>
      <c r="H1036" s="14" t="n">
        <v>0.476</v>
      </c>
      <c r="I1036" s="18" t="n">
        <v>68232.36</v>
      </c>
      <c r="J1036" s="18" t="n">
        <v>49485.99</v>
      </c>
      <c r="K1036" s="18" t="n">
        <v>75581.46</v>
      </c>
      <c r="L1036" s="14" t="n">
        <v>0.286</v>
      </c>
      <c r="M1036" s="14" t="n">
        <v>0.4334</v>
      </c>
      <c r="N1036" s="14" t="n">
        <v>0</v>
      </c>
      <c r="O1036" s="14" t="n">
        <v>0.084</v>
      </c>
      <c r="P1036" s="14" t="n">
        <v>0</v>
      </c>
      <c r="Q1036" s="18" t="n">
        <v>498.27</v>
      </c>
    </row>
    <row r="1037" customFormat="false" ht="15" hidden="false" customHeight="false" outlineLevel="0" collapsed="false">
      <c r="A1037" s="41" t="s">
        <v>34</v>
      </c>
      <c r="B1037" s="41" t="s">
        <v>4881</v>
      </c>
      <c r="C1037" s="45" t="n">
        <v>2</v>
      </c>
      <c r="D1037" s="41" t="s">
        <v>4608</v>
      </c>
      <c r="E1037" s="41" t="s">
        <v>61</v>
      </c>
      <c r="F1037" s="41" t="s">
        <v>4599</v>
      </c>
      <c r="G1037" s="42" t="n">
        <v>9904.52</v>
      </c>
      <c r="H1037" s="43" t="n">
        <v>0.1</v>
      </c>
      <c r="I1037" s="42" t="n">
        <v>13360.13</v>
      </c>
      <c r="J1037" s="42" t="n">
        <v>-10054.13</v>
      </c>
      <c r="K1037" s="42" t="n">
        <v>15437.43</v>
      </c>
      <c r="L1037" s="43" t="n">
        <v>0.1977</v>
      </c>
      <c r="M1037" s="43" t="n">
        <v>1.0164</v>
      </c>
      <c r="N1037" s="43" t="n">
        <v>0.054</v>
      </c>
      <c r="O1037" s="43" t="n">
        <v>0.192</v>
      </c>
      <c r="P1037" s="43" t="n">
        <v>0.054</v>
      </c>
      <c r="Q1037" s="42" t="n">
        <v>1547.77</v>
      </c>
    </row>
    <row r="1038" customFormat="false" ht="15" hidden="false" customHeight="false" outlineLevel="0" collapsed="false">
      <c r="A1038" s="11" t="s">
        <v>34</v>
      </c>
      <c r="B1038" s="11" t="s">
        <v>4881</v>
      </c>
      <c r="C1038" s="13" t="n">
        <v>2</v>
      </c>
      <c r="D1038" s="11" t="s">
        <v>4608</v>
      </c>
      <c r="E1038" s="11" t="s">
        <v>61</v>
      </c>
      <c r="F1038" s="11" t="s">
        <v>4896</v>
      </c>
      <c r="G1038" s="18" t="n">
        <v>10510.47</v>
      </c>
      <c r="H1038" s="14" t="n">
        <v>0.31</v>
      </c>
      <c r="I1038" s="18" t="n">
        <v>11619.88</v>
      </c>
      <c r="J1038" s="18" t="n">
        <v>7806.52</v>
      </c>
      <c r="K1038" s="18" t="n">
        <v>14313.6</v>
      </c>
      <c r="L1038" s="14" t="n">
        <v>0.1692</v>
      </c>
      <c r="M1038" s="14" t="n">
        <v>0.3487</v>
      </c>
      <c r="N1038" s="14" t="n">
        <v>0</v>
      </c>
      <c r="O1038" s="14" t="n">
        <v>0.02</v>
      </c>
      <c r="P1038" s="14" t="n">
        <v>0</v>
      </c>
      <c r="Q1038" s="18" t="n">
        <v>500</v>
      </c>
    </row>
    <row r="1039" customFormat="false" ht="15" hidden="false" customHeight="false" outlineLevel="0" collapsed="false">
      <c r="A1039" s="11" t="s">
        <v>34</v>
      </c>
      <c r="B1039" s="11" t="s">
        <v>4881</v>
      </c>
      <c r="C1039" s="13" t="n">
        <v>2</v>
      </c>
      <c r="D1039" s="11" t="s">
        <v>4608</v>
      </c>
      <c r="E1039" s="11" t="s">
        <v>61</v>
      </c>
      <c r="F1039" s="11" t="s">
        <v>4877</v>
      </c>
      <c r="G1039" s="18" t="n">
        <v>12348.06</v>
      </c>
      <c r="H1039" s="14" t="n">
        <v>0.776</v>
      </c>
      <c r="I1039" s="18" t="n">
        <v>11014.92</v>
      </c>
      <c r="J1039" s="18" t="n">
        <v>7678.42</v>
      </c>
      <c r="K1039" s="18" t="n">
        <v>13516.23</v>
      </c>
      <c r="L1039" s="14" t="n">
        <v>0.138</v>
      </c>
      <c r="M1039" s="14" t="n">
        <v>0.2446</v>
      </c>
      <c r="N1039" s="14" t="n">
        <v>0</v>
      </c>
      <c r="O1039" s="14" t="n">
        <v>0.002</v>
      </c>
      <c r="P1039" s="14" t="n">
        <v>0</v>
      </c>
      <c r="Q1039" s="18" t="n">
        <v>468.76</v>
      </c>
    </row>
    <row r="1040" customFormat="false" ht="15" hidden="false" customHeight="false" outlineLevel="0" collapsed="false">
      <c r="A1040" s="41" t="s">
        <v>34</v>
      </c>
      <c r="B1040" s="41" t="s">
        <v>4881</v>
      </c>
      <c r="C1040" s="45" t="n">
        <v>2</v>
      </c>
      <c r="D1040" s="41" t="s">
        <v>4602</v>
      </c>
      <c r="E1040" s="41" t="n">
        <v>1</v>
      </c>
      <c r="F1040" s="41" t="s">
        <v>4599</v>
      </c>
      <c r="G1040" s="42" t="n">
        <v>18757.67</v>
      </c>
      <c r="H1040" s="43" t="n">
        <v>0.944</v>
      </c>
      <c r="I1040" s="42" t="n">
        <v>17600.38</v>
      </c>
      <c r="J1040" s="42" t="n">
        <v>-13985.18</v>
      </c>
      <c r="K1040" s="42" t="n">
        <v>18827.37</v>
      </c>
      <c r="L1040" s="43" t="n">
        <v>0.2983</v>
      </c>
      <c r="M1040" s="43" t="n">
        <v>1.2736</v>
      </c>
      <c r="N1040" s="43" t="n">
        <v>0.14</v>
      </c>
      <c r="O1040" s="43" t="n">
        <v>0.358</v>
      </c>
      <c r="P1040" s="43" t="n">
        <v>0.14</v>
      </c>
      <c r="Q1040" s="42" t="n">
        <v>2652.37</v>
      </c>
    </row>
    <row r="1041" customFormat="false" ht="15" hidden="false" customHeight="false" outlineLevel="0" collapsed="false">
      <c r="A1041" s="11" t="s">
        <v>34</v>
      </c>
      <c r="B1041" s="11" t="s">
        <v>4881</v>
      </c>
      <c r="C1041" s="13" t="n">
        <v>2</v>
      </c>
      <c r="D1041" s="11" t="s">
        <v>4602</v>
      </c>
      <c r="E1041" s="11" t="n">
        <v>1</v>
      </c>
      <c r="F1041" s="11" t="s">
        <v>4896</v>
      </c>
      <c r="G1041" s="18" t="n">
        <v>16852.67</v>
      </c>
      <c r="H1041" s="14" t="n">
        <v>0.642</v>
      </c>
      <c r="I1041" s="18" t="n">
        <v>16410.9</v>
      </c>
      <c r="J1041" s="18" t="n">
        <v>13192.69</v>
      </c>
      <c r="K1041" s="18" t="n">
        <v>17953.89</v>
      </c>
      <c r="L1041" s="14" t="n">
        <v>0.2519</v>
      </c>
      <c r="M1041" s="14" t="n">
        <v>0.6034</v>
      </c>
      <c r="N1041" s="14" t="n">
        <v>0.002</v>
      </c>
      <c r="O1041" s="14" t="n">
        <v>0.202</v>
      </c>
      <c r="P1041" s="14" t="n">
        <v>0.002</v>
      </c>
      <c r="Q1041" s="18" t="n">
        <v>500</v>
      </c>
    </row>
    <row r="1042" customFormat="false" ht="15" hidden="false" customHeight="false" outlineLevel="0" collapsed="false">
      <c r="A1042" s="11" t="s">
        <v>34</v>
      </c>
      <c r="B1042" s="11" t="s">
        <v>4881</v>
      </c>
      <c r="C1042" s="13" t="n">
        <v>2</v>
      </c>
      <c r="D1042" s="11" t="s">
        <v>4602</v>
      </c>
      <c r="E1042" s="11" t="n">
        <v>1</v>
      </c>
      <c r="F1042" s="11" t="s">
        <v>4877</v>
      </c>
      <c r="G1042" s="18" t="n">
        <v>12787.85</v>
      </c>
      <c r="H1042" s="14" t="n">
        <v>0.73</v>
      </c>
      <c r="I1042" s="18" t="n">
        <v>11600.81</v>
      </c>
      <c r="J1042" s="18" t="n">
        <v>7878.9</v>
      </c>
      <c r="K1042" s="18" t="n">
        <v>15002.22</v>
      </c>
      <c r="L1042" s="14" t="n">
        <v>0.1542</v>
      </c>
      <c r="M1042" s="14" t="n">
        <v>0.2671</v>
      </c>
      <c r="N1042" s="14" t="n">
        <v>0</v>
      </c>
      <c r="O1042" s="14" t="n">
        <v>0.002</v>
      </c>
      <c r="P1042" s="14" t="n">
        <v>0</v>
      </c>
      <c r="Q1042" s="18" t="n">
        <v>479.8</v>
      </c>
    </row>
    <row r="1043" customFormat="false" ht="15" hidden="false" customHeight="false" outlineLevel="0" collapsed="false">
      <c r="A1043" s="11" t="s">
        <v>34</v>
      </c>
      <c r="B1043" s="11" t="s">
        <v>4881</v>
      </c>
      <c r="C1043" s="13" t="n">
        <v>2</v>
      </c>
      <c r="D1043" s="11" t="s">
        <v>4602</v>
      </c>
      <c r="E1043" s="11" t="n">
        <v>2</v>
      </c>
      <c r="F1043" s="11" t="s">
        <v>4599</v>
      </c>
      <c r="G1043" s="18" t="n">
        <v>12300.47</v>
      </c>
      <c r="H1043" s="14" t="n">
        <v>0.888</v>
      </c>
      <c r="I1043" s="18" t="n">
        <v>11735.76</v>
      </c>
      <c r="J1043" s="18" t="n">
        <v>10925.45</v>
      </c>
      <c r="K1043" s="18" t="n">
        <v>12524.6</v>
      </c>
      <c r="L1043" s="14" t="n">
        <v>0.1441</v>
      </c>
      <c r="M1043" s="14" t="n">
        <v>0.54</v>
      </c>
      <c r="N1043" s="14" t="n">
        <v>0.016</v>
      </c>
      <c r="O1043" s="14" t="n">
        <v>0.102</v>
      </c>
      <c r="P1043" s="14" t="n">
        <v>0.016</v>
      </c>
      <c r="Q1043" s="18" t="n">
        <v>517.74</v>
      </c>
    </row>
    <row r="1044" customFormat="false" ht="15" hidden="false" customHeight="false" outlineLevel="0" collapsed="false">
      <c r="A1044" s="11" t="s">
        <v>34</v>
      </c>
      <c r="B1044" s="11" t="s">
        <v>4881</v>
      </c>
      <c r="C1044" s="13" t="n">
        <v>2</v>
      </c>
      <c r="D1044" s="11" t="s">
        <v>4602</v>
      </c>
      <c r="E1044" s="11" t="n">
        <v>2</v>
      </c>
      <c r="F1044" s="11" t="s">
        <v>4896</v>
      </c>
      <c r="G1044" s="18" t="n">
        <v>12229.45</v>
      </c>
      <c r="H1044" s="14" t="n">
        <v>0.882</v>
      </c>
      <c r="I1044" s="18" t="n">
        <v>11669.32</v>
      </c>
      <c r="J1044" s="18" t="n">
        <v>10782.56</v>
      </c>
      <c r="K1044" s="18" t="n">
        <v>12497.11</v>
      </c>
      <c r="L1044" s="14" t="n">
        <v>0.1451</v>
      </c>
      <c r="M1044" s="14" t="n">
        <v>0.4351</v>
      </c>
      <c r="N1044" s="14" t="n">
        <v>0</v>
      </c>
      <c r="O1044" s="14" t="n">
        <v>0.064</v>
      </c>
      <c r="P1044" s="14" t="n">
        <v>0</v>
      </c>
      <c r="Q1044" s="18" t="n">
        <v>500</v>
      </c>
    </row>
    <row r="1045" customFormat="false" ht="15" hidden="false" customHeight="false" outlineLevel="0" collapsed="false">
      <c r="A1045" s="11" t="s">
        <v>34</v>
      </c>
      <c r="B1045" s="11" t="s">
        <v>4881</v>
      </c>
      <c r="C1045" s="13" t="n">
        <v>2</v>
      </c>
      <c r="D1045" s="11" t="s">
        <v>4602</v>
      </c>
      <c r="E1045" s="11" t="n">
        <v>2</v>
      </c>
      <c r="F1045" s="11" t="s">
        <v>4877</v>
      </c>
      <c r="G1045" s="18" t="n">
        <v>10778.3</v>
      </c>
      <c r="H1045" s="14" t="n">
        <v>0.514</v>
      </c>
      <c r="I1045" s="18" t="n">
        <v>10716.65</v>
      </c>
      <c r="J1045" s="18" t="n">
        <v>8229.78</v>
      </c>
      <c r="K1045" s="18" t="n">
        <v>12297.28</v>
      </c>
      <c r="L1045" s="14" t="n">
        <v>0.1365</v>
      </c>
      <c r="M1045" s="14" t="n">
        <v>0.2448</v>
      </c>
      <c r="N1045" s="14" t="n">
        <v>0</v>
      </c>
      <c r="O1045" s="14" t="n">
        <v>0</v>
      </c>
      <c r="P1045" s="14" t="n">
        <v>0</v>
      </c>
      <c r="Q1045" s="18" t="n">
        <v>435.98</v>
      </c>
    </row>
    <row r="1046" customFormat="false" ht="15" hidden="false" customHeight="false" outlineLevel="0" collapsed="false">
      <c r="A1046" s="11" t="s">
        <v>34</v>
      </c>
      <c r="B1046" s="11" t="s">
        <v>4881</v>
      </c>
      <c r="C1046" s="13" t="n">
        <v>2</v>
      </c>
      <c r="D1046" s="11" t="s">
        <v>4602</v>
      </c>
      <c r="E1046" s="11" t="n">
        <v>3</v>
      </c>
      <c r="F1046" s="11" t="s">
        <v>4599</v>
      </c>
      <c r="G1046" s="18" t="n">
        <v>10459.36</v>
      </c>
      <c r="H1046" s="14" t="n">
        <v>0.66</v>
      </c>
      <c r="I1046" s="18" t="n">
        <v>10324.79</v>
      </c>
      <c r="J1046" s="18" t="n">
        <v>9760.79</v>
      </c>
      <c r="K1046" s="18" t="n">
        <v>10932.89</v>
      </c>
      <c r="L1046" s="14" t="n">
        <v>0.108</v>
      </c>
      <c r="M1046" s="14" t="n">
        <v>0.32</v>
      </c>
      <c r="N1046" s="14" t="n">
        <v>0.002</v>
      </c>
      <c r="O1046" s="14" t="n">
        <v>0.022</v>
      </c>
      <c r="P1046" s="14" t="n">
        <v>0.002</v>
      </c>
      <c r="Q1046" s="18" t="n">
        <v>254.09</v>
      </c>
    </row>
    <row r="1047" customFormat="false" ht="15" hidden="false" customHeight="false" outlineLevel="0" collapsed="false">
      <c r="A1047" s="11" t="s">
        <v>34</v>
      </c>
      <c r="B1047" s="11" t="s">
        <v>4881</v>
      </c>
      <c r="C1047" s="13" t="n">
        <v>2</v>
      </c>
      <c r="D1047" s="11" t="s">
        <v>4602</v>
      </c>
      <c r="E1047" s="11" t="n">
        <v>3</v>
      </c>
      <c r="F1047" s="11" t="s">
        <v>4896</v>
      </c>
      <c r="G1047" s="18" t="n">
        <v>10459.36</v>
      </c>
      <c r="H1047" s="14" t="n">
        <v>0.668</v>
      </c>
      <c r="I1047" s="18" t="n">
        <v>10312.42</v>
      </c>
      <c r="J1047" s="18" t="n">
        <v>9734.77</v>
      </c>
      <c r="K1047" s="18" t="n">
        <v>10931.81</v>
      </c>
      <c r="L1047" s="14" t="n">
        <v>0.108</v>
      </c>
      <c r="M1047" s="14" t="n">
        <v>0.3184</v>
      </c>
      <c r="N1047" s="14" t="n">
        <v>0</v>
      </c>
      <c r="O1047" s="14" t="n">
        <v>0.022</v>
      </c>
      <c r="P1047" s="14" t="n">
        <v>0</v>
      </c>
      <c r="Q1047" s="18" t="n">
        <v>254.09</v>
      </c>
    </row>
    <row r="1048" customFormat="false" ht="15" hidden="false" customHeight="false" outlineLevel="0" collapsed="false">
      <c r="A1048" s="11" t="s">
        <v>34</v>
      </c>
      <c r="B1048" s="11" t="s">
        <v>4881</v>
      </c>
      <c r="C1048" s="13" t="n">
        <v>2</v>
      </c>
      <c r="D1048" s="11" t="s">
        <v>4602</v>
      </c>
      <c r="E1048" s="11" t="n">
        <v>3</v>
      </c>
      <c r="F1048" s="11" t="s">
        <v>4877</v>
      </c>
      <c r="G1048" s="18" t="n">
        <v>10459.36</v>
      </c>
      <c r="H1048" s="14" t="n">
        <v>0.706</v>
      </c>
      <c r="I1048" s="18" t="n">
        <v>10269.51</v>
      </c>
      <c r="J1048" s="18" t="n">
        <v>7943.63</v>
      </c>
      <c r="K1048" s="18" t="n">
        <v>10898.47</v>
      </c>
      <c r="L1048" s="14" t="n">
        <v>0.108</v>
      </c>
      <c r="M1048" s="14" t="n">
        <v>0.2387</v>
      </c>
      <c r="N1048" s="14" t="n">
        <v>0</v>
      </c>
      <c r="O1048" s="14" t="n">
        <v>0</v>
      </c>
      <c r="P1048" s="14" t="n">
        <v>0</v>
      </c>
      <c r="Q1048" s="18" t="n">
        <v>254.09</v>
      </c>
    </row>
    <row r="1049" customFormat="false" ht="15" hidden="false" customHeight="false" outlineLevel="0" collapsed="false">
      <c r="A1049" s="11" t="s">
        <v>34</v>
      </c>
      <c r="B1049" s="11" t="s">
        <v>4881</v>
      </c>
      <c r="C1049" s="13" t="n">
        <v>2</v>
      </c>
      <c r="D1049" s="11" t="s">
        <v>4602</v>
      </c>
      <c r="E1049" s="11" t="n">
        <v>4</v>
      </c>
      <c r="F1049" s="11" t="s">
        <v>4599</v>
      </c>
      <c r="G1049" s="18" t="n">
        <v>9614.44</v>
      </c>
      <c r="H1049" s="14" t="n">
        <v>0.342</v>
      </c>
      <c r="I1049" s="18" t="n">
        <v>9726.31</v>
      </c>
      <c r="J1049" s="18" t="n">
        <v>9321.34</v>
      </c>
      <c r="K1049" s="18" t="n">
        <v>10262.88</v>
      </c>
      <c r="L1049" s="14" t="n">
        <v>0.0936</v>
      </c>
      <c r="M1049" s="14" t="n">
        <v>0.2408</v>
      </c>
      <c r="N1049" s="14" t="n">
        <v>0</v>
      </c>
      <c r="O1049" s="14" t="n">
        <v>0.002</v>
      </c>
      <c r="P1049" s="14" t="n">
        <v>0</v>
      </c>
      <c r="Q1049" s="18" t="n">
        <v>159.4</v>
      </c>
    </row>
    <row r="1050" customFormat="false" ht="15" hidden="false" customHeight="false" outlineLevel="0" collapsed="false">
      <c r="A1050" s="11" t="s">
        <v>34</v>
      </c>
      <c r="B1050" s="11" t="s">
        <v>4881</v>
      </c>
      <c r="C1050" s="13" t="n">
        <v>2</v>
      </c>
      <c r="D1050" s="11" t="s">
        <v>4602</v>
      </c>
      <c r="E1050" s="11" t="n">
        <v>4</v>
      </c>
      <c r="F1050" s="11" t="s">
        <v>4896</v>
      </c>
      <c r="G1050" s="18" t="n">
        <v>9614.44</v>
      </c>
      <c r="H1050" s="14" t="n">
        <v>0.344</v>
      </c>
      <c r="I1050" s="18" t="n">
        <v>9723.38</v>
      </c>
      <c r="J1050" s="18" t="n">
        <v>9315.58</v>
      </c>
      <c r="K1050" s="18" t="n">
        <v>10262.88</v>
      </c>
      <c r="L1050" s="14" t="n">
        <v>0.0936</v>
      </c>
      <c r="M1050" s="14" t="n">
        <v>0.2426</v>
      </c>
      <c r="N1050" s="14" t="n">
        <v>0</v>
      </c>
      <c r="O1050" s="14" t="n">
        <v>0.002</v>
      </c>
      <c r="P1050" s="14" t="n">
        <v>0</v>
      </c>
      <c r="Q1050" s="18" t="n">
        <v>159.4</v>
      </c>
    </row>
    <row r="1051" customFormat="false" ht="15" hidden="false" customHeight="false" outlineLevel="0" collapsed="false">
      <c r="A1051" s="11" t="s">
        <v>34</v>
      </c>
      <c r="B1051" s="11" t="s">
        <v>4881</v>
      </c>
      <c r="C1051" s="13" t="n">
        <v>2</v>
      </c>
      <c r="D1051" s="11" t="s">
        <v>4602</v>
      </c>
      <c r="E1051" s="11" t="n">
        <v>4</v>
      </c>
      <c r="F1051" s="11" t="s">
        <v>4877</v>
      </c>
      <c r="G1051" s="18" t="n">
        <v>9614.44</v>
      </c>
      <c r="H1051" s="14" t="n">
        <v>0.354</v>
      </c>
      <c r="I1051" s="18" t="n">
        <v>9720.91</v>
      </c>
      <c r="J1051" s="18" t="n">
        <v>9274.69</v>
      </c>
      <c r="K1051" s="18" t="n">
        <v>10262.86</v>
      </c>
      <c r="L1051" s="14" t="n">
        <v>0.0936</v>
      </c>
      <c r="M1051" s="14" t="n">
        <v>0.2228</v>
      </c>
      <c r="N1051" s="14" t="n">
        <v>0</v>
      </c>
      <c r="O1051" s="14" t="n">
        <v>0</v>
      </c>
      <c r="P1051" s="14" t="n">
        <v>0</v>
      </c>
      <c r="Q1051" s="18" t="n">
        <v>159.4</v>
      </c>
    </row>
    <row r="1052" customFormat="false" ht="15" hidden="false" customHeight="false" outlineLevel="0" collapsed="false">
      <c r="A1052" s="11" t="s">
        <v>34</v>
      </c>
      <c r="B1052" s="11" t="s">
        <v>4881</v>
      </c>
      <c r="C1052" s="13" t="n">
        <v>2</v>
      </c>
      <c r="D1052" s="11" t="s">
        <v>4602</v>
      </c>
      <c r="E1052" s="11" t="n">
        <v>5</v>
      </c>
      <c r="F1052" s="11" t="s">
        <v>4599</v>
      </c>
      <c r="G1052" s="18" t="n">
        <v>9302.47</v>
      </c>
      <c r="H1052" s="14" t="n">
        <v>0.284</v>
      </c>
      <c r="I1052" s="18" t="n">
        <v>9417.91</v>
      </c>
      <c r="J1052" s="18" t="n">
        <v>9145.18</v>
      </c>
      <c r="K1052" s="18" t="n">
        <v>9855.38</v>
      </c>
      <c r="L1052" s="14" t="n">
        <v>0.0867</v>
      </c>
      <c r="M1052" s="14" t="n">
        <v>0.179</v>
      </c>
      <c r="N1052" s="14" t="n">
        <v>0</v>
      </c>
      <c r="O1052" s="14" t="n">
        <v>0</v>
      </c>
      <c r="P1052" s="14" t="n">
        <v>0</v>
      </c>
      <c r="Q1052" s="18" t="n">
        <v>117.27</v>
      </c>
    </row>
    <row r="1053" customFormat="false" ht="15" hidden="false" customHeight="false" outlineLevel="0" collapsed="false">
      <c r="A1053" s="11" t="s">
        <v>34</v>
      </c>
      <c r="B1053" s="11" t="s">
        <v>4881</v>
      </c>
      <c r="C1053" s="13" t="n">
        <v>2</v>
      </c>
      <c r="D1053" s="11" t="s">
        <v>4602</v>
      </c>
      <c r="E1053" s="11" t="n">
        <v>5</v>
      </c>
      <c r="F1053" s="11" t="s">
        <v>4896</v>
      </c>
      <c r="G1053" s="18" t="n">
        <v>9302.47</v>
      </c>
      <c r="H1053" s="14" t="n">
        <v>0.284</v>
      </c>
      <c r="I1053" s="18" t="n">
        <v>9417.91</v>
      </c>
      <c r="J1053" s="18" t="n">
        <v>9145.18</v>
      </c>
      <c r="K1053" s="18" t="n">
        <v>9855.38</v>
      </c>
      <c r="L1053" s="14" t="n">
        <v>0.0867</v>
      </c>
      <c r="M1053" s="14" t="n">
        <v>0.179</v>
      </c>
      <c r="N1053" s="14" t="n">
        <v>0</v>
      </c>
      <c r="O1053" s="14" t="n">
        <v>0</v>
      </c>
      <c r="P1053" s="14" t="n">
        <v>0</v>
      </c>
      <c r="Q1053" s="18" t="n">
        <v>117.27</v>
      </c>
    </row>
    <row r="1054" customFormat="false" ht="15" hidden="false" customHeight="false" outlineLevel="0" collapsed="false">
      <c r="A1054" s="11" t="s">
        <v>34</v>
      </c>
      <c r="B1054" s="11" t="s">
        <v>4881</v>
      </c>
      <c r="C1054" s="13" t="n">
        <v>2</v>
      </c>
      <c r="D1054" s="11" t="s">
        <v>4602</v>
      </c>
      <c r="E1054" s="11" t="n">
        <v>5</v>
      </c>
      <c r="F1054" s="11" t="s">
        <v>4877</v>
      </c>
      <c r="G1054" s="18" t="n">
        <v>9302.47</v>
      </c>
      <c r="H1054" s="14" t="n">
        <v>0.286</v>
      </c>
      <c r="I1054" s="18" t="n">
        <v>9416.96</v>
      </c>
      <c r="J1054" s="18" t="n">
        <v>9141.46</v>
      </c>
      <c r="K1054" s="18" t="n">
        <v>9855.38</v>
      </c>
      <c r="L1054" s="14" t="n">
        <v>0.0867</v>
      </c>
      <c r="M1054" s="14" t="n">
        <v>0.179</v>
      </c>
      <c r="N1054" s="14" t="n">
        <v>0</v>
      </c>
      <c r="O1054" s="14" t="n">
        <v>0</v>
      </c>
      <c r="P1054" s="14" t="n">
        <v>0</v>
      </c>
      <c r="Q1054" s="18" t="n">
        <v>117.27</v>
      </c>
    </row>
    <row r="1056" customFormat="false" ht="15" hidden="false" customHeight="false" outlineLevel="0" collapsed="false">
      <c r="A1056" s="51" t="s">
        <v>34</v>
      </c>
      <c r="B1056" s="51" t="s">
        <v>4961</v>
      </c>
      <c r="C1056" s="61" t="n">
        <v>2</v>
      </c>
      <c r="D1056" s="51" t="s">
        <v>4801</v>
      </c>
      <c r="E1056" s="51" t="s">
        <v>61</v>
      </c>
      <c r="F1056" s="51" t="s">
        <v>4599</v>
      </c>
      <c r="G1056" s="52" t="n">
        <v>3704.09</v>
      </c>
      <c r="H1056" s="53" t="n">
        <v>0.266</v>
      </c>
      <c r="I1056" s="52" t="n">
        <v>3704.09</v>
      </c>
      <c r="J1056" s="52" t="n">
        <v>3704.09</v>
      </c>
      <c r="K1056" s="52" t="n">
        <v>3704.09</v>
      </c>
      <c r="L1056" s="53" t="n">
        <v>0.0645</v>
      </c>
      <c r="M1056" s="53" t="n">
        <v>0.1043</v>
      </c>
      <c r="N1056" s="53" t="n">
        <v>0</v>
      </c>
      <c r="O1056" s="53" t="n">
        <v>0</v>
      </c>
      <c r="P1056" s="53" t="n">
        <v>0</v>
      </c>
      <c r="Q1056" s="52" t="n">
        <v>50</v>
      </c>
    </row>
    <row r="1057" customFormat="false" ht="15" hidden="false" customHeight="false" outlineLevel="0" collapsed="false">
      <c r="A1057" s="11" t="s">
        <v>34</v>
      </c>
      <c r="B1057" s="11" t="s">
        <v>4961</v>
      </c>
      <c r="C1057" s="13" t="n">
        <v>2</v>
      </c>
      <c r="D1057" s="11" t="s">
        <v>4616</v>
      </c>
      <c r="E1057" s="11" t="n">
        <v>3</v>
      </c>
      <c r="F1057" s="11" t="s">
        <v>4877</v>
      </c>
      <c r="G1057" s="18" t="n">
        <v>15152.96</v>
      </c>
      <c r="H1057" s="14" t="n">
        <v>0.188</v>
      </c>
      <c r="I1057" s="18" t="n">
        <v>19756.29</v>
      </c>
      <c r="J1057" s="18" t="n">
        <v>10012.78</v>
      </c>
      <c r="K1057" s="18" t="n">
        <v>24555.81</v>
      </c>
      <c r="L1057" s="14" t="n">
        <v>0.2386</v>
      </c>
      <c r="M1057" s="14" t="n">
        <v>0.362</v>
      </c>
      <c r="N1057" s="14" t="n">
        <v>0</v>
      </c>
      <c r="O1057" s="14" t="n">
        <v>0.026</v>
      </c>
      <c r="P1057" s="14" t="n">
        <v>0</v>
      </c>
      <c r="Q1057" s="18" t="n">
        <v>495.64</v>
      </c>
    </row>
    <row r="1058" customFormat="false" ht="15" hidden="false" customHeight="false" outlineLevel="0" collapsed="false">
      <c r="A1058" s="11" t="s">
        <v>34</v>
      </c>
      <c r="B1058" s="11" t="s">
        <v>4961</v>
      </c>
      <c r="C1058" s="13" t="n">
        <v>2</v>
      </c>
      <c r="D1058" s="11" t="s">
        <v>4608</v>
      </c>
      <c r="E1058" s="11" t="s">
        <v>61</v>
      </c>
      <c r="F1058" s="11" t="s">
        <v>4599</v>
      </c>
      <c r="G1058" s="18" t="n">
        <v>3217.66</v>
      </c>
      <c r="H1058" s="14" t="n">
        <v>0.048</v>
      </c>
      <c r="I1058" s="18" t="n">
        <v>3986.45</v>
      </c>
      <c r="J1058" s="18" t="n">
        <v>3254.56</v>
      </c>
      <c r="K1058" s="18" t="n">
        <v>4291.51</v>
      </c>
      <c r="L1058" s="14" t="n">
        <v>0.0727</v>
      </c>
      <c r="M1058" s="14" t="n">
        <v>0.1503</v>
      </c>
      <c r="N1058" s="14" t="n">
        <v>0</v>
      </c>
      <c r="O1058" s="14" t="n">
        <v>0.002</v>
      </c>
      <c r="P1058" s="14" t="n">
        <v>0</v>
      </c>
      <c r="Q1058" s="18" t="n">
        <v>284.32</v>
      </c>
    </row>
    <row r="1059" customFormat="false" ht="15" hidden="false" customHeight="false" outlineLevel="0" collapsed="false">
      <c r="A1059" s="11" t="s">
        <v>34</v>
      </c>
      <c r="B1059" s="11" t="s">
        <v>4961</v>
      </c>
      <c r="C1059" s="13" t="n">
        <v>2</v>
      </c>
      <c r="D1059" s="11" t="s">
        <v>4608</v>
      </c>
      <c r="E1059" s="11" t="s">
        <v>61</v>
      </c>
      <c r="F1059" s="11" t="s">
        <v>4896</v>
      </c>
      <c r="G1059" s="18" t="n">
        <v>3210.62</v>
      </c>
      <c r="H1059" s="14" t="n">
        <v>0.056</v>
      </c>
      <c r="I1059" s="18" t="n">
        <v>3986.36</v>
      </c>
      <c r="J1059" s="18" t="n">
        <v>3191.42</v>
      </c>
      <c r="K1059" s="18" t="n">
        <v>4290.39</v>
      </c>
      <c r="L1059" s="14" t="n">
        <v>0.0727</v>
      </c>
      <c r="M1059" s="14" t="n">
        <v>0.1503</v>
      </c>
      <c r="N1059" s="14" t="n">
        <v>0</v>
      </c>
      <c r="O1059" s="14" t="n">
        <v>0</v>
      </c>
      <c r="P1059" s="14" t="n">
        <v>0</v>
      </c>
      <c r="Q1059" s="18" t="n">
        <v>284.32</v>
      </c>
    </row>
    <row r="1060" customFormat="false" ht="15" hidden="false" customHeight="false" outlineLevel="0" collapsed="false">
      <c r="A1060" s="11" t="s">
        <v>34</v>
      </c>
      <c r="B1060" s="11" t="s">
        <v>4961</v>
      </c>
      <c r="C1060" s="13" t="n">
        <v>2</v>
      </c>
      <c r="D1060" s="11" t="s">
        <v>4608</v>
      </c>
      <c r="E1060" s="11" t="s">
        <v>61</v>
      </c>
      <c r="F1060" s="11" t="s">
        <v>4877</v>
      </c>
      <c r="G1060" s="18" t="n">
        <v>3169.3</v>
      </c>
      <c r="H1060" s="14" t="n">
        <v>0.056</v>
      </c>
      <c r="I1060" s="18" t="n">
        <v>3976.59</v>
      </c>
      <c r="J1060" s="18" t="n">
        <v>3138.04</v>
      </c>
      <c r="K1060" s="18" t="n">
        <v>4290.39</v>
      </c>
      <c r="L1060" s="14" t="n">
        <v>0.0727</v>
      </c>
      <c r="M1060" s="14" t="n">
        <v>0.1388</v>
      </c>
      <c r="N1060" s="14" t="n">
        <v>0</v>
      </c>
      <c r="O1060" s="14" t="n">
        <v>0</v>
      </c>
      <c r="P1060" s="14" t="n">
        <v>0</v>
      </c>
      <c r="Q1060" s="18" t="n">
        <v>284.32</v>
      </c>
    </row>
    <row r="1061" customFormat="false" ht="15" hidden="false" customHeight="false" outlineLevel="0" collapsed="false">
      <c r="A1061" s="11" t="s">
        <v>34</v>
      </c>
      <c r="B1061" s="11" t="s">
        <v>4961</v>
      </c>
      <c r="C1061" s="13" t="n">
        <v>2</v>
      </c>
      <c r="D1061" s="11" t="s">
        <v>4602</v>
      </c>
      <c r="E1061" s="11" t="n">
        <v>1</v>
      </c>
      <c r="F1061" s="11" t="s">
        <v>4599</v>
      </c>
      <c r="G1061" s="18" t="n">
        <v>6092.28</v>
      </c>
      <c r="H1061" s="14" t="n">
        <v>0.706</v>
      </c>
      <c r="I1061" s="18" t="n">
        <v>5946.13</v>
      </c>
      <c r="J1061" s="18" t="n">
        <v>4918.49</v>
      </c>
      <c r="K1061" s="18" t="n">
        <v>6471.02</v>
      </c>
      <c r="L1061" s="14" t="n">
        <v>0.1454</v>
      </c>
      <c r="M1061" s="14" t="n">
        <v>0.7678</v>
      </c>
      <c r="N1061" s="14" t="n">
        <v>0.032</v>
      </c>
      <c r="O1061" s="14" t="n">
        <v>0.126</v>
      </c>
      <c r="P1061" s="14" t="n">
        <v>0.032</v>
      </c>
      <c r="Q1061" s="18" t="n">
        <v>932.99</v>
      </c>
    </row>
    <row r="1062" customFormat="false" ht="15" hidden="false" customHeight="false" outlineLevel="0" collapsed="false">
      <c r="A1062" s="11" t="s">
        <v>34</v>
      </c>
      <c r="B1062" s="11" t="s">
        <v>4961</v>
      </c>
      <c r="C1062" s="13" t="n">
        <v>2</v>
      </c>
      <c r="D1062" s="11" t="s">
        <v>4602</v>
      </c>
      <c r="E1062" s="11" t="n">
        <v>1</v>
      </c>
      <c r="F1062" s="11" t="s">
        <v>4896</v>
      </c>
      <c r="G1062" s="18" t="n">
        <v>6070.41</v>
      </c>
      <c r="H1062" s="14" t="n">
        <v>0.78</v>
      </c>
      <c r="I1062" s="18" t="n">
        <v>5784.09</v>
      </c>
      <c r="J1062" s="18" t="n">
        <v>4317.59</v>
      </c>
      <c r="K1062" s="18" t="n">
        <v>6368.8</v>
      </c>
      <c r="L1062" s="14" t="n">
        <v>0.1529</v>
      </c>
      <c r="M1062" s="14" t="n">
        <v>0.4557</v>
      </c>
      <c r="N1062" s="14" t="n">
        <v>0</v>
      </c>
      <c r="O1062" s="14" t="n">
        <v>0.07</v>
      </c>
      <c r="P1062" s="14" t="n">
        <v>0.002</v>
      </c>
      <c r="Q1062" s="18" t="n">
        <v>500</v>
      </c>
    </row>
    <row r="1063" customFormat="false" ht="15" hidden="false" customHeight="false" outlineLevel="0" collapsed="false">
      <c r="A1063" s="11" t="s">
        <v>34</v>
      </c>
      <c r="B1063" s="11" t="s">
        <v>4961</v>
      </c>
      <c r="C1063" s="13" t="n">
        <v>2</v>
      </c>
      <c r="D1063" s="11" t="s">
        <v>4602</v>
      </c>
      <c r="E1063" s="11" t="n">
        <v>1</v>
      </c>
      <c r="F1063" s="11" t="s">
        <v>4877</v>
      </c>
      <c r="G1063" s="18" t="n">
        <v>3820.43</v>
      </c>
      <c r="H1063" s="14" t="n">
        <v>0.236</v>
      </c>
      <c r="I1063" s="18" t="n">
        <v>4604.38</v>
      </c>
      <c r="J1063" s="18" t="n">
        <v>2890.74</v>
      </c>
      <c r="K1063" s="18" t="n">
        <v>6065.99</v>
      </c>
      <c r="L1063" s="14" t="n">
        <v>0.1137</v>
      </c>
      <c r="M1063" s="14" t="n">
        <v>0.2086</v>
      </c>
      <c r="N1063" s="14" t="n">
        <v>0</v>
      </c>
      <c r="O1063" s="14" t="n">
        <v>0</v>
      </c>
      <c r="P1063" s="14" t="n">
        <v>0</v>
      </c>
      <c r="Q1063" s="18" t="n">
        <v>452.55</v>
      </c>
    </row>
    <row r="1064" customFormat="false" ht="15" hidden="false" customHeight="false" outlineLevel="0" collapsed="false">
      <c r="A1064" s="11" t="s">
        <v>34</v>
      </c>
      <c r="B1064" s="11" t="s">
        <v>4961</v>
      </c>
      <c r="C1064" s="13" t="n">
        <v>2</v>
      </c>
      <c r="D1064" s="11" t="s">
        <v>4602</v>
      </c>
      <c r="E1064" s="11" t="n">
        <v>2</v>
      </c>
      <c r="F1064" s="11" t="s">
        <v>4599</v>
      </c>
      <c r="G1064" s="18" t="n">
        <v>4583.5</v>
      </c>
      <c r="H1064" s="14" t="n">
        <v>0.742</v>
      </c>
      <c r="I1064" s="18" t="n">
        <v>4425.37</v>
      </c>
      <c r="J1064" s="18" t="n">
        <v>4039.97</v>
      </c>
      <c r="K1064" s="18" t="n">
        <v>4845.57</v>
      </c>
      <c r="L1064" s="14" t="n">
        <v>0.0884</v>
      </c>
      <c r="M1064" s="14" t="n">
        <v>0.2525</v>
      </c>
      <c r="N1064" s="14" t="n">
        <v>0.002</v>
      </c>
      <c r="O1064" s="14" t="n">
        <v>0.026</v>
      </c>
      <c r="P1064" s="14" t="n">
        <v>0.002</v>
      </c>
      <c r="Q1064" s="18" t="n">
        <v>272.25</v>
      </c>
    </row>
    <row r="1065" customFormat="false" ht="15" hidden="false" customHeight="false" outlineLevel="0" collapsed="false">
      <c r="A1065" s="11" t="s">
        <v>34</v>
      </c>
      <c r="B1065" s="11" t="s">
        <v>4961</v>
      </c>
      <c r="C1065" s="13" t="n">
        <v>2</v>
      </c>
      <c r="D1065" s="11" t="s">
        <v>4602</v>
      </c>
      <c r="E1065" s="11" t="n">
        <v>2</v>
      </c>
      <c r="F1065" s="11" t="s">
        <v>4896</v>
      </c>
      <c r="G1065" s="18" t="n">
        <v>4583.5</v>
      </c>
      <c r="H1065" s="14" t="n">
        <v>0.752</v>
      </c>
      <c r="I1065" s="18" t="n">
        <v>4413.58</v>
      </c>
      <c r="J1065" s="18" t="n">
        <v>4033.18</v>
      </c>
      <c r="K1065" s="18" t="n">
        <v>4832.49</v>
      </c>
      <c r="L1065" s="14" t="n">
        <v>0.0884</v>
      </c>
      <c r="M1065" s="14" t="n">
        <v>0.2718</v>
      </c>
      <c r="N1065" s="14" t="n">
        <v>0</v>
      </c>
      <c r="O1065" s="14" t="n">
        <v>0.02</v>
      </c>
      <c r="P1065" s="14" t="n">
        <v>0</v>
      </c>
      <c r="Q1065" s="18" t="n">
        <v>272.25</v>
      </c>
    </row>
    <row r="1066" customFormat="false" ht="15" hidden="false" customHeight="false" outlineLevel="0" collapsed="false">
      <c r="A1066" s="11" t="s">
        <v>34</v>
      </c>
      <c r="B1066" s="11" t="s">
        <v>4961</v>
      </c>
      <c r="C1066" s="13" t="n">
        <v>2</v>
      </c>
      <c r="D1066" s="11" t="s">
        <v>4602</v>
      </c>
      <c r="E1066" s="11" t="n">
        <v>2</v>
      </c>
      <c r="F1066" s="11" t="s">
        <v>4877</v>
      </c>
      <c r="G1066" s="18" t="n">
        <v>4583.5</v>
      </c>
      <c r="H1066" s="14" t="n">
        <v>0.8</v>
      </c>
      <c r="I1066" s="18" t="n">
        <v>4372.53</v>
      </c>
      <c r="J1066" s="18" t="n">
        <v>2848.15</v>
      </c>
      <c r="K1066" s="18" t="n">
        <v>4780.55</v>
      </c>
      <c r="L1066" s="14" t="n">
        <v>0.0884</v>
      </c>
      <c r="M1066" s="14" t="n">
        <v>0.201</v>
      </c>
      <c r="N1066" s="14" t="n">
        <v>0</v>
      </c>
      <c r="O1066" s="14" t="n">
        <v>0</v>
      </c>
      <c r="P1066" s="14" t="n">
        <v>0</v>
      </c>
      <c r="Q1066" s="18" t="n">
        <v>272.25</v>
      </c>
    </row>
    <row r="1067" customFormat="false" ht="15" hidden="false" customHeight="false" outlineLevel="0" collapsed="false">
      <c r="A1067" s="11" t="s">
        <v>34</v>
      </c>
      <c r="B1067" s="11" t="s">
        <v>4961</v>
      </c>
      <c r="C1067" s="13" t="n">
        <v>2</v>
      </c>
      <c r="D1067" s="11" t="s">
        <v>4602</v>
      </c>
      <c r="E1067" s="11" t="n">
        <v>3</v>
      </c>
      <c r="F1067" s="11" t="s">
        <v>4599</v>
      </c>
      <c r="G1067" s="18" t="n">
        <v>4035.26</v>
      </c>
      <c r="H1067" s="14" t="n">
        <v>0.584</v>
      </c>
      <c r="I1067" s="18" t="n">
        <v>3994.89</v>
      </c>
      <c r="J1067" s="18" t="n">
        <v>3778.02</v>
      </c>
      <c r="K1067" s="18" t="n">
        <v>4363.39</v>
      </c>
      <c r="L1067" s="14" t="n">
        <v>0.0723</v>
      </c>
      <c r="M1067" s="14" t="n">
        <v>0.164</v>
      </c>
      <c r="N1067" s="14" t="n">
        <v>0</v>
      </c>
      <c r="O1067" s="14" t="n">
        <v>0.004</v>
      </c>
      <c r="P1067" s="14" t="n">
        <v>0</v>
      </c>
      <c r="Q1067" s="18" t="n">
        <v>144.31</v>
      </c>
    </row>
    <row r="1068" customFormat="false" ht="15" hidden="false" customHeight="false" outlineLevel="0" collapsed="false">
      <c r="A1068" s="11" t="s">
        <v>34</v>
      </c>
      <c r="B1068" s="11" t="s">
        <v>4961</v>
      </c>
      <c r="C1068" s="13" t="n">
        <v>2</v>
      </c>
      <c r="D1068" s="11" t="s">
        <v>4602</v>
      </c>
      <c r="E1068" s="11" t="n">
        <v>3</v>
      </c>
      <c r="F1068" s="11" t="s">
        <v>4896</v>
      </c>
      <c r="G1068" s="18" t="n">
        <v>4035.26</v>
      </c>
      <c r="H1068" s="14" t="n">
        <v>0.586</v>
      </c>
      <c r="I1068" s="18" t="n">
        <v>3994.28</v>
      </c>
      <c r="J1068" s="18" t="n">
        <v>3777.01</v>
      </c>
      <c r="K1068" s="18" t="n">
        <v>4363.39</v>
      </c>
      <c r="L1068" s="14" t="n">
        <v>0.0723</v>
      </c>
      <c r="M1068" s="14" t="n">
        <v>0.164</v>
      </c>
      <c r="N1068" s="14" t="n">
        <v>0</v>
      </c>
      <c r="O1068" s="14" t="n">
        <v>0.002</v>
      </c>
      <c r="P1068" s="14" t="n">
        <v>0</v>
      </c>
      <c r="Q1068" s="18" t="n">
        <v>144.31</v>
      </c>
    </row>
    <row r="1069" customFormat="false" ht="15" hidden="false" customHeight="false" outlineLevel="0" collapsed="false">
      <c r="A1069" s="11" t="s">
        <v>34</v>
      </c>
      <c r="B1069" s="11" t="s">
        <v>4961</v>
      </c>
      <c r="C1069" s="13" t="n">
        <v>2</v>
      </c>
      <c r="D1069" s="11" t="s">
        <v>4602</v>
      </c>
      <c r="E1069" s="11" t="n">
        <v>3</v>
      </c>
      <c r="F1069" s="11" t="s">
        <v>4877</v>
      </c>
      <c r="G1069" s="18" t="n">
        <v>4035.26</v>
      </c>
      <c r="H1069" s="14" t="n">
        <v>0.6</v>
      </c>
      <c r="I1069" s="18" t="n">
        <v>3986.78</v>
      </c>
      <c r="J1069" s="18" t="n">
        <v>3724.1</v>
      </c>
      <c r="K1069" s="18" t="n">
        <v>4328.11</v>
      </c>
      <c r="L1069" s="14" t="n">
        <v>0.0723</v>
      </c>
      <c r="M1069" s="14" t="n">
        <v>0.164</v>
      </c>
      <c r="N1069" s="14" t="n">
        <v>0</v>
      </c>
      <c r="O1069" s="14" t="n">
        <v>0</v>
      </c>
      <c r="P1069" s="14" t="n">
        <v>0</v>
      </c>
      <c r="Q1069" s="18" t="n">
        <v>144.31</v>
      </c>
    </row>
    <row r="1070" customFormat="false" ht="15" hidden="false" customHeight="false" outlineLevel="0" collapsed="false">
      <c r="A1070" s="11" t="s">
        <v>34</v>
      </c>
      <c r="B1070" s="11" t="s">
        <v>4961</v>
      </c>
      <c r="C1070" s="13" t="n">
        <v>2</v>
      </c>
      <c r="D1070" s="11" t="s">
        <v>4602</v>
      </c>
      <c r="E1070" s="11" t="n">
        <v>4</v>
      </c>
      <c r="F1070" s="11" t="s">
        <v>4599</v>
      </c>
      <c r="G1070" s="18" t="n">
        <v>3890.63</v>
      </c>
      <c r="H1070" s="14" t="n">
        <v>0.684</v>
      </c>
      <c r="I1070" s="18" t="n">
        <v>3822.51</v>
      </c>
      <c r="J1070" s="18" t="n">
        <v>3709.97</v>
      </c>
      <c r="K1070" s="18" t="n">
        <v>4109.63</v>
      </c>
      <c r="L1070" s="14" t="n">
        <v>0.0676</v>
      </c>
      <c r="M1070" s="14" t="n">
        <v>0.1341</v>
      </c>
      <c r="N1070" s="14" t="n">
        <v>0</v>
      </c>
      <c r="O1070" s="14" t="n">
        <v>0</v>
      </c>
      <c r="P1070" s="14" t="n">
        <v>0</v>
      </c>
      <c r="Q1070" s="18" t="n">
        <v>100.19</v>
      </c>
    </row>
    <row r="1071" customFormat="false" ht="15" hidden="false" customHeight="false" outlineLevel="0" collapsed="false">
      <c r="A1071" s="11" t="s">
        <v>34</v>
      </c>
      <c r="B1071" s="11" t="s">
        <v>4961</v>
      </c>
      <c r="C1071" s="13" t="n">
        <v>2</v>
      </c>
      <c r="D1071" s="11" t="s">
        <v>4602</v>
      </c>
      <c r="E1071" s="11" t="n">
        <v>4</v>
      </c>
      <c r="F1071" s="11" t="s">
        <v>4896</v>
      </c>
      <c r="G1071" s="18" t="n">
        <v>3890.63</v>
      </c>
      <c r="H1071" s="14" t="n">
        <v>0.684</v>
      </c>
      <c r="I1071" s="18" t="n">
        <v>3822.51</v>
      </c>
      <c r="J1071" s="18" t="n">
        <v>3709.97</v>
      </c>
      <c r="K1071" s="18" t="n">
        <v>4109.63</v>
      </c>
      <c r="L1071" s="14" t="n">
        <v>0.0676</v>
      </c>
      <c r="M1071" s="14" t="n">
        <v>0.1341</v>
      </c>
      <c r="N1071" s="14" t="n">
        <v>0</v>
      </c>
      <c r="O1071" s="14" t="n">
        <v>0</v>
      </c>
      <c r="P1071" s="14" t="n">
        <v>0</v>
      </c>
      <c r="Q1071" s="18" t="n">
        <v>100.19</v>
      </c>
    </row>
    <row r="1072" customFormat="false" ht="15" hidden="false" customHeight="false" outlineLevel="0" collapsed="false">
      <c r="A1072" s="11" t="s">
        <v>34</v>
      </c>
      <c r="B1072" s="11" t="s">
        <v>4961</v>
      </c>
      <c r="C1072" s="13" t="n">
        <v>2</v>
      </c>
      <c r="D1072" s="11" t="s">
        <v>4602</v>
      </c>
      <c r="E1072" s="11" t="n">
        <v>4</v>
      </c>
      <c r="F1072" s="11" t="s">
        <v>4877</v>
      </c>
      <c r="G1072" s="18" t="n">
        <v>3890.63</v>
      </c>
      <c r="H1072" s="14" t="n">
        <v>0.684</v>
      </c>
      <c r="I1072" s="18" t="n">
        <v>3822.51</v>
      </c>
      <c r="J1072" s="18" t="n">
        <v>3709.97</v>
      </c>
      <c r="K1072" s="18" t="n">
        <v>4109.63</v>
      </c>
      <c r="L1072" s="14" t="n">
        <v>0.0676</v>
      </c>
      <c r="M1072" s="14" t="n">
        <v>0.1341</v>
      </c>
      <c r="N1072" s="14" t="n">
        <v>0</v>
      </c>
      <c r="O1072" s="14" t="n">
        <v>0</v>
      </c>
      <c r="P1072" s="14" t="n">
        <v>0</v>
      </c>
      <c r="Q1072" s="18" t="n">
        <v>100.19</v>
      </c>
    </row>
    <row r="1073" customFormat="false" ht="15" hidden="false" customHeight="false" outlineLevel="0" collapsed="false">
      <c r="A1073" s="11" t="s">
        <v>34</v>
      </c>
      <c r="B1073" s="11" t="s">
        <v>4961</v>
      </c>
      <c r="C1073" s="13" t="n">
        <v>2</v>
      </c>
      <c r="D1073" s="11" t="s">
        <v>4602</v>
      </c>
      <c r="E1073" s="11" t="n">
        <v>5</v>
      </c>
      <c r="F1073" s="11" t="s">
        <v>4599</v>
      </c>
      <c r="G1073" s="18" t="n">
        <v>3820.34</v>
      </c>
      <c r="H1073" s="14" t="n">
        <v>0.764</v>
      </c>
      <c r="I1073" s="18" t="n">
        <v>3756.98</v>
      </c>
      <c r="J1073" s="18" t="n">
        <v>3702.74</v>
      </c>
      <c r="K1073" s="18" t="n">
        <v>3962.95</v>
      </c>
      <c r="L1073" s="14" t="n">
        <v>0.0656</v>
      </c>
      <c r="M1073" s="14" t="n">
        <v>0.1169</v>
      </c>
      <c r="N1073" s="14" t="n">
        <v>0</v>
      </c>
      <c r="O1073" s="14" t="n">
        <v>0</v>
      </c>
      <c r="P1073" s="14" t="n">
        <v>0</v>
      </c>
      <c r="Q1073" s="18" t="n">
        <v>76.99</v>
      </c>
    </row>
    <row r="1074" customFormat="false" ht="15" hidden="false" customHeight="false" outlineLevel="0" collapsed="false">
      <c r="A1074" s="11" t="s">
        <v>34</v>
      </c>
      <c r="B1074" s="11" t="s">
        <v>4961</v>
      </c>
      <c r="C1074" s="13" t="n">
        <v>2</v>
      </c>
      <c r="D1074" s="11" t="s">
        <v>4602</v>
      </c>
      <c r="E1074" s="11" t="n">
        <v>5</v>
      </c>
      <c r="F1074" s="11" t="s">
        <v>4896</v>
      </c>
      <c r="G1074" s="18" t="n">
        <v>3820.34</v>
      </c>
      <c r="H1074" s="14" t="n">
        <v>0.764</v>
      </c>
      <c r="I1074" s="18" t="n">
        <v>3756.98</v>
      </c>
      <c r="J1074" s="18" t="n">
        <v>3702.74</v>
      </c>
      <c r="K1074" s="18" t="n">
        <v>3962.95</v>
      </c>
      <c r="L1074" s="14" t="n">
        <v>0.0656</v>
      </c>
      <c r="M1074" s="14" t="n">
        <v>0.1169</v>
      </c>
      <c r="N1074" s="14" t="n">
        <v>0</v>
      </c>
      <c r="O1074" s="14" t="n">
        <v>0</v>
      </c>
      <c r="P1074" s="14" t="n">
        <v>0</v>
      </c>
      <c r="Q1074" s="18" t="n">
        <v>76.99</v>
      </c>
    </row>
    <row r="1075" customFormat="false" ht="15" hidden="false" customHeight="false" outlineLevel="0" collapsed="false">
      <c r="A1075" s="11" t="s">
        <v>34</v>
      </c>
      <c r="B1075" s="11" t="s">
        <v>4961</v>
      </c>
      <c r="C1075" s="13" t="n">
        <v>2</v>
      </c>
      <c r="D1075" s="11" t="s">
        <v>4602</v>
      </c>
      <c r="E1075" s="11" t="n">
        <v>5</v>
      </c>
      <c r="F1075" s="11" t="s">
        <v>4877</v>
      </c>
      <c r="G1075" s="18" t="n">
        <v>3820.34</v>
      </c>
      <c r="H1075" s="14" t="n">
        <v>0.764</v>
      </c>
      <c r="I1075" s="18" t="n">
        <v>3756.98</v>
      </c>
      <c r="J1075" s="18" t="n">
        <v>3702.74</v>
      </c>
      <c r="K1075" s="18" t="n">
        <v>3962.95</v>
      </c>
      <c r="L1075" s="14" t="n">
        <v>0.0656</v>
      </c>
      <c r="M1075" s="14" t="n">
        <v>0.1169</v>
      </c>
      <c r="N1075" s="14" t="n">
        <v>0</v>
      </c>
      <c r="O1075" s="14" t="n">
        <v>0</v>
      </c>
      <c r="P1075" s="14" t="n">
        <v>0</v>
      </c>
      <c r="Q1075" s="18" t="n">
        <v>76.99</v>
      </c>
    </row>
    <row r="1077" customFormat="false" ht="15" hidden="false" customHeight="false" outlineLevel="0" collapsed="false">
      <c r="A1077" s="51" t="s">
        <v>34</v>
      </c>
      <c r="B1077" s="51" t="s">
        <v>4962</v>
      </c>
      <c r="C1077" s="61" t="n">
        <v>2</v>
      </c>
      <c r="D1077" s="51" t="s">
        <v>4801</v>
      </c>
      <c r="E1077" s="51" t="s">
        <v>61</v>
      </c>
      <c r="F1077" s="51" t="s">
        <v>4599</v>
      </c>
      <c r="G1077" s="52" t="n">
        <v>7274.17</v>
      </c>
      <c r="H1077" s="53" t="n">
        <v>0.01</v>
      </c>
      <c r="I1077" s="52" t="n">
        <v>7274.17</v>
      </c>
      <c r="J1077" s="52" t="n">
        <v>7274.17</v>
      </c>
      <c r="K1077" s="52" t="n">
        <v>7274.17</v>
      </c>
      <c r="L1077" s="53" t="n">
        <v>0.0772</v>
      </c>
      <c r="M1077" s="53" t="n">
        <v>0.122</v>
      </c>
      <c r="N1077" s="53" t="n">
        <v>0</v>
      </c>
      <c r="O1077" s="53" t="n">
        <v>0</v>
      </c>
      <c r="P1077" s="53" t="n">
        <v>0</v>
      </c>
      <c r="Q1077" s="52" t="n">
        <v>50</v>
      </c>
    </row>
    <row r="1078" customFormat="false" ht="15" hidden="false" customHeight="false" outlineLevel="0" collapsed="false">
      <c r="A1078" s="11" t="s">
        <v>34</v>
      </c>
      <c r="B1078" s="11" t="s">
        <v>4962</v>
      </c>
      <c r="C1078" s="13" t="n">
        <v>2</v>
      </c>
      <c r="D1078" s="11" t="s">
        <v>4616</v>
      </c>
      <c r="E1078" s="11" t="n">
        <v>3</v>
      </c>
      <c r="F1078" s="11" t="s">
        <v>4877</v>
      </c>
      <c r="G1078" s="18" t="n">
        <v>47681.14</v>
      </c>
      <c r="H1078" s="14" t="n">
        <v>0.344</v>
      </c>
      <c r="I1078" s="18" t="n">
        <v>51246.16</v>
      </c>
      <c r="J1078" s="18" t="n">
        <v>32063.3</v>
      </c>
      <c r="K1078" s="18" t="n">
        <v>58355.58</v>
      </c>
      <c r="L1078" s="14" t="n">
        <v>0.2806</v>
      </c>
      <c r="M1078" s="14" t="n">
        <v>0.4312</v>
      </c>
      <c r="N1078" s="14" t="n">
        <v>0</v>
      </c>
      <c r="O1078" s="14" t="n">
        <v>0.076</v>
      </c>
      <c r="P1078" s="14" t="n">
        <v>0</v>
      </c>
      <c r="Q1078" s="18" t="n">
        <v>497.17</v>
      </c>
    </row>
    <row r="1079" customFormat="false" ht="15" hidden="false" customHeight="false" outlineLevel="0" collapsed="false">
      <c r="A1079" s="41" t="s">
        <v>34</v>
      </c>
      <c r="B1079" s="41" t="s">
        <v>4962</v>
      </c>
      <c r="C1079" s="45" t="n">
        <v>2</v>
      </c>
      <c r="D1079" s="41" t="s">
        <v>4608</v>
      </c>
      <c r="E1079" s="41" t="s">
        <v>61</v>
      </c>
      <c r="F1079" s="41" t="s">
        <v>4599</v>
      </c>
      <c r="G1079" s="42" t="n">
        <v>11592.75</v>
      </c>
      <c r="H1079" s="43" t="n">
        <v>0.698</v>
      </c>
      <c r="I1079" s="42" t="n">
        <v>10899.82</v>
      </c>
      <c r="J1079" s="42" t="n">
        <v>-10105.9</v>
      </c>
      <c r="K1079" s="42" t="n">
        <v>12613.23</v>
      </c>
      <c r="L1079" s="43" t="n">
        <v>0.1985</v>
      </c>
      <c r="M1079" s="43" t="n">
        <v>1.0263</v>
      </c>
      <c r="N1079" s="43" t="n">
        <v>0.056</v>
      </c>
      <c r="O1079" s="43" t="n">
        <v>0.212</v>
      </c>
      <c r="P1079" s="43" t="n">
        <v>0.056</v>
      </c>
      <c r="Q1079" s="42" t="n">
        <v>1463.59</v>
      </c>
    </row>
    <row r="1080" customFormat="false" ht="15" hidden="false" customHeight="false" outlineLevel="0" collapsed="false">
      <c r="A1080" s="11" t="s">
        <v>34</v>
      </c>
      <c r="B1080" s="11" t="s">
        <v>4962</v>
      </c>
      <c r="C1080" s="13" t="n">
        <v>2</v>
      </c>
      <c r="D1080" s="11" t="s">
        <v>4608</v>
      </c>
      <c r="E1080" s="11" t="s">
        <v>61</v>
      </c>
      <c r="F1080" s="11" t="s">
        <v>4896</v>
      </c>
      <c r="G1080" s="18" t="n">
        <v>11592.75</v>
      </c>
      <c r="H1080" s="14" t="n">
        <v>0.942</v>
      </c>
      <c r="I1080" s="18" t="n">
        <v>9389.02</v>
      </c>
      <c r="J1080" s="18" t="n">
        <v>5382.72</v>
      </c>
      <c r="K1080" s="18" t="n">
        <v>11753.14</v>
      </c>
      <c r="L1080" s="14" t="n">
        <v>0.1687</v>
      </c>
      <c r="M1080" s="14" t="n">
        <v>0.355</v>
      </c>
      <c r="N1080" s="14" t="n">
        <v>0</v>
      </c>
      <c r="O1080" s="14" t="n">
        <v>0.026</v>
      </c>
      <c r="P1080" s="14" t="n">
        <v>0.002</v>
      </c>
      <c r="Q1080" s="18" t="n">
        <v>500</v>
      </c>
    </row>
    <row r="1081" customFormat="false" ht="15" hidden="false" customHeight="false" outlineLevel="0" collapsed="false">
      <c r="A1081" s="11" t="s">
        <v>34</v>
      </c>
      <c r="B1081" s="11" t="s">
        <v>4962</v>
      </c>
      <c r="C1081" s="13" t="n">
        <v>2</v>
      </c>
      <c r="D1081" s="11" t="s">
        <v>4608</v>
      </c>
      <c r="E1081" s="11" t="s">
        <v>61</v>
      </c>
      <c r="F1081" s="11" t="s">
        <v>4877</v>
      </c>
      <c r="G1081" s="18" t="n">
        <v>11592.75</v>
      </c>
      <c r="H1081" s="14" t="n">
        <v>0.984</v>
      </c>
      <c r="I1081" s="18" t="n">
        <v>8666.94</v>
      </c>
      <c r="J1081" s="18" t="n">
        <v>5962.29</v>
      </c>
      <c r="K1081" s="18" t="n">
        <v>11005.84</v>
      </c>
      <c r="L1081" s="14" t="n">
        <v>0.1369</v>
      </c>
      <c r="M1081" s="14" t="n">
        <v>0.2482</v>
      </c>
      <c r="N1081" s="14" t="n">
        <v>0</v>
      </c>
      <c r="O1081" s="14" t="n">
        <v>0</v>
      </c>
      <c r="P1081" s="14" t="n">
        <v>0</v>
      </c>
      <c r="Q1081" s="18" t="n">
        <v>466.86</v>
      </c>
    </row>
    <row r="1082" customFormat="false" ht="15" hidden="false" customHeight="false" outlineLevel="0" collapsed="false">
      <c r="A1082" s="41" t="s">
        <v>34</v>
      </c>
      <c r="B1082" s="41" t="s">
        <v>4962</v>
      </c>
      <c r="C1082" s="45" t="n">
        <v>2</v>
      </c>
      <c r="D1082" s="41" t="s">
        <v>4602</v>
      </c>
      <c r="E1082" s="41" t="n">
        <v>1</v>
      </c>
      <c r="F1082" s="41" t="s">
        <v>4599</v>
      </c>
      <c r="G1082" s="42" t="n">
        <v>14078.97</v>
      </c>
      <c r="H1082" s="43" t="n">
        <v>0.436</v>
      </c>
      <c r="I1082" s="42" t="n">
        <v>14207.48</v>
      </c>
      <c r="J1082" s="42" t="n">
        <v>-14305.04</v>
      </c>
      <c r="K1082" s="42" t="n">
        <v>15207.88</v>
      </c>
      <c r="L1082" s="43" t="n">
        <v>0.2761</v>
      </c>
      <c r="M1082" s="43" t="n">
        <v>1.275</v>
      </c>
      <c r="N1082" s="43" t="n">
        <v>0.13</v>
      </c>
      <c r="O1082" s="43" t="n">
        <v>0.342</v>
      </c>
      <c r="P1082" s="43" t="n">
        <v>0.13</v>
      </c>
      <c r="Q1082" s="42" t="n">
        <v>2236.81</v>
      </c>
    </row>
    <row r="1083" customFormat="false" ht="15" hidden="false" customHeight="false" outlineLevel="0" collapsed="false">
      <c r="A1083" s="11" t="s">
        <v>34</v>
      </c>
      <c r="B1083" s="11" t="s">
        <v>4962</v>
      </c>
      <c r="C1083" s="13" t="n">
        <v>2</v>
      </c>
      <c r="D1083" s="11" t="s">
        <v>4602</v>
      </c>
      <c r="E1083" s="11" t="n">
        <v>1</v>
      </c>
      <c r="F1083" s="11" t="s">
        <v>4896</v>
      </c>
      <c r="G1083" s="18" t="n">
        <v>13898.27</v>
      </c>
      <c r="H1083" s="14" t="n">
        <v>0.742</v>
      </c>
      <c r="I1083" s="18" t="n">
        <v>13348.19</v>
      </c>
      <c r="J1083" s="18" t="n">
        <v>9703.89</v>
      </c>
      <c r="K1083" s="18" t="n">
        <v>14535.72</v>
      </c>
      <c r="L1083" s="14" t="n">
        <v>0.2458</v>
      </c>
      <c r="M1083" s="14" t="n">
        <v>0.6114</v>
      </c>
      <c r="N1083" s="14" t="n">
        <v>0.002</v>
      </c>
      <c r="O1083" s="14" t="n">
        <v>0.196</v>
      </c>
      <c r="P1083" s="14" t="n">
        <v>0.004</v>
      </c>
      <c r="Q1083" s="18" t="n">
        <v>500</v>
      </c>
    </row>
    <row r="1084" customFormat="false" ht="15" hidden="false" customHeight="false" outlineLevel="0" collapsed="false">
      <c r="A1084" s="11" t="s">
        <v>34</v>
      </c>
      <c r="B1084" s="11" t="s">
        <v>4962</v>
      </c>
      <c r="C1084" s="13" t="n">
        <v>2</v>
      </c>
      <c r="D1084" s="11" t="s">
        <v>4602</v>
      </c>
      <c r="E1084" s="11" t="n">
        <v>1</v>
      </c>
      <c r="F1084" s="11" t="s">
        <v>4877</v>
      </c>
      <c r="G1084" s="18" t="n">
        <v>12801.74</v>
      </c>
      <c r="H1084" s="14" t="n">
        <v>0.972</v>
      </c>
      <c r="I1084" s="18" t="n">
        <v>9210.77</v>
      </c>
      <c r="J1084" s="18" t="n">
        <v>5928.59</v>
      </c>
      <c r="K1084" s="18" t="n">
        <v>12304.8</v>
      </c>
      <c r="L1084" s="14" t="n">
        <v>0.1447</v>
      </c>
      <c r="M1084" s="14" t="n">
        <v>0.2763</v>
      </c>
      <c r="N1084" s="14" t="n">
        <v>0</v>
      </c>
      <c r="O1084" s="14" t="n">
        <v>0</v>
      </c>
      <c r="P1084" s="14" t="n">
        <v>0</v>
      </c>
      <c r="Q1084" s="18" t="n">
        <v>476.2</v>
      </c>
    </row>
    <row r="1085" customFormat="false" ht="15" hidden="false" customHeight="false" outlineLevel="0" collapsed="false">
      <c r="A1085" s="11" t="s">
        <v>34</v>
      </c>
      <c r="B1085" s="11" t="s">
        <v>4962</v>
      </c>
      <c r="C1085" s="13" t="n">
        <v>2</v>
      </c>
      <c r="D1085" s="11" t="s">
        <v>4602</v>
      </c>
      <c r="E1085" s="11" t="n">
        <v>2</v>
      </c>
      <c r="F1085" s="11" t="s">
        <v>4599</v>
      </c>
      <c r="G1085" s="18" t="n">
        <v>9047.27</v>
      </c>
      <c r="H1085" s="14" t="n">
        <v>0.148</v>
      </c>
      <c r="I1085" s="18" t="n">
        <v>9459.3</v>
      </c>
      <c r="J1085" s="18" t="n">
        <v>8673.94</v>
      </c>
      <c r="K1085" s="18" t="n">
        <v>10109.21</v>
      </c>
      <c r="L1085" s="14" t="n">
        <v>0.1334</v>
      </c>
      <c r="M1085" s="14" t="n">
        <v>0.6072</v>
      </c>
      <c r="N1085" s="14" t="n">
        <v>0.02</v>
      </c>
      <c r="O1085" s="14" t="n">
        <v>0.1</v>
      </c>
      <c r="P1085" s="14" t="n">
        <v>0.02</v>
      </c>
      <c r="Q1085" s="18" t="n">
        <v>462.44</v>
      </c>
    </row>
    <row r="1086" customFormat="false" ht="15" hidden="false" customHeight="false" outlineLevel="0" collapsed="false">
      <c r="A1086" s="11" t="s">
        <v>34</v>
      </c>
      <c r="B1086" s="11" t="s">
        <v>4962</v>
      </c>
      <c r="C1086" s="13" t="n">
        <v>2</v>
      </c>
      <c r="D1086" s="11" t="s">
        <v>4602</v>
      </c>
      <c r="E1086" s="11" t="n">
        <v>2</v>
      </c>
      <c r="F1086" s="11" t="s">
        <v>4896</v>
      </c>
      <c r="G1086" s="18" t="n">
        <v>9047.27</v>
      </c>
      <c r="H1086" s="14" t="n">
        <v>0.218</v>
      </c>
      <c r="I1086" s="18" t="n">
        <v>9407.81</v>
      </c>
      <c r="J1086" s="18" t="n">
        <v>8527.59</v>
      </c>
      <c r="K1086" s="18" t="n">
        <v>10071.52</v>
      </c>
      <c r="L1086" s="14" t="n">
        <v>0.1337</v>
      </c>
      <c r="M1086" s="14" t="n">
        <v>0.4957</v>
      </c>
      <c r="N1086" s="14" t="n">
        <v>0</v>
      </c>
      <c r="O1086" s="14" t="n">
        <v>0.08</v>
      </c>
      <c r="P1086" s="14" t="n">
        <v>0.002</v>
      </c>
      <c r="Q1086" s="18" t="n">
        <v>462.44</v>
      </c>
    </row>
    <row r="1087" customFormat="false" ht="15" hidden="false" customHeight="false" outlineLevel="0" collapsed="false">
      <c r="A1087" s="11" t="s">
        <v>34</v>
      </c>
      <c r="B1087" s="11" t="s">
        <v>4962</v>
      </c>
      <c r="C1087" s="13" t="n">
        <v>2</v>
      </c>
      <c r="D1087" s="11" t="s">
        <v>4602</v>
      </c>
      <c r="E1087" s="11" t="n">
        <v>2</v>
      </c>
      <c r="F1087" s="11" t="s">
        <v>4877</v>
      </c>
      <c r="G1087" s="18" t="n">
        <v>9047.27</v>
      </c>
      <c r="H1087" s="14" t="n">
        <v>0.512</v>
      </c>
      <c r="I1087" s="18" t="n">
        <v>9013.25</v>
      </c>
      <c r="J1087" s="18" t="n">
        <v>6529.39</v>
      </c>
      <c r="K1087" s="18" t="n">
        <v>9957</v>
      </c>
      <c r="L1087" s="14" t="n">
        <v>0.1314</v>
      </c>
      <c r="M1087" s="14" t="n">
        <v>0.2479</v>
      </c>
      <c r="N1087" s="14" t="n">
        <v>0</v>
      </c>
      <c r="O1087" s="14" t="n">
        <v>0</v>
      </c>
      <c r="P1087" s="14" t="n">
        <v>0</v>
      </c>
      <c r="Q1087" s="18" t="n">
        <v>424.47</v>
      </c>
    </row>
    <row r="1088" customFormat="false" ht="15" hidden="false" customHeight="false" outlineLevel="0" collapsed="false">
      <c r="A1088" s="11" t="s">
        <v>34</v>
      </c>
      <c r="B1088" s="11" t="s">
        <v>4962</v>
      </c>
      <c r="C1088" s="13" t="n">
        <v>2</v>
      </c>
      <c r="D1088" s="11" t="s">
        <v>4602</v>
      </c>
      <c r="E1088" s="11" t="n">
        <v>3</v>
      </c>
      <c r="F1088" s="11" t="s">
        <v>4599</v>
      </c>
      <c r="G1088" s="18" t="n">
        <v>7807.62</v>
      </c>
      <c r="H1088" s="14" t="n">
        <v>0.046</v>
      </c>
      <c r="I1088" s="18" t="n">
        <v>8294.48</v>
      </c>
      <c r="J1088" s="18" t="n">
        <v>7828.39</v>
      </c>
      <c r="K1088" s="18" t="n">
        <v>8790.23</v>
      </c>
      <c r="L1088" s="14" t="n">
        <v>0.1</v>
      </c>
      <c r="M1088" s="14" t="n">
        <v>0.3115</v>
      </c>
      <c r="N1088" s="14" t="n">
        <v>0</v>
      </c>
      <c r="O1088" s="14" t="n">
        <v>0.024</v>
      </c>
      <c r="P1088" s="14" t="n">
        <v>0</v>
      </c>
      <c r="Q1088" s="18" t="n">
        <v>220.49</v>
      </c>
    </row>
    <row r="1089" customFormat="false" ht="15" hidden="false" customHeight="false" outlineLevel="0" collapsed="false">
      <c r="A1089" s="11" t="s">
        <v>34</v>
      </c>
      <c r="B1089" s="11" t="s">
        <v>4962</v>
      </c>
      <c r="C1089" s="13" t="n">
        <v>2</v>
      </c>
      <c r="D1089" s="11" t="s">
        <v>4602</v>
      </c>
      <c r="E1089" s="11" t="n">
        <v>3</v>
      </c>
      <c r="F1089" s="11" t="s">
        <v>4896</v>
      </c>
      <c r="G1089" s="18" t="n">
        <v>7807.62</v>
      </c>
      <c r="H1089" s="14" t="n">
        <v>0.052</v>
      </c>
      <c r="I1089" s="18" t="n">
        <v>8287.1</v>
      </c>
      <c r="J1089" s="18" t="n">
        <v>7796.44</v>
      </c>
      <c r="K1089" s="18" t="n">
        <v>8776.23</v>
      </c>
      <c r="L1089" s="14" t="n">
        <v>0.1</v>
      </c>
      <c r="M1089" s="14" t="n">
        <v>0.3107</v>
      </c>
      <c r="N1089" s="14" t="n">
        <v>0</v>
      </c>
      <c r="O1089" s="14" t="n">
        <v>0.026</v>
      </c>
      <c r="P1089" s="14" t="n">
        <v>0</v>
      </c>
      <c r="Q1089" s="18" t="n">
        <v>220.49</v>
      </c>
    </row>
    <row r="1090" customFormat="false" ht="15" hidden="false" customHeight="false" outlineLevel="0" collapsed="false">
      <c r="A1090" s="11" t="s">
        <v>34</v>
      </c>
      <c r="B1090" s="11" t="s">
        <v>4962</v>
      </c>
      <c r="C1090" s="13" t="n">
        <v>2</v>
      </c>
      <c r="D1090" s="11" t="s">
        <v>4602</v>
      </c>
      <c r="E1090" s="11" t="n">
        <v>3</v>
      </c>
      <c r="F1090" s="11" t="s">
        <v>4877</v>
      </c>
      <c r="G1090" s="18" t="n">
        <v>7807.62</v>
      </c>
      <c r="H1090" s="14" t="n">
        <v>0.132</v>
      </c>
      <c r="I1090" s="18" t="n">
        <v>8249.75</v>
      </c>
      <c r="J1090" s="18" t="n">
        <v>5991.27</v>
      </c>
      <c r="K1090" s="18" t="n">
        <v>8758.15</v>
      </c>
      <c r="L1090" s="14" t="n">
        <v>0.1</v>
      </c>
      <c r="M1090" s="14" t="n">
        <v>0.2565</v>
      </c>
      <c r="N1090" s="14" t="n">
        <v>0</v>
      </c>
      <c r="O1090" s="14" t="n">
        <v>0</v>
      </c>
      <c r="P1090" s="14" t="n">
        <v>0</v>
      </c>
      <c r="Q1090" s="18" t="n">
        <v>220.49</v>
      </c>
    </row>
    <row r="1091" customFormat="false" ht="15" hidden="false" customHeight="false" outlineLevel="0" collapsed="false">
      <c r="A1091" s="11" t="s">
        <v>34</v>
      </c>
      <c r="B1091" s="11" t="s">
        <v>4962</v>
      </c>
      <c r="C1091" s="13" t="n">
        <v>2</v>
      </c>
      <c r="D1091" s="11" t="s">
        <v>4602</v>
      </c>
      <c r="E1091" s="11" t="n">
        <v>4</v>
      </c>
      <c r="F1091" s="11" t="s">
        <v>4599</v>
      </c>
      <c r="G1091" s="18" t="n">
        <v>7476.5</v>
      </c>
      <c r="H1091" s="14" t="n">
        <v>0.07</v>
      </c>
      <c r="I1091" s="18" t="n">
        <v>7784.75</v>
      </c>
      <c r="J1091" s="18" t="n">
        <v>7441.52</v>
      </c>
      <c r="K1091" s="18" t="n">
        <v>8222.42</v>
      </c>
      <c r="L1091" s="14" t="n">
        <v>0.0878</v>
      </c>
      <c r="M1091" s="14" t="n">
        <v>0.2107</v>
      </c>
      <c r="N1091" s="14" t="n">
        <v>0</v>
      </c>
      <c r="O1091" s="14" t="n">
        <v>0.004</v>
      </c>
      <c r="P1091" s="14" t="n">
        <v>0</v>
      </c>
      <c r="Q1091" s="18" t="n">
        <v>144.39</v>
      </c>
    </row>
    <row r="1092" customFormat="false" ht="15" hidden="false" customHeight="false" outlineLevel="0" collapsed="false">
      <c r="A1092" s="11" t="s">
        <v>34</v>
      </c>
      <c r="B1092" s="11" t="s">
        <v>4962</v>
      </c>
      <c r="C1092" s="13" t="n">
        <v>2</v>
      </c>
      <c r="D1092" s="11" t="s">
        <v>4602</v>
      </c>
      <c r="E1092" s="11" t="n">
        <v>4</v>
      </c>
      <c r="F1092" s="11" t="s">
        <v>4896</v>
      </c>
      <c r="G1092" s="18" t="n">
        <v>7476.5</v>
      </c>
      <c r="H1092" s="14" t="n">
        <v>0.07</v>
      </c>
      <c r="I1092" s="18" t="n">
        <v>7784.75</v>
      </c>
      <c r="J1092" s="18" t="n">
        <v>7441.52</v>
      </c>
      <c r="K1092" s="18" t="n">
        <v>8222.42</v>
      </c>
      <c r="L1092" s="14" t="n">
        <v>0.0878</v>
      </c>
      <c r="M1092" s="14" t="n">
        <v>0.2107</v>
      </c>
      <c r="N1092" s="14" t="n">
        <v>0</v>
      </c>
      <c r="O1092" s="14" t="n">
        <v>0.002</v>
      </c>
      <c r="P1092" s="14" t="n">
        <v>0</v>
      </c>
      <c r="Q1092" s="18" t="n">
        <v>144.39</v>
      </c>
    </row>
    <row r="1093" customFormat="false" ht="15" hidden="false" customHeight="false" outlineLevel="0" collapsed="false">
      <c r="A1093" s="11" t="s">
        <v>34</v>
      </c>
      <c r="B1093" s="11" t="s">
        <v>4962</v>
      </c>
      <c r="C1093" s="13" t="n">
        <v>2</v>
      </c>
      <c r="D1093" s="11" t="s">
        <v>4602</v>
      </c>
      <c r="E1093" s="11" t="n">
        <v>4</v>
      </c>
      <c r="F1093" s="11" t="s">
        <v>4877</v>
      </c>
      <c r="G1093" s="18" t="n">
        <v>7476.5</v>
      </c>
      <c r="H1093" s="14" t="n">
        <v>0.08</v>
      </c>
      <c r="I1093" s="18" t="n">
        <v>7783.15</v>
      </c>
      <c r="J1093" s="18" t="n">
        <v>7432.67</v>
      </c>
      <c r="K1093" s="18" t="n">
        <v>8216.91</v>
      </c>
      <c r="L1093" s="14" t="n">
        <v>0.0878</v>
      </c>
      <c r="M1093" s="14" t="n">
        <v>0.2107</v>
      </c>
      <c r="N1093" s="14" t="n">
        <v>0</v>
      </c>
      <c r="O1093" s="14" t="n">
        <v>0</v>
      </c>
      <c r="P1093" s="14" t="n">
        <v>0</v>
      </c>
      <c r="Q1093" s="18" t="n">
        <v>144.39</v>
      </c>
    </row>
    <row r="1094" customFormat="false" ht="15" hidden="false" customHeight="false" outlineLevel="0" collapsed="false">
      <c r="A1094" s="11" t="s">
        <v>34</v>
      </c>
      <c r="B1094" s="11" t="s">
        <v>4962</v>
      </c>
      <c r="C1094" s="13" t="n">
        <v>2</v>
      </c>
      <c r="D1094" s="11" t="s">
        <v>4602</v>
      </c>
      <c r="E1094" s="11" t="n">
        <v>5</v>
      </c>
      <c r="F1094" s="11" t="s">
        <v>4599</v>
      </c>
      <c r="G1094" s="18" t="n">
        <v>7351.26</v>
      </c>
      <c r="H1094" s="14" t="n">
        <v>0.102</v>
      </c>
      <c r="I1094" s="18" t="n">
        <v>7545.54</v>
      </c>
      <c r="J1094" s="18" t="n">
        <v>7309.08</v>
      </c>
      <c r="K1094" s="18" t="n">
        <v>7909.41</v>
      </c>
      <c r="L1094" s="14" t="n">
        <v>0.0823</v>
      </c>
      <c r="M1094" s="14" t="n">
        <v>0.1613</v>
      </c>
      <c r="N1094" s="14" t="n">
        <v>0</v>
      </c>
      <c r="O1094" s="14" t="n">
        <v>0</v>
      </c>
      <c r="P1094" s="14" t="n">
        <v>0</v>
      </c>
      <c r="Q1094" s="18" t="n">
        <v>107.96</v>
      </c>
    </row>
    <row r="1095" customFormat="false" ht="15" hidden="false" customHeight="false" outlineLevel="0" collapsed="false">
      <c r="A1095" s="11" t="s">
        <v>34</v>
      </c>
      <c r="B1095" s="11" t="s">
        <v>4962</v>
      </c>
      <c r="C1095" s="13" t="n">
        <v>2</v>
      </c>
      <c r="D1095" s="11" t="s">
        <v>4602</v>
      </c>
      <c r="E1095" s="11" t="n">
        <v>5</v>
      </c>
      <c r="F1095" s="11" t="s">
        <v>4896</v>
      </c>
      <c r="G1095" s="18" t="n">
        <v>7351.26</v>
      </c>
      <c r="H1095" s="14" t="n">
        <v>0.102</v>
      </c>
      <c r="I1095" s="18" t="n">
        <v>7545.54</v>
      </c>
      <c r="J1095" s="18" t="n">
        <v>7309.08</v>
      </c>
      <c r="K1095" s="18" t="n">
        <v>7909.41</v>
      </c>
      <c r="L1095" s="14" t="n">
        <v>0.0823</v>
      </c>
      <c r="M1095" s="14" t="n">
        <v>0.1613</v>
      </c>
      <c r="N1095" s="14" t="n">
        <v>0</v>
      </c>
      <c r="O1095" s="14" t="n">
        <v>0</v>
      </c>
      <c r="P1095" s="14" t="n">
        <v>0</v>
      </c>
      <c r="Q1095" s="18" t="n">
        <v>107.96</v>
      </c>
    </row>
    <row r="1096" customFormat="false" ht="15" hidden="false" customHeight="false" outlineLevel="0" collapsed="false">
      <c r="A1096" s="11" t="s">
        <v>34</v>
      </c>
      <c r="B1096" s="11" t="s">
        <v>4962</v>
      </c>
      <c r="C1096" s="13" t="n">
        <v>2</v>
      </c>
      <c r="D1096" s="11" t="s">
        <v>4602</v>
      </c>
      <c r="E1096" s="11" t="n">
        <v>5</v>
      </c>
      <c r="F1096" s="11" t="s">
        <v>4877</v>
      </c>
      <c r="G1096" s="18" t="n">
        <v>7351.26</v>
      </c>
      <c r="H1096" s="14" t="n">
        <v>0.104</v>
      </c>
      <c r="I1096" s="18" t="n">
        <v>7545.54</v>
      </c>
      <c r="J1096" s="18" t="n">
        <v>7302.61</v>
      </c>
      <c r="K1096" s="18" t="n">
        <v>7904.92</v>
      </c>
      <c r="L1096" s="14" t="n">
        <v>0.0823</v>
      </c>
      <c r="M1096" s="14" t="n">
        <v>0.1613</v>
      </c>
      <c r="N1096" s="14" t="n">
        <v>0</v>
      </c>
      <c r="O1096" s="14" t="n">
        <v>0</v>
      </c>
      <c r="P1096" s="14" t="n">
        <v>0</v>
      </c>
      <c r="Q1096" s="18" t="n">
        <v>107.96</v>
      </c>
    </row>
    <row r="1098" customFormat="false" ht="15" hidden="false" customHeight="false" outlineLevel="0" collapsed="false">
      <c r="A1098" s="51" t="s">
        <v>34</v>
      </c>
      <c r="B1098" s="51" t="s">
        <v>4963</v>
      </c>
      <c r="C1098" s="61" t="n">
        <v>2</v>
      </c>
      <c r="D1098" s="51" t="s">
        <v>4801</v>
      </c>
      <c r="E1098" s="51" t="s">
        <v>61</v>
      </c>
      <c r="F1098" s="51" t="s">
        <v>4599</v>
      </c>
      <c r="G1098" s="52" t="n">
        <v>4150.61</v>
      </c>
      <c r="H1098" s="53" t="n">
        <v>0.052</v>
      </c>
      <c r="I1098" s="52" t="n">
        <v>4150.61</v>
      </c>
      <c r="J1098" s="52" t="n">
        <v>4150.61</v>
      </c>
      <c r="K1098" s="52" t="n">
        <v>4150.61</v>
      </c>
      <c r="L1098" s="53" t="n">
        <v>0.0636</v>
      </c>
      <c r="M1098" s="53" t="n">
        <v>0.0965</v>
      </c>
      <c r="N1098" s="53" t="n">
        <v>0</v>
      </c>
      <c r="O1098" s="53" t="n">
        <v>0</v>
      </c>
      <c r="P1098" s="53" t="n">
        <v>0</v>
      </c>
      <c r="Q1098" s="52" t="n">
        <v>50</v>
      </c>
    </row>
    <row r="1099" customFormat="false" ht="15" hidden="false" customHeight="false" outlineLevel="0" collapsed="false">
      <c r="A1099" s="11" t="s">
        <v>34</v>
      </c>
      <c r="B1099" s="11" t="s">
        <v>4963</v>
      </c>
      <c r="C1099" s="13" t="n">
        <v>2</v>
      </c>
      <c r="D1099" s="11" t="s">
        <v>4616</v>
      </c>
      <c r="E1099" s="11" t="n">
        <v>3</v>
      </c>
      <c r="F1099" s="11" t="s">
        <v>4877</v>
      </c>
      <c r="G1099" s="18" t="n">
        <v>25426.18</v>
      </c>
      <c r="H1099" s="14" t="n">
        <v>0.7</v>
      </c>
      <c r="I1099" s="18" t="n">
        <v>23778.11</v>
      </c>
      <c r="J1099" s="18" t="n">
        <v>12199.14</v>
      </c>
      <c r="K1099" s="18" t="n">
        <v>28708.08</v>
      </c>
      <c r="L1099" s="14" t="n">
        <v>0.2315</v>
      </c>
      <c r="M1099" s="14" t="n">
        <v>0.3435</v>
      </c>
      <c r="N1099" s="14" t="n">
        <v>0</v>
      </c>
      <c r="O1099" s="14" t="n">
        <v>0.01</v>
      </c>
      <c r="P1099" s="14" t="n">
        <v>0</v>
      </c>
      <c r="Q1099" s="18" t="n">
        <v>496.01</v>
      </c>
    </row>
    <row r="1100" customFormat="false" ht="15" hidden="false" customHeight="false" outlineLevel="0" collapsed="false">
      <c r="A1100" s="11" t="s">
        <v>34</v>
      </c>
      <c r="B1100" s="11" t="s">
        <v>4963</v>
      </c>
      <c r="C1100" s="13" t="n">
        <v>2</v>
      </c>
      <c r="D1100" s="11" t="s">
        <v>4608</v>
      </c>
      <c r="E1100" s="11" t="s">
        <v>61</v>
      </c>
      <c r="F1100" s="11" t="s">
        <v>4599</v>
      </c>
      <c r="G1100" s="18" t="n">
        <v>4529.84</v>
      </c>
      <c r="H1100" s="14" t="n">
        <v>0.69</v>
      </c>
      <c r="I1100" s="18" t="n">
        <v>4420.03</v>
      </c>
      <c r="J1100" s="18" t="n">
        <v>3639.93</v>
      </c>
      <c r="K1100" s="18" t="n">
        <v>4764.94</v>
      </c>
      <c r="L1100" s="14" t="n">
        <v>0.0711</v>
      </c>
      <c r="M1100" s="14" t="n">
        <v>0.1421</v>
      </c>
      <c r="N1100" s="14" t="n">
        <v>0</v>
      </c>
      <c r="O1100" s="14" t="n">
        <v>0.006</v>
      </c>
      <c r="P1100" s="14" t="n">
        <v>0</v>
      </c>
      <c r="Q1100" s="18" t="n">
        <v>283.32</v>
      </c>
    </row>
    <row r="1101" customFormat="false" ht="15" hidden="false" customHeight="false" outlineLevel="0" collapsed="false">
      <c r="A1101" s="11" t="s">
        <v>34</v>
      </c>
      <c r="B1101" s="11" t="s">
        <v>4963</v>
      </c>
      <c r="C1101" s="13" t="n">
        <v>2</v>
      </c>
      <c r="D1101" s="11" t="s">
        <v>4608</v>
      </c>
      <c r="E1101" s="11" t="s">
        <v>61</v>
      </c>
      <c r="F1101" s="11" t="s">
        <v>4896</v>
      </c>
      <c r="G1101" s="18" t="n">
        <v>4529.84</v>
      </c>
      <c r="H1101" s="14" t="n">
        <v>0.694</v>
      </c>
      <c r="I1101" s="18" t="n">
        <v>4419.01</v>
      </c>
      <c r="J1101" s="18" t="n">
        <v>3550.77</v>
      </c>
      <c r="K1101" s="18" t="n">
        <v>4764.94</v>
      </c>
      <c r="L1101" s="14" t="n">
        <v>0.0711</v>
      </c>
      <c r="M1101" s="14" t="n">
        <v>0.1421</v>
      </c>
      <c r="N1101" s="14" t="n">
        <v>0</v>
      </c>
      <c r="O1101" s="14" t="n">
        <v>0</v>
      </c>
      <c r="P1101" s="14" t="n">
        <v>0</v>
      </c>
      <c r="Q1101" s="18" t="n">
        <v>283.32</v>
      </c>
    </row>
    <row r="1102" customFormat="false" ht="15" hidden="false" customHeight="false" outlineLevel="0" collapsed="false">
      <c r="A1102" s="11" t="s">
        <v>34</v>
      </c>
      <c r="B1102" s="11" t="s">
        <v>4963</v>
      </c>
      <c r="C1102" s="13" t="n">
        <v>2</v>
      </c>
      <c r="D1102" s="11" t="s">
        <v>4608</v>
      </c>
      <c r="E1102" s="11" t="s">
        <v>61</v>
      </c>
      <c r="F1102" s="11" t="s">
        <v>4877</v>
      </c>
      <c r="G1102" s="18" t="n">
        <v>4529.84</v>
      </c>
      <c r="H1102" s="14" t="n">
        <v>0.694</v>
      </c>
      <c r="I1102" s="18" t="n">
        <v>4412.28</v>
      </c>
      <c r="J1102" s="18" t="n">
        <v>3524.06</v>
      </c>
      <c r="K1102" s="18" t="n">
        <v>4764.94</v>
      </c>
      <c r="L1102" s="14" t="n">
        <v>0.0711</v>
      </c>
      <c r="M1102" s="14" t="n">
        <v>0.131</v>
      </c>
      <c r="N1102" s="14" t="n">
        <v>0</v>
      </c>
      <c r="O1102" s="14" t="n">
        <v>0</v>
      </c>
      <c r="P1102" s="14" t="n">
        <v>0</v>
      </c>
      <c r="Q1102" s="18" t="n">
        <v>283.32</v>
      </c>
    </row>
    <row r="1103" customFormat="false" ht="15" hidden="false" customHeight="false" outlineLevel="0" collapsed="false">
      <c r="A1103" s="11" t="s">
        <v>34</v>
      </c>
      <c r="B1103" s="11" t="s">
        <v>4963</v>
      </c>
      <c r="C1103" s="13" t="n">
        <v>2</v>
      </c>
      <c r="D1103" s="11" t="s">
        <v>4602</v>
      </c>
      <c r="E1103" s="11" t="n">
        <v>1</v>
      </c>
      <c r="F1103" s="11" t="s">
        <v>4599</v>
      </c>
      <c r="G1103" s="18" t="n">
        <v>6576.76</v>
      </c>
      <c r="H1103" s="14" t="n">
        <v>0.578</v>
      </c>
      <c r="I1103" s="18" t="n">
        <v>6494.16</v>
      </c>
      <c r="J1103" s="18" t="n">
        <v>5808.54</v>
      </c>
      <c r="K1103" s="18" t="n">
        <v>7042.08</v>
      </c>
      <c r="L1103" s="14" t="n">
        <v>0.1375</v>
      </c>
      <c r="M1103" s="14" t="n">
        <v>0.8287</v>
      </c>
      <c r="N1103" s="14" t="n">
        <v>0.04</v>
      </c>
      <c r="O1103" s="14" t="n">
        <v>0.112</v>
      </c>
      <c r="P1103" s="14" t="n">
        <v>0.04</v>
      </c>
      <c r="Q1103" s="18" t="n">
        <v>898.92</v>
      </c>
    </row>
    <row r="1104" customFormat="false" ht="15" hidden="false" customHeight="false" outlineLevel="0" collapsed="false">
      <c r="A1104" s="11" t="s">
        <v>34</v>
      </c>
      <c r="B1104" s="11" t="s">
        <v>4963</v>
      </c>
      <c r="C1104" s="13" t="n">
        <v>2</v>
      </c>
      <c r="D1104" s="11" t="s">
        <v>4602</v>
      </c>
      <c r="E1104" s="11" t="n">
        <v>1</v>
      </c>
      <c r="F1104" s="11" t="s">
        <v>4896</v>
      </c>
      <c r="G1104" s="18" t="n">
        <v>5938.79</v>
      </c>
      <c r="H1104" s="14" t="n">
        <v>0.18</v>
      </c>
      <c r="I1104" s="18" t="n">
        <v>6371.51</v>
      </c>
      <c r="J1104" s="18" t="n">
        <v>4918.55</v>
      </c>
      <c r="K1104" s="18" t="n">
        <v>6967.86</v>
      </c>
      <c r="L1104" s="14" t="n">
        <v>0.1453</v>
      </c>
      <c r="M1104" s="14" t="n">
        <v>0.4487</v>
      </c>
      <c r="N1104" s="14" t="n">
        <v>0.002</v>
      </c>
      <c r="O1104" s="14" t="n">
        <v>0.074</v>
      </c>
      <c r="P1104" s="14" t="n">
        <v>0.006</v>
      </c>
      <c r="Q1104" s="18" t="n">
        <v>500</v>
      </c>
    </row>
    <row r="1105" customFormat="false" ht="15" hidden="false" customHeight="false" outlineLevel="0" collapsed="false">
      <c r="A1105" s="11" t="s">
        <v>34</v>
      </c>
      <c r="B1105" s="11" t="s">
        <v>4963</v>
      </c>
      <c r="C1105" s="13" t="n">
        <v>2</v>
      </c>
      <c r="D1105" s="11" t="s">
        <v>4602</v>
      </c>
      <c r="E1105" s="11" t="n">
        <v>1</v>
      </c>
      <c r="F1105" s="11" t="s">
        <v>4877</v>
      </c>
      <c r="G1105" s="18" t="n">
        <v>5058.71</v>
      </c>
      <c r="H1105" s="14" t="n">
        <v>0.47</v>
      </c>
      <c r="I1105" s="18" t="n">
        <v>5183.19</v>
      </c>
      <c r="J1105" s="18" t="n">
        <v>3294.86</v>
      </c>
      <c r="K1105" s="18" t="n">
        <v>6583.3</v>
      </c>
      <c r="L1105" s="14" t="n">
        <v>0.1107</v>
      </c>
      <c r="M1105" s="14" t="n">
        <v>0.1921</v>
      </c>
      <c r="N1105" s="14" t="n">
        <v>0</v>
      </c>
      <c r="O1105" s="14" t="n">
        <v>0</v>
      </c>
      <c r="P1105" s="14" t="n">
        <v>0</v>
      </c>
      <c r="Q1105" s="18" t="n">
        <v>446.48</v>
      </c>
    </row>
    <row r="1106" customFormat="false" ht="15" hidden="false" customHeight="false" outlineLevel="0" collapsed="false">
      <c r="A1106" s="11" t="s">
        <v>34</v>
      </c>
      <c r="B1106" s="11" t="s">
        <v>4963</v>
      </c>
      <c r="C1106" s="13" t="n">
        <v>2</v>
      </c>
      <c r="D1106" s="11" t="s">
        <v>4602</v>
      </c>
      <c r="E1106" s="11" t="n">
        <v>2</v>
      </c>
      <c r="F1106" s="11" t="s">
        <v>4599</v>
      </c>
      <c r="G1106" s="18" t="n">
        <v>4920.18</v>
      </c>
      <c r="H1106" s="14" t="n">
        <v>0.524</v>
      </c>
      <c r="I1106" s="18" t="n">
        <v>4909.49</v>
      </c>
      <c r="J1106" s="18" t="n">
        <v>4539.93</v>
      </c>
      <c r="K1106" s="18" t="n">
        <v>5323.71</v>
      </c>
      <c r="L1106" s="14" t="n">
        <v>0.0833</v>
      </c>
      <c r="M1106" s="14" t="n">
        <v>0.2533</v>
      </c>
      <c r="N1106" s="14" t="n">
        <v>0</v>
      </c>
      <c r="O1106" s="14" t="n">
        <v>0.016</v>
      </c>
      <c r="P1106" s="14" t="n">
        <v>0</v>
      </c>
      <c r="Q1106" s="18" t="n">
        <v>259.85</v>
      </c>
    </row>
    <row r="1107" customFormat="false" ht="15" hidden="false" customHeight="false" outlineLevel="0" collapsed="false">
      <c r="A1107" s="11" t="s">
        <v>34</v>
      </c>
      <c r="B1107" s="11" t="s">
        <v>4963</v>
      </c>
      <c r="C1107" s="13" t="n">
        <v>2</v>
      </c>
      <c r="D1107" s="11" t="s">
        <v>4602</v>
      </c>
      <c r="E1107" s="11" t="n">
        <v>2</v>
      </c>
      <c r="F1107" s="11" t="s">
        <v>4896</v>
      </c>
      <c r="G1107" s="18" t="n">
        <v>4767.22</v>
      </c>
      <c r="H1107" s="14" t="n">
        <v>0.272</v>
      </c>
      <c r="I1107" s="18" t="n">
        <v>4900.61</v>
      </c>
      <c r="J1107" s="18" t="n">
        <v>4511.71</v>
      </c>
      <c r="K1107" s="18" t="n">
        <v>5323.71</v>
      </c>
      <c r="L1107" s="14" t="n">
        <v>0.0833</v>
      </c>
      <c r="M1107" s="14" t="n">
        <v>0.2601</v>
      </c>
      <c r="N1107" s="14" t="n">
        <v>0</v>
      </c>
      <c r="O1107" s="14" t="n">
        <v>0.012</v>
      </c>
      <c r="P1107" s="14" t="n">
        <v>0</v>
      </c>
      <c r="Q1107" s="18" t="n">
        <v>259.85</v>
      </c>
    </row>
    <row r="1108" customFormat="false" ht="15" hidden="false" customHeight="false" outlineLevel="0" collapsed="false">
      <c r="A1108" s="11" t="s">
        <v>34</v>
      </c>
      <c r="B1108" s="11" t="s">
        <v>4963</v>
      </c>
      <c r="C1108" s="13" t="n">
        <v>2</v>
      </c>
      <c r="D1108" s="11" t="s">
        <v>4602</v>
      </c>
      <c r="E1108" s="11" t="n">
        <v>2</v>
      </c>
      <c r="F1108" s="11" t="s">
        <v>4877</v>
      </c>
      <c r="G1108" s="18" t="n">
        <v>3649.33</v>
      </c>
      <c r="H1108" s="14" t="n">
        <v>0.114</v>
      </c>
      <c r="I1108" s="18" t="n">
        <v>4864.9</v>
      </c>
      <c r="J1108" s="18" t="n">
        <v>3272.22</v>
      </c>
      <c r="K1108" s="18" t="n">
        <v>5322.74</v>
      </c>
      <c r="L1108" s="14" t="n">
        <v>0.0833</v>
      </c>
      <c r="M1108" s="14" t="n">
        <v>0.1927</v>
      </c>
      <c r="N1108" s="14" t="n">
        <v>0</v>
      </c>
      <c r="O1108" s="14" t="n">
        <v>0</v>
      </c>
      <c r="P1108" s="14" t="n">
        <v>0</v>
      </c>
      <c r="Q1108" s="18" t="n">
        <v>259.85</v>
      </c>
    </row>
    <row r="1109" customFormat="false" ht="15" hidden="false" customHeight="false" outlineLevel="0" collapsed="false">
      <c r="A1109" s="11" t="s">
        <v>34</v>
      </c>
      <c r="B1109" s="11" t="s">
        <v>4963</v>
      </c>
      <c r="C1109" s="13" t="n">
        <v>2</v>
      </c>
      <c r="D1109" s="11" t="s">
        <v>4602</v>
      </c>
      <c r="E1109" s="11" t="n">
        <v>3</v>
      </c>
      <c r="F1109" s="11" t="s">
        <v>4599</v>
      </c>
      <c r="G1109" s="18" t="n">
        <v>4402.36</v>
      </c>
      <c r="H1109" s="14" t="n">
        <v>0.356</v>
      </c>
      <c r="I1109" s="18" t="n">
        <v>4457.19</v>
      </c>
      <c r="J1109" s="18" t="n">
        <v>4229.13</v>
      </c>
      <c r="K1109" s="18" t="n">
        <v>4764.95</v>
      </c>
      <c r="L1109" s="14" t="n">
        <v>0.0713</v>
      </c>
      <c r="M1109" s="14" t="n">
        <v>0.1509</v>
      </c>
      <c r="N1109" s="14" t="n">
        <v>0</v>
      </c>
      <c r="O1109" s="14" t="n">
        <v>0.002</v>
      </c>
      <c r="P1109" s="14" t="n">
        <v>0</v>
      </c>
      <c r="Q1109" s="18" t="n">
        <v>143.38</v>
      </c>
    </row>
    <row r="1110" customFormat="false" ht="15" hidden="false" customHeight="false" outlineLevel="0" collapsed="false">
      <c r="A1110" s="11" t="s">
        <v>34</v>
      </c>
      <c r="B1110" s="11" t="s">
        <v>4963</v>
      </c>
      <c r="C1110" s="13" t="n">
        <v>2</v>
      </c>
      <c r="D1110" s="11" t="s">
        <v>4602</v>
      </c>
      <c r="E1110" s="11" t="n">
        <v>3</v>
      </c>
      <c r="F1110" s="11" t="s">
        <v>4896</v>
      </c>
      <c r="G1110" s="18" t="n">
        <v>4402.36</v>
      </c>
      <c r="H1110" s="14" t="n">
        <v>0.356</v>
      </c>
      <c r="I1110" s="18" t="n">
        <v>4453.84</v>
      </c>
      <c r="J1110" s="18" t="n">
        <v>4224.56</v>
      </c>
      <c r="K1110" s="18" t="n">
        <v>4764.95</v>
      </c>
      <c r="L1110" s="14" t="n">
        <v>0.0713</v>
      </c>
      <c r="M1110" s="14" t="n">
        <v>0.1509</v>
      </c>
      <c r="N1110" s="14" t="n">
        <v>0</v>
      </c>
      <c r="O1110" s="14" t="n">
        <v>0.002</v>
      </c>
      <c r="P1110" s="14" t="n">
        <v>0</v>
      </c>
      <c r="Q1110" s="18" t="n">
        <v>143.38</v>
      </c>
    </row>
    <row r="1111" customFormat="false" ht="15" hidden="false" customHeight="false" outlineLevel="0" collapsed="false">
      <c r="A1111" s="11" t="s">
        <v>34</v>
      </c>
      <c r="B1111" s="11" t="s">
        <v>4963</v>
      </c>
      <c r="C1111" s="13" t="n">
        <v>2</v>
      </c>
      <c r="D1111" s="11" t="s">
        <v>4602</v>
      </c>
      <c r="E1111" s="11" t="n">
        <v>3</v>
      </c>
      <c r="F1111" s="11" t="s">
        <v>4877</v>
      </c>
      <c r="G1111" s="18" t="n">
        <v>4402.36</v>
      </c>
      <c r="H1111" s="14" t="n">
        <v>0.358</v>
      </c>
      <c r="I1111" s="18" t="n">
        <v>4453.84</v>
      </c>
      <c r="J1111" s="18" t="n">
        <v>4203.84</v>
      </c>
      <c r="K1111" s="18" t="n">
        <v>4764.95</v>
      </c>
      <c r="L1111" s="14" t="n">
        <v>0.0713</v>
      </c>
      <c r="M1111" s="14" t="n">
        <v>0.1509</v>
      </c>
      <c r="N1111" s="14" t="n">
        <v>0</v>
      </c>
      <c r="O1111" s="14" t="n">
        <v>0</v>
      </c>
      <c r="P1111" s="14" t="n">
        <v>0</v>
      </c>
      <c r="Q1111" s="18" t="n">
        <v>143.38</v>
      </c>
    </row>
    <row r="1112" customFormat="false" ht="15" hidden="false" customHeight="false" outlineLevel="0" collapsed="false">
      <c r="A1112" s="11" t="s">
        <v>34</v>
      </c>
      <c r="B1112" s="11" t="s">
        <v>4963</v>
      </c>
      <c r="C1112" s="13" t="n">
        <v>2</v>
      </c>
      <c r="D1112" s="11" t="s">
        <v>4602</v>
      </c>
      <c r="E1112" s="11" t="n">
        <v>4</v>
      </c>
      <c r="F1112" s="11" t="s">
        <v>4599</v>
      </c>
      <c r="G1112" s="18" t="n">
        <v>4236.89</v>
      </c>
      <c r="H1112" s="14" t="n">
        <v>0.334</v>
      </c>
      <c r="I1112" s="18" t="n">
        <v>4280.76</v>
      </c>
      <c r="J1112" s="18" t="n">
        <v>4155.27</v>
      </c>
      <c r="K1112" s="18" t="n">
        <v>4514.35</v>
      </c>
      <c r="L1112" s="14" t="n">
        <v>0.0661</v>
      </c>
      <c r="M1112" s="14" t="n">
        <v>0.1219</v>
      </c>
      <c r="N1112" s="14" t="n">
        <v>0</v>
      </c>
      <c r="O1112" s="14" t="n">
        <v>0</v>
      </c>
      <c r="P1112" s="14" t="n">
        <v>0</v>
      </c>
      <c r="Q1112" s="18" t="n">
        <v>100.49</v>
      </c>
    </row>
    <row r="1113" customFormat="false" ht="15" hidden="false" customHeight="false" outlineLevel="0" collapsed="false">
      <c r="A1113" s="11" t="s">
        <v>34</v>
      </c>
      <c r="B1113" s="11" t="s">
        <v>4963</v>
      </c>
      <c r="C1113" s="13" t="n">
        <v>2</v>
      </c>
      <c r="D1113" s="11" t="s">
        <v>4602</v>
      </c>
      <c r="E1113" s="11" t="n">
        <v>4</v>
      </c>
      <c r="F1113" s="11" t="s">
        <v>4896</v>
      </c>
      <c r="G1113" s="18" t="n">
        <v>4236.89</v>
      </c>
      <c r="H1113" s="14" t="n">
        <v>0.334</v>
      </c>
      <c r="I1113" s="18" t="n">
        <v>4280.76</v>
      </c>
      <c r="J1113" s="18" t="n">
        <v>4155.27</v>
      </c>
      <c r="K1113" s="18" t="n">
        <v>4514.35</v>
      </c>
      <c r="L1113" s="14" t="n">
        <v>0.0661</v>
      </c>
      <c r="M1113" s="14" t="n">
        <v>0.1219</v>
      </c>
      <c r="N1113" s="14" t="n">
        <v>0</v>
      </c>
      <c r="O1113" s="14" t="n">
        <v>0</v>
      </c>
      <c r="P1113" s="14" t="n">
        <v>0</v>
      </c>
      <c r="Q1113" s="18" t="n">
        <v>100.49</v>
      </c>
    </row>
    <row r="1114" customFormat="false" ht="15" hidden="false" customHeight="false" outlineLevel="0" collapsed="false">
      <c r="A1114" s="11" t="s">
        <v>34</v>
      </c>
      <c r="B1114" s="11" t="s">
        <v>4963</v>
      </c>
      <c r="C1114" s="13" t="n">
        <v>2</v>
      </c>
      <c r="D1114" s="11" t="s">
        <v>4602</v>
      </c>
      <c r="E1114" s="11" t="n">
        <v>4</v>
      </c>
      <c r="F1114" s="11" t="s">
        <v>4877</v>
      </c>
      <c r="G1114" s="18" t="n">
        <v>4236.89</v>
      </c>
      <c r="H1114" s="14" t="n">
        <v>0.334</v>
      </c>
      <c r="I1114" s="18" t="n">
        <v>4280.76</v>
      </c>
      <c r="J1114" s="18" t="n">
        <v>4155.27</v>
      </c>
      <c r="K1114" s="18" t="n">
        <v>4514.35</v>
      </c>
      <c r="L1114" s="14" t="n">
        <v>0.0661</v>
      </c>
      <c r="M1114" s="14" t="n">
        <v>0.1219</v>
      </c>
      <c r="N1114" s="14" t="n">
        <v>0</v>
      </c>
      <c r="O1114" s="14" t="n">
        <v>0</v>
      </c>
      <c r="P1114" s="14" t="n">
        <v>0</v>
      </c>
      <c r="Q1114" s="18" t="n">
        <v>100.49</v>
      </c>
    </row>
    <row r="1115" customFormat="false" ht="15" hidden="false" customHeight="false" outlineLevel="0" collapsed="false">
      <c r="A1115" s="11" t="s">
        <v>34</v>
      </c>
      <c r="B1115" s="11" t="s">
        <v>4963</v>
      </c>
      <c r="C1115" s="13" t="n">
        <v>2</v>
      </c>
      <c r="D1115" s="11" t="s">
        <v>4602</v>
      </c>
      <c r="E1115" s="11" t="n">
        <v>5</v>
      </c>
      <c r="F1115" s="11" t="s">
        <v>4599</v>
      </c>
      <c r="G1115" s="18" t="n">
        <v>4174.09</v>
      </c>
      <c r="H1115" s="14" t="n">
        <v>0.3</v>
      </c>
      <c r="I1115" s="18" t="n">
        <v>4198.96</v>
      </c>
      <c r="J1115" s="18" t="n">
        <v>4149.66</v>
      </c>
      <c r="K1115" s="18" t="n">
        <v>4387.33</v>
      </c>
      <c r="L1115" s="14" t="n">
        <v>0.0642</v>
      </c>
      <c r="M1115" s="14" t="n">
        <v>0.112</v>
      </c>
      <c r="N1115" s="14" t="n">
        <v>0</v>
      </c>
      <c r="O1115" s="14" t="n">
        <v>0</v>
      </c>
      <c r="P1115" s="14" t="n">
        <v>0</v>
      </c>
      <c r="Q1115" s="18" t="n">
        <v>77.34</v>
      </c>
    </row>
    <row r="1116" customFormat="false" ht="15" hidden="false" customHeight="false" outlineLevel="0" collapsed="false">
      <c r="A1116" s="11" t="s">
        <v>34</v>
      </c>
      <c r="B1116" s="11" t="s">
        <v>4963</v>
      </c>
      <c r="C1116" s="13" t="n">
        <v>2</v>
      </c>
      <c r="D1116" s="11" t="s">
        <v>4602</v>
      </c>
      <c r="E1116" s="11" t="n">
        <v>5</v>
      </c>
      <c r="F1116" s="11" t="s">
        <v>4896</v>
      </c>
      <c r="G1116" s="18" t="n">
        <v>4174.09</v>
      </c>
      <c r="H1116" s="14" t="n">
        <v>0.3</v>
      </c>
      <c r="I1116" s="18" t="n">
        <v>4198.96</v>
      </c>
      <c r="J1116" s="18" t="n">
        <v>4149.66</v>
      </c>
      <c r="K1116" s="18" t="n">
        <v>4387.33</v>
      </c>
      <c r="L1116" s="14" t="n">
        <v>0.0642</v>
      </c>
      <c r="M1116" s="14" t="n">
        <v>0.112</v>
      </c>
      <c r="N1116" s="14" t="n">
        <v>0</v>
      </c>
      <c r="O1116" s="14" t="n">
        <v>0</v>
      </c>
      <c r="P1116" s="14" t="n">
        <v>0</v>
      </c>
      <c r="Q1116" s="18" t="n">
        <v>77.34</v>
      </c>
    </row>
    <row r="1117" customFormat="false" ht="15" hidden="false" customHeight="false" outlineLevel="0" collapsed="false">
      <c r="A1117" s="11" t="s">
        <v>34</v>
      </c>
      <c r="B1117" s="11" t="s">
        <v>4963</v>
      </c>
      <c r="C1117" s="13" t="n">
        <v>2</v>
      </c>
      <c r="D1117" s="11" t="s">
        <v>4602</v>
      </c>
      <c r="E1117" s="11" t="n">
        <v>5</v>
      </c>
      <c r="F1117" s="11" t="s">
        <v>4877</v>
      </c>
      <c r="G1117" s="18" t="n">
        <v>4174.09</v>
      </c>
      <c r="H1117" s="14" t="n">
        <v>0.3</v>
      </c>
      <c r="I1117" s="18" t="n">
        <v>4198.96</v>
      </c>
      <c r="J1117" s="18" t="n">
        <v>4149.66</v>
      </c>
      <c r="K1117" s="18" t="n">
        <v>4387.33</v>
      </c>
      <c r="L1117" s="14" t="n">
        <v>0.0642</v>
      </c>
      <c r="M1117" s="14" t="n">
        <v>0.112</v>
      </c>
      <c r="N1117" s="14" t="n">
        <v>0</v>
      </c>
      <c r="O1117" s="14" t="n">
        <v>0</v>
      </c>
      <c r="P1117" s="14" t="n">
        <v>0</v>
      </c>
      <c r="Q1117" s="18" t="n">
        <v>77.34</v>
      </c>
    </row>
    <row r="1119" customFormat="false" ht="15" hidden="false" customHeight="false" outlineLevel="0" collapsed="false">
      <c r="A1119" s="51" t="s">
        <v>34</v>
      </c>
      <c r="B1119" s="51" t="s">
        <v>4964</v>
      </c>
      <c r="C1119" s="61" t="n">
        <v>2</v>
      </c>
      <c r="D1119" s="51" t="s">
        <v>4801</v>
      </c>
      <c r="E1119" s="51" t="s">
        <v>61</v>
      </c>
      <c r="F1119" s="51" t="s">
        <v>4599</v>
      </c>
      <c r="G1119" s="52" t="n">
        <v>3772.06</v>
      </c>
      <c r="H1119" s="53" t="n">
        <v>0.106</v>
      </c>
      <c r="I1119" s="52" t="n">
        <v>3772.06</v>
      </c>
      <c r="J1119" s="52" t="n">
        <v>3772.06</v>
      </c>
      <c r="K1119" s="52" t="n">
        <v>3772.06</v>
      </c>
      <c r="L1119" s="53" t="n">
        <v>0.0685</v>
      </c>
      <c r="M1119" s="53" t="n">
        <v>0.1081</v>
      </c>
      <c r="N1119" s="53" t="n">
        <v>0</v>
      </c>
      <c r="O1119" s="53" t="n">
        <v>0</v>
      </c>
      <c r="P1119" s="53" t="n">
        <v>0</v>
      </c>
      <c r="Q1119" s="52" t="n">
        <v>50</v>
      </c>
    </row>
    <row r="1120" customFormat="false" ht="15" hidden="false" customHeight="false" outlineLevel="0" collapsed="false">
      <c r="A1120" s="11" t="s">
        <v>34</v>
      </c>
      <c r="B1120" s="11" t="s">
        <v>4964</v>
      </c>
      <c r="C1120" s="13" t="n">
        <v>2</v>
      </c>
      <c r="D1120" s="11" t="s">
        <v>4616</v>
      </c>
      <c r="E1120" s="11" t="n">
        <v>3</v>
      </c>
      <c r="F1120" s="11" t="s">
        <v>4877</v>
      </c>
      <c r="G1120" s="18" t="n">
        <v>17583.56</v>
      </c>
      <c r="H1120" s="14" t="n">
        <v>0.288</v>
      </c>
      <c r="I1120" s="18" t="n">
        <v>20282.71</v>
      </c>
      <c r="J1120" s="18" t="n">
        <v>8048.2</v>
      </c>
      <c r="K1120" s="18" t="n">
        <v>25626.78</v>
      </c>
      <c r="L1120" s="14" t="n">
        <v>0.2477</v>
      </c>
      <c r="M1120" s="14" t="n">
        <v>0.3696</v>
      </c>
      <c r="N1120" s="14" t="n">
        <v>0</v>
      </c>
      <c r="O1120" s="14" t="n">
        <v>0.032</v>
      </c>
      <c r="P1120" s="14" t="n">
        <v>0</v>
      </c>
      <c r="Q1120" s="18" t="n">
        <v>496.71</v>
      </c>
    </row>
    <row r="1121" customFormat="false" ht="15" hidden="false" customHeight="false" outlineLevel="0" collapsed="false">
      <c r="A1121" s="11" t="s">
        <v>34</v>
      </c>
      <c r="B1121" s="11" t="s">
        <v>4964</v>
      </c>
      <c r="C1121" s="13" t="n">
        <v>2</v>
      </c>
      <c r="D1121" s="11" t="s">
        <v>4608</v>
      </c>
      <c r="E1121" s="11" t="s">
        <v>61</v>
      </c>
      <c r="F1121" s="11" t="s">
        <v>4599</v>
      </c>
      <c r="G1121" s="18" t="n">
        <v>4114.17</v>
      </c>
      <c r="H1121" s="14" t="n">
        <v>0.734</v>
      </c>
      <c r="I1121" s="18" t="n">
        <v>3987.63</v>
      </c>
      <c r="J1121" s="18" t="n">
        <v>3429.15</v>
      </c>
      <c r="K1121" s="18" t="n">
        <v>4254.93</v>
      </c>
      <c r="L1121" s="14" t="n">
        <v>0.0738</v>
      </c>
      <c r="M1121" s="14" t="n">
        <v>0.1325</v>
      </c>
      <c r="N1121" s="14" t="n">
        <v>0</v>
      </c>
      <c r="O1121" s="14" t="n">
        <v>0</v>
      </c>
      <c r="P1121" s="14" t="n">
        <v>0</v>
      </c>
      <c r="Q1121" s="18" t="n">
        <v>247.52</v>
      </c>
    </row>
    <row r="1122" customFormat="false" ht="15" hidden="false" customHeight="false" outlineLevel="0" collapsed="false">
      <c r="A1122" s="11" t="s">
        <v>34</v>
      </c>
      <c r="B1122" s="11" t="s">
        <v>4964</v>
      </c>
      <c r="C1122" s="13" t="n">
        <v>2</v>
      </c>
      <c r="D1122" s="11" t="s">
        <v>4608</v>
      </c>
      <c r="E1122" s="11" t="s">
        <v>61</v>
      </c>
      <c r="F1122" s="11" t="s">
        <v>4896</v>
      </c>
      <c r="G1122" s="18" t="n">
        <v>4114.17</v>
      </c>
      <c r="H1122" s="14" t="n">
        <v>0.734</v>
      </c>
      <c r="I1122" s="18" t="n">
        <v>3987.63</v>
      </c>
      <c r="J1122" s="18" t="n">
        <v>3380.22</v>
      </c>
      <c r="K1122" s="18" t="n">
        <v>4254.93</v>
      </c>
      <c r="L1122" s="14" t="n">
        <v>0.0738</v>
      </c>
      <c r="M1122" s="14" t="n">
        <v>0.1325</v>
      </c>
      <c r="N1122" s="14" t="n">
        <v>0</v>
      </c>
      <c r="O1122" s="14" t="n">
        <v>0</v>
      </c>
      <c r="P1122" s="14" t="n">
        <v>0</v>
      </c>
      <c r="Q1122" s="18" t="n">
        <v>247.52</v>
      </c>
    </row>
    <row r="1123" customFormat="false" ht="15" hidden="false" customHeight="false" outlineLevel="0" collapsed="false">
      <c r="A1123" s="11" t="s">
        <v>34</v>
      </c>
      <c r="B1123" s="11" t="s">
        <v>4964</v>
      </c>
      <c r="C1123" s="13" t="n">
        <v>2</v>
      </c>
      <c r="D1123" s="11" t="s">
        <v>4608</v>
      </c>
      <c r="E1123" s="11" t="s">
        <v>61</v>
      </c>
      <c r="F1123" s="11" t="s">
        <v>4877</v>
      </c>
      <c r="G1123" s="18" t="n">
        <v>4114.17</v>
      </c>
      <c r="H1123" s="14" t="n">
        <v>0.734</v>
      </c>
      <c r="I1123" s="18" t="n">
        <v>3983.53</v>
      </c>
      <c r="J1123" s="18" t="n">
        <v>3303.64</v>
      </c>
      <c r="K1123" s="18" t="n">
        <v>4254.93</v>
      </c>
      <c r="L1123" s="14" t="n">
        <v>0.0738</v>
      </c>
      <c r="M1123" s="14" t="n">
        <v>0.1325</v>
      </c>
      <c r="N1123" s="14" t="n">
        <v>0</v>
      </c>
      <c r="O1123" s="14" t="n">
        <v>0</v>
      </c>
      <c r="P1123" s="14" t="n">
        <v>0</v>
      </c>
      <c r="Q1123" s="18" t="n">
        <v>247.52</v>
      </c>
    </row>
    <row r="1124" customFormat="false" ht="15" hidden="false" customHeight="false" outlineLevel="0" collapsed="false">
      <c r="A1124" s="11" t="s">
        <v>34</v>
      </c>
      <c r="B1124" s="11" t="s">
        <v>4964</v>
      </c>
      <c r="C1124" s="13" t="n">
        <v>2</v>
      </c>
      <c r="D1124" s="11" t="s">
        <v>4602</v>
      </c>
      <c r="E1124" s="11" t="n">
        <v>1</v>
      </c>
      <c r="F1124" s="11" t="s">
        <v>4599</v>
      </c>
      <c r="G1124" s="18" t="n">
        <v>6697.49</v>
      </c>
      <c r="H1124" s="14" t="n">
        <v>0.922</v>
      </c>
      <c r="I1124" s="18" t="n">
        <v>6232.09</v>
      </c>
      <c r="J1124" s="18" t="n">
        <v>5551.65</v>
      </c>
      <c r="K1124" s="18" t="n">
        <v>6749.96</v>
      </c>
      <c r="L1124" s="14" t="n">
        <v>0.1415</v>
      </c>
      <c r="M1124" s="14" t="n">
        <v>0.683</v>
      </c>
      <c r="N1124" s="14" t="n">
        <v>0.018</v>
      </c>
      <c r="O1124" s="14" t="n">
        <v>0.132</v>
      </c>
      <c r="P1124" s="14" t="n">
        <v>0.018</v>
      </c>
      <c r="Q1124" s="18" t="n">
        <v>893.29</v>
      </c>
    </row>
    <row r="1125" customFormat="false" ht="15" hidden="false" customHeight="false" outlineLevel="0" collapsed="false">
      <c r="A1125" s="11" t="s">
        <v>34</v>
      </c>
      <c r="B1125" s="11" t="s">
        <v>4964</v>
      </c>
      <c r="C1125" s="13" t="n">
        <v>2</v>
      </c>
      <c r="D1125" s="11" t="s">
        <v>4602</v>
      </c>
      <c r="E1125" s="11" t="n">
        <v>1</v>
      </c>
      <c r="F1125" s="11" t="s">
        <v>4896</v>
      </c>
      <c r="G1125" s="18" t="n">
        <v>6601.9</v>
      </c>
      <c r="H1125" s="14" t="n">
        <v>0.918</v>
      </c>
      <c r="I1125" s="18" t="n">
        <v>6094.48</v>
      </c>
      <c r="J1125" s="18" t="n">
        <v>4691.84</v>
      </c>
      <c r="K1125" s="18" t="n">
        <v>6673.07</v>
      </c>
      <c r="L1125" s="14" t="n">
        <v>0.1482</v>
      </c>
      <c r="M1125" s="14" t="n">
        <v>0.4668</v>
      </c>
      <c r="N1125" s="14" t="n">
        <v>0</v>
      </c>
      <c r="O1125" s="14" t="n">
        <v>0.078</v>
      </c>
      <c r="P1125" s="14" t="n">
        <v>0.004</v>
      </c>
      <c r="Q1125" s="18" t="n">
        <v>500</v>
      </c>
    </row>
    <row r="1126" customFormat="false" ht="15" hidden="false" customHeight="false" outlineLevel="0" collapsed="false">
      <c r="A1126" s="11" t="s">
        <v>34</v>
      </c>
      <c r="B1126" s="11" t="s">
        <v>4964</v>
      </c>
      <c r="C1126" s="13" t="n">
        <v>2</v>
      </c>
      <c r="D1126" s="11" t="s">
        <v>4602</v>
      </c>
      <c r="E1126" s="11" t="n">
        <v>1</v>
      </c>
      <c r="F1126" s="11" t="s">
        <v>4877</v>
      </c>
      <c r="G1126" s="18" t="n">
        <v>4924.93</v>
      </c>
      <c r="H1126" s="14" t="n">
        <v>0.57</v>
      </c>
      <c r="I1126" s="18" t="n">
        <v>4725.36</v>
      </c>
      <c r="J1126" s="18" t="n">
        <v>2745.73</v>
      </c>
      <c r="K1126" s="18" t="n">
        <v>6319.62</v>
      </c>
      <c r="L1126" s="14" t="n">
        <v>0.1215</v>
      </c>
      <c r="M1126" s="14" t="n">
        <v>0.2203</v>
      </c>
      <c r="N1126" s="14" t="n">
        <v>0</v>
      </c>
      <c r="O1126" s="14" t="n">
        <v>0</v>
      </c>
      <c r="P1126" s="14" t="n">
        <v>0</v>
      </c>
      <c r="Q1126" s="18" t="n">
        <v>450.39</v>
      </c>
    </row>
    <row r="1127" customFormat="false" ht="15" hidden="false" customHeight="false" outlineLevel="0" collapsed="false">
      <c r="A1127" s="11" t="s">
        <v>34</v>
      </c>
      <c r="B1127" s="11" t="s">
        <v>4964</v>
      </c>
      <c r="C1127" s="13" t="n">
        <v>2</v>
      </c>
      <c r="D1127" s="11" t="s">
        <v>4602</v>
      </c>
      <c r="E1127" s="11" t="n">
        <v>2</v>
      </c>
      <c r="F1127" s="11" t="s">
        <v>4599</v>
      </c>
      <c r="G1127" s="18" t="n">
        <v>4750.23</v>
      </c>
      <c r="H1127" s="14" t="n">
        <v>0.73</v>
      </c>
      <c r="I1127" s="18" t="n">
        <v>4597.65</v>
      </c>
      <c r="J1127" s="18" t="n">
        <v>4204.58</v>
      </c>
      <c r="K1127" s="18" t="n">
        <v>5044.08</v>
      </c>
      <c r="L1127" s="14" t="n">
        <v>0.0898</v>
      </c>
      <c r="M1127" s="14" t="n">
        <v>0.2964</v>
      </c>
      <c r="N1127" s="14" t="n">
        <v>0.002</v>
      </c>
      <c r="O1127" s="14" t="n">
        <v>0.018</v>
      </c>
      <c r="P1127" s="14" t="n">
        <v>0.002</v>
      </c>
      <c r="Q1127" s="18" t="n">
        <v>277.54</v>
      </c>
    </row>
    <row r="1128" customFormat="false" ht="15" hidden="false" customHeight="false" outlineLevel="0" collapsed="false">
      <c r="A1128" s="11" t="s">
        <v>34</v>
      </c>
      <c r="B1128" s="11" t="s">
        <v>4964</v>
      </c>
      <c r="C1128" s="13" t="n">
        <v>2</v>
      </c>
      <c r="D1128" s="11" t="s">
        <v>4602</v>
      </c>
      <c r="E1128" s="11" t="n">
        <v>2</v>
      </c>
      <c r="F1128" s="11" t="s">
        <v>4896</v>
      </c>
      <c r="G1128" s="18" t="n">
        <v>4750.23</v>
      </c>
      <c r="H1128" s="14" t="n">
        <v>0.734</v>
      </c>
      <c r="I1128" s="18" t="n">
        <v>4587.88</v>
      </c>
      <c r="J1128" s="18" t="n">
        <v>4151.54</v>
      </c>
      <c r="K1128" s="18" t="n">
        <v>5029.12</v>
      </c>
      <c r="L1128" s="14" t="n">
        <v>0.0898</v>
      </c>
      <c r="M1128" s="14" t="n">
        <v>0.2813</v>
      </c>
      <c r="N1128" s="14" t="n">
        <v>0</v>
      </c>
      <c r="O1128" s="14" t="n">
        <v>0.014</v>
      </c>
      <c r="P1128" s="14" t="n">
        <v>0.002</v>
      </c>
      <c r="Q1128" s="18" t="n">
        <v>277.54</v>
      </c>
    </row>
    <row r="1129" customFormat="false" ht="15" hidden="false" customHeight="false" outlineLevel="0" collapsed="false">
      <c r="A1129" s="11" t="s">
        <v>34</v>
      </c>
      <c r="B1129" s="11" t="s">
        <v>4964</v>
      </c>
      <c r="C1129" s="13" t="n">
        <v>2</v>
      </c>
      <c r="D1129" s="11" t="s">
        <v>4602</v>
      </c>
      <c r="E1129" s="11" t="n">
        <v>2</v>
      </c>
      <c r="F1129" s="11" t="s">
        <v>4877</v>
      </c>
      <c r="G1129" s="18" t="n">
        <v>4750.23</v>
      </c>
      <c r="H1129" s="14" t="n">
        <v>0.776</v>
      </c>
      <c r="I1129" s="18" t="n">
        <v>4548.07</v>
      </c>
      <c r="J1129" s="18" t="n">
        <v>2903.59</v>
      </c>
      <c r="K1129" s="18" t="n">
        <v>5004.28</v>
      </c>
      <c r="L1129" s="14" t="n">
        <v>0.0898</v>
      </c>
      <c r="M1129" s="14" t="n">
        <v>0.2115</v>
      </c>
      <c r="N1129" s="14" t="n">
        <v>0</v>
      </c>
      <c r="O1129" s="14" t="n">
        <v>0</v>
      </c>
      <c r="P1129" s="14" t="n">
        <v>0</v>
      </c>
      <c r="Q1129" s="18" t="n">
        <v>277.54</v>
      </c>
    </row>
    <row r="1130" customFormat="false" ht="15" hidden="false" customHeight="false" outlineLevel="0" collapsed="false">
      <c r="A1130" s="11" t="s">
        <v>34</v>
      </c>
      <c r="B1130" s="11" t="s">
        <v>4964</v>
      </c>
      <c r="C1130" s="13" t="n">
        <v>2</v>
      </c>
      <c r="D1130" s="11" t="s">
        <v>4602</v>
      </c>
      <c r="E1130" s="11" t="n">
        <v>3</v>
      </c>
      <c r="F1130" s="11" t="s">
        <v>4599</v>
      </c>
      <c r="G1130" s="18" t="n">
        <v>4134.03</v>
      </c>
      <c r="H1130" s="14" t="n">
        <v>0.504</v>
      </c>
      <c r="I1130" s="18" t="n">
        <v>4130.62</v>
      </c>
      <c r="J1130" s="18" t="n">
        <v>3872.8</v>
      </c>
      <c r="K1130" s="18" t="n">
        <v>4492.48</v>
      </c>
      <c r="L1130" s="14" t="n">
        <v>0.0782</v>
      </c>
      <c r="M1130" s="14" t="n">
        <v>0.1986</v>
      </c>
      <c r="N1130" s="14" t="n">
        <v>0</v>
      </c>
      <c r="O1130" s="14" t="n">
        <v>0.002</v>
      </c>
      <c r="P1130" s="14" t="n">
        <v>0</v>
      </c>
      <c r="Q1130" s="18" t="n">
        <v>154.93</v>
      </c>
    </row>
    <row r="1131" customFormat="false" ht="15" hidden="false" customHeight="false" outlineLevel="0" collapsed="false">
      <c r="A1131" s="11" t="s">
        <v>34</v>
      </c>
      <c r="B1131" s="11" t="s">
        <v>4964</v>
      </c>
      <c r="C1131" s="13" t="n">
        <v>2</v>
      </c>
      <c r="D1131" s="11" t="s">
        <v>4602</v>
      </c>
      <c r="E1131" s="11" t="n">
        <v>3</v>
      </c>
      <c r="F1131" s="11" t="s">
        <v>4896</v>
      </c>
      <c r="G1131" s="18" t="n">
        <v>4134.03</v>
      </c>
      <c r="H1131" s="14" t="n">
        <v>0.504</v>
      </c>
      <c r="I1131" s="18" t="n">
        <v>4130.62</v>
      </c>
      <c r="J1131" s="18" t="n">
        <v>3872.8</v>
      </c>
      <c r="K1131" s="18" t="n">
        <v>4492.48</v>
      </c>
      <c r="L1131" s="14" t="n">
        <v>0.0782</v>
      </c>
      <c r="M1131" s="14" t="n">
        <v>0.1986</v>
      </c>
      <c r="N1131" s="14" t="n">
        <v>0</v>
      </c>
      <c r="O1131" s="14" t="n">
        <v>0</v>
      </c>
      <c r="P1131" s="14" t="n">
        <v>0</v>
      </c>
      <c r="Q1131" s="18" t="n">
        <v>154.93</v>
      </c>
    </row>
    <row r="1132" customFormat="false" ht="15" hidden="false" customHeight="false" outlineLevel="0" collapsed="false">
      <c r="A1132" s="11" t="s">
        <v>34</v>
      </c>
      <c r="B1132" s="11" t="s">
        <v>4964</v>
      </c>
      <c r="C1132" s="13" t="n">
        <v>2</v>
      </c>
      <c r="D1132" s="11" t="s">
        <v>4602</v>
      </c>
      <c r="E1132" s="11" t="n">
        <v>3</v>
      </c>
      <c r="F1132" s="11" t="s">
        <v>4877</v>
      </c>
      <c r="G1132" s="18" t="n">
        <v>4134.03</v>
      </c>
      <c r="H1132" s="14" t="n">
        <v>0.512</v>
      </c>
      <c r="I1132" s="18" t="n">
        <v>4127.48</v>
      </c>
      <c r="J1132" s="18" t="n">
        <v>3858.11</v>
      </c>
      <c r="K1132" s="18" t="n">
        <v>4487.45</v>
      </c>
      <c r="L1132" s="14" t="n">
        <v>0.0782</v>
      </c>
      <c r="M1132" s="14" t="n">
        <v>0.1986</v>
      </c>
      <c r="N1132" s="14" t="n">
        <v>0</v>
      </c>
      <c r="O1132" s="14" t="n">
        <v>0</v>
      </c>
      <c r="P1132" s="14" t="n">
        <v>0</v>
      </c>
      <c r="Q1132" s="18" t="n">
        <v>154.93</v>
      </c>
    </row>
    <row r="1133" customFormat="false" ht="15" hidden="false" customHeight="false" outlineLevel="0" collapsed="false">
      <c r="A1133" s="11" t="s">
        <v>34</v>
      </c>
      <c r="B1133" s="11" t="s">
        <v>4964</v>
      </c>
      <c r="C1133" s="13" t="n">
        <v>2</v>
      </c>
      <c r="D1133" s="11" t="s">
        <v>4602</v>
      </c>
      <c r="E1133" s="11" t="n">
        <v>4</v>
      </c>
      <c r="F1133" s="11" t="s">
        <v>4599</v>
      </c>
      <c r="G1133" s="18" t="n">
        <v>3941.94</v>
      </c>
      <c r="H1133" s="14" t="n">
        <v>0.534</v>
      </c>
      <c r="I1133" s="18" t="n">
        <v>3931.16</v>
      </c>
      <c r="J1133" s="18" t="n">
        <v>3782.79</v>
      </c>
      <c r="K1133" s="18" t="n">
        <v>4218.04</v>
      </c>
      <c r="L1133" s="14" t="n">
        <v>0.0724</v>
      </c>
      <c r="M1133" s="14" t="n">
        <v>0.1521</v>
      </c>
      <c r="N1133" s="14" t="n">
        <v>0</v>
      </c>
      <c r="O1133" s="14" t="n">
        <v>0</v>
      </c>
      <c r="P1133" s="14" t="n">
        <v>0</v>
      </c>
      <c r="Q1133" s="18" t="n">
        <v>108.8</v>
      </c>
    </row>
    <row r="1134" customFormat="false" ht="15" hidden="false" customHeight="false" outlineLevel="0" collapsed="false">
      <c r="A1134" s="11" t="s">
        <v>34</v>
      </c>
      <c r="B1134" s="11" t="s">
        <v>4964</v>
      </c>
      <c r="C1134" s="13" t="n">
        <v>2</v>
      </c>
      <c r="D1134" s="11" t="s">
        <v>4602</v>
      </c>
      <c r="E1134" s="11" t="n">
        <v>4</v>
      </c>
      <c r="F1134" s="11" t="s">
        <v>4896</v>
      </c>
      <c r="G1134" s="18" t="n">
        <v>3941.94</v>
      </c>
      <c r="H1134" s="14" t="n">
        <v>0.534</v>
      </c>
      <c r="I1134" s="18" t="n">
        <v>3931.16</v>
      </c>
      <c r="J1134" s="18" t="n">
        <v>3782.79</v>
      </c>
      <c r="K1134" s="18" t="n">
        <v>4218.04</v>
      </c>
      <c r="L1134" s="14" t="n">
        <v>0.0724</v>
      </c>
      <c r="M1134" s="14" t="n">
        <v>0.1521</v>
      </c>
      <c r="N1134" s="14" t="n">
        <v>0</v>
      </c>
      <c r="O1134" s="14" t="n">
        <v>0</v>
      </c>
      <c r="P1134" s="14" t="n">
        <v>0</v>
      </c>
      <c r="Q1134" s="18" t="n">
        <v>108.8</v>
      </c>
    </row>
    <row r="1135" customFormat="false" ht="15" hidden="false" customHeight="false" outlineLevel="0" collapsed="false">
      <c r="A1135" s="11" t="s">
        <v>34</v>
      </c>
      <c r="B1135" s="11" t="s">
        <v>4964</v>
      </c>
      <c r="C1135" s="13" t="n">
        <v>2</v>
      </c>
      <c r="D1135" s="11" t="s">
        <v>4602</v>
      </c>
      <c r="E1135" s="11" t="n">
        <v>4</v>
      </c>
      <c r="F1135" s="11" t="s">
        <v>4877</v>
      </c>
      <c r="G1135" s="18" t="n">
        <v>3941.94</v>
      </c>
      <c r="H1135" s="14" t="n">
        <v>0.534</v>
      </c>
      <c r="I1135" s="18" t="n">
        <v>3931.16</v>
      </c>
      <c r="J1135" s="18" t="n">
        <v>3782.79</v>
      </c>
      <c r="K1135" s="18" t="n">
        <v>4218.04</v>
      </c>
      <c r="L1135" s="14" t="n">
        <v>0.0724</v>
      </c>
      <c r="M1135" s="14" t="n">
        <v>0.1521</v>
      </c>
      <c r="N1135" s="14" t="n">
        <v>0</v>
      </c>
      <c r="O1135" s="14" t="n">
        <v>0</v>
      </c>
      <c r="P1135" s="14" t="n">
        <v>0</v>
      </c>
      <c r="Q1135" s="18" t="n">
        <v>108.8</v>
      </c>
    </row>
    <row r="1136" customFormat="false" ht="15" hidden="false" customHeight="false" outlineLevel="0" collapsed="false">
      <c r="A1136" s="11" t="s">
        <v>34</v>
      </c>
      <c r="B1136" s="11" t="s">
        <v>4964</v>
      </c>
      <c r="C1136" s="13" t="n">
        <v>2</v>
      </c>
      <c r="D1136" s="11" t="s">
        <v>4602</v>
      </c>
      <c r="E1136" s="11" t="n">
        <v>5</v>
      </c>
      <c r="F1136" s="11" t="s">
        <v>4599</v>
      </c>
      <c r="G1136" s="18" t="n">
        <v>3867.13</v>
      </c>
      <c r="H1136" s="14" t="n">
        <v>0.614</v>
      </c>
      <c r="I1136" s="18" t="n">
        <v>3845.38</v>
      </c>
      <c r="J1136" s="18" t="n">
        <v>3770.73</v>
      </c>
      <c r="K1136" s="18" t="n">
        <v>4062.57</v>
      </c>
      <c r="L1136" s="14" t="n">
        <v>0.0699</v>
      </c>
      <c r="M1136" s="14" t="n">
        <v>0.1334</v>
      </c>
      <c r="N1136" s="14" t="n">
        <v>0</v>
      </c>
      <c r="O1136" s="14" t="n">
        <v>0</v>
      </c>
      <c r="P1136" s="14" t="n">
        <v>0</v>
      </c>
      <c r="Q1136" s="18" t="n">
        <v>83.28</v>
      </c>
    </row>
    <row r="1137" customFormat="false" ht="15" hidden="false" customHeight="false" outlineLevel="0" collapsed="false">
      <c r="A1137" s="11" t="s">
        <v>34</v>
      </c>
      <c r="B1137" s="11" t="s">
        <v>4964</v>
      </c>
      <c r="C1137" s="13" t="n">
        <v>2</v>
      </c>
      <c r="D1137" s="11" t="s">
        <v>4602</v>
      </c>
      <c r="E1137" s="11" t="n">
        <v>5</v>
      </c>
      <c r="F1137" s="11" t="s">
        <v>4896</v>
      </c>
      <c r="G1137" s="18" t="n">
        <v>3867.13</v>
      </c>
      <c r="H1137" s="14" t="n">
        <v>0.614</v>
      </c>
      <c r="I1137" s="18" t="n">
        <v>3845.38</v>
      </c>
      <c r="J1137" s="18" t="n">
        <v>3770.73</v>
      </c>
      <c r="K1137" s="18" t="n">
        <v>4062.57</v>
      </c>
      <c r="L1137" s="14" t="n">
        <v>0.0699</v>
      </c>
      <c r="M1137" s="14" t="n">
        <v>0.1334</v>
      </c>
      <c r="N1137" s="14" t="n">
        <v>0</v>
      </c>
      <c r="O1137" s="14" t="n">
        <v>0</v>
      </c>
      <c r="P1137" s="14" t="n">
        <v>0</v>
      </c>
      <c r="Q1137" s="18" t="n">
        <v>83.28</v>
      </c>
    </row>
    <row r="1138" customFormat="false" ht="15" hidden="false" customHeight="false" outlineLevel="0" collapsed="false">
      <c r="A1138" s="11" t="s">
        <v>34</v>
      </c>
      <c r="B1138" s="11" t="s">
        <v>4964</v>
      </c>
      <c r="C1138" s="13" t="n">
        <v>2</v>
      </c>
      <c r="D1138" s="11" t="s">
        <v>4602</v>
      </c>
      <c r="E1138" s="11" t="n">
        <v>5</v>
      </c>
      <c r="F1138" s="11" t="s">
        <v>4877</v>
      </c>
      <c r="G1138" s="18" t="n">
        <v>3867.13</v>
      </c>
      <c r="H1138" s="14" t="n">
        <v>0.614</v>
      </c>
      <c r="I1138" s="18" t="n">
        <v>3845.38</v>
      </c>
      <c r="J1138" s="18" t="n">
        <v>3770.73</v>
      </c>
      <c r="K1138" s="18" t="n">
        <v>4062.57</v>
      </c>
      <c r="L1138" s="14" t="n">
        <v>0.0699</v>
      </c>
      <c r="M1138" s="14" t="n">
        <v>0.1334</v>
      </c>
      <c r="N1138" s="14" t="n">
        <v>0</v>
      </c>
      <c r="O1138" s="14" t="n">
        <v>0</v>
      </c>
      <c r="P1138" s="14" t="n">
        <v>0</v>
      </c>
      <c r="Q1138" s="18" t="n">
        <v>83.28</v>
      </c>
    </row>
    <row r="1140" customFormat="false" ht="15" hidden="false" customHeight="false" outlineLevel="0" collapsed="false">
      <c r="A1140" s="51" t="s">
        <v>34</v>
      </c>
      <c r="B1140" s="51" t="s">
        <v>4965</v>
      </c>
      <c r="C1140" s="61" t="n">
        <v>2</v>
      </c>
      <c r="D1140" s="51" t="s">
        <v>4801</v>
      </c>
      <c r="E1140" s="51" t="s">
        <v>61</v>
      </c>
      <c r="F1140" s="51" t="s">
        <v>4599</v>
      </c>
      <c r="G1140" s="52" t="n">
        <v>5431.6</v>
      </c>
      <c r="H1140" s="53" t="n">
        <v>0.598</v>
      </c>
      <c r="I1140" s="52" t="n">
        <v>5431.6</v>
      </c>
      <c r="J1140" s="52" t="n">
        <v>5431.6</v>
      </c>
      <c r="K1140" s="52" t="n">
        <v>5431.6</v>
      </c>
      <c r="L1140" s="53" t="n">
        <v>0.1052</v>
      </c>
      <c r="M1140" s="53" t="n">
        <v>0.1611</v>
      </c>
      <c r="N1140" s="53" t="n">
        <v>0</v>
      </c>
      <c r="O1140" s="53" t="n">
        <v>0</v>
      </c>
      <c r="P1140" s="53" t="n">
        <v>0</v>
      </c>
      <c r="Q1140" s="52" t="n">
        <v>50</v>
      </c>
    </row>
    <row r="1141" customFormat="false" ht="15" hidden="false" customHeight="false" outlineLevel="0" collapsed="false">
      <c r="A1141" s="11" t="s">
        <v>34</v>
      </c>
      <c r="B1141" s="11" t="s">
        <v>4965</v>
      </c>
      <c r="C1141" s="13" t="n">
        <v>2</v>
      </c>
      <c r="D1141" s="11" t="s">
        <v>4616</v>
      </c>
      <c r="E1141" s="11" t="n">
        <v>3</v>
      </c>
      <c r="F1141" s="11" t="s">
        <v>4877</v>
      </c>
      <c r="G1141" s="18" t="n">
        <v>27094.78</v>
      </c>
      <c r="H1141" s="14" t="n">
        <v>0.288</v>
      </c>
      <c r="I1141" s="18" t="n">
        <v>32342.27</v>
      </c>
      <c r="J1141" s="18" t="n">
        <v>12484.9</v>
      </c>
      <c r="K1141" s="18" t="n">
        <v>41359.8</v>
      </c>
      <c r="L1141" s="14" t="n">
        <v>0.3559</v>
      </c>
      <c r="M1141" s="14" t="n">
        <v>0.5193</v>
      </c>
      <c r="N1141" s="14" t="n">
        <v>0</v>
      </c>
      <c r="O1141" s="14" t="n">
        <v>0.33</v>
      </c>
      <c r="P1141" s="14" t="n">
        <v>0</v>
      </c>
      <c r="Q1141" s="18" t="n">
        <v>498.53</v>
      </c>
    </row>
    <row r="1142" customFormat="false" ht="15" hidden="false" customHeight="false" outlineLevel="0" collapsed="false">
      <c r="A1142" s="11" t="s">
        <v>34</v>
      </c>
      <c r="B1142" s="11" t="s">
        <v>4965</v>
      </c>
      <c r="C1142" s="13" t="n">
        <v>2</v>
      </c>
      <c r="D1142" s="11" t="s">
        <v>4608</v>
      </c>
      <c r="E1142" s="11" t="s">
        <v>61</v>
      </c>
      <c r="F1142" s="11" t="s">
        <v>4599</v>
      </c>
      <c r="G1142" s="18" t="n">
        <v>5133.21</v>
      </c>
      <c r="H1142" s="14" t="n">
        <v>0.134</v>
      </c>
      <c r="I1142" s="18" t="n">
        <v>6963.25</v>
      </c>
      <c r="J1142" s="18" t="n">
        <v>2900.72</v>
      </c>
      <c r="K1142" s="18" t="n">
        <v>8491.65</v>
      </c>
      <c r="L1142" s="14" t="n">
        <v>0.1496</v>
      </c>
      <c r="M1142" s="14" t="n">
        <v>0.6033</v>
      </c>
      <c r="N1142" s="14" t="n">
        <v>0.02</v>
      </c>
      <c r="O1142" s="14" t="n">
        <v>0.098</v>
      </c>
      <c r="P1142" s="14" t="n">
        <v>0.026</v>
      </c>
      <c r="Q1142" s="18" t="n">
        <v>821.98</v>
      </c>
    </row>
    <row r="1143" customFormat="false" ht="15" hidden="false" customHeight="false" outlineLevel="0" collapsed="false">
      <c r="A1143" s="11" t="s">
        <v>34</v>
      </c>
      <c r="B1143" s="11" t="s">
        <v>4965</v>
      </c>
      <c r="C1143" s="13" t="n">
        <v>2</v>
      </c>
      <c r="D1143" s="11" t="s">
        <v>4608</v>
      </c>
      <c r="E1143" s="11" t="s">
        <v>61</v>
      </c>
      <c r="F1143" s="11" t="s">
        <v>4896</v>
      </c>
      <c r="G1143" s="18" t="n">
        <v>4938.2</v>
      </c>
      <c r="H1143" s="14" t="n">
        <v>0.152</v>
      </c>
      <c r="I1143" s="18" t="n">
        <v>6605.41</v>
      </c>
      <c r="J1143" s="18" t="n">
        <v>3733.16</v>
      </c>
      <c r="K1143" s="18" t="n">
        <v>8332.52</v>
      </c>
      <c r="L1143" s="14" t="n">
        <v>0.1494</v>
      </c>
      <c r="M1143" s="14" t="n">
        <v>0.3299</v>
      </c>
      <c r="N1143" s="14" t="n">
        <v>0</v>
      </c>
      <c r="O1143" s="14" t="n">
        <v>0.018</v>
      </c>
      <c r="P1143" s="14" t="n">
        <v>0</v>
      </c>
      <c r="Q1143" s="18" t="n">
        <v>500</v>
      </c>
    </row>
    <row r="1144" customFormat="false" ht="15" hidden="false" customHeight="false" outlineLevel="0" collapsed="false">
      <c r="A1144" s="11" t="s">
        <v>34</v>
      </c>
      <c r="B1144" s="11" t="s">
        <v>4965</v>
      </c>
      <c r="C1144" s="13" t="n">
        <v>2</v>
      </c>
      <c r="D1144" s="11" t="s">
        <v>4608</v>
      </c>
      <c r="E1144" s="11" t="s">
        <v>61</v>
      </c>
      <c r="F1144" s="11" t="s">
        <v>4877</v>
      </c>
      <c r="G1144" s="18" t="n">
        <v>5635.6</v>
      </c>
      <c r="H1144" s="14" t="n">
        <v>0.29</v>
      </c>
      <c r="I1144" s="18" t="n">
        <v>6366.5</v>
      </c>
      <c r="J1144" s="18" t="n">
        <v>4013.82</v>
      </c>
      <c r="K1144" s="18" t="n">
        <v>8142.92</v>
      </c>
      <c r="L1144" s="14" t="n">
        <v>0.1426</v>
      </c>
      <c r="M1144" s="14" t="n">
        <v>0.2742</v>
      </c>
      <c r="N1144" s="14" t="n">
        <v>0</v>
      </c>
      <c r="O1144" s="14" t="n">
        <v>0</v>
      </c>
      <c r="P1144" s="14" t="n">
        <v>0</v>
      </c>
      <c r="Q1144" s="18" t="n">
        <v>456.25</v>
      </c>
    </row>
    <row r="1145" customFormat="false" ht="15" hidden="false" customHeight="false" outlineLevel="0" collapsed="false">
      <c r="A1145" s="41" t="s">
        <v>34</v>
      </c>
      <c r="B1145" s="41" t="s">
        <v>4965</v>
      </c>
      <c r="C1145" s="45" t="n">
        <v>2</v>
      </c>
      <c r="D1145" s="41" t="s">
        <v>4602</v>
      </c>
      <c r="E1145" s="41" t="n">
        <v>1</v>
      </c>
      <c r="F1145" s="41" t="s">
        <v>4599</v>
      </c>
      <c r="G1145" s="42" t="n">
        <v>14673.37</v>
      </c>
      <c r="H1145" s="43" t="n">
        <v>0.808</v>
      </c>
      <c r="I1145" s="42" t="n">
        <v>13957.25</v>
      </c>
      <c r="J1145" s="42" t="n">
        <v>-15024.42</v>
      </c>
      <c r="K1145" s="42" t="n">
        <v>15176.95</v>
      </c>
      <c r="L1145" s="43" t="n">
        <v>0.4327</v>
      </c>
      <c r="M1145" s="43" t="n">
        <v>1.3287</v>
      </c>
      <c r="N1145" s="43" t="n">
        <v>0.22</v>
      </c>
      <c r="O1145" s="43" t="n">
        <v>0.534</v>
      </c>
      <c r="P1145" s="43" t="n">
        <v>0.22</v>
      </c>
      <c r="Q1145" s="42" t="n">
        <v>3365.22</v>
      </c>
    </row>
    <row r="1146" customFormat="false" ht="15" hidden="false" customHeight="false" outlineLevel="0" collapsed="false">
      <c r="A1146" s="11" t="s">
        <v>34</v>
      </c>
      <c r="B1146" s="11" t="s">
        <v>4965</v>
      </c>
      <c r="C1146" s="13" t="n">
        <v>2</v>
      </c>
      <c r="D1146" s="11" t="s">
        <v>4602</v>
      </c>
      <c r="E1146" s="11" t="n">
        <v>1</v>
      </c>
      <c r="F1146" s="11" t="s">
        <v>4896</v>
      </c>
      <c r="G1146" s="18" t="n">
        <v>13456.86</v>
      </c>
      <c r="H1146" s="14" t="n">
        <v>0.808</v>
      </c>
      <c r="I1146" s="18" t="n">
        <v>12389.23</v>
      </c>
      <c r="J1146" s="18" t="n">
        <v>5499.26</v>
      </c>
      <c r="K1146" s="18" t="n">
        <v>14281.89</v>
      </c>
      <c r="L1146" s="14" t="n">
        <v>0.3433</v>
      </c>
      <c r="M1146" s="14" t="n">
        <v>0.8895</v>
      </c>
      <c r="N1146" s="14" t="n">
        <v>0.022</v>
      </c>
      <c r="O1146" s="14" t="n">
        <v>0.384</v>
      </c>
      <c r="P1146" s="14" t="n">
        <v>0.028</v>
      </c>
      <c r="Q1146" s="18" t="n">
        <v>500</v>
      </c>
    </row>
    <row r="1147" customFormat="false" ht="15" hidden="false" customHeight="false" outlineLevel="0" collapsed="false">
      <c r="A1147" s="11" t="s">
        <v>34</v>
      </c>
      <c r="B1147" s="11" t="s">
        <v>4965</v>
      </c>
      <c r="C1147" s="13" t="n">
        <v>2</v>
      </c>
      <c r="D1147" s="11" t="s">
        <v>4602</v>
      </c>
      <c r="E1147" s="11" t="n">
        <v>1</v>
      </c>
      <c r="F1147" s="11" t="s">
        <v>4877</v>
      </c>
      <c r="G1147" s="18" t="n">
        <v>7675.31</v>
      </c>
      <c r="H1147" s="14" t="n">
        <v>0.554</v>
      </c>
      <c r="I1147" s="18" t="n">
        <v>7446.75</v>
      </c>
      <c r="J1147" s="18" t="n">
        <v>3520.14</v>
      </c>
      <c r="K1147" s="18" t="n">
        <v>10783.5</v>
      </c>
      <c r="L1147" s="14" t="n">
        <v>0.1853</v>
      </c>
      <c r="M1147" s="14" t="n">
        <v>0.3494</v>
      </c>
      <c r="N1147" s="14" t="n">
        <v>0</v>
      </c>
      <c r="O1147" s="14" t="n">
        <v>0.016</v>
      </c>
      <c r="P1147" s="14" t="n">
        <v>0.002</v>
      </c>
      <c r="Q1147" s="18" t="n">
        <v>486.08</v>
      </c>
    </row>
    <row r="1148" customFormat="false" ht="15" hidden="false" customHeight="false" outlineLevel="0" collapsed="false">
      <c r="A1148" s="11" t="s">
        <v>34</v>
      </c>
      <c r="B1148" s="11" t="s">
        <v>4965</v>
      </c>
      <c r="C1148" s="13" t="n">
        <v>2</v>
      </c>
      <c r="D1148" s="11" t="s">
        <v>4602</v>
      </c>
      <c r="E1148" s="11" t="n">
        <v>2</v>
      </c>
      <c r="F1148" s="11" t="s">
        <v>4599</v>
      </c>
      <c r="G1148" s="18" t="n">
        <v>8590.44</v>
      </c>
      <c r="H1148" s="14" t="n">
        <v>0.588</v>
      </c>
      <c r="I1148" s="18" t="n">
        <v>8485.63</v>
      </c>
      <c r="J1148" s="18" t="n">
        <v>6870.85</v>
      </c>
      <c r="K1148" s="18" t="n">
        <v>9357.03</v>
      </c>
      <c r="L1148" s="14" t="n">
        <v>0.2049</v>
      </c>
      <c r="M1148" s="14" t="n">
        <v>0.9139</v>
      </c>
      <c r="N1148" s="14" t="n">
        <v>0.042</v>
      </c>
      <c r="O1148" s="14" t="n">
        <v>0.194</v>
      </c>
      <c r="P1148" s="14" t="n">
        <v>0.042</v>
      </c>
      <c r="Q1148" s="18" t="n">
        <v>671.26</v>
      </c>
    </row>
    <row r="1149" customFormat="false" ht="15" hidden="false" customHeight="false" outlineLevel="0" collapsed="false">
      <c r="A1149" s="11" t="s">
        <v>34</v>
      </c>
      <c r="B1149" s="11" t="s">
        <v>4965</v>
      </c>
      <c r="C1149" s="13" t="n">
        <v>2</v>
      </c>
      <c r="D1149" s="11" t="s">
        <v>4602</v>
      </c>
      <c r="E1149" s="11" t="n">
        <v>2</v>
      </c>
      <c r="F1149" s="11" t="s">
        <v>4896</v>
      </c>
      <c r="G1149" s="18" t="n">
        <v>8590.44</v>
      </c>
      <c r="H1149" s="14" t="n">
        <v>0.678</v>
      </c>
      <c r="I1149" s="18" t="n">
        <v>8351.27</v>
      </c>
      <c r="J1149" s="18" t="n">
        <v>5981.28</v>
      </c>
      <c r="K1149" s="18" t="n">
        <v>9259.41</v>
      </c>
      <c r="L1149" s="14" t="n">
        <v>0.2098</v>
      </c>
      <c r="M1149" s="14" t="n">
        <v>0.6572</v>
      </c>
      <c r="N1149" s="14" t="n">
        <v>0.008</v>
      </c>
      <c r="O1149" s="14" t="n">
        <v>0.182</v>
      </c>
      <c r="P1149" s="14" t="n">
        <v>0.014</v>
      </c>
      <c r="Q1149" s="18" t="n">
        <v>500</v>
      </c>
    </row>
    <row r="1150" customFormat="false" ht="15" hidden="false" customHeight="false" outlineLevel="0" collapsed="false">
      <c r="A1150" s="11" t="s">
        <v>34</v>
      </c>
      <c r="B1150" s="11" t="s">
        <v>4965</v>
      </c>
      <c r="C1150" s="13" t="n">
        <v>2</v>
      </c>
      <c r="D1150" s="11" t="s">
        <v>4602</v>
      </c>
      <c r="E1150" s="11" t="n">
        <v>2</v>
      </c>
      <c r="F1150" s="11" t="s">
        <v>4877</v>
      </c>
      <c r="G1150" s="18" t="n">
        <v>8590.44</v>
      </c>
      <c r="H1150" s="14" t="n">
        <v>0.87</v>
      </c>
      <c r="I1150" s="18" t="n">
        <v>6925.38</v>
      </c>
      <c r="J1150" s="18" t="n">
        <v>3729.17</v>
      </c>
      <c r="K1150" s="18" t="n">
        <v>8936.78</v>
      </c>
      <c r="L1150" s="14" t="n">
        <v>0.1712</v>
      </c>
      <c r="M1150" s="14" t="n">
        <v>0.3113</v>
      </c>
      <c r="N1150" s="14" t="n">
        <v>0</v>
      </c>
      <c r="O1150" s="14" t="n">
        <v>0.008</v>
      </c>
      <c r="P1150" s="14" t="n">
        <v>0</v>
      </c>
      <c r="Q1150" s="18" t="n">
        <v>455</v>
      </c>
    </row>
    <row r="1151" customFormat="false" ht="15" hidden="false" customHeight="false" outlineLevel="0" collapsed="false">
      <c r="A1151" s="11" t="s">
        <v>34</v>
      </c>
      <c r="B1151" s="11" t="s">
        <v>4965</v>
      </c>
      <c r="C1151" s="13" t="n">
        <v>2</v>
      </c>
      <c r="D1151" s="11" t="s">
        <v>4602</v>
      </c>
      <c r="E1151" s="11" t="n">
        <v>3</v>
      </c>
      <c r="F1151" s="11" t="s">
        <v>4599</v>
      </c>
      <c r="G1151" s="18" t="n">
        <v>7067.5</v>
      </c>
      <c r="H1151" s="14" t="n">
        <v>0.546</v>
      </c>
      <c r="I1151" s="18" t="n">
        <v>7033.13</v>
      </c>
      <c r="J1151" s="18" t="n">
        <v>6229.96</v>
      </c>
      <c r="K1151" s="18" t="n">
        <v>7732.57</v>
      </c>
      <c r="L1151" s="14" t="n">
        <v>0.149</v>
      </c>
      <c r="M1151" s="14" t="n">
        <v>0.478</v>
      </c>
      <c r="N1151" s="14" t="n">
        <v>0.016</v>
      </c>
      <c r="O1151" s="14" t="n">
        <v>0.066</v>
      </c>
      <c r="P1151" s="14" t="n">
        <v>0.016</v>
      </c>
      <c r="Q1151" s="18" t="n">
        <v>317.93</v>
      </c>
    </row>
    <row r="1152" customFormat="false" ht="15" hidden="false" customHeight="false" outlineLevel="0" collapsed="false">
      <c r="A1152" s="11" t="s">
        <v>34</v>
      </c>
      <c r="B1152" s="11" t="s">
        <v>4965</v>
      </c>
      <c r="C1152" s="13" t="n">
        <v>2</v>
      </c>
      <c r="D1152" s="11" t="s">
        <v>4602</v>
      </c>
      <c r="E1152" s="11" t="n">
        <v>3</v>
      </c>
      <c r="F1152" s="11" t="s">
        <v>4896</v>
      </c>
      <c r="G1152" s="18" t="n">
        <v>7067.5</v>
      </c>
      <c r="H1152" s="14" t="n">
        <v>0.558</v>
      </c>
      <c r="I1152" s="18" t="n">
        <v>7006.39</v>
      </c>
      <c r="J1152" s="18" t="n">
        <v>6139.14</v>
      </c>
      <c r="K1152" s="18" t="n">
        <v>7713.77</v>
      </c>
      <c r="L1152" s="14" t="n">
        <v>0.149</v>
      </c>
      <c r="M1152" s="14" t="n">
        <v>0.4801</v>
      </c>
      <c r="N1152" s="14" t="n">
        <v>0.004</v>
      </c>
      <c r="O1152" s="14" t="n">
        <v>0.066</v>
      </c>
      <c r="P1152" s="14" t="n">
        <v>0.004</v>
      </c>
      <c r="Q1152" s="18" t="n">
        <v>317.93</v>
      </c>
    </row>
    <row r="1153" customFormat="false" ht="15" hidden="false" customHeight="false" outlineLevel="0" collapsed="false">
      <c r="A1153" s="11" t="s">
        <v>34</v>
      </c>
      <c r="B1153" s="11" t="s">
        <v>4965</v>
      </c>
      <c r="C1153" s="13" t="n">
        <v>2</v>
      </c>
      <c r="D1153" s="11" t="s">
        <v>4602</v>
      </c>
      <c r="E1153" s="11" t="n">
        <v>3</v>
      </c>
      <c r="F1153" s="11" t="s">
        <v>4877</v>
      </c>
      <c r="G1153" s="18" t="n">
        <v>7067.5</v>
      </c>
      <c r="H1153" s="14" t="n">
        <v>0.668</v>
      </c>
      <c r="I1153" s="18" t="n">
        <v>6864.36</v>
      </c>
      <c r="J1153" s="18" t="n">
        <v>4318.7</v>
      </c>
      <c r="K1153" s="18" t="n">
        <v>7654.8</v>
      </c>
      <c r="L1153" s="14" t="n">
        <v>0.149</v>
      </c>
      <c r="M1153" s="14" t="n">
        <v>0.3095</v>
      </c>
      <c r="N1153" s="14" t="n">
        <v>0</v>
      </c>
      <c r="O1153" s="14" t="n">
        <v>0.006</v>
      </c>
      <c r="P1153" s="14" t="n">
        <v>0</v>
      </c>
      <c r="Q1153" s="18" t="n">
        <v>317.93</v>
      </c>
    </row>
    <row r="1154" customFormat="false" ht="15" hidden="false" customHeight="false" outlineLevel="0" collapsed="false">
      <c r="A1154" s="11" t="s">
        <v>34</v>
      </c>
      <c r="B1154" s="11" t="s">
        <v>4965</v>
      </c>
      <c r="C1154" s="13" t="n">
        <v>2</v>
      </c>
      <c r="D1154" s="11" t="s">
        <v>4602</v>
      </c>
      <c r="E1154" s="11" t="n">
        <v>4</v>
      </c>
      <c r="F1154" s="11" t="s">
        <v>4599</v>
      </c>
      <c r="G1154" s="18" t="n">
        <v>6432.22</v>
      </c>
      <c r="H1154" s="14" t="n">
        <v>0.584</v>
      </c>
      <c r="I1154" s="18" t="n">
        <v>6368.57</v>
      </c>
      <c r="J1154" s="18" t="n">
        <v>5843.26</v>
      </c>
      <c r="K1154" s="18" t="n">
        <v>6988.62</v>
      </c>
      <c r="L1154" s="14" t="n">
        <v>0.126</v>
      </c>
      <c r="M1154" s="14" t="n">
        <v>0.3724</v>
      </c>
      <c r="N1154" s="14" t="n">
        <v>0.002</v>
      </c>
      <c r="O1154" s="14" t="n">
        <v>0.04</v>
      </c>
      <c r="P1154" s="14" t="n">
        <v>0.002</v>
      </c>
      <c r="Q1154" s="18" t="n">
        <v>202.71</v>
      </c>
    </row>
    <row r="1155" customFormat="false" ht="15" hidden="false" customHeight="false" outlineLevel="0" collapsed="false">
      <c r="A1155" s="11" t="s">
        <v>34</v>
      </c>
      <c r="B1155" s="11" t="s">
        <v>4965</v>
      </c>
      <c r="C1155" s="13" t="n">
        <v>2</v>
      </c>
      <c r="D1155" s="11" t="s">
        <v>4602</v>
      </c>
      <c r="E1155" s="11" t="n">
        <v>4</v>
      </c>
      <c r="F1155" s="11" t="s">
        <v>4896</v>
      </c>
      <c r="G1155" s="18" t="n">
        <v>6432.22</v>
      </c>
      <c r="H1155" s="14" t="n">
        <v>0.59</v>
      </c>
      <c r="I1155" s="18" t="n">
        <v>6364.69</v>
      </c>
      <c r="J1155" s="18" t="n">
        <v>5808.84</v>
      </c>
      <c r="K1155" s="18" t="n">
        <v>6971.5</v>
      </c>
      <c r="L1155" s="14" t="n">
        <v>0.126</v>
      </c>
      <c r="M1155" s="14" t="n">
        <v>0.3723</v>
      </c>
      <c r="N1155" s="14" t="n">
        <v>0.002</v>
      </c>
      <c r="O1155" s="14" t="n">
        <v>0.042</v>
      </c>
      <c r="P1155" s="14" t="n">
        <v>0.002</v>
      </c>
      <c r="Q1155" s="18" t="n">
        <v>202.71</v>
      </c>
    </row>
    <row r="1156" customFormat="false" ht="15" hidden="false" customHeight="false" outlineLevel="0" collapsed="false">
      <c r="A1156" s="11" t="s">
        <v>34</v>
      </c>
      <c r="B1156" s="11" t="s">
        <v>4965</v>
      </c>
      <c r="C1156" s="13" t="n">
        <v>2</v>
      </c>
      <c r="D1156" s="11" t="s">
        <v>4602</v>
      </c>
      <c r="E1156" s="11" t="n">
        <v>4</v>
      </c>
      <c r="F1156" s="11" t="s">
        <v>4877</v>
      </c>
      <c r="G1156" s="18" t="n">
        <v>6432.22</v>
      </c>
      <c r="H1156" s="14" t="n">
        <v>0.616</v>
      </c>
      <c r="I1156" s="18" t="n">
        <v>6338</v>
      </c>
      <c r="J1156" s="18" t="n">
        <v>3754.13</v>
      </c>
      <c r="K1156" s="18" t="n">
        <v>6963.39</v>
      </c>
      <c r="L1156" s="14" t="n">
        <v>0.126</v>
      </c>
      <c r="M1156" s="14" t="n">
        <v>0.3043</v>
      </c>
      <c r="N1156" s="14" t="n">
        <v>0</v>
      </c>
      <c r="O1156" s="14" t="n">
        <v>0.006</v>
      </c>
      <c r="P1156" s="14" t="n">
        <v>0</v>
      </c>
      <c r="Q1156" s="18" t="n">
        <v>202.71</v>
      </c>
    </row>
    <row r="1157" customFormat="false" ht="15" hidden="false" customHeight="false" outlineLevel="0" collapsed="false">
      <c r="A1157" s="11" t="s">
        <v>34</v>
      </c>
      <c r="B1157" s="11" t="s">
        <v>4965</v>
      </c>
      <c r="C1157" s="13" t="n">
        <v>2</v>
      </c>
      <c r="D1157" s="11" t="s">
        <v>4602</v>
      </c>
      <c r="E1157" s="11" t="n">
        <v>5</v>
      </c>
      <c r="F1157" s="11" t="s">
        <v>4599</v>
      </c>
      <c r="G1157" s="18" t="n">
        <v>6066.98</v>
      </c>
      <c r="H1157" s="14" t="n">
        <v>0.602</v>
      </c>
      <c r="I1157" s="18" t="n">
        <v>5995.8</v>
      </c>
      <c r="J1157" s="18" t="n">
        <v>5592.28</v>
      </c>
      <c r="K1157" s="18" t="n">
        <v>6548.41</v>
      </c>
      <c r="L1157" s="14" t="n">
        <v>0.1188</v>
      </c>
      <c r="M1157" s="14" t="n">
        <v>0.2824</v>
      </c>
      <c r="N1157" s="14" t="n">
        <v>0.002</v>
      </c>
      <c r="O1157" s="14" t="n">
        <v>0.016</v>
      </c>
      <c r="P1157" s="14" t="n">
        <v>0.002</v>
      </c>
      <c r="Q1157" s="18" t="n">
        <v>151.74</v>
      </c>
    </row>
    <row r="1158" customFormat="false" ht="15" hidden="false" customHeight="false" outlineLevel="0" collapsed="false">
      <c r="A1158" s="11" t="s">
        <v>34</v>
      </c>
      <c r="B1158" s="11" t="s">
        <v>4965</v>
      </c>
      <c r="C1158" s="13" t="n">
        <v>2</v>
      </c>
      <c r="D1158" s="11" t="s">
        <v>4602</v>
      </c>
      <c r="E1158" s="11" t="n">
        <v>5</v>
      </c>
      <c r="F1158" s="11" t="s">
        <v>4896</v>
      </c>
      <c r="G1158" s="18" t="n">
        <v>6066.98</v>
      </c>
      <c r="H1158" s="14" t="n">
        <v>0.604</v>
      </c>
      <c r="I1158" s="18" t="n">
        <v>5995.74</v>
      </c>
      <c r="J1158" s="18" t="n">
        <v>5584.76</v>
      </c>
      <c r="K1158" s="18" t="n">
        <v>6548.41</v>
      </c>
      <c r="L1158" s="14" t="n">
        <v>0.1188</v>
      </c>
      <c r="M1158" s="14" t="n">
        <v>0.2824</v>
      </c>
      <c r="N1158" s="14" t="n">
        <v>0.002</v>
      </c>
      <c r="O1158" s="14" t="n">
        <v>0.018</v>
      </c>
      <c r="P1158" s="14" t="n">
        <v>0.002</v>
      </c>
      <c r="Q1158" s="18" t="n">
        <v>151.74</v>
      </c>
    </row>
    <row r="1159" customFormat="false" ht="15" hidden="false" customHeight="false" outlineLevel="0" collapsed="false">
      <c r="A1159" s="11" t="s">
        <v>34</v>
      </c>
      <c r="B1159" s="11" t="s">
        <v>4965</v>
      </c>
      <c r="C1159" s="13" t="n">
        <v>2</v>
      </c>
      <c r="D1159" s="11" t="s">
        <v>4602</v>
      </c>
      <c r="E1159" s="11" t="n">
        <v>5</v>
      </c>
      <c r="F1159" s="11" t="s">
        <v>4877</v>
      </c>
      <c r="G1159" s="18" t="n">
        <v>6066.98</v>
      </c>
      <c r="H1159" s="14" t="n">
        <v>0.616</v>
      </c>
      <c r="I1159" s="18" t="n">
        <v>5985.72</v>
      </c>
      <c r="J1159" s="18" t="n">
        <v>5538.78</v>
      </c>
      <c r="K1159" s="18" t="n">
        <v>6534.54</v>
      </c>
      <c r="L1159" s="14" t="n">
        <v>0.1188</v>
      </c>
      <c r="M1159" s="14" t="n">
        <v>0.2824</v>
      </c>
      <c r="N1159" s="14" t="n">
        <v>0</v>
      </c>
      <c r="O1159" s="14" t="n">
        <v>0.01</v>
      </c>
      <c r="P1159" s="14" t="n">
        <v>0</v>
      </c>
      <c r="Q1159" s="18" t="n">
        <v>151.74</v>
      </c>
    </row>
    <row r="1161" customFormat="false" ht="15" hidden="false" customHeight="false" outlineLevel="0" collapsed="false">
      <c r="A1161" s="51" t="s">
        <v>34</v>
      </c>
      <c r="B1161" s="51" t="s">
        <v>4966</v>
      </c>
      <c r="C1161" s="61" t="n">
        <v>2</v>
      </c>
      <c r="D1161" s="51" t="s">
        <v>4801</v>
      </c>
      <c r="E1161" s="51" t="s">
        <v>61</v>
      </c>
      <c r="F1161" s="51" t="s">
        <v>4599</v>
      </c>
      <c r="G1161" s="52" t="n">
        <v>9830</v>
      </c>
      <c r="H1161" s="53" t="n">
        <v>0.558</v>
      </c>
      <c r="I1161" s="52" t="n">
        <v>9830</v>
      </c>
      <c r="J1161" s="52" t="n">
        <v>9830</v>
      </c>
      <c r="K1161" s="52" t="n">
        <v>9830</v>
      </c>
      <c r="L1161" s="53" t="n">
        <v>0.0748</v>
      </c>
      <c r="M1161" s="53" t="n">
        <v>0.1217</v>
      </c>
      <c r="N1161" s="53" t="n">
        <v>0</v>
      </c>
      <c r="O1161" s="53" t="n">
        <v>0</v>
      </c>
      <c r="P1161" s="53" t="n">
        <v>0</v>
      </c>
      <c r="Q1161" s="52" t="n">
        <v>50</v>
      </c>
    </row>
    <row r="1162" customFormat="false" ht="15" hidden="false" customHeight="false" outlineLevel="0" collapsed="false">
      <c r="A1162" s="11" t="s">
        <v>34</v>
      </c>
      <c r="B1162" s="11" t="s">
        <v>4966</v>
      </c>
      <c r="C1162" s="13" t="n">
        <v>2</v>
      </c>
      <c r="D1162" s="11" t="s">
        <v>4616</v>
      </c>
      <c r="E1162" s="11" t="n">
        <v>3</v>
      </c>
      <c r="F1162" s="11" t="s">
        <v>4877</v>
      </c>
      <c r="G1162" s="18" t="n">
        <v>71072.15</v>
      </c>
      <c r="H1162" s="14" t="n">
        <v>0.212</v>
      </c>
      <c r="I1162" s="18" t="n">
        <v>76174.57</v>
      </c>
      <c r="J1162" s="18" t="n">
        <v>59812.88</v>
      </c>
      <c r="K1162" s="18" t="n">
        <v>82230.8</v>
      </c>
      <c r="L1162" s="14" t="n">
        <v>0.2644</v>
      </c>
      <c r="M1162" s="14" t="n">
        <v>0.4197</v>
      </c>
      <c r="N1162" s="14" t="n">
        <v>0</v>
      </c>
      <c r="O1162" s="14" t="n">
        <v>0.072</v>
      </c>
      <c r="P1162" s="14" t="n">
        <v>0</v>
      </c>
      <c r="Q1162" s="18" t="n">
        <v>498.44</v>
      </c>
    </row>
    <row r="1163" customFormat="false" ht="15" hidden="false" customHeight="false" outlineLevel="0" collapsed="false">
      <c r="A1163" s="11" t="s">
        <v>34</v>
      </c>
      <c r="B1163" s="11" t="s">
        <v>4966</v>
      </c>
      <c r="C1163" s="13" t="n">
        <v>2</v>
      </c>
      <c r="D1163" s="11" t="s">
        <v>4608</v>
      </c>
      <c r="E1163" s="11" t="s">
        <v>61</v>
      </c>
      <c r="F1163" s="11" t="s">
        <v>4599</v>
      </c>
      <c r="G1163" s="18" t="n">
        <v>11145.58</v>
      </c>
      <c r="H1163" s="14" t="n">
        <v>0.1</v>
      </c>
      <c r="I1163" s="18" t="n">
        <v>14374.93</v>
      </c>
      <c r="J1163" s="18" t="n">
        <v>8681.78</v>
      </c>
      <c r="K1163" s="18" t="n">
        <v>16001.78</v>
      </c>
      <c r="L1163" s="14" t="n">
        <v>0.1903</v>
      </c>
      <c r="M1163" s="14" t="n">
        <v>0.7618</v>
      </c>
      <c r="N1163" s="14" t="n">
        <v>0.032</v>
      </c>
      <c r="O1163" s="14" t="n">
        <v>0.174</v>
      </c>
      <c r="P1163" s="14" t="n">
        <v>0.032</v>
      </c>
      <c r="Q1163" s="18" t="n">
        <v>1460.31</v>
      </c>
    </row>
    <row r="1164" customFormat="false" ht="15" hidden="false" customHeight="false" outlineLevel="0" collapsed="false">
      <c r="A1164" s="11" t="s">
        <v>34</v>
      </c>
      <c r="B1164" s="11" t="s">
        <v>4966</v>
      </c>
      <c r="C1164" s="13" t="n">
        <v>2</v>
      </c>
      <c r="D1164" s="11" t="s">
        <v>4608</v>
      </c>
      <c r="E1164" s="11" t="s">
        <v>61</v>
      </c>
      <c r="F1164" s="11" t="s">
        <v>4896</v>
      </c>
      <c r="G1164" s="18" t="n">
        <v>11340.04</v>
      </c>
      <c r="H1164" s="14" t="n">
        <v>0.274</v>
      </c>
      <c r="I1164" s="18" t="n">
        <v>12708.92</v>
      </c>
      <c r="J1164" s="18" t="n">
        <v>8840.18</v>
      </c>
      <c r="K1164" s="18" t="n">
        <v>15209.68</v>
      </c>
      <c r="L1164" s="14" t="n">
        <v>0.1623</v>
      </c>
      <c r="M1164" s="14" t="n">
        <v>0.3246</v>
      </c>
      <c r="N1164" s="14" t="n">
        <v>0</v>
      </c>
      <c r="O1164" s="14" t="n">
        <v>0.018</v>
      </c>
      <c r="P1164" s="14" t="n">
        <v>0</v>
      </c>
      <c r="Q1164" s="18" t="n">
        <v>500</v>
      </c>
    </row>
    <row r="1165" customFormat="false" ht="15" hidden="false" customHeight="false" outlineLevel="0" collapsed="false">
      <c r="A1165" s="11" t="s">
        <v>34</v>
      </c>
      <c r="B1165" s="11" t="s">
        <v>4966</v>
      </c>
      <c r="C1165" s="13" t="n">
        <v>2</v>
      </c>
      <c r="D1165" s="11" t="s">
        <v>4608</v>
      </c>
      <c r="E1165" s="11" t="s">
        <v>61</v>
      </c>
      <c r="F1165" s="11" t="s">
        <v>4877</v>
      </c>
      <c r="G1165" s="18" t="n">
        <v>12357.02</v>
      </c>
      <c r="H1165" s="14" t="n">
        <v>0.6</v>
      </c>
      <c r="I1165" s="18" t="n">
        <v>11847.99</v>
      </c>
      <c r="J1165" s="18" t="n">
        <v>8869.05</v>
      </c>
      <c r="K1165" s="18" t="n">
        <v>14412.63</v>
      </c>
      <c r="L1165" s="14" t="n">
        <v>0.1337</v>
      </c>
      <c r="M1165" s="14" t="n">
        <v>0.2339</v>
      </c>
      <c r="N1165" s="14" t="n">
        <v>0</v>
      </c>
      <c r="O1165" s="14" t="n">
        <v>0</v>
      </c>
      <c r="P1165" s="14" t="n">
        <v>0</v>
      </c>
      <c r="Q1165" s="18" t="n">
        <v>467.6</v>
      </c>
    </row>
    <row r="1166" customFormat="false" ht="15" hidden="false" customHeight="false" outlineLevel="0" collapsed="false">
      <c r="A1166" s="41" t="s">
        <v>34</v>
      </c>
      <c r="B1166" s="41" t="s">
        <v>4966</v>
      </c>
      <c r="C1166" s="45" t="n">
        <v>2</v>
      </c>
      <c r="D1166" s="41" t="s">
        <v>4602</v>
      </c>
      <c r="E1166" s="41" t="n">
        <v>1</v>
      </c>
      <c r="F1166" s="41" t="s">
        <v>4599</v>
      </c>
      <c r="G1166" s="42" t="n">
        <v>19136.3</v>
      </c>
      <c r="H1166" s="43" t="n">
        <v>0.916</v>
      </c>
      <c r="I1166" s="42" t="n">
        <v>18153.72</v>
      </c>
      <c r="J1166" s="42" t="n">
        <v>-12727.02</v>
      </c>
      <c r="K1166" s="42" t="n">
        <v>19352.81</v>
      </c>
      <c r="L1166" s="43" t="n">
        <v>0.282</v>
      </c>
      <c r="M1166" s="43" t="n">
        <v>1.1799</v>
      </c>
      <c r="N1166" s="43" t="n">
        <v>0.122</v>
      </c>
      <c r="O1166" s="43" t="n">
        <v>0.344</v>
      </c>
      <c r="P1166" s="43" t="n">
        <v>0.122</v>
      </c>
      <c r="Q1166" s="42" t="n">
        <v>2347.33</v>
      </c>
    </row>
    <row r="1167" customFormat="false" ht="15" hidden="false" customHeight="false" outlineLevel="0" collapsed="false">
      <c r="A1167" s="11" t="s">
        <v>34</v>
      </c>
      <c r="B1167" s="11" t="s">
        <v>4966</v>
      </c>
      <c r="C1167" s="13" t="n">
        <v>2</v>
      </c>
      <c r="D1167" s="11" t="s">
        <v>4602</v>
      </c>
      <c r="E1167" s="11" t="n">
        <v>1</v>
      </c>
      <c r="F1167" s="11" t="s">
        <v>4896</v>
      </c>
      <c r="G1167" s="18" t="n">
        <v>17535.34</v>
      </c>
      <c r="H1167" s="14" t="n">
        <v>0.67</v>
      </c>
      <c r="I1167" s="18" t="n">
        <v>17044.26</v>
      </c>
      <c r="J1167" s="18" t="n">
        <v>13822.78</v>
      </c>
      <c r="K1167" s="18" t="n">
        <v>18490.4</v>
      </c>
      <c r="L1167" s="14" t="n">
        <v>0.2424</v>
      </c>
      <c r="M1167" s="14" t="n">
        <v>0.557</v>
      </c>
      <c r="N1167" s="14" t="n">
        <v>0</v>
      </c>
      <c r="O1167" s="14" t="n">
        <v>0.176</v>
      </c>
      <c r="P1167" s="14" t="n">
        <v>0</v>
      </c>
      <c r="Q1167" s="18" t="n">
        <v>500</v>
      </c>
    </row>
    <row r="1168" customFormat="false" ht="15" hidden="false" customHeight="false" outlineLevel="0" collapsed="false">
      <c r="A1168" s="11" t="s">
        <v>34</v>
      </c>
      <c r="B1168" s="11" t="s">
        <v>4966</v>
      </c>
      <c r="C1168" s="13" t="n">
        <v>2</v>
      </c>
      <c r="D1168" s="11" t="s">
        <v>4602</v>
      </c>
      <c r="E1168" s="11" t="n">
        <v>1</v>
      </c>
      <c r="F1168" s="11" t="s">
        <v>4877</v>
      </c>
      <c r="G1168" s="18" t="n">
        <v>13428.46</v>
      </c>
      <c r="H1168" s="14" t="n">
        <v>0.686</v>
      </c>
      <c r="I1168" s="18" t="n">
        <v>12605.2</v>
      </c>
      <c r="J1168" s="18" t="n">
        <v>9161.17</v>
      </c>
      <c r="K1168" s="18" t="n">
        <v>15785.07</v>
      </c>
      <c r="L1168" s="14" t="n">
        <v>0.1416</v>
      </c>
      <c r="M1168" s="14" t="n">
        <v>0.2427</v>
      </c>
      <c r="N1168" s="14" t="n">
        <v>0</v>
      </c>
      <c r="O1168" s="14" t="n">
        <v>0</v>
      </c>
      <c r="P1168" s="14" t="n">
        <v>0</v>
      </c>
      <c r="Q1168" s="18" t="n">
        <v>476.32</v>
      </c>
    </row>
    <row r="1169" customFormat="false" ht="15" hidden="false" customHeight="false" outlineLevel="0" collapsed="false">
      <c r="A1169" s="11" t="s">
        <v>34</v>
      </c>
      <c r="B1169" s="11" t="s">
        <v>4966</v>
      </c>
      <c r="C1169" s="13" t="n">
        <v>2</v>
      </c>
      <c r="D1169" s="11" t="s">
        <v>4602</v>
      </c>
      <c r="E1169" s="11" t="n">
        <v>2</v>
      </c>
      <c r="F1169" s="11" t="s">
        <v>4599</v>
      </c>
      <c r="G1169" s="18" t="n">
        <v>12664.38</v>
      </c>
      <c r="H1169" s="14" t="n">
        <v>0.73</v>
      </c>
      <c r="I1169" s="18" t="n">
        <v>12383.51</v>
      </c>
      <c r="J1169" s="18" t="n">
        <v>11536.05</v>
      </c>
      <c r="K1169" s="18" t="n">
        <v>13161.29</v>
      </c>
      <c r="L1169" s="14" t="n">
        <v>0.1325</v>
      </c>
      <c r="M1169" s="14" t="n">
        <v>0.4788</v>
      </c>
      <c r="N1169" s="14" t="n">
        <v>0.01</v>
      </c>
      <c r="O1169" s="14" t="n">
        <v>0.08</v>
      </c>
      <c r="P1169" s="14" t="n">
        <v>0.01</v>
      </c>
      <c r="Q1169" s="18" t="n">
        <v>482.32</v>
      </c>
    </row>
    <row r="1170" customFormat="false" ht="15" hidden="false" customHeight="false" outlineLevel="0" collapsed="false">
      <c r="A1170" s="11" t="s">
        <v>34</v>
      </c>
      <c r="B1170" s="11" t="s">
        <v>4966</v>
      </c>
      <c r="C1170" s="13" t="n">
        <v>2</v>
      </c>
      <c r="D1170" s="11" t="s">
        <v>4602</v>
      </c>
      <c r="E1170" s="11" t="n">
        <v>2</v>
      </c>
      <c r="F1170" s="11" t="s">
        <v>4896</v>
      </c>
      <c r="G1170" s="18" t="n">
        <v>12591.94</v>
      </c>
      <c r="H1170" s="14" t="n">
        <v>0.704</v>
      </c>
      <c r="I1170" s="18" t="n">
        <v>12328.19</v>
      </c>
      <c r="J1170" s="18" t="n">
        <v>11347.3</v>
      </c>
      <c r="K1170" s="18" t="n">
        <v>13119.46</v>
      </c>
      <c r="L1170" s="14" t="n">
        <v>0.132</v>
      </c>
      <c r="M1170" s="14" t="n">
        <v>0.399</v>
      </c>
      <c r="N1170" s="14" t="n">
        <v>0</v>
      </c>
      <c r="O1170" s="14" t="n">
        <v>0.046</v>
      </c>
      <c r="P1170" s="14" t="n">
        <v>0</v>
      </c>
      <c r="Q1170" s="18" t="n">
        <v>482.32</v>
      </c>
    </row>
    <row r="1171" customFormat="false" ht="15" hidden="false" customHeight="false" outlineLevel="0" collapsed="false">
      <c r="A1171" s="11" t="s">
        <v>34</v>
      </c>
      <c r="B1171" s="11" t="s">
        <v>4966</v>
      </c>
      <c r="C1171" s="13" t="n">
        <v>2</v>
      </c>
      <c r="D1171" s="11" t="s">
        <v>4602</v>
      </c>
      <c r="E1171" s="11" t="n">
        <v>2</v>
      </c>
      <c r="F1171" s="11" t="s">
        <v>4877</v>
      </c>
      <c r="G1171" s="18" t="n">
        <v>11209.31</v>
      </c>
      <c r="H1171" s="14" t="n">
        <v>0.424</v>
      </c>
      <c r="I1171" s="18" t="n">
        <v>11727.45</v>
      </c>
      <c r="J1171" s="18" t="n">
        <v>9154.7</v>
      </c>
      <c r="K1171" s="18" t="n">
        <v>12898.26</v>
      </c>
      <c r="L1171" s="14" t="n">
        <v>0.1249</v>
      </c>
      <c r="M1171" s="14" t="n">
        <v>0.2258</v>
      </c>
      <c r="N1171" s="14" t="n">
        <v>0</v>
      </c>
      <c r="O1171" s="14" t="n">
        <v>0</v>
      </c>
      <c r="P1171" s="14" t="n">
        <v>0</v>
      </c>
      <c r="Q1171" s="18" t="n">
        <v>420.06</v>
      </c>
    </row>
    <row r="1172" customFormat="false" ht="15" hidden="false" customHeight="false" outlineLevel="0" collapsed="false">
      <c r="A1172" s="11" t="s">
        <v>34</v>
      </c>
      <c r="B1172" s="11" t="s">
        <v>4966</v>
      </c>
      <c r="C1172" s="13" t="n">
        <v>2</v>
      </c>
      <c r="D1172" s="11" t="s">
        <v>4602</v>
      </c>
      <c r="E1172" s="11" t="n">
        <v>3</v>
      </c>
      <c r="F1172" s="11" t="s">
        <v>4599</v>
      </c>
      <c r="G1172" s="18" t="n">
        <v>10906.11</v>
      </c>
      <c r="H1172" s="14" t="n">
        <v>0.41</v>
      </c>
      <c r="I1172" s="18" t="n">
        <v>10976.02</v>
      </c>
      <c r="J1172" s="18" t="n">
        <v>10425.64</v>
      </c>
      <c r="K1172" s="18" t="n">
        <v>11601.48</v>
      </c>
      <c r="L1172" s="14" t="n">
        <v>0.0978</v>
      </c>
      <c r="M1172" s="14" t="n">
        <v>0.2683</v>
      </c>
      <c r="N1172" s="14" t="n">
        <v>0</v>
      </c>
      <c r="O1172" s="14" t="n">
        <v>0.016</v>
      </c>
      <c r="P1172" s="14" t="n">
        <v>0</v>
      </c>
      <c r="Q1172" s="18" t="n">
        <v>234.31</v>
      </c>
    </row>
    <row r="1173" customFormat="false" ht="15" hidden="false" customHeight="false" outlineLevel="0" collapsed="false">
      <c r="A1173" s="11" t="s">
        <v>34</v>
      </c>
      <c r="B1173" s="11" t="s">
        <v>4966</v>
      </c>
      <c r="C1173" s="13" t="n">
        <v>2</v>
      </c>
      <c r="D1173" s="11" t="s">
        <v>4602</v>
      </c>
      <c r="E1173" s="11" t="n">
        <v>3</v>
      </c>
      <c r="F1173" s="11" t="s">
        <v>4896</v>
      </c>
      <c r="G1173" s="18" t="n">
        <v>10906.11</v>
      </c>
      <c r="H1173" s="14" t="n">
        <v>0.418</v>
      </c>
      <c r="I1173" s="18" t="n">
        <v>10964.51</v>
      </c>
      <c r="J1173" s="18" t="n">
        <v>10395.95</v>
      </c>
      <c r="K1173" s="18" t="n">
        <v>11601.48</v>
      </c>
      <c r="L1173" s="14" t="n">
        <v>0.0978</v>
      </c>
      <c r="M1173" s="14" t="n">
        <v>0.2683</v>
      </c>
      <c r="N1173" s="14" t="n">
        <v>0</v>
      </c>
      <c r="O1173" s="14" t="n">
        <v>0.012</v>
      </c>
      <c r="P1173" s="14" t="n">
        <v>0</v>
      </c>
      <c r="Q1173" s="18" t="n">
        <v>234.31</v>
      </c>
    </row>
    <row r="1174" customFormat="false" ht="15" hidden="false" customHeight="false" outlineLevel="0" collapsed="false">
      <c r="A1174" s="11" t="s">
        <v>34</v>
      </c>
      <c r="B1174" s="11" t="s">
        <v>4966</v>
      </c>
      <c r="C1174" s="13" t="n">
        <v>2</v>
      </c>
      <c r="D1174" s="11" t="s">
        <v>4602</v>
      </c>
      <c r="E1174" s="11" t="n">
        <v>3</v>
      </c>
      <c r="F1174" s="11" t="s">
        <v>4877</v>
      </c>
      <c r="G1174" s="18" t="n">
        <v>10906.11</v>
      </c>
      <c r="H1174" s="14" t="n">
        <v>0.474</v>
      </c>
      <c r="I1174" s="18" t="n">
        <v>10929.81</v>
      </c>
      <c r="J1174" s="18" t="n">
        <v>8830.21</v>
      </c>
      <c r="K1174" s="18" t="n">
        <v>11546.82</v>
      </c>
      <c r="L1174" s="14" t="n">
        <v>0.0978</v>
      </c>
      <c r="M1174" s="14" t="n">
        <v>0.2301</v>
      </c>
      <c r="N1174" s="14" t="n">
        <v>0</v>
      </c>
      <c r="O1174" s="14" t="n">
        <v>0</v>
      </c>
      <c r="P1174" s="14" t="n">
        <v>0</v>
      </c>
      <c r="Q1174" s="18" t="n">
        <v>234.31</v>
      </c>
    </row>
    <row r="1175" customFormat="false" ht="15" hidden="false" customHeight="false" outlineLevel="0" collapsed="false">
      <c r="A1175" s="11" t="s">
        <v>34</v>
      </c>
      <c r="B1175" s="11" t="s">
        <v>4966</v>
      </c>
      <c r="C1175" s="13" t="n">
        <v>2</v>
      </c>
      <c r="D1175" s="11" t="s">
        <v>4602</v>
      </c>
      <c r="E1175" s="11" t="n">
        <v>4</v>
      </c>
      <c r="F1175" s="11" t="s">
        <v>4599</v>
      </c>
      <c r="G1175" s="18" t="n">
        <v>10207.07</v>
      </c>
      <c r="H1175" s="14" t="n">
        <v>0.2</v>
      </c>
      <c r="I1175" s="18" t="n">
        <v>10394.02</v>
      </c>
      <c r="J1175" s="18" t="n">
        <v>10026.96</v>
      </c>
      <c r="K1175" s="18" t="n">
        <v>10902.13</v>
      </c>
      <c r="L1175" s="14" t="n">
        <v>0.0864</v>
      </c>
      <c r="M1175" s="14" t="n">
        <v>0.199</v>
      </c>
      <c r="N1175" s="14" t="n">
        <v>0</v>
      </c>
      <c r="O1175" s="14" t="n">
        <v>0.002</v>
      </c>
      <c r="P1175" s="14" t="n">
        <v>0</v>
      </c>
      <c r="Q1175" s="18" t="n">
        <v>150.24</v>
      </c>
    </row>
    <row r="1176" customFormat="false" ht="15" hidden="false" customHeight="false" outlineLevel="0" collapsed="false">
      <c r="A1176" s="11" t="s">
        <v>34</v>
      </c>
      <c r="B1176" s="11" t="s">
        <v>4966</v>
      </c>
      <c r="C1176" s="13" t="n">
        <v>2</v>
      </c>
      <c r="D1176" s="11" t="s">
        <v>4602</v>
      </c>
      <c r="E1176" s="11" t="n">
        <v>4</v>
      </c>
      <c r="F1176" s="11" t="s">
        <v>4896</v>
      </c>
      <c r="G1176" s="18" t="n">
        <v>10207.07</v>
      </c>
      <c r="H1176" s="14" t="n">
        <v>0.202</v>
      </c>
      <c r="I1176" s="18" t="n">
        <v>10392.89</v>
      </c>
      <c r="J1176" s="18" t="n">
        <v>10026.96</v>
      </c>
      <c r="K1176" s="18" t="n">
        <v>10902.13</v>
      </c>
      <c r="L1176" s="14" t="n">
        <v>0.0864</v>
      </c>
      <c r="M1176" s="14" t="n">
        <v>0.199</v>
      </c>
      <c r="N1176" s="14" t="n">
        <v>0</v>
      </c>
      <c r="O1176" s="14" t="n">
        <v>0.002</v>
      </c>
      <c r="P1176" s="14" t="n">
        <v>0</v>
      </c>
      <c r="Q1176" s="18" t="n">
        <v>150.24</v>
      </c>
    </row>
    <row r="1177" customFormat="false" ht="15" hidden="false" customHeight="false" outlineLevel="0" collapsed="false">
      <c r="A1177" s="11" t="s">
        <v>34</v>
      </c>
      <c r="B1177" s="11" t="s">
        <v>4966</v>
      </c>
      <c r="C1177" s="13" t="n">
        <v>2</v>
      </c>
      <c r="D1177" s="11" t="s">
        <v>4602</v>
      </c>
      <c r="E1177" s="11" t="n">
        <v>4</v>
      </c>
      <c r="F1177" s="11" t="s">
        <v>4877</v>
      </c>
      <c r="G1177" s="18" t="n">
        <v>10207.07</v>
      </c>
      <c r="H1177" s="14" t="n">
        <v>0.21</v>
      </c>
      <c r="I1177" s="18" t="n">
        <v>10391.03</v>
      </c>
      <c r="J1177" s="18" t="n">
        <v>10013.34</v>
      </c>
      <c r="K1177" s="18" t="n">
        <v>10895.1</v>
      </c>
      <c r="L1177" s="14" t="n">
        <v>0.0864</v>
      </c>
      <c r="M1177" s="14" t="n">
        <v>0.1984</v>
      </c>
      <c r="N1177" s="14" t="n">
        <v>0</v>
      </c>
      <c r="O1177" s="14" t="n">
        <v>0.002</v>
      </c>
      <c r="P1177" s="14" t="n">
        <v>0</v>
      </c>
      <c r="Q1177" s="18" t="n">
        <v>150.24</v>
      </c>
    </row>
    <row r="1178" customFormat="false" ht="15" hidden="false" customHeight="false" outlineLevel="0" collapsed="false">
      <c r="A1178" s="11" t="s">
        <v>34</v>
      </c>
      <c r="B1178" s="11" t="s">
        <v>4966</v>
      </c>
      <c r="C1178" s="13" t="n">
        <v>2</v>
      </c>
      <c r="D1178" s="11" t="s">
        <v>4602</v>
      </c>
      <c r="E1178" s="11" t="n">
        <v>5</v>
      </c>
      <c r="F1178" s="11" t="s">
        <v>4599</v>
      </c>
      <c r="G1178" s="18" t="n">
        <v>9988.33</v>
      </c>
      <c r="H1178" s="14" t="n">
        <v>0.244</v>
      </c>
      <c r="I1178" s="18" t="n">
        <v>10123.43</v>
      </c>
      <c r="J1178" s="18" t="n">
        <v>9886.09</v>
      </c>
      <c r="K1178" s="18" t="n">
        <v>10499.8</v>
      </c>
      <c r="L1178" s="14" t="n">
        <v>0.081</v>
      </c>
      <c r="M1178" s="14" t="n">
        <v>0.1631</v>
      </c>
      <c r="N1178" s="14" t="n">
        <v>0</v>
      </c>
      <c r="O1178" s="14" t="n">
        <v>0</v>
      </c>
      <c r="P1178" s="14" t="n">
        <v>0</v>
      </c>
      <c r="Q1178" s="18" t="n">
        <v>111.45</v>
      </c>
    </row>
    <row r="1179" customFormat="false" ht="15" hidden="false" customHeight="false" outlineLevel="0" collapsed="false">
      <c r="A1179" s="11" t="s">
        <v>34</v>
      </c>
      <c r="B1179" s="11" t="s">
        <v>4966</v>
      </c>
      <c r="C1179" s="13" t="n">
        <v>2</v>
      </c>
      <c r="D1179" s="11" t="s">
        <v>4602</v>
      </c>
      <c r="E1179" s="11" t="n">
        <v>5</v>
      </c>
      <c r="F1179" s="11" t="s">
        <v>4896</v>
      </c>
      <c r="G1179" s="18" t="n">
        <v>9988.33</v>
      </c>
      <c r="H1179" s="14" t="n">
        <v>0.244</v>
      </c>
      <c r="I1179" s="18" t="n">
        <v>10123.43</v>
      </c>
      <c r="J1179" s="18" t="n">
        <v>9886.09</v>
      </c>
      <c r="K1179" s="18" t="n">
        <v>10499.8</v>
      </c>
      <c r="L1179" s="14" t="n">
        <v>0.081</v>
      </c>
      <c r="M1179" s="14" t="n">
        <v>0.1631</v>
      </c>
      <c r="N1179" s="14" t="n">
        <v>0</v>
      </c>
      <c r="O1179" s="14" t="n">
        <v>0</v>
      </c>
      <c r="P1179" s="14" t="n">
        <v>0</v>
      </c>
      <c r="Q1179" s="18" t="n">
        <v>111.45</v>
      </c>
    </row>
    <row r="1180" customFormat="false" ht="15" hidden="false" customHeight="false" outlineLevel="0" collapsed="false">
      <c r="A1180" s="11" t="s">
        <v>34</v>
      </c>
      <c r="B1180" s="11" t="s">
        <v>4966</v>
      </c>
      <c r="C1180" s="13" t="n">
        <v>2</v>
      </c>
      <c r="D1180" s="11" t="s">
        <v>4602</v>
      </c>
      <c r="E1180" s="11" t="n">
        <v>5</v>
      </c>
      <c r="F1180" s="11" t="s">
        <v>4877</v>
      </c>
      <c r="G1180" s="18" t="n">
        <v>9988.33</v>
      </c>
      <c r="H1180" s="14" t="n">
        <v>0.244</v>
      </c>
      <c r="I1180" s="18" t="n">
        <v>10123.43</v>
      </c>
      <c r="J1180" s="18" t="n">
        <v>9886.09</v>
      </c>
      <c r="K1180" s="18" t="n">
        <v>10499.8</v>
      </c>
      <c r="L1180" s="14" t="n">
        <v>0.081</v>
      </c>
      <c r="M1180" s="14" t="n">
        <v>0.1631</v>
      </c>
      <c r="N1180" s="14" t="n">
        <v>0</v>
      </c>
      <c r="O1180" s="14" t="n">
        <v>0</v>
      </c>
      <c r="P1180" s="14" t="n">
        <v>0</v>
      </c>
      <c r="Q1180" s="18" t="n">
        <v>111.45</v>
      </c>
    </row>
    <row r="1182" customFormat="false" ht="15" hidden="false" customHeight="false" outlineLevel="0" collapsed="false">
      <c r="A1182" s="51" t="s">
        <v>34</v>
      </c>
      <c r="B1182" s="51" t="s">
        <v>4967</v>
      </c>
      <c r="C1182" s="61" t="n">
        <v>2</v>
      </c>
      <c r="D1182" s="51" t="s">
        <v>4801</v>
      </c>
      <c r="E1182" s="51" t="s">
        <v>61</v>
      </c>
      <c r="F1182" s="51" t="s">
        <v>4599</v>
      </c>
      <c r="G1182" s="52" t="n">
        <v>4808.57</v>
      </c>
      <c r="H1182" s="53" t="n">
        <v>0.164</v>
      </c>
      <c r="I1182" s="52" t="n">
        <v>4808.57</v>
      </c>
      <c r="J1182" s="52" t="n">
        <v>4808.57</v>
      </c>
      <c r="K1182" s="52" t="n">
        <v>4808.57</v>
      </c>
      <c r="L1182" s="53" t="n">
        <v>0.1203</v>
      </c>
      <c r="M1182" s="53" t="n">
        <v>0.1931</v>
      </c>
      <c r="N1182" s="53" t="n">
        <v>0</v>
      </c>
      <c r="O1182" s="53" t="n">
        <v>0</v>
      </c>
      <c r="P1182" s="53" t="n">
        <v>0</v>
      </c>
      <c r="Q1182" s="52" t="n">
        <v>50</v>
      </c>
    </row>
    <row r="1183" customFormat="false" ht="15" hidden="false" customHeight="false" outlineLevel="0" collapsed="false">
      <c r="A1183" s="11" t="s">
        <v>34</v>
      </c>
      <c r="B1183" s="11" t="s">
        <v>4967</v>
      </c>
      <c r="C1183" s="13" t="n">
        <v>2</v>
      </c>
      <c r="D1183" s="11" t="s">
        <v>4616</v>
      </c>
      <c r="E1183" s="11" t="n">
        <v>3</v>
      </c>
      <c r="F1183" s="11" t="s">
        <v>4877</v>
      </c>
      <c r="G1183" s="18" t="n">
        <v>3278.19</v>
      </c>
      <c r="H1183" s="14" t="n">
        <v>0.084</v>
      </c>
      <c r="I1183" s="18" t="n">
        <v>23445.57</v>
      </c>
      <c r="J1183" s="18" t="n">
        <v>1228.31</v>
      </c>
      <c r="K1183" s="18" t="n">
        <v>34688.13</v>
      </c>
      <c r="L1183" s="14" t="n">
        <v>0.4055</v>
      </c>
      <c r="M1183" s="14" t="n">
        <v>0.5836</v>
      </c>
      <c r="N1183" s="14" t="n">
        <v>0</v>
      </c>
      <c r="O1183" s="14" t="n">
        <v>0.526</v>
      </c>
      <c r="P1183" s="14" t="n">
        <v>0.018</v>
      </c>
      <c r="Q1183" s="18" t="n">
        <v>499.28</v>
      </c>
    </row>
    <row r="1184" customFormat="false" ht="15" hidden="false" customHeight="false" outlineLevel="0" collapsed="false">
      <c r="A1184" s="41" t="s">
        <v>34</v>
      </c>
      <c r="B1184" s="41" t="s">
        <v>4967</v>
      </c>
      <c r="C1184" s="45" t="n">
        <v>2</v>
      </c>
      <c r="D1184" s="41" t="s">
        <v>4608</v>
      </c>
      <c r="E1184" s="41" t="s">
        <v>61</v>
      </c>
      <c r="F1184" s="41" t="s">
        <v>4599</v>
      </c>
      <c r="G1184" s="42" t="n">
        <v>13917.05</v>
      </c>
      <c r="H1184" s="43" t="n">
        <v>0.388</v>
      </c>
      <c r="I1184" s="42" t="n">
        <v>14547.87</v>
      </c>
      <c r="J1184" s="42" t="n">
        <v>-15850.58</v>
      </c>
      <c r="K1184" s="42" t="n">
        <v>16111.64</v>
      </c>
      <c r="L1184" s="43" t="n">
        <v>0.5948</v>
      </c>
      <c r="M1184" s="43" t="n">
        <v>1.3758</v>
      </c>
      <c r="N1184" s="43" t="n">
        <v>0.314</v>
      </c>
      <c r="O1184" s="43" t="n">
        <v>0.664</v>
      </c>
      <c r="P1184" s="43" t="n">
        <v>0.314</v>
      </c>
      <c r="Q1184" s="42" t="n">
        <v>4262.21</v>
      </c>
    </row>
    <row r="1185" customFormat="false" ht="15" hidden="false" customHeight="false" outlineLevel="0" collapsed="false">
      <c r="A1185" s="11" t="s">
        <v>34</v>
      </c>
      <c r="B1185" s="11" t="s">
        <v>4967</v>
      </c>
      <c r="C1185" s="13" t="n">
        <v>2</v>
      </c>
      <c r="D1185" s="11" t="s">
        <v>4608</v>
      </c>
      <c r="E1185" s="11" t="s">
        <v>61</v>
      </c>
      <c r="F1185" s="11" t="s">
        <v>4896</v>
      </c>
      <c r="G1185" s="18" t="n">
        <v>4785.35</v>
      </c>
      <c r="H1185" s="14" t="n">
        <v>0.254</v>
      </c>
      <c r="I1185" s="18" t="n">
        <v>7286.28</v>
      </c>
      <c r="J1185" s="18" t="n">
        <v>-232.53</v>
      </c>
      <c r="K1185" s="18" t="n">
        <v>12536.18</v>
      </c>
      <c r="L1185" s="14" t="n">
        <v>0.3132</v>
      </c>
      <c r="M1185" s="14" t="n">
        <v>0.6414</v>
      </c>
      <c r="N1185" s="14" t="n">
        <v>0.002</v>
      </c>
      <c r="O1185" s="14" t="n">
        <v>0.29</v>
      </c>
      <c r="P1185" s="14" t="n">
        <v>0.054</v>
      </c>
      <c r="Q1185" s="18" t="n">
        <v>500</v>
      </c>
    </row>
    <row r="1186" customFormat="false" ht="15" hidden="false" customHeight="false" outlineLevel="0" collapsed="false">
      <c r="A1186" s="11" t="s">
        <v>34</v>
      </c>
      <c r="B1186" s="11" t="s">
        <v>4967</v>
      </c>
      <c r="C1186" s="13" t="n">
        <v>2</v>
      </c>
      <c r="D1186" s="11" t="s">
        <v>4608</v>
      </c>
      <c r="E1186" s="11" t="s">
        <v>61</v>
      </c>
      <c r="F1186" s="11" t="s">
        <v>4877</v>
      </c>
      <c r="G1186" s="18" t="n">
        <v>6388.03</v>
      </c>
      <c r="H1186" s="14" t="n">
        <v>0.484</v>
      </c>
      <c r="I1186" s="18" t="n">
        <v>6480.38</v>
      </c>
      <c r="J1186" s="18" t="n">
        <v>1735.73</v>
      </c>
      <c r="K1186" s="18" t="n">
        <v>10562.73</v>
      </c>
      <c r="L1186" s="14" t="n">
        <v>0.222</v>
      </c>
      <c r="M1186" s="14" t="n">
        <v>0.4385</v>
      </c>
      <c r="N1186" s="14" t="n">
        <v>0</v>
      </c>
      <c r="O1186" s="14" t="n">
        <v>0.072</v>
      </c>
      <c r="P1186" s="14" t="n">
        <v>0.02</v>
      </c>
      <c r="Q1186" s="18" t="n">
        <v>474.15</v>
      </c>
    </row>
    <row r="1187" customFormat="false" ht="15" hidden="false" customHeight="false" outlineLevel="0" collapsed="false">
      <c r="A1187" s="41" t="s">
        <v>34</v>
      </c>
      <c r="B1187" s="41" t="s">
        <v>4967</v>
      </c>
      <c r="C1187" s="45" t="n">
        <v>2</v>
      </c>
      <c r="D1187" s="41" t="s">
        <v>4602</v>
      </c>
      <c r="E1187" s="41" t="n">
        <v>1</v>
      </c>
      <c r="F1187" s="41" t="s">
        <v>4599</v>
      </c>
      <c r="G1187" s="42" t="n">
        <v>14968.16</v>
      </c>
      <c r="H1187" s="43" t="n">
        <v>0.386</v>
      </c>
      <c r="I1187" s="42" t="n">
        <v>15521.67</v>
      </c>
      <c r="J1187" s="42" t="n">
        <v>-16115.44</v>
      </c>
      <c r="K1187" s="42" t="n">
        <v>16912.94</v>
      </c>
      <c r="L1187" s="43" t="n">
        <v>0.5717</v>
      </c>
      <c r="M1187" s="43" t="n">
        <v>1.3851</v>
      </c>
      <c r="N1187" s="43" t="n">
        <v>0.322</v>
      </c>
      <c r="O1187" s="43" t="n">
        <v>0.642</v>
      </c>
      <c r="P1187" s="43" t="n">
        <v>0.322</v>
      </c>
      <c r="Q1187" s="42" t="n">
        <v>4276.14</v>
      </c>
    </row>
    <row r="1188" customFormat="false" ht="15" hidden="false" customHeight="false" outlineLevel="0" collapsed="false">
      <c r="A1188" s="41" t="s">
        <v>34</v>
      </c>
      <c r="B1188" s="41" t="s">
        <v>4967</v>
      </c>
      <c r="C1188" s="45" t="n">
        <v>2</v>
      </c>
      <c r="D1188" s="41" t="s">
        <v>4602</v>
      </c>
      <c r="E1188" s="41" t="n">
        <v>1</v>
      </c>
      <c r="F1188" s="41" t="s">
        <v>4896</v>
      </c>
      <c r="G1188" s="42" t="n">
        <v>13116.61</v>
      </c>
      <c r="H1188" s="43" t="n">
        <v>0.562</v>
      </c>
      <c r="I1188" s="42" t="n">
        <v>12796.45</v>
      </c>
      <c r="J1188" s="42" t="n">
        <v>-5845.37</v>
      </c>
      <c r="K1188" s="42" t="n">
        <v>15415.62</v>
      </c>
      <c r="L1188" s="43" t="n">
        <v>0.4066</v>
      </c>
      <c r="M1188" s="43" t="n">
        <v>1.0021</v>
      </c>
      <c r="N1188" s="43" t="n">
        <v>0.05</v>
      </c>
      <c r="O1188" s="43" t="n">
        <v>0.516</v>
      </c>
      <c r="P1188" s="43" t="n">
        <v>0.068</v>
      </c>
      <c r="Q1188" s="42" t="n">
        <v>500</v>
      </c>
    </row>
    <row r="1189" customFormat="false" ht="15" hidden="false" customHeight="false" outlineLevel="0" collapsed="false">
      <c r="A1189" s="11" t="s">
        <v>34</v>
      </c>
      <c r="B1189" s="11" t="s">
        <v>4967</v>
      </c>
      <c r="C1189" s="13" t="n">
        <v>2</v>
      </c>
      <c r="D1189" s="11" t="s">
        <v>4602</v>
      </c>
      <c r="E1189" s="11" t="n">
        <v>1</v>
      </c>
      <c r="F1189" s="11" t="s">
        <v>4877</v>
      </c>
      <c r="G1189" s="18" t="n">
        <v>4895.34</v>
      </c>
      <c r="H1189" s="14" t="n">
        <v>0.268</v>
      </c>
      <c r="I1189" s="18" t="n">
        <v>6556.01</v>
      </c>
      <c r="J1189" s="18" t="n">
        <v>1907.93</v>
      </c>
      <c r="K1189" s="18" t="n">
        <v>10556.51</v>
      </c>
      <c r="L1189" s="14" t="n">
        <v>0.2234</v>
      </c>
      <c r="M1189" s="14" t="n">
        <v>0.4217</v>
      </c>
      <c r="N1189" s="14" t="n">
        <v>0</v>
      </c>
      <c r="O1189" s="14" t="n">
        <v>0.066</v>
      </c>
      <c r="P1189" s="14" t="n">
        <v>0.012</v>
      </c>
      <c r="Q1189" s="18" t="n">
        <v>478.6</v>
      </c>
    </row>
    <row r="1190" customFormat="false" ht="15" hidden="false" customHeight="false" outlineLevel="0" collapsed="false">
      <c r="A1190" s="41" t="s">
        <v>34</v>
      </c>
      <c r="B1190" s="41" t="s">
        <v>4967</v>
      </c>
      <c r="C1190" s="45" t="n">
        <v>2</v>
      </c>
      <c r="D1190" s="41" t="s">
        <v>4602</v>
      </c>
      <c r="E1190" s="41" t="n">
        <v>2</v>
      </c>
      <c r="F1190" s="41" t="s">
        <v>4599</v>
      </c>
      <c r="G1190" s="42" t="n">
        <v>8566.89</v>
      </c>
      <c r="H1190" s="43" t="n">
        <v>0.418</v>
      </c>
      <c r="I1190" s="42" t="n">
        <v>8695.7</v>
      </c>
      <c r="J1190" s="42" t="n">
        <v>-10993.93</v>
      </c>
      <c r="K1190" s="42" t="n">
        <v>9594.69</v>
      </c>
      <c r="L1190" s="43" t="n">
        <v>0.2748</v>
      </c>
      <c r="M1190" s="43" t="n">
        <v>1.0714</v>
      </c>
      <c r="N1190" s="43" t="n">
        <v>0.08</v>
      </c>
      <c r="O1190" s="43" t="n">
        <v>0.328</v>
      </c>
      <c r="P1190" s="43" t="n">
        <v>0.08</v>
      </c>
      <c r="Q1190" s="42" t="n">
        <v>986.22</v>
      </c>
    </row>
    <row r="1191" customFormat="false" ht="15" hidden="false" customHeight="false" outlineLevel="0" collapsed="false">
      <c r="A1191" s="11" t="s">
        <v>34</v>
      </c>
      <c r="B1191" s="11" t="s">
        <v>4967</v>
      </c>
      <c r="C1191" s="13" t="n">
        <v>2</v>
      </c>
      <c r="D1191" s="11" t="s">
        <v>4602</v>
      </c>
      <c r="E1191" s="11" t="n">
        <v>2</v>
      </c>
      <c r="F1191" s="11" t="s">
        <v>4896</v>
      </c>
      <c r="G1191" s="18" t="n">
        <v>8350.59</v>
      </c>
      <c r="H1191" s="14" t="n">
        <v>0.452</v>
      </c>
      <c r="I1191" s="18" t="n">
        <v>8458.01</v>
      </c>
      <c r="J1191" s="18" t="n">
        <v>3683.87</v>
      </c>
      <c r="K1191" s="18" t="n">
        <v>9452.35</v>
      </c>
      <c r="L1191" s="14" t="n">
        <v>0.2768</v>
      </c>
      <c r="M1191" s="14" t="n">
        <v>0.7885</v>
      </c>
      <c r="N1191" s="14" t="n">
        <v>0.024</v>
      </c>
      <c r="O1191" s="14" t="n">
        <v>0.3</v>
      </c>
      <c r="P1191" s="14" t="n">
        <v>0.038</v>
      </c>
      <c r="Q1191" s="18" t="n">
        <v>500</v>
      </c>
    </row>
    <row r="1192" customFormat="false" ht="15" hidden="false" customHeight="false" outlineLevel="0" collapsed="false">
      <c r="A1192" s="11" t="s">
        <v>34</v>
      </c>
      <c r="B1192" s="11" t="s">
        <v>4967</v>
      </c>
      <c r="C1192" s="13" t="n">
        <v>2</v>
      </c>
      <c r="D1192" s="11" t="s">
        <v>4602</v>
      </c>
      <c r="E1192" s="11" t="n">
        <v>2</v>
      </c>
      <c r="F1192" s="11" t="s">
        <v>4877</v>
      </c>
      <c r="G1192" s="18" t="n">
        <v>6445.62</v>
      </c>
      <c r="H1192" s="14" t="n">
        <v>0.546</v>
      </c>
      <c r="I1192" s="18" t="n">
        <v>6169.82</v>
      </c>
      <c r="J1192" s="18" t="n">
        <v>2510.54</v>
      </c>
      <c r="K1192" s="18" t="n">
        <v>9046.24</v>
      </c>
      <c r="L1192" s="14" t="n">
        <v>0.2024</v>
      </c>
      <c r="M1192" s="14" t="n">
        <v>0.3846</v>
      </c>
      <c r="N1192" s="14" t="n">
        <v>0</v>
      </c>
      <c r="O1192" s="14" t="n">
        <v>0.034</v>
      </c>
      <c r="P1192" s="14" t="n">
        <v>0.006</v>
      </c>
      <c r="Q1192" s="18" t="n">
        <v>466.89</v>
      </c>
    </row>
    <row r="1193" customFormat="false" ht="15" hidden="false" customHeight="false" outlineLevel="0" collapsed="false">
      <c r="A1193" s="11" t="s">
        <v>34</v>
      </c>
      <c r="B1193" s="11" t="s">
        <v>4967</v>
      </c>
      <c r="C1193" s="13" t="n">
        <v>2</v>
      </c>
      <c r="D1193" s="11" t="s">
        <v>4602</v>
      </c>
      <c r="E1193" s="11" t="n">
        <v>3</v>
      </c>
      <c r="F1193" s="11" t="s">
        <v>4599</v>
      </c>
      <c r="G1193" s="18" t="n">
        <v>6880.28</v>
      </c>
      <c r="H1193" s="14" t="n">
        <v>0.5</v>
      </c>
      <c r="I1193" s="18" t="n">
        <v>6880.32</v>
      </c>
      <c r="J1193" s="18" t="n">
        <v>5735.76</v>
      </c>
      <c r="K1193" s="18" t="n">
        <v>7777.97</v>
      </c>
      <c r="L1193" s="14" t="n">
        <v>0.1987</v>
      </c>
      <c r="M1193" s="14" t="n">
        <v>0.7309</v>
      </c>
      <c r="N1193" s="14" t="n">
        <v>0.026</v>
      </c>
      <c r="O1193" s="14" t="n">
        <v>0.16</v>
      </c>
      <c r="P1193" s="14" t="n">
        <v>0.026</v>
      </c>
      <c r="Q1193" s="18" t="n">
        <v>443.85</v>
      </c>
    </row>
    <row r="1194" customFormat="false" ht="15" hidden="false" customHeight="false" outlineLevel="0" collapsed="false">
      <c r="A1194" s="11" t="s">
        <v>34</v>
      </c>
      <c r="B1194" s="11" t="s">
        <v>4967</v>
      </c>
      <c r="C1194" s="13" t="n">
        <v>2</v>
      </c>
      <c r="D1194" s="11" t="s">
        <v>4602</v>
      </c>
      <c r="E1194" s="11" t="n">
        <v>3</v>
      </c>
      <c r="F1194" s="11" t="s">
        <v>4896</v>
      </c>
      <c r="G1194" s="18" t="n">
        <v>6880.28</v>
      </c>
      <c r="H1194" s="14" t="n">
        <v>0.534</v>
      </c>
      <c r="I1194" s="18" t="n">
        <v>6844.87</v>
      </c>
      <c r="J1194" s="18" t="n">
        <v>5577.57</v>
      </c>
      <c r="K1194" s="18" t="n">
        <v>7700.52</v>
      </c>
      <c r="L1194" s="14" t="n">
        <v>0.199</v>
      </c>
      <c r="M1194" s="14" t="n">
        <v>0.639</v>
      </c>
      <c r="N1194" s="14" t="n">
        <v>0.008</v>
      </c>
      <c r="O1194" s="14" t="n">
        <v>0.156</v>
      </c>
      <c r="P1194" s="14" t="n">
        <v>0.014</v>
      </c>
      <c r="Q1194" s="18" t="n">
        <v>443.85</v>
      </c>
    </row>
    <row r="1195" customFormat="false" ht="15" hidden="false" customHeight="false" outlineLevel="0" collapsed="false">
      <c r="A1195" s="11" t="s">
        <v>34</v>
      </c>
      <c r="B1195" s="11" t="s">
        <v>4967</v>
      </c>
      <c r="C1195" s="13" t="n">
        <v>2</v>
      </c>
      <c r="D1195" s="11" t="s">
        <v>4602</v>
      </c>
      <c r="E1195" s="11" t="n">
        <v>3</v>
      </c>
      <c r="F1195" s="11" t="s">
        <v>4877</v>
      </c>
      <c r="G1195" s="18" t="n">
        <v>6880.28</v>
      </c>
      <c r="H1195" s="14" t="n">
        <v>0.718</v>
      </c>
      <c r="I1195" s="18" t="n">
        <v>6368.24</v>
      </c>
      <c r="J1195" s="18" t="n">
        <v>2528.28</v>
      </c>
      <c r="K1195" s="18" t="n">
        <v>7503.22</v>
      </c>
      <c r="L1195" s="14" t="n">
        <v>0.1952</v>
      </c>
      <c r="M1195" s="14" t="n">
        <v>0.3611</v>
      </c>
      <c r="N1195" s="14" t="n">
        <v>0</v>
      </c>
      <c r="O1195" s="14" t="n">
        <v>0.03</v>
      </c>
      <c r="P1195" s="14" t="n">
        <v>0.008</v>
      </c>
      <c r="Q1195" s="18" t="n">
        <v>427.79</v>
      </c>
    </row>
    <row r="1196" customFormat="false" ht="15" hidden="false" customHeight="false" outlineLevel="0" collapsed="false">
      <c r="A1196" s="11" t="s">
        <v>34</v>
      </c>
      <c r="B1196" s="11" t="s">
        <v>4967</v>
      </c>
      <c r="C1196" s="13" t="n">
        <v>2</v>
      </c>
      <c r="D1196" s="11" t="s">
        <v>4602</v>
      </c>
      <c r="E1196" s="11" t="n">
        <v>4</v>
      </c>
      <c r="F1196" s="11" t="s">
        <v>4599</v>
      </c>
      <c r="G1196" s="18" t="n">
        <v>6089.14</v>
      </c>
      <c r="H1196" s="14" t="n">
        <v>0.508</v>
      </c>
      <c r="I1196" s="18" t="n">
        <v>6083.57</v>
      </c>
      <c r="J1196" s="18" t="n">
        <v>5335.82</v>
      </c>
      <c r="K1196" s="18" t="n">
        <v>6855.46</v>
      </c>
      <c r="L1196" s="14" t="n">
        <v>0.1616</v>
      </c>
      <c r="M1196" s="14" t="n">
        <v>0.5228</v>
      </c>
      <c r="N1196" s="14" t="n">
        <v>0.01</v>
      </c>
      <c r="O1196" s="14" t="n">
        <v>0.096</v>
      </c>
      <c r="P1196" s="14" t="n">
        <v>0.01</v>
      </c>
      <c r="Q1196" s="18" t="n">
        <v>271.28</v>
      </c>
    </row>
    <row r="1197" customFormat="false" ht="15" hidden="false" customHeight="false" outlineLevel="0" collapsed="false">
      <c r="A1197" s="11" t="s">
        <v>34</v>
      </c>
      <c r="B1197" s="11" t="s">
        <v>4967</v>
      </c>
      <c r="C1197" s="13" t="n">
        <v>2</v>
      </c>
      <c r="D1197" s="11" t="s">
        <v>4602</v>
      </c>
      <c r="E1197" s="11" t="n">
        <v>4</v>
      </c>
      <c r="F1197" s="11" t="s">
        <v>4896</v>
      </c>
      <c r="G1197" s="18" t="n">
        <v>6089.14</v>
      </c>
      <c r="H1197" s="14" t="n">
        <v>0.512</v>
      </c>
      <c r="I1197" s="18" t="n">
        <v>6072.39</v>
      </c>
      <c r="J1197" s="18" t="n">
        <v>5283.17</v>
      </c>
      <c r="K1197" s="18" t="n">
        <v>6850.14</v>
      </c>
      <c r="L1197" s="14" t="n">
        <v>0.1616</v>
      </c>
      <c r="M1197" s="14" t="n">
        <v>0.4948</v>
      </c>
      <c r="N1197" s="14" t="n">
        <v>0.004</v>
      </c>
      <c r="O1197" s="14" t="n">
        <v>0.096</v>
      </c>
      <c r="P1197" s="14" t="n">
        <v>0.006</v>
      </c>
      <c r="Q1197" s="18" t="n">
        <v>271.28</v>
      </c>
    </row>
    <row r="1198" customFormat="false" ht="15" hidden="false" customHeight="false" outlineLevel="0" collapsed="false">
      <c r="A1198" s="11" t="s">
        <v>34</v>
      </c>
      <c r="B1198" s="11" t="s">
        <v>4967</v>
      </c>
      <c r="C1198" s="13" t="n">
        <v>2</v>
      </c>
      <c r="D1198" s="11" t="s">
        <v>4602</v>
      </c>
      <c r="E1198" s="11" t="n">
        <v>4</v>
      </c>
      <c r="F1198" s="11" t="s">
        <v>4877</v>
      </c>
      <c r="G1198" s="18" t="n">
        <v>6089.14</v>
      </c>
      <c r="H1198" s="14" t="n">
        <v>0.582</v>
      </c>
      <c r="I1198" s="18" t="n">
        <v>5967.87</v>
      </c>
      <c r="J1198" s="18" t="n">
        <v>2869.3</v>
      </c>
      <c r="K1198" s="18" t="n">
        <v>6769.76</v>
      </c>
      <c r="L1198" s="14" t="n">
        <v>0.1616</v>
      </c>
      <c r="M1198" s="14" t="n">
        <v>0.3744</v>
      </c>
      <c r="N1198" s="14" t="n">
        <v>0</v>
      </c>
      <c r="O1198" s="14" t="n">
        <v>0.034</v>
      </c>
      <c r="P1198" s="14" t="n">
        <v>0.006</v>
      </c>
      <c r="Q1198" s="18" t="n">
        <v>271.28</v>
      </c>
    </row>
    <row r="1199" customFormat="false" ht="15" hidden="false" customHeight="false" outlineLevel="0" collapsed="false">
      <c r="A1199" s="11" t="s">
        <v>34</v>
      </c>
      <c r="B1199" s="11" t="s">
        <v>4967</v>
      </c>
      <c r="C1199" s="13" t="n">
        <v>2</v>
      </c>
      <c r="D1199" s="11" t="s">
        <v>4602</v>
      </c>
      <c r="E1199" s="11" t="n">
        <v>5</v>
      </c>
      <c r="F1199" s="11" t="s">
        <v>4599</v>
      </c>
      <c r="G1199" s="18" t="n">
        <v>5618.35</v>
      </c>
      <c r="H1199" s="14" t="n">
        <v>0.508</v>
      </c>
      <c r="I1199" s="18" t="n">
        <v>5607.45</v>
      </c>
      <c r="J1199" s="18" t="n">
        <v>5071.11</v>
      </c>
      <c r="K1199" s="18" t="n">
        <v>6325.16</v>
      </c>
      <c r="L1199" s="14" t="n">
        <v>0.147</v>
      </c>
      <c r="M1199" s="14" t="n">
        <v>0.3775</v>
      </c>
      <c r="N1199" s="14" t="n">
        <v>0.004</v>
      </c>
      <c r="O1199" s="14" t="n">
        <v>0.042</v>
      </c>
      <c r="P1199" s="14" t="n">
        <v>0.004</v>
      </c>
      <c r="Q1199" s="18" t="n">
        <v>191.14</v>
      </c>
    </row>
    <row r="1200" customFormat="false" ht="15" hidden="false" customHeight="false" outlineLevel="0" collapsed="false">
      <c r="A1200" s="11" t="s">
        <v>34</v>
      </c>
      <c r="B1200" s="11" t="s">
        <v>4967</v>
      </c>
      <c r="C1200" s="13" t="n">
        <v>2</v>
      </c>
      <c r="D1200" s="11" t="s">
        <v>4602</v>
      </c>
      <c r="E1200" s="11" t="n">
        <v>5</v>
      </c>
      <c r="F1200" s="11" t="s">
        <v>4896</v>
      </c>
      <c r="G1200" s="18" t="n">
        <v>5618.35</v>
      </c>
      <c r="H1200" s="14" t="n">
        <v>0.512</v>
      </c>
      <c r="I1200" s="18" t="n">
        <v>5604.4</v>
      </c>
      <c r="J1200" s="18" t="n">
        <v>5071.03</v>
      </c>
      <c r="K1200" s="18" t="n">
        <v>6325.16</v>
      </c>
      <c r="L1200" s="14" t="n">
        <v>0.147</v>
      </c>
      <c r="M1200" s="14" t="n">
        <v>0.3901</v>
      </c>
      <c r="N1200" s="14" t="n">
        <v>0.004</v>
      </c>
      <c r="O1200" s="14" t="n">
        <v>0.042</v>
      </c>
      <c r="P1200" s="14" t="n">
        <v>0.006</v>
      </c>
      <c r="Q1200" s="18" t="n">
        <v>191.14</v>
      </c>
    </row>
    <row r="1201" customFormat="false" ht="15" hidden="false" customHeight="false" outlineLevel="0" collapsed="false">
      <c r="A1201" s="11" t="s">
        <v>34</v>
      </c>
      <c r="B1201" s="11" t="s">
        <v>4967</v>
      </c>
      <c r="C1201" s="13" t="n">
        <v>2</v>
      </c>
      <c r="D1201" s="11" t="s">
        <v>4602</v>
      </c>
      <c r="E1201" s="11" t="n">
        <v>5</v>
      </c>
      <c r="F1201" s="11" t="s">
        <v>4877</v>
      </c>
      <c r="G1201" s="18" t="n">
        <v>5618.35</v>
      </c>
      <c r="H1201" s="14" t="n">
        <v>0.54</v>
      </c>
      <c r="I1201" s="18" t="n">
        <v>5584.08</v>
      </c>
      <c r="J1201" s="18" t="n">
        <v>2603.4</v>
      </c>
      <c r="K1201" s="18" t="n">
        <v>6267.4</v>
      </c>
      <c r="L1201" s="14" t="n">
        <v>0.147</v>
      </c>
      <c r="M1201" s="14" t="n">
        <v>0.3528</v>
      </c>
      <c r="N1201" s="14" t="n">
        <v>0</v>
      </c>
      <c r="O1201" s="14" t="n">
        <v>0.024</v>
      </c>
      <c r="P1201" s="14" t="n">
        <v>0</v>
      </c>
      <c r="Q1201" s="18" t="n">
        <v>191.14</v>
      </c>
    </row>
    <row r="1203" customFormat="false" ht="15" hidden="false" customHeight="false" outlineLevel="0" collapsed="false">
      <c r="A1203" s="51" t="s">
        <v>34</v>
      </c>
      <c r="B1203" s="51" t="s">
        <v>4968</v>
      </c>
      <c r="C1203" s="61" t="n">
        <v>2</v>
      </c>
      <c r="D1203" s="51" t="s">
        <v>4801</v>
      </c>
      <c r="E1203" s="51" t="s">
        <v>61</v>
      </c>
      <c r="F1203" s="51" t="s">
        <v>4599</v>
      </c>
      <c r="G1203" s="52" t="n">
        <v>1746.78</v>
      </c>
      <c r="H1203" s="53" t="n">
        <v>0.918</v>
      </c>
      <c r="I1203" s="52" t="n">
        <v>1746.78</v>
      </c>
      <c r="J1203" s="52" t="n">
        <v>1746.78</v>
      </c>
      <c r="K1203" s="52" t="n">
        <v>1746.78</v>
      </c>
      <c r="L1203" s="53" t="n">
        <v>0.1128</v>
      </c>
      <c r="M1203" s="53" t="n">
        <v>0.1701</v>
      </c>
      <c r="N1203" s="53" t="n">
        <v>0</v>
      </c>
      <c r="O1203" s="53" t="n">
        <v>0</v>
      </c>
      <c r="P1203" s="53" t="n">
        <v>0</v>
      </c>
      <c r="Q1203" s="52" t="n">
        <v>50</v>
      </c>
    </row>
    <row r="1204" customFormat="false" ht="15" hidden="false" customHeight="false" outlineLevel="0" collapsed="false">
      <c r="A1204" s="11" t="s">
        <v>34</v>
      </c>
      <c r="B1204" s="11" t="s">
        <v>4968</v>
      </c>
      <c r="C1204" s="13" t="n">
        <v>2</v>
      </c>
      <c r="D1204" s="11" t="s">
        <v>4616</v>
      </c>
      <c r="E1204" s="11" t="n">
        <v>3</v>
      </c>
      <c r="F1204" s="11" t="s">
        <v>4877</v>
      </c>
      <c r="G1204" s="18" t="n">
        <v>-366.58</v>
      </c>
      <c r="H1204" s="14" t="n">
        <v>0.124</v>
      </c>
      <c r="I1204" s="18" t="n">
        <v>2109.19</v>
      </c>
      <c r="J1204" s="18" t="n">
        <v>-1231.6</v>
      </c>
      <c r="K1204" s="18" t="n">
        <v>9229.29</v>
      </c>
      <c r="L1204" s="14" t="n">
        <v>0.3746</v>
      </c>
      <c r="M1204" s="14" t="n">
        <v>0.552</v>
      </c>
      <c r="N1204" s="14" t="n">
        <v>0</v>
      </c>
      <c r="O1204" s="14" t="n">
        <v>0.408</v>
      </c>
      <c r="P1204" s="14" t="n">
        <v>0.194</v>
      </c>
      <c r="Q1204" s="18" t="n">
        <v>495.55</v>
      </c>
    </row>
    <row r="1205" customFormat="false" ht="15" hidden="false" customHeight="false" outlineLevel="0" collapsed="false">
      <c r="A1205" s="41" t="s">
        <v>34</v>
      </c>
      <c r="B1205" s="41" t="s">
        <v>4968</v>
      </c>
      <c r="C1205" s="45" t="n">
        <v>2</v>
      </c>
      <c r="D1205" s="41" t="s">
        <v>4608</v>
      </c>
      <c r="E1205" s="41" t="s">
        <v>61</v>
      </c>
      <c r="F1205" s="41" t="s">
        <v>4599</v>
      </c>
      <c r="G1205" s="42" t="n">
        <v>-10502.3</v>
      </c>
      <c r="H1205" s="43" t="n">
        <v>0.072</v>
      </c>
      <c r="I1205" s="42" t="n">
        <v>4062.18</v>
      </c>
      <c r="J1205" s="42" t="n">
        <v>-11324.52</v>
      </c>
      <c r="K1205" s="42" t="n">
        <v>5421.24</v>
      </c>
      <c r="L1205" s="43" t="n">
        <v>0.2325</v>
      </c>
      <c r="M1205" s="43" t="n">
        <v>1.1039</v>
      </c>
      <c r="N1205" s="43" t="n">
        <v>0.082</v>
      </c>
      <c r="O1205" s="43" t="n">
        <v>0.292</v>
      </c>
      <c r="P1205" s="43" t="n">
        <v>0.112</v>
      </c>
      <c r="Q1205" s="42" t="n">
        <v>1368.4</v>
      </c>
    </row>
    <row r="1206" customFormat="false" ht="15" hidden="false" customHeight="false" outlineLevel="0" collapsed="false">
      <c r="A1206" s="11" t="s">
        <v>34</v>
      </c>
      <c r="B1206" s="11" t="s">
        <v>4968</v>
      </c>
      <c r="C1206" s="13" t="n">
        <v>2</v>
      </c>
      <c r="D1206" s="11" t="s">
        <v>4608</v>
      </c>
      <c r="E1206" s="11" t="s">
        <v>61</v>
      </c>
      <c r="F1206" s="11" t="s">
        <v>4896</v>
      </c>
      <c r="G1206" s="18" t="n">
        <v>-1544.23</v>
      </c>
      <c r="H1206" s="14" t="n">
        <v>0.026</v>
      </c>
      <c r="I1206" s="18" t="n">
        <v>2632.66</v>
      </c>
      <c r="J1206" s="18" t="n">
        <v>-928.12</v>
      </c>
      <c r="K1206" s="18" t="n">
        <v>4960.08</v>
      </c>
      <c r="L1206" s="14" t="n">
        <v>0.2115</v>
      </c>
      <c r="M1206" s="14" t="n">
        <v>0.4809</v>
      </c>
      <c r="N1206" s="14" t="n">
        <v>0</v>
      </c>
      <c r="O1206" s="14" t="n">
        <v>0.118</v>
      </c>
      <c r="P1206" s="14" t="n">
        <v>0.122</v>
      </c>
      <c r="Q1206" s="18" t="n">
        <v>500</v>
      </c>
    </row>
    <row r="1207" customFormat="false" ht="15" hidden="false" customHeight="false" outlineLevel="0" collapsed="false">
      <c r="A1207" s="11" t="s">
        <v>34</v>
      </c>
      <c r="B1207" s="11" t="s">
        <v>4968</v>
      </c>
      <c r="C1207" s="13" t="n">
        <v>2</v>
      </c>
      <c r="D1207" s="11" t="s">
        <v>4608</v>
      </c>
      <c r="E1207" s="11" t="s">
        <v>61</v>
      </c>
      <c r="F1207" s="11" t="s">
        <v>4877</v>
      </c>
      <c r="G1207" s="18" t="n">
        <v>625.5</v>
      </c>
      <c r="H1207" s="14" t="n">
        <v>0.124</v>
      </c>
      <c r="I1207" s="18" t="n">
        <v>2241.2</v>
      </c>
      <c r="J1207" s="18" t="n">
        <v>-110.39</v>
      </c>
      <c r="K1207" s="18" t="n">
        <v>4499.76</v>
      </c>
      <c r="L1207" s="14" t="n">
        <v>0.1828</v>
      </c>
      <c r="M1207" s="14" t="n">
        <v>0.3408</v>
      </c>
      <c r="N1207" s="14" t="n">
        <v>0</v>
      </c>
      <c r="O1207" s="14" t="n">
        <v>0.014</v>
      </c>
      <c r="P1207" s="14" t="n">
        <v>0.06</v>
      </c>
      <c r="Q1207" s="18" t="n">
        <v>461.76</v>
      </c>
    </row>
    <row r="1208" customFormat="false" ht="15" hidden="false" customHeight="false" outlineLevel="0" collapsed="false">
      <c r="A1208" s="41" t="s">
        <v>34</v>
      </c>
      <c r="B1208" s="41" t="s">
        <v>4968</v>
      </c>
      <c r="C1208" s="45" t="n">
        <v>2</v>
      </c>
      <c r="D1208" s="41" t="s">
        <v>4602</v>
      </c>
      <c r="E1208" s="41" t="n">
        <v>1</v>
      </c>
      <c r="F1208" s="41" t="s">
        <v>4599</v>
      </c>
      <c r="G1208" s="42" t="n">
        <v>-11571.31</v>
      </c>
      <c r="H1208" s="43" t="n">
        <v>0.12</v>
      </c>
      <c r="I1208" s="42" t="n">
        <v>6869.68</v>
      </c>
      <c r="J1208" s="42" t="n">
        <v>-14083.8</v>
      </c>
      <c r="K1208" s="42" t="n">
        <v>7635.76</v>
      </c>
      <c r="L1208" s="43" t="n">
        <v>0.3724</v>
      </c>
      <c r="M1208" s="43" t="n">
        <v>1.3434</v>
      </c>
      <c r="N1208" s="43" t="n">
        <v>0.182</v>
      </c>
      <c r="O1208" s="43" t="n">
        <v>0.464</v>
      </c>
      <c r="P1208" s="43" t="n">
        <v>0.182</v>
      </c>
      <c r="Q1208" s="42" t="n">
        <v>2530.2</v>
      </c>
    </row>
    <row r="1209" customFormat="false" ht="15" hidden="false" customHeight="false" outlineLevel="0" collapsed="false">
      <c r="A1209" s="11" t="s">
        <v>34</v>
      </c>
      <c r="B1209" s="11" t="s">
        <v>4968</v>
      </c>
      <c r="C1209" s="13" t="n">
        <v>2</v>
      </c>
      <c r="D1209" s="11" t="s">
        <v>4602</v>
      </c>
      <c r="E1209" s="11" t="n">
        <v>1</v>
      </c>
      <c r="F1209" s="11" t="s">
        <v>4896</v>
      </c>
      <c r="G1209" s="18" t="n">
        <v>4611.77</v>
      </c>
      <c r="H1209" s="14" t="n">
        <v>0.29</v>
      </c>
      <c r="I1209" s="18" t="n">
        <v>5737.82</v>
      </c>
      <c r="J1209" s="18" t="n">
        <v>-3814.3</v>
      </c>
      <c r="K1209" s="18" t="n">
        <v>7150.88</v>
      </c>
      <c r="L1209" s="14" t="n">
        <v>0.3313</v>
      </c>
      <c r="M1209" s="14" t="n">
        <v>0.9319</v>
      </c>
      <c r="N1209" s="14" t="n">
        <v>0.036</v>
      </c>
      <c r="O1209" s="14" t="n">
        <v>0.392</v>
      </c>
      <c r="P1209" s="14" t="n">
        <v>0.1</v>
      </c>
      <c r="Q1209" s="18" t="n">
        <v>500</v>
      </c>
    </row>
    <row r="1210" customFormat="false" ht="15" hidden="false" customHeight="false" outlineLevel="0" collapsed="false">
      <c r="A1210" s="11" t="s">
        <v>34</v>
      </c>
      <c r="B1210" s="11" t="s">
        <v>4968</v>
      </c>
      <c r="C1210" s="13" t="n">
        <v>2</v>
      </c>
      <c r="D1210" s="11" t="s">
        <v>4602</v>
      </c>
      <c r="E1210" s="11" t="n">
        <v>1</v>
      </c>
      <c r="F1210" s="11" t="s">
        <v>4877</v>
      </c>
      <c r="G1210" s="18" t="n">
        <v>251.62</v>
      </c>
      <c r="H1210" s="14" t="n">
        <v>0.116</v>
      </c>
      <c r="I1210" s="18" t="n">
        <v>2460.92</v>
      </c>
      <c r="J1210" s="18" t="n">
        <v>-687</v>
      </c>
      <c r="K1210" s="18" t="n">
        <v>5236.27</v>
      </c>
      <c r="L1210" s="14" t="n">
        <v>0.202</v>
      </c>
      <c r="M1210" s="14" t="n">
        <v>0.3647</v>
      </c>
      <c r="N1210" s="14" t="n">
        <v>0</v>
      </c>
      <c r="O1210" s="14" t="n">
        <v>0.038</v>
      </c>
      <c r="P1210" s="14" t="n">
        <v>0.096</v>
      </c>
      <c r="Q1210" s="18" t="n">
        <v>474.16</v>
      </c>
    </row>
    <row r="1211" customFormat="false" ht="15" hidden="false" customHeight="false" outlineLevel="0" collapsed="false">
      <c r="A1211" s="11" t="s">
        <v>34</v>
      </c>
      <c r="B1211" s="11" t="s">
        <v>4968</v>
      </c>
      <c r="C1211" s="13" t="n">
        <v>2</v>
      </c>
      <c r="D1211" s="11" t="s">
        <v>4602</v>
      </c>
      <c r="E1211" s="11" t="n">
        <v>2</v>
      </c>
      <c r="F1211" s="11" t="s">
        <v>4599</v>
      </c>
      <c r="G1211" s="18" t="n">
        <v>2486.04</v>
      </c>
      <c r="H1211" s="14" t="n">
        <v>0.068</v>
      </c>
      <c r="I1211" s="18" t="n">
        <v>3696.58</v>
      </c>
      <c r="J1211" s="18" t="n">
        <v>917.38</v>
      </c>
      <c r="K1211" s="18" t="n">
        <v>4309.9</v>
      </c>
      <c r="L1211" s="14" t="n">
        <v>0.1984</v>
      </c>
      <c r="M1211" s="14" t="n">
        <v>0.9886</v>
      </c>
      <c r="N1211" s="14" t="n">
        <v>0.048</v>
      </c>
      <c r="O1211" s="14" t="n">
        <v>0.204</v>
      </c>
      <c r="P1211" s="14" t="n">
        <v>0.05</v>
      </c>
      <c r="Q1211" s="18" t="n">
        <v>616.61</v>
      </c>
    </row>
    <row r="1212" customFormat="false" ht="15" hidden="false" customHeight="false" outlineLevel="0" collapsed="false">
      <c r="A1212" s="11" t="s">
        <v>34</v>
      </c>
      <c r="B1212" s="11" t="s">
        <v>4968</v>
      </c>
      <c r="C1212" s="13" t="n">
        <v>2</v>
      </c>
      <c r="D1212" s="11" t="s">
        <v>4602</v>
      </c>
      <c r="E1212" s="11" t="n">
        <v>2</v>
      </c>
      <c r="F1212" s="11" t="s">
        <v>4896</v>
      </c>
      <c r="G1212" s="18" t="n">
        <v>2410.53</v>
      </c>
      <c r="H1212" s="14" t="n">
        <v>0.092</v>
      </c>
      <c r="I1212" s="18" t="n">
        <v>3594.97</v>
      </c>
      <c r="J1212" s="18" t="n">
        <v>1542.65</v>
      </c>
      <c r="K1212" s="18" t="n">
        <v>4236.37</v>
      </c>
      <c r="L1212" s="14" t="n">
        <v>0.1983</v>
      </c>
      <c r="M1212" s="14" t="n">
        <v>0.6943</v>
      </c>
      <c r="N1212" s="14" t="n">
        <v>0.012</v>
      </c>
      <c r="O1212" s="14" t="n">
        <v>0.186</v>
      </c>
      <c r="P1212" s="14" t="n">
        <v>0.036</v>
      </c>
      <c r="Q1212" s="18" t="n">
        <v>500</v>
      </c>
    </row>
    <row r="1213" customFormat="false" ht="15" hidden="false" customHeight="false" outlineLevel="0" collapsed="false">
      <c r="A1213" s="11" t="s">
        <v>34</v>
      </c>
      <c r="B1213" s="11" t="s">
        <v>4968</v>
      </c>
      <c r="C1213" s="13" t="n">
        <v>2</v>
      </c>
      <c r="D1213" s="11" t="s">
        <v>4602</v>
      </c>
      <c r="E1213" s="11" t="n">
        <v>2</v>
      </c>
      <c r="F1213" s="11" t="s">
        <v>4877</v>
      </c>
      <c r="G1213" s="18" t="n">
        <v>1528.54</v>
      </c>
      <c r="H1213" s="14" t="n">
        <v>0.202</v>
      </c>
      <c r="I1213" s="18" t="n">
        <v>2258.76</v>
      </c>
      <c r="J1213" s="18" t="n">
        <v>12.96</v>
      </c>
      <c r="K1213" s="18" t="n">
        <v>4046.04</v>
      </c>
      <c r="L1213" s="14" t="n">
        <v>0.1908</v>
      </c>
      <c r="M1213" s="14" t="n">
        <v>0.3504</v>
      </c>
      <c r="N1213" s="14" t="n">
        <v>0</v>
      </c>
      <c r="O1213" s="14" t="n">
        <v>0.016</v>
      </c>
      <c r="P1213" s="14" t="n">
        <v>0.05</v>
      </c>
      <c r="Q1213" s="18" t="n">
        <v>437.74</v>
      </c>
    </row>
    <row r="1214" customFormat="false" ht="15" hidden="false" customHeight="false" outlineLevel="0" collapsed="false">
      <c r="A1214" s="11" t="s">
        <v>34</v>
      </c>
      <c r="B1214" s="11" t="s">
        <v>4968</v>
      </c>
      <c r="C1214" s="13" t="n">
        <v>2</v>
      </c>
      <c r="D1214" s="11" t="s">
        <v>4602</v>
      </c>
      <c r="E1214" s="11" t="n">
        <v>3</v>
      </c>
      <c r="F1214" s="11" t="s">
        <v>4599</v>
      </c>
      <c r="G1214" s="18" t="n">
        <v>2349.05</v>
      </c>
      <c r="H1214" s="14" t="n">
        <v>0.116</v>
      </c>
      <c r="I1214" s="18" t="n">
        <v>2796.07</v>
      </c>
      <c r="J1214" s="18" t="n">
        <v>2042.99</v>
      </c>
      <c r="K1214" s="18" t="n">
        <v>3389.79</v>
      </c>
      <c r="L1214" s="14" t="n">
        <v>0.1559</v>
      </c>
      <c r="M1214" s="14" t="n">
        <v>0.5877</v>
      </c>
      <c r="N1214" s="14" t="n">
        <v>0.016</v>
      </c>
      <c r="O1214" s="14" t="n">
        <v>0.078</v>
      </c>
      <c r="P1214" s="14" t="n">
        <v>0.022</v>
      </c>
      <c r="Q1214" s="18" t="n">
        <v>301.81</v>
      </c>
    </row>
    <row r="1215" customFormat="false" ht="15" hidden="false" customHeight="false" outlineLevel="0" collapsed="false">
      <c r="A1215" s="11" t="s">
        <v>34</v>
      </c>
      <c r="B1215" s="11" t="s">
        <v>4968</v>
      </c>
      <c r="C1215" s="13" t="n">
        <v>2</v>
      </c>
      <c r="D1215" s="11" t="s">
        <v>4602</v>
      </c>
      <c r="E1215" s="11" t="n">
        <v>3</v>
      </c>
      <c r="F1215" s="11" t="s">
        <v>4896</v>
      </c>
      <c r="G1215" s="18" t="n">
        <v>2349.05</v>
      </c>
      <c r="H1215" s="14" t="n">
        <v>0.134</v>
      </c>
      <c r="I1215" s="18" t="n">
        <v>2790.33</v>
      </c>
      <c r="J1215" s="18" t="n">
        <v>2020.2</v>
      </c>
      <c r="K1215" s="18" t="n">
        <v>3385.31</v>
      </c>
      <c r="L1215" s="14" t="n">
        <v>0.1559</v>
      </c>
      <c r="M1215" s="14" t="n">
        <v>0.5379</v>
      </c>
      <c r="N1215" s="14" t="n">
        <v>0.006</v>
      </c>
      <c r="O1215" s="14" t="n">
        <v>0.08</v>
      </c>
      <c r="P1215" s="14" t="n">
        <v>0.022</v>
      </c>
      <c r="Q1215" s="18" t="n">
        <v>301.81</v>
      </c>
    </row>
    <row r="1216" customFormat="false" ht="15" hidden="false" customHeight="false" outlineLevel="0" collapsed="false">
      <c r="A1216" s="11" t="s">
        <v>34</v>
      </c>
      <c r="B1216" s="11" t="s">
        <v>4968</v>
      </c>
      <c r="C1216" s="13" t="n">
        <v>2</v>
      </c>
      <c r="D1216" s="11" t="s">
        <v>4602</v>
      </c>
      <c r="E1216" s="11" t="n">
        <v>3</v>
      </c>
      <c r="F1216" s="11" t="s">
        <v>4877</v>
      </c>
      <c r="G1216" s="18" t="n">
        <v>2349.05</v>
      </c>
      <c r="H1216" s="14" t="n">
        <v>0.28</v>
      </c>
      <c r="I1216" s="18" t="n">
        <v>2687.95</v>
      </c>
      <c r="J1216" s="18" t="n">
        <v>212.72</v>
      </c>
      <c r="K1216" s="18" t="n">
        <v>3262.61</v>
      </c>
      <c r="L1216" s="14" t="n">
        <v>0.1559</v>
      </c>
      <c r="M1216" s="14" t="n">
        <v>0.3476</v>
      </c>
      <c r="N1216" s="14" t="n">
        <v>0</v>
      </c>
      <c r="O1216" s="14" t="n">
        <v>0.014</v>
      </c>
      <c r="P1216" s="14" t="n">
        <v>0.022</v>
      </c>
      <c r="Q1216" s="18" t="n">
        <v>301.81</v>
      </c>
    </row>
    <row r="1217" customFormat="false" ht="15" hidden="false" customHeight="false" outlineLevel="0" collapsed="false">
      <c r="A1217" s="11" t="s">
        <v>34</v>
      </c>
      <c r="B1217" s="11" t="s">
        <v>4968</v>
      </c>
      <c r="C1217" s="13" t="n">
        <v>2</v>
      </c>
      <c r="D1217" s="11" t="s">
        <v>4602</v>
      </c>
      <c r="E1217" s="11" t="n">
        <v>4</v>
      </c>
      <c r="F1217" s="11" t="s">
        <v>4599</v>
      </c>
      <c r="G1217" s="18" t="n">
        <v>1454.33</v>
      </c>
      <c r="H1217" s="14" t="n">
        <v>0.022</v>
      </c>
      <c r="I1217" s="18" t="n">
        <v>2367.23</v>
      </c>
      <c r="J1217" s="18" t="n">
        <v>1821.74</v>
      </c>
      <c r="K1217" s="18" t="n">
        <v>2889.91</v>
      </c>
      <c r="L1217" s="14" t="n">
        <v>0.1371</v>
      </c>
      <c r="M1217" s="14" t="n">
        <v>0.3947</v>
      </c>
      <c r="N1217" s="14" t="n">
        <v>0.004</v>
      </c>
      <c r="O1217" s="14" t="n">
        <v>0.048</v>
      </c>
      <c r="P1217" s="14" t="n">
        <v>0.01</v>
      </c>
      <c r="Q1217" s="18" t="n">
        <v>194.5</v>
      </c>
    </row>
    <row r="1218" customFormat="false" ht="15" hidden="false" customHeight="false" outlineLevel="0" collapsed="false">
      <c r="A1218" s="11" t="s">
        <v>34</v>
      </c>
      <c r="B1218" s="11" t="s">
        <v>4968</v>
      </c>
      <c r="C1218" s="13" t="n">
        <v>2</v>
      </c>
      <c r="D1218" s="11" t="s">
        <v>4602</v>
      </c>
      <c r="E1218" s="11" t="n">
        <v>4</v>
      </c>
      <c r="F1218" s="11" t="s">
        <v>4896</v>
      </c>
      <c r="G1218" s="18" t="n">
        <v>1454.33</v>
      </c>
      <c r="H1218" s="14" t="n">
        <v>0.024</v>
      </c>
      <c r="I1218" s="18" t="n">
        <v>2366.6</v>
      </c>
      <c r="J1218" s="18" t="n">
        <v>1814.44</v>
      </c>
      <c r="K1218" s="18" t="n">
        <v>2890.7</v>
      </c>
      <c r="L1218" s="14" t="n">
        <v>0.1371</v>
      </c>
      <c r="M1218" s="14" t="n">
        <v>0.3947</v>
      </c>
      <c r="N1218" s="14" t="n">
        <v>0.004</v>
      </c>
      <c r="O1218" s="14" t="n">
        <v>0.046</v>
      </c>
      <c r="P1218" s="14" t="n">
        <v>0.012</v>
      </c>
      <c r="Q1218" s="18" t="n">
        <v>194.5</v>
      </c>
    </row>
    <row r="1219" customFormat="false" ht="15" hidden="false" customHeight="false" outlineLevel="0" collapsed="false">
      <c r="A1219" s="11" t="s">
        <v>34</v>
      </c>
      <c r="B1219" s="11" t="s">
        <v>4968</v>
      </c>
      <c r="C1219" s="13" t="n">
        <v>2</v>
      </c>
      <c r="D1219" s="11" t="s">
        <v>4602</v>
      </c>
      <c r="E1219" s="11" t="n">
        <v>4</v>
      </c>
      <c r="F1219" s="11" t="s">
        <v>4877</v>
      </c>
      <c r="G1219" s="18" t="n">
        <v>1454.33</v>
      </c>
      <c r="H1219" s="14" t="n">
        <v>0.066</v>
      </c>
      <c r="I1219" s="18" t="n">
        <v>2346.74</v>
      </c>
      <c r="J1219" s="18" t="n">
        <v>-330.6</v>
      </c>
      <c r="K1219" s="18" t="n">
        <v>2866.8</v>
      </c>
      <c r="L1219" s="14" t="n">
        <v>0.1371</v>
      </c>
      <c r="M1219" s="14" t="n">
        <v>0.353</v>
      </c>
      <c r="N1219" s="14" t="n">
        <v>0</v>
      </c>
      <c r="O1219" s="14" t="n">
        <v>0.02</v>
      </c>
      <c r="P1219" s="14" t="n">
        <v>0.058</v>
      </c>
      <c r="Q1219" s="18" t="n">
        <v>194.5</v>
      </c>
    </row>
    <row r="1220" customFormat="false" ht="15" hidden="false" customHeight="false" outlineLevel="0" collapsed="false">
      <c r="A1220" s="11" t="s">
        <v>34</v>
      </c>
      <c r="B1220" s="11" t="s">
        <v>4968</v>
      </c>
      <c r="C1220" s="13" t="n">
        <v>2</v>
      </c>
      <c r="D1220" s="11" t="s">
        <v>4602</v>
      </c>
      <c r="E1220" s="11" t="n">
        <v>5</v>
      </c>
      <c r="F1220" s="11" t="s">
        <v>4599</v>
      </c>
      <c r="G1220" s="18" t="n">
        <v>1440.06</v>
      </c>
      <c r="H1220" s="14" t="n">
        <v>0.026</v>
      </c>
      <c r="I1220" s="18" t="n">
        <v>2144.26</v>
      </c>
      <c r="J1220" s="18" t="n">
        <v>1761.71</v>
      </c>
      <c r="K1220" s="18" t="n">
        <v>2586.16</v>
      </c>
      <c r="L1220" s="14" t="n">
        <v>0.1267</v>
      </c>
      <c r="M1220" s="14" t="n">
        <v>0.3242</v>
      </c>
      <c r="N1220" s="14" t="n">
        <v>0.002</v>
      </c>
      <c r="O1220" s="14" t="n">
        <v>0.026</v>
      </c>
      <c r="P1220" s="14" t="n">
        <v>0.008</v>
      </c>
      <c r="Q1220" s="18" t="n">
        <v>145.22</v>
      </c>
    </row>
    <row r="1221" customFormat="false" ht="15" hidden="false" customHeight="false" outlineLevel="0" collapsed="false">
      <c r="A1221" s="11" t="s">
        <v>34</v>
      </c>
      <c r="B1221" s="11" t="s">
        <v>4968</v>
      </c>
      <c r="C1221" s="13" t="n">
        <v>2</v>
      </c>
      <c r="D1221" s="11" t="s">
        <v>4602</v>
      </c>
      <c r="E1221" s="11" t="n">
        <v>5</v>
      </c>
      <c r="F1221" s="11" t="s">
        <v>4896</v>
      </c>
      <c r="G1221" s="18" t="n">
        <v>1440.06</v>
      </c>
      <c r="H1221" s="14" t="n">
        <v>0.026</v>
      </c>
      <c r="I1221" s="18" t="n">
        <v>2144.26</v>
      </c>
      <c r="J1221" s="18" t="n">
        <v>1769.89</v>
      </c>
      <c r="K1221" s="18" t="n">
        <v>2586.16</v>
      </c>
      <c r="L1221" s="14" t="n">
        <v>0.1267</v>
      </c>
      <c r="M1221" s="14" t="n">
        <v>0.3242</v>
      </c>
      <c r="N1221" s="14" t="n">
        <v>0</v>
      </c>
      <c r="O1221" s="14" t="n">
        <v>0.026</v>
      </c>
      <c r="P1221" s="14" t="n">
        <v>0.006</v>
      </c>
      <c r="Q1221" s="18" t="n">
        <v>145.22</v>
      </c>
    </row>
    <row r="1222" customFormat="false" ht="15" hidden="false" customHeight="false" outlineLevel="0" collapsed="false">
      <c r="A1222" s="11" t="s">
        <v>34</v>
      </c>
      <c r="B1222" s="11" t="s">
        <v>4968</v>
      </c>
      <c r="C1222" s="13" t="n">
        <v>2</v>
      </c>
      <c r="D1222" s="11" t="s">
        <v>4602</v>
      </c>
      <c r="E1222" s="11" t="n">
        <v>5</v>
      </c>
      <c r="F1222" s="11" t="s">
        <v>4877</v>
      </c>
      <c r="G1222" s="18" t="n">
        <v>1440.06</v>
      </c>
      <c r="H1222" s="14" t="n">
        <v>0.032</v>
      </c>
      <c r="I1222" s="18" t="n">
        <v>2141.19</v>
      </c>
      <c r="J1222" s="18" t="n">
        <v>1744.99</v>
      </c>
      <c r="K1222" s="18" t="n">
        <v>2585.16</v>
      </c>
      <c r="L1222" s="14" t="n">
        <v>0.1267</v>
      </c>
      <c r="M1222" s="14" t="n">
        <v>0.3242</v>
      </c>
      <c r="N1222" s="14" t="n">
        <v>0</v>
      </c>
      <c r="O1222" s="14" t="n">
        <v>0.018</v>
      </c>
      <c r="P1222" s="14" t="n">
        <v>0.022</v>
      </c>
      <c r="Q1222" s="18" t="n">
        <v>145.22</v>
      </c>
    </row>
    <row r="1224" customFormat="false" ht="15" hidden="false" customHeight="false" outlineLevel="0" collapsed="false">
      <c r="A1224" s="51" t="s">
        <v>35</v>
      </c>
      <c r="B1224" s="51" t="s">
        <v>4976</v>
      </c>
      <c r="C1224" s="61" t="n">
        <v>2</v>
      </c>
      <c r="D1224" s="51" t="s">
        <v>4801</v>
      </c>
      <c r="E1224" s="51" t="s">
        <v>61</v>
      </c>
      <c r="F1224" s="51" t="s">
        <v>4599</v>
      </c>
      <c r="G1224" s="52" t="n">
        <v>3087.46</v>
      </c>
      <c r="H1224" s="53" t="n">
        <v>0.428</v>
      </c>
      <c r="I1224" s="52" t="n">
        <v>3087.46</v>
      </c>
      <c r="J1224" s="52" t="n">
        <v>3087.46</v>
      </c>
      <c r="K1224" s="52" t="n">
        <v>3087.46</v>
      </c>
      <c r="L1224" s="53" t="n">
        <v>0.0404</v>
      </c>
      <c r="M1224" s="53" t="n">
        <v>0.0679</v>
      </c>
      <c r="N1224" s="53" t="n">
        <v>0</v>
      </c>
      <c r="O1224" s="53" t="n">
        <v>0</v>
      </c>
      <c r="P1224" s="53" t="n">
        <v>0</v>
      </c>
      <c r="Q1224" s="52" t="n">
        <v>50</v>
      </c>
    </row>
    <row r="1225" customFormat="false" ht="15" hidden="false" customHeight="false" outlineLevel="0" collapsed="false">
      <c r="A1225" s="11" t="s">
        <v>35</v>
      </c>
      <c r="B1225" s="11" t="s">
        <v>4976</v>
      </c>
      <c r="C1225" s="13" t="n">
        <v>2</v>
      </c>
      <c r="D1225" s="11" t="s">
        <v>4616</v>
      </c>
      <c r="E1225" s="11" t="n">
        <v>3</v>
      </c>
      <c r="F1225" s="11" t="s">
        <v>4877</v>
      </c>
      <c r="G1225" s="18" t="n">
        <v>15920.34</v>
      </c>
      <c r="H1225" s="14" t="n">
        <v>0.618</v>
      </c>
      <c r="I1225" s="18" t="n">
        <v>15301.33</v>
      </c>
      <c r="J1225" s="18" t="n">
        <v>7826.56</v>
      </c>
      <c r="K1225" s="18" t="n">
        <v>18193.42</v>
      </c>
      <c r="L1225" s="14" t="n">
        <v>0.1601</v>
      </c>
      <c r="M1225" s="14" t="n">
        <v>0.2567</v>
      </c>
      <c r="N1225" s="14" t="n">
        <v>0</v>
      </c>
      <c r="O1225" s="14" t="n">
        <v>0</v>
      </c>
      <c r="P1225" s="14" t="n">
        <v>0</v>
      </c>
      <c r="Q1225" s="18" t="n">
        <v>477.93</v>
      </c>
    </row>
    <row r="1226" customFormat="false" ht="15" hidden="false" customHeight="false" outlineLevel="0" collapsed="false">
      <c r="A1226" s="11" t="s">
        <v>35</v>
      </c>
      <c r="B1226" s="11" t="s">
        <v>4976</v>
      </c>
      <c r="C1226" s="13" t="n">
        <v>2</v>
      </c>
      <c r="D1226" s="11" t="s">
        <v>4608</v>
      </c>
      <c r="E1226" s="11" t="s">
        <v>61</v>
      </c>
      <c r="F1226" s="11" t="s">
        <v>4599</v>
      </c>
      <c r="G1226" s="18" t="n">
        <v>4250.81</v>
      </c>
      <c r="H1226" s="14" t="n">
        <v>0.788</v>
      </c>
      <c r="I1226" s="18" t="n">
        <v>4046.78</v>
      </c>
      <c r="J1226" s="18" t="n">
        <v>3625.29</v>
      </c>
      <c r="K1226" s="18" t="n">
        <v>4454.15</v>
      </c>
      <c r="L1226" s="14" t="n">
        <v>0.0686</v>
      </c>
      <c r="M1226" s="14" t="n">
        <v>0.3401</v>
      </c>
      <c r="N1226" s="14" t="n">
        <v>0.006</v>
      </c>
      <c r="O1226" s="14" t="n">
        <v>0.036</v>
      </c>
      <c r="P1226" s="14" t="n">
        <v>0.006</v>
      </c>
      <c r="Q1226" s="18" t="n">
        <v>383.16</v>
      </c>
    </row>
    <row r="1227" customFormat="false" ht="15" hidden="false" customHeight="false" outlineLevel="0" collapsed="false">
      <c r="A1227" s="11" t="s">
        <v>35</v>
      </c>
      <c r="B1227" s="11" t="s">
        <v>4976</v>
      </c>
      <c r="C1227" s="13" t="n">
        <v>2</v>
      </c>
      <c r="D1227" s="11" t="s">
        <v>4608</v>
      </c>
      <c r="E1227" s="11" t="s">
        <v>61</v>
      </c>
      <c r="F1227" s="11" t="s">
        <v>4896</v>
      </c>
      <c r="G1227" s="18" t="n">
        <v>4250.81</v>
      </c>
      <c r="H1227" s="14" t="n">
        <v>0.858</v>
      </c>
      <c r="I1227" s="18" t="n">
        <v>3952.89</v>
      </c>
      <c r="J1227" s="18" t="n">
        <v>2266.31</v>
      </c>
      <c r="K1227" s="18" t="n">
        <v>4370.24</v>
      </c>
      <c r="L1227" s="14" t="n">
        <v>0.0686</v>
      </c>
      <c r="M1227" s="14" t="n">
        <v>0.2261</v>
      </c>
      <c r="N1227" s="14" t="n">
        <v>0</v>
      </c>
      <c r="O1227" s="14" t="n">
        <v>0.006</v>
      </c>
      <c r="P1227" s="14" t="n">
        <v>0.002</v>
      </c>
      <c r="Q1227" s="18" t="n">
        <v>383.16</v>
      </c>
    </row>
    <row r="1228" customFormat="false" ht="15" hidden="false" customHeight="false" outlineLevel="0" collapsed="false">
      <c r="A1228" s="11" t="s">
        <v>35</v>
      </c>
      <c r="B1228" s="11" t="s">
        <v>4976</v>
      </c>
      <c r="C1228" s="13" t="n">
        <v>2</v>
      </c>
      <c r="D1228" s="11" t="s">
        <v>4608</v>
      </c>
      <c r="E1228" s="11" t="s">
        <v>61</v>
      </c>
      <c r="F1228" s="11" t="s">
        <v>4877</v>
      </c>
      <c r="G1228" s="18" t="n">
        <v>4250.81</v>
      </c>
      <c r="H1228" s="14" t="n">
        <v>0.872</v>
      </c>
      <c r="I1228" s="18" t="n">
        <v>3874.75</v>
      </c>
      <c r="J1228" s="18" t="n">
        <v>2441.08</v>
      </c>
      <c r="K1228" s="18" t="n">
        <v>4364.82</v>
      </c>
      <c r="L1228" s="14" t="n">
        <v>0.0686</v>
      </c>
      <c r="M1228" s="14" t="n">
        <v>0.1467</v>
      </c>
      <c r="N1228" s="14" t="n">
        <v>0</v>
      </c>
      <c r="O1228" s="14" t="n">
        <v>0</v>
      </c>
      <c r="P1228" s="14" t="n">
        <v>0</v>
      </c>
      <c r="Q1228" s="18" t="n">
        <v>367.61</v>
      </c>
    </row>
    <row r="1229" customFormat="false" ht="15" hidden="false" customHeight="false" outlineLevel="0" collapsed="false">
      <c r="A1229" s="11" t="s">
        <v>35</v>
      </c>
      <c r="B1229" s="11" t="s">
        <v>4976</v>
      </c>
      <c r="C1229" s="13" t="n">
        <v>2</v>
      </c>
      <c r="D1229" s="11" t="s">
        <v>4602</v>
      </c>
      <c r="E1229" s="11" t="n">
        <v>1</v>
      </c>
      <c r="F1229" s="11" t="s">
        <v>4599</v>
      </c>
      <c r="G1229" s="18" t="n">
        <v>4303.31</v>
      </c>
      <c r="H1229" s="14" t="n">
        <v>0.804</v>
      </c>
      <c r="I1229" s="18" t="n">
        <v>4083.82</v>
      </c>
      <c r="J1229" s="18" t="n">
        <v>3712.95</v>
      </c>
      <c r="K1229" s="18" t="n">
        <v>4467.59</v>
      </c>
      <c r="L1229" s="14" t="n">
        <v>0.066</v>
      </c>
      <c r="M1229" s="14" t="n">
        <v>0.3513</v>
      </c>
      <c r="N1229" s="14" t="n">
        <v>0.008</v>
      </c>
      <c r="O1229" s="14" t="n">
        <v>0.042</v>
      </c>
      <c r="P1229" s="14" t="n">
        <v>0.008</v>
      </c>
      <c r="Q1229" s="18" t="n">
        <v>380.48</v>
      </c>
    </row>
    <row r="1230" customFormat="false" ht="15" hidden="false" customHeight="false" outlineLevel="0" collapsed="false">
      <c r="A1230" s="11" t="s">
        <v>35</v>
      </c>
      <c r="B1230" s="11" t="s">
        <v>4976</v>
      </c>
      <c r="C1230" s="13" t="n">
        <v>2</v>
      </c>
      <c r="D1230" s="11" t="s">
        <v>4602</v>
      </c>
      <c r="E1230" s="11" t="n">
        <v>1</v>
      </c>
      <c r="F1230" s="11" t="s">
        <v>4896</v>
      </c>
      <c r="G1230" s="18" t="n">
        <v>4303.31</v>
      </c>
      <c r="H1230" s="14" t="n">
        <v>0.86</v>
      </c>
      <c r="I1230" s="18" t="n">
        <v>4028.24</v>
      </c>
      <c r="J1230" s="18" t="n">
        <v>3477.29</v>
      </c>
      <c r="K1230" s="18" t="n">
        <v>4423.88</v>
      </c>
      <c r="L1230" s="14" t="n">
        <v>0.066</v>
      </c>
      <c r="M1230" s="14" t="n">
        <v>0.2643</v>
      </c>
      <c r="N1230" s="14" t="n">
        <v>0</v>
      </c>
      <c r="O1230" s="14" t="n">
        <v>0.018</v>
      </c>
      <c r="P1230" s="14" t="n">
        <v>0</v>
      </c>
      <c r="Q1230" s="18" t="n">
        <v>380.48</v>
      </c>
    </row>
    <row r="1231" customFormat="false" ht="15" hidden="false" customHeight="false" outlineLevel="0" collapsed="false">
      <c r="A1231" s="11" t="s">
        <v>35</v>
      </c>
      <c r="B1231" s="11" t="s">
        <v>4976</v>
      </c>
      <c r="C1231" s="13" t="n">
        <v>2</v>
      </c>
      <c r="D1231" s="11" t="s">
        <v>4602</v>
      </c>
      <c r="E1231" s="11" t="n">
        <v>1</v>
      </c>
      <c r="F1231" s="11" t="s">
        <v>4877</v>
      </c>
      <c r="G1231" s="18" t="n">
        <v>4303.31</v>
      </c>
      <c r="H1231" s="14" t="n">
        <v>0.9</v>
      </c>
      <c r="I1231" s="18" t="n">
        <v>3921.68</v>
      </c>
      <c r="J1231" s="18" t="n">
        <v>2601.96</v>
      </c>
      <c r="K1231" s="18" t="n">
        <v>4382.86</v>
      </c>
      <c r="L1231" s="14" t="n">
        <v>0.066</v>
      </c>
      <c r="M1231" s="14" t="n">
        <v>0.1445</v>
      </c>
      <c r="N1231" s="14" t="n">
        <v>0</v>
      </c>
      <c r="O1231" s="14" t="n">
        <v>0</v>
      </c>
      <c r="P1231" s="14" t="n">
        <v>0</v>
      </c>
      <c r="Q1231" s="18" t="n">
        <v>359.55</v>
      </c>
    </row>
    <row r="1232" customFormat="false" ht="15" hidden="false" customHeight="false" outlineLevel="0" collapsed="false">
      <c r="A1232" s="11" t="s">
        <v>35</v>
      </c>
      <c r="B1232" s="11" t="s">
        <v>4976</v>
      </c>
      <c r="C1232" s="13" t="n">
        <v>2</v>
      </c>
      <c r="D1232" s="11" t="s">
        <v>4602</v>
      </c>
      <c r="E1232" s="11" t="n">
        <v>2</v>
      </c>
      <c r="F1232" s="11" t="s">
        <v>4599</v>
      </c>
      <c r="G1232" s="18" t="n">
        <v>3322.28</v>
      </c>
      <c r="H1232" s="14" t="n">
        <v>0.624</v>
      </c>
      <c r="I1232" s="18" t="n">
        <v>3284.57</v>
      </c>
      <c r="J1232" s="18" t="n">
        <v>3104.98</v>
      </c>
      <c r="K1232" s="18" t="n">
        <v>3511.99</v>
      </c>
      <c r="L1232" s="14" t="n">
        <v>0.0448</v>
      </c>
      <c r="M1232" s="14" t="n">
        <v>0.111</v>
      </c>
      <c r="N1232" s="14" t="n">
        <v>0</v>
      </c>
      <c r="O1232" s="14" t="n">
        <v>0.002</v>
      </c>
      <c r="P1232" s="14" t="n">
        <v>0</v>
      </c>
      <c r="Q1232" s="18" t="n">
        <v>117.66</v>
      </c>
    </row>
    <row r="1233" customFormat="false" ht="15" hidden="false" customHeight="false" outlineLevel="0" collapsed="false">
      <c r="A1233" s="11" t="s">
        <v>35</v>
      </c>
      <c r="B1233" s="11" t="s">
        <v>4976</v>
      </c>
      <c r="C1233" s="13" t="n">
        <v>2</v>
      </c>
      <c r="D1233" s="11" t="s">
        <v>4602</v>
      </c>
      <c r="E1233" s="11" t="n">
        <v>2</v>
      </c>
      <c r="F1233" s="11" t="s">
        <v>4896</v>
      </c>
      <c r="G1233" s="18" t="n">
        <v>3322.28</v>
      </c>
      <c r="H1233" s="14" t="n">
        <v>0.626</v>
      </c>
      <c r="I1233" s="18" t="n">
        <v>3284.29</v>
      </c>
      <c r="J1233" s="18" t="n">
        <v>3104.98</v>
      </c>
      <c r="K1233" s="18" t="n">
        <v>3511.99</v>
      </c>
      <c r="L1233" s="14" t="n">
        <v>0.0448</v>
      </c>
      <c r="M1233" s="14" t="n">
        <v>0.111</v>
      </c>
      <c r="N1233" s="14" t="n">
        <v>0</v>
      </c>
      <c r="O1233" s="14" t="n">
        <v>0.002</v>
      </c>
      <c r="P1233" s="14" t="n">
        <v>0</v>
      </c>
      <c r="Q1233" s="18" t="n">
        <v>117.66</v>
      </c>
    </row>
    <row r="1234" customFormat="false" ht="15" hidden="false" customHeight="false" outlineLevel="0" collapsed="false">
      <c r="A1234" s="11" t="s">
        <v>35</v>
      </c>
      <c r="B1234" s="11" t="s">
        <v>4976</v>
      </c>
      <c r="C1234" s="13" t="n">
        <v>2</v>
      </c>
      <c r="D1234" s="11" t="s">
        <v>4602</v>
      </c>
      <c r="E1234" s="11" t="n">
        <v>2</v>
      </c>
      <c r="F1234" s="11" t="s">
        <v>4877</v>
      </c>
      <c r="G1234" s="18" t="n">
        <v>3322.28</v>
      </c>
      <c r="H1234" s="14" t="n">
        <v>0.632</v>
      </c>
      <c r="I1234" s="18" t="n">
        <v>3282.72</v>
      </c>
      <c r="J1234" s="18" t="n">
        <v>3094.46</v>
      </c>
      <c r="K1234" s="18" t="n">
        <v>3508.52</v>
      </c>
      <c r="L1234" s="14" t="n">
        <v>0.0448</v>
      </c>
      <c r="M1234" s="14" t="n">
        <v>0.111</v>
      </c>
      <c r="N1234" s="14" t="n">
        <v>0</v>
      </c>
      <c r="O1234" s="14" t="n">
        <v>0</v>
      </c>
      <c r="P1234" s="14" t="n">
        <v>0</v>
      </c>
      <c r="Q1234" s="18" t="n">
        <v>117.66</v>
      </c>
    </row>
    <row r="1235" customFormat="false" ht="15" hidden="false" customHeight="false" outlineLevel="0" collapsed="false">
      <c r="A1235" s="11" t="s">
        <v>35</v>
      </c>
      <c r="B1235" s="11" t="s">
        <v>4976</v>
      </c>
      <c r="C1235" s="13" t="n">
        <v>2</v>
      </c>
      <c r="D1235" s="11" t="s">
        <v>4602</v>
      </c>
      <c r="E1235" s="11" t="n">
        <v>3</v>
      </c>
      <c r="F1235" s="11" t="s">
        <v>4599</v>
      </c>
      <c r="G1235" s="18" t="n">
        <v>3142.17</v>
      </c>
      <c r="H1235" s="14" t="n">
        <v>0.552</v>
      </c>
      <c r="I1235" s="18" t="n">
        <v>3134.61</v>
      </c>
      <c r="J1235" s="18" t="n">
        <v>3082.57</v>
      </c>
      <c r="K1235" s="18" t="n">
        <v>3292.94</v>
      </c>
      <c r="L1235" s="14" t="n">
        <v>0.0411</v>
      </c>
      <c r="M1235" s="14" t="n">
        <v>0.0839</v>
      </c>
      <c r="N1235" s="14" t="n">
        <v>0</v>
      </c>
      <c r="O1235" s="14" t="n">
        <v>0</v>
      </c>
      <c r="P1235" s="14" t="n">
        <v>0</v>
      </c>
      <c r="Q1235" s="18" t="n">
        <v>75.82</v>
      </c>
    </row>
    <row r="1236" customFormat="false" ht="15" hidden="false" customHeight="false" outlineLevel="0" collapsed="false">
      <c r="A1236" s="11" t="s">
        <v>35</v>
      </c>
      <c r="B1236" s="11" t="s">
        <v>4976</v>
      </c>
      <c r="C1236" s="13" t="n">
        <v>2</v>
      </c>
      <c r="D1236" s="11" t="s">
        <v>4602</v>
      </c>
      <c r="E1236" s="11" t="n">
        <v>3</v>
      </c>
      <c r="F1236" s="11" t="s">
        <v>4896</v>
      </c>
      <c r="G1236" s="18" t="n">
        <v>3142.17</v>
      </c>
      <c r="H1236" s="14" t="n">
        <v>0.552</v>
      </c>
      <c r="I1236" s="18" t="n">
        <v>3134.61</v>
      </c>
      <c r="J1236" s="18" t="n">
        <v>3082.57</v>
      </c>
      <c r="K1236" s="18" t="n">
        <v>3292.94</v>
      </c>
      <c r="L1236" s="14" t="n">
        <v>0.0411</v>
      </c>
      <c r="M1236" s="14" t="n">
        <v>0.0839</v>
      </c>
      <c r="N1236" s="14" t="n">
        <v>0</v>
      </c>
      <c r="O1236" s="14" t="n">
        <v>0</v>
      </c>
      <c r="P1236" s="14" t="n">
        <v>0</v>
      </c>
      <c r="Q1236" s="18" t="n">
        <v>75.82</v>
      </c>
    </row>
    <row r="1237" customFormat="false" ht="15" hidden="false" customHeight="false" outlineLevel="0" collapsed="false">
      <c r="A1237" s="11" t="s">
        <v>35</v>
      </c>
      <c r="B1237" s="11" t="s">
        <v>4976</v>
      </c>
      <c r="C1237" s="13" t="n">
        <v>2</v>
      </c>
      <c r="D1237" s="11" t="s">
        <v>4602</v>
      </c>
      <c r="E1237" s="11" t="n">
        <v>3</v>
      </c>
      <c r="F1237" s="11" t="s">
        <v>4877</v>
      </c>
      <c r="G1237" s="18" t="n">
        <v>3142.17</v>
      </c>
      <c r="H1237" s="14" t="n">
        <v>0.552</v>
      </c>
      <c r="I1237" s="18" t="n">
        <v>3134.61</v>
      </c>
      <c r="J1237" s="18" t="n">
        <v>3082.57</v>
      </c>
      <c r="K1237" s="18" t="n">
        <v>3292.94</v>
      </c>
      <c r="L1237" s="14" t="n">
        <v>0.0411</v>
      </c>
      <c r="M1237" s="14" t="n">
        <v>0.0839</v>
      </c>
      <c r="N1237" s="14" t="n">
        <v>0</v>
      </c>
      <c r="O1237" s="14" t="n">
        <v>0</v>
      </c>
      <c r="P1237" s="14" t="n">
        <v>0</v>
      </c>
      <c r="Q1237" s="18" t="n">
        <v>75.82</v>
      </c>
    </row>
    <row r="1238" customFormat="false" ht="15" hidden="false" customHeight="false" outlineLevel="0" collapsed="false">
      <c r="A1238" s="11" t="s">
        <v>35</v>
      </c>
      <c r="B1238" s="11" t="s">
        <v>4976</v>
      </c>
      <c r="C1238" s="13" t="n">
        <v>2</v>
      </c>
      <c r="D1238" s="11" t="s">
        <v>4602</v>
      </c>
      <c r="E1238" s="11" t="n">
        <v>4</v>
      </c>
      <c r="F1238" s="11" t="s">
        <v>4599</v>
      </c>
      <c r="G1238" s="18" t="n">
        <v>3087.46</v>
      </c>
      <c r="H1238" s="14" t="n">
        <v>0.268</v>
      </c>
      <c r="I1238" s="18" t="n">
        <v>3090.02</v>
      </c>
      <c r="J1238" s="18" t="n">
        <v>3083.88</v>
      </c>
      <c r="K1238" s="18" t="n">
        <v>3190.48</v>
      </c>
      <c r="L1238" s="14" t="n">
        <v>0.0404</v>
      </c>
      <c r="M1238" s="14" t="n">
        <v>0.0744</v>
      </c>
      <c r="N1238" s="14" t="n">
        <v>0</v>
      </c>
      <c r="O1238" s="14" t="n">
        <v>0</v>
      </c>
      <c r="P1238" s="14" t="n">
        <v>0</v>
      </c>
      <c r="Q1238" s="18" t="n">
        <v>56.81</v>
      </c>
    </row>
    <row r="1239" customFormat="false" ht="15" hidden="false" customHeight="false" outlineLevel="0" collapsed="false">
      <c r="A1239" s="11" t="s">
        <v>35</v>
      </c>
      <c r="B1239" s="11" t="s">
        <v>4976</v>
      </c>
      <c r="C1239" s="13" t="n">
        <v>2</v>
      </c>
      <c r="D1239" s="11" t="s">
        <v>4602</v>
      </c>
      <c r="E1239" s="11" t="n">
        <v>4</v>
      </c>
      <c r="F1239" s="11" t="s">
        <v>4896</v>
      </c>
      <c r="G1239" s="18" t="n">
        <v>3087.46</v>
      </c>
      <c r="H1239" s="14" t="n">
        <v>0.268</v>
      </c>
      <c r="I1239" s="18" t="n">
        <v>3090.02</v>
      </c>
      <c r="J1239" s="18" t="n">
        <v>3083.88</v>
      </c>
      <c r="K1239" s="18" t="n">
        <v>3190.48</v>
      </c>
      <c r="L1239" s="14" t="n">
        <v>0.0404</v>
      </c>
      <c r="M1239" s="14" t="n">
        <v>0.0744</v>
      </c>
      <c r="N1239" s="14" t="n">
        <v>0</v>
      </c>
      <c r="O1239" s="14" t="n">
        <v>0</v>
      </c>
      <c r="P1239" s="14" t="n">
        <v>0</v>
      </c>
      <c r="Q1239" s="18" t="n">
        <v>56.81</v>
      </c>
    </row>
    <row r="1240" customFormat="false" ht="15" hidden="false" customHeight="false" outlineLevel="0" collapsed="false">
      <c r="A1240" s="11" t="s">
        <v>35</v>
      </c>
      <c r="B1240" s="11" t="s">
        <v>4976</v>
      </c>
      <c r="C1240" s="13" t="n">
        <v>2</v>
      </c>
      <c r="D1240" s="11" t="s">
        <v>4602</v>
      </c>
      <c r="E1240" s="11" t="n">
        <v>4</v>
      </c>
      <c r="F1240" s="11" t="s">
        <v>4877</v>
      </c>
      <c r="G1240" s="18" t="n">
        <v>3087.46</v>
      </c>
      <c r="H1240" s="14" t="n">
        <v>0.268</v>
      </c>
      <c r="I1240" s="18" t="n">
        <v>3090.02</v>
      </c>
      <c r="J1240" s="18" t="n">
        <v>3083.88</v>
      </c>
      <c r="K1240" s="18" t="n">
        <v>3190.48</v>
      </c>
      <c r="L1240" s="14" t="n">
        <v>0.0404</v>
      </c>
      <c r="M1240" s="14" t="n">
        <v>0.0744</v>
      </c>
      <c r="N1240" s="14" t="n">
        <v>0</v>
      </c>
      <c r="O1240" s="14" t="n">
        <v>0</v>
      </c>
      <c r="P1240" s="14" t="n">
        <v>0</v>
      </c>
      <c r="Q1240" s="18" t="n">
        <v>56.81</v>
      </c>
    </row>
    <row r="1241" customFormat="false" ht="15" hidden="false" customHeight="false" outlineLevel="0" collapsed="false">
      <c r="A1241" s="11" t="s">
        <v>35</v>
      </c>
      <c r="B1241" s="11" t="s">
        <v>4976</v>
      </c>
      <c r="C1241" s="13" t="n">
        <v>2</v>
      </c>
      <c r="D1241" s="11" t="s">
        <v>4602</v>
      </c>
      <c r="E1241" s="11" t="n">
        <v>5</v>
      </c>
      <c r="F1241" s="11" t="s">
        <v>4599</v>
      </c>
      <c r="G1241" s="18" t="n">
        <v>3087.46</v>
      </c>
      <c r="H1241" s="14" t="n">
        <v>0.356</v>
      </c>
      <c r="I1241" s="18" t="n">
        <v>3087.46</v>
      </c>
      <c r="J1241" s="18" t="n">
        <v>3086.76</v>
      </c>
      <c r="K1241" s="18" t="n">
        <v>3141.78</v>
      </c>
      <c r="L1241" s="14" t="n">
        <v>0.0404</v>
      </c>
      <c r="M1241" s="14" t="n">
        <v>0.0702</v>
      </c>
      <c r="N1241" s="14" t="n">
        <v>0</v>
      </c>
      <c r="O1241" s="14" t="n">
        <v>0</v>
      </c>
      <c r="P1241" s="14" t="n">
        <v>0</v>
      </c>
      <c r="Q1241" s="18" t="n">
        <v>50</v>
      </c>
    </row>
    <row r="1242" customFormat="false" ht="15" hidden="false" customHeight="false" outlineLevel="0" collapsed="false">
      <c r="A1242" s="11" t="s">
        <v>35</v>
      </c>
      <c r="B1242" s="11" t="s">
        <v>4976</v>
      </c>
      <c r="C1242" s="13" t="n">
        <v>2</v>
      </c>
      <c r="D1242" s="11" t="s">
        <v>4602</v>
      </c>
      <c r="E1242" s="11" t="n">
        <v>5</v>
      </c>
      <c r="F1242" s="11" t="s">
        <v>4896</v>
      </c>
      <c r="G1242" s="18" t="n">
        <v>3087.46</v>
      </c>
      <c r="H1242" s="14" t="n">
        <v>0.356</v>
      </c>
      <c r="I1242" s="18" t="n">
        <v>3087.46</v>
      </c>
      <c r="J1242" s="18" t="n">
        <v>3086.76</v>
      </c>
      <c r="K1242" s="18" t="n">
        <v>3141.78</v>
      </c>
      <c r="L1242" s="14" t="n">
        <v>0.0404</v>
      </c>
      <c r="M1242" s="14" t="n">
        <v>0.0702</v>
      </c>
      <c r="N1242" s="14" t="n">
        <v>0</v>
      </c>
      <c r="O1242" s="14" t="n">
        <v>0</v>
      </c>
      <c r="P1242" s="14" t="n">
        <v>0</v>
      </c>
      <c r="Q1242" s="18" t="n">
        <v>50</v>
      </c>
    </row>
    <row r="1243" customFormat="false" ht="15" hidden="false" customHeight="false" outlineLevel="0" collapsed="false">
      <c r="A1243" s="11" t="s">
        <v>35</v>
      </c>
      <c r="B1243" s="11" t="s">
        <v>4976</v>
      </c>
      <c r="C1243" s="13" t="n">
        <v>2</v>
      </c>
      <c r="D1243" s="11" t="s">
        <v>4602</v>
      </c>
      <c r="E1243" s="11" t="n">
        <v>5</v>
      </c>
      <c r="F1243" s="11" t="s">
        <v>4877</v>
      </c>
      <c r="G1243" s="18" t="n">
        <v>3087.46</v>
      </c>
      <c r="H1243" s="14" t="n">
        <v>0.356</v>
      </c>
      <c r="I1243" s="18" t="n">
        <v>3087.46</v>
      </c>
      <c r="J1243" s="18" t="n">
        <v>3086.76</v>
      </c>
      <c r="K1243" s="18" t="n">
        <v>3141.78</v>
      </c>
      <c r="L1243" s="14" t="n">
        <v>0.0404</v>
      </c>
      <c r="M1243" s="14" t="n">
        <v>0.0702</v>
      </c>
      <c r="N1243" s="14" t="n">
        <v>0</v>
      </c>
      <c r="O1243" s="14" t="n">
        <v>0</v>
      </c>
      <c r="P1243" s="14" t="n">
        <v>0</v>
      </c>
      <c r="Q1243" s="18" t="n">
        <v>50</v>
      </c>
    </row>
    <row r="1245" customFormat="false" ht="15" hidden="false" customHeight="false" outlineLevel="0" collapsed="false">
      <c r="A1245" s="51" t="s">
        <v>35</v>
      </c>
      <c r="B1245" s="51" t="s">
        <v>4977</v>
      </c>
      <c r="C1245" s="61" t="n">
        <v>2</v>
      </c>
      <c r="D1245" s="51" t="s">
        <v>4801</v>
      </c>
      <c r="E1245" s="51" t="s">
        <v>61</v>
      </c>
      <c r="F1245" s="51" t="s">
        <v>4599</v>
      </c>
      <c r="G1245" s="52" t="n">
        <v>1682.55</v>
      </c>
      <c r="H1245" s="53" t="n">
        <v>0.104</v>
      </c>
      <c r="I1245" s="52" t="n">
        <v>1682.55</v>
      </c>
      <c r="J1245" s="52" t="n">
        <v>1682.55</v>
      </c>
      <c r="K1245" s="52" t="n">
        <v>1682.55</v>
      </c>
      <c r="L1245" s="53" t="n">
        <v>0.0272</v>
      </c>
      <c r="M1245" s="53" t="n">
        <v>0.0441</v>
      </c>
      <c r="N1245" s="53" t="n">
        <v>0</v>
      </c>
      <c r="O1245" s="53" t="n">
        <v>0</v>
      </c>
      <c r="P1245" s="53" t="n">
        <v>0</v>
      </c>
      <c r="Q1245" s="52" t="n">
        <v>50</v>
      </c>
    </row>
    <row r="1246" customFormat="false" ht="15" hidden="false" customHeight="false" outlineLevel="0" collapsed="false">
      <c r="A1246" s="11" t="s">
        <v>35</v>
      </c>
      <c r="B1246" s="11" t="s">
        <v>4977</v>
      </c>
      <c r="C1246" s="13" t="n">
        <v>2</v>
      </c>
      <c r="D1246" s="11" t="s">
        <v>4616</v>
      </c>
      <c r="E1246" s="11" t="n">
        <v>3</v>
      </c>
      <c r="F1246" s="11" t="s">
        <v>4877</v>
      </c>
      <c r="G1246" s="18" t="n">
        <v>4871.68</v>
      </c>
      <c r="H1246" s="14" t="n">
        <v>0.358</v>
      </c>
      <c r="I1246" s="18" t="n">
        <v>5067.76</v>
      </c>
      <c r="J1246" s="18" t="n">
        <v>3677.97</v>
      </c>
      <c r="K1246" s="18" t="n">
        <v>5935.57</v>
      </c>
      <c r="L1246" s="14" t="n">
        <v>0.0916</v>
      </c>
      <c r="M1246" s="14" t="n">
        <v>0.1597</v>
      </c>
      <c r="N1246" s="14" t="n">
        <v>0</v>
      </c>
      <c r="O1246" s="14" t="n">
        <v>0</v>
      </c>
      <c r="P1246" s="14" t="n">
        <v>0</v>
      </c>
      <c r="Q1246" s="18" t="n">
        <v>399.14</v>
      </c>
    </row>
    <row r="1247" customFormat="false" ht="15" hidden="false" customHeight="false" outlineLevel="0" collapsed="false">
      <c r="A1247" s="11" t="s">
        <v>35</v>
      </c>
      <c r="B1247" s="11" t="s">
        <v>4977</v>
      </c>
      <c r="C1247" s="13" t="n">
        <v>2</v>
      </c>
      <c r="D1247" s="11" t="s">
        <v>4608</v>
      </c>
      <c r="E1247" s="11" t="s">
        <v>61</v>
      </c>
      <c r="F1247" s="11" t="s">
        <v>4599</v>
      </c>
      <c r="G1247" s="18" t="n">
        <v>1748.59</v>
      </c>
      <c r="H1247" s="14" t="n">
        <v>0.704</v>
      </c>
      <c r="I1247" s="18" t="n">
        <v>1726.79</v>
      </c>
      <c r="J1247" s="18" t="n">
        <v>1604.21</v>
      </c>
      <c r="K1247" s="18" t="n">
        <v>1814.87</v>
      </c>
      <c r="L1247" s="14" t="n">
        <v>0.0285</v>
      </c>
      <c r="M1247" s="14" t="n">
        <v>0.0505</v>
      </c>
      <c r="N1247" s="14" t="n">
        <v>0</v>
      </c>
      <c r="O1247" s="14" t="n">
        <v>0</v>
      </c>
      <c r="P1247" s="14" t="n">
        <v>0</v>
      </c>
      <c r="Q1247" s="18" t="n">
        <v>105.61</v>
      </c>
    </row>
    <row r="1248" customFormat="false" ht="15" hidden="false" customHeight="false" outlineLevel="0" collapsed="false">
      <c r="A1248" s="11" t="s">
        <v>35</v>
      </c>
      <c r="B1248" s="11" t="s">
        <v>4977</v>
      </c>
      <c r="C1248" s="13" t="n">
        <v>2</v>
      </c>
      <c r="D1248" s="11" t="s">
        <v>4608</v>
      </c>
      <c r="E1248" s="11" t="s">
        <v>61</v>
      </c>
      <c r="F1248" s="11" t="s">
        <v>4896</v>
      </c>
      <c r="G1248" s="18" t="n">
        <v>1748.59</v>
      </c>
      <c r="H1248" s="14" t="n">
        <v>0.704</v>
      </c>
      <c r="I1248" s="18" t="n">
        <v>1726.79</v>
      </c>
      <c r="J1248" s="18" t="n">
        <v>1604.21</v>
      </c>
      <c r="K1248" s="18" t="n">
        <v>1814.87</v>
      </c>
      <c r="L1248" s="14" t="n">
        <v>0.0285</v>
      </c>
      <c r="M1248" s="14" t="n">
        <v>0.0505</v>
      </c>
      <c r="N1248" s="14" t="n">
        <v>0</v>
      </c>
      <c r="O1248" s="14" t="n">
        <v>0</v>
      </c>
      <c r="P1248" s="14" t="n">
        <v>0</v>
      </c>
      <c r="Q1248" s="18" t="n">
        <v>105.61</v>
      </c>
    </row>
    <row r="1249" customFormat="false" ht="15" hidden="false" customHeight="false" outlineLevel="0" collapsed="false">
      <c r="A1249" s="11" t="s">
        <v>35</v>
      </c>
      <c r="B1249" s="11" t="s">
        <v>4977</v>
      </c>
      <c r="C1249" s="13" t="n">
        <v>2</v>
      </c>
      <c r="D1249" s="11" t="s">
        <v>4608</v>
      </c>
      <c r="E1249" s="11" t="s">
        <v>61</v>
      </c>
      <c r="F1249" s="11" t="s">
        <v>4877</v>
      </c>
      <c r="G1249" s="18" t="n">
        <v>1748.59</v>
      </c>
      <c r="H1249" s="14" t="n">
        <v>0.704</v>
      </c>
      <c r="I1249" s="18" t="n">
        <v>1726.79</v>
      </c>
      <c r="J1249" s="18" t="n">
        <v>1604.21</v>
      </c>
      <c r="K1249" s="18" t="n">
        <v>1814.87</v>
      </c>
      <c r="L1249" s="14" t="n">
        <v>0.0285</v>
      </c>
      <c r="M1249" s="14" t="n">
        <v>0.0505</v>
      </c>
      <c r="N1249" s="14" t="n">
        <v>0</v>
      </c>
      <c r="O1249" s="14" t="n">
        <v>0</v>
      </c>
      <c r="P1249" s="14" t="n">
        <v>0</v>
      </c>
      <c r="Q1249" s="18" t="n">
        <v>105.61</v>
      </c>
    </row>
    <row r="1250" customFormat="false" ht="15" hidden="false" customHeight="false" outlineLevel="0" collapsed="false">
      <c r="A1250" s="11" t="s">
        <v>35</v>
      </c>
      <c r="B1250" s="11" t="s">
        <v>4977</v>
      </c>
      <c r="C1250" s="13" t="n">
        <v>2</v>
      </c>
      <c r="D1250" s="11" t="s">
        <v>4602</v>
      </c>
      <c r="E1250" s="11" t="n">
        <v>1</v>
      </c>
      <c r="F1250" s="11" t="s">
        <v>4599</v>
      </c>
      <c r="G1250" s="18" t="n">
        <v>1870.83</v>
      </c>
      <c r="H1250" s="14" t="n">
        <v>0.51</v>
      </c>
      <c r="I1250" s="18" t="n">
        <v>1869.28</v>
      </c>
      <c r="J1250" s="18" t="n">
        <v>1741.36</v>
      </c>
      <c r="K1250" s="18" t="n">
        <v>2014.43</v>
      </c>
      <c r="L1250" s="14" t="n">
        <v>0.0315</v>
      </c>
      <c r="M1250" s="14" t="n">
        <v>0.0888</v>
      </c>
      <c r="N1250" s="14" t="n">
        <v>0</v>
      </c>
      <c r="O1250" s="14" t="n">
        <v>0</v>
      </c>
      <c r="P1250" s="14" t="n">
        <v>0</v>
      </c>
      <c r="Q1250" s="18" t="n">
        <v>168.64</v>
      </c>
    </row>
    <row r="1251" customFormat="false" ht="15" hidden="false" customHeight="false" outlineLevel="0" collapsed="false">
      <c r="A1251" s="11" t="s">
        <v>35</v>
      </c>
      <c r="B1251" s="11" t="s">
        <v>4977</v>
      </c>
      <c r="C1251" s="13" t="n">
        <v>2</v>
      </c>
      <c r="D1251" s="11" t="s">
        <v>4602</v>
      </c>
      <c r="E1251" s="11" t="n">
        <v>1</v>
      </c>
      <c r="F1251" s="11" t="s">
        <v>4896</v>
      </c>
      <c r="G1251" s="18" t="n">
        <v>1870.83</v>
      </c>
      <c r="H1251" s="14" t="n">
        <v>0.51</v>
      </c>
      <c r="I1251" s="18" t="n">
        <v>1869.28</v>
      </c>
      <c r="J1251" s="18" t="n">
        <v>1741.36</v>
      </c>
      <c r="K1251" s="18" t="n">
        <v>2012.81</v>
      </c>
      <c r="L1251" s="14" t="n">
        <v>0.0315</v>
      </c>
      <c r="M1251" s="14" t="n">
        <v>0.0888</v>
      </c>
      <c r="N1251" s="14" t="n">
        <v>0</v>
      </c>
      <c r="O1251" s="14" t="n">
        <v>0</v>
      </c>
      <c r="P1251" s="14" t="n">
        <v>0</v>
      </c>
      <c r="Q1251" s="18" t="n">
        <v>168.64</v>
      </c>
    </row>
    <row r="1252" customFormat="false" ht="15" hidden="false" customHeight="false" outlineLevel="0" collapsed="false">
      <c r="A1252" s="11" t="s">
        <v>35</v>
      </c>
      <c r="B1252" s="11" t="s">
        <v>4977</v>
      </c>
      <c r="C1252" s="13" t="n">
        <v>2</v>
      </c>
      <c r="D1252" s="11" t="s">
        <v>4602</v>
      </c>
      <c r="E1252" s="11" t="n">
        <v>1</v>
      </c>
      <c r="F1252" s="11" t="s">
        <v>4877</v>
      </c>
      <c r="G1252" s="18" t="n">
        <v>1870.83</v>
      </c>
      <c r="H1252" s="14" t="n">
        <v>0.532</v>
      </c>
      <c r="I1252" s="18" t="n">
        <v>1863.56</v>
      </c>
      <c r="J1252" s="18" t="n">
        <v>1639.81</v>
      </c>
      <c r="K1252" s="18" t="n">
        <v>2011.26</v>
      </c>
      <c r="L1252" s="14" t="n">
        <v>0.0315</v>
      </c>
      <c r="M1252" s="14" t="n">
        <v>0.0888</v>
      </c>
      <c r="N1252" s="14" t="n">
        <v>0</v>
      </c>
      <c r="O1252" s="14" t="n">
        <v>0</v>
      </c>
      <c r="P1252" s="14" t="n">
        <v>0</v>
      </c>
      <c r="Q1252" s="18" t="n">
        <v>168.64</v>
      </c>
    </row>
    <row r="1253" customFormat="false" ht="15" hidden="false" customHeight="false" outlineLevel="0" collapsed="false">
      <c r="A1253" s="11" t="s">
        <v>35</v>
      </c>
      <c r="B1253" s="11" t="s">
        <v>4977</v>
      </c>
      <c r="C1253" s="13" t="n">
        <v>2</v>
      </c>
      <c r="D1253" s="11" t="s">
        <v>4602</v>
      </c>
      <c r="E1253" s="11" t="n">
        <v>2</v>
      </c>
      <c r="F1253" s="11" t="s">
        <v>4599</v>
      </c>
      <c r="G1253" s="18" t="n">
        <v>1717.1</v>
      </c>
      <c r="H1253" s="14" t="n">
        <v>0.644</v>
      </c>
      <c r="I1253" s="18" t="n">
        <v>1704.02</v>
      </c>
      <c r="J1253" s="18" t="n">
        <v>1682.26</v>
      </c>
      <c r="K1253" s="18" t="n">
        <v>1783.62</v>
      </c>
      <c r="L1253" s="14" t="n">
        <v>0.0275</v>
      </c>
      <c r="M1253" s="14" t="n">
        <v>0.0516</v>
      </c>
      <c r="N1253" s="14" t="n">
        <v>0</v>
      </c>
      <c r="O1253" s="14" t="n">
        <v>0</v>
      </c>
      <c r="P1253" s="14" t="n">
        <v>0</v>
      </c>
      <c r="Q1253" s="18" t="n">
        <v>72.61</v>
      </c>
    </row>
    <row r="1254" customFormat="false" ht="15" hidden="false" customHeight="false" outlineLevel="0" collapsed="false">
      <c r="A1254" s="11" t="s">
        <v>35</v>
      </c>
      <c r="B1254" s="11" t="s">
        <v>4977</v>
      </c>
      <c r="C1254" s="13" t="n">
        <v>2</v>
      </c>
      <c r="D1254" s="11" t="s">
        <v>4602</v>
      </c>
      <c r="E1254" s="11" t="n">
        <v>2</v>
      </c>
      <c r="F1254" s="11" t="s">
        <v>4896</v>
      </c>
      <c r="G1254" s="18" t="n">
        <v>1717.1</v>
      </c>
      <c r="H1254" s="14" t="n">
        <v>0.644</v>
      </c>
      <c r="I1254" s="18" t="n">
        <v>1704.02</v>
      </c>
      <c r="J1254" s="18" t="n">
        <v>1682.26</v>
      </c>
      <c r="K1254" s="18" t="n">
        <v>1783.62</v>
      </c>
      <c r="L1254" s="14" t="n">
        <v>0.0275</v>
      </c>
      <c r="M1254" s="14" t="n">
        <v>0.0516</v>
      </c>
      <c r="N1254" s="14" t="n">
        <v>0</v>
      </c>
      <c r="O1254" s="14" t="n">
        <v>0</v>
      </c>
      <c r="P1254" s="14" t="n">
        <v>0</v>
      </c>
      <c r="Q1254" s="18" t="n">
        <v>72.61</v>
      </c>
    </row>
    <row r="1255" customFormat="false" ht="15" hidden="false" customHeight="false" outlineLevel="0" collapsed="false">
      <c r="A1255" s="11" t="s">
        <v>35</v>
      </c>
      <c r="B1255" s="11" t="s">
        <v>4977</v>
      </c>
      <c r="C1255" s="13" t="n">
        <v>2</v>
      </c>
      <c r="D1255" s="11" t="s">
        <v>4602</v>
      </c>
      <c r="E1255" s="11" t="n">
        <v>2</v>
      </c>
      <c r="F1255" s="11" t="s">
        <v>4877</v>
      </c>
      <c r="G1255" s="18" t="n">
        <v>1717.1</v>
      </c>
      <c r="H1255" s="14" t="n">
        <v>0.644</v>
      </c>
      <c r="I1255" s="18" t="n">
        <v>1704.02</v>
      </c>
      <c r="J1255" s="18" t="n">
        <v>1682.26</v>
      </c>
      <c r="K1255" s="18" t="n">
        <v>1783.62</v>
      </c>
      <c r="L1255" s="14" t="n">
        <v>0.0275</v>
      </c>
      <c r="M1255" s="14" t="n">
        <v>0.0516</v>
      </c>
      <c r="N1255" s="14" t="n">
        <v>0</v>
      </c>
      <c r="O1255" s="14" t="n">
        <v>0</v>
      </c>
      <c r="P1255" s="14" t="n">
        <v>0</v>
      </c>
      <c r="Q1255" s="18" t="n">
        <v>72.61</v>
      </c>
    </row>
    <row r="1256" customFormat="false" ht="15" hidden="false" customHeight="false" outlineLevel="0" collapsed="false">
      <c r="A1256" s="11" t="s">
        <v>35</v>
      </c>
      <c r="B1256" s="11" t="s">
        <v>4977</v>
      </c>
      <c r="C1256" s="13" t="n">
        <v>2</v>
      </c>
      <c r="D1256" s="11" t="s">
        <v>4602</v>
      </c>
      <c r="E1256" s="11" t="n">
        <v>3</v>
      </c>
      <c r="F1256" s="11" t="s">
        <v>4599</v>
      </c>
      <c r="G1256" s="18" t="n">
        <v>1682.55</v>
      </c>
      <c r="H1256" s="14" t="n">
        <v>0.066</v>
      </c>
      <c r="I1256" s="18" t="n">
        <v>1682.55</v>
      </c>
      <c r="J1256" s="18" t="n">
        <v>1682.55</v>
      </c>
      <c r="K1256" s="18" t="n">
        <v>1712.64</v>
      </c>
      <c r="L1256" s="14" t="n">
        <v>0.0272</v>
      </c>
      <c r="M1256" s="14" t="n">
        <v>0.0451</v>
      </c>
      <c r="N1256" s="14" t="n">
        <v>0</v>
      </c>
      <c r="O1256" s="14" t="n">
        <v>0</v>
      </c>
      <c r="P1256" s="14" t="n">
        <v>0</v>
      </c>
      <c r="Q1256" s="18" t="n">
        <v>50</v>
      </c>
    </row>
    <row r="1257" customFormat="false" ht="15" hidden="false" customHeight="false" outlineLevel="0" collapsed="false">
      <c r="A1257" s="11" t="s">
        <v>35</v>
      </c>
      <c r="B1257" s="11" t="s">
        <v>4977</v>
      </c>
      <c r="C1257" s="13" t="n">
        <v>2</v>
      </c>
      <c r="D1257" s="11" t="s">
        <v>4602</v>
      </c>
      <c r="E1257" s="11" t="n">
        <v>3</v>
      </c>
      <c r="F1257" s="11" t="s">
        <v>4896</v>
      </c>
      <c r="G1257" s="18" t="n">
        <v>1682.55</v>
      </c>
      <c r="H1257" s="14" t="n">
        <v>0.066</v>
      </c>
      <c r="I1257" s="18" t="n">
        <v>1682.55</v>
      </c>
      <c r="J1257" s="18" t="n">
        <v>1682.55</v>
      </c>
      <c r="K1257" s="18" t="n">
        <v>1712.64</v>
      </c>
      <c r="L1257" s="14" t="n">
        <v>0.0272</v>
      </c>
      <c r="M1257" s="14" t="n">
        <v>0.0451</v>
      </c>
      <c r="N1257" s="14" t="n">
        <v>0</v>
      </c>
      <c r="O1257" s="14" t="n">
        <v>0</v>
      </c>
      <c r="P1257" s="14" t="n">
        <v>0</v>
      </c>
      <c r="Q1257" s="18" t="n">
        <v>50</v>
      </c>
    </row>
    <row r="1258" customFormat="false" ht="15" hidden="false" customHeight="false" outlineLevel="0" collapsed="false">
      <c r="A1258" s="11" t="s">
        <v>35</v>
      </c>
      <c r="B1258" s="11" t="s">
        <v>4977</v>
      </c>
      <c r="C1258" s="13" t="n">
        <v>2</v>
      </c>
      <c r="D1258" s="11" t="s">
        <v>4602</v>
      </c>
      <c r="E1258" s="11" t="n">
        <v>3</v>
      </c>
      <c r="F1258" s="11" t="s">
        <v>4877</v>
      </c>
      <c r="G1258" s="18" t="n">
        <v>1682.55</v>
      </c>
      <c r="H1258" s="14" t="n">
        <v>0.066</v>
      </c>
      <c r="I1258" s="18" t="n">
        <v>1682.55</v>
      </c>
      <c r="J1258" s="18" t="n">
        <v>1682.55</v>
      </c>
      <c r="K1258" s="18" t="n">
        <v>1712.64</v>
      </c>
      <c r="L1258" s="14" t="n">
        <v>0.0272</v>
      </c>
      <c r="M1258" s="14" t="n">
        <v>0.0451</v>
      </c>
      <c r="N1258" s="14" t="n">
        <v>0</v>
      </c>
      <c r="O1258" s="14" t="n">
        <v>0</v>
      </c>
      <c r="P1258" s="14" t="n">
        <v>0</v>
      </c>
      <c r="Q1258" s="18" t="n">
        <v>50</v>
      </c>
    </row>
    <row r="1259" customFormat="false" ht="15" hidden="false" customHeight="false" outlineLevel="0" collapsed="false">
      <c r="A1259" s="11" t="s">
        <v>35</v>
      </c>
      <c r="B1259" s="11" t="s">
        <v>4977</v>
      </c>
      <c r="C1259" s="13" t="n">
        <v>2</v>
      </c>
      <c r="D1259" s="11" t="s">
        <v>4602</v>
      </c>
      <c r="E1259" s="11" t="n">
        <v>4</v>
      </c>
      <c r="F1259" s="11" t="s">
        <v>4599</v>
      </c>
      <c r="G1259" s="18" t="n">
        <v>1682.55</v>
      </c>
      <c r="H1259" s="14" t="n">
        <v>0.094</v>
      </c>
      <c r="I1259" s="18" t="n">
        <v>1682.55</v>
      </c>
      <c r="J1259" s="18" t="n">
        <v>1682.55</v>
      </c>
      <c r="K1259" s="18" t="n">
        <v>1688.89</v>
      </c>
      <c r="L1259" s="14" t="n">
        <v>0.0272</v>
      </c>
      <c r="M1259" s="14" t="n">
        <v>0.044</v>
      </c>
      <c r="N1259" s="14" t="n">
        <v>0</v>
      </c>
      <c r="O1259" s="14" t="n">
        <v>0</v>
      </c>
      <c r="P1259" s="14" t="n">
        <v>0</v>
      </c>
      <c r="Q1259" s="18" t="n">
        <v>50</v>
      </c>
    </row>
    <row r="1260" customFormat="false" ht="15" hidden="false" customHeight="false" outlineLevel="0" collapsed="false">
      <c r="A1260" s="11" t="s">
        <v>35</v>
      </c>
      <c r="B1260" s="11" t="s">
        <v>4977</v>
      </c>
      <c r="C1260" s="13" t="n">
        <v>2</v>
      </c>
      <c r="D1260" s="11" t="s">
        <v>4602</v>
      </c>
      <c r="E1260" s="11" t="n">
        <v>4</v>
      </c>
      <c r="F1260" s="11" t="s">
        <v>4896</v>
      </c>
      <c r="G1260" s="18" t="n">
        <v>1682.55</v>
      </c>
      <c r="H1260" s="14" t="n">
        <v>0.094</v>
      </c>
      <c r="I1260" s="18" t="n">
        <v>1682.55</v>
      </c>
      <c r="J1260" s="18" t="n">
        <v>1682.55</v>
      </c>
      <c r="K1260" s="18" t="n">
        <v>1688.89</v>
      </c>
      <c r="L1260" s="14" t="n">
        <v>0.0272</v>
      </c>
      <c r="M1260" s="14" t="n">
        <v>0.044</v>
      </c>
      <c r="N1260" s="14" t="n">
        <v>0</v>
      </c>
      <c r="O1260" s="14" t="n">
        <v>0</v>
      </c>
      <c r="P1260" s="14" t="n">
        <v>0</v>
      </c>
      <c r="Q1260" s="18" t="n">
        <v>50</v>
      </c>
    </row>
    <row r="1261" customFormat="false" ht="15" hidden="false" customHeight="false" outlineLevel="0" collapsed="false">
      <c r="A1261" s="11" t="s">
        <v>35</v>
      </c>
      <c r="B1261" s="11" t="s">
        <v>4977</v>
      </c>
      <c r="C1261" s="13" t="n">
        <v>2</v>
      </c>
      <c r="D1261" s="11" t="s">
        <v>4602</v>
      </c>
      <c r="E1261" s="11" t="n">
        <v>4</v>
      </c>
      <c r="F1261" s="11" t="s">
        <v>4877</v>
      </c>
      <c r="G1261" s="18" t="n">
        <v>1682.55</v>
      </c>
      <c r="H1261" s="14" t="n">
        <v>0.094</v>
      </c>
      <c r="I1261" s="18" t="n">
        <v>1682.55</v>
      </c>
      <c r="J1261" s="18" t="n">
        <v>1682.55</v>
      </c>
      <c r="K1261" s="18" t="n">
        <v>1688.89</v>
      </c>
      <c r="L1261" s="14" t="n">
        <v>0.0272</v>
      </c>
      <c r="M1261" s="14" t="n">
        <v>0.044</v>
      </c>
      <c r="N1261" s="14" t="n">
        <v>0</v>
      </c>
      <c r="O1261" s="14" t="n">
        <v>0</v>
      </c>
      <c r="P1261" s="14" t="n">
        <v>0</v>
      </c>
      <c r="Q1261" s="18" t="n">
        <v>50</v>
      </c>
    </row>
    <row r="1262" customFormat="false" ht="15" hidden="false" customHeight="false" outlineLevel="0" collapsed="false">
      <c r="A1262" s="11" t="s">
        <v>35</v>
      </c>
      <c r="B1262" s="11" t="s">
        <v>4977</v>
      </c>
      <c r="C1262" s="13" t="n">
        <v>2</v>
      </c>
      <c r="D1262" s="11" t="s">
        <v>4602</v>
      </c>
      <c r="E1262" s="11" t="n">
        <v>5</v>
      </c>
      <c r="F1262" s="11" t="s">
        <v>4599</v>
      </c>
      <c r="G1262" s="18" t="n">
        <v>1682.55</v>
      </c>
      <c r="H1262" s="14" t="n">
        <v>0.1</v>
      </c>
      <c r="I1262" s="18" t="n">
        <v>1682.55</v>
      </c>
      <c r="J1262" s="18" t="n">
        <v>1682.55</v>
      </c>
      <c r="K1262" s="18" t="n">
        <v>1682.55</v>
      </c>
      <c r="L1262" s="14" t="n">
        <v>0.0272</v>
      </c>
      <c r="M1262" s="14" t="n">
        <v>0.0441</v>
      </c>
      <c r="N1262" s="14" t="n">
        <v>0</v>
      </c>
      <c r="O1262" s="14" t="n">
        <v>0</v>
      </c>
      <c r="P1262" s="14" t="n">
        <v>0</v>
      </c>
      <c r="Q1262" s="18" t="n">
        <v>50</v>
      </c>
    </row>
    <row r="1263" customFormat="false" ht="15" hidden="false" customHeight="false" outlineLevel="0" collapsed="false">
      <c r="A1263" s="11" t="s">
        <v>35</v>
      </c>
      <c r="B1263" s="11" t="s">
        <v>4977</v>
      </c>
      <c r="C1263" s="13" t="n">
        <v>2</v>
      </c>
      <c r="D1263" s="11" t="s">
        <v>4602</v>
      </c>
      <c r="E1263" s="11" t="n">
        <v>5</v>
      </c>
      <c r="F1263" s="11" t="s">
        <v>4896</v>
      </c>
      <c r="G1263" s="18" t="n">
        <v>1682.55</v>
      </c>
      <c r="H1263" s="14" t="n">
        <v>0.1</v>
      </c>
      <c r="I1263" s="18" t="n">
        <v>1682.55</v>
      </c>
      <c r="J1263" s="18" t="n">
        <v>1682.55</v>
      </c>
      <c r="K1263" s="18" t="n">
        <v>1682.55</v>
      </c>
      <c r="L1263" s="14" t="n">
        <v>0.0272</v>
      </c>
      <c r="M1263" s="14" t="n">
        <v>0.0441</v>
      </c>
      <c r="N1263" s="14" t="n">
        <v>0</v>
      </c>
      <c r="O1263" s="14" t="n">
        <v>0</v>
      </c>
      <c r="P1263" s="14" t="n">
        <v>0</v>
      </c>
      <c r="Q1263" s="18" t="n">
        <v>50</v>
      </c>
    </row>
    <row r="1264" customFormat="false" ht="15" hidden="false" customHeight="false" outlineLevel="0" collapsed="false">
      <c r="A1264" s="11" t="s">
        <v>35</v>
      </c>
      <c r="B1264" s="11" t="s">
        <v>4977</v>
      </c>
      <c r="C1264" s="13" t="n">
        <v>2</v>
      </c>
      <c r="D1264" s="11" t="s">
        <v>4602</v>
      </c>
      <c r="E1264" s="11" t="n">
        <v>5</v>
      </c>
      <c r="F1264" s="11" t="s">
        <v>4877</v>
      </c>
      <c r="G1264" s="18" t="n">
        <v>1682.55</v>
      </c>
      <c r="H1264" s="14" t="n">
        <v>0.1</v>
      </c>
      <c r="I1264" s="18" t="n">
        <v>1682.55</v>
      </c>
      <c r="J1264" s="18" t="n">
        <v>1682.55</v>
      </c>
      <c r="K1264" s="18" t="n">
        <v>1682.55</v>
      </c>
      <c r="L1264" s="14" t="n">
        <v>0.0272</v>
      </c>
      <c r="M1264" s="14" t="n">
        <v>0.0441</v>
      </c>
      <c r="N1264" s="14" t="n">
        <v>0</v>
      </c>
      <c r="O1264" s="14" t="n">
        <v>0</v>
      </c>
      <c r="P1264" s="14" t="n">
        <v>0</v>
      </c>
      <c r="Q1264" s="18" t="n">
        <v>50</v>
      </c>
    </row>
    <row r="1266" customFormat="false" ht="15" hidden="false" customHeight="false" outlineLevel="0" collapsed="false">
      <c r="A1266" s="51" t="s">
        <v>35</v>
      </c>
      <c r="B1266" s="51" t="s">
        <v>4884</v>
      </c>
      <c r="C1266" s="61" t="n">
        <v>2</v>
      </c>
      <c r="D1266" s="51" t="s">
        <v>4801</v>
      </c>
      <c r="E1266" s="51" t="s">
        <v>61</v>
      </c>
      <c r="F1266" s="51" t="s">
        <v>4599</v>
      </c>
      <c r="G1266" s="52" t="n">
        <v>2619.59</v>
      </c>
      <c r="H1266" s="53" t="n">
        <v>0.426</v>
      </c>
      <c r="I1266" s="52" t="n">
        <v>2619.59</v>
      </c>
      <c r="J1266" s="52" t="n">
        <v>2619.59</v>
      </c>
      <c r="K1266" s="52" t="n">
        <v>2619.59</v>
      </c>
      <c r="L1266" s="53" t="n">
        <v>0.051</v>
      </c>
      <c r="M1266" s="53" t="n">
        <v>0.0809</v>
      </c>
      <c r="N1266" s="53" t="n">
        <v>0</v>
      </c>
      <c r="O1266" s="53" t="n">
        <v>0</v>
      </c>
      <c r="P1266" s="53" t="n">
        <v>0</v>
      </c>
      <c r="Q1266" s="52" t="n">
        <v>50</v>
      </c>
    </row>
    <row r="1267" customFormat="false" ht="15" hidden="false" customHeight="false" outlineLevel="0" collapsed="false">
      <c r="A1267" s="11" t="s">
        <v>35</v>
      </c>
      <c r="B1267" s="11" t="s">
        <v>4884</v>
      </c>
      <c r="C1267" s="13" t="n">
        <v>2</v>
      </c>
      <c r="D1267" s="11" t="s">
        <v>4616</v>
      </c>
      <c r="E1267" s="11" t="n">
        <v>3</v>
      </c>
      <c r="F1267" s="11" t="s">
        <v>4877</v>
      </c>
      <c r="G1267" s="18" t="n">
        <v>14989.55</v>
      </c>
      <c r="H1267" s="14" t="n">
        <v>0.936</v>
      </c>
      <c r="I1267" s="18" t="n">
        <v>11067.85</v>
      </c>
      <c r="J1267" s="18" t="n">
        <v>3464.25</v>
      </c>
      <c r="K1267" s="18" t="n">
        <v>15314.29</v>
      </c>
      <c r="L1267" s="14" t="n">
        <v>0.197</v>
      </c>
      <c r="M1267" s="14" t="n">
        <v>0.3028</v>
      </c>
      <c r="N1267" s="14" t="n">
        <v>0</v>
      </c>
      <c r="O1267" s="14" t="n">
        <v>0.004</v>
      </c>
      <c r="P1267" s="14" t="n">
        <v>0.006</v>
      </c>
      <c r="Q1267" s="18" t="n">
        <v>488.16</v>
      </c>
    </row>
    <row r="1268" customFormat="false" ht="15" hidden="false" customHeight="false" outlineLevel="0" collapsed="false">
      <c r="A1268" s="11" t="s">
        <v>35</v>
      </c>
      <c r="B1268" s="11" t="s">
        <v>4884</v>
      </c>
      <c r="C1268" s="13" t="n">
        <v>2</v>
      </c>
      <c r="D1268" s="11" t="s">
        <v>4608</v>
      </c>
      <c r="E1268" s="11" t="s">
        <v>61</v>
      </c>
      <c r="F1268" s="11" t="s">
        <v>4599</v>
      </c>
      <c r="G1268" s="18" t="n">
        <v>4023.56</v>
      </c>
      <c r="H1268" s="14" t="n">
        <v>0.408</v>
      </c>
      <c r="I1268" s="18" t="n">
        <v>4103.59</v>
      </c>
      <c r="J1268" s="18" t="n">
        <v>3497.11</v>
      </c>
      <c r="K1268" s="18" t="n">
        <v>4672.3</v>
      </c>
      <c r="L1268" s="14" t="n">
        <v>0.1092</v>
      </c>
      <c r="M1268" s="14" t="n">
        <v>0.5936</v>
      </c>
      <c r="N1268" s="14" t="n">
        <v>0.02</v>
      </c>
      <c r="O1268" s="14" t="n">
        <v>0.076</v>
      </c>
      <c r="P1268" s="14" t="n">
        <v>0.022</v>
      </c>
      <c r="Q1268" s="18" t="n">
        <v>600.9</v>
      </c>
    </row>
    <row r="1269" customFormat="false" ht="15" hidden="false" customHeight="false" outlineLevel="0" collapsed="false">
      <c r="A1269" s="11" t="s">
        <v>35</v>
      </c>
      <c r="B1269" s="11" t="s">
        <v>4884</v>
      </c>
      <c r="C1269" s="13" t="n">
        <v>2</v>
      </c>
      <c r="D1269" s="11" t="s">
        <v>4608</v>
      </c>
      <c r="E1269" s="11" t="s">
        <v>61</v>
      </c>
      <c r="F1269" s="11" t="s">
        <v>4896</v>
      </c>
      <c r="G1269" s="18" t="n">
        <v>4023.56</v>
      </c>
      <c r="H1269" s="14" t="n">
        <v>0.694</v>
      </c>
      <c r="I1269" s="18" t="n">
        <v>3716.28</v>
      </c>
      <c r="J1269" s="18" t="n">
        <v>1532.86</v>
      </c>
      <c r="K1269" s="18" t="n">
        <v>4485.86</v>
      </c>
      <c r="L1269" s="14" t="n">
        <v>0.1092</v>
      </c>
      <c r="M1269" s="14" t="n">
        <v>0.3064</v>
      </c>
      <c r="N1269" s="14" t="n">
        <v>0</v>
      </c>
      <c r="O1269" s="14" t="n">
        <v>0.008</v>
      </c>
      <c r="P1269" s="14" t="n">
        <v>0.002</v>
      </c>
      <c r="Q1269" s="18" t="n">
        <v>500</v>
      </c>
    </row>
    <row r="1270" customFormat="false" ht="15" hidden="false" customHeight="false" outlineLevel="0" collapsed="false">
      <c r="A1270" s="11" t="s">
        <v>35</v>
      </c>
      <c r="B1270" s="11" t="s">
        <v>4884</v>
      </c>
      <c r="C1270" s="13" t="n">
        <v>2</v>
      </c>
      <c r="D1270" s="11" t="s">
        <v>4608</v>
      </c>
      <c r="E1270" s="11" t="s">
        <v>61</v>
      </c>
      <c r="F1270" s="11" t="s">
        <v>4877</v>
      </c>
      <c r="G1270" s="18" t="n">
        <v>4023.56</v>
      </c>
      <c r="H1270" s="14" t="n">
        <v>0.762</v>
      </c>
      <c r="I1270" s="18" t="n">
        <v>3218.81</v>
      </c>
      <c r="J1270" s="18" t="n">
        <v>1736.18</v>
      </c>
      <c r="K1270" s="18" t="n">
        <v>4439.4</v>
      </c>
      <c r="L1270" s="14" t="n">
        <v>0.1013</v>
      </c>
      <c r="M1270" s="14" t="n">
        <v>0.1746</v>
      </c>
      <c r="N1270" s="14" t="n">
        <v>0</v>
      </c>
      <c r="O1270" s="14" t="n">
        <v>0</v>
      </c>
      <c r="P1270" s="14" t="n">
        <v>0</v>
      </c>
      <c r="Q1270" s="18" t="n">
        <v>439.39</v>
      </c>
    </row>
    <row r="1271" customFormat="false" ht="15" hidden="false" customHeight="false" outlineLevel="0" collapsed="false">
      <c r="A1271" s="11" t="s">
        <v>35</v>
      </c>
      <c r="B1271" s="11" t="s">
        <v>4884</v>
      </c>
      <c r="C1271" s="13" t="n">
        <v>2</v>
      </c>
      <c r="D1271" s="11" t="s">
        <v>4602</v>
      </c>
      <c r="E1271" s="11" t="n">
        <v>1</v>
      </c>
      <c r="F1271" s="11" t="s">
        <v>4599</v>
      </c>
      <c r="G1271" s="18" t="n">
        <v>3854.92</v>
      </c>
      <c r="H1271" s="14" t="n">
        <v>0.164</v>
      </c>
      <c r="I1271" s="18" t="n">
        <v>4171.49</v>
      </c>
      <c r="J1271" s="18" t="n">
        <v>3497.35</v>
      </c>
      <c r="K1271" s="18" t="n">
        <v>4688.05</v>
      </c>
      <c r="L1271" s="14" t="n">
        <v>0.1093</v>
      </c>
      <c r="M1271" s="14" t="n">
        <v>0.6108</v>
      </c>
      <c r="N1271" s="14" t="n">
        <v>0.018</v>
      </c>
      <c r="O1271" s="14" t="n">
        <v>0.082</v>
      </c>
      <c r="P1271" s="14" t="n">
        <v>0.02</v>
      </c>
      <c r="Q1271" s="18" t="n">
        <v>633.73</v>
      </c>
    </row>
    <row r="1272" customFormat="false" ht="15" hidden="false" customHeight="false" outlineLevel="0" collapsed="false">
      <c r="A1272" s="11" t="s">
        <v>35</v>
      </c>
      <c r="B1272" s="11" t="s">
        <v>4884</v>
      </c>
      <c r="C1272" s="13" t="n">
        <v>2</v>
      </c>
      <c r="D1272" s="11" t="s">
        <v>4602</v>
      </c>
      <c r="E1272" s="11" t="n">
        <v>1</v>
      </c>
      <c r="F1272" s="11" t="s">
        <v>4896</v>
      </c>
      <c r="G1272" s="18" t="n">
        <v>3854.92</v>
      </c>
      <c r="H1272" s="14" t="n">
        <v>0.32</v>
      </c>
      <c r="I1272" s="18" t="n">
        <v>4056.13</v>
      </c>
      <c r="J1272" s="18" t="n">
        <v>3004.56</v>
      </c>
      <c r="K1272" s="18" t="n">
        <v>4557.73</v>
      </c>
      <c r="L1272" s="14" t="n">
        <v>0.1106</v>
      </c>
      <c r="M1272" s="14" t="n">
        <v>0.3487</v>
      </c>
      <c r="N1272" s="14" t="n">
        <v>0</v>
      </c>
      <c r="O1272" s="14" t="n">
        <v>0.022</v>
      </c>
      <c r="P1272" s="14" t="n">
        <v>0.002</v>
      </c>
      <c r="Q1272" s="18" t="n">
        <v>500</v>
      </c>
    </row>
    <row r="1273" customFormat="false" ht="15" hidden="false" customHeight="false" outlineLevel="0" collapsed="false">
      <c r="A1273" s="11" t="s">
        <v>35</v>
      </c>
      <c r="B1273" s="11" t="s">
        <v>4884</v>
      </c>
      <c r="C1273" s="13" t="n">
        <v>2</v>
      </c>
      <c r="D1273" s="11" t="s">
        <v>4602</v>
      </c>
      <c r="E1273" s="11" t="n">
        <v>1</v>
      </c>
      <c r="F1273" s="11" t="s">
        <v>4877</v>
      </c>
      <c r="G1273" s="18" t="n">
        <v>3854.92</v>
      </c>
      <c r="H1273" s="14" t="n">
        <v>0.68</v>
      </c>
      <c r="I1273" s="18" t="n">
        <v>3296.06</v>
      </c>
      <c r="J1273" s="18" t="n">
        <v>1745.74</v>
      </c>
      <c r="K1273" s="18" t="n">
        <v>4492.43</v>
      </c>
      <c r="L1273" s="14" t="n">
        <v>0.101</v>
      </c>
      <c r="M1273" s="14" t="n">
        <v>0.1759</v>
      </c>
      <c r="N1273" s="14" t="n">
        <v>0</v>
      </c>
      <c r="O1273" s="14" t="n">
        <v>0</v>
      </c>
      <c r="P1273" s="14" t="n">
        <v>0</v>
      </c>
      <c r="Q1273" s="18" t="n">
        <v>426.54</v>
      </c>
    </row>
    <row r="1274" customFormat="false" ht="15" hidden="false" customHeight="false" outlineLevel="0" collapsed="false">
      <c r="A1274" s="11" t="s">
        <v>35</v>
      </c>
      <c r="B1274" s="11" t="s">
        <v>4884</v>
      </c>
      <c r="C1274" s="13" t="n">
        <v>2</v>
      </c>
      <c r="D1274" s="11" t="s">
        <v>4602</v>
      </c>
      <c r="E1274" s="11" t="n">
        <v>2</v>
      </c>
      <c r="F1274" s="11" t="s">
        <v>4599</v>
      </c>
      <c r="G1274" s="18" t="n">
        <v>2729.56</v>
      </c>
      <c r="H1274" s="14" t="n">
        <v>0.06</v>
      </c>
      <c r="I1274" s="18" t="n">
        <v>2993.1</v>
      </c>
      <c r="J1274" s="18" t="n">
        <v>2707.27</v>
      </c>
      <c r="K1274" s="18" t="n">
        <v>3323.49</v>
      </c>
      <c r="L1274" s="14" t="n">
        <v>0.0616</v>
      </c>
      <c r="M1274" s="14" t="n">
        <v>0.1747</v>
      </c>
      <c r="N1274" s="14" t="n">
        <v>0</v>
      </c>
      <c r="O1274" s="14" t="n">
        <v>0.004</v>
      </c>
      <c r="P1274" s="14" t="n">
        <v>0</v>
      </c>
      <c r="Q1274" s="18" t="n">
        <v>171.53</v>
      </c>
    </row>
    <row r="1275" customFormat="false" ht="15" hidden="false" customHeight="false" outlineLevel="0" collapsed="false">
      <c r="A1275" s="11" t="s">
        <v>35</v>
      </c>
      <c r="B1275" s="11" t="s">
        <v>4884</v>
      </c>
      <c r="C1275" s="13" t="n">
        <v>2</v>
      </c>
      <c r="D1275" s="11" t="s">
        <v>4602</v>
      </c>
      <c r="E1275" s="11" t="n">
        <v>2</v>
      </c>
      <c r="F1275" s="11" t="s">
        <v>4896</v>
      </c>
      <c r="G1275" s="18" t="n">
        <v>2729.56</v>
      </c>
      <c r="H1275" s="14" t="n">
        <v>0.06</v>
      </c>
      <c r="I1275" s="18" t="n">
        <v>2991.92</v>
      </c>
      <c r="J1275" s="18" t="n">
        <v>2686.6</v>
      </c>
      <c r="K1275" s="18" t="n">
        <v>3320.97</v>
      </c>
      <c r="L1275" s="14" t="n">
        <v>0.0616</v>
      </c>
      <c r="M1275" s="14" t="n">
        <v>0.1819</v>
      </c>
      <c r="N1275" s="14" t="n">
        <v>0</v>
      </c>
      <c r="O1275" s="14" t="n">
        <v>0</v>
      </c>
      <c r="P1275" s="14" t="n">
        <v>0</v>
      </c>
      <c r="Q1275" s="18" t="n">
        <v>171.53</v>
      </c>
    </row>
    <row r="1276" customFormat="false" ht="15" hidden="false" customHeight="false" outlineLevel="0" collapsed="false">
      <c r="A1276" s="11" t="s">
        <v>35</v>
      </c>
      <c r="B1276" s="11" t="s">
        <v>4884</v>
      </c>
      <c r="C1276" s="13" t="n">
        <v>2</v>
      </c>
      <c r="D1276" s="11" t="s">
        <v>4602</v>
      </c>
      <c r="E1276" s="11" t="n">
        <v>2</v>
      </c>
      <c r="F1276" s="11" t="s">
        <v>4877</v>
      </c>
      <c r="G1276" s="18" t="n">
        <v>2729.56</v>
      </c>
      <c r="H1276" s="14" t="n">
        <v>0.102</v>
      </c>
      <c r="I1276" s="18" t="n">
        <v>2981.2</v>
      </c>
      <c r="J1276" s="18" t="n">
        <v>2169.85</v>
      </c>
      <c r="K1276" s="18" t="n">
        <v>3317.92</v>
      </c>
      <c r="L1276" s="14" t="n">
        <v>0.0616</v>
      </c>
      <c r="M1276" s="14" t="n">
        <v>0.1702</v>
      </c>
      <c r="N1276" s="14" t="n">
        <v>0</v>
      </c>
      <c r="O1276" s="14" t="n">
        <v>0</v>
      </c>
      <c r="P1276" s="14" t="n">
        <v>0</v>
      </c>
      <c r="Q1276" s="18" t="n">
        <v>171.53</v>
      </c>
    </row>
    <row r="1277" customFormat="false" ht="15" hidden="false" customHeight="false" outlineLevel="0" collapsed="false">
      <c r="A1277" s="11" t="s">
        <v>35</v>
      </c>
      <c r="B1277" s="11" t="s">
        <v>4884</v>
      </c>
      <c r="C1277" s="13" t="n">
        <v>2</v>
      </c>
      <c r="D1277" s="11" t="s">
        <v>4602</v>
      </c>
      <c r="E1277" s="11" t="n">
        <v>3</v>
      </c>
      <c r="F1277" s="11" t="s">
        <v>4599</v>
      </c>
      <c r="G1277" s="18" t="n">
        <v>2641.85</v>
      </c>
      <c r="H1277" s="14" t="n">
        <v>0.112</v>
      </c>
      <c r="I1277" s="18" t="n">
        <v>2742.12</v>
      </c>
      <c r="J1277" s="18" t="n">
        <v>2613.99</v>
      </c>
      <c r="K1277" s="18" t="n">
        <v>3006.57</v>
      </c>
      <c r="L1277" s="14" t="n">
        <v>0.0538</v>
      </c>
      <c r="M1277" s="14" t="n">
        <v>0.1072</v>
      </c>
      <c r="N1277" s="14" t="n">
        <v>0</v>
      </c>
      <c r="O1277" s="14" t="n">
        <v>0</v>
      </c>
      <c r="P1277" s="14" t="n">
        <v>0</v>
      </c>
      <c r="Q1277" s="18" t="n">
        <v>98.81</v>
      </c>
    </row>
    <row r="1278" customFormat="false" ht="15" hidden="false" customHeight="false" outlineLevel="0" collapsed="false">
      <c r="A1278" s="11" t="s">
        <v>35</v>
      </c>
      <c r="B1278" s="11" t="s">
        <v>4884</v>
      </c>
      <c r="C1278" s="13" t="n">
        <v>2</v>
      </c>
      <c r="D1278" s="11" t="s">
        <v>4602</v>
      </c>
      <c r="E1278" s="11" t="n">
        <v>3</v>
      </c>
      <c r="F1278" s="11" t="s">
        <v>4896</v>
      </c>
      <c r="G1278" s="18" t="n">
        <v>2641.85</v>
      </c>
      <c r="H1278" s="14" t="n">
        <v>0.112</v>
      </c>
      <c r="I1278" s="18" t="n">
        <v>2742.12</v>
      </c>
      <c r="J1278" s="18" t="n">
        <v>2613.99</v>
      </c>
      <c r="K1278" s="18" t="n">
        <v>3006.57</v>
      </c>
      <c r="L1278" s="14" t="n">
        <v>0.0538</v>
      </c>
      <c r="M1278" s="14" t="n">
        <v>0.1072</v>
      </c>
      <c r="N1278" s="14" t="n">
        <v>0</v>
      </c>
      <c r="O1278" s="14" t="n">
        <v>0</v>
      </c>
      <c r="P1278" s="14" t="n">
        <v>0</v>
      </c>
      <c r="Q1278" s="18" t="n">
        <v>98.81</v>
      </c>
    </row>
    <row r="1279" customFormat="false" ht="15" hidden="false" customHeight="false" outlineLevel="0" collapsed="false">
      <c r="A1279" s="11" t="s">
        <v>35</v>
      </c>
      <c r="B1279" s="11" t="s">
        <v>4884</v>
      </c>
      <c r="C1279" s="13" t="n">
        <v>2</v>
      </c>
      <c r="D1279" s="11" t="s">
        <v>4602</v>
      </c>
      <c r="E1279" s="11" t="n">
        <v>3</v>
      </c>
      <c r="F1279" s="11" t="s">
        <v>4877</v>
      </c>
      <c r="G1279" s="18" t="n">
        <v>2641.85</v>
      </c>
      <c r="H1279" s="14" t="n">
        <v>0.112</v>
      </c>
      <c r="I1279" s="18" t="n">
        <v>2742.12</v>
      </c>
      <c r="J1279" s="18" t="n">
        <v>2613.99</v>
      </c>
      <c r="K1279" s="18" t="n">
        <v>3006.57</v>
      </c>
      <c r="L1279" s="14" t="n">
        <v>0.0538</v>
      </c>
      <c r="M1279" s="14" t="n">
        <v>0.1072</v>
      </c>
      <c r="N1279" s="14" t="n">
        <v>0</v>
      </c>
      <c r="O1279" s="14" t="n">
        <v>0</v>
      </c>
      <c r="P1279" s="14" t="n">
        <v>0</v>
      </c>
      <c r="Q1279" s="18" t="n">
        <v>98.81</v>
      </c>
    </row>
    <row r="1280" customFormat="false" ht="15" hidden="false" customHeight="false" outlineLevel="0" collapsed="false">
      <c r="A1280" s="11" t="s">
        <v>35</v>
      </c>
      <c r="B1280" s="11" t="s">
        <v>4884</v>
      </c>
      <c r="C1280" s="13" t="n">
        <v>2</v>
      </c>
      <c r="D1280" s="11" t="s">
        <v>4602</v>
      </c>
      <c r="E1280" s="11" t="n">
        <v>4</v>
      </c>
      <c r="F1280" s="11" t="s">
        <v>4599</v>
      </c>
      <c r="G1280" s="18" t="n">
        <v>2619.59</v>
      </c>
      <c r="H1280" s="14" t="n">
        <v>0.136</v>
      </c>
      <c r="I1280" s="18" t="n">
        <v>2656.07</v>
      </c>
      <c r="J1280" s="18" t="n">
        <v>2612.29</v>
      </c>
      <c r="K1280" s="18" t="n">
        <v>2836.81</v>
      </c>
      <c r="L1280" s="14" t="n">
        <v>0.0519</v>
      </c>
      <c r="M1280" s="14" t="n">
        <v>0.0907</v>
      </c>
      <c r="N1280" s="14" t="n">
        <v>0</v>
      </c>
      <c r="O1280" s="14" t="n">
        <v>0</v>
      </c>
      <c r="P1280" s="14" t="n">
        <v>0</v>
      </c>
      <c r="Q1280" s="18" t="n">
        <v>71.38</v>
      </c>
    </row>
    <row r="1281" customFormat="false" ht="15" hidden="false" customHeight="false" outlineLevel="0" collapsed="false">
      <c r="A1281" s="11" t="s">
        <v>35</v>
      </c>
      <c r="B1281" s="11" t="s">
        <v>4884</v>
      </c>
      <c r="C1281" s="13" t="n">
        <v>2</v>
      </c>
      <c r="D1281" s="11" t="s">
        <v>4602</v>
      </c>
      <c r="E1281" s="11" t="n">
        <v>4</v>
      </c>
      <c r="F1281" s="11" t="s">
        <v>4896</v>
      </c>
      <c r="G1281" s="18" t="n">
        <v>2619.59</v>
      </c>
      <c r="H1281" s="14" t="n">
        <v>0.136</v>
      </c>
      <c r="I1281" s="18" t="n">
        <v>2656.07</v>
      </c>
      <c r="J1281" s="18" t="n">
        <v>2612.29</v>
      </c>
      <c r="K1281" s="18" t="n">
        <v>2836.81</v>
      </c>
      <c r="L1281" s="14" t="n">
        <v>0.0519</v>
      </c>
      <c r="M1281" s="14" t="n">
        <v>0.0907</v>
      </c>
      <c r="N1281" s="14" t="n">
        <v>0</v>
      </c>
      <c r="O1281" s="14" t="n">
        <v>0</v>
      </c>
      <c r="P1281" s="14" t="n">
        <v>0</v>
      </c>
      <c r="Q1281" s="18" t="n">
        <v>71.38</v>
      </c>
    </row>
    <row r="1282" customFormat="false" ht="15" hidden="false" customHeight="false" outlineLevel="0" collapsed="false">
      <c r="A1282" s="11" t="s">
        <v>35</v>
      </c>
      <c r="B1282" s="11" t="s">
        <v>4884</v>
      </c>
      <c r="C1282" s="13" t="n">
        <v>2</v>
      </c>
      <c r="D1282" s="11" t="s">
        <v>4602</v>
      </c>
      <c r="E1282" s="11" t="n">
        <v>4</v>
      </c>
      <c r="F1282" s="11" t="s">
        <v>4877</v>
      </c>
      <c r="G1282" s="18" t="n">
        <v>2619.59</v>
      </c>
      <c r="H1282" s="14" t="n">
        <v>0.136</v>
      </c>
      <c r="I1282" s="18" t="n">
        <v>2656.07</v>
      </c>
      <c r="J1282" s="18" t="n">
        <v>2612.29</v>
      </c>
      <c r="K1282" s="18" t="n">
        <v>2836.81</v>
      </c>
      <c r="L1282" s="14" t="n">
        <v>0.0519</v>
      </c>
      <c r="M1282" s="14" t="n">
        <v>0.0907</v>
      </c>
      <c r="N1282" s="14" t="n">
        <v>0</v>
      </c>
      <c r="O1282" s="14" t="n">
        <v>0</v>
      </c>
      <c r="P1282" s="14" t="n">
        <v>0</v>
      </c>
      <c r="Q1282" s="18" t="n">
        <v>71.38</v>
      </c>
    </row>
    <row r="1283" customFormat="false" ht="15" hidden="false" customHeight="false" outlineLevel="0" collapsed="false">
      <c r="A1283" s="11" t="s">
        <v>35</v>
      </c>
      <c r="B1283" s="11" t="s">
        <v>4884</v>
      </c>
      <c r="C1283" s="13" t="n">
        <v>2</v>
      </c>
      <c r="D1283" s="11" t="s">
        <v>4602</v>
      </c>
      <c r="E1283" s="11" t="n">
        <v>5</v>
      </c>
      <c r="F1283" s="11" t="s">
        <v>4599</v>
      </c>
      <c r="G1283" s="18" t="n">
        <v>2619.59</v>
      </c>
      <c r="H1283" s="14" t="n">
        <v>0.242</v>
      </c>
      <c r="I1283" s="18" t="n">
        <v>2624.54</v>
      </c>
      <c r="J1283" s="18" t="n">
        <v>2614.82</v>
      </c>
      <c r="K1283" s="18" t="n">
        <v>2740.21</v>
      </c>
      <c r="L1283" s="14" t="n">
        <v>0.0512</v>
      </c>
      <c r="M1283" s="14" t="n">
        <v>0.0845</v>
      </c>
      <c r="N1283" s="14" t="n">
        <v>0</v>
      </c>
      <c r="O1283" s="14" t="n">
        <v>0</v>
      </c>
      <c r="P1283" s="14" t="n">
        <v>0</v>
      </c>
      <c r="Q1283" s="18" t="n">
        <v>56.37</v>
      </c>
    </row>
    <row r="1284" customFormat="false" ht="15" hidden="false" customHeight="false" outlineLevel="0" collapsed="false">
      <c r="A1284" s="11" t="s">
        <v>35</v>
      </c>
      <c r="B1284" s="11" t="s">
        <v>4884</v>
      </c>
      <c r="C1284" s="13" t="n">
        <v>2</v>
      </c>
      <c r="D1284" s="11" t="s">
        <v>4602</v>
      </c>
      <c r="E1284" s="11" t="n">
        <v>5</v>
      </c>
      <c r="F1284" s="11" t="s">
        <v>4896</v>
      </c>
      <c r="G1284" s="18" t="n">
        <v>2619.59</v>
      </c>
      <c r="H1284" s="14" t="n">
        <v>0.242</v>
      </c>
      <c r="I1284" s="18" t="n">
        <v>2624.54</v>
      </c>
      <c r="J1284" s="18" t="n">
        <v>2614.82</v>
      </c>
      <c r="K1284" s="18" t="n">
        <v>2740.21</v>
      </c>
      <c r="L1284" s="14" t="n">
        <v>0.0512</v>
      </c>
      <c r="M1284" s="14" t="n">
        <v>0.0845</v>
      </c>
      <c r="N1284" s="14" t="n">
        <v>0</v>
      </c>
      <c r="O1284" s="14" t="n">
        <v>0</v>
      </c>
      <c r="P1284" s="14" t="n">
        <v>0</v>
      </c>
      <c r="Q1284" s="18" t="n">
        <v>56.37</v>
      </c>
    </row>
    <row r="1285" customFormat="false" ht="15" hidden="false" customHeight="false" outlineLevel="0" collapsed="false">
      <c r="A1285" s="11" t="s">
        <v>35</v>
      </c>
      <c r="B1285" s="11" t="s">
        <v>4884</v>
      </c>
      <c r="C1285" s="13" t="n">
        <v>2</v>
      </c>
      <c r="D1285" s="11" t="s">
        <v>4602</v>
      </c>
      <c r="E1285" s="11" t="n">
        <v>5</v>
      </c>
      <c r="F1285" s="11" t="s">
        <v>4877</v>
      </c>
      <c r="G1285" s="18" t="n">
        <v>2619.59</v>
      </c>
      <c r="H1285" s="14" t="n">
        <v>0.242</v>
      </c>
      <c r="I1285" s="18" t="n">
        <v>2624.54</v>
      </c>
      <c r="J1285" s="18" t="n">
        <v>2614.82</v>
      </c>
      <c r="K1285" s="18" t="n">
        <v>2740.21</v>
      </c>
      <c r="L1285" s="14" t="n">
        <v>0.0512</v>
      </c>
      <c r="M1285" s="14" t="n">
        <v>0.0845</v>
      </c>
      <c r="N1285" s="14" t="n">
        <v>0</v>
      </c>
      <c r="O1285" s="14" t="n">
        <v>0</v>
      </c>
      <c r="P1285" s="14" t="n">
        <v>0</v>
      </c>
      <c r="Q1285" s="18" t="n">
        <v>56.37</v>
      </c>
    </row>
    <row r="1287" customFormat="false" ht="15" hidden="false" customHeight="false" outlineLevel="0" collapsed="false">
      <c r="A1287" s="51" t="s">
        <v>35</v>
      </c>
      <c r="B1287" s="51" t="s">
        <v>4978</v>
      </c>
      <c r="C1287" s="61" t="n">
        <v>2</v>
      </c>
      <c r="D1287" s="51" t="s">
        <v>4801</v>
      </c>
      <c r="E1287" s="51" t="s">
        <v>61</v>
      </c>
      <c r="F1287" s="51" t="s">
        <v>4599</v>
      </c>
      <c r="G1287" s="52" t="n">
        <v>1385.37</v>
      </c>
      <c r="H1287" s="53" t="n">
        <v>0</v>
      </c>
      <c r="I1287" s="52" t="n">
        <v>1385.37</v>
      </c>
      <c r="J1287" s="52" t="n">
        <v>1385.37</v>
      </c>
      <c r="K1287" s="52" t="n">
        <v>1385.37</v>
      </c>
      <c r="L1287" s="53" t="n">
        <v>0.0384</v>
      </c>
      <c r="M1287" s="53" t="n">
        <v>0.061</v>
      </c>
      <c r="N1287" s="53" t="n">
        <v>0</v>
      </c>
      <c r="O1287" s="53" t="n">
        <v>0</v>
      </c>
      <c r="P1287" s="53" t="n">
        <v>0</v>
      </c>
      <c r="Q1287" s="52" t="n">
        <v>50</v>
      </c>
    </row>
    <row r="1288" customFormat="false" ht="15" hidden="false" customHeight="false" outlineLevel="0" collapsed="false">
      <c r="A1288" s="11" t="s">
        <v>35</v>
      </c>
      <c r="B1288" s="11" t="s">
        <v>4978</v>
      </c>
      <c r="C1288" s="13" t="n">
        <v>2</v>
      </c>
      <c r="D1288" s="11" t="s">
        <v>4616</v>
      </c>
      <c r="E1288" s="11" t="n">
        <v>3</v>
      </c>
      <c r="F1288" s="11" t="s">
        <v>4877</v>
      </c>
      <c r="G1288" s="18" t="n">
        <v>4896.74</v>
      </c>
      <c r="H1288" s="14" t="n">
        <v>0.906</v>
      </c>
      <c r="I1288" s="18" t="n">
        <v>3655.13</v>
      </c>
      <c r="J1288" s="18" t="n">
        <v>731.01</v>
      </c>
      <c r="K1288" s="18" t="n">
        <v>5318.01</v>
      </c>
      <c r="L1288" s="14" t="n">
        <v>0.136</v>
      </c>
      <c r="M1288" s="14" t="n">
        <v>0.2249</v>
      </c>
      <c r="N1288" s="14" t="n">
        <v>0</v>
      </c>
      <c r="O1288" s="14" t="n">
        <v>0</v>
      </c>
      <c r="P1288" s="14" t="n">
        <v>0.006</v>
      </c>
      <c r="Q1288" s="18" t="n">
        <v>435.72</v>
      </c>
    </row>
    <row r="1289" customFormat="false" ht="15" hidden="false" customHeight="false" outlineLevel="0" collapsed="false">
      <c r="A1289" s="11" t="s">
        <v>35</v>
      </c>
      <c r="B1289" s="11" t="s">
        <v>4978</v>
      </c>
      <c r="C1289" s="13" t="n">
        <v>2</v>
      </c>
      <c r="D1289" s="11" t="s">
        <v>4608</v>
      </c>
      <c r="E1289" s="11" t="s">
        <v>61</v>
      </c>
      <c r="F1289" s="11" t="s">
        <v>4599</v>
      </c>
      <c r="G1289" s="18" t="n">
        <v>1465.8</v>
      </c>
      <c r="H1289" s="14" t="n">
        <v>0.448</v>
      </c>
      <c r="I1289" s="18" t="n">
        <v>1475.97</v>
      </c>
      <c r="J1289" s="18" t="n">
        <v>1245.28</v>
      </c>
      <c r="K1289" s="18" t="n">
        <v>1601.97</v>
      </c>
      <c r="L1289" s="14" t="n">
        <v>0.0412</v>
      </c>
      <c r="M1289" s="14" t="n">
        <v>0.0834</v>
      </c>
      <c r="N1289" s="14" t="n">
        <v>0</v>
      </c>
      <c r="O1289" s="14" t="n">
        <v>0</v>
      </c>
      <c r="P1289" s="14" t="n">
        <v>0</v>
      </c>
      <c r="Q1289" s="18" t="n">
        <v>149.57</v>
      </c>
    </row>
    <row r="1290" customFormat="false" ht="15" hidden="false" customHeight="false" outlineLevel="0" collapsed="false">
      <c r="A1290" s="11" t="s">
        <v>35</v>
      </c>
      <c r="B1290" s="11" t="s">
        <v>4978</v>
      </c>
      <c r="C1290" s="13" t="n">
        <v>2</v>
      </c>
      <c r="D1290" s="11" t="s">
        <v>4608</v>
      </c>
      <c r="E1290" s="11" t="s">
        <v>61</v>
      </c>
      <c r="F1290" s="11" t="s">
        <v>4896</v>
      </c>
      <c r="G1290" s="18" t="n">
        <v>1465.8</v>
      </c>
      <c r="H1290" s="14" t="n">
        <v>0.448</v>
      </c>
      <c r="I1290" s="18" t="n">
        <v>1475.97</v>
      </c>
      <c r="J1290" s="18" t="n">
        <v>1238.82</v>
      </c>
      <c r="K1290" s="18" t="n">
        <v>1601.97</v>
      </c>
      <c r="L1290" s="14" t="n">
        <v>0.0412</v>
      </c>
      <c r="M1290" s="14" t="n">
        <v>0.0834</v>
      </c>
      <c r="N1290" s="14" t="n">
        <v>0</v>
      </c>
      <c r="O1290" s="14" t="n">
        <v>0</v>
      </c>
      <c r="P1290" s="14" t="n">
        <v>0</v>
      </c>
      <c r="Q1290" s="18" t="n">
        <v>149.57</v>
      </c>
    </row>
    <row r="1291" customFormat="false" ht="15" hidden="false" customHeight="false" outlineLevel="0" collapsed="false">
      <c r="A1291" s="11" t="s">
        <v>35</v>
      </c>
      <c r="B1291" s="11" t="s">
        <v>4978</v>
      </c>
      <c r="C1291" s="13" t="n">
        <v>2</v>
      </c>
      <c r="D1291" s="11" t="s">
        <v>4608</v>
      </c>
      <c r="E1291" s="11" t="s">
        <v>61</v>
      </c>
      <c r="F1291" s="11" t="s">
        <v>4877</v>
      </c>
      <c r="G1291" s="18" t="n">
        <v>1465.8</v>
      </c>
      <c r="H1291" s="14" t="n">
        <v>0.448</v>
      </c>
      <c r="I1291" s="18" t="n">
        <v>1475.97</v>
      </c>
      <c r="J1291" s="18" t="n">
        <v>1237.6</v>
      </c>
      <c r="K1291" s="18" t="n">
        <v>1601.97</v>
      </c>
      <c r="L1291" s="14" t="n">
        <v>0.0412</v>
      </c>
      <c r="M1291" s="14" t="n">
        <v>0.0834</v>
      </c>
      <c r="N1291" s="14" t="n">
        <v>0</v>
      </c>
      <c r="O1291" s="14" t="n">
        <v>0</v>
      </c>
      <c r="P1291" s="14" t="n">
        <v>0</v>
      </c>
      <c r="Q1291" s="18" t="n">
        <v>149.57</v>
      </c>
    </row>
    <row r="1292" customFormat="false" ht="15" hidden="false" customHeight="false" outlineLevel="0" collapsed="false">
      <c r="A1292" s="11" t="s">
        <v>35</v>
      </c>
      <c r="B1292" s="11" t="s">
        <v>4978</v>
      </c>
      <c r="C1292" s="13" t="n">
        <v>2</v>
      </c>
      <c r="D1292" s="11" t="s">
        <v>4602</v>
      </c>
      <c r="E1292" s="11" t="n">
        <v>1</v>
      </c>
      <c r="F1292" s="11" t="s">
        <v>4599</v>
      </c>
      <c r="G1292" s="18" t="n">
        <v>1701.69</v>
      </c>
      <c r="H1292" s="14" t="n">
        <v>0.21</v>
      </c>
      <c r="I1292" s="18" t="n">
        <v>1808.31</v>
      </c>
      <c r="J1292" s="18" t="n">
        <v>1558.1</v>
      </c>
      <c r="K1292" s="18" t="n">
        <v>2032.54</v>
      </c>
      <c r="L1292" s="14" t="n">
        <v>0.0514</v>
      </c>
      <c r="M1292" s="14" t="n">
        <v>0.1968</v>
      </c>
      <c r="N1292" s="14" t="n">
        <v>0.002</v>
      </c>
      <c r="O1292" s="14" t="n">
        <v>0.012</v>
      </c>
      <c r="P1292" s="14" t="n">
        <v>0.006</v>
      </c>
      <c r="Q1292" s="18" t="n">
        <v>271.8</v>
      </c>
    </row>
    <row r="1293" customFormat="false" ht="15" hidden="false" customHeight="false" outlineLevel="0" collapsed="false">
      <c r="A1293" s="11" t="s">
        <v>35</v>
      </c>
      <c r="B1293" s="11" t="s">
        <v>4978</v>
      </c>
      <c r="C1293" s="13" t="n">
        <v>2</v>
      </c>
      <c r="D1293" s="11" t="s">
        <v>4602</v>
      </c>
      <c r="E1293" s="11" t="n">
        <v>1</v>
      </c>
      <c r="F1293" s="11" t="s">
        <v>4896</v>
      </c>
      <c r="G1293" s="18" t="n">
        <v>1701.69</v>
      </c>
      <c r="H1293" s="14" t="n">
        <v>0.236</v>
      </c>
      <c r="I1293" s="18" t="n">
        <v>1802.94</v>
      </c>
      <c r="J1293" s="18" t="n">
        <v>1509.52</v>
      </c>
      <c r="K1293" s="18" t="n">
        <v>2023.32</v>
      </c>
      <c r="L1293" s="14" t="n">
        <v>0.0514</v>
      </c>
      <c r="M1293" s="14" t="n">
        <v>0.1812</v>
      </c>
      <c r="N1293" s="14" t="n">
        <v>0</v>
      </c>
      <c r="O1293" s="14" t="n">
        <v>0.006</v>
      </c>
      <c r="P1293" s="14" t="n">
        <v>0</v>
      </c>
      <c r="Q1293" s="18" t="n">
        <v>271.8</v>
      </c>
    </row>
    <row r="1294" customFormat="false" ht="15" hidden="false" customHeight="false" outlineLevel="0" collapsed="false">
      <c r="A1294" s="11" t="s">
        <v>35</v>
      </c>
      <c r="B1294" s="11" t="s">
        <v>4978</v>
      </c>
      <c r="C1294" s="13" t="n">
        <v>2</v>
      </c>
      <c r="D1294" s="11" t="s">
        <v>4602</v>
      </c>
      <c r="E1294" s="11" t="n">
        <v>1</v>
      </c>
      <c r="F1294" s="11" t="s">
        <v>4877</v>
      </c>
      <c r="G1294" s="18" t="n">
        <v>1701.69</v>
      </c>
      <c r="H1294" s="14" t="n">
        <v>0.358</v>
      </c>
      <c r="I1294" s="18" t="n">
        <v>1764.09</v>
      </c>
      <c r="J1294" s="18" t="n">
        <v>815.2</v>
      </c>
      <c r="K1294" s="18" t="n">
        <v>1999.26</v>
      </c>
      <c r="L1294" s="14" t="n">
        <v>0.0514</v>
      </c>
      <c r="M1294" s="14" t="n">
        <v>0.1268</v>
      </c>
      <c r="N1294" s="14" t="n">
        <v>0</v>
      </c>
      <c r="O1294" s="14" t="n">
        <v>0</v>
      </c>
      <c r="P1294" s="14" t="n">
        <v>0</v>
      </c>
      <c r="Q1294" s="18" t="n">
        <v>271.8</v>
      </c>
    </row>
    <row r="1295" customFormat="false" ht="15" hidden="false" customHeight="false" outlineLevel="0" collapsed="false">
      <c r="A1295" s="11" t="s">
        <v>35</v>
      </c>
      <c r="B1295" s="11" t="s">
        <v>4978</v>
      </c>
      <c r="C1295" s="13" t="n">
        <v>2</v>
      </c>
      <c r="D1295" s="11" t="s">
        <v>4602</v>
      </c>
      <c r="E1295" s="11" t="n">
        <v>2</v>
      </c>
      <c r="F1295" s="11" t="s">
        <v>4599</v>
      </c>
      <c r="G1295" s="18" t="n">
        <v>1421.84</v>
      </c>
      <c r="H1295" s="14" t="n">
        <v>0.184</v>
      </c>
      <c r="I1295" s="18" t="n">
        <v>1481.03</v>
      </c>
      <c r="J1295" s="18" t="n">
        <v>1385.5</v>
      </c>
      <c r="K1295" s="18" t="n">
        <v>1630.71</v>
      </c>
      <c r="L1295" s="14" t="n">
        <v>0.0402</v>
      </c>
      <c r="M1295" s="14" t="n">
        <v>0.086</v>
      </c>
      <c r="N1295" s="14" t="n">
        <v>0</v>
      </c>
      <c r="O1295" s="14" t="n">
        <v>0</v>
      </c>
      <c r="P1295" s="14" t="n">
        <v>0</v>
      </c>
      <c r="Q1295" s="18" t="n">
        <v>105.97</v>
      </c>
    </row>
    <row r="1296" customFormat="false" ht="15" hidden="false" customHeight="false" outlineLevel="0" collapsed="false">
      <c r="A1296" s="11" t="s">
        <v>35</v>
      </c>
      <c r="B1296" s="11" t="s">
        <v>4978</v>
      </c>
      <c r="C1296" s="13" t="n">
        <v>2</v>
      </c>
      <c r="D1296" s="11" t="s">
        <v>4602</v>
      </c>
      <c r="E1296" s="11" t="n">
        <v>2</v>
      </c>
      <c r="F1296" s="11" t="s">
        <v>4896</v>
      </c>
      <c r="G1296" s="18" t="n">
        <v>1421.84</v>
      </c>
      <c r="H1296" s="14" t="n">
        <v>0.184</v>
      </c>
      <c r="I1296" s="18" t="n">
        <v>1481.03</v>
      </c>
      <c r="J1296" s="18" t="n">
        <v>1385.5</v>
      </c>
      <c r="K1296" s="18" t="n">
        <v>1630.29</v>
      </c>
      <c r="L1296" s="14" t="n">
        <v>0.0402</v>
      </c>
      <c r="M1296" s="14" t="n">
        <v>0.086</v>
      </c>
      <c r="N1296" s="14" t="n">
        <v>0</v>
      </c>
      <c r="O1296" s="14" t="n">
        <v>0</v>
      </c>
      <c r="P1296" s="14" t="n">
        <v>0</v>
      </c>
      <c r="Q1296" s="18" t="n">
        <v>105.97</v>
      </c>
    </row>
    <row r="1297" customFormat="false" ht="15" hidden="false" customHeight="false" outlineLevel="0" collapsed="false">
      <c r="A1297" s="11" t="s">
        <v>35</v>
      </c>
      <c r="B1297" s="11" t="s">
        <v>4978</v>
      </c>
      <c r="C1297" s="13" t="n">
        <v>2</v>
      </c>
      <c r="D1297" s="11" t="s">
        <v>4602</v>
      </c>
      <c r="E1297" s="11" t="n">
        <v>2</v>
      </c>
      <c r="F1297" s="11" t="s">
        <v>4877</v>
      </c>
      <c r="G1297" s="18" t="n">
        <v>1421.84</v>
      </c>
      <c r="H1297" s="14" t="n">
        <v>0.186</v>
      </c>
      <c r="I1297" s="18" t="n">
        <v>1481.02</v>
      </c>
      <c r="J1297" s="18" t="n">
        <v>1385.48</v>
      </c>
      <c r="K1297" s="18" t="n">
        <v>1630.29</v>
      </c>
      <c r="L1297" s="14" t="n">
        <v>0.0402</v>
      </c>
      <c r="M1297" s="14" t="n">
        <v>0.086</v>
      </c>
      <c r="N1297" s="14" t="n">
        <v>0</v>
      </c>
      <c r="O1297" s="14" t="n">
        <v>0</v>
      </c>
      <c r="P1297" s="14" t="n">
        <v>0</v>
      </c>
      <c r="Q1297" s="18" t="n">
        <v>105.97</v>
      </c>
    </row>
    <row r="1298" customFormat="false" ht="15" hidden="false" customHeight="false" outlineLevel="0" collapsed="false">
      <c r="A1298" s="11" t="s">
        <v>35</v>
      </c>
      <c r="B1298" s="11" t="s">
        <v>4978</v>
      </c>
      <c r="C1298" s="13" t="n">
        <v>2</v>
      </c>
      <c r="D1298" s="11" t="s">
        <v>4602</v>
      </c>
      <c r="E1298" s="11" t="n">
        <v>3</v>
      </c>
      <c r="F1298" s="11" t="s">
        <v>4599</v>
      </c>
      <c r="G1298" s="18" t="n">
        <v>1400.96</v>
      </c>
      <c r="H1298" s="14" t="n">
        <v>0.48</v>
      </c>
      <c r="I1298" s="18" t="n">
        <v>1402.51</v>
      </c>
      <c r="J1298" s="18" t="n">
        <v>1384.87</v>
      </c>
      <c r="K1298" s="18" t="n">
        <v>1500.39</v>
      </c>
      <c r="L1298" s="14" t="n">
        <v>0.0387</v>
      </c>
      <c r="M1298" s="14" t="n">
        <v>0.0675</v>
      </c>
      <c r="N1298" s="14" t="n">
        <v>0</v>
      </c>
      <c r="O1298" s="14" t="n">
        <v>0</v>
      </c>
      <c r="P1298" s="14" t="n">
        <v>0</v>
      </c>
      <c r="Q1298" s="18" t="n">
        <v>66.83</v>
      </c>
    </row>
    <row r="1299" customFormat="false" ht="15" hidden="false" customHeight="false" outlineLevel="0" collapsed="false">
      <c r="A1299" s="11" t="s">
        <v>35</v>
      </c>
      <c r="B1299" s="11" t="s">
        <v>4978</v>
      </c>
      <c r="C1299" s="13" t="n">
        <v>2</v>
      </c>
      <c r="D1299" s="11" t="s">
        <v>4602</v>
      </c>
      <c r="E1299" s="11" t="n">
        <v>3</v>
      </c>
      <c r="F1299" s="11" t="s">
        <v>4896</v>
      </c>
      <c r="G1299" s="18" t="n">
        <v>1400.96</v>
      </c>
      <c r="H1299" s="14" t="n">
        <v>0.48</v>
      </c>
      <c r="I1299" s="18" t="n">
        <v>1402.51</v>
      </c>
      <c r="J1299" s="18" t="n">
        <v>1384.87</v>
      </c>
      <c r="K1299" s="18" t="n">
        <v>1500.39</v>
      </c>
      <c r="L1299" s="14" t="n">
        <v>0.0387</v>
      </c>
      <c r="M1299" s="14" t="n">
        <v>0.0675</v>
      </c>
      <c r="N1299" s="14" t="n">
        <v>0</v>
      </c>
      <c r="O1299" s="14" t="n">
        <v>0</v>
      </c>
      <c r="P1299" s="14" t="n">
        <v>0</v>
      </c>
      <c r="Q1299" s="18" t="n">
        <v>66.83</v>
      </c>
    </row>
    <row r="1300" customFormat="false" ht="15" hidden="false" customHeight="false" outlineLevel="0" collapsed="false">
      <c r="A1300" s="11" t="s">
        <v>35</v>
      </c>
      <c r="B1300" s="11" t="s">
        <v>4978</v>
      </c>
      <c r="C1300" s="13" t="n">
        <v>2</v>
      </c>
      <c r="D1300" s="11" t="s">
        <v>4602</v>
      </c>
      <c r="E1300" s="11" t="n">
        <v>3</v>
      </c>
      <c r="F1300" s="11" t="s">
        <v>4877</v>
      </c>
      <c r="G1300" s="18" t="n">
        <v>1400.96</v>
      </c>
      <c r="H1300" s="14" t="n">
        <v>0.48</v>
      </c>
      <c r="I1300" s="18" t="n">
        <v>1402.51</v>
      </c>
      <c r="J1300" s="18" t="n">
        <v>1384.87</v>
      </c>
      <c r="K1300" s="18" t="n">
        <v>1500.39</v>
      </c>
      <c r="L1300" s="14" t="n">
        <v>0.0387</v>
      </c>
      <c r="M1300" s="14" t="n">
        <v>0.0675</v>
      </c>
      <c r="N1300" s="14" t="n">
        <v>0</v>
      </c>
      <c r="O1300" s="14" t="n">
        <v>0</v>
      </c>
      <c r="P1300" s="14" t="n">
        <v>0</v>
      </c>
      <c r="Q1300" s="18" t="n">
        <v>66.83</v>
      </c>
    </row>
    <row r="1301" customFormat="false" ht="15" hidden="false" customHeight="false" outlineLevel="0" collapsed="false">
      <c r="A1301" s="11" t="s">
        <v>35</v>
      </c>
      <c r="B1301" s="11" t="s">
        <v>4978</v>
      </c>
      <c r="C1301" s="13" t="n">
        <v>2</v>
      </c>
      <c r="D1301" s="11" t="s">
        <v>4602</v>
      </c>
      <c r="E1301" s="11" t="n">
        <v>4</v>
      </c>
      <c r="F1301" s="11" t="s">
        <v>4599</v>
      </c>
      <c r="G1301" s="18" t="n">
        <v>1385.37</v>
      </c>
      <c r="H1301" s="14" t="n">
        <v>0.034</v>
      </c>
      <c r="I1301" s="18" t="n">
        <v>1385.37</v>
      </c>
      <c r="J1301" s="18" t="n">
        <v>1385.37</v>
      </c>
      <c r="K1301" s="18" t="n">
        <v>1439.32</v>
      </c>
      <c r="L1301" s="14" t="n">
        <v>0.0384</v>
      </c>
      <c r="M1301" s="14" t="n">
        <v>0.0634</v>
      </c>
      <c r="N1301" s="14" t="n">
        <v>0</v>
      </c>
      <c r="O1301" s="14" t="n">
        <v>0</v>
      </c>
      <c r="P1301" s="14" t="n">
        <v>0</v>
      </c>
      <c r="Q1301" s="18" t="n">
        <v>50.15</v>
      </c>
    </row>
    <row r="1302" customFormat="false" ht="15" hidden="false" customHeight="false" outlineLevel="0" collapsed="false">
      <c r="A1302" s="11" t="s">
        <v>35</v>
      </c>
      <c r="B1302" s="11" t="s">
        <v>4978</v>
      </c>
      <c r="C1302" s="13" t="n">
        <v>2</v>
      </c>
      <c r="D1302" s="11" t="s">
        <v>4602</v>
      </c>
      <c r="E1302" s="11" t="n">
        <v>4</v>
      </c>
      <c r="F1302" s="11" t="s">
        <v>4896</v>
      </c>
      <c r="G1302" s="18" t="n">
        <v>1385.37</v>
      </c>
      <c r="H1302" s="14" t="n">
        <v>0.034</v>
      </c>
      <c r="I1302" s="18" t="n">
        <v>1385.37</v>
      </c>
      <c r="J1302" s="18" t="n">
        <v>1385.37</v>
      </c>
      <c r="K1302" s="18" t="n">
        <v>1439.32</v>
      </c>
      <c r="L1302" s="14" t="n">
        <v>0.0384</v>
      </c>
      <c r="M1302" s="14" t="n">
        <v>0.0634</v>
      </c>
      <c r="N1302" s="14" t="n">
        <v>0</v>
      </c>
      <c r="O1302" s="14" t="n">
        <v>0</v>
      </c>
      <c r="P1302" s="14" t="n">
        <v>0</v>
      </c>
      <c r="Q1302" s="18" t="n">
        <v>50.15</v>
      </c>
    </row>
    <row r="1303" customFormat="false" ht="15" hidden="false" customHeight="false" outlineLevel="0" collapsed="false">
      <c r="A1303" s="11" t="s">
        <v>35</v>
      </c>
      <c r="B1303" s="11" t="s">
        <v>4978</v>
      </c>
      <c r="C1303" s="13" t="n">
        <v>2</v>
      </c>
      <c r="D1303" s="11" t="s">
        <v>4602</v>
      </c>
      <c r="E1303" s="11" t="n">
        <v>4</v>
      </c>
      <c r="F1303" s="11" t="s">
        <v>4877</v>
      </c>
      <c r="G1303" s="18" t="n">
        <v>1385.37</v>
      </c>
      <c r="H1303" s="14" t="n">
        <v>0.034</v>
      </c>
      <c r="I1303" s="18" t="n">
        <v>1385.37</v>
      </c>
      <c r="J1303" s="18" t="n">
        <v>1385.37</v>
      </c>
      <c r="K1303" s="18" t="n">
        <v>1439.32</v>
      </c>
      <c r="L1303" s="14" t="n">
        <v>0.0384</v>
      </c>
      <c r="M1303" s="14" t="n">
        <v>0.0634</v>
      </c>
      <c r="N1303" s="14" t="n">
        <v>0</v>
      </c>
      <c r="O1303" s="14" t="n">
        <v>0</v>
      </c>
      <c r="P1303" s="14" t="n">
        <v>0</v>
      </c>
      <c r="Q1303" s="18" t="n">
        <v>50.15</v>
      </c>
    </row>
    <row r="1304" customFormat="false" ht="15" hidden="false" customHeight="false" outlineLevel="0" collapsed="false">
      <c r="A1304" s="11" t="s">
        <v>35</v>
      </c>
      <c r="B1304" s="11" t="s">
        <v>4978</v>
      </c>
      <c r="C1304" s="13" t="n">
        <v>2</v>
      </c>
      <c r="D1304" s="11" t="s">
        <v>4602</v>
      </c>
      <c r="E1304" s="11" t="n">
        <v>5</v>
      </c>
      <c r="F1304" s="11" t="s">
        <v>4599</v>
      </c>
      <c r="G1304" s="18" t="n">
        <v>1385.37</v>
      </c>
      <c r="H1304" s="14" t="n">
        <v>0.02</v>
      </c>
      <c r="I1304" s="18" t="n">
        <v>1385.37</v>
      </c>
      <c r="J1304" s="18" t="n">
        <v>1385.37</v>
      </c>
      <c r="K1304" s="18" t="n">
        <v>1405.37</v>
      </c>
      <c r="L1304" s="14" t="n">
        <v>0.0384</v>
      </c>
      <c r="M1304" s="14" t="n">
        <v>0.0619</v>
      </c>
      <c r="N1304" s="14" t="n">
        <v>0</v>
      </c>
      <c r="O1304" s="14" t="n">
        <v>0</v>
      </c>
      <c r="P1304" s="14" t="n">
        <v>0</v>
      </c>
      <c r="Q1304" s="18" t="n">
        <v>50</v>
      </c>
    </row>
    <row r="1305" customFormat="false" ht="15" hidden="false" customHeight="false" outlineLevel="0" collapsed="false">
      <c r="A1305" s="11" t="s">
        <v>35</v>
      </c>
      <c r="B1305" s="11" t="s">
        <v>4978</v>
      </c>
      <c r="C1305" s="13" t="n">
        <v>2</v>
      </c>
      <c r="D1305" s="11" t="s">
        <v>4602</v>
      </c>
      <c r="E1305" s="11" t="n">
        <v>5</v>
      </c>
      <c r="F1305" s="11" t="s">
        <v>4896</v>
      </c>
      <c r="G1305" s="18" t="n">
        <v>1385.37</v>
      </c>
      <c r="H1305" s="14" t="n">
        <v>0.02</v>
      </c>
      <c r="I1305" s="18" t="n">
        <v>1385.37</v>
      </c>
      <c r="J1305" s="18" t="n">
        <v>1385.37</v>
      </c>
      <c r="K1305" s="18" t="n">
        <v>1405.37</v>
      </c>
      <c r="L1305" s="14" t="n">
        <v>0.0384</v>
      </c>
      <c r="M1305" s="14" t="n">
        <v>0.0619</v>
      </c>
      <c r="N1305" s="14" t="n">
        <v>0</v>
      </c>
      <c r="O1305" s="14" t="n">
        <v>0</v>
      </c>
      <c r="P1305" s="14" t="n">
        <v>0</v>
      </c>
      <c r="Q1305" s="18" t="n">
        <v>50</v>
      </c>
    </row>
    <row r="1306" customFormat="false" ht="15" hidden="false" customHeight="false" outlineLevel="0" collapsed="false">
      <c r="A1306" s="11" t="s">
        <v>35</v>
      </c>
      <c r="B1306" s="11" t="s">
        <v>4978</v>
      </c>
      <c r="C1306" s="13" t="n">
        <v>2</v>
      </c>
      <c r="D1306" s="11" t="s">
        <v>4602</v>
      </c>
      <c r="E1306" s="11" t="n">
        <v>5</v>
      </c>
      <c r="F1306" s="11" t="s">
        <v>4877</v>
      </c>
      <c r="G1306" s="18" t="n">
        <v>1385.37</v>
      </c>
      <c r="H1306" s="14" t="n">
        <v>0.02</v>
      </c>
      <c r="I1306" s="18" t="n">
        <v>1385.37</v>
      </c>
      <c r="J1306" s="18" t="n">
        <v>1385.37</v>
      </c>
      <c r="K1306" s="18" t="n">
        <v>1405.37</v>
      </c>
      <c r="L1306" s="14" t="n">
        <v>0.0384</v>
      </c>
      <c r="M1306" s="14" t="n">
        <v>0.0619</v>
      </c>
      <c r="N1306" s="14" t="n">
        <v>0</v>
      </c>
      <c r="O1306" s="14" t="n">
        <v>0</v>
      </c>
      <c r="P1306" s="14" t="n">
        <v>0</v>
      </c>
      <c r="Q1306" s="18" t="n">
        <v>50</v>
      </c>
    </row>
    <row r="1308" customFormat="false" ht="15" hidden="false" customHeight="false" outlineLevel="0" collapsed="false">
      <c r="A1308" s="51" t="s">
        <v>35</v>
      </c>
      <c r="B1308" s="51" t="s">
        <v>4979</v>
      </c>
      <c r="C1308" s="61" t="n">
        <v>2</v>
      </c>
      <c r="D1308" s="51" t="s">
        <v>4801</v>
      </c>
      <c r="E1308" s="51" t="s">
        <v>61</v>
      </c>
      <c r="F1308" s="51" t="s">
        <v>4599</v>
      </c>
      <c r="G1308" s="52" t="n">
        <v>1707.02</v>
      </c>
      <c r="H1308" s="53" t="n">
        <v>0.662</v>
      </c>
      <c r="I1308" s="52" t="n">
        <v>1707.02</v>
      </c>
      <c r="J1308" s="52" t="n">
        <v>1707.02</v>
      </c>
      <c r="K1308" s="52" t="n">
        <v>1707.02</v>
      </c>
      <c r="L1308" s="53" t="n">
        <v>0.0265</v>
      </c>
      <c r="M1308" s="53" t="n">
        <v>0.0427</v>
      </c>
      <c r="N1308" s="53" t="n">
        <v>0</v>
      </c>
      <c r="O1308" s="53" t="n">
        <v>0</v>
      </c>
      <c r="P1308" s="53" t="n">
        <v>0</v>
      </c>
      <c r="Q1308" s="52" t="n">
        <v>50</v>
      </c>
    </row>
    <row r="1309" customFormat="false" ht="15" hidden="false" customHeight="false" outlineLevel="0" collapsed="false">
      <c r="A1309" s="11" t="s">
        <v>35</v>
      </c>
      <c r="B1309" s="11" t="s">
        <v>4979</v>
      </c>
      <c r="C1309" s="13" t="n">
        <v>2</v>
      </c>
      <c r="D1309" s="11" t="s">
        <v>4616</v>
      </c>
      <c r="E1309" s="11" t="n">
        <v>3</v>
      </c>
      <c r="F1309" s="11" t="s">
        <v>4877</v>
      </c>
      <c r="G1309" s="18" t="n">
        <v>5350.42</v>
      </c>
      <c r="H1309" s="14" t="n">
        <v>0.598</v>
      </c>
      <c r="I1309" s="18" t="n">
        <v>5209.88</v>
      </c>
      <c r="J1309" s="18" t="n">
        <v>3719.21</v>
      </c>
      <c r="K1309" s="18" t="n">
        <v>6246.08</v>
      </c>
      <c r="L1309" s="14" t="n">
        <v>0.0899</v>
      </c>
      <c r="M1309" s="14" t="n">
        <v>0.1603</v>
      </c>
      <c r="N1309" s="14" t="n">
        <v>0</v>
      </c>
      <c r="O1309" s="14" t="n">
        <v>0</v>
      </c>
      <c r="P1309" s="14" t="n">
        <v>0</v>
      </c>
      <c r="Q1309" s="18" t="n">
        <v>401.7</v>
      </c>
    </row>
    <row r="1310" customFormat="false" ht="15" hidden="false" customHeight="false" outlineLevel="0" collapsed="false">
      <c r="A1310" s="11" t="s">
        <v>35</v>
      </c>
      <c r="B1310" s="11" t="s">
        <v>4979</v>
      </c>
      <c r="C1310" s="13" t="n">
        <v>2</v>
      </c>
      <c r="D1310" s="11" t="s">
        <v>4608</v>
      </c>
      <c r="E1310" s="11" t="s">
        <v>61</v>
      </c>
      <c r="F1310" s="11" t="s">
        <v>4599</v>
      </c>
      <c r="G1310" s="18" t="n">
        <v>1819.07</v>
      </c>
      <c r="H1310" s="14" t="n">
        <v>0.936</v>
      </c>
      <c r="I1310" s="18" t="n">
        <v>1749.37</v>
      </c>
      <c r="J1310" s="18" t="n">
        <v>1639.56</v>
      </c>
      <c r="K1310" s="18" t="n">
        <v>1824.85</v>
      </c>
      <c r="L1310" s="14" t="n">
        <v>0.0273</v>
      </c>
      <c r="M1310" s="14" t="n">
        <v>0.0517</v>
      </c>
      <c r="N1310" s="14" t="n">
        <v>0</v>
      </c>
      <c r="O1310" s="14" t="n">
        <v>0</v>
      </c>
      <c r="P1310" s="14" t="n">
        <v>0</v>
      </c>
      <c r="Q1310" s="18" t="n">
        <v>100.6</v>
      </c>
    </row>
    <row r="1311" customFormat="false" ht="15" hidden="false" customHeight="false" outlineLevel="0" collapsed="false">
      <c r="A1311" s="11" t="s">
        <v>35</v>
      </c>
      <c r="B1311" s="11" t="s">
        <v>4979</v>
      </c>
      <c r="C1311" s="13" t="n">
        <v>2</v>
      </c>
      <c r="D1311" s="11" t="s">
        <v>4608</v>
      </c>
      <c r="E1311" s="11" t="s">
        <v>61</v>
      </c>
      <c r="F1311" s="11" t="s">
        <v>4896</v>
      </c>
      <c r="G1311" s="18" t="n">
        <v>1819.07</v>
      </c>
      <c r="H1311" s="14" t="n">
        <v>0.936</v>
      </c>
      <c r="I1311" s="18" t="n">
        <v>1749.37</v>
      </c>
      <c r="J1311" s="18" t="n">
        <v>1639.56</v>
      </c>
      <c r="K1311" s="18" t="n">
        <v>1824.85</v>
      </c>
      <c r="L1311" s="14" t="n">
        <v>0.0273</v>
      </c>
      <c r="M1311" s="14" t="n">
        <v>0.0517</v>
      </c>
      <c r="N1311" s="14" t="n">
        <v>0</v>
      </c>
      <c r="O1311" s="14" t="n">
        <v>0</v>
      </c>
      <c r="P1311" s="14" t="n">
        <v>0</v>
      </c>
      <c r="Q1311" s="18" t="n">
        <v>100.6</v>
      </c>
    </row>
    <row r="1312" customFormat="false" ht="15" hidden="false" customHeight="false" outlineLevel="0" collapsed="false">
      <c r="A1312" s="11" t="s">
        <v>35</v>
      </c>
      <c r="B1312" s="11" t="s">
        <v>4979</v>
      </c>
      <c r="C1312" s="13" t="n">
        <v>2</v>
      </c>
      <c r="D1312" s="11" t="s">
        <v>4608</v>
      </c>
      <c r="E1312" s="11" t="s">
        <v>61</v>
      </c>
      <c r="F1312" s="11" t="s">
        <v>4877</v>
      </c>
      <c r="G1312" s="18" t="n">
        <v>1819.07</v>
      </c>
      <c r="H1312" s="14" t="n">
        <v>0.936</v>
      </c>
      <c r="I1312" s="18" t="n">
        <v>1749.37</v>
      </c>
      <c r="J1312" s="18" t="n">
        <v>1639.56</v>
      </c>
      <c r="K1312" s="18" t="n">
        <v>1824.85</v>
      </c>
      <c r="L1312" s="14" t="n">
        <v>0.0273</v>
      </c>
      <c r="M1312" s="14" t="n">
        <v>0.0517</v>
      </c>
      <c r="N1312" s="14" t="n">
        <v>0</v>
      </c>
      <c r="O1312" s="14" t="n">
        <v>0</v>
      </c>
      <c r="P1312" s="14" t="n">
        <v>0</v>
      </c>
      <c r="Q1312" s="18" t="n">
        <v>100.6</v>
      </c>
    </row>
    <row r="1313" customFormat="false" ht="15" hidden="false" customHeight="false" outlineLevel="0" collapsed="false">
      <c r="A1313" s="11" t="s">
        <v>35</v>
      </c>
      <c r="B1313" s="11" t="s">
        <v>4979</v>
      </c>
      <c r="C1313" s="13" t="n">
        <v>2</v>
      </c>
      <c r="D1313" s="11" t="s">
        <v>4602</v>
      </c>
      <c r="E1313" s="11" t="n">
        <v>1</v>
      </c>
      <c r="F1313" s="11" t="s">
        <v>4599</v>
      </c>
      <c r="G1313" s="18" t="n">
        <v>1907.38</v>
      </c>
      <c r="H1313" s="14" t="n">
        <v>0.6</v>
      </c>
      <c r="I1313" s="18" t="n">
        <v>1884.84</v>
      </c>
      <c r="J1313" s="18" t="n">
        <v>1764.43</v>
      </c>
      <c r="K1313" s="18" t="n">
        <v>2048.63</v>
      </c>
      <c r="L1313" s="14" t="n">
        <v>0.0302</v>
      </c>
      <c r="M1313" s="14" t="n">
        <v>0.0746</v>
      </c>
      <c r="N1313" s="14" t="n">
        <v>0</v>
      </c>
      <c r="O1313" s="14" t="n">
        <v>0</v>
      </c>
      <c r="P1313" s="14" t="n">
        <v>0.002</v>
      </c>
      <c r="Q1313" s="18" t="n">
        <v>158.97</v>
      </c>
    </row>
    <row r="1314" customFormat="false" ht="15" hidden="false" customHeight="false" outlineLevel="0" collapsed="false">
      <c r="A1314" s="11" t="s">
        <v>35</v>
      </c>
      <c r="B1314" s="11" t="s">
        <v>4979</v>
      </c>
      <c r="C1314" s="13" t="n">
        <v>2</v>
      </c>
      <c r="D1314" s="11" t="s">
        <v>4602</v>
      </c>
      <c r="E1314" s="11" t="n">
        <v>1</v>
      </c>
      <c r="F1314" s="11" t="s">
        <v>4896</v>
      </c>
      <c r="G1314" s="18" t="n">
        <v>1907.38</v>
      </c>
      <c r="H1314" s="14" t="n">
        <v>0.6</v>
      </c>
      <c r="I1314" s="18" t="n">
        <v>1884.7</v>
      </c>
      <c r="J1314" s="18" t="n">
        <v>1761.53</v>
      </c>
      <c r="K1314" s="18" t="n">
        <v>2048.63</v>
      </c>
      <c r="L1314" s="14" t="n">
        <v>0.0302</v>
      </c>
      <c r="M1314" s="14" t="n">
        <v>0.0746</v>
      </c>
      <c r="N1314" s="14" t="n">
        <v>0</v>
      </c>
      <c r="O1314" s="14" t="n">
        <v>0</v>
      </c>
      <c r="P1314" s="14" t="n">
        <v>0.002</v>
      </c>
      <c r="Q1314" s="18" t="n">
        <v>158.97</v>
      </c>
    </row>
    <row r="1315" customFormat="false" ht="15" hidden="false" customHeight="false" outlineLevel="0" collapsed="false">
      <c r="A1315" s="11" t="s">
        <v>35</v>
      </c>
      <c r="B1315" s="11" t="s">
        <v>4979</v>
      </c>
      <c r="C1315" s="13" t="n">
        <v>2</v>
      </c>
      <c r="D1315" s="11" t="s">
        <v>4602</v>
      </c>
      <c r="E1315" s="11" t="n">
        <v>1</v>
      </c>
      <c r="F1315" s="11" t="s">
        <v>4877</v>
      </c>
      <c r="G1315" s="18" t="n">
        <v>1907.38</v>
      </c>
      <c r="H1315" s="14" t="n">
        <v>0.61</v>
      </c>
      <c r="I1315" s="18" t="n">
        <v>1883.22</v>
      </c>
      <c r="J1315" s="18" t="n">
        <v>1731.15</v>
      </c>
      <c r="K1315" s="18" t="n">
        <v>2048.63</v>
      </c>
      <c r="L1315" s="14" t="n">
        <v>0.0302</v>
      </c>
      <c r="M1315" s="14" t="n">
        <v>0.0746</v>
      </c>
      <c r="N1315" s="14" t="n">
        <v>0</v>
      </c>
      <c r="O1315" s="14" t="n">
        <v>0</v>
      </c>
      <c r="P1315" s="14" t="n">
        <v>0</v>
      </c>
      <c r="Q1315" s="18" t="n">
        <v>158.97</v>
      </c>
    </row>
    <row r="1316" customFormat="false" ht="15" hidden="false" customHeight="false" outlineLevel="0" collapsed="false">
      <c r="A1316" s="11" t="s">
        <v>35</v>
      </c>
      <c r="B1316" s="11" t="s">
        <v>4979</v>
      </c>
      <c r="C1316" s="13" t="n">
        <v>2</v>
      </c>
      <c r="D1316" s="11" t="s">
        <v>4602</v>
      </c>
      <c r="E1316" s="11" t="n">
        <v>2</v>
      </c>
      <c r="F1316" s="11" t="s">
        <v>4599</v>
      </c>
      <c r="G1316" s="18" t="n">
        <v>1753.51</v>
      </c>
      <c r="H1316" s="14" t="n">
        <v>0.788</v>
      </c>
      <c r="I1316" s="18" t="n">
        <v>1727.01</v>
      </c>
      <c r="J1316" s="18" t="n">
        <v>1701.94</v>
      </c>
      <c r="K1316" s="18" t="n">
        <v>1803.71</v>
      </c>
      <c r="L1316" s="14" t="n">
        <v>0.0267</v>
      </c>
      <c r="M1316" s="14" t="n">
        <v>0.0475</v>
      </c>
      <c r="N1316" s="14" t="n">
        <v>0</v>
      </c>
      <c r="O1316" s="14" t="n">
        <v>0</v>
      </c>
      <c r="P1316" s="14" t="n">
        <v>0</v>
      </c>
      <c r="Q1316" s="18" t="n">
        <v>70.3</v>
      </c>
    </row>
    <row r="1317" customFormat="false" ht="15" hidden="false" customHeight="false" outlineLevel="0" collapsed="false">
      <c r="A1317" s="11" t="s">
        <v>35</v>
      </c>
      <c r="B1317" s="11" t="s">
        <v>4979</v>
      </c>
      <c r="C1317" s="13" t="n">
        <v>2</v>
      </c>
      <c r="D1317" s="11" t="s">
        <v>4602</v>
      </c>
      <c r="E1317" s="11" t="n">
        <v>2</v>
      </c>
      <c r="F1317" s="11" t="s">
        <v>4896</v>
      </c>
      <c r="G1317" s="18" t="n">
        <v>1753.51</v>
      </c>
      <c r="H1317" s="14" t="n">
        <v>0.788</v>
      </c>
      <c r="I1317" s="18" t="n">
        <v>1727.01</v>
      </c>
      <c r="J1317" s="18" t="n">
        <v>1701.94</v>
      </c>
      <c r="K1317" s="18" t="n">
        <v>1803.71</v>
      </c>
      <c r="L1317" s="14" t="n">
        <v>0.0267</v>
      </c>
      <c r="M1317" s="14" t="n">
        <v>0.0475</v>
      </c>
      <c r="N1317" s="14" t="n">
        <v>0</v>
      </c>
      <c r="O1317" s="14" t="n">
        <v>0</v>
      </c>
      <c r="P1317" s="14" t="n">
        <v>0</v>
      </c>
      <c r="Q1317" s="18" t="n">
        <v>70.3</v>
      </c>
    </row>
    <row r="1318" customFormat="false" ht="15" hidden="false" customHeight="false" outlineLevel="0" collapsed="false">
      <c r="A1318" s="11" t="s">
        <v>35</v>
      </c>
      <c r="B1318" s="11" t="s">
        <v>4979</v>
      </c>
      <c r="C1318" s="13" t="n">
        <v>2</v>
      </c>
      <c r="D1318" s="11" t="s">
        <v>4602</v>
      </c>
      <c r="E1318" s="11" t="n">
        <v>2</v>
      </c>
      <c r="F1318" s="11" t="s">
        <v>4877</v>
      </c>
      <c r="G1318" s="18" t="n">
        <v>1753.51</v>
      </c>
      <c r="H1318" s="14" t="n">
        <v>0.788</v>
      </c>
      <c r="I1318" s="18" t="n">
        <v>1727.01</v>
      </c>
      <c r="J1318" s="18" t="n">
        <v>1701.94</v>
      </c>
      <c r="K1318" s="18" t="n">
        <v>1803.71</v>
      </c>
      <c r="L1318" s="14" t="n">
        <v>0.0267</v>
      </c>
      <c r="M1318" s="14" t="n">
        <v>0.0475</v>
      </c>
      <c r="N1318" s="14" t="n">
        <v>0</v>
      </c>
      <c r="O1318" s="14" t="n">
        <v>0</v>
      </c>
      <c r="P1318" s="14" t="n">
        <v>0</v>
      </c>
      <c r="Q1318" s="18" t="n">
        <v>70.3</v>
      </c>
    </row>
    <row r="1319" customFormat="false" ht="15" hidden="false" customHeight="false" outlineLevel="0" collapsed="false">
      <c r="A1319" s="11" t="s">
        <v>35</v>
      </c>
      <c r="B1319" s="11" t="s">
        <v>4979</v>
      </c>
      <c r="C1319" s="13" t="n">
        <v>2</v>
      </c>
      <c r="D1319" s="11" t="s">
        <v>4602</v>
      </c>
      <c r="E1319" s="11" t="n">
        <v>3</v>
      </c>
      <c r="F1319" s="11" t="s">
        <v>4599</v>
      </c>
      <c r="G1319" s="18" t="n">
        <v>1707.02</v>
      </c>
      <c r="H1319" s="14" t="n">
        <v>0.46</v>
      </c>
      <c r="I1319" s="18" t="n">
        <v>1707.02</v>
      </c>
      <c r="J1319" s="18" t="n">
        <v>1707.02</v>
      </c>
      <c r="K1319" s="18" t="n">
        <v>1739.39</v>
      </c>
      <c r="L1319" s="14" t="n">
        <v>0.0265</v>
      </c>
      <c r="M1319" s="14" t="n">
        <v>0.0443</v>
      </c>
      <c r="N1319" s="14" t="n">
        <v>0</v>
      </c>
      <c r="O1319" s="14" t="n">
        <v>0</v>
      </c>
      <c r="P1319" s="14" t="n">
        <v>0</v>
      </c>
      <c r="Q1319" s="18" t="n">
        <v>50</v>
      </c>
    </row>
    <row r="1320" customFormat="false" ht="15" hidden="false" customHeight="false" outlineLevel="0" collapsed="false">
      <c r="A1320" s="11" t="s">
        <v>35</v>
      </c>
      <c r="B1320" s="11" t="s">
        <v>4979</v>
      </c>
      <c r="C1320" s="13" t="n">
        <v>2</v>
      </c>
      <c r="D1320" s="11" t="s">
        <v>4602</v>
      </c>
      <c r="E1320" s="11" t="n">
        <v>3</v>
      </c>
      <c r="F1320" s="11" t="s">
        <v>4896</v>
      </c>
      <c r="G1320" s="18" t="n">
        <v>1707.02</v>
      </c>
      <c r="H1320" s="14" t="n">
        <v>0.46</v>
      </c>
      <c r="I1320" s="18" t="n">
        <v>1707.02</v>
      </c>
      <c r="J1320" s="18" t="n">
        <v>1707.02</v>
      </c>
      <c r="K1320" s="18" t="n">
        <v>1739.39</v>
      </c>
      <c r="L1320" s="14" t="n">
        <v>0.0265</v>
      </c>
      <c r="M1320" s="14" t="n">
        <v>0.0443</v>
      </c>
      <c r="N1320" s="14" t="n">
        <v>0</v>
      </c>
      <c r="O1320" s="14" t="n">
        <v>0</v>
      </c>
      <c r="P1320" s="14" t="n">
        <v>0</v>
      </c>
      <c r="Q1320" s="18" t="n">
        <v>50</v>
      </c>
    </row>
    <row r="1321" customFormat="false" ht="15" hidden="false" customHeight="false" outlineLevel="0" collapsed="false">
      <c r="A1321" s="11" t="s">
        <v>35</v>
      </c>
      <c r="B1321" s="11" t="s">
        <v>4979</v>
      </c>
      <c r="C1321" s="13" t="n">
        <v>2</v>
      </c>
      <c r="D1321" s="11" t="s">
        <v>4602</v>
      </c>
      <c r="E1321" s="11" t="n">
        <v>3</v>
      </c>
      <c r="F1321" s="11" t="s">
        <v>4877</v>
      </c>
      <c r="G1321" s="18" t="n">
        <v>1707.02</v>
      </c>
      <c r="H1321" s="14" t="n">
        <v>0.46</v>
      </c>
      <c r="I1321" s="18" t="n">
        <v>1707.02</v>
      </c>
      <c r="J1321" s="18" t="n">
        <v>1707.02</v>
      </c>
      <c r="K1321" s="18" t="n">
        <v>1739.39</v>
      </c>
      <c r="L1321" s="14" t="n">
        <v>0.0265</v>
      </c>
      <c r="M1321" s="14" t="n">
        <v>0.0443</v>
      </c>
      <c r="N1321" s="14" t="n">
        <v>0</v>
      </c>
      <c r="O1321" s="14" t="n">
        <v>0</v>
      </c>
      <c r="P1321" s="14" t="n">
        <v>0</v>
      </c>
      <c r="Q1321" s="18" t="n">
        <v>50</v>
      </c>
    </row>
    <row r="1322" customFormat="false" ht="15" hidden="false" customHeight="false" outlineLevel="0" collapsed="false">
      <c r="A1322" s="11" t="s">
        <v>35</v>
      </c>
      <c r="B1322" s="11" t="s">
        <v>4979</v>
      </c>
      <c r="C1322" s="13" t="n">
        <v>2</v>
      </c>
      <c r="D1322" s="11" t="s">
        <v>4602</v>
      </c>
      <c r="E1322" s="11" t="n">
        <v>4</v>
      </c>
      <c r="F1322" s="11" t="s">
        <v>4599</v>
      </c>
      <c r="G1322" s="18" t="n">
        <v>1707.02</v>
      </c>
      <c r="H1322" s="14" t="n">
        <v>0.608</v>
      </c>
      <c r="I1322" s="18" t="n">
        <v>1707.02</v>
      </c>
      <c r="J1322" s="18" t="n">
        <v>1707.02</v>
      </c>
      <c r="K1322" s="18" t="n">
        <v>1712.1</v>
      </c>
      <c r="L1322" s="14" t="n">
        <v>0.0265</v>
      </c>
      <c r="M1322" s="14" t="n">
        <v>0.0427</v>
      </c>
      <c r="N1322" s="14" t="n">
        <v>0</v>
      </c>
      <c r="O1322" s="14" t="n">
        <v>0</v>
      </c>
      <c r="P1322" s="14" t="n">
        <v>0</v>
      </c>
      <c r="Q1322" s="18" t="n">
        <v>50</v>
      </c>
    </row>
    <row r="1323" customFormat="false" ht="15" hidden="false" customHeight="false" outlineLevel="0" collapsed="false">
      <c r="A1323" s="11" t="s">
        <v>35</v>
      </c>
      <c r="B1323" s="11" t="s">
        <v>4979</v>
      </c>
      <c r="C1323" s="13" t="n">
        <v>2</v>
      </c>
      <c r="D1323" s="11" t="s">
        <v>4602</v>
      </c>
      <c r="E1323" s="11" t="n">
        <v>4</v>
      </c>
      <c r="F1323" s="11" t="s">
        <v>4896</v>
      </c>
      <c r="G1323" s="18" t="n">
        <v>1707.02</v>
      </c>
      <c r="H1323" s="14" t="n">
        <v>0.608</v>
      </c>
      <c r="I1323" s="18" t="n">
        <v>1707.02</v>
      </c>
      <c r="J1323" s="18" t="n">
        <v>1707.02</v>
      </c>
      <c r="K1323" s="18" t="n">
        <v>1712.1</v>
      </c>
      <c r="L1323" s="14" t="n">
        <v>0.0265</v>
      </c>
      <c r="M1323" s="14" t="n">
        <v>0.0427</v>
      </c>
      <c r="N1323" s="14" t="n">
        <v>0</v>
      </c>
      <c r="O1323" s="14" t="n">
        <v>0</v>
      </c>
      <c r="P1323" s="14" t="n">
        <v>0</v>
      </c>
      <c r="Q1323" s="18" t="n">
        <v>50</v>
      </c>
    </row>
    <row r="1324" customFormat="false" ht="15" hidden="false" customHeight="false" outlineLevel="0" collapsed="false">
      <c r="A1324" s="11" t="s">
        <v>35</v>
      </c>
      <c r="B1324" s="11" t="s">
        <v>4979</v>
      </c>
      <c r="C1324" s="13" t="n">
        <v>2</v>
      </c>
      <c r="D1324" s="11" t="s">
        <v>4602</v>
      </c>
      <c r="E1324" s="11" t="n">
        <v>4</v>
      </c>
      <c r="F1324" s="11" t="s">
        <v>4877</v>
      </c>
      <c r="G1324" s="18" t="n">
        <v>1707.02</v>
      </c>
      <c r="H1324" s="14" t="n">
        <v>0.608</v>
      </c>
      <c r="I1324" s="18" t="n">
        <v>1707.02</v>
      </c>
      <c r="J1324" s="18" t="n">
        <v>1707.02</v>
      </c>
      <c r="K1324" s="18" t="n">
        <v>1712.1</v>
      </c>
      <c r="L1324" s="14" t="n">
        <v>0.0265</v>
      </c>
      <c r="M1324" s="14" t="n">
        <v>0.0427</v>
      </c>
      <c r="N1324" s="14" t="n">
        <v>0</v>
      </c>
      <c r="O1324" s="14" t="n">
        <v>0</v>
      </c>
      <c r="P1324" s="14" t="n">
        <v>0</v>
      </c>
      <c r="Q1324" s="18" t="n">
        <v>50</v>
      </c>
    </row>
    <row r="1325" customFormat="false" ht="15" hidden="false" customHeight="false" outlineLevel="0" collapsed="false">
      <c r="A1325" s="11" t="s">
        <v>35</v>
      </c>
      <c r="B1325" s="11" t="s">
        <v>4979</v>
      </c>
      <c r="C1325" s="13" t="n">
        <v>2</v>
      </c>
      <c r="D1325" s="11" t="s">
        <v>4602</v>
      </c>
      <c r="E1325" s="11" t="n">
        <v>5</v>
      </c>
      <c r="F1325" s="11" t="s">
        <v>4599</v>
      </c>
      <c r="G1325" s="18" t="n">
        <v>1707.02</v>
      </c>
      <c r="H1325" s="14" t="n">
        <v>0.646</v>
      </c>
      <c r="I1325" s="18" t="n">
        <v>1707.02</v>
      </c>
      <c r="J1325" s="18" t="n">
        <v>1707.02</v>
      </c>
      <c r="K1325" s="18" t="n">
        <v>1707.02</v>
      </c>
      <c r="L1325" s="14" t="n">
        <v>0.0265</v>
      </c>
      <c r="M1325" s="14" t="n">
        <v>0.0427</v>
      </c>
      <c r="N1325" s="14" t="n">
        <v>0</v>
      </c>
      <c r="O1325" s="14" t="n">
        <v>0</v>
      </c>
      <c r="P1325" s="14" t="n">
        <v>0</v>
      </c>
      <c r="Q1325" s="18" t="n">
        <v>50</v>
      </c>
    </row>
    <row r="1326" customFormat="false" ht="15" hidden="false" customHeight="false" outlineLevel="0" collapsed="false">
      <c r="A1326" s="11" t="s">
        <v>35</v>
      </c>
      <c r="B1326" s="11" t="s">
        <v>4979</v>
      </c>
      <c r="C1326" s="13" t="n">
        <v>2</v>
      </c>
      <c r="D1326" s="11" t="s">
        <v>4602</v>
      </c>
      <c r="E1326" s="11" t="n">
        <v>5</v>
      </c>
      <c r="F1326" s="11" t="s">
        <v>4896</v>
      </c>
      <c r="G1326" s="18" t="n">
        <v>1707.02</v>
      </c>
      <c r="H1326" s="14" t="n">
        <v>0.646</v>
      </c>
      <c r="I1326" s="18" t="n">
        <v>1707.02</v>
      </c>
      <c r="J1326" s="18" t="n">
        <v>1707.02</v>
      </c>
      <c r="K1326" s="18" t="n">
        <v>1707.02</v>
      </c>
      <c r="L1326" s="14" t="n">
        <v>0.0265</v>
      </c>
      <c r="M1326" s="14" t="n">
        <v>0.0427</v>
      </c>
      <c r="N1326" s="14" t="n">
        <v>0</v>
      </c>
      <c r="O1326" s="14" t="n">
        <v>0</v>
      </c>
      <c r="P1326" s="14" t="n">
        <v>0</v>
      </c>
      <c r="Q1326" s="18" t="n">
        <v>50</v>
      </c>
    </row>
    <row r="1327" customFormat="false" ht="15" hidden="false" customHeight="false" outlineLevel="0" collapsed="false">
      <c r="A1327" s="11" t="s">
        <v>35</v>
      </c>
      <c r="B1327" s="11" t="s">
        <v>4979</v>
      </c>
      <c r="C1327" s="13" t="n">
        <v>2</v>
      </c>
      <c r="D1327" s="11" t="s">
        <v>4602</v>
      </c>
      <c r="E1327" s="11" t="n">
        <v>5</v>
      </c>
      <c r="F1327" s="11" t="s">
        <v>4877</v>
      </c>
      <c r="G1327" s="18" t="n">
        <v>1707.02</v>
      </c>
      <c r="H1327" s="14" t="n">
        <v>0.646</v>
      </c>
      <c r="I1327" s="18" t="n">
        <v>1707.02</v>
      </c>
      <c r="J1327" s="18" t="n">
        <v>1707.02</v>
      </c>
      <c r="K1327" s="18" t="n">
        <v>1707.02</v>
      </c>
      <c r="L1327" s="14" t="n">
        <v>0.0265</v>
      </c>
      <c r="M1327" s="14" t="n">
        <v>0.0427</v>
      </c>
      <c r="N1327" s="14" t="n">
        <v>0</v>
      </c>
      <c r="O1327" s="14" t="n">
        <v>0</v>
      </c>
      <c r="P1327" s="14" t="n">
        <v>0</v>
      </c>
      <c r="Q1327" s="18" t="n">
        <v>50</v>
      </c>
    </row>
    <row r="1329" customFormat="false" ht="15" hidden="false" customHeight="false" outlineLevel="0" collapsed="false">
      <c r="A1329" s="51" t="s">
        <v>35</v>
      </c>
      <c r="B1329" s="51" t="s">
        <v>4980</v>
      </c>
      <c r="C1329" s="61" t="n">
        <v>3</v>
      </c>
      <c r="D1329" s="51" t="s">
        <v>4801</v>
      </c>
      <c r="E1329" s="51" t="s">
        <v>61</v>
      </c>
      <c r="F1329" s="51" t="s">
        <v>4599</v>
      </c>
      <c r="G1329" s="52" t="n">
        <v>3143.01</v>
      </c>
      <c r="H1329" s="53" t="n">
        <v>0.9</v>
      </c>
      <c r="I1329" s="52" t="n">
        <v>3143.01</v>
      </c>
      <c r="J1329" s="52" t="n">
        <v>3143.01</v>
      </c>
      <c r="K1329" s="52" t="n">
        <v>3143.01</v>
      </c>
      <c r="L1329" s="53" t="n">
        <v>0.1162</v>
      </c>
      <c r="M1329" s="53" t="n">
        <v>0.1829</v>
      </c>
      <c r="N1329" s="53" t="n">
        <v>0</v>
      </c>
      <c r="O1329" s="53" t="n">
        <v>0</v>
      </c>
      <c r="P1329" s="53" t="n">
        <v>0</v>
      </c>
      <c r="Q1329" s="52" t="n">
        <v>50</v>
      </c>
    </row>
    <row r="1330" customFormat="false" ht="15" hidden="false" customHeight="false" outlineLevel="0" collapsed="false">
      <c r="A1330" s="11" t="s">
        <v>35</v>
      </c>
      <c r="B1330" s="11" t="s">
        <v>4980</v>
      </c>
      <c r="C1330" s="13" t="n">
        <v>3</v>
      </c>
      <c r="D1330" s="11" t="s">
        <v>4616</v>
      </c>
      <c r="E1330" s="11" t="n">
        <v>3</v>
      </c>
      <c r="F1330" s="11" t="s">
        <v>4877</v>
      </c>
      <c r="G1330" s="18" t="n">
        <v>5874.84</v>
      </c>
      <c r="H1330" s="14" t="n">
        <v>0.3</v>
      </c>
      <c r="I1330" s="18" t="n">
        <v>10490.33</v>
      </c>
      <c r="J1330" s="18" t="n">
        <v>-155.63</v>
      </c>
      <c r="K1330" s="18" t="n">
        <v>21857.13</v>
      </c>
      <c r="L1330" s="14" t="n">
        <v>0.4004</v>
      </c>
      <c r="M1330" s="14" t="n">
        <v>0.5759</v>
      </c>
      <c r="N1330" s="14" t="n">
        <v>0</v>
      </c>
      <c r="O1330" s="14" t="n">
        <v>0.502</v>
      </c>
      <c r="P1330" s="14" t="n">
        <v>0.06</v>
      </c>
      <c r="Q1330" s="18" t="n">
        <v>499.44</v>
      </c>
    </row>
    <row r="1331" customFormat="false" ht="15" hidden="false" customHeight="false" outlineLevel="0" collapsed="false">
      <c r="A1331" s="41" t="s">
        <v>35</v>
      </c>
      <c r="B1331" s="41" t="s">
        <v>4980</v>
      </c>
      <c r="C1331" s="45" t="n">
        <v>3</v>
      </c>
      <c r="D1331" s="41" t="s">
        <v>4608</v>
      </c>
      <c r="E1331" s="41" t="s">
        <v>61</v>
      </c>
      <c r="F1331" s="41" t="s">
        <v>4599</v>
      </c>
      <c r="G1331" s="42" t="n">
        <v>7589.01</v>
      </c>
      <c r="H1331" s="43" t="n">
        <v>0.294</v>
      </c>
      <c r="I1331" s="42" t="n">
        <v>8098.24</v>
      </c>
      <c r="J1331" s="42" t="n">
        <v>-12635.52</v>
      </c>
      <c r="K1331" s="42" t="n">
        <v>9182.14</v>
      </c>
      <c r="L1331" s="43" t="n">
        <v>0.3481</v>
      </c>
      <c r="M1331" s="43" t="n">
        <v>1.2079</v>
      </c>
      <c r="N1331" s="43" t="n">
        <v>0.154</v>
      </c>
      <c r="O1331" s="43" t="n">
        <v>0.422</v>
      </c>
      <c r="P1331" s="43" t="n">
        <v>0.16</v>
      </c>
      <c r="Q1331" s="42" t="n">
        <v>1503.8</v>
      </c>
    </row>
    <row r="1332" customFormat="false" ht="15" hidden="false" customHeight="false" outlineLevel="0" collapsed="false">
      <c r="A1332" s="11" t="s">
        <v>35</v>
      </c>
      <c r="B1332" s="11" t="s">
        <v>4980</v>
      </c>
      <c r="C1332" s="13" t="n">
        <v>3</v>
      </c>
      <c r="D1332" s="11" t="s">
        <v>4608</v>
      </c>
      <c r="E1332" s="11" t="s">
        <v>61</v>
      </c>
      <c r="F1332" s="11" t="s">
        <v>4896</v>
      </c>
      <c r="G1332" s="18" t="n">
        <v>5087.29</v>
      </c>
      <c r="H1332" s="14" t="n">
        <v>0.472</v>
      </c>
      <c r="I1332" s="18" t="n">
        <v>5253.21</v>
      </c>
      <c r="J1332" s="18" t="n">
        <v>-604.16</v>
      </c>
      <c r="K1332" s="18" t="n">
        <v>8151.47</v>
      </c>
      <c r="L1332" s="14" t="n">
        <v>0.2718</v>
      </c>
      <c r="M1332" s="14" t="n">
        <v>0.6711</v>
      </c>
      <c r="N1332" s="14" t="n">
        <v>0.012</v>
      </c>
      <c r="O1332" s="14" t="n">
        <v>0.23</v>
      </c>
      <c r="P1332" s="14" t="n">
        <v>0.06</v>
      </c>
      <c r="Q1332" s="18" t="n">
        <v>500</v>
      </c>
    </row>
    <row r="1333" customFormat="false" ht="15" hidden="false" customHeight="false" outlineLevel="0" collapsed="false">
      <c r="A1333" s="11" t="s">
        <v>35</v>
      </c>
      <c r="B1333" s="11" t="s">
        <v>4980</v>
      </c>
      <c r="C1333" s="13" t="n">
        <v>3</v>
      </c>
      <c r="D1333" s="11" t="s">
        <v>4608</v>
      </c>
      <c r="E1333" s="11" t="s">
        <v>61</v>
      </c>
      <c r="F1333" s="11" t="s">
        <v>4877</v>
      </c>
      <c r="G1333" s="18" t="n">
        <v>2945.29</v>
      </c>
      <c r="H1333" s="14" t="n">
        <v>0.266</v>
      </c>
      <c r="I1333" s="18" t="n">
        <v>4310.81</v>
      </c>
      <c r="J1333" s="18" t="n">
        <v>689.1</v>
      </c>
      <c r="K1333" s="18" t="n">
        <v>7478.64</v>
      </c>
      <c r="L1333" s="14" t="n">
        <v>0.2094</v>
      </c>
      <c r="M1333" s="14" t="n">
        <v>0.419</v>
      </c>
      <c r="N1333" s="14" t="n">
        <v>0</v>
      </c>
      <c r="O1333" s="14" t="n">
        <v>0.066</v>
      </c>
      <c r="P1333" s="14" t="n">
        <v>0.03</v>
      </c>
      <c r="Q1333" s="18" t="n">
        <v>459.25</v>
      </c>
    </row>
    <row r="1334" customFormat="false" ht="15" hidden="false" customHeight="false" outlineLevel="0" collapsed="false">
      <c r="A1334" s="41" t="s">
        <v>35</v>
      </c>
      <c r="B1334" s="41" t="s">
        <v>4980</v>
      </c>
      <c r="C1334" s="45" t="n">
        <v>3</v>
      </c>
      <c r="D1334" s="41" t="s">
        <v>4602</v>
      </c>
      <c r="E1334" s="41" t="n">
        <v>1</v>
      </c>
      <c r="F1334" s="41" t="s">
        <v>4599</v>
      </c>
      <c r="G1334" s="42" t="n">
        <v>7640.73</v>
      </c>
      <c r="H1334" s="43" t="n">
        <v>0.254</v>
      </c>
      <c r="I1334" s="42" t="n">
        <v>8253.58</v>
      </c>
      <c r="J1334" s="42" t="n">
        <v>-12414.54</v>
      </c>
      <c r="K1334" s="42" t="n">
        <v>9326.69</v>
      </c>
      <c r="L1334" s="43" t="n">
        <v>0.3477</v>
      </c>
      <c r="M1334" s="43" t="n">
        <v>1.1979</v>
      </c>
      <c r="N1334" s="43" t="n">
        <v>0.152</v>
      </c>
      <c r="O1334" s="43" t="n">
        <v>0.442</v>
      </c>
      <c r="P1334" s="43" t="n">
        <v>0.16</v>
      </c>
      <c r="Q1334" s="42" t="n">
        <v>1555.43</v>
      </c>
    </row>
    <row r="1335" customFormat="false" ht="15" hidden="false" customHeight="false" outlineLevel="0" collapsed="false">
      <c r="A1335" s="11" t="s">
        <v>35</v>
      </c>
      <c r="B1335" s="11" t="s">
        <v>4980</v>
      </c>
      <c r="C1335" s="13" t="n">
        <v>3</v>
      </c>
      <c r="D1335" s="11" t="s">
        <v>4602</v>
      </c>
      <c r="E1335" s="11" t="n">
        <v>1</v>
      </c>
      <c r="F1335" s="11" t="s">
        <v>4896</v>
      </c>
      <c r="G1335" s="18" t="n">
        <v>6873.06</v>
      </c>
      <c r="H1335" s="14" t="n">
        <v>0.35</v>
      </c>
      <c r="I1335" s="18" t="n">
        <v>7398.05</v>
      </c>
      <c r="J1335" s="18" t="n">
        <v>-5532.93</v>
      </c>
      <c r="K1335" s="18" t="n">
        <v>8733.49</v>
      </c>
      <c r="L1335" s="14" t="n">
        <v>0.3324</v>
      </c>
      <c r="M1335" s="14" t="n">
        <v>0.9932</v>
      </c>
      <c r="N1335" s="14" t="n">
        <v>0.048</v>
      </c>
      <c r="O1335" s="14" t="n">
        <v>0.388</v>
      </c>
      <c r="P1335" s="14" t="n">
        <v>0.084</v>
      </c>
      <c r="Q1335" s="18" t="n">
        <v>500</v>
      </c>
    </row>
    <row r="1336" customFormat="false" ht="15" hidden="false" customHeight="false" outlineLevel="0" collapsed="false">
      <c r="A1336" s="11" t="s">
        <v>35</v>
      </c>
      <c r="B1336" s="11" t="s">
        <v>4980</v>
      </c>
      <c r="C1336" s="13" t="n">
        <v>3</v>
      </c>
      <c r="D1336" s="11" t="s">
        <v>4602</v>
      </c>
      <c r="E1336" s="11" t="n">
        <v>1</v>
      </c>
      <c r="F1336" s="11" t="s">
        <v>4877</v>
      </c>
      <c r="G1336" s="18" t="n">
        <v>1297.06</v>
      </c>
      <c r="H1336" s="14" t="n">
        <v>0.088</v>
      </c>
      <c r="I1336" s="18" t="n">
        <v>4188.4</v>
      </c>
      <c r="J1336" s="18" t="n">
        <v>746.2</v>
      </c>
      <c r="K1336" s="18" t="n">
        <v>7273.45</v>
      </c>
      <c r="L1336" s="14" t="n">
        <v>0.2133</v>
      </c>
      <c r="M1336" s="14" t="n">
        <v>0.4371</v>
      </c>
      <c r="N1336" s="14" t="n">
        <v>0</v>
      </c>
      <c r="O1336" s="14" t="n">
        <v>0.068</v>
      </c>
      <c r="P1336" s="14" t="n">
        <v>0.018</v>
      </c>
      <c r="Q1336" s="18" t="n">
        <v>459.28</v>
      </c>
    </row>
    <row r="1337" customFormat="false" ht="15" hidden="false" customHeight="false" outlineLevel="0" collapsed="false">
      <c r="A1337" s="11" t="s">
        <v>35</v>
      </c>
      <c r="B1337" s="11" t="s">
        <v>4980</v>
      </c>
      <c r="C1337" s="13" t="n">
        <v>3</v>
      </c>
      <c r="D1337" s="11" t="s">
        <v>4602</v>
      </c>
      <c r="E1337" s="11" t="n">
        <v>2</v>
      </c>
      <c r="F1337" s="11" t="s">
        <v>4599</v>
      </c>
      <c r="G1337" s="18" t="n">
        <v>4580.37</v>
      </c>
      <c r="H1337" s="14" t="n">
        <v>0.404</v>
      </c>
      <c r="I1337" s="18" t="n">
        <v>4688.26</v>
      </c>
      <c r="J1337" s="18" t="n">
        <v>1854.17</v>
      </c>
      <c r="K1337" s="18" t="n">
        <v>5408.1</v>
      </c>
      <c r="L1337" s="14" t="n">
        <v>0.1712</v>
      </c>
      <c r="M1337" s="14" t="n">
        <v>0.7045</v>
      </c>
      <c r="N1337" s="14" t="n">
        <v>0.034</v>
      </c>
      <c r="O1337" s="14" t="n">
        <v>0.148</v>
      </c>
      <c r="P1337" s="14" t="n">
        <v>0.042</v>
      </c>
      <c r="Q1337" s="18" t="n">
        <v>345.34</v>
      </c>
    </row>
    <row r="1338" customFormat="false" ht="15" hidden="false" customHeight="false" outlineLevel="0" collapsed="false">
      <c r="A1338" s="11" t="s">
        <v>35</v>
      </c>
      <c r="B1338" s="11" t="s">
        <v>4980</v>
      </c>
      <c r="C1338" s="13" t="n">
        <v>3</v>
      </c>
      <c r="D1338" s="11" t="s">
        <v>4602</v>
      </c>
      <c r="E1338" s="11" t="n">
        <v>2</v>
      </c>
      <c r="F1338" s="11" t="s">
        <v>4896</v>
      </c>
      <c r="G1338" s="18" t="n">
        <v>4580.37</v>
      </c>
      <c r="H1338" s="14" t="n">
        <v>0.454</v>
      </c>
      <c r="I1338" s="18" t="n">
        <v>4635.6</v>
      </c>
      <c r="J1338" s="18" t="n">
        <v>3040.09</v>
      </c>
      <c r="K1338" s="18" t="n">
        <v>5376.96</v>
      </c>
      <c r="L1338" s="14" t="n">
        <v>0.1712</v>
      </c>
      <c r="M1338" s="14" t="n">
        <v>0.5867</v>
      </c>
      <c r="N1338" s="14" t="n">
        <v>0.014</v>
      </c>
      <c r="O1338" s="14" t="n">
        <v>0.144</v>
      </c>
      <c r="P1338" s="14" t="n">
        <v>0.036</v>
      </c>
      <c r="Q1338" s="18" t="n">
        <v>345.34</v>
      </c>
    </row>
    <row r="1339" customFormat="false" ht="15" hidden="false" customHeight="false" outlineLevel="0" collapsed="false">
      <c r="A1339" s="11" t="s">
        <v>35</v>
      </c>
      <c r="B1339" s="11" t="s">
        <v>4980</v>
      </c>
      <c r="C1339" s="13" t="n">
        <v>3</v>
      </c>
      <c r="D1339" s="11" t="s">
        <v>4602</v>
      </c>
      <c r="E1339" s="11" t="n">
        <v>2</v>
      </c>
      <c r="F1339" s="11" t="s">
        <v>4877</v>
      </c>
      <c r="G1339" s="18" t="n">
        <v>4580.37</v>
      </c>
      <c r="H1339" s="14" t="n">
        <v>0.562</v>
      </c>
      <c r="I1339" s="18" t="n">
        <v>4468.81</v>
      </c>
      <c r="J1339" s="18" t="n">
        <v>1581.3</v>
      </c>
      <c r="K1339" s="18" t="n">
        <v>5346.19</v>
      </c>
      <c r="L1339" s="14" t="n">
        <v>0.1712</v>
      </c>
      <c r="M1339" s="14" t="n">
        <v>0.3523</v>
      </c>
      <c r="N1339" s="14" t="n">
        <v>0</v>
      </c>
      <c r="O1339" s="14" t="n">
        <v>0.032</v>
      </c>
      <c r="P1339" s="14" t="n">
        <v>0.018</v>
      </c>
      <c r="Q1339" s="18" t="n">
        <v>345.34</v>
      </c>
    </row>
    <row r="1340" customFormat="false" ht="15" hidden="false" customHeight="false" outlineLevel="0" collapsed="false">
      <c r="A1340" s="11" t="s">
        <v>35</v>
      </c>
      <c r="B1340" s="11" t="s">
        <v>4980</v>
      </c>
      <c r="C1340" s="13" t="n">
        <v>3</v>
      </c>
      <c r="D1340" s="11" t="s">
        <v>4602</v>
      </c>
      <c r="E1340" s="11" t="n">
        <v>3</v>
      </c>
      <c r="F1340" s="11" t="s">
        <v>4599</v>
      </c>
      <c r="G1340" s="18" t="n">
        <v>3855.93</v>
      </c>
      <c r="H1340" s="14" t="n">
        <v>0.484</v>
      </c>
      <c r="I1340" s="18" t="n">
        <v>3872.67</v>
      </c>
      <c r="J1340" s="18" t="n">
        <v>3166.34</v>
      </c>
      <c r="K1340" s="18" t="n">
        <v>4522.23</v>
      </c>
      <c r="L1340" s="14" t="n">
        <v>0.1384</v>
      </c>
      <c r="M1340" s="14" t="n">
        <v>0.3875</v>
      </c>
      <c r="N1340" s="14" t="n">
        <v>0.014</v>
      </c>
      <c r="O1340" s="14" t="n">
        <v>0.046</v>
      </c>
      <c r="P1340" s="14" t="n">
        <v>0.016</v>
      </c>
      <c r="Q1340" s="18" t="n">
        <v>177.69</v>
      </c>
    </row>
    <row r="1341" customFormat="false" ht="15" hidden="false" customHeight="false" outlineLevel="0" collapsed="false">
      <c r="A1341" s="11" t="s">
        <v>35</v>
      </c>
      <c r="B1341" s="11" t="s">
        <v>4980</v>
      </c>
      <c r="C1341" s="13" t="n">
        <v>3</v>
      </c>
      <c r="D1341" s="11" t="s">
        <v>4602</v>
      </c>
      <c r="E1341" s="11" t="n">
        <v>3</v>
      </c>
      <c r="F1341" s="11" t="s">
        <v>4896</v>
      </c>
      <c r="G1341" s="18" t="n">
        <v>3855.93</v>
      </c>
      <c r="H1341" s="14" t="n">
        <v>0.486</v>
      </c>
      <c r="I1341" s="18" t="n">
        <v>3872.67</v>
      </c>
      <c r="J1341" s="18" t="n">
        <v>3175.49</v>
      </c>
      <c r="K1341" s="18" t="n">
        <v>4498.02</v>
      </c>
      <c r="L1341" s="14" t="n">
        <v>0.1384</v>
      </c>
      <c r="M1341" s="14" t="n">
        <v>0.3875</v>
      </c>
      <c r="N1341" s="14" t="n">
        <v>0.004</v>
      </c>
      <c r="O1341" s="14" t="n">
        <v>0.046</v>
      </c>
      <c r="P1341" s="14" t="n">
        <v>0.012</v>
      </c>
      <c r="Q1341" s="18" t="n">
        <v>177.69</v>
      </c>
    </row>
    <row r="1342" customFormat="false" ht="15" hidden="false" customHeight="false" outlineLevel="0" collapsed="false">
      <c r="A1342" s="11" t="s">
        <v>35</v>
      </c>
      <c r="B1342" s="11" t="s">
        <v>4980</v>
      </c>
      <c r="C1342" s="13" t="n">
        <v>3</v>
      </c>
      <c r="D1342" s="11" t="s">
        <v>4602</v>
      </c>
      <c r="E1342" s="11" t="n">
        <v>3</v>
      </c>
      <c r="F1342" s="11" t="s">
        <v>4877</v>
      </c>
      <c r="G1342" s="18" t="n">
        <v>3855.93</v>
      </c>
      <c r="H1342" s="14" t="n">
        <v>0.504</v>
      </c>
      <c r="I1342" s="18" t="n">
        <v>3845.63</v>
      </c>
      <c r="J1342" s="18" t="n">
        <v>995.89</v>
      </c>
      <c r="K1342" s="18" t="n">
        <v>4498.02</v>
      </c>
      <c r="L1342" s="14" t="n">
        <v>0.1384</v>
      </c>
      <c r="M1342" s="14" t="n">
        <v>0.3667</v>
      </c>
      <c r="N1342" s="14" t="n">
        <v>0</v>
      </c>
      <c r="O1342" s="14" t="n">
        <v>0.038</v>
      </c>
      <c r="P1342" s="14" t="n">
        <v>0.008</v>
      </c>
      <c r="Q1342" s="18" t="n">
        <v>177.69</v>
      </c>
    </row>
    <row r="1343" customFormat="false" ht="15" hidden="false" customHeight="false" outlineLevel="0" collapsed="false">
      <c r="A1343" s="11" t="s">
        <v>35</v>
      </c>
      <c r="B1343" s="11" t="s">
        <v>4980</v>
      </c>
      <c r="C1343" s="13" t="n">
        <v>3</v>
      </c>
      <c r="D1343" s="11" t="s">
        <v>4602</v>
      </c>
      <c r="E1343" s="11" t="n">
        <v>4</v>
      </c>
      <c r="F1343" s="11" t="s">
        <v>4599</v>
      </c>
      <c r="G1343" s="18" t="n">
        <v>3406.23</v>
      </c>
      <c r="H1343" s="14" t="n">
        <v>0.344</v>
      </c>
      <c r="I1343" s="18" t="n">
        <v>3517.42</v>
      </c>
      <c r="J1343" s="18" t="n">
        <v>3104.17</v>
      </c>
      <c r="K1343" s="18" t="n">
        <v>4073.23</v>
      </c>
      <c r="L1343" s="14" t="n">
        <v>0.1243</v>
      </c>
      <c r="M1343" s="14" t="n">
        <v>0.3005</v>
      </c>
      <c r="N1343" s="14" t="n">
        <v>0.002</v>
      </c>
      <c r="O1343" s="14" t="n">
        <v>0.022</v>
      </c>
      <c r="P1343" s="14" t="n">
        <v>0.002</v>
      </c>
      <c r="Q1343" s="18" t="n">
        <v>120.78</v>
      </c>
    </row>
    <row r="1344" customFormat="false" ht="15" hidden="false" customHeight="false" outlineLevel="0" collapsed="false">
      <c r="A1344" s="11" t="s">
        <v>35</v>
      </c>
      <c r="B1344" s="11" t="s">
        <v>4980</v>
      </c>
      <c r="C1344" s="13" t="n">
        <v>3</v>
      </c>
      <c r="D1344" s="11" t="s">
        <v>4602</v>
      </c>
      <c r="E1344" s="11" t="n">
        <v>4</v>
      </c>
      <c r="F1344" s="11" t="s">
        <v>4896</v>
      </c>
      <c r="G1344" s="18" t="n">
        <v>3406.23</v>
      </c>
      <c r="H1344" s="14" t="n">
        <v>0.344</v>
      </c>
      <c r="I1344" s="18" t="n">
        <v>3517.52</v>
      </c>
      <c r="J1344" s="18" t="n">
        <v>3110.98</v>
      </c>
      <c r="K1344" s="18" t="n">
        <v>4080.99</v>
      </c>
      <c r="L1344" s="14" t="n">
        <v>0.1243</v>
      </c>
      <c r="M1344" s="14" t="n">
        <v>0.3005</v>
      </c>
      <c r="N1344" s="14" t="n">
        <v>0</v>
      </c>
      <c r="O1344" s="14" t="n">
        <v>0.022</v>
      </c>
      <c r="P1344" s="14" t="n">
        <v>0</v>
      </c>
      <c r="Q1344" s="18" t="n">
        <v>120.78</v>
      </c>
    </row>
    <row r="1345" customFormat="false" ht="15" hidden="false" customHeight="false" outlineLevel="0" collapsed="false">
      <c r="A1345" s="11" t="s">
        <v>35</v>
      </c>
      <c r="B1345" s="11" t="s">
        <v>4980</v>
      </c>
      <c r="C1345" s="13" t="n">
        <v>3</v>
      </c>
      <c r="D1345" s="11" t="s">
        <v>4602</v>
      </c>
      <c r="E1345" s="11" t="n">
        <v>4</v>
      </c>
      <c r="F1345" s="11" t="s">
        <v>4877</v>
      </c>
      <c r="G1345" s="18" t="n">
        <v>3406.23</v>
      </c>
      <c r="H1345" s="14" t="n">
        <v>0.352</v>
      </c>
      <c r="I1345" s="18" t="n">
        <v>3507</v>
      </c>
      <c r="J1345" s="18" t="n">
        <v>3046.18</v>
      </c>
      <c r="K1345" s="18" t="n">
        <v>4073.23</v>
      </c>
      <c r="L1345" s="14" t="n">
        <v>0.1243</v>
      </c>
      <c r="M1345" s="14" t="n">
        <v>0.3005</v>
      </c>
      <c r="N1345" s="14" t="n">
        <v>0</v>
      </c>
      <c r="O1345" s="14" t="n">
        <v>0.022</v>
      </c>
      <c r="P1345" s="14" t="n">
        <v>0.016</v>
      </c>
      <c r="Q1345" s="18" t="n">
        <v>120.78</v>
      </c>
    </row>
    <row r="1346" customFormat="false" ht="15" hidden="false" customHeight="false" outlineLevel="0" collapsed="false">
      <c r="A1346" s="11" t="s">
        <v>35</v>
      </c>
      <c r="B1346" s="11" t="s">
        <v>4980</v>
      </c>
      <c r="C1346" s="13" t="n">
        <v>3</v>
      </c>
      <c r="D1346" s="11" t="s">
        <v>4602</v>
      </c>
      <c r="E1346" s="11" t="n">
        <v>5</v>
      </c>
      <c r="F1346" s="11" t="s">
        <v>4599</v>
      </c>
      <c r="G1346" s="18" t="n">
        <v>3210.14</v>
      </c>
      <c r="H1346" s="14" t="n">
        <v>0.244</v>
      </c>
      <c r="I1346" s="18" t="n">
        <v>3329.4</v>
      </c>
      <c r="J1346" s="18" t="n">
        <v>3109.25</v>
      </c>
      <c r="K1346" s="18" t="n">
        <v>3811.95</v>
      </c>
      <c r="L1346" s="14" t="n">
        <v>0.1188</v>
      </c>
      <c r="M1346" s="14" t="n">
        <v>0.2417</v>
      </c>
      <c r="N1346" s="14" t="n">
        <v>0</v>
      </c>
      <c r="O1346" s="14" t="n">
        <v>0.014</v>
      </c>
      <c r="P1346" s="14" t="n">
        <v>0</v>
      </c>
      <c r="Q1346" s="18" t="n">
        <v>92.74</v>
      </c>
    </row>
    <row r="1347" customFormat="false" ht="15" hidden="false" customHeight="false" outlineLevel="0" collapsed="false">
      <c r="A1347" s="11" t="s">
        <v>35</v>
      </c>
      <c r="B1347" s="11" t="s">
        <v>4980</v>
      </c>
      <c r="C1347" s="13" t="n">
        <v>3</v>
      </c>
      <c r="D1347" s="11" t="s">
        <v>4602</v>
      </c>
      <c r="E1347" s="11" t="n">
        <v>5</v>
      </c>
      <c r="F1347" s="11" t="s">
        <v>4896</v>
      </c>
      <c r="G1347" s="18" t="n">
        <v>3210.14</v>
      </c>
      <c r="H1347" s="14" t="n">
        <v>0.244</v>
      </c>
      <c r="I1347" s="18" t="n">
        <v>3329.4</v>
      </c>
      <c r="J1347" s="18" t="n">
        <v>3109.25</v>
      </c>
      <c r="K1347" s="18" t="n">
        <v>3811.95</v>
      </c>
      <c r="L1347" s="14" t="n">
        <v>0.1188</v>
      </c>
      <c r="M1347" s="14" t="n">
        <v>0.2417</v>
      </c>
      <c r="N1347" s="14" t="n">
        <v>0</v>
      </c>
      <c r="O1347" s="14" t="n">
        <v>0.014</v>
      </c>
      <c r="P1347" s="14" t="n">
        <v>0</v>
      </c>
      <c r="Q1347" s="18" t="n">
        <v>92.74</v>
      </c>
    </row>
    <row r="1348" customFormat="false" ht="15" hidden="false" customHeight="false" outlineLevel="0" collapsed="false">
      <c r="A1348" s="11" t="s">
        <v>35</v>
      </c>
      <c r="B1348" s="11" t="s">
        <v>4980</v>
      </c>
      <c r="C1348" s="13" t="n">
        <v>3</v>
      </c>
      <c r="D1348" s="11" t="s">
        <v>4602</v>
      </c>
      <c r="E1348" s="11" t="n">
        <v>5</v>
      </c>
      <c r="F1348" s="11" t="s">
        <v>4877</v>
      </c>
      <c r="G1348" s="18" t="n">
        <v>3210.14</v>
      </c>
      <c r="H1348" s="14" t="n">
        <v>0.246</v>
      </c>
      <c r="I1348" s="18" t="n">
        <v>3329.15</v>
      </c>
      <c r="J1348" s="18" t="n">
        <v>3103.54</v>
      </c>
      <c r="K1348" s="18" t="n">
        <v>3802.74</v>
      </c>
      <c r="L1348" s="14" t="n">
        <v>0.1188</v>
      </c>
      <c r="M1348" s="14" t="n">
        <v>0.2417</v>
      </c>
      <c r="N1348" s="14" t="n">
        <v>0</v>
      </c>
      <c r="O1348" s="14" t="n">
        <v>0.014</v>
      </c>
      <c r="P1348" s="14" t="n">
        <v>0.004</v>
      </c>
      <c r="Q1348" s="18" t="n">
        <v>92.74</v>
      </c>
    </row>
    <row r="1350" customFormat="false" ht="15" hidden="false" customHeight="false" outlineLevel="0" collapsed="false">
      <c r="A1350" s="51" t="s">
        <v>35</v>
      </c>
      <c r="B1350" s="51" t="s">
        <v>4981</v>
      </c>
      <c r="C1350" s="61" t="n">
        <v>2</v>
      </c>
      <c r="D1350" s="51" t="s">
        <v>4801</v>
      </c>
      <c r="E1350" s="51" t="s">
        <v>61</v>
      </c>
      <c r="F1350" s="51" t="s">
        <v>4599</v>
      </c>
      <c r="G1350" s="52" t="n">
        <v>3132.76</v>
      </c>
      <c r="H1350" s="53" t="n">
        <v>0.198</v>
      </c>
      <c r="I1350" s="52" t="n">
        <v>3132.76</v>
      </c>
      <c r="J1350" s="52" t="n">
        <v>3132.76</v>
      </c>
      <c r="K1350" s="52" t="n">
        <v>3132.76</v>
      </c>
      <c r="L1350" s="53" t="n">
        <v>0.0423</v>
      </c>
      <c r="M1350" s="53" t="n">
        <v>0.0681</v>
      </c>
      <c r="N1350" s="53" t="n">
        <v>0</v>
      </c>
      <c r="O1350" s="53" t="n">
        <v>0</v>
      </c>
      <c r="P1350" s="53" t="n">
        <v>0</v>
      </c>
      <c r="Q1350" s="52" t="n">
        <v>50</v>
      </c>
    </row>
    <row r="1351" customFormat="false" ht="15" hidden="false" customHeight="false" outlineLevel="0" collapsed="false">
      <c r="A1351" s="11" t="s">
        <v>35</v>
      </c>
      <c r="B1351" s="11" t="s">
        <v>4981</v>
      </c>
      <c r="C1351" s="13" t="n">
        <v>2</v>
      </c>
      <c r="D1351" s="11" t="s">
        <v>4616</v>
      </c>
      <c r="E1351" s="11" t="n">
        <v>3</v>
      </c>
      <c r="F1351" s="11" t="s">
        <v>4877</v>
      </c>
      <c r="G1351" s="18" t="n">
        <v>14581.9</v>
      </c>
      <c r="H1351" s="14" t="n">
        <v>0.344</v>
      </c>
      <c r="I1351" s="18" t="n">
        <v>15528.99</v>
      </c>
      <c r="J1351" s="18" t="n">
        <v>8000.16</v>
      </c>
      <c r="K1351" s="18" t="n">
        <v>18692.1</v>
      </c>
      <c r="L1351" s="14" t="n">
        <v>0.1653</v>
      </c>
      <c r="M1351" s="14" t="n">
        <v>0.2608</v>
      </c>
      <c r="N1351" s="14" t="n">
        <v>0</v>
      </c>
      <c r="O1351" s="14" t="n">
        <v>0</v>
      </c>
      <c r="P1351" s="14" t="n">
        <v>0</v>
      </c>
      <c r="Q1351" s="18" t="n">
        <v>476.13</v>
      </c>
    </row>
    <row r="1352" customFormat="false" ht="15" hidden="false" customHeight="false" outlineLevel="0" collapsed="false">
      <c r="A1352" s="11" t="s">
        <v>35</v>
      </c>
      <c r="B1352" s="11" t="s">
        <v>4981</v>
      </c>
      <c r="C1352" s="13" t="n">
        <v>2</v>
      </c>
      <c r="D1352" s="11" t="s">
        <v>4608</v>
      </c>
      <c r="E1352" s="11" t="s">
        <v>61</v>
      </c>
      <c r="F1352" s="11" t="s">
        <v>4599</v>
      </c>
      <c r="G1352" s="18" t="n">
        <v>3714.54</v>
      </c>
      <c r="H1352" s="14" t="n">
        <v>0.044</v>
      </c>
      <c r="I1352" s="18" t="n">
        <v>4264.29</v>
      </c>
      <c r="J1352" s="18" t="n">
        <v>3739.59</v>
      </c>
      <c r="K1352" s="18" t="n">
        <v>4731.91</v>
      </c>
      <c r="L1352" s="14" t="n">
        <v>0.0693</v>
      </c>
      <c r="M1352" s="14" t="n">
        <v>0.4041</v>
      </c>
      <c r="N1352" s="14" t="n">
        <v>0.014</v>
      </c>
      <c r="O1352" s="14" t="n">
        <v>0.05</v>
      </c>
      <c r="P1352" s="14" t="n">
        <v>0.014</v>
      </c>
      <c r="Q1352" s="18" t="n">
        <v>400.93</v>
      </c>
    </row>
    <row r="1353" customFormat="false" ht="15" hidden="false" customHeight="false" outlineLevel="0" collapsed="false">
      <c r="A1353" s="11" t="s">
        <v>35</v>
      </c>
      <c r="B1353" s="11" t="s">
        <v>4981</v>
      </c>
      <c r="C1353" s="13" t="n">
        <v>2</v>
      </c>
      <c r="D1353" s="11" t="s">
        <v>4608</v>
      </c>
      <c r="E1353" s="11" t="s">
        <v>61</v>
      </c>
      <c r="F1353" s="11" t="s">
        <v>4896</v>
      </c>
      <c r="G1353" s="18" t="n">
        <v>3714.54</v>
      </c>
      <c r="H1353" s="14" t="n">
        <v>0.224</v>
      </c>
      <c r="I1353" s="18" t="n">
        <v>4143.83</v>
      </c>
      <c r="J1353" s="18" t="n">
        <v>2446.04</v>
      </c>
      <c r="K1353" s="18" t="n">
        <v>4679.31</v>
      </c>
      <c r="L1353" s="14" t="n">
        <v>0.0693</v>
      </c>
      <c r="M1353" s="14" t="n">
        <v>0.2434</v>
      </c>
      <c r="N1353" s="14" t="n">
        <v>0</v>
      </c>
      <c r="O1353" s="14" t="n">
        <v>0.006</v>
      </c>
      <c r="P1353" s="14" t="n">
        <v>0.004</v>
      </c>
      <c r="Q1353" s="18" t="n">
        <v>400.93</v>
      </c>
    </row>
    <row r="1354" customFormat="false" ht="15" hidden="false" customHeight="false" outlineLevel="0" collapsed="false">
      <c r="A1354" s="11" t="s">
        <v>35</v>
      </c>
      <c r="B1354" s="11" t="s">
        <v>4981</v>
      </c>
      <c r="C1354" s="13" t="n">
        <v>2</v>
      </c>
      <c r="D1354" s="11" t="s">
        <v>4608</v>
      </c>
      <c r="E1354" s="11" t="s">
        <v>61</v>
      </c>
      <c r="F1354" s="11" t="s">
        <v>4877</v>
      </c>
      <c r="G1354" s="18" t="n">
        <v>3714.54</v>
      </c>
      <c r="H1354" s="14" t="n">
        <v>0.37</v>
      </c>
      <c r="I1354" s="18" t="n">
        <v>4043.78</v>
      </c>
      <c r="J1354" s="18" t="n">
        <v>2657.62</v>
      </c>
      <c r="K1354" s="18" t="n">
        <v>4671.86</v>
      </c>
      <c r="L1354" s="14" t="n">
        <v>0.0693</v>
      </c>
      <c r="M1354" s="14" t="n">
        <v>0.1464</v>
      </c>
      <c r="N1354" s="14" t="n">
        <v>0</v>
      </c>
      <c r="O1354" s="14" t="n">
        <v>0</v>
      </c>
      <c r="P1354" s="14" t="n">
        <v>0</v>
      </c>
      <c r="Q1354" s="18" t="n">
        <v>374.24</v>
      </c>
    </row>
    <row r="1355" customFormat="false" ht="15" hidden="false" customHeight="false" outlineLevel="0" collapsed="false">
      <c r="A1355" s="11" t="s">
        <v>35</v>
      </c>
      <c r="B1355" s="11" t="s">
        <v>4981</v>
      </c>
      <c r="C1355" s="13" t="n">
        <v>2</v>
      </c>
      <c r="D1355" s="11" t="s">
        <v>4602</v>
      </c>
      <c r="E1355" s="11" t="n">
        <v>1</v>
      </c>
      <c r="F1355" s="11" t="s">
        <v>4599</v>
      </c>
      <c r="G1355" s="18" t="n">
        <v>4242.21</v>
      </c>
      <c r="H1355" s="14" t="n">
        <v>0.392</v>
      </c>
      <c r="I1355" s="18" t="n">
        <v>4311.84</v>
      </c>
      <c r="J1355" s="18" t="n">
        <v>3775.51</v>
      </c>
      <c r="K1355" s="18" t="n">
        <v>4779.88</v>
      </c>
      <c r="L1355" s="14" t="n">
        <v>0.0717</v>
      </c>
      <c r="M1355" s="14" t="n">
        <v>0.367</v>
      </c>
      <c r="N1355" s="14" t="n">
        <v>0.012</v>
      </c>
      <c r="O1355" s="14" t="n">
        <v>0.042</v>
      </c>
      <c r="P1355" s="14" t="n">
        <v>0.012</v>
      </c>
      <c r="Q1355" s="18" t="n">
        <v>391.46</v>
      </c>
    </row>
    <row r="1356" customFormat="false" ht="15" hidden="false" customHeight="false" outlineLevel="0" collapsed="false">
      <c r="A1356" s="11" t="s">
        <v>35</v>
      </c>
      <c r="B1356" s="11" t="s">
        <v>4981</v>
      </c>
      <c r="C1356" s="13" t="n">
        <v>2</v>
      </c>
      <c r="D1356" s="11" t="s">
        <v>4602</v>
      </c>
      <c r="E1356" s="11" t="n">
        <v>1</v>
      </c>
      <c r="F1356" s="11" t="s">
        <v>4896</v>
      </c>
      <c r="G1356" s="18" t="n">
        <v>4242.21</v>
      </c>
      <c r="H1356" s="14" t="n">
        <v>0.478</v>
      </c>
      <c r="I1356" s="18" t="n">
        <v>4263.62</v>
      </c>
      <c r="J1356" s="18" t="n">
        <v>3602.33</v>
      </c>
      <c r="K1356" s="18" t="n">
        <v>4742.7</v>
      </c>
      <c r="L1356" s="14" t="n">
        <v>0.0717</v>
      </c>
      <c r="M1356" s="14" t="n">
        <v>0.2418</v>
      </c>
      <c r="N1356" s="14" t="n">
        <v>0</v>
      </c>
      <c r="O1356" s="14" t="n">
        <v>0.002</v>
      </c>
      <c r="P1356" s="14" t="n">
        <v>0</v>
      </c>
      <c r="Q1356" s="18" t="n">
        <v>391.46</v>
      </c>
    </row>
    <row r="1357" customFormat="false" ht="15" hidden="false" customHeight="false" outlineLevel="0" collapsed="false">
      <c r="A1357" s="11" t="s">
        <v>35</v>
      </c>
      <c r="B1357" s="11" t="s">
        <v>4981</v>
      </c>
      <c r="C1357" s="13" t="n">
        <v>2</v>
      </c>
      <c r="D1357" s="11" t="s">
        <v>4602</v>
      </c>
      <c r="E1357" s="11" t="n">
        <v>1</v>
      </c>
      <c r="F1357" s="11" t="s">
        <v>4877</v>
      </c>
      <c r="G1357" s="18" t="n">
        <v>4242.21</v>
      </c>
      <c r="H1357" s="14" t="n">
        <v>0.63</v>
      </c>
      <c r="I1357" s="18" t="n">
        <v>4082.98</v>
      </c>
      <c r="J1357" s="18" t="n">
        <v>2660.79</v>
      </c>
      <c r="K1357" s="18" t="n">
        <v>4702.17</v>
      </c>
      <c r="L1357" s="14" t="n">
        <v>0.0717</v>
      </c>
      <c r="M1357" s="14" t="n">
        <v>0.1408</v>
      </c>
      <c r="N1357" s="14" t="n">
        <v>0</v>
      </c>
      <c r="O1357" s="14" t="n">
        <v>0</v>
      </c>
      <c r="P1357" s="14" t="n">
        <v>0</v>
      </c>
      <c r="Q1357" s="18" t="n">
        <v>373.57</v>
      </c>
    </row>
    <row r="1358" customFormat="false" ht="15" hidden="false" customHeight="false" outlineLevel="0" collapsed="false">
      <c r="A1358" s="11" t="s">
        <v>35</v>
      </c>
      <c r="B1358" s="11" t="s">
        <v>4981</v>
      </c>
      <c r="C1358" s="13" t="n">
        <v>2</v>
      </c>
      <c r="D1358" s="11" t="s">
        <v>4602</v>
      </c>
      <c r="E1358" s="11" t="n">
        <v>2</v>
      </c>
      <c r="F1358" s="11" t="s">
        <v>4599</v>
      </c>
      <c r="G1358" s="18" t="n">
        <v>3299.01</v>
      </c>
      <c r="H1358" s="14" t="n">
        <v>0.282</v>
      </c>
      <c r="I1358" s="18" t="n">
        <v>3372.45</v>
      </c>
      <c r="J1358" s="18" t="n">
        <v>3152.04</v>
      </c>
      <c r="K1358" s="18" t="n">
        <v>3665.16</v>
      </c>
      <c r="L1358" s="14" t="n">
        <v>0.0473</v>
      </c>
      <c r="M1358" s="14" t="n">
        <v>0.1136</v>
      </c>
      <c r="N1358" s="14" t="n">
        <v>0</v>
      </c>
      <c r="O1358" s="14" t="n">
        <v>0.002</v>
      </c>
      <c r="P1358" s="14" t="n">
        <v>0</v>
      </c>
      <c r="Q1358" s="18" t="n">
        <v>128.67</v>
      </c>
    </row>
    <row r="1359" customFormat="false" ht="15" hidden="false" customHeight="false" outlineLevel="0" collapsed="false">
      <c r="A1359" s="11" t="s">
        <v>35</v>
      </c>
      <c r="B1359" s="11" t="s">
        <v>4981</v>
      </c>
      <c r="C1359" s="13" t="n">
        <v>2</v>
      </c>
      <c r="D1359" s="11" t="s">
        <v>4602</v>
      </c>
      <c r="E1359" s="11" t="n">
        <v>2</v>
      </c>
      <c r="F1359" s="11" t="s">
        <v>4896</v>
      </c>
      <c r="G1359" s="18" t="n">
        <v>3299.01</v>
      </c>
      <c r="H1359" s="14" t="n">
        <v>0.284</v>
      </c>
      <c r="I1359" s="18" t="n">
        <v>3372.45</v>
      </c>
      <c r="J1359" s="18" t="n">
        <v>3147.14</v>
      </c>
      <c r="K1359" s="18" t="n">
        <v>3665.16</v>
      </c>
      <c r="L1359" s="14" t="n">
        <v>0.0473</v>
      </c>
      <c r="M1359" s="14" t="n">
        <v>0.1136</v>
      </c>
      <c r="N1359" s="14" t="n">
        <v>0</v>
      </c>
      <c r="O1359" s="14" t="n">
        <v>0</v>
      </c>
      <c r="P1359" s="14" t="n">
        <v>0</v>
      </c>
      <c r="Q1359" s="18" t="n">
        <v>128.67</v>
      </c>
    </row>
    <row r="1360" customFormat="false" ht="15" hidden="false" customHeight="false" outlineLevel="0" collapsed="false">
      <c r="A1360" s="11" t="s">
        <v>35</v>
      </c>
      <c r="B1360" s="11" t="s">
        <v>4981</v>
      </c>
      <c r="C1360" s="13" t="n">
        <v>2</v>
      </c>
      <c r="D1360" s="11" t="s">
        <v>4602</v>
      </c>
      <c r="E1360" s="11" t="n">
        <v>2</v>
      </c>
      <c r="F1360" s="11" t="s">
        <v>4877</v>
      </c>
      <c r="G1360" s="18" t="n">
        <v>3299.01</v>
      </c>
      <c r="H1360" s="14" t="n">
        <v>0.286</v>
      </c>
      <c r="I1360" s="18" t="n">
        <v>3372.11</v>
      </c>
      <c r="J1360" s="18" t="n">
        <v>3138.64</v>
      </c>
      <c r="K1360" s="18" t="n">
        <v>3665.16</v>
      </c>
      <c r="L1360" s="14" t="n">
        <v>0.0473</v>
      </c>
      <c r="M1360" s="14" t="n">
        <v>0.1136</v>
      </c>
      <c r="N1360" s="14" t="n">
        <v>0</v>
      </c>
      <c r="O1360" s="14" t="n">
        <v>0</v>
      </c>
      <c r="P1360" s="14" t="n">
        <v>0</v>
      </c>
      <c r="Q1360" s="18" t="n">
        <v>128.67</v>
      </c>
    </row>
    <row r="1361" customFormat="false" ht="15" hidden="false" customHeight="false" outlineLevel="0" collapsed="false">
      <c r="A1361" s="11" t="s">
        <v>35</v>
      </c>
      <c r="B1361" s="11" t="s">
        <v>4981</v>
      </c>
      <c r="C1361" s="13" t="n">
        <v>2</v>
      </c>
      <c r="D1361" s="11" t="s">
        <v>4602</v>
      </c>
      <c r="E1361" s="11" t="n">
        <v>3</v>
      </c>
      <c r="F1361" s="11" t="s">
        <v>4599</v>
      </c>
      <c r="G1361" s="18" t="n">
        <v>3165.6</v>
      </c>
      <c r="H1361" s="14" t="n">
        <v>0.354</v>
      </c>
      <c r="I1361" s="18" t="n">
        <v>3194.63</v>
      </c>
      <c r="J1361" s="18" t="n">
        <v>3121.89</v>
      </c>
      <c r="K1361" s="18" t="n">
        <v>3379.88</v>
      </c>
      <c r="L1361" s="14" t="n">
        <v>0.0433</v>
      </c>
      <c r="M1361" s="14" t="n">
        <v>0.0837</v>
      </c>
      <c r="N1361" s="14" t="n">
        <v>0</v>
      </c>
      <c r="O1361" s="14" t="n">
        <v>0</v>
      </c>
      <c r="P1361" s="14" t="n">
        <v>0</v>
      </c>
      <c r="Q1361" s="18" t="n">
        <v>77.92</v>
      </c>
    </row>
    <row r="1362" customFormat="false" ht="15" hidden="false" customHeight="false" outlineLevel="0" collapsed="false">
      <c r="A1362" s="11" t="s">
        <v>35</v>
      </c>
      <c r="B1362" s="11" t="s">
        <v>4981</v>
      </c>
      <c r="C1362" s="13" t="n">
        <v>2</v>
      </c>
      <c r="D1362" s="11" t="s">
        <v>4602</v>
      </c>
      <c r="E1362" s="11" t="n">
        <v>3</v>
      </c>
      <c r="F1362" s="11" t="s">
        <v>4896</v>
      </c>
      <c r="G1362" s="18" t="n">
        <v>3165.6</v>
      </c>
      <c r="H1362" s="14" t="n">
        <v>0.354</v>
      </c>
      <c r="I1362" s="18" t="n">
        <v>3194.63</v>
      </c>
      <c r="J1362" s="18" t="n">
        <v>3121.89</v>
      </c>
      <c r="K1362" s="18" t="n">
        <v>3379.88</v>
      </c>
      <c r="L1362" s="14" t="n">
        <v>0.0433</v>
      </c>
      <c r="M1362" s="14" t="n">
        <v>0.0837</v>
      </c>
      <c r="N1362" s="14" t="n">
        <v>0</v>
      </c>
      <c r="O1362" s="14" t="n">
        <v>0</v>
      </c>
      <c r="P1362" s="14" t="n">
        <v>0</v>
      </c>
      <c r="Q1362" s="18" t="n">
        <v>77.92</v>
      </c>
    </row>
    <row r="1363" customFormat="false" ht="15" hidden="false" customHeight="false" outlineLevel="0" collapsed="false">
      <c r="A1363" s="11" t="s">
        <v>35</v>
      </c>
      <c r="B1363" s="11" t="s">
        <v>4981</v>
      </c>
      <c r="C1363" s="13" t="n">
        <v>2</v>
      </c>
      <c r="D1363" s="11" t="s">
        <v>4602</v>
      </c>
      <c r="E1363" s="11" t="n">
        <v>3</v>
      </c>
      <c r="F1363" s="11" t="s">
        <v>4877</v>
      </c>
      <c r="G1363" s="18" t="n">
        <v>3165.6</v>
      </c>
      <c r="H1363" s="14" t="n">
        <v>0.354</v>
      </c>
      <c r="I1363" s="18" t="n">
        <v>3194.63</v>
      </c>
      <c r="J1363" s="18" t="n">
        <v>3121.89</v>
      </c>
      <c r="K1363" s="18" t="n">
        <v>3379.88</v>
      </c>
      <c r="L1363" s="14" t="n">
        <v>0.0433</v>
      </c>
      <c r="M1363" s="14" t="n">
        <v>0.0837</v>
      </c>
      <c r="N1363" s="14" t="n">
        <v>0</v>
      </c>
      <c r="O1363" s="14" t="n">
        <v>0</v>
      </c>
      <c r="P1363" s="14" t="n">
        <v>0</v>
      </c>
      <c r="Q1363" s="18" t="n">
        <v>77.92</v>
      </c>
    </row>
    <row r="1364" customFormat="false" ht="15" hidden="false" customHeight="false" outlineLevel="0" collapsed="false">
      <c r="A1364" s="11" t="s">
        <v>35</v>
      </c>
      <c r="B1364" s="11" t="s">
        <v>4981</v>
      </c>
      <c r="C1364" s="13" t="n">
        <v>2</v>
      </c>
      <c r="D1364" s="11" t="s">
        <v>4602</v>
      </c>
      <c r="E1364" s="11" t="n">
        <v>4</v>
      </c>
      <c r="F1364" s="11" t="s">
        <v>4599</v>
      </c>
      <c r="G1364" s="18" t="n">
        <v>3133.29</v>
      </c>
      <c r="H1364" s="14" t="n">
        <v>0.39</v>
      </c>
      <c r="I1364" s="18" t="n">
        <v>3142.24</v>
      </c>
      <c r="J1364" s="18" t="n">
        <v>3125.22</v>
      </c>
      <c r="K1364" s="18" t="n">
        <v>3258.44</v>
      </c>
      <c r="L1364" s="14" t="n">
        <v>0.0424</v>
      </c>
      <c r="M1364" s="14" t="n">
        <v>0.0733</v>
      </c>
      <c r="N1364" s="14" t="n">
        <v>0</v>
      </c>
      <c r="O1364" s="14" t="n">
        <v>0</v>
      </c>
      <c r="P1364" s="14" t="n">
        <v>0</v>
      </c>
      <c r="Q1364" s="18" t="n">
        <v>57.61</v>
      </c>
    </row>
    <row r="1365" customFormat="false" ht="15" hidden="false" customHeight="false" outlineLevel="0" collapsed="false">
      <c r="A1365" s="11" t="s">
        <v>35</v>
      </c>
      <c r="B1365" s="11" t="s">
        <v>4981</v>
      </c>
      <c r="C1365" s="13" t="n">
        <v>2</v>
      </c>
      <c r="D1365" s="11" t="s">
        <v>4602</v>
      </c>
      <c r="E1365" s="11" t="n">
        <v>4</v>
      </c>
      <c r="F1365" s="11" t="s">
        <v>4896</v>
      </c>
      <c r="G1365" s="18" t="n">
        <v>3133.29</v>
      </c>
      <c r="H1365" s="14" t="n">
        <v>0.39</v>
      </c>
      <c r="I1365" s="18" t="n">
        <v>3142.24</v>
      </c>
      <c r="J1365" s="18" t="n">
        <v>3125.22</v>
      </c>
      <c r="K1365" s="18" t="n">
        <v>3258.44</v>
      </c>
      <c r="L1365" s="14" t="n">
        <v>0.0424</v>
      </c>
      <c r="M1365" s="14" t="n">
        <v>0.0733</v>
      </c>
      <c r="N1365" s="14" t="n">
        <v>0</v>
      </c>
      <c r="O1365" s="14" t="n">
        <v>0</v>
      </c>
      <c r="P1365" s="14" t="n">
        <v>0</v>
      </c>
      <c r="Q1365" s="18" t="n">
        <v>57.61</v>
      </c>
    </row>
    <row r="1366" customFormat="false" ht="15" hidden="false" customHeight="false" outlineLevel="0" collapsed="false">
      <c r="A1366" s="11" t="s">
        <v>35</v>
      </c>
      <c r="B1366" s="11" t="s">
        <v>4981</v>
      </c>
      <c r="C1366" s="13" t="n">
        <v>2</v>
      </c>
      <c r="D1366" s="11" t="s">
        <v>4602</v>
      </c>
      <c r="E1366" s="11" t="n">
        <v>4</v>
      </c>
      <c r="F1366" s="11" t="s">
        <v>4877</v>
      </c>
      <c r="G1366" s="18" t="n">
        <v>3133.29</v>
      </c>
      <c r="H1366" s="14" t="n">
        <v>0.39</v>
      </c>
      <c r="I1366" s="18" t="n">
        <v>3142.24</v>
      </c>
      <c r="J1366" s="18" t="n">
        <v>3125.22</v>
      </c>
      <c r="K1366" s="18" t="n">
        <v>3258.44</v>
      </c>
      <c r="L1366" s="14" t="n">
        <v>0.0424</v>
      </c>
      <c r="M1366" s="14" t="n">
        <v>0.0733</v>
      </c>
      <c r="N1366" s="14" t="n">
        <v>0</v>
      </c>
      <c r="O1366" s="14" t="n">
        <v>0</v>
      </c>
      <c r="P1366" s="14" t="n">
        <v>0</v>
      </c>
      <c r="Q1366" s="18" t="n">
        <v>57.61</v>
      </c>
    </row>
    <row r="1367" customFormat="false" ht="15" hidden="false" customHeight="false" outlineLevel="0" collapsed="false">
      <c r="A1367" s="11" t="s">
        <v>35</v>
      </c>
      <c r="B1367" s="11" t="s">
        <v>4981</v>
      </c>
      <c r="C1367" s="13" t="n">
        <v>2</v>
      </c>
      <c r="D1367" s="11" t="s">
        <v>4602</v>
      </c>
      <c r="E1367" s="11" t="n">
        <v>5</v>
      </c>
      <c r="F1367" s="11" t="s">
        <v>4599</v>
      </c>
      <c r="G1367" s="18" t="n">
        <v>3132.76</v>
      </c>
      <c r="H1367" s="14" t="n">
        <v>0.208</v>
      </c>
      <c r="I1367" s="18" t="n">
        <v>3132.76</v>
      </c>
      <c r="J1367" s="18" t="n">
        <v>3130.71</v>
      </c>
      <c r="K1367" s="18" t="n">
        <v>3191.35</v>
      </c>
      <c r="L1367" s="14" t="n">
        <v>0.0423</v>
      </c>
      <c r="M1367" s="14" t="n">
        <v>0.0708</v>
      </c>
      <c r="N1367" s="14" t="n">
        <v>0</v>
      </c>
      <c r="O1367" s="14" t="n">
        <v>0</v>
      </c>
      <c r="P1367" s="14" t="n">
        <v>0</v>
      </c>
      <c r="Q1367" s="18" t="n">
        <v>50</v>
      </c>
    </row>
    <row r="1368" customFormat="false" ht="15" hidden="false" customHeight="false" outlineLevel="0" collapsed="false">
      <c r="A1368" s="11" t="s">
        <v>35</v>
      </c>
      <c r="B1368" s="11" t="s">
        <v>4981</v>
      </c>
      <c r="C1368" s="13" t="n">
        <v>2</v>
      </c>
      <c r="D1368" s="11" t="s">
        <v>4602</v>
      </c>
      <c r="E1368" s="11" t="n">
        <v>5</v>
      </c>
      <c r="F1368" s="11" t="s">
        <v>4896</v>
      </c>
      <c r="G1368" s="18" t="n">
        <v>3132.76</v>
      </c>
      <c r="H1368" s="14" t="n">
        <v>0.208</v>
      </c>
      <c r="I1368" s="18" t="n">
        <v>3132.76</v>
      </c>
      <c r="J1368" s="18" t="n">
        <v>3130.71</v>
      </c>
      <c r="K1368" s="18" t="n">
        <v>3191.35</v>
      </c>
      <c r="L1368" s="14" t="n">
        <v>0.0423</v>
      </c>
      <c r="M1368" s="14" t="n">
        <v>0.0708</v>
      </c>
      <c r="N1368" s="14" t="n">
        <v>0</v>
      </c>
      <c r="O1368" s="14" t="n">
        <v>0</v>
      </c>
      <c r="P1368" s="14" t="n">
        <v>0</v>
      </c>
      <c r="Q1368" s="18" t="n">
        <v>50</v>
      </c>
    </row>
    <row r="1369" customFormat="false" ht="15" hidden="false" customHeight="false" outlineLevel="0" collapsed="false">
      <c r="A1369" s="11" t="s">
        <v>35</v>
      </c>
      <c r="B1369" s="11" t="s">
        <v>4981</v>
      </c>
      <c r="C1369" s="13" t="n">
        <v>2</v>
      </c>
      <c r="D1369" s="11" t="s">
        <v>4602</v>
      </c>
      <c r="E1369" s="11" t="n">
        <v>5</v>
      </c>
      <c r="F1369" s="11" t="s">
        <v>4877</v>
      </c>
      <c r="G1369" s="18" t="n">
        <v>3132.76</v>
      </c>
      <c r="H1369" s="14" t="n">
        <v>0.208</v>
      </c>
      <c r="I1369" s="18" t="n">
        <v>3132.76</v>
      </c>
      <c r="J1369" s="18" t="n">
        <v>3130.71</v>
      </c>
      <c r="K1369" s="18" t="n">
        <v>3191.35</v>
      </c>
      <c r="L1369" s="14" t="n">
        <v>0.0423</v>
      </c>
      <c r="M1369" s="14" t="n">
        <v>0.0708</v>
      </c>
      <c r="N1369" s="14" t="n">
        <v>0</v>
      </c>
      <c r="O1369" s="14" t="n">
        <v>0</v>
      </c>
      <c r="P1369" s="14" t="n">
        <v>0</v>
      </c>
      <c r="Q1369" s="18" t="n">
        <v>50</v>
      </c>
    </row>
    <row r="1371" customFormat="false" ht="15" hidden="false" customHeight="false" outlineLevel="0" collapsed="false">
      <c r="A1371" s="51" t="s">
        <v>35</v>
      </c>
      <c r="B1371" s="51" t="s">
        <v>4982</v>
      </c>
      <c r="C1371" s="61" t="n">
        <v>2</v>
      </c>
      <c r="D1371" s="51" t="s">
        <v>4801</v>
      </c>
      <c r="E1371" s="51" t="s">
        <v>61</v>
      </c>
      <c r="F1371" s="51" t="s">
        <v>4599</v>
      </c>
      <c r="G1371" s="52" t="n">
        <v>2557.3</v>
      </c>
      <c r="H1371" s="53" t="n">
        <v>0.176</v>
      </c>
      <c r="I1371" s="52" t="n">
        <v>2557.3</v>
      </c>
      <c r="J1371" s="52" t="n">
        <v>2557.3</v>
      </c>
      <c r="K1371" s="52" t="n">
        <v>2557.3</v>
      </c>
      <c r="L1371" s="53" t="n">
        <v>0.0874</v>
      </c>
      <c r="M1371" s="53" t="n">
        <v>0.1368</v>
      </c>
      <c r="N1371" s="53" t="n">
        <v>0</v>
      </c>
      <c r="O1371" s="53" t="n">
        <v>0</v>
      </c>
      <c r="P1371" s="53" t="n">
        <v>0</v>
      </c>
      <c r="Q1371" s="52" t="n">
        <v>50</v>
      </c>
    </row>
    <row r="1372" customFormat="false" ht="15" hidden="false" customHeight="false" outlineLevel="0" collapsed="false">
      <c r="A1372" s="11" t="s">
        <v>35</v>
      </c>
      <c r="B1372" s="11" t="s">
        <v>4982</v>
      </c>
      <c r="C1372" s="13" t="n">
        <v>2</v>
      </c>
      <c r="D1372" s="11" t="s">
        <v>4616</v>
      </c>
      <c r="E1372" s="11" t="n">
        <v>3</v>
      </c>
      <c r="F1372" s="11" t="s">
        <v>4877</v>
      </c>
      <c r="G1372" s="18" t="n">
        <v>1289.09</v>
      </c>
      <c r="H1372" s="14" t="n">
        <v>0.102</v>
      </c>
      <c r="I1372" s="18" t="n">
        <v>8782.28</v>
      </c>
      <c r="J1372" s="18" t="n">
        <v>11.97</v>
      </c>
      <c r="K1372" s="18" t="n">
        <v>16334.6</v>
      </c>
      <c r="L1372" s="14" t="n">
        <v>0.3188</v>
      </c>
      <c r="M1372" s="14" t="n">
        <v>0.4652</v>
      </c>
      <c r="N1372" s="14" t="n">
        <v>0</v>
      </c>
      <c r="O1372" s="14" t="n">
        <v>0.148</v>
      </c>
      <c r="P1372" s="14" t="n">
        <v>0.05</v>
      </c>
      <c r="Q1372" s="18" t="n">
        <v>495.62</v>
      </c>
    </row>
    <row r="1373" customFormat="false" ht="15" hidden="false" customHeight="false" outlineLevel="0" collapsed="false">
      <c r="A1373" s="41" t="s">
        <v>35</v>
      </c>
      <c r="B1373" s="41" t="s">
        <v>4982</v>
      </c>
      <c r="C1373" s="45" t="n">
        <v>2</v>
      </c>
      <c r="D1373" s="41" t="s">
        <v>4608</v>
      </c>
      <c r="E1373" s="41" t="s">
        <v>61</v>
      </c>
      <c r="F1373" s="41" t="s">
        <v>4599</v>
      </c>
      <c r="G1373" s="42" t="n">
        <v>7217.58</v>
      </c>
      <c r="H1373" s="43" t="n">
        <v>0.846</v>
      </c>
      <c r="I1373" s="42" t="n">
        <v>6742.97</v>
      </c>
      <c r="J1373" s="42" t="n">
        <v>-12707.02</v>
      </c>
      <c r="K1373" s="42" t="n">
        <v>7542.86</v>
      </c>
      <c r="L1373" s="43" t="n">
        <v>0.2839</v>
      </c>
      <c r="M1373" s="43" t="n">
        <v>1.2337</v>
      </c>
      <c r="N1373" s="43" t="n">
        <v>0.128</v>
      </c>
      <c r="O1373" s="43" t="n">
        <v>0.366</v>
      </c>
      <c r="P1373" s="43" t="n">
        <v>0.13</v>
      </c>
      <c r="Q1373" s="42" t="n">
        <v>1789.71</v>
      </c>
    </row>
    <row r="1374" customFormat="false" ht="15" hidden="false" customHeight="false" outlineLevel="0" collapsed="false">
      <c r="A1374" s="11" t="s">
        <v>35</v>
      </c>
      <c r="B1374" s="11" t="s">
        <v>4982</v>
      </c>
      <c r="C1374" s="13" t="n">
        <v>2</v>
      </c>
      <c r="D1374" s="11" t="s">
        <v>4608</v>
      </c>
      <c r="E1374" s="11" t="s">
        <v>61</v>
      </c>
      <c r="F1374" s="11" t="s">
        <v>4896</v>
      </c>
      <c r="G1374" s="18" t="n">
        <v>5651.53</v>
      </c>
      <c r="H1374" s="14" t="n">
        <v>0.796</v>
      </c>
      <c r="I1374" s="18" t="n">
        <v>4175.37</v>
      </c>
      <c r="J1374" s="18" t="n">
        <v>-450.51</v>
      </c>
      <c r="K1374" s="18" t="n">
        <v>6613.49</v>
      </c>
      <c r="L1374" s="14" t="n">
        <v>0.2188</v>
      </c>
      <c r="M1374" s="14" t="n">
        <v>0.5169</v>
      </c>
      <c r="N1374" s="14" t="n">
        <v>0</v>
      </c>
      <c r="O1374" s="14" t="n">
        <v>0.128</v>
      </c>
      <c r="P1374" s="14" t="n">
        <v>0.072</v>
      </c>
      <c r="Q1374" s="18" t="n">
        <v>500</v>
      </c>
    </row>
    <row r="1375" customFormat="false" ht="15" hidden="false" customHeight="false" outlineLevel="0" collapsed="false">
      <c r="A1375" s="11" t="s">
        <v>35</v>
      </c>
      <c r="B1375" s="11" t="s">
        <v>4982</v>
      </c>
      <c r="C1375" s="13" t="n">
        <v>2</v>
      </c>
      <c r="D1375" s="11" t="s">
        <v>4608</v>
      </c>
      <c r="E1375" s="11" t="s">
        <v>61</v>
      </c>
      <c r="F1375" s="11" t="s">
        <v>4877</v>
      </c>
      <c r="G1375" s="18" t="n">
        <v>3966.05</v>
      </c>
      <c r="H1375" s="14" t="n">
        <v>0.63</v>
      </c>
      <c r="I1375" s="18" t="n">
        <v>3419.99</v>
      </c>
      <c r="J1375" s="18" t="n">
        <v>501.73</v>
      </c>
      <c r="K1375" s="18" t="n">
        <v>5949.52</v>
      </c>
      <c r="L1375" s="14" t="n">
        <v>0.1696</v>
      </c>
      <c r="M1375" s="14" t="n">
        <v>0.3206</v>
      </c>
      <c r="N1375" s="14" t="n">
        <v>0</v>
      </c>
      <c r="O1375" s="14" t="n">
        <v>0.012</v>
      </c>
      <c r="P1375" s="14" t="n">
        <v>0.028</v>
      </c>
      <c r="Q1375" s="18" t="n">
        <v>461.73</v>
      </c>
    </row>
    <row r="1376" customFormat="false" ht="15" hidden="false" customHeight="false" outlineLevel="0" collapsed="false">
      <c r="A1376" s="41" t="s">
        <v>35</v>
      </c>
      <c r="B1376" s="41" t="s">
        <v>4982</v>
      </c>
      <c r="C1376" s="45" t="n">
        <v>2</v>
      </c>
      <c r="D1376" s="41" t="s">
        <v>4602</v>
      </c>
      <c r="E1376" s="41" t="n">
        <v>1</v>
      </c>
      <c r="F1376" s="41" t="s">
        <v>4599</v>
      </c>
      <c r="G1376" s="42" t="n">
        <v>7865.41</v>
      </c>
      <c r="H1376" s="43" t="n">
        <v>0.97</v>
      </c>
      <c r="I1376" s="42" t="n">
        <v>6950.76</v>
      </c>
      <c r="J1376" s="42" t="n">
        <v>-13578.79</v>
      </c>
      <c r="K1376" s="42" t="n">
        <v>7764.98</v>
      </c>
      <c r="L1376" s="43" t="n">
        <v>0.2833</v>
      </c>
      <c r="M1376" s="43" t="n">
        <v>1.2419</v>
      </c>
      <c r="N1376" s="43" t="n">
        <v>0.146</v>
      </c>
      <c r="O1376" s="43" t="n">
        <v>0.36</v>
      </c>
      <c r="P1376" s="43" t="n">
        <v>0.148</v>
      </c>
      <c r="Q1376" s="42" t="n">
        <v>1791.41</v>
      </c>
    </row>
    <row r="1377" customFormat="false" ht="15" hidden="false" customHeight="false" outlineLevel="0" collapsed="false">
      <c r="A1377" s="11" t="s">
        <v>35</v>
      </c>
      <c r="B1377" s="11" t="s">
        <v>4982</v>
      </c>
      <c r="C1377" s="13" t="n">
        <v>2</v>
      </c>
      <c r="D1377" s="11" t="s">
        <v>4602</v>
      </c>
      <c r="E1377" s="11" t="n">
        <v>1</v>
      </c>
      <c r="F1377" s="11" t="s">
        <v>4896</v>
      </c>
      <c r="G1377" s="18" t="n">
        <v>7381.57</v>
      </c>
      <c r="H1377" s="14" t="n">
        <v>0.968</v>
      </c>
      <c r="I1377" s="18" t="n">
        <v>6259.47</v>
      </c>
      <c r="J1377" s="18" t="n">
        <v>173.66</v>
      </c>
      <c r="K1377" s="18" t="n">
        <v>7299.41</v>
      </c>
      <c r="L1377" s="14" t="n">
        <v>0.2624</v>
      </c>
      <c r="M1377" s="14" t="n">
        <v>0.789</v>
      </c>
      <c r="N1377" s="14" t="n">
        <v>0.014</v>
      </c>
      <c r="O1377" s="14" t="n">
        <v>0.246</v>
      </c>
      <c r="P1377" s="14" t="n">
        <v>0.05</v>
      </c>
      <c r="Q1377" s="18" t="n">
        <v>500</v>
      </c>
    </row>
    <row r="1378" customFormat="false" ht="15" hidden="false" customHeight="false" outlineLevel="0" collapsed="false">
      <c r="A1378" s="11" t="s">
        <v>35</v>
      </c>
      <c r="B1378" s="11" t="s">
        <v>4982</v>
      </c>
      <c r="C1378" s="13" t="n">
        <v>2</v>
      </c>
      <c r="D1378" s="11" t="s">
        <v>4602</v>
      </c>
      <c r="E1378" s="11" t="n">
        <v>1</v>
      </c>
      <c r="F1378" s="11" t="s">
        <v>4877</v>
      </c>
      <c r="G1378" s="18" t="n">
        <v>4422.83</v>
      </c>
      <c r="H1378" s="14" t="n">
        <v>0.698</v>
      </c>
      <c r="I1378" s="18" t="n">
        <v>3534.46</v>
      </c>
      <c r="J1378" s="18" t="n">
        <v>727.69</v>
      </c>
      <c r="K1378" s="18" t="n">
        <v>6071.24</v>
      </c>
      <c r="L1378" s="14" t="n">
        <v>0.1683</v>
      </c>
      <c r="M1378" s="14" t="n">
        <v>0.308</v>
      </c>
      <c r="N1378" s="14" t="n">
        <v>0</v>
      </c>
      <c r="O1378" s="14" t="n">
        <v>0.012</v>
      </c>
      <c r="P1378" s="14" t="n">
        <v>0.028</v>
      </c>
      <c r="Q1378" s="18" t="n">
        <v>466.38</v>
      </c>
    </row>
    <row r="1379" customFormat="false" ht="15" hidden="false" customHeight="false" outlineLevel="0" collapsed="false">
      <c r="A1379" s="11" t="s">
        <v>35</v>
      </c>
      <c r="B1379" s="11" t="s">
        <v>4982</v>
      </c>
      <c r="C1379" s="13" t="n">
        <v>2</v>
      </c>
      <c r="D1379" s="11" t="s">
        <v>4602</v>
      </c>
      <c r="E1379" s="11" t="n">
        <v>2</v>
      </c>
      <c r="F1379" s="11" t="s">
        <v>4599</v>
      </c>
      <c r="G1379" s="18" t="n">
        <v>3964.93</v>
      </c>
      <c r="H1379" s="14" t="n">
        <v>0.488</v>
      </c>
      <c r="I1379" s="18" t="n">
        <v>3983.12</v>
      </c>
      <c r="J1379" s="18" t="n">
        <v>2958.09</v>
      </c>
      <c r="K1379" s="18" t="n">
        <v>4538.4</v>
      </c>
      <c r="L1379" s="14" t="n">
        <v>0.1433</v>
      </c>
      <c r="M1379" s="14" t="n">
        <v>0.6883</v>
      </c>
      <c r="N1379" s="14" t="n">
        <v>0.024</v>
      </c>
      <c r="O1379" s="14" t="n">
        <v>0.106</v>
      </c>
      <c r="P1379" s="14" t="n">
        <v>0.028</v>
      </c>
      <c r="Q1379" s="18" t="n">
        <v>419.35</v>
      </c>
    </row>
    <row r="1380" customFormat="false" ht="15" hidden="false" customHeight="false" outlineLevel="0" collapsed="false">
      <c r="A1380" s="11" t="s">
        <v>35</v>
      </c>
      <c r="B1380" s="11" t="s">
        <v>4982</v>
      </c>
      <c r="C1380" s="13" t="n">
        <v>2</v>
      </c>
      <c r="D1380" s="11" t="s">
        <v>4602</v>
      </c>
      <c r="E1380" s="11" t="n">
        <v>2</v>
      </c>
      <c r="F1380" s="11" t="s">
        <v>4896</v>
      </c>
      <c r="G1380" s="18" t="n">
        <v>3896.08</v>
      </c>
      <c r="H1380" s="14" t="n">
        <v>0.442</v>
      </c>
      <c r="I1380" s="18" t="n">
        <v>3931.45</v>
      </c>
      <c r="J1380" s="18" t="n">
        <v>2477.37</v>
      </c>
      <c r="K1380" s="18" t="n">
        <v>4537.11</v>
      </c>
      <c r="L1380" s="14" t="n">
        <v>0.1433</v>
      </c>
      <c r="M1380" s="14" t="n">
        <v>0.5545</v>
      </c>
      <c r="N1380" s="14" t="n">
        <v>0.002</v>
      </c>
      <c r="O1380" s="14" t="n">
        <v>0.092</v>
      </c>
      <c r="P1380" s="14" t="n">
        <v>0.018</v>
      </c>
      <c r="Q1380" s="18" t="n">
        <v>419.35</v>
      </c>
    </row>
    <row r="1381" customFormat="false" ht="15" hidden="false" customHeight="false" outlineLevel="0" collapsed="false">
      <c r="A1381" s="11" t="s">
        <v>35</v>
      </c>
      <c r="B1381" s="11" t="s">
        <v>4982</v>
      </c>
      <c r="C1381" s="13" t="n">
        <v>2</v>
      </c>
      <c r="D1381" s="11" t="s">
        <v>4602</v>
      </c>
      <c r="E1381" s="11" t="n">
        <v>2</v>
      </c>
      <c r="F1381" s="11" t="s">
        <v>4877</v>
      </c>
      <c r="G1381" s="18" t="n">
        <v>2666.1</v>
      </c>
      <c r="H1381" s="14" t="n">
        <v>0.33</v>
      </c>
      <c r="I1381" s="18" t="n">
        <v>3697.82</v>
      </c>
      <c r="J1381" s="18" t="n">
        <v>1324.52</v>
      </c>
      <c r="K1381" s="18" t="n">
        <v>4460.13</v>
      </c>
      <c r="L1381" s="14" t="n">
        <v>0.1433</v>
      </c>
      <c r="M1381" s="14" t="n">
        <v>0.2687</v>
      </c>
      <c r="N1381" s="14" t="n">
        <v>0</v>
      </c>
      <c r="O1381" s="14" t="n">
        <v>0.004</v>
      </c>
      <c r="P1381" s="14" t="n">
        <v>0.008</v>
      </c>
      <c r="Q1381" s="18" t="n">
        <v>405.61</v>
      </c>
    </row>
    <row r="1382" customFormat="false" ht="15" hidden="false" customHeight="false" outlineLevel="0" collapsed="false">
      <c r="A1382" s="11" t="s">
        <v>35</v>
      </c>
      <c r="B1382" s="11" t="s">
        <v>4982</v>
      </c>
      <c r="C1382" s="13" t="n">
        <v>2</v>
      </c>
      <c r="D1382" s="11" t="s">
        <v>4602</v>
      </c>
      <c r="E1382" s="11" t="n">
        <v>3</v>
      </c>
      <c r="F1382" s="11" t="s">
        <v>4599</v>
      </c>
      <c r="G1382" s="18" t="n">
        <v>3026.71</v>
      </c>
      <c r="H1382" s="14" t="n">
        <v>0.196</v>
      </c>
      <c r="I1382" s="18" t="n">
        <v>3260.2</v>
      </c>
      <c r="J1382" s="18" t="n">
        <v>2722.3</v>
      </c>
      <c r="K1382" s="18" t="n">
        <v>3748.16</v>
      </c>
      <c r="L1382" s="14" t="n">
        <v>0.108</v>
      </c>
      <c r="M1382" s="14" t="n">
        <v>0.3259</v>
      </c>
      <c r="N1382" s="14" t="n">
        <v>0.004</v>
      </c>
      <c r="O1382" s="14" t="n">
        <v>0.034</v>
      </c>
      <c r="P1382" s="14" t="n">
        <v>0.008</v>
      </c>
      <c r="Q1382" s="18" t="n">
        <v>212.29</v>
      </c>
    </row>
    <row r="1383" customFormat="false" ht="15" hidden="false" customHeight="false" outlineLevel="0" collapsed="false">
      <c r="A1383" s="11" t="s">
        <v>35</v>
      </c>
      <c r="B1383" s="11" t="s">
        <v>4982</v>
      </c>
      <c r="C1383" s="13" t="n">
        <v>2</v>
      </c>
      <c r="D1383" s="11" t="s">
        <v>4602</v>
      </c>
      <c r="E1383" s="11" t="n">
        <v>3</v>
      </c>
      <c r="F1383" s="11" t="s">
        <v>4896</v>
      </c>
      <c r="G1383" s="18" t="n">
        <v>3026.71</v>
      </c>
      <c r="H1383" s="14" t="n">
        <v>0.21</v>
      </c>
      <c r="I1383" s="18" t="n">
        <v>3256.75</v>
      </c>
      <c r="J1383" s="18" t="n">
        <v>2701.71</v>
      </c>
      <c r="K1383" s="18" t="n">
        <v>3748.16</v>
      </c>
      <c r="L1383" s="14" t="n">
        <v>0.108</v>
      </c>
      <c r="M1383" s="14" t="n">
        <v>0.3233</v>
      </c>
      <c r="N1383" s="14" t="n">
        <v>0</v>
      </c>
      <c r="O1383" s="14" t="n">
        <v>0.036</v>
      </c>
      <c r="P1383" s="14" t="n">
        <v>0.006</v>
      </c>
      <c r="Q1383" s="18" t="n">
        <v>212.29</v>
      </c>
    </row>
    <row r="1384" customFormat="false" ht="15" hidden="false" customHeight="false" outlineLevel="0" collapsed="false">
      <c r="A1384" s="11" t="s">
        <v>35</v>
      </c>
      <c r="B1384" s="11" t="s">
        <v>4982</v>
      </c>
      <c r="C1384" s="13" t="n">
        <v>2</v>
      </c>
      <c r="D1384" s="11" t="s">
        <v>4602</v>
      </c>
      <c r="E1384" s="11" t="n">
        <v>3</v>
      </c>
      <c r="F1384" s="11" t="s">
        <v>4877</v>
      </c>
      <c r="G1384" s="18" t="n">
        <v>3026.71</v>
      </c>
      <c r="H1384" s="14" t="n">
        <v>0.258</v>
      </c>
      <c r="I1384" s="18" t="n">
        <v>3232.89</v>
      </c>
      <c r="J1384" s="18" t="n">
        <v>894.33</v>
      </c>
      <c r="K1384" s="18" t="n">
        <v>3738.78</v>
      </c>
      <c r="L1384" s="14" t="n">
        <v>0.108</v>
      </c>
      <c r="M1384" s="14" t="n">
        <v>0.2859</v>
      </c>
      <c r="N1384" s="14" t="n">
        <v>0</v>
      </c>
      <c r="O1384" s="14" t="n">
        <v>0.006</v>
      </c>
      <c r="P1384" s="14" t="n">
        <v>0.006</v>
      </c>
      <c r="Q1384" s="18" t="n">
        <v>212.29</v>
      </c>
    </row>
    <row r="1385" customFormat="false" ht="15" hidden="false" customHeight="false" outlineLevel="0" collapsed="false">
      <c r="A1385" s="11" t="s">
        <v>35</v>
      </c>
      <c r="B1385" s="11" t="s">
        <v>4982</v>
      </c>
      <c r="C1385" s="13" t="n">
        <v>2</v>
      </c>
      <c r="D1385" s="11" t="s">
        <v>4602</v>
      </c>
      <c r="E1385" s="11" t="n">
        <v>4</v>
      </c>
      <c r="F1385" s="11" t="s">
        <v>4599</v>
      </c>
      <c r="G1385" s="18" t="n">
        <v>2573.34</v>
      </c>
      <c r="H1385" s="14" t="n">
        <v>0.04</v>
      </c>
      <c r="I1385" s="18" t="n">
        <v>2939.6</v>
      </c>
      <c r="J1385" s="18" t="n">
        <v>2617.57</v>
      </c>
      <c r="K1385" s="18" t="n">
        <v>3372.27</v>
      </c>
      <c r="L1385" s="14" t="n">
        <v>0.0979</v>
      </c>
      <c r="M1385" s="14" t="n">
        <v>0.2401</v>
      </c>
      <c r="N1385" s="14" t="n">
        <v>0</v>
      </c>
      <c r="O1385" s="14" t="n">
        <v>0.014</v>
      </c>
      <c r="P1385" s="14" t="n">
        <v>0.002</v>
      </c>
      <c r="Q1385" s="18" t="n">
        <v>139.44</v>
      </c>
    </row>
    <row r="1386" customFormat="false" ht="15" hidden="false" customHeight="false" outlineLevel="0" collapsed="false">
      <c r="A1386" s="11" t="s">
        <v>35</v>
      </c>
      <c r="B1386" s="11" t="s">
        <v>4982</v>
      </c>
      <c r="C1386" s="13" t="n">
        <v>2</v>
      </c>
      <c r="D1386" s="11" t="s">
        <v>4602</v>
      </c>
      <c r="E1386" s="11" t="n">
        <v>4</v>
      </c>
      <c r="F1386" s="11" t="s">
        <v>4896</v>
      </c>
      <c r="G1386" s="18" t="n">
        <v>2573.34</v>
      </c>
      <c r="H1386" s="14" t="n">
        <v>0.04</v>
      </c>
      <c r="I1386" s="18" t="n">
        <v>2939.6</v>
      </c>
      <c r="J1386" s="18" t="n">
        <v>2617.57</v>
      </c>
      <c r="K1386" s="18" t="n">
        <v>3372.27</v>
      </c>
      <c r="L1386" s="14" t="n">
        <v>0.0979</v>
      </c>
      <c r="M1386" s="14" t="n">
        <v>0.2401</v>
      </c>
      <c r="N1386" s="14" t="n">
        <v>0</v>
      </c>
      <c r="O1386" s="14" t="n">
        <v>0.014</v>
      </c>
      <c r="P1386" s="14" t="n">
        <v>0.002</v>
      </c>
      <c r="Q1386" s="18" t="n">
        <v>139.44</v>
      </c>
    </row>
    <row r="1387" customFormat="false" ht="15" hidden="false" customHeight="false" outlineLevel="0" collapsed="false">
      <c r="A1387" s="11" t="s">
        <v>35</v>
      </c>
      <c r="B1387" s="11" t="s">
        <v>4982</v>
      </c>
      <c r="C1387" s="13" t="n">
        <v>2</v>
      </c>
      <c r="D1387" s="11" t="s">
        <v>4602</v>
      </c>
      <c r="E1387" s="11" t="n">
        <v>4</v>
      </c>
      <c r="F1387" s="11" t="s">
        <v>4877</v>
      </c>
      <c r="G1387" s="18" t="n">
        <v>2573.34</v>
      </c>
      <c r="H1387" s="14" t="n">
        <v>0.058</v>
      </c>
      <c r="I1387" s="18" t="n">
        <v>2932.66</v>
      </c>
      <c r="J1387" s="18" t="n">
        <v>2492.33</v>
      </c>
      <c r="K1387" s="18" t="n">
        <v>3369.03</v>
      </c>
      <c r="L1387" s="14" t="n">
        <v>0.0979</v>
      </c>
      <c r="M1387" s="14" t="n">
        <v>0.2401</v>
      </c>
      <c r="N1387" s="14" t="n">
        <v>0</v>
      </c>
      <c r="O1387" s="14" t="n">
        <v>0.004</v>
      </c>
      <c r="P1387" s="14" t="n">
        <v>0.01</v>
      </c>
      <c r="Q1387" s="18" t="n">
        <v>139.44</v>
      </c>
    </row>
    <row r="1388" customFormat="false" ht="15" hidden="false" customHeight="false" outlineLevel="0" collapsed="false">
      <c r="A1388" s="11" t="s">
        <v>35</v>
      </c>
      <c r="B1388" s="11" t="s">
        <v>4982</v>
      </c>
      <c r="C1388" s="13" t="n">
        <v>2</v>
      </c>
      <c r="D1388" s="11" t="s">
        <v>4602</v>
      </c>
      <c r="E1388" s="11" t="n">
        <v>5</v>
      </c>
      <c r="F1388" s="11" t="s">
        <v>4599</v>
      </c>
      <c r="G1388" s="18" t="n">
        <v>2507.89</v>
      </c>
      <c r="H1388" s="14" t="n">
        <v>0.034</v>
      </c>
      <c r="I1388" s="18" t="n">
        <v>2763.56</v>
      </c>
      <c r="J1388" s="18" t="n">
        <v>2560.86</v>
      </c>
      <c r="K1388" s="18" t="n">
        <v>3130.94</v>
      </c>
      <c r="L1388" s="14" t="n">
        <v>0.0923</v>
      </c>
      <c r="M1388" s="14" t="n">
        <v>0.1993</v>
      </c>
      <c r="N1388" s="14" t="n">
        <v>0</v>
      </c>
      <c r="O1388" s="14" t="n">
        <v>0.002</v>
      </c>
      <c r="P1388" s="14" t="n">
        <v>0.002</v>
      </c>
      <c r="Q1388" s="18" t="n">
        <v>103.89</v>
      </c>
    </row>
    <row r="1389" customFormat="false" ht="15" hidden="false" customHeight="false" outlineLevel="0" collapsed="false">
      <c r="A1389" s="11" t="s">
        <v>35</v>
      </c>
      <c r="B1389" s="11" t="s">
        <v>4982</v>
      </c>
      <c r="C1389" s="13" t="n">
        <v>2</v>
      </c>
      <c r="D1389" s="11" t="s">
        <v>4602</v>
      </c>
      <c r="E1389" s="11" t="n">
        <v>5</v>
      </c>
      <c r="F1389" s="11" t="s">
        <v>4896</v>
      </c>
      <c r="G1389" s="18" t="n">
        <v>2507.89</v>
      </c>
      <c r="H1389" s="14" t="n">
        <v>0.034</v>
      </c>
      <c r="I1389" s="18" t="n">
        <v>2763.56</v>
      </c>
      <c r="J1389" s="18" t="n">
        <v>2560.86</v>
      </c>
      <c r="K1389" s="18" t="n">
        <v>3130.94</v>
      </c>
      <c r="L1389" s="14" t="n">
        <v>0.0923</v>
      </c>
      <c r="M1389" s="14" t="n">
        <v>0.1993</v>
      </c>
      <c r="N1389" s="14" t="n">
        <v>0</v>
      </c>
      <c r="O1389" s="14" t="n">
        <v>0.002</v>
      </c>
      <c r="P1389" s="14" t="n">
        <v>0.002</v>
      </c>
      <c r="Q1389" s="18" t="n">
        <v>103.89</v>
      </c>
    </row>
    <row r="1390" customFormat="false" ht="15" hidden="false" customHeight="false" outlineLevel="0" collapsed="false">
      <c r="A1390" s="11" t="s">
        <v>35</v>
      </c>
      <c r="B1390" s="11" t="s">
        <v>4982</v>
      </c>
      <c r="C1390" s="13" t="n">
        <v>2</v>
      </c>
      <c r="D1390" s="11" t="s">
        <v>4602</v>
      </c>
      <c r="E1390" s="11" t="n">
        <v>5</v>
      </c>
      <c r="F1390" s="11" t="s">
        <v>4877</v>
      </c>
      <c r="G1390" s="18" t="n">
        <v>2507.89</v>
      </c>
      <c r="H1390" s="14" t="n">
        <v>0.034</v>
      </c>
      <c r="I1390" s="18" t="n">
        <v>2763.56</v>
      </c>
      <c r="J1390" s="18" t="n">
        <v>2560.86</v>
      </c>
      <c r="K1390" s="18" t="n">
        <v>3130.94</v>
      </c>
      <c r="L1390" s="14" t="n">
        <v>0.0923</v>
      </c>
      <c r="M1390" s="14" t="n">
        <v>0.1993</v>
      </c>
      <c r="N1390" s="14" t="n">
        <v>0</v>
      </c>
      <c r="O1390" s="14" t="n">
        <v>0</v>
      </c>
      <c r="P1390" s="14" t="n">
        <v>0.002</v>
      </c>
      <c r="Q1390" s="18" t="n">
        <v>103.89</v>
      </c>
    </row>
    <row r="1393" customFormat="false" ht="15" hidden="false" customHeight="false" outlineLevel="0" collapsed="false">
      <c r="A1393" s="5" t="s">
        <v>4994</v>
      </c>
      <c r="B1393" s="5"/>
      <c r="C1393" s="5"/>
      <c r="D1393" s="5"/>
      <c r="E1393" s="5"/>
      <c r="F1393" s="5"/>
      <c r="G1393" s="5"/>
      <c r="H1393" s="5"/>
      <c r="I1393" s="5"/>
      <c r="J1393" s="5"/>
      <c r="K1393" s="5"/>
      <c r="L1393" s="5"/>
    </row>
    <row r="1394" customFormat="false" ht="42" hidden="false" customHeight="true" outlineLevel="0" collapsed="false">
      <c r="A1394" s="6" t="s">
        <v>77</v>
      </c>
      <c r="B1394" s="6" t="s">
        <v>76</v>
      </c>
      <c r="C1394" s="6" t="s">
        <v>4866</v>
      </c>
      <c r="D1394" s="6" t="s">
        <v>4792</v>
      </c>
      <c r="E1394" s="6" t="s">
        <v>4793</v>
      </c>
      <c r="F1394" s="6" t="s">
        <v>4592</v>
      </c>
      <c r="G1394" s="6" t="s">
        <v>4834</v>
      </c>
      <c r="H1394" s="6" t="s">
        <v>4835</v>
      </c>
      <c r="I1394" s="6" t="s">
        <v>4836</v>
      </c>
      <c r="J1394" s="6" t="s">
        <v>4837</v>
      </c>
      <c r="K1394" s="6" t="s">
        <v>4838</v>
      </c>
      <c r="L1394" s="6" t="s">
        <v>4839</v>
      </c>
    </row>
    <row r="1395" customFormat="false" ht="15" hidden="false" customHeight="false" outlineLevel="0" collapsed="false">
      <c r="A1395" s="51" t="s">
        <v>32</v>
      </c>
      <c r="B1395" s="51" t="s">
        <v>4913</v>
      </c>
      <c r="C1395" s="61" t="n">
        <v>2</v>
      </c>
      <c r="D1395" s="51" t="s">
        <v>4801</v>
      </c>
      <c r="E1395" s="51" t="s">
        <v>61</v>
      </c>
      <c r="F1395" s="51" t="s">
        <v>4599</v>
      </c>
      <c r="G1395" s="52" t="n">
        <v>5441.57</v>
      </c>
      <c r="H1395" s="53" t="n">
        <v>0.1332</v>
      </c>
      <c r="I1395" s="52" t="n">
        <v>699.8</v>
      </c>
      <c r="J1395" s="53" t="n">
        <v>0.2173</v>
      </c>
      <c r="K1395" s="52" t="n">
        <v>-3625.58</v>
      </c>
      <c r="L1395" s="53" t="n">
        <v>0.4314</v>
      </c>
    </row>
    <row r="1396" customFormat="false" ht="15" hidden="false" customHeight="false" outlineLevel="0" collapsed="false">
      <c r="A1396" s="11" t="s">
        <v>32</v>
      </c>
      <c r="B1396" s="11" t="s">
        <v>4913</v>
      </c>
      <c r="C1396" s="13" t="n">
        <v>2</v>
      </c>
      <c r="D1396" s="11" t="s">
        <v>4616</v>
      </c>
      <c r="E1396" s="11" t="n">
        <v>3</v>
      </c>
      <c r="F1396" s="11" t="s">
        <v>4877</v>
      </c>
      <c r="G1396" s="18" t="n">
        <v>17859.4</v>
      </c>
      <c r="H1396" s="14" t="n">
        <v>0.4614</v>
      </c>
      <c r="I1396" s="18" t="n">
        <v>722.04</v>
      </c>
      <c r="J1396" s="14" t="n">
        <v>0.5546</v>
      </c>
      <c r="K1396" s="18" t="n">
        <v>-2886.17</v>
      </c>
      <c r="L1396" s="14" t="n">
        <v>0.5466</v>
      </c>
    </row>
    <row r="1397" customFormat="false" ht="15" hidden="false" customHeight="false" outlineLevel="0" collapsed="false">
      <c r="A1397" s="11" t="s">
        <v>32</v>
      </c>
      <c r="B1397" s="11" t="s">
        <v>4913</v>
      </c>
      <c r="C1397" s="13" t="n">
        <v>2</v>
      </c>
      <c r="D1397" s="11" t="s">
        <v>4608</v>
      </c>
      <c r="E1397" s="11" t="s">
        <v>61</v>
      </c>
      <c r="F1397" s="11" t="s">
        <v>4599</v>
      </c>
      <c r="G1397" s="18" t="n">
        <v>22796.93</v>
      </c>
      <c r="H1397" s="14" t="n">
        <v>0.7327</v>
      </c>
      <c r="I1397" s="18" t="n">
        <v>14574.12</v>
      </c>
      <c r="J1397" s="14" t="n">
        <v>0.8758</v>
      </c>
      <c r="K1397" s="42" t="s">
        <v>412</v>
      </c>
      <c r="L1397" s="14" t="n">
        <v>1.0638</v>
      </c>
    </row>
    <row r="1398" customFormat="false" ht="15" hidden="false" customHeight="false" outlineLevel="0" collapsed="false">
      <c r="A1398" s="11" t="s">
        <v>32</v>
      </c>
      <c r="B1398" s="11" t="s">
        <v>4913</v>
      </c>
      <c r="C1398" s="13" t="n">
        <v>2</v>
      </c>
      <c r="D1398" s="11" t="s">
        <v>4608</v>
      </c>
      <c r="E1398" s="11" t="s">
        <v>61</v>
      </c>
      <c r="F1398" s="11" t="s">
        <v>4896</v>
      </c>
      <c r="G1398" s="18" t="n">
        <v>13448.03</v>
      </c>
      <c r="H1398" s="14" t="n">
        <v>0.3542</v>
      </c>
      <c r="I1398" s="18" t="n">
        <v>6829.04</v>
      </c>
      <c r="J1398" s="14" t="n">
        <v>0.3995</v>
      </c>
      <c r="K1398" s="18" t="n">
        <v>702.99</v>
      </c>
      <c r="L1398" s="14" t="n">
        <v>0.556</v>
      </c>
    </row>
    <row r="1399" customFormat="false" ht="15" hidden="false" customHeight="false" outlineLevel="0" collapsed="false">
      <c r="A1399" s="11" t="s">
        <v>32</v>
      </c>
      <c r="B1399" s="11" t="s">
        <v>4913</v>
      </c>
      <c r="C1399" s="13" t="n">
        <v>2</v>
      </c>
      <c r="D1399" s="11" t="s">
        <v>4608</v>
      </c>
      <c r="E1399" s="11" t="s">
        <v>61</v>
      </c>
      <c r="F1399" s="11" t="s">
        <v>4877</v>
      </c>
      <c r="G1399" s="18" t="n">
        <v>15765.65</v>
      </c>
      <c r="H1399" s="14" t="n">
        <v>0.1767</v>
      </c>
      <c r="I1399" s="18" t="n">
        <v>9512.14</v>
      </c>
      <c r="J1399" s="14" t="n">
        <v>0.2115</v>
      </c>
      <c r="K1399" s="18" t="n">
        <v>3717.38</v>
      </c>
      <c r="L1399" s="14" t="n">
        <v>0.2524</v>
      </c>
    </row>
    <row r="1400" customFormat="false" ht="15" hidden="false" customHeight="false" outlineLevel="0" collapsed="false">
      <c r="A1400" s="11" t="s">
        <v>32</v>
      </c>
      <c r="B1400" s="11" t="s">
        <v>4913</v>
      </c>
      <c r="C1400" s="13" t="n">
        <v>2</v>
      </c>
      <c r="D1400" s="11" t="s">
        <v>4602</v>
      </c>
      <c r="E1400" s="11" t="n">
        <v>1</v>
      </c>
      <c r="F1400" s="11" t="s">
        <v>4599</v>
      </c>
      <c r="G1400" s="18" t="n">
        <v>25674.3</v>
      </c>
      <c r="H1400" s="14" t="n">
        <v>0.6929</v>
      </c>
      <c r="I1400" s="18" t="n">
        <v>20646.38</v>
      </c>
      <c r="J1400" s="14" t="n">
        <v>0.7727</v>
      </c>
      <c r="K1400" s="18" t="n">
        <v>15228.21</v>
      </c>
      <c r="L1400" s="14" t="n">
        <v>0.9134</v>
      </c>
    </row>
    <row r="1401" customFormat="false" ht="15" hidden="false" customHeight="false" outlineLevel="0" collapsed="false">
      <c r="A1401" s="11" t="s">
        <v>32</v>
      </c>
      <c r="B1401" s="11" t="s">
        <v>4913</v>
      </c>
      <c r="C1401" s="13" t="n">
        <v>2</v>
      </c>
      <c r="D1401" s="11" t="s">
        <v>4602</v>
      </c>
      <c r="E1401" s="11" t="n">
        <v>1</v>
      </c>
      <c r="F1401" s="11" t="s">
        <v>4877</v>
      </c>
      <c r="G1401" s="18" t="n">
        <v>13040.42</v>
      </c>
      <c r="H1401" s="14" t="n">
        <v>0.1919</v>
      </c>
      <c r="I1401" s="18" t="n">
        <v>8967.6</v>
      </c>
      <c r="J1401" s="14" t="n">
        <v>0.236</v>
      </c>
      <c r="K1401" s="18" t="n">
        <v>2742.12</v>
      </c>
      <c r="L1401" s="14" t="n">
        <v>0.4045</v>
      </c>
    </row>
    <row r="1402" customFormat="false" ht="15" hidden="false" customHeight="false" outlineLevel="0" collapsed="false">
      <c r="A1402" s="11" t="s">
        <v>32</v>
      </c>
      <c r="B1402" s="11" t="s">
        <v>4913</v>
      </c>
      <c r="C1402" s="13" t="n">
        <v>2</v>
      </c>
      <c r="D1402" s="11" t="s">
        <v>4602</v>
      </c>
      <c r="E1402" s="11" t="n">
        <v>2</v>
      </c>
      <c r="F1402" s="11" t="s">
        <v>4599</v>
      </c>
      <c r="G1402" s="18" t="n">
        <v>12796.59</v>
      </c>
      <c r="H1402" s="14" t="n">
        <v>0.1896</v>
      </c>
      <c r="I1402" s="18" t="n">
        <v>8862</v>
      </c>
      <c r="J1402" s="14" t="n">
        <v>0.2828</v>
      </c>
      <c r="K1402" s="18" t="n">
        <v>5554.52</v>
      </c>
      <c r="L1402" s="14" t="n">
        <v>0.8297</v>
      </c>
    </row>
    <row r="1403" customFormat="false" ht="15" hidden="false" customHeight="false" outlineLevel="0" collapsed="false">
      <c r="A1403" s="11" t="s">
        <v>32</v>
      </c>
      <c r="B1403" s="11" t="s">
        <v>4913</v>
      </c>
      <c r="C1403" s="13" t="n">
        <v>2</v>
      </c>
      <c r="D1403" s="11" t="s">
        <v>4602</v>
      </c>
      <c r="E1403" s="11" t="n">
        <v>2</v>
      </c>
      <c r="F1403" s="11" t="s">
        <v>4877</v>
      </c>
      <c r="G1403" s="18" t="n">
        <v>9183.3</v>
      </c>
      <c r="H1403" s="14" t="n">
        <v>0.1925</v>
      </c>
      <c r="I1403" s="18" t="n">
        <v>5490.98</v>
      </c>
      <c r="J1403" s="14" t="n">
        <v>0.194</v>
      </c>
      <c r="K1403" s="18" t="n">
        <v>-3580.18</v>
      </c>
      <c r="L1403" s="14" t="n">
        <v>0.5368</v>
      </c>
    </row>
    <row r="1404" customFormat="false" ht="15" hidden="false" customHeight="false" outlineLevel="0" collapsed="false">
      <c r="A1404" s="11" t="s">
        <v>32</v>
      </c>
      <c r="B1404" s="11" t="s">
        <v>4913</v>
      </c>
      <c r="C1404" s="13" t="n">
        <v>2</v>
      </c>
      <c r="D1404" s="11" t="s">
        <v>4602</v>
      </c>
      <c r="E1404" s="11" t="n">
        <v>3</v>
      </c>
      <c r="F1404" s="11" t="s">
        <v>4599</v>
      </c>
      <c r="G1404" s="18" t="n">
        <v>9377.98</v>
      </c>
      <c r="H1404" s="14" t="n">
        <v>0.154</v>
      </c>
      <c r="I1404" s="18" t="n">
        <v>5721.01</v>
      </c>
      <c r="J1404" s="14" t="n">
        <v>0.4176</v>
      </c>
      <c r="K1404" s="18" t="n">
        <v>2945.13</v>
      </c>
      <c r="L1404" s="14" t="n">
        <v>0.9865</v>
      </c>
    </row>
    <row r="1405" customFormat="false" ht="15" hidden="false" customHeight="false" outlineLevel="0" collapsed="false">
      <c r="A1405" s="11" t="s">
        <v>32</v>
      </c>
      <c r="B1405" s="11" t="s">
        <v>4913</v>
      </c>
      <c r="C1405" s="13" t="n">
        <v>2</v>
      </c>
      <c r="D1405" s="11" t="s">
        <v>4602</v>
      </c>
      <c r="E1405" s="11" t="n">
        <v>3</v>
      </c>
      <c r="F1405" s="11" t="s">
        <v>4877</v>
      </c>
      <c r="G1405" s="18" t="n">
        <v>9377.98</v>
      </c>
      <c r="H1405" s="14" t="n">
        <v>0.154</v>
      </c>
      <c r="I1405" s="18" t="n">
        <v>917.34</v>
      </c>
      <c r="J1405" s="14" t="n">
        <v>0.3606</v>
      </c>
      <c r="K1405" s="18" t="n">
        <v>-2295.23</v>
      </c>
      <c r="L1405" s="14" t="n">
        <v>0.5761</v>
      </c>
    </row>
    <row r="1406" customFormat="false" ht="15" hidden="false" customHeight="false" outlineLevel="0" collapsed="false">
      <c r="A1406" s="11" t="s">
        <v>32</v>
      </c>
      <c r="B1406" s="11" t="s">
        <v>4913</v>
      </c>
      <c r="C1406" s="13" t="n">
        <v>2</v>
      </c>
      <c r="D1406" s="11" t="s">
        <v>4602</v>
      </c>
      <c r="E1406" s="11" t="n">
        <v>5</v>
      </c>
      <c r="F1406" s="11" t="s">
        <v>4599</v>
      </c>
      <c r="G1406" s="18" t="n">
        <v>7307.85</v>
      </c>
      <c r="H1406" s="14" t="n">
        <v>0.1555</v>
      </c>
      <c r="I1406" s="18" t="n">
        <v>3373.01</v>
      </c>
      <c r="J1406" s="14" t="n">
        <v>0.3269</v>
      </c>
      <c r="K1406" s="18" t="n">
        <v>779.95</v>
      </c>
      <c r="L1406" s="14" t="n">
        <v>0.7114</v>
      </c>
    </row>
    <row r="1407" customFormat="false" ht="15" hidden="false" customHeight="false" outlineLevel="0" collapsed="false">
      <c r="A1407" s="11" t="s">
        <v>32</v>
      </c>
      <c r="B1407" s="11" t="s">
        <v>4913</v>
      </c>
      <c r="C1407" s="13" t="n">
        <v>2</v>
      </c>
      <c r="D1407" s="11" t="s">
        <v>4602</v>
      </c>
      <c r="E1407" s="11" t="n">
        <v>5</v>
      </c>
      <c r="F1407" s="11" t="s">
        <v>4877</v>
      </c>
      <c r="G1407" s="18" t="n">
        <v>7307.85</v>
      </c>
      <c r="H1407" s="14" t="n">
        <v>0.1555</v>
      </c>
      <c r="I1407" s="18" t="n">
        <v>3373.01</v>
      </c>
      <c r="J1407" s="14" t="n">
        <v>0.3269</v>
      </c>
      <c r="K1407" s="18" t="n">
        <v>-3739.28</v>
      </c>
      <c r="L1407" s="14" t="n">
        <v>0.6657</v>
      </c>
    </row>
    <row r="1409" customFormat="false" ht="15" hidden="false" customHeight="false" outlineLevel="0" collapsed="false">
      <c r="A1409" s="51" t="s">
        <v>32</v>
      </c>
      <c r="B1409" s="51" t="s">
        <v>4915</v>
      </c>
      <c r="C1409" s="61" t="n">
        <v>2</v>
      </c>
      <c r="D1409" s="51" t="s">
        <v>4801</v>
      </c>
      <c r="E1409" s="51" t="s">
        <v>61</v>
      </c>
      <c r="F1409" s="51" t="s">
        <v>4599</v>
      </c>
      <c r="G1409" s="52" t="n">
        <v>4561.27</v>
      </c>
      <c r="H1409" s="53" t="n">
        <v>0.1443</v>
      </c>
      <c r="I1409" s="52" t="n">
        <v>219.18</v>
      </c>
      <c r="J1409" s="53" t="n">
        <v>0.2082</v>
      </c>
      <c r="K1409" s="52" t="n">
        <v>-3741.72</v>
      </c>
      <c r="L1409" s="53" t="n">
        <v>0.4472</v>
      </c>
    </row>
    <row r="1410" customFormat="false" ht="15" hidden="false" customHeight="false" outlineLevel="0" collapsed="false">
      <c r="A1410" s="11" t="s">
        <v>32</v>
      </c>
      <c r="B1410" s="11" t="s">
        <v>4915</v>
      </c>
      <c r="C1410" s="13" t="n">
        <v>2</v>
      </c>
      <c r="D1410" s="11" t="s">
        <v>4616</v>
      </c>
      <c r="E1410" s="11" t="n">
        <v>3</v>
      </c>
      <c r="F1410" s="11" t="s">
        <v>4877</v>
      </c>
      <c r="G1410" s="18" t="n">
        <v>29940.03</v>
      </c>
      <c r="H1410" s="14" t="n">
        <v>0.4104</v>
      </c>
      <c r="I1410" s="18" t="n">
        <v>6003.86</v>
      </c>
      <c r="J1410" s="14" t="n">
        <v>0.4813</v>
      </c>
      <c r="K1410" s="18" t="n">
        <v>-530.64</v>
      </c>
      <c r="L1410" s="14" t="n">
        <v>0.4552</v>
      </c>
    </row>
    <row r="1411" customFormat="false" ht="15" hidden="false" customHeight="false" outlineLevel="0" collapsed="false">
      <c r="A1411" s="11" t="s">
        <v>32</v>
      </c>
      <c r="B1411" s="11" t="s">
        <v>4915</v>
      </c>
      <c r="C1411" s="13" t="n">
        <v>2</v>
      </c>
      <c r="D1411" s="11" t="s">
        <v>4608</v>
      </c>
      <c r="E1411" s="11" t="s">
        <v>61</v>
      </c>
      <c r="F1411" s="11" t="s">
        <v>4599</v>
      </c>
      <c r="G1411" s="42" t="s">
        <v>412</v>
      </c>
      <c r="H1411" s="14" t="n">
        <v>1.1636</v>
      </c>
      <c r="I1411" s="42" t="s">
        <v>412</v>
      </c>
      <c r="J1411" s="14" t="n">
        <v>1.1187</v>
      </c>
      <c r="K1411" s="42" t="s">
        <v>412</v>
      </c>
      <c r="L1411" s="14" t="n">
        <v>1.211</v>
      </c>
    </row>
    <row r="1412" customFormat="false" ht="15" hidden="false" customHeight="false" outlineLevel="0" collapsed="false">
      <c r="A1412" s="11" t="s">
        <v>32</v>
      </c>
      <c r="B1412" s="11" t="s">
        <v>4915</v>
      </c>
      <c r="C1412" s="13" t="n">
        <v>2</v>
      </c>
      <c r="D1412" s="11" t="s">
        <v>4608</v>
      </c>
      <c r="E1412" s="11" t="s">
        <v>61</v>
      </c>
      <c r="F1412" s="11" t="s">
        <v>4896</v>
      </c>
      <c r="G1412" s="18" t="n">
        <v>1486.7</v>
      </c>
      <c r="H1412" s="14" t="n">
        <v>0.4835</v>
      </c>
      <c r="I1412" s="18" t="n">
        <v>-5360.85</v>
      </c>
      <c r="J1412" s="14" t="n">
        <v>0.7901</v>
      </c>
      <c r="K1412" s="42" t="s">
        <v>412</v>
      </c>
      <c r="L1412" s="14" t="n">
        <v>1.0274</v>
      </c>
    </row>
    <row r="1413" customFormat="false" ht="15" hidden="false" customHeight="false" outlineLevel="0" collapsed="false">
      <c r="A1413" s="11" t="s">
        <v>32</v>
      </c>
      <c r="B1413" s="11" t="s">
        <v>4915</v>
      </c>
      <c r="C1413" s="13" t="n">
        <v>2</v>
      </c>
      <c r="D1413" s="11" t="s">
        <v>4608</v>
      </c>
      <c r="E1413" s="11" t="s">
        <v>61</v>
      </c>
      <c r="F1413" s="11" t="s">
        <v>4877</v>
      </c>
      <c r="G1413" s="18" t="n">
        <v>965.26</v>
      </c>
      <c r="H1413" s="14" t="n">
        <v>0.3664</v>
      </c>
      <c r="I1413" s="18" t="n">
        <v>-4358.02</v>
      </c>
      <c r="J1413" s="14" t="n">
        <v>0.6202</v>
      </c>
      <c r="K1413" s="42" t="s">
        <v>412</v>
      </c>
      <c r="L1413" s="14" t="n">
        <v>1.0064</v>
      </c>
    </row>
    <row r="1414" customFormat="false" ht="15" hidden="false" customHeight="false" outlineLevel="0" collapsed="false">
      <c r="A1414" s="11" t="s">
        <v>32</v>
      </c>
      <c r="B1414" s="11" t="s">
        <v>4915</v>
      </c>
      <c r="C1414" s="13" t="n">
        <v>2</v>
      </c>
      <c r="D1414" s="11" t="s">
        <v>4602</v>
      </c>
      <c r="E1414" s="11" t="n">
        <v>1</v>
      </c>
      <c r="F1414" s="11" t="s">
        <v>4599</v>
      </c>
      <c r="G1414" s="42" t="s">
        <v>412</v>
      </c>
      <c r="H1414" s="14" t="n">
        <v>1.055</v>
      </c>
      <c r="I1414" s="42" t="s">
        <v>412</v>
      </c>
      <c r="J1414" s="14" t="n">
        <v>1.2179</v>
      </c>
      <c r="K1414" s="42" t="s">
        <v>412</v>
      </c>
      <c r="L1414" s="14" t="n">
        <v>1.018</v>
      </c>
    </row>
    <row r="1415" customFormat="false" ht="15" hidden="false" customHeight="false" outlineLevel="0" collapsed="false">
      <c r="A1415" s="11" t="s">
        <v>32</v>
      </c>
      <c r="B1415" s="11" t="s">
        <v>4915</v>
      </c>
      <c r="C1415" s="13" t="n">
        <v>2</v>
      </c>
      <c r="D1415" s="11" t="s">
        <v>4602</v>
      </c>
      <c r="E1415" s="11" t="n">
        <v>1</v>
      </c>
      <c r="F1415" s="11" t="s">
        <v>4877</v>
      </c>
      <c r="G1415" s="18" t="n">
        <v>2769.66</v>
      </c>
      <c r="H1415" s="14" t="n">
        <v>0.4426</v>
      </c>
      <c r="I1415" s="18" t="n">
        <v>-997.91</v>
      </c>
      <c r="J1415" s="14" t="n">
        <v>0.5324</v>
      </c>
      <c r="K1415" s="18" t="n">
        <v>-6838.03</v>
      </c>
      <c r="L1415" s="14" t="n">
        <v>0.8636</v>
      </c>
    </row>
    <row r="1416" customFormat="false" ht="15" hidden="false" customHeight="false" outlineLevel="0" collapsed="false">
      <c r="A1416" s="11" t="s">
        <v>32</v>
      </c>
      <c r="B1416" s="11" t="s">
        <v>4915</v>
      </c>
      <c r="C1416" s="13" t="n">
        <v>2</v>
      </c>
      <c r="D1416" s="11" t="s">
        <v>4602</v>
      </c>
      <c r="E1416" s="11" t="n">
        <v>2</v>
      </c>
      <c r="F1416" s="11" t="s">
        <v>4599</v>
      </c>
      <c r="G1416" s="18" t="n">
        <v>11538.27</v>
      </c>
      <c r="H1416" s="14" t="n">
        <v>0.2344</v>
      </c>
      <c r="I1416" s="18" t="n">
        <v>8224.49</v>
      </c>
      <c r="J1416" s="14" t="n">
        <v>0.4551</v>
      </c>
      <c r="K1416" s="18" t="n">
        <v>5577.62</v>
      </c>
      <c r="L1416" s="14" t="n">
        <v>0.9186</v>
      </c>
    </row>
    <row r="1417" customFormat="false" ht="15" hidden="false" customHeight="false" outlineLevel="0" collapsed="false">
      <c r="A1417" s="11" t="s">
        <v>32</v>
      </c>
      <c r="B1417" s="11" t="s">
        <v>4915</v>
      </c>
      <c r="C1417" s="13" t="n">
        <v>2</v>
      </c>
      <c r="D1417" s="11" t="s">
        <v>4602</v>
      </c>
      <c r="E1417" s="11" t="n">
        <v>2</v>
      </c>
      <c r="F1417" s="11" t="s">
        <v>4877</v>
      </c>
      <c r="G1417" s="18" t="n">
        <v>5848.78</v>
      </c>
      <c r="H1417" s="14" t="n">
        <v>0.2922</v>
      </c>
      <c r="I1417" s="18" t="n">
        <v>2949.7</v>
      </c>
      <c r="J1417" s="14" t="n">
        <v>0.2292</v>
      </c>
      <c r="K1417" s="18" t="n">
        <v>137.48</v>
      </c>
      <c r="L1417" s="14" t="n">
        <v>0.2834</v>
      </c>
    </row>
    <row r="1418" customFormat="false" ht="15" hidden="false" customHeight="false" outlineLevel="0" collapsed="false">
      <c r="A1418" s="11" t="s">
        <v>32</v>
      </c>
      <c r="B1418" s="11" t="s">
        <v>4915</v>
      </c>
      <c r="C1418" s="13" t="n">
        <v>2</v>
      </c>
      <c r="D1418" s="11" t="s">
        <v>4602</v>
      </c>
      <c r="E1418" s="11" t="n">
        <v>3</v>
      </c>
      <c r="F1418" s="11" t="s">
        <v>4599</v>
      </c>
      <c r="G1418" s="18" t="n">
        <v>8801.93</v>
      </c>
      <c r="H1418" s="14" t="n">
        <v>0.2179</v>
      </c>
      <c r="I1418" s="18" t="n">
        <v>5535.35</v>
      </c>
      <c r="J1418" s="14" t="n">
        <v>0.3736</v>
      </c>
      <c r="K1418" s="18" t="n">
        <v>3244.81</v>
      </c>
      <c r="L1418" s="14" t="n">
        <v>0.5929</v>
      </c>
    </row>
    <row r="1419" customFormat="false" ht="15" hidden="false" customHeight="false" outlineLevel="0" collapsed="false">
      <c r="A1419" s="11" t="s">
        <v>32</v>
      </c>
      <c r="B1419" s="11" t="s">
        <v>4915</v>
      </c>
      <c r="C1419" s="13" t="n">
        <v>2</v>
      </c>
      <c r="D1419" s="11" t="s">
        <v>4602</v>
      </c>
      <c r="E1419" s="11" t="n">
        <v>3</v>
      </c>
      <c r="F1419" s="11" t="s">
        <v>4877</v>
      </c>
      <c r="G1419" s="18" t="n">
        <v>6363.53</v>
      </c>
      <c r="H1419" s="14" t="n">
        <v>0.2288</v>
      </c>
      <c r="I1419" s="18" t="n">
        <v>2870.15</v>
      </c>
      <c r="J1419" s="14" t="n">
        <v>0.2745</v>
      </c>
      <c r="K1419" s="18" t="n">
        <v>95.89</v>
      </c>
      <c r="L1419" s="14" t="n">
        <v>0.3459</v>
      </c>
    </row>
    <row r="1420" customFormat="false" ht="15" hidden="false" customHeight="false" outlineLevel="0" collapsed="false">
      <c r="A1420" s="11" t="s">
        <v>32</v>
      </c>
      <c r="B1420" s="11" t="s">
        <v>4915</v>
      </c>
      <c r="C1420" s="13" t="n">
        <v>2</v>
      </c>
      <c r="D1420" s="11" t="s">
        <v>4602</v>
      </c>
      <c r="E1420" s="11" t="n">
        <v>5</v>
      </c>
      <c r="F1420" s="11" t="s">
        <v>4599</v>
      </c>
      <c r="G1420" s="18" t="n">
        <v>6515.37</v>
      </c>
      <c r="H1420" s="14" t="n">
        <v>0.1455</v>
      </c>
      <c r="I1420" s="18" t="n">
        <v>3147.51</v>
      </c>
      <c r="J1420" s="14" t="n">
        <v>0.223</v>
      </c>
      <c r="K1420" s="18" t="n">
        <v>-207.47</v>
      </c>
      <c r="L1420" s="14" t="n">
        <v>0.3377</v>
      </c>
    </row>
    <row r="1421" customFormat="false" ht="15" hidden="false" customHeight="false" outlineLevel="0" collapsed="false">
      <c r="A1421" s="11" t="s">
        <v>32</v>
      </c>
      <c r="B1421" s="11" t="s">
        <v>4915</v>
      </c>
      <c r="C1421" s="13" t="n">
        <v>2</v>
      </c>
      <c r="D1421" s="11" t="s">
        <v>4602</v>
      </c>
      <c r="E1421" s="11" t="n">
        <v>5</v>
      </c>
      <c r="F1421" s="11" t="s">
        <v>4877</v>
      </c>
      <c r="G1421" s="18" t="n">
        <v>6515.37</v>
      </c>
      <c r="H1421" s="14" t="n">
        <v>0.1455</v>
      </c>
      <c r="I1421" s="18" t="n">
        <v>3147.51</v>
      </c>
      <c r="J1421" s="14" t="n">
        <v>0.223</v>
      </c>
      <c r="K1421" s="18" t="n">
        <v>-207.47</v>
      </c>
      <c r="L1421" s="14" t="n">
        <v>0.3377</v>
      </c>
    </row>
    <row r="1423" customFormat="false" ht="15" hidden="false" customHeight="false" outlineLevel="0" collapsed="false">
      <c r="A1423" s="51" t="s">
        <v>32</v>
      </c>
      <c r="B1423" s="51" t="s">
        <v>4917</v>
      </c>
      <c r="C1423" s="61" t="n">
        <v>2</v>
      </c>
      <c r="D1423" s="51" t="s">
        <v>4801</v>
      </c>
      <c r="E1423" s="51" t="s">
        <v>61</v>
      </c>
      <c r="F1423" s="51" t="s">
        <v>4599</v>
      </c>
      <c r="G1423" s="52" t="n">
        <v>4470.32</v>
      </c>
      <c r="H1423" s="53" t="n">
        <v>0.1586</v>
      </c>
      <c r="I1423" s="52" t="n">
        <v>-579.56</v>
      </c>
      <c r="J1423" s="53" t="n">
        <v>0.2345</v>
      </c>
      <c r="K1423" s="52" t="n">
        <v>-5185.89</v>
      </c>
      <c r="L1423" s="53" t="n">
        <v>0.567</v>
      </c>
    </row>
    <row r="1424" customFormat="false" ht="15" hidden="false" customHeight="false" outlineLevel="0" collapsed="false">
      <c r="A1424" s="11" t="s">
        <v>32</v>
      </c>
      <c r="B1424" s="11" t="s">
        <v>4917</v>
      </c>
      <c r="C1424" s="13" t="n">
        <v>2</v>
      </c>
      <c r="D1424" s="11" t="s">
        <v>4616</v>
      </c>
      <c r="E1424" s="11" t="n">
        <v>3</v>
      </c>
      <c r="F1424" s="11" t="s">
        <v>4877</v>
      </c>
      <c r="G1424" s="18" t="n">
        <v>25623.29</v>
      </c>
      <c r="H1424" s="14" t="n">
        <v>0.3857</v>
      </c>
      <c r="I1424" s="18" t="n">
        <v>-5040.09</v>
      </c>
      <c r="J1424" s="14" t="n">
        <v>0.7659</v>
      </c>
      <c r="K1424" s="42" t="s">
        <v>412</v>
      </c>
      <c r="L1424" s="14" t="n">
        <v>1.0307</v>
      </c>
    </row>
    <row r="1425" customFormat="false" ht="15" hidden="false" customHeight="false" outlineLevel="0" collapsed="false">
      <c r="A1425" s="11" t="s">
        <v>32</v>
      </c>
      <c r="B1425" s="11" t="s">
        <v>4917</v>
      </c>
      <c r="C1425" s="13" t="n">
        <v>2</v>
      </c>
      <c r="D1425" s="11" t="s">
        <v>4608</v>
      </c>
      <c r="E1425" s="11" t="s">
        <v>61</v>
      </c>
      <c r="F1425" s="11" t="s">
        <v>4599</v>
      </c>
      <c r="G1425" s="42" t="s">
        <v>412</v>
      </c>
      <c r="H1425" s="14" t="n">
        <v>1.0445</v>
      </c>
      <c r="I1425" s="42" t="s">
        <v>412</v>
      </c>
      <c r="J1425" s="14" t="n">
        <v>1.2349</v>
      </c>
      <c r="K1425" s="42" t="s">
        <v>412</v>
      </c>
      <c r="L1425" s="14" t="n">
        <v>1.4776</v>
      </c>
    </row>
    <row r="1426" customFormat="false" ht="15" hidden="false" customHeight="false" outlineLevel="0" collapsed="false">
      <c r="A1426" s="11" t="s">
        <v>32</v>
      </c>
      <c r="B1426" s="11" t="s">
        <v>4917</v>
      </c>
      <c r="C1426" s="13" t="n">
        <v>2</v>
      </c>
      <c r="D1426" s="11" t="s">
        <v>4608</v>
      </c>
      <c r="E1426" s="11" t="s">
        <v>61</v>
      </c>
      <c r="F1426" s="11" t="s">
        <v>4896</v>
      </c>
      <c r="G1426" s="18" t="n">
        <v>10424.78</v>
      </c>
      <c r="H1426" s="14" t="n">
        <v>0.2944</v>
      </c>
      <c r="I1426" s="18" t="n">
        <v>2877.87</v>
      </c>
      <c r="J1426" s="14" t="n">
        <v>0.3879</v>
      </c>
      <c r="K1426" s="18" t="n">
        <v>-4084.75</v>
      </c>
      <c r="L1426" s="14" t="n">
        <v>0.6465</v>
      </c>
    </row>
    <row r="1427" customFormat="false" ht="15" hidden="false" customHeight="false" outlineLevel="0" collapsed="false">
      <c r="A1427" s="11" t="s">
        <v>32</v>
      </c>
      <c r="B1427" s="11" t="s">
        <v>4917</v>
      </c>
      <c r="C1427" s="13" t="n">
        <v>2</v>
      </c>
      <c r="D1427" s="11" t="s">
        <v>4608</v>
      </c>
      <c r="E1427" s="11" t="s">
        <v>61</v>
      </c>
      <c r="F1427" s="11" t="s">
        <v>4877</v>
      </c>
      <c r="G1427" s="18" t="n">
        <v>8960.71</v>
      </c>
      <c r="H1427" s="14" t="n">
        <v>0.2492</v>
      </c>
      <c r="I1427" s="18" t="n">
        <v>2195.95</v>
      </c>
      <c r="J1427" s="14" t="n">
        <v>0.3265</v>
      </c>
      <c r="K1427" s="18" t="n">
        <v>-3606.15</v>
      </c>
      <c r="L1427" s="14" t="n">
        <v>0.5189</v>
      </c>
    </row>
    <row r="1428" customFormat="false" ht="15" hidden="false" customHeight="false" outlineLevel="0" collapsed="false">
      <c r="A1428" s="11" t="s">
        <v>32</v>
      </c>
      <c r="B1428" s="11" t="s">
        <v>4917</v>
      </c>
      <c r="C1428" s="13" t="n">
        <v>2</v>
      </c>
      <c r="D1428" s="11" t="s">
        <v>4602</v>
      </c>
      <c r="E1428" s="11" t="n">
        <v>1</v>
      </c>
      <c r="F1428" s="11" t="s">
        <v>4599</v>
      </c>
      <c r="G1428" s="18" t="n">
        <v>26395.82</v>
      </c>
      <c r="H1428" s="14" t="n">
        <v>0.9936</v>
      </c>
      <c r="I1428" s="42" t="s">
        <v>412</v>
      </c>
      <c r="J1428" s="14" t="n">
        <v>1.1161</v>
      </c>
      <c r="K1428" s="42" t="s">
        <v>412</v>
      </c>
      <c r="L1428" s="14" t="n">
        <v>1.2504</v>
      </c>
    </row>
    <row r="1429" customFormat="false" ht="15" hidden="false" customHeight="false" outlineLevel="0" collapsed="false">
      <c r="A1429" s="11" t="s">
        <v>32</v>
      </c>
      <c r="B1429" s="11" t="s">
        <v>4917</v>
      </c>
      <c r="C1429" s="13" t="n">
        <v>2</v>
      </c>
      <c r="D1429" s="11" t="s">
        <v>4602</v>
      </c>
      <c r="E1429" s="11" t="n">
        <v>1</v>
      </c>
      <c r="F1429" s="11" t="s">
        <v>4877</v>
      </c>
      <c r="G1429" s="18" t="n">
        <v>8026.79</v>
      </c>
      <c r="H1429" s="14" t="n">
        <v>0.3084</v>
      </c>
      <c r="I1429" s="18" t="n">
        <v>1238.25</v>
      </c>
      <c r="J1429" s="14" t="n">
        <v>0.3993</v>
      </c>
      <c r="K1429" s="18" t="n">
        <v>-5368.09</v>
      </c>
      <c r="L1429" s="14" t="n">
        <v>0.7019</v>
      </c>
    </row>
    <row r="1430" customFormat="false" ht="15" hidden="false" customHeight="false" outlineLevel="0" collapsed="false">
      <c r="A1430" s="11" t="s">
        <v>32</v>
      </c>
      <c r="B1430" s="11" t="s">
        <v>4917</v>
      </c>
      <c r="C1430" s="13" t="n">
        <v>2</v>
      </c>
      <c r="D1430" s="11" t="s">
        <v>4602</v>
      </c>
      <c r="E1430" s="11" t="n">
        <v>2</v>
      </c>
      <c r="F1430" s="11" t="s">
        <v>4599</v>
      </c>
      <c r="G1430" s="18" t="n">
        <v>12481.36</v>
      </c>
      <c r="H1430" s="14" t="n">
        <v>0.6044</v>
      </c>
      <c r="I1430" s="18" t="n">
        <v>8341.96</v>
      </c>
      <c r="J1430" s="14" t="n">
        <v>0.9884</v>
      </c>
      <c r="K1430" s="42" t="s">
        <v>412</v>
      </c>
      <c r="L1430" s="14" t="n">
        <v>1.2054</v>
      </c>
    </row>
    <row r="1431" customFormat="false" ht="15" hidden="false" customHeight="false" outlineLevel="0" collapsed="false">
      <c r="A1431" s="11" t="s">
        <v>32</v>
      </c>
      <c r="B1431" s="11" t="s">
        <v>4917</v>
      </c>
      <c r="C1431" s="13" t="n">
        <v>2</v>
      </c>
      <c r="D1431" s="11" t="s">
        <v>4602</v>
      </c>
      <c r="E1431" s="11" t="n">
        <v>2</v>
      </c>
      <c r="F1431" s="11" t="s">
        <v>4877</v>
      </c>
      <c r="G1431" s="18" t="n">
        <v>5776.04</v>
      </c>
      <c r="H1431" s="14" t="n">
        <v>0.284</v>
      </c>
      <c r="I1431" s="18" t="n">
        <v>-233.46</v>
      </c>
      <c r="J1431" s="14" t="n">
        <v>0.2791</v>
      </c>
      <c r="K1431" s="42" t="s">
        <v>412</v>
      </c>
      <c r="L1431" s="14" t="n">
        <v>1.0166</v>
      </c>
    </row>
    <row r="1432" customFormat="false" ht="15" hidden="false" customHeight="false" outlineLevel="0" collapsed="false">
      <c r="A1432" s="11" t="s">
        <v>32</v>
      </c>
      <c r="B1432" s="11" t="s">
        <v>4917</v>
      </c>
      <c r="C1432" s="13" t="n">
        <v>2</v>
      </c>
      <c r="D1432" s="11" t="s">
        <v>4602</v>
      </c>
      <c r="E1432" s="11" t="n">
        <v>3</v>
      </c>
      <c r="F1432" s="11" t="s">
        <v>4599</v>
      </c>
      <c r="G1432" s="18" t="n">
        <v>8943.98</v>
      </c>
      <c r="H1432" s="14" t="n">
        <v>0.4493</v>
      </c>
      <c r="I1432" s="18" t="n">
        <v>5063.1</v>
      </c>
      <c r="J1432" s="14" t="n">
        <v>0.6204</v>
      </c>
      <c r="K1432" s="18" t="n">
        <v>2214.28</v>
      </c>
      <c r="L1432" s="14" t="n">
        <v>0.8201</v>
      </c>
    </row>
    <row r="1433" customFormat="false" ht="15" hidden="false" customHeight="false" outlineLevel="0" collapsed="false">
      <c r="A1433" s="11" t="s">
        <v>32</v>
      </c>
      <c r="B1433" s="11" t="s">
        <v>4917</v>
      </c>
      <c r="C1433" s="13" t="n">
        <v>2</v>
      </c>
      <c r="D1433" s="11" t="s">
        <v>4602</v>
      </c>
      <c r="E1433" s="11" t="n">
        <v>3</v>
      </c>
      <c r="F1433" s="11" t="s">
        <v>4877</v>
      </c>
      <c r="G1433" s="18" t="n">
        <v>4151.93</v>
      </c>
      <c r="H1433" s="14" t="n">
        <v>0.3331</v>
      </c>
      <c r="I1433" s="18" t="n">
        <v>-456.96</v>
      </c>
      <c r="J1433" s="14" t="n">
        <v>0.4024</v>
      </c>
      <c r="K1433" s="42" t="s">
        <v>412</v>
      </c>
      <c r="L1433" s="14" t="n">
        <v>1.0069</v>
      </c>
    </row>
    <row r="1434" customFormat="false" ht="15" hidden="false" customHeight="false" outlineLevel="0" collapsed="false">
      <c r="A1434" s="11" t="s">
        <v>32</v>
      </c>
      <c r="B1434" s="11" t="s">
        <v>4917</v>
      </c>
      <c r="C1434" s="13" t="n">
        <v>2</v>
      </c>
      <c r="D1434" s="11" t="s">
        <v>4602</v>
      </c>
      <c r="E1434" s="11" t="n">
        <v>5</v>
      </c>
      <c r="F1434" s="11" t="s">
        <v>4599</v>
      </c>
      <c r="G1434" s="18" t="n">
        <v>6385.85</v>
      </c>
      <c r="H1434" s="14" t="n">
        <v>0.2375</v>
      </c>
      <c r="I1434" s="18" t="n">
        <v>2717.94</v>
      </c>
      <c r="J1434" s="14" t="n">
        <v>0.3036</v>
      </c>
      <c r="K1434" s="18" t="n">
        <v>-725.23</v>
      </c>
      <c r="L1434" s="14" t="n">
        <v>0.6275</v>
      </c>
    </row>
    <row r="1435" customFormat="false" ht="15" hidden="false" customHeight="false" outlineLevel="0" collapsed="false">
      <c r="A1435" s="11" t="s">
        <v>32</v>
      </c>
      <c r="B1435" s="11" t="s">
        <v>4917</v>
      </c>
      <c r="C1435" s="13" t="n">
        <v>2</v>
      </c>
      <c r="D1435" s="11" t="s">
        <v>4602</v>
      </c>
      <c r="E1435" s="11" t="n">
        <v>5</v>
      </c>
      <c r="F1435" s="11" t="s">
        <v>4877</v>
      </c>
      <c r="G1435" s="18" t="n">
        <v>6385.85</v>
      </c>
      <c r="H1435" s="14" t="n">
        <v>0.2375</v>
      </c>
      <c r="I1435" s="18" t="n">
        <v>2717.94</v>
      </c>
      <c r="J1435" s="14" t="n">
        <v>0.3036</v>
      </c>
      <c r="K1435" s="18" t="n">
        <v>-3454.13</v>
      </c>
      <c r="L1435" s="14" t="n">
        <v>0.5214</v>
      </c>
    </row>
    <row r="1437" customFormat="false" ht="15" hidden="false" customHeight="false" outlineLevel="0" collapsed="false">
      <c r="A1437" s="51" t="s">
        <v>32</v>
      </c>
      <c r="B1437" s="51" t="s">
        <v>4919</v>
      </c>
      <c r="C1437" s="61" t="n">
        <v>2</v>
      </c>
      <c r="D1437" s="51" t="s">
        <v>4801</v>
      </c>
      <c r="E1437" s="51" t="s">
        <v>61</v>
      </c>
      <c r="F1437" s="51" t="s">
        <v>4599</v>
      </c>
      <c r="G1437" s="52" t="n">
        <v>4040.42</v>
      </c>
      <c r="H1437" s="53" t="n">
        <v>0.1758</v>
      </c>
      <c r="I1437" s="52" t="n">
        <v>-746.77</v>
      </c>
      <c r="J1437" s="53" t="n">
        <v>0.2707</v>
      </c>
      <c r="K1437" s="52" t="n">
        <v>-5113.61</v>
      </c>
      <c r="L1437" s="53" t="n">
        <v>0.5712</v>
      </c>
    </row>
    <row r="1438" customFormat="false" ht="15" hidden="false" customHeight="false" outlineLevel="0" collapsed="false">
      <c r="A1438" s="11" t="s">
        <v>32</v>
      </c>
      <c r="B1438" s="11" t="s">
        <v>4919</v>
      </c>
      <c r="C1438" s="13" t="n">
        <v>2</v>
      </c>
      <c r="D1438" s="11" t="s">
        <v>4616</v>
      </c>
      <c r="E1438" s="11" t="n">
        <v>3</v>
      </c>
      <c r="F1438" s="11" t="s">
        <v>4877</v>
      </c>
      <c r="G1438" s="18" t="n">
        <v>25252.4</v>
      </c>
      <c r="H1438" s="14" t="n">
        <v>0.4438</v>
      </c>
      <c r="I1438" s="18" t="n">
        <v>340.49</v>
      </c>
      <c r="J1438" s="14" t="n">
        <v>0.5669</v>
      </c>
      <c r="K1438" s="18" t="n">
        <v>-2081.19</v>
      </c>
      <c r="L1438" s="14" t="n">
        <v>0.5315</v>
      </c>
    </row>
    <row r="1439" customFormat="false" ht="15" hidden="false" customHeight="false" outlineLevel="0" collapsed="false">
      <c r="A1439" s="11" t="s">
        <v>32</v>
      </c>
      <c r="B1439" s="11" t="s">
        <v>4919</v>
      </c>
      <c r="C1439" s="13" t="n">
        <v>2</v>
      </c>
      <c r="D1439" s="11" t="s">
        <v>4608</v>
      </c>
      <c r="E1439" s="11" t="s">
        <v>61</v>
      </c>
      <c r="F1439" s="11" t="s">
        <v>4599</v>
      </c>
      <c r="G1439" s="18" t="n">
        <v>22140.25</v>
      </c>
      <c r="H1439" s="14" t="n">
        <v>0.7191</v>
      </c>
      <c r="I1439" s="18" t="n">
        <v>13708.88</v>
      </c>
      <c r="J1439" s="14" t="n">
        <v>0.869</v>
      </c>
      <c r="K1439" s="42" t="s">
        <v>412</v>
      </c>
      <c r="L1439" s="14" t="n">
        <v>1.0651</v>
      </c>
    </row>
    <row r="1440" customFormat="false" ht="15" hidden="false" customHeight="false" outlineLevel="0" collapsed="false">
      <c r="A1440" s="11" t="s">
        <v>32</v>
      </c>
      <c r="B1440" s="11" t="s">
        <v>4919</v>
      </c>
      <c r="C1440" s="13" t="n">
        <v>2</v>
      </c>
      <c r="D1440" s="11" t="s">
        <v>4608</v>
      </c>
      <c r="E1440" s="11" t="s">
        <v>61</v>
      </c>
      <c r="F1440" s="11" t="s">
        <v>4896</v>
      </c>
      <c r="G1440" s="18" t="n">
        <v>10866.26</v>
      </c>
      <c r="H1440" s="14" t="n">
        <v>0.3572</v>
      </c>
      <c r="I1440" s="18" t="n">
        <v>3859.43</v>
      </c>
      <c r="J1440" s="14" t="n">
        <v>0.4603</v>
      </c>
      <c r="K1440" s="18" t="n">
        <v>-2588.98</v>
      </c>
      <c r="L1440" s="14" t="n">
        <v>0.624</v>
      </c>
    </row>
    <row r="1441" customFormat="false" ht="15" hidden="false" customHeight="false" outlineLevel="0" collapsed="false">
      <c r="A1441" s="11" t="s">
        <v>32</v>
      </c>
      <c r="B1441" s="11" t="s">
        <v>4919</v>
      </c>
      <c r="C1441" s="13" t="n">
        <v>2</v>
      </c>
      <c r="D1441" s="11" t="s">
        <v>4608</v>
      </c>
      <c r="E1441" s="11" t="s">
        <v>61</v>
      </c>
      <c r="F1441" s="11" t="s">
        <v>4877</v>
      </c>
      <c r="G1441" s="18" t="n">
        <v>10595.14</v>
      </c>
      <c r="H1441" s="14" t="n">
        <v>0.1987</v>
      </c>
      <c r="I1441" s="18" t="n">
        <v>4200.18</v>
      </c>
      <c r="J1441" s="14" t="n">
        <v>0.2676</v>
      </c>
      <c r="K1441" s="18" t="n">
        <v>-1190.23</v>
      </c>
      <c r="L1441" s="14" t="n">
        <v>0.4025</v>
      </c>
    </row>
    <row r="1442" customFormat="false" ht="15" hidden="false" customHeight="false" outlineLevel="0" collapsed="false">
      <c r="A1442" s="11" t="s">
        <v>32</v>
      </c>
      <c r="B1442" s="11" t="s">
        <v>4919</v>
      </c>
      <c r="C1442" s="13" t="n">
        <v>2</v>
      </c>
      <c r="D1442" s="11" t="s">
        <v>4602</v>
      </c>
      <c r="E1442" s="11" t="n">
        <v>1</v>
      </c>
      <c r="F1442" s="11" t="s">
        <v>4599</v>
      </c>
      <c r="G1442" s="18" t="n">
        <v>25237.33</v>
      </c>
      <c r="H1442" s="14" t="n">
        <v>0.6833</v>
      </c>
      <c r="I1442" s="18" t="n">
        <v>20145.9</v>
      </c>
      <c r="J1442" s="14" t="n">
        <v>0.7664</v>
      </c>
      <c r="K1442" s="18" t="n">
        <v>15376.99</v>
      </c>
      <c r="L1442" s="14" t="n">
        <v>0.8513</v>
      </c>
    </row>
    <row r="1443" customFormat="false" ht="15" hidden="false" customHeight="false" outlineLevel="0" collapsed="false">
      <c r="A1443" s="11" t="s">
        <v>32</v>
      </c>
      <c r="B1443" s="11" t="s">
        <v>4919</v>
      </c>
      <c r="C1443" s="13" t="n">
        <v>2</v>
      </c>
      <c r="D1443" s="11" t="s">
        <v>4602</v>
      </c>
      <c r="E1443" s="11" t="n">
        <v>1</v>
      </c>
      <c r="F1443" s="11" t="s">
        <v>4877</v>
      </c>
      <c r="G1443" s="18" t="n">
        <v>12559.9</v>
      </c>
      <c r="H1443" s="14" t="n">
        <v>0.1874</v>
      </c>
      <c r="I1443" s="18" t="n">
        <v>4500.42</v>
      </c>
      <c r="J1443" s="14" t="n">
        <v>0.4364</v>
      </c>
      <c r="K1443" s="18" t="n">
        <v>400.38</v>
      </c>
      <c r="L1443" s="14" t="n">
        <v>0.4052</v>
      </c>
    </row>
    <row r="1444" customFormat="false" ht="15" hidden="false" customHeight="false" outlineLevel="0" collapsed="false">
      <c r="A1444" s="11" t="s">
        <v>32</v>
      </c>
      <c r="B1444" s="11" t="s">
        <v>4919</v>
      </c>
      <c r="C1444" s="13" t="n">
        <v>2</v>
      </c>
      <c r="D1444" s="11" t="s">
        <v>4602</v>
      </c>
      <c r="E1444" s="11" t="n">
        <v>2</v>
      </c>
      <c r="F1444" s="11" t="s">
        <v>4599</v>
      </c>
      <c r="G1444" s="18" t="n">
        <v>11619.56</v>
      </c>
      <c r="H1444" s="14" t="n">
        <v>0.3456</v>
      </c>
      <c r="I1444" s="18" t="n">
        <v>7587.56</v>
      </c>
      <c r="J1444" s="14" t="n">
        <v>0.5093</v>
      </c>
      <c r="K1444" s="42" t="s">
        <v>412</v>
      </c>
      <c r="L1444" s="14" t="n">
        <v>1.2109</v>
      </c>
    </row>
    <row r="1445" customFormat="false" ht="15" hidden="false" customHeight="false" outlineLevel="0" collapsed="false">
      <c r="A1445" s="11" t="s">
        <v>32</v>
      </c>
      <c r="B1445" s="11" t="s">
        <v>4919</v>
      </c>
      <c r="C1445" s="13" t="n">
        <v>2</v>
      </c>
      <c r="D1445" s="11" t="s">
        <v>4602</v>
      </c>
      <c r="E1445" s="11" t="n">
        <v>2</v>
      </c>
      <c r="F1445" s="11" t="s">
        <v>4877</v>
      </c>
      <c r="G1445" s="18" t="n">
        <v>6885.69</v>
      </c>
      <c r="H1445" s="14" t="n">
        <v>0.1903</v>
      </c>
      <c r="I1445" s="18" t="n">
        <v>-647.29</v>
      </c>
      <c r="J1445" s="14" t="n">
        <v>0.3451</v>
      </c>
      <c r="K1445" s="18" t="n">
        <v>-4116.55</v>
      </c>
      <c r="L1445" s="14" t="n">
        <v>0.6453</v>
      </c>
    </row>
    <row r="1446" customFormat="false" ht="15" hidden="false" customHeight="false" outlineLevel="0" collapsed="false">
      <c r="A1446" s="11" t="s">
        <v>32</v>
      </c>
      <c r="B1446" s="11" t="s">
        <v>4919</v>
      </c>
      <c r="C1446" s="13" t="n">
        <v>2</v>
      </c>
      <c r="D1446" s="11" t="s">
        <v>4602</v>
      </c>
      <c r="E1446" s="11" t="n">
        <v>3</v>
      </c>
      <c r="F1446" s="11" t="s">
        <v>4599</v>
      </c>
      <c r="G1446" s="18" t="n">
        <v>8448.46</v>
      </c>
      <c r="H1446" s="14" t="n">
        <v>0.2503</v>
      </c>
      <c r="I1446" s="18" t="n">
        <v>4941.48</v>
      </c>
      <c r="J1446" s="14" t="n">
        <v>0.8239</v>
      </c>
      <c r="K1446" s="42" t="s">
        <v>412</v>
      </c>
      <c r="L1446" s="14" t="n">
        <v>1.0747</v>
      </c>
    </row>
    <row r="1447" customFormat="false" ht="15" hidden="false" customHeight="false" outlineLevel="0" collapsed="false">
      <c r="A1447" s="11" t="s">
        <v>32</v>
      </c>
      <c r="B1447" s="11" t="s">
        <v>4919</v>
      </c>
      <c r="C1447" s="13" t="n">
        <v>2</v>
      </c>
      <c r="D1447" s="11" t="s">
        <v>4602</v>
      </c>
      <c r="E1447" s="11" t="n">
        <v>3</v>
      </c>
      <c r="F1447" s="11" t="s">
        <v>4877</v>
      </c>
      <c r="G1447" s="18" t="n">
        <v>8448.46</v>
      </c>
      <c r="H1447" s="14" t="n">
        <v>0.2503</v>
      </c>
      <c r="I1447" s="18" t="n">
        <v>503.67</v>
      </c>
      <c r="J1447" s="14" t="n">
        <v>0.5734</v>
      </c>
      <c r="K1447" s="42" t="s">
        <v>412</v>
      </c>
      <c r="L1447" s="14" t="n">
        <v>1.0292</v>
      </c>
    </row>
    <row r="1448" customFormat="false" ht="15" hidden="false" customHeight="false" outlineLevel="0" collapsed="false">
      <c r="A1448" s="11" t="s">
        <v>32</v>
      </c>
      <c r="B1448" s="11" t="s">
        <v>4919</v>
      </c>
      <c r="C1448" s="13" t="n">
        <v>2</v>
      </c>
      <c r="D1448" s="11" t="s">
        <v>4602</v>
      </c>
      <c r="E1448" s="11" t="n">
        <v>5</v>
      </c>
      <c r="F1448" s="11" t="s">
        <v>4599</v>
      </c>
      <c r="G1448" s="18" t="n">
        <v>6032.01</v>
      </c>
      <c r="H1448" s="14" t="n">
        <v>0.2282</v>
      </c>
      <c r="I1448" s="18" t="n">
        <v>2165.76</v>
      </c>
      <c r="J1448" s="14" t="n">
        <v>0.6451</v>
      </c>
      <c r="K1448" s="42" t="s">
        <v>412</v>
      </c>
      <c r="L1448" s="14" t="n">
        <v>1.0245</v>
      </c>
    </row>
    <row r="1449" customFormat="false" ht="15" hidden="false" customHeight="false" outlineLevel="0" collapsed="false">
      <c r="A1449" s="11" t="s">
        <v>32</v>
      </c>
      <c r="B1449" s="11" t="s">
        <v>4919</v>
      </c>
      <c r="C1449" s="13" t="n">
        <v>2</v>
      </c>
      <c r="D1449" s="11" t="s">
        <v>4602</v>
      </c>
      <c r="E1449" s="11" t="n">
        <v>5</v>
      </c>
      <c r="F1449" s="11" t="s">
        <v>4877</v>
      </c>
      <c r="G1449" s="18" t="n">
        <v>6032.01</v>
      </c>
      <c r="H1449" s="14" t="n">
        <v>0.2282</v>
      </c>
      <c r="I1449" s="18" t="n">
        <v>-1919.73</v>
      </c>
      <c r="J1449" s="14" t="n">
        <v>0.657</v>
      </c>
      <c r="K1449" s="42" t="s">
        <v>412</v>
      </c>
      <c r="L1449" s="14" t="n">
        <v>1.0152</v>
      </c>
    </row>
    <row r="1451" customFormat="false" ht="15" hidden="false" customHeight="false" outlineLevel="0" collapsed="false">
      <c r="A1451" s="51" t="s">
        <v>33</v>
      </c>
      <c r="B1451" s="51" t="s">
        <v>4940</v>
      </c>
      <c r="C1451" s="61" t="n">
        <v>2.5</v>
      </c>
      <c r="D1451" s="51" t="s">
        <v>4801</v>
      </c>
      <c r="E1451" s="51" t="s">
        <v>61</v>
      </c>
      <c r="F1451" s="51" t="s">
        <v>4599</v>
      </c>
      <c r="G1451" s="52" t="n">
        <v>6136.32</v>
      </c>
      <c r="H1451" s="53" t="n">
        <v>0.1725</v>
      </c>
      <c r="I1451" s="52" t="n">
        <v>2462.16</v>
      </c>
      <c r="J1451" s="53" t="n">
        <v>0.2347</v>
      </c>
      <c r="K1451" s="52" t="n">
        <v>-888.11</v>
      </c>
      <c r="L1451" s="53" t="n">
        <v>0.2958</v>
      </c>
    </row>
    <row r="1452" customFormat="false" ht="15" hidden="false" customHeight="false" outlineLevel="0" collapsed="false">
      <c r="A1452" s="11" t="s">
        <v>33</v>
      </c>
      <c r="B1452" s="11" t="s">
        <v>4940</v>
      </c>
      <c r="C1452" s="13" t="n">
        <v>2.5</v>
      </c>
      <c r="D1452" s="11" t="s">
        <v>4616</v>
      </c>
      <c r="E1452" s="11" t="n">
        <v>3</v>
      </c>
      <c r="F1452" s="11" t="s">
        <v>4877</v>
      </c>
      <c r="G1452" s="18" t="n">
        <v>51480.28</v>
      </c>
      <c r="H1452" s="14" t="n">
        <v>0.3588</v>
      </c>
      <c r="I1452" s="18" t="n">
        <v>-670.79</v>
      </c>
      <c r="J1452" s="14" t="n">
        <v>0.5784</v>
      </c>
      <c r="K1452" s="18" t="n">
        <v>-4431.98</v>
      </c>
      <c r="L1452" s="14" t="n">
        <v>0.5872</v>
      </c>
    </row>
    <row r="1453" customFormat="false" ht="15" hidden="false" customHeight="false" outlineLevel="0" collapsed="false">
      <c r="A1453" s="11" t="s">
        <v>33</v>
      </c>
      <c r="B1453" s="11" t="s">
        <v>4940</v>
      </c>
      <c r="C1453" s="13" t="n">
        <v>2.5</v>
      </c>
      <c r="D1453" s="11" t="s">
        <v>4608</v>
      </c>
      <c r="E1453" s="11" t="s">
        <v>61</v>
      </c>
      <c r="F1453" s="11" t="s">
        <v>4599</v>
      </c>
      <c r="G1453" s="18" t="n">
        <v>20302.26</v>
      </c>
      <c r="H1453" s="14" t="n">
        <v>0.5819</v>
      </c>
      <c r="I1453" s="18" t="n">
        <v>13791.46</v>
      </c>
      <c r="J1453" s="14" t="n">
        <v>0.5994</v>
      </c>
      <c r="K1453" s="18" t="n">
        <v>7687.09</v>
      </c>
      <c r="L1453" s="14" t="n">
        <v>0.6163</v>
      </c>
    </row>
    <row r="1454" customFormat="false" ht="15" hidden="false" customHeight="false" outlineLevel="0" collapsed="false">
      <c r="A1454" s="11" t="s">
        <v>33</v>
      </c>
      <c r="B1454" s="11" t="s">
        <v>4940</v>
      </c>
      <c r="C1454" s="13" t="n">
        <v>2.5</v>
      </c>
      <c r="D1454" s="11" t="s">
        <v>4608</v>
      </c>
      <c r="E1454" s="11" t="s">
        <v>61</v>
      </c>
      <c r="F1454" s="11" t="s">
        <v>4896</v>
      </c>
      <c r="G1454" s="18" t="n">
        <v>8812.21</v>
      </c>
      <c r="H1454" s="14" t="n">
        <v>0.4345</v>
      </c>
      <c r="I1454" s="18" t="n">
        <v>3486.7</v>
      </c>
      <c r="J1454" s="14" t="n">
        <v>0.4647</v>
      </c>
      <c r="K1454" s="18" t="n">
        <v>-1393.18</v>
      </c>
      <c r="L1454" s="14" t="n">
        <v>0.4945</v>
      </c>
    </row>
    <row r="1455" customFormat="false" ht="15" hidden="false" customHeight="false" outlineLevel="0" collapsed="false">
      <c r="A1455" s="11" t="s">
        <v>33</v>
      </c>
      <c r="B1455" s="11" t="s">
        <v>4940</v>
      </c>
      <c r="C1455" s="13" t="n">
        <v>2.5</v>
      </c>
      <c r="D1455" s="11" t="s">
        <v>4608</v>
      </c>
      <c r="E1455" s="11" t="s">
        <v>61</v>
      </c>
      <c r="F1455" s="11" t="s">
        <v>4877</v>
      </c>
      <c r="G1455" s="18" t="n">
        <v>9244.49</v>
      </c>
      <c r="H1455" s="14" t="n">
        <v>0.3077</v>
      </c>
      <c r="I1455" s="18" t="n">
        <v>5462.62</v>
      </c>
      <c r="J1455" s="14" t="n">
        <v>0.3337</v>
      </c>
      <c r="K1455" s="18" t="n">
        <v>1054.65</v>
      </c>
      <c r="L1455" s="14" t="n">
        <v>0.4045</v>
      </c>
    </row>
    <row r="1456" customFormat="false" ht="15" hidden="false" customHeight="false" outlineLevel="0" collapsed="false">
      <c r="A1456" s="11" t="s">
        <v>33</v>
      </c>
      <c r="B1456" s="11" t="s">
        <v>4940</v>
      </c>
      <c r="C1456" s="13" t="n">
        <v>2.5</v>
      </c>
      <c r="D1456" s="11" t="s">
        <v>4602</v>
      </c>
      <c r="E1456" s="11" t="n">
        <v>1</v>
      </c>
      <c r="F1456" s="11" t="s">
        <v>4599</v>
      </c>
      <c r="G1456" s="42" t="s">
        <v>412</v>
      </c>
      <c r="H1456" s="14" t="n">
        <v>1.0666</v>
      </c>
      <c r="I1456" s="42" t="s">
        <v>412</v>
      </c>
      <c r="J1456" s="14" t="n">
        <v>1.0029</v>
      </c>
      <c r="K1456" s="42" t="s">
        <v>412</v>
      </c>
      <c r="L1456" s="14" t="n">
        <v>1.2783</v>
      </c>
    </row>
    <row r="1457" customFormat="false" ht="15" hidden="false" customHeight="false" outlineLevel="0" collapsed="false">
      <c r="A1457" s="11" t="s">
        <v>33</v>
      </c>
      <c r="B1457" s="11" t="s">
        <v>4940</v>
      </c>
      <c r="C1457" s="13" t="n">
        <v>2.5</v>
      </c>
      <c r="D1457" s="11" t="s">
        <v>4602</v>
      </c>
      <c r="E1457" s="11" t="n">
        <v>1</v>
      </c>
      <c r="F1457" s="11" t="s">
        <v>4877</v>
      </c>
      <c r="G1457" s="18" t="n">
        <v>8658.2</v>
      </c>
      <c r="H1457" s="14" t="n">
        <v>0.3075</v>
      </c>
      <c r="I1457" s="18" t="n">
        <v>3397.98</v>
      </c>
      <c r="J1457" s="14" t="n">
        <v>0.3276</v>
      </c>
      <c r="K1457" s="18" t="n">
        <v>-1436.68</v>
      </c>
      <c r="L1457" s="14" t="n">
        <v>0.4213</v>
      </c>
    </row>
    <row r="1458" customFormat="false" ht="15" hidden="false" customHeight="false" outlineLevel="0" collapsed="false">
      <c r="A1458" s="11" t="s">
        <v>33</v>
      </c>
      <c r="B1458" s="11" t="s">
        <v>4940</v>
      </c>
      <c r="C1458" s="13" t="n">
        <v>2.5</v>
      </c>
      <c r="D1458" s="11" t="s">
        <v>4602</v>
      </c>
      <c r="E1458" s="11" t="n">
        <v>2</v>
      </c>
      <c r="F1458" s="11" t="s">
        <v>4599</v>
      </c>
      <c r="G1458" s="18" t="n">
        <v>11707.02</v>
      </c>
      <c r="H1458" s="14" t="n">
        <v>0.5082</v>
      </c>
      <c r="I1458" s="18" t="n">
        <v>7650.78</v>
      </c>
      <c r="J1458" s="14" t="n">
        <v>0.6967</v>
      </c>
      <c r="K1458" s="18" t="n">
        <v>5281.42</v>
      </c>
      <c r="L1458" s="14" t="n">
        <v>0.9471</v>
      </c>
    </row>
    <row r="1459" customFormat="false" ht="15" hidden="false" customHeight="false" outlineLevel="0" collapsed="false">
      <c r="A1459" s="11" t="s">
        <v>33</v>
      </c>
      <c r="B1459" s="11" t="s">
        <v>4940</v>
      </c>
      <c r="C1459" s="13" t="n">
        <v>2.5</v>
      </c>
      <c r="D1459" s="11" t="s">
        <v>4602</v>
      </c>
      <c r="E1459" s="11" t="n">
        <v>2</v>
      </c>
      <c r="F1459" s="11" t="s">
        <v>4877</v>
      </c>
      <c r="G1459" s="18" t="n">
        <v>9315.46</v>
      </c>
      <c r="H1459" s="14" t="n">
        <v>0.2183</v>
      </c>
      <c r="I1459" s="18" t="n">
        <v>2879.9</v>
      </c>
      <c r="J1459" s="14" t="n">
        <v>0.3425</v>
      </c>
      <c r="K1459" s="18" t="n">
        <v>-1349.62</v>
      </c>
      <c r="L1459" s="14" t="n">
        <v>0.4843</v>
      </c>
    </row>
    <row r="1460" customFormat="false" ht="15" hidden="false" customHeight="false" outlineLevel="0" collapsed="false">
      <c r="A1460" s="11" t="s">
        <v>33</v>
      </c>
      <c r="B1460" s="11" t="s">
        <v>4940</v>
      </c>
      <c r="C1460" s="13" t="n">
        <v>2.5</v>
      </c>
      <c r="D1460" s="11" t="s">
        <v>4602</v>
      </c>
      <c r="E1460" s="11" t="n">
        <v>3</v>
      </c>
      <c r="F1460" s="11" t="s">
        <v>4599</v>
      </c>
      <c r="G1460" s="18" t="n">
        <v>9151.41</v>
      </c>
      <c r="H1460" s="14" t="n">
        <v>0.2458</v>
      </c>
      <c r="I1460" s="18" t="n">
        <v>5700.24</v>
      </c>
      <c r="J1460" s="14" t="n">
        <v>0.4649</v>
      </c>
      <c r="K1460" s="42" t="s">
        <v>412</v>
      </c>
      <c r="L1460" s="14" t="n">
        <v>1.0807</v>
      </c>
    </row>
    <row r="1461" customFormat="false" ht="15" hidden="false" customHeight="false" outlineLevel="0" collapsed="false">
      <c r="A1461" s="11" t="s">
        <v>33</v>
      </c>
      <c r="B1461" s="11" t="s">
        <v>4940</v>
      </c>
      <c r="C1461" s="13" t="n">
        <v>2.5</v>
      </c>
      <c r="D1461" s="11" t="s">
        <v>4602</v>
      </c>
      <c r="E1461" s="11" t="n">
        <v>3</v>
      </c>
      <c r="F1461" s="11" t="s">
        <v>4877</v>
      </c>
      <c r="G1461" s="18" t="n">
        <v>5978.11</v>
      </c>
      <c r="H1461" s="14" t="n">
        <v>0.247</v>
      </c>
      <c r="I1461" s="18" t="n">
        <v>363.1</v>
      </c>
      <c r="J1461" s="14" t="n">
        <v>0.4152</v>
      </c>
      <c r="K1461" s="18" t="n">
        <v>-3466.09</v>
      </c>
      <c r="L1461" s="14" t="n">
        <v>0.5031</v>
      </c>
    </row>
    <row r="1462" customFormat="false" ht="15" hidden="false" customHeight="false" outlineLevel="0" collapsed="false">
      <c r="A1462" s="11" t="s">
        <v>33</v>
      </c>
      <c r="B1462" s="11" t="s">
        <v>4940</v>
      </c>
      <c r="C1462" s="13" t="n">
        <v>2.5</v>
      </c>
      <c r="D1462" s="11" t="s">
        <v>4602</v>
      </c>
      <c r="E1462" s="11" t="n">
        <v>5</v>
      </c>
      <c r="F1462" s="11" t="s">
        <v>4599</v>
      </c>
      <c r="G1462" s="18" t="n">
        <v>7510.13</v>
      </c>
      <c r="H1462" s="14" t="n">
        <v>0.1915</v>
      </c>
      <c r="I1462" s="18" t="n">
        <v>3993.17</v>
      </c>
      <c r="J1462" s="14" t="n">
        <v>0.4299</v>
      </c>
      <c r="K1462" s="18" t="n">
        <v>481.57</v>
      </c>
      <c r="L1462" s="14" t="n">
        <v>0.8661</v>
      </c>
    </row>
    <row r="1463" customFormat="false" ht="15" hidden="false" customHeight="false" outlineLevel="0" collapsed="false">
      <c r="A1463" s="11" t="s">
        <v>33</v>
      </c>
      <c r="B1463" s="11" t="s">
        <v>4940</v>
      </c>
      <c r="C1463" s="13" t="n">
        <v>2.5</v>
      </c>
      <c r="D1463" s="11" t="s">
        <v>4602</v>
      </c>
      <c r="E1463" s="11" t="n">
        <v>5</v>
      </c>
      <c r="F1463" s="11" t="s">
        <v>4877</v>
      </c>
      <c r="G1463" s="18" t="n">
        <v>7510.13</v>
      </c>
      <c r="H1463" s="14" t="n">
        <v>0.1915</v>
      </c>
      <c r="I1463" s="18" t="n">
        <v>3993.17</v>
      </c>
      <c r="J1463" s="14" t="n">
        <v>0.4299</v>
      </c>
      <c r="K1463" s="18" t="n">
        <v>-4053.94</v>
      </c>
      <c r="L1463" s="14" t="n">
        <v>0.6993</v>
      </c>
    </row>
    <row r="1465" customFormat="false" ht="15" hidden="false" customHeight="false" outlineLevel="0" collapsed="false">
      <c r="A1465" s="51" t="s">
        <v>33</v>
      </c>
      <c r="B1465" s="51" t="s">
        <v>4942</v>
      </c>
      <c r="C1465" s="61" t="n">
        <v>2</v>
      </c>
      <c r="D1465" s="51" t="s">
        <v>4801</v>
      </c>
      <c r="E1465" s="51" t="s">
        <v>61</v>
      </c>
      <c r="F1465" s="51" t="s">
        <v>4599</v>
      </c>
      <c r="G1465" s="52" t="n">
        <v>3667.19</v>
      </c>
      <c r="H1465" s="53" t="n">
        <v>0.0948</v>
      </c>
      <c r="I1465" s="52" t="n">
        <v>-401.7</v>
      </c>
      <c r="J1465" s="53" t="n">
        <v>0.1958</v>
      </c>
      <c r="K1465" s="52" t="n">
        <v>-4111.78</v>
      </c>
      <c r="L1465" s="53" t="n">
        <v>0.4522</v>
      </c>
    </row>
    <row r="1466" customFormat="false" ht="15" hidden="false" customHeight="false" outlineLevel="0" collapsed="false">
      <c r="A1466" s="11" t="s">
        <v>33</v>
      </c>
      <c r="B1466" s="11" t="s">
        <v>4942</v>
      </c>
      <c r="C1466" s="13" t="n">
        <v>2</v>
      </c>
      <c r="D1466" s="11" t="s">
        <v>4616</v>
      </c>
      <c r="E1466" s="11" t="n">
        <v>3</v>
      </c>
      <c r="F1466" s="11" t="s">
        <v>4877</v>
      </c>
      <c r="G1466" s="18" t="n">
        <v>24417.33</v>
      </c>
      <c r="H1466" s="14" t="n">
        <v>0.341</v>
      </c>
      <c r="I1466" s="18" t="n">
        <v>-3591.65</v>
      </c>
      <c r="J1466" s="14" t="n">
        <v>0.5457</v>
      </c>
      <c r="K1466" s="18" t="n">
        <v>-7445.77</v>
      </c>
      <c r="L1466" s="14" t="n">
        <v>0.8632</v>
      </c>
    </row>
    <row r="1467" customFormat="false" ht="15" hidden="false" customHeight="false" outlineLevel="0" collapsed="false">
      <c r="A1467" s="11" t="s">
        <v>33</v>
      </c>
      <c r="B1467" s="11" t="s">
        <v>4942</v>
      </c>
      <c r="C1467" s="13" t="n">
        <v>2</v>
      </c>
      <c r="D1467" s="11" t="s">
        <v>4608</v>
      </c>
      <c r="E1467" s="11" t="s">
        <v>61</v>
      </c>
      <c r="F1467" s="11" t="s">
        <v>4599</v>
      </c>
      <c r="G1467" s="18" t="n">
        <v>3768.03</v>
      </c>
      <c r="H1467" s="14" t="n">
        <v>0.222</v>
      </c>
      <c r="I1467" s="18" t="n">
        <v>-1082.4</v>
      </c>
      <c r="J1467" s="14" t="n">
        <v>0.3901</v>
      </c>
      <c r="K1467" s="18" t="n">
        <v>-5556.56</v>
      </c>
      <c r="L1467" s="14" t="n">
        <v>0.6981</v>
      </c>
    </row>
    <row r="1468" customFormat="false" ht="15" hidden="false" customHeight="false" outlineLevel="0" collapsed="false">
      <c r="A1468" s="11" t="s">
        <v>33</v>
      </c>
      <c r="B1468" s="11" t="s">
        <v>4942</v>
      </c>
      <c r="C1468" s="13" t="n">
        <v>2</v>
      </c>
      <c r="D1468" s="11" t="s">
        <v>4608</v>
      </c>
      <c r="E1468" s="11" t="s">
        <v>61</v>
      </c>
      <c r="F1468" s="11" t="s">
        <v>4896</v>
      </c>
      <c r="G1468" s="18" t="n">
        <v>3462.51</v>
      </c>
      <c r="H1468" s="14" t="n">
        <v>0.1976</v>
      </c>
      <c r="I1468" s="18" t="n">
        <v>-1367.37</v>
      </c>
      <c r="J1468" s="14" t="n">
        <v>0.3753</v>
      </c>
      <c r="K1468" s="18" t="n">
        <v>-5802.03</v>
      </c>
      <c r="L1468" s="14" t="n">
        <v>0.6739</v>
      </c>
    </row>
    <row r="1469" customFormat="false" ht="15" hidden="false" customHeight="false" outlineLevel="0" collapsed="false">
      <c r="A1469" s="11" t="s">
        <v>33</v>
      </c>
      <c r="B1469" s="11" t="s">
        <v>4942</v>
      </c>
      <c r="C1469" s="13" t="n">
        <v>2</v>
      </c>
      <c r="D1469" s="11" t="s">
        <v>4608</v>
      </c>
      <c r="E1469" s="11" t="s">
        <v>61</v>
      </c>
      <c r="F1469" s="11" t="s">
        <v>4877</v>
      </c>
      <c r="G1469" s="18" t="n">
        <v>2116.38</v>
      </c>
      <c r="H1469" s="14" t="n">
        <v>0.1925</v>
      </c>
      <c r="I1469" s="18" t="n">
        <v>-2524.34</v>
      </c>
      <c r="J1469" s="14" t="n">
        <v>0.3716</v>
      </c>
      <c r="K1469" s="18" t="n">
        <v>-6786.92</v>
      </c>
      <c r="L1469" s="14" t="n">
        <v>0.7141</v>
      </c>
    </row>
    <row r="1470" customFormat="false" ht="15" hidden="false" customHeight="false" outlineLevel="0" collapsed="false">
      <c r="A1470" s="11" t="s">
        <v>33</v>
      </c>
      <c r="B1470" s="11" t="s">
        <v>4942</v>
      </c>
      <c r="C1470" s="13" t="n">
        <v>2</v>
      </c>
      <c r="D1470" s="11" t="s">
        <v>4602</v>
      </c>
      <c r="E1470" s="11" t="n">
        <v>1</v>
      </c>
      <c r="F1470" s="11" t="s">
        <v>4599</v>
      </c>
      <c r="G1470" s="18" t="n">
        <v>13068.52</v>
      </c>
      <c r="H1470" s="14" t="n">
        <v>0.4928</v>
      </c>
      <c r="I1470" s="18" t="n">
        <v>9092.92</v>
      </c>
      <c r="J1470" s="14" t="n">
        <v>0.9458</v>
      </c>
      <c r="K1470" s="42" t="s">
        <v>412</v>
      </c>
      <c r="L1470" s="14" t="n">
        <v>1.2968</v>
      </c>
    </row>
    <row r="1471" customFormat="false" ht="15" hidden="false" customHeight="false" outlineLevel="0" collapsed="false">
      <c r="A1471" s="11" t="s">
        <v>33</v>
      </c>
      <c r="B1471" s="11" t="s">
        <v>4942</v>
      </c>
      <c r="C1471" s="13" t="n">
        <v>2</v>
      </c>
      <c r="D1471" s="11" t="s">
        <v>4602</v>
      </c>
      <c r="E1471" s="11" t="n">
        <v>1</v>
      </c>
      <c r="F1471" s="11" t="s">
        <v>4877</v>
      </c>
      <c r="G1471" s="18" t="n">
        <v>3127.39</v>
      </c>
      <c r="H1471" s="14" t="n">
        <v>0.1905</v>
      </c>
      <c r="I1471" s="18" t="n">
        <v>-1746.73</v>
      </c>
      <c r="J1471" s="14" t="n">
        <v>0.3552</v>
      </c>
      <c r="K1471" s="18" t="n">
        <v>-6687.63</v>
      </c>
      <c r="L1471" s="14" t="n">
        <v>0.7147</v>
      </c>
    </row>
    <row r="1472" customFormat="false" ht="15" hidden="false" customHeight="false" outlineLevel="0" collapsed="false">
      <c r="A1472" s="11" t="s">
        <v>33</v>
      </c>
      <c r="B1472" s="11" t="s">
        <v>4942</v>
      </c>
      <c r="C1472" s="13" t="n">
        <v>2</v>
      </c>
      <c r="D1472" s="11" t="s">
        <v>4602</v>
      </c>
      <c r="E1472" s="11" t="n">
        <v>2</v>
      </c>
      <c r="F1472" s="11" t="s">
        <v>4599</v>
      </c>
      <c r="G1472" s="18" t="n">
        <v>7890.52</v>
      </c>
      <c r="H1472" s="14" t="n">
        <v>0.1059</v>
      </c>
      <c r="I1472" s="18" t="n">
        <v>4344.13</v>
      </c>
      <c r="J1472" s="14" t="n">
        <v>0.1546</v>
      </c>
      <c r="K1472" s="42" t="s">
        <v>412</v>
      </c>
      <c r="L1472" s="14" t="n">
        <v>1.0766</v>
      </c>
    </row>
    <row r="1473" customFormat="false" ht="15" hidden="false" customHeight="false" outlineLevel="0" collapsed="false">
      <c r="A1473" s="11" t="s">
        <v>33</v>
      </c>
      <c r="B1473" s="11" t="s">
        <v>4942</v>
      </c>
      <c r="C1473" s="13" t="n">
        <v>2</v>
      </c>
      <c r="D1473" s="11" t="s">
        <v>4602</v>
      </c>
      <c r="E1473" s="11" t="n">
        <v>2</v>
      </c>
      <c r="F1473" s="11" t="s">
        <v>4877</v>
      </c>
      <c r="G1473" s="18" t="n">
        <v>7890.52</v>
      </c>
      <c r="H1473" s="14" t="n">
        <v>0.1059</v>
      </c>
      <c r="I1473" s="18" t="n">
        <v>4344.13</v>
      </c>
      <c r="J1473" s="14" t="n">
        <v>0.1546</v>
      </c>
      <c r="K1473" s="18" t="n">
        <v>-95.64</v>
      </c>
      <c r="L1473" s="14" t="n">
        <v>0.3208</v>
      </c>
    </row>
    <row r="1474" customFormat="false" ht="15" hidden="false" customHeight="false" outlineLevel="0" collapsed="false">
      <c r="A1474" s="11" t="s">
        <v>33</v>
      </c>
      <c r="B1474" s="11" t="s">
        <v>4942</v>
      </c>
      <c r="C1474" s="13" t="n">
        <v>2</v>
      </c>
      <c r="D1474" s="11" t="s">
        <v>4602</v>
      </c>
      <c r="E1474" s="11" t="n">
        <v>3</v>
      </c>
      <c r="F1474" s="11" t="s">
        <v>4599</v>
      </c>
      <c r="G1474" s="18" t="n">
        <v>6090.06</v>
      </c>
      <c r="H1474" s="14" t="n">
        <v>0.0941</v>
      </c>
      <c r="I1474" s="18" t="n">
        <v>1960.09</v>
      </c>
      <c r="J1474" s="14" t="n">
        <v>0.7445</v>
      </c>
      <c r="K1474" s="42" t="s">
        <v>412</v>
      </c>
      <c r="L1474" s="14" t="n">
        <v>1.1192</v>
      </c>
    </row>
    <row r="1475" customFormat="false" ht="15" hidden="false" customHeight="false" outlineLevel="0" collapsed="false">
      <c r="A1475" s="11" t="s">
        <v>33</v>
      </c>
      <c r="B1475" s="11" t="s">
        <v>4942</v>
      </c>
      <c r="C1475" s="13" t="n">
        <v>2</v>
      </c>
      <c r="D1475" s="11" t="s">
        <v>4602</v>
      </c>
      <c r="E1475" s="11" t="n">
        <v>3</v>
      </c>
      <c r="F1475" s="11" t="s">
        <v>4877</v>
      </c>
      <c r="G1475" s="18" t="n">
        <v>6090.06</v>
      </c>
      <c r="H1475" s="14" t="n">
        <v>0.0941</v>
      </c>
      <c r="I1475" s="18" t="n">
        <v>-135.79</v>
      </c>
      <c r="J1475" s="14" t="n">
        <v>0.2989</v>
      </c>
      <c r="K1475" s="18" t="n">
        <v>-2770.63</v>
      </c>
      <c r="L1475" s="14" t="n">
        <v>0.4417</v>
      </c>
    </row>
    <row r="1476" customFormat="false" ht="15" hidden="false" customHeight="false" outlineLevel="0" collapsed="false">
      <c r="A1476" s="11" t="s">
        <v>33</v>
      </c>
      <c r="B1476" s="11" t="s">
        <v>4942</v>
      </c>
      <c r="C1476" s="13" t="n">
        <v>2</v>
      </c>
      <c r="D1476" s="11" t="s">
        <v>4602</v>
      </c>
      <c r="E1476" s="11" t="n">
        <v>5</v>
      </c>
      <c r="F1476" s="11" t="s">
        <v>4599</v>
      </c>
      <c r="G1476" s="18" t="n">
        <v>4334.53</v>
      </c>
      <c r="H1476" s="14" t="n">
        <v>0.0907</v>
      </c>
      <c r="I1476" s="18" t="n">
        <v>-28.23</v>
      </c>
      <c r="J1476" s="14" t="n">
        <v>0.6269</v>
      </c>
      <c r="K1476" s="42" t="s">
        <v>412</v>
      </c>
      <c r="L1476" s="14" t="n">
        <v>1.0884</v>
      </c>
    </row>
    <row r="1477" customFormat="false" ht="15" hidden="false" customHeight="false" outlineLevel="0" collapsed="false">
      <c r="A1477" s="11" t="s">
        <v>33</v>
      </c>
      <c r="B1477" s="11" t="s">
        <v>4942</v>
      </c>
      <c r="C1477" s="13" t="n">
        <v>2</v>
      </c>
      <c r="D1477" s="11" t="s">
        <v>4602</v>
      </c>
      <c r="E1477" s="11" t="n">
        <v>5</v>
      </c>
      <c r="F1477" s="11" t="s">
        <v>4877</v>
      </c>
      <c r="G1477" s="18" t="n">
        <v>4334.53</v>
      </c>
      <c r="H1477" s="14" t="n">
        <v>0.0907</v>
      </c>
      <c r="I1477" s="18" t="n">
        <v>-2833.2</v>
      </c>
      <c r="J1477" s="14" t="n">
        <v>0.4688</v>
      </c>
      <c r="K1477" s="18" t="n">
        <v>-4969.15</v>
      </c>
      <c r="L1477" s="14" t="n">
        <v>0.5661</v>
      </c>
    </row>
    <row r="1479" customFormat="false" ht="15" hidden="false" customHeight="false" outlineLevel="0" collapsed="false">
      <c r="A1479" s="51" t="s">
        <v>33</v>
      </c>
      <c r="B1479" s="51" t="s">
        <v>4943</v>
      </c>
      <c r="C1479" s="61" t="n">
        <v>2</v>
      </c>
      <c r="D1479" s="51" t="s">
        <v>4801</v>
      </c>
      <c r="E1479" s="51" t="s">
        <v>61</v>
      </c>
      <c r="F1479" s="51" t="s">
        <v>4599</v>
      </c>
      <c r="G1479" s="52" t="n">
        <v>6275.5</v>
      </c>
      <c r="H1479" s="53" t="n">
        <v>0.1627</v>
      </c>
      <c r="I1479" s="52" t="n">
        <v>1824.12</v>
      </c>
      <c r="J1479" s="53" t="n">
        <v>0.2175</v>
      </c>
      <c r="K1479" s="52" t="n">
        <v>-2234.56</v>
      </c>
      <c r="L1479" s="53" t="n">
        <v>0.3351</v>
      </c>
    </row>
    <row r="1480" customFormat="false" ht="15" hidden="false" customHeight="false" outlineLevel="0" collapsed="false">
      <c r="A1480" s="11" t="s">
        <v>33</v>
      </c>
      <c r="B1480" s="11" t="s">
        <v>4943</v>
      </c>
      <c r="C1480" s="13" t="n">
        <v>2</v>
      </c>
      <c r="D1480" s="11" t="s">
        <v>4616</v>
      </c>
      <c r="E1480" s="11" t="n">
        <v>3</v>
      </c>
      <c r="F1480" s="11" t="s">
        <v>4877</v>
      </c>
      <c r="G1480" s="18" t="n">
        <v>38465.04</v>
      </c>
      <c r="H1480" s="14" t="n">
        <v>0.4522</v>
      </c>
      <c r="I1480" s="18" t="n">
        <v>-34.17</v>
      </c>
      <c r="J1480" s="14" t="n">
        <v>0.4936</v>
      </c>
      <c r="K1480" s="18" t="n">
        <v>-810.79</v>
      </c>
      <c r="L1480" s="14" t="n">
        <v>0.4763</v>
      </c>
    </row>
    <row r="1481" customFormat="false" ht="15" hidden="false" customHeight="false" outlineLevel="0" collapsed="false">
      <c r="A1481" s="11" t="s">
        <v>33</v>
      </c>
      <c r="B1481" s="11" t="s">
        <v>4943</v>
      </c>
      <c r="C1481" s="13" t="n">
        <v>2</v>
      </c>
      <c r="D1481" s="11" t="s">
        <v>4608</v>
      </c>
      <c r="E1481" s="11" t="s">
        <v>61</v>
      </c>
      <c r="F1481" s="11" t="s">
        <v>4599</v>
      </c>
      <c r="G1481" s="18" t="n">
        <v>22623.99</v>
      </c>
      <c r="H1481" s="14" t="n">
        <v>0.5075</v>
      </c>
      <c r="I1481" s="18" t="n">
        <v>14983.36</v>
      </c>
      <c r="J1481" s="14" t="n">
        <v>0.6822</v>
      </c>
      <c r="K1481" s="18" t="n">
        <v>7738.42</v>
      </c>
      <c r="L1481" s="14" t="n">
        <v>0.9318</v>
      </c>
    </row>
    <row r="1482" customFormat="false" ht="15" hidden="false" customHeight="false" outlineLevel="0" collapsed="false">
      <c r="A1482" s="11" t="s">
        <v>33</v>
      </c>
      <c r="B1482" s="11" t="s">
        <v>4943</v>
      </c>
      <c r="C1482" s="13" t="n">
        <v>2</v>
      </c>
      <c r="D1482" s="11" t="s">
        <v>4608</v>
      </c>
      <c r="E1482" s="11" t="s">
        <v>61</v>
      </c>
      <c r="F1482" s="11" t="s">
        <v>4896</v>
      </c>
      <c r="G1482" s="18" t="n">
        <v>14034.56</v>
      </c>
      <c r="H1482" s="14" t="n">
        <v>0.2506</v>
      </c>
      <c r="I1482" s="18" t="n">
        <v>7725.13</v>
      </c>
      <c r="J1482" s="14" t="n">
        <v>0.3222</v>
      </c>
      <c r="K1482" s="18" t="n">
        <v>1876.88</v>
      </c>
      <c r="L1482" s="14" t="n">
        <v>0.4256</v>
      </c>
    </row>
    <row r="1483" customFormat="false" ht="15" hidden="false" customHeight="false" outlineLevel="0" collapsed="false">
      <c r="A1483" s="11" t="s">
        <v>33</v>
      </c>
      <c r="B1483" s="11" t="s">
        <v>4943</v>
      </c>
      <c r="C1483" s="13" t="n">
        <v>2</v>
      </c>
      <c r="D1483" s="11" t="s">
        <v>4608</v>
      </c>
      <c r="E1483" s="11" t="s">
        <v>61</v>
      </c>
      <c r="F1483" s="11" t="s">
        <v>4877</v>
      </c>
      <c r="G1483" s="18" t="n">
        <v>14021.94</v>
      </c>
      <c r="H1483" s="14" t="n">
        <v>0.1534</v>
      </c>
      <c r="I1483" s="18" t="n">
        <v>8124.92</v>
      </c>
      <c r="J1483" s="14" t="n">
        <v>0.1776</v>
      </c>
      <c r="K1483" s="18" t="n">
        <v>2652.61</v>
      </c>
      <c r="L1483" s="14" t="n">
        <v>0.2514</v>
      </c>
    </row>
    <row r="1484" customFormat="false" ht="15" hidden="false" customHeight="false" outlineLevel="0" collapsed="false">
      <c r="A1484" s="11" t="s">
        <v>33</v>
      </c>
      <c r="B1484" s="11" t="s">
        <v>4943</v>
      </c>
      <c r="C1484" s="13" t="n">
        <v>2</v>
      </c>
      <c r="D1484" s="11" t="s">
        <v>4602</v>
      </c>
      <c r="E1484" s="11" t="n">
        <v>1</v>
      </c>
      <c r="F1484" s="11" t="s">
        <v>4599</v>
      </c>
      <c r="G1484" s="18" t="n">
        <v>23297.57</v>
      </c>
      <c r="H1484" s="14" t="n">
        <v>0.1492</v>
      </c>
      <c r="I1484" s="18" t="n">
        <v>18394.23</v>
      </c>
      <c r="J1484" s="14" t="n">
        <v>0.2291</v>
      </c>
      <c r="K1484" s="18" t="n">
        <v>13537.77</v>
      </c>
      <c r="L1484" s="14" t="n">
        <v>0.6597</v>
      </c>
    </row>
    <row r="1485" customFormat="false" ht="15" hidden="false" customHeight="false" outlineLevel="0" collapsed="false">
      <c r="A1485" s="11" t="s">
        <v>33</v>
      </c>
      <c r="B1485" s="11" t="s">
        <v>4943</v>
      </c>
      <c r="C1485" s="13" t="n">
        <v>2</v>
      </c>
      <c r="D1485" s="11" t="s">
        <v>4602</v>
      </c>
      <c r="E1485" s="11" t="n">
        <v>1</v>
      </c>
      <c r="F1485" s="11" t="s">
        <v>4877</v>
      </c>
      <c r="G1485" s="18" t="n">
        <v>15421.76</v>
      </c>
      <c r="H1485" s="14" t="n">
        <v>0.188</v>
      </c>
      <c r="I1485" s="18" t="n">
        <v>9123.96</v>
      </c>
      <c r="J1485" s="14" t="n">
        <v>0.2529</v>
      </c>
      <c r="K1485" s="18" t="n">
        <v>3581.99</v>
      </c>
      <c r="L1485" s="14" t="n">
        <v>0.404</v>
      </c>
    </row>
    <row r="1486" customFormat="false" ht="15" hidden="false" customHeight="false" outlineLevel="0" collapsed="false">
      <c r="A1486" s="11" t="s">
        <v>33</v>
      </c>
      <c r="B1486" s="11" t="s">
        <v>4943</v>
      </c>
      <c r="C1486" s="13" t="n">
        <v>2</v>
      </c>
      <c r="D1486" s="11" t="s">
        <v>4602</v>
      </c>
      <c r="E1486" s="11" t="n">
        <v>2</v>
      </c>
      <c r="F1486" s="11" t="s">
        <v>4599</v>
      </c>
      <c r="G1486" s="18" t="n">
        <v>12130.53</v>
      </c>
      <c r="H1486" s="14" t="n">
        <v>0.378</v>
      </c>
      <c r="I1486" s="18" t="n">
        <v>8357</v>
      </c>
      <c r="J1486" s="14" t="n">
        <v>0.5713</v>
      </c>
      <c r="K1486" s="42" t="s">
        <v>412</v>
      </c>
      <c r="L1486" s="14" t="n">
        <v>1.1341</v>
      </c>
    </row>
    <row r="1487" customFormat="false" ht="15" hidden="false" customHeight="false" outlineLevel="0" collapsed="false">
      <c r="A1487" s="11" t="s">
        <v>33</v>
      </c>
      <c r="B1487" s="11" t="s">
        <v>4943</v>
      </c>
      <c r="C1487" s="13" t="n">
        <v>2</v>
      </c>
      <c r="D1487" s="11" t="s">
        <v>4602</v>
      </c>
      <c r="E1487" s="11" t="n">
        <v>2</v>
      </c>
      <c r="F1487" s="11" t="s">
        <v>4877</v>
      </c>
      <c r="G1487" s="18" t="n">
        <v>8742.11</v>
      </c>
      <c r="H1487" s="14" t="n">
        <v>0.2331</v>
      </c>
      <c r="I1487" s="18" t="n">
        <v>2747.31</v>
      </c>
      <c r="J1487" s="14" t="n">
        <v>0.4326</v>
      </c>
      <c r="K1487" s="18" t="n">
        <v>-341.45</v>
      </c>
      <c r="L1487" s="14" t="n">
        <v>0.4995</v>
      </c>
    </row>
    <row r="1488" customFormat="false" ht="15" hidden="false" customHeight="false" outlineLevel="0" collapsed="false">
      <c r="A1488" s="11" t="s">
        <v>33</v>
      </c>
      <c r="B1488" s="11" t="s">
        <v>4943</v>
      </c>
      <c r="C1488" s="13" t="n">
        <v>2</v>
      </c>
      <c r="D1488" s="11" t="s">
        <v>4602</v>
      </c>
      <c r="E1488" s="11" t="n">
        <v>3</v>
      </c>
      <c r="F1488" s="11" t="s">
        <v>4599</v>
      </c>
      <c r="G1488" s="18" t="n">
        <v>9499.77</v>
      </c>
      <c r="H1488" s="14" t="n">
        <v>0.2303</v>
      </c>
      <c r="I1488" s="42" t="s">
        <v>412</v>
      </c>
      <c r="J1488" s="14" t="n">
        <v>1.0126</v>
      </c>
      <c r="K1488" s="42" t="s">
        <v>412</v>
      </c>
      <c r="L1488" s="14" t="n">
        <v>1.1131</v>
      </c>
    </row>
    <row r="1489" customFormat="false" ht="15" hidden="false" customHeight="false" outlineLevel="0" collapsed="false">
      <c r="A1489" s="11" t="s">
        <v>33</v>
      </c>
      <c r="B1489" s="11" t="s">
        <v>4943</v>
      </c>
      <c r="C1489" s="13" t="n">
        <v>2</v>
      </c>
      <c r="D1489" s="11" t="s">
        <v>4602</v>
      </c>
      <c r="E1489" s="11" t="n">
        <v>3</v>
      </c>
      <c r="F1489" s="11" t="s">
        <v>4877</v>
      </c>
      <c r="G1489" s="18" t="n">
        <v>9499.77</v>
      </c>
      <c r="H1489" s="14" t="n">
        <v>0.2303</v>
      </c>
      <c r="I1489" s="18" t="n">
        <v>-833.45</v>
      </c>
      <c r="J1489" s="14" t="n">
        <v>0.5201</v>
      </c>
      <c r="K1489" s="18" t="n">
        <v>-4789.51</v>
      </c>
      <c r="L1489" s="14" t="n">
        <v>0.6658</v>
      </c>
    </row>
    <row r="1490" customFormat="false" ht="15" hidden="false" customHeight="false" outlineLevel="0" collapsed="false">
      <c r="A1490" s="11" t="s">
        <v>33</v>
      </c>
      <c r="B1490" s="11" t="s">
        <v>4943</v>
      </c>
      <c r="C1490" s="13" t="n">
        <v>2</v>
      </c>
      <c r="D1490" s="11" t="s">
        <v>4602</v>
      </c>
      <c r="E1490" s="11" t="n">
        <v>5</v>
      </c>
      <c r="F1490" s="11" t="s">
        <v>4599</v>
      </c>
      <c r="G1490" s="18" t="n">
        <v>7725.48</v>
      </c>
      <c r="H1490" s="14" t="n">
        <v>0.1511</v>
      </c>
      <c r="I1490" s="42" t="s">
        <v>412</v>
      </c>
      <c r="J1490" s="14" t="n">
        <v>1.051</v>
      </c>
      <c r="K1490" s="42" t="s">
        <v>412</v>
      </c>
      <c r="L1490" s="14" t="n">
        <v>1.031</v>
      </c>
    </row>
    <row r="1491" customFormat="false" ht="15" hidden="false" customHeight="false" outlineLevel="0" collapsed="false">
      <c r="A1491" s="11" t="s">
        <v>33</v>
      </c>
      <c r="B1491" s="11" t="s">
        <v>4943</v>
      </c>
      <c r="C1491" s="13" t="n">
        <v>2</v>
      </c>
      <c r="D1491" s="11" t="s">
        <v>4602</v>
      </c>
      <c r="E1491" s="11" t="n">
        <v>5</v>
      </c>
      <c r="F1491" s="11" t="s">
        <v>4877</v>
      </c>
      <c r="G1491" s="18" t="n">
        <v>7725.48</v>
      </c>
      <c r="H1491" s="14" t="n">
        <v>0.1511</v>
      </c>
      <c r="I1491" s="18" t="n">
        <v>-558.38</v>
      </c>
      <c r="J1491" s="14" t="n">
        <v>0.5432</v>
      </c>
      <c r="K1491" s="18" t="n">
        <v>-3941.4</v>
      </c>
      <c r="L1491" s="14" t="n">
        <v>0.6824</v>
      </c>
    </row>
    <row r="1493" customFormat="false" ht="15" hidden="false" customHeight="false" outlineLevel="0" collapsed="false">
      <c r="A1493" s="51" t="s">
        <v>33</v>
      </c>
      <c r="B1493" s="51" t="s">
        <v>4944</v>
      </c>
      <c r="C1493" s="61" t="n">
        <v>2</v>
      </c>
      <c r="D1493" s="51" t="s">
        <v>4801</v>
      </c>
      <c r="E1493" s="51" t="s">
        <v>61</v>
      </c>
      <c r="F1493" s="51" t="s">
        <v>4599</v>
      </c>
      <c r="G1493" s="52" t="n">
        <v>4134.19</v>
      </c>
      <c r="H1493" s="53" t="n">
        <v>0.1834</v>
      </c>
      <c r="I1493" s="52" t="n">
        <v>550.04</v>
      </c>
      <c r="J1493" s="53" t="n">
        <v>0.2168</v>
      </c>
      <c r="K1493" s="52" t="n">
        <v>-2720.95</v>
      </c>
      <c r="L1493" s="53" t="n">
        <v>0.341</v>
      </c>
    </row>
    <row r="1494" customFormat="false" ht="15" hidden="false" customHeight="false" outlineLevel="0" collapsed="false">
      <c r="A1494" s="11" t="s">
        <v>33</v>
      </c>
      <c r="B1494" s="11" t="s">
        <v>4944</v>
      </c>
      <c r="C1494" s="13" t="n">
        <v>2</v>
      </c>
      <c r="D1494" s="11" t="s">
        <v>4616</v>
      </c>
      <c r="E1494" s="11" t="n">
        <v>3</v>
      </c>
      <c r="F1494" s="11" t="s">
        <v>4877</v>
      </c>
      <c r="G1494" s="18" t="n">
        <v>5171.53</v>
      </c>
      <c r="H1494" s="14" t="n">
        <v>0.4951</v>
      </c>
      <c r="I1494" s="18" t="n">
        <v>-2405.37</v>
      </c>
      <c r="J1494" s="14" t="n">
        <v>0.5135</v>
      </c>
      <c r="K1494" s="18" t="n">
        <v>-2211.44</v>
      </c>
      <c r="L1494" s="14" t="n">
        <v>0.4378</v>
      </c>
    </row>
    <row r="1495" customFormat="false" ht="15" hidden="false" customHeight="false" outlineLevel="0" collapsed="false">
      <c r="A1495" s="11" t="s">
        <v>33</v>
      </c>
      <c r="B1495" s="11" t="s">
        <v>4944</v>
      </c>
      <c r="C1495" s="13" t="n">
        <v>2</v>
      </c>
      <c r="D1495" s="11" t="s">
        <v>4608</v>
      </c>
      <c r="E1495" s="11" t="s">
        <v>61</v>
      </c>
      <c r="F1495" s="11" t="s">
        <v>4599</v>
      </c>
      <c r="G1495" s="42" t="s">
        <v>412</v>
      </c>
      <c r="H1495" s="14" t="n">
        <v>1.2295</v>
      </c>
      <c r="I1495" s="42" t="s">
        <v>412</v>
      </c>
      <c r="J1495" s="14" t="n">
        <v>1.0351</v>
      </c>
      <c r="K1495" s="42" t="s">
        <v>412</v>
      </c>
      <c r="L1495" s="14" t="n">
        <v>1.3619</v>
      </c>
    </row>
    <row r="1496" customFormat="false" ht="15" hidden="false" customHeight="false" outlineLevel="0" collapsed="false">
      <c r="A1496" s="11" t="s">
        <v>33</v>
      </c>
      <c r="B1496" s="11" t="s">
        <v>4944</v>
      </c>
      <c r="C1496" s="13" t="n">
        <v>2</v>
      </c>
      <c r="D1496" s="11" t="s">
        <v>4608</v>
      </c>
      <c r="E1496" s="11" t="s">
        <v>61</v>
      </c>
      <c r="F1496" s="11" t="s">
        <v>4896</v>
      </c>
      <c r="G1496" s="18" t="n">
        <v>6802.69</v>
      </c>
      <c r="H1496" s="14" t="n">
        <v>0.3322</v>
      </c>
      <c r="I1496" s="18" t="n">
        <v>1493.93</v>
      </c>
      <c r="J1496" s="14" t="n">
        <v>0.4559</v>
      </c>
      <c r="K1496" s="18" t="n">
        <v>-3432.53</v>
      </c>
      <c r="L1496" s="14" t="n">
        <v>0.6332</v>
      </c>
    </row>
    <row r="1497" customFormat="false" ht="15" hidden="false" customHeight="false" outlineLevel="0" collapsed="false">
      <c r="A1497" s="11" t="s">
        <v>33</v>
      </c>
      <c r="B1497" s="11" t="s">
        <v>4944</v>
      </c>
      <c r="C1497" s="13" t="n">
        <v>2</v>
      </c>
      <c r="D1497" s="11" t="s">
        <v>4608</v>
      </c>
      <c r="E1497" s="11" t="s">
        <v>61</v>
      </c>
      <c r="F1497" s="11" t="s">
        <v>4877</v>
      </c>
      <c r="G1497" s="18" t="n">
        <v>5156.73</v>
      </c>
      <c r="H1497" s="14" t="n">
        <v>0.2282</v>
      </c>
      <c r="I1497" s="18" t="n">
        <v>30.57</v>
      </c>
      <c r="J1497" s="14" t="n">
        <v>0.3298</v>
      </c>
      <c r="K1497" s="18" t="n">
        <v>-4367.4</v>
      </c>
      <c r="L1497" s="14" t="n">
        <v>0.5753</v>
      </c>
    </row>
    <row r="1498" customFormat="false" ht="15" hidden="false" customHeight="false" outlineLevel="0" collapsed="false">
      <c r="A1498" s="11" t="s">
        <v>33</v>
      </c>
      <c r="B1498" s="11" t="s">
        <v>4944</v>
      </c>
      <c r="C1498" s="13" t="n">
        <v>2</v>
      </c>
      <c r="D1498" s="11" t="s">
        <v>4602</v>
      </c>
      <c r="E1498" s="11" t="n">
        <v>1</v>
      </c>
      <c r="F1498" s="11" t="s">
        <v>4599</v>
      </c>
      <c r="G1498" s="42" t="s">
        <v>412</v>
      </c>
      <c r="H1498" s="14" t="n">
        <v>1.1413</v>
      </c>
      <c r="I1498" s="42" t="s">
        <v>412</v>
      </c>
      <c r="J1498" s="14" t="n">
        <v>1.335</v>
      </c>
      <c r="K1498" s="42" t="s">
        <v>412</v>
      </c>
      <c r="L1498" s="14" t="n">
        <v>1.0123</v>
      </c>
    </row>
    <row r="1499" customFormat="false" ht="15" hidden="false" customHeight="false" outlineLevel="0" collapsed="false">
      <c r="A1499" s="11" t="s">
        <v>33</v>
      </c>
      <c r="B1499" s="11" t="s">
        <v>4944</v>
      </c>
      <c r="C1499" s="13" t="n">
        <v>2</v>
      </c>
      <c r="D1499" s="11" t="s">
        <v>4602</v>
      </c>
      <c r="E1499" s="11" t="n">
        <v>1</v>
      </c>
      <c r="F1499" s="11" t="s">
        <v>4877</v>
      </c>
      <c r="G1499" s="18" t="n">
        <v>10126.32</v>
      </c>
      <c r="H1499" s="14" t="n">
        <v>0.1567</v>
      </c>
      <c r="I1499" s="18" t="n">
        <v>2753.15</v>
      </c>
      <c r="J1499" s="14" t="n">
        <v>0.2825</v>
      </c>
      <c r="K1499" s="18" t="n">
        <v>-3910.14</v>
      </c>
      <c r="L1499" s="14" t="n">
        <v>0.5596</v>
      </c>
    </row>
    <row r="1500" customFormat="false" ht="15" hidden="false" customHeight="false" outlineLevel="0" collapsed="false">
      <c r="A1500" s="11" t="s">
        <v>33</v>
      </c>
      <c r="B1500" s="11" t="s">
        <v>4944</v>
      </c>
      <c r="C1500" s="13" t="n">
        <v>2</v>
      </c>
      <c r="D1500" s="11" t="s">
        <v>4602</v>
      </c>
      <c r="E1500" s="11" t="n">
        <v>2</v>
      </c>
      <c r="F1500" s="11" t="s">
        <v>4599</v>
      </c>
      <c r="G1500" s="18" t="n">
        <v>10525.64</v>
      </c>
      <c r="H1500" s="14" t="n">
        <v>0.2397</v>
      </c>
      <c r="I1500" s="18" t="n">
        <v>7671.47</v>
      </c>
      <c r="J1500" s="14" t="n">
        <v>0.3934</v>
      </c>
      <c r="K1500" s="18" t="n">
        <v>4989.89</v>
      </c>
      <c r="L1500" s="14" t="n">
        <v>0.7616</v>
      </c>
    </row>
    <row r="1501" customFormat="false" ht="15" hidden="false" customHeight="false" outlineLevel="0" collapsed="false">
      <c r="A1501" s="11" t="s">
        <v>33</v>
      </c>
      <c r="B1501" s="11" t="s">
        <v>4944</v>
      </c>
      <c r="C1501" s="13" t="n">
        <v>2</v>
      </c>
      <c r="D1501" s="11" t="s">
        <v>4602</v>
      </c>
      <c r="E1501" s="11" t="n">
        <v>2</v>
      </c>
      <c r="F1501" s="11" t="s">
        <v>4877</v>
      </c>
      <c r="G1501" s="18" t="n">
        <v>4562.6</v>
      </c>
      <c r="H1501" s="14" t="n">
        <v>0.2556</v>
      </c>
      <c r="I1501" s="18" t="n">
        <v>3699.71</v>
      </c>
      <c r="J1501" s="14" t="n">
        <v>0.3185</v>
      </c>
      <c r="K1501" s="18" t="n">
        <v>-458.97</v>
      </c>
      <c r="L1501" s="14" t="n">
        <v>0.4119</v>
      </c>
    </row>
    <row r="1502" customFormat="false" ht="15" hidden="false" customHeight="false" outlineLevel="0" collapsed="false">
      <c r="A1502" s="11" t="s">
        <v>33</v>
      </c>
      <c r="B1502" s="11" t="s">
        <v>4944</v>
      </c>
      <c r="C1502" s="13" t="n">
        <v>2</v>
      </c>
      <c r="D1502" s="11" t="s">
        <v>4602</v>
      </c>
      <c r="E1502" s="11" t="n">
        <v>3</v>
      </c>
      <c r="F1502" s="11" t="s">
        <v>4599</v>
      </c>
      <c r="G1502" s="18" t="n">
        <v>7956.72</v>
      </c>
      <c r="H1502" s="14" t="n">
        <v>0.2085</v>
      </c>
      <c r="I1502" s="18" t="n">
        <v>5233.33</v>
      </c>
      <c r="J1502" s="14" t="n">
        <v>0.3819</v>
      </c>
      <c r="K1502" s="18" t="n">
        <v>2920.39</v>
      </c>
      <c r="L1502" s="14" t="n">
        <v>0.6585</v>
      </c>
    </row>
    <row r="1503" customFormat="false" ht="15" hidden="false" customHeight="false" outlineLevel="0" collapsed="false">
      <c r="A1503" s="11" t="s">
        <v>33</v>
      </c>
      <c r="B1503" s="11" t="s">
        <v>4944</v>
      </c>
      <c r="C1503" s="13" t="n">
        <v>2</v>
      </c>
      <c r="D1503" s="11" t="s">
        <v>4602</v>
      </c>
      <c r="E1503" s="11" t="n">
        <v>3</v>
      </c>
      <c r="F1503" s="11" t="s">
        <v>4877</v>
      </c>
      <c r="G1503" s="18" t="n">
        <v>7956.72</v>
      </c>
      <c r="H1503" s="14" t="n">
        <v>0.2085</v>
      </c>
      <c r="I1503" s="18" t="n">
        <v>2659.07</v>
      </c>
      <c r="J1503" s="14" t="n">
        <v>0.3693</v>
      </c>
      <c r="K1503" s="18" t="n">
        <v>-182.83</v>
      </c>
      <c r="L1503" s="14" t="n">
        <v>0.5406</v>
      </c>
    </row>
    <row r="1504" customFormat="false" ht="15" hidden="false" customHeight="false" outlineLevel="0" collapsed="false">
      <c r="A1504" s="11" t="s">
        <v>33</v>
      </c>
      <c r="B1504" s="11" t="s">
        <v>4944</v>
      </c>
      <c r="C1504" s="13" t="n">
        <v>2</v>
      </c>
      <c r="D1504" s="11" t="s">
        <v>4602</v>
      </c>
      <c r="E1504" s="11" t="n">
        <v>5</v>
      </c>
      <c r="F1504" s="11" t="s">
        <v>4599</v>
      </c>
      <c r="G1504" s="18" t="n">
        <v>5924.86</v>
      </c>
      <c r="H1504" s="14" t="n">
        <v>0.1989</v>
      </c>
      <c r="I1504" s="18" t="n">
        <v>3152.93</v>
      </c>
      <c r="J1504" s="14" t="n">
        <v>0.2921</v>
      </c>
      <c r="K1504" s="18" t="n">
        <v>644.12</v>
      </c>
      <c r="L1504" s="14" t="n">
        <v>0.416</v>
      </c>
    </row>
    <row r="1505" customFormat="false" ht="15" hidden="false" customHeight="false" outlineLevel="0" collapsed="false">
      <c r="A1505" s="11" t="s">
        <v>33</v>
      </c>
      <c r="B1505" s="11" t="s">
        <v>4944</v>
      </c>
      <c r="C1505" s="13" t="n">
        <v>2</v>
      </c>
      <c r="D1505" s="11" t="s">
        <v>4602</v>
      </c>
      <c r="E1505" s="11" t="n">
        <v>5</v>
      </c>
      <c r="F1505" s="11" t="s">
        <v>4877</v>
      </c>
      <c r="G1505" s="18" t="n">
        <v>5924.86</v>
      </c>
      <c r="H1505" s="14" t="n">
        <v>0.1989</v>
      </c>
      <c r="I1505" s="18" t="n">
        <v>3152.93</v>
      </c>
      <c r="J1505" s="14" t="n">
        <v>0.2921</v>
      </c>
      <c r="K1505" s="18" t="n">
        <v>644.12</v>
      </c>
      <c r="L1505" s="14" t="n">
        <v>0.416</v>
      </c>
    </row>
    <row r="1507" customFormat="false" ht="15" hidden="false" customHeight="false" outlineLevel="0" collapsed="false">
      <c r="A1507" s="51" t="s">
        <v>34</v>
      </c>
      <c r="B1507" s="51" t="s">
        <v>4881</v>
      </c>
      <c r="C1507" s="61" t="n">
        <v>2</v>
      </c>
      <c r="D1507" s="51" t="s">
        <v>4801</v>
      </c>
      <c r="E1507" s="51" t="s">
        <v>61</v>
      </c>
      <c r="F1507" s="51" t="s">
        <v>4599</v>
      </c>
      <c r="G1507" s="52" t="n">
        <v>9076.9</v>
      </c>
      <c r="H1507" s="53" t="n">
        <v>0.0876</v>
      </c>
      <c r="I1507" s="52" t="n">
        <v>5424.23</v>
      </c>
      <c r="J1507" s="53" t="n">
        <v>0.1126</v>
      </c>
      <c r="K1507" s="52" t="n">
        <v>2096.69</v>
      </c>
      <c r="L1507" s="53" t="n">
        <v>0.1532</v>
      </c>
    </row>
    <row r="1508" customFormat="false" ht="15" hidden="false" customHeight="false" outlineLevel="0" collapsed="false">
      <c r="A1508" s="11" t="s">
        <v>34</v>
      </c>
      <c r="B1508" s="11" t="s">
        <v>4881</v>
      </c>
      <c r="C1508" s="13" t="n">
        <v>2</v>
      </c>
      <c r="D1508" s="11" t="s">
        <v>4616</v>
      </c>
      <c r="E1508" s="11" t="n">
        <v>3</v>
      </c>
      <c r="F1508" s="11" t="s">
        <v>4877</v>
      </c>
      <c r="G1508" s="18" t="n">
        <v>67852.71</v>
      </c>
      <c r="H1508" s="14" t="n">
        <v>0.3608</v>
      </c>
      <c r="I1508" s="18" t="n">
        <v>29707.84</v>
      </c>
      <c r="J1508" s="14" t="n">
        <v>0.3581</v>
      </c>
      <c r="K1508" s="18" t="n">
        <v>279.55</v>
      </c>
      <c r="L1508" s="14" t="n">
        <v>0.4803</v>
      </c>
    </row>
    <row r="1509" customFormat="false" ht="15" hidden="false" customHeight="false" outlineLevel="0" collapsed="false">
      <c r="A1509" s="11" t="s">
        <v>34</v>
      </c>
      <c r="B1509" s="11" t="s">
        <v>4881</v>
      </c>
      <c r="C1509" s="13" t="n">
        <v>2</v>
      </c>
      <c r="D1509" s="11" t="s">
        <v>4608</v>
      </c>
      <c r="E1509" s="11" t="s">
        <v>61</v>
      </c>
      <c r="F1509" s="11" t="s">
        <v>4599</v>
      </c>
      <c r="G1509" s="18" t="n">
        <v>9904.52</v>
      </c>
      <c r="H1509" s="14" t="n">
        <v>0.7592</v>
      </c>
      <c r="I1509" s="18" t="n">
        <v>4884.44</v>
      </c>
      <c r="J1509" s="14" t="n">
        <v>0.8516</v>
      </c>
      <c r="K1509" s="18" t="n">
        <v>233.64</v>
      </c>
      <c r="L1509" s="14" t="n">
        <v>0.9603</v>
      </c>
    </row>
    <row r="1510" customFormat="false" ht="15" hidden="false" customHeight="false" outlineLevel="0" collapsed="false">
      <c r="A1510" s="11" t="s">
        <v>34</v>
      </c>
      <c r="B1510" s="11" t="s">
        <v>4881</v>
      </c>
      <c r="C1510" s="13" t="n">
        <v>2</v>
      </c>
      <c r="D1510" s="11" t="s">
        <v>4608</v>
      </c>
      <c r="E1510" s="11" t="s">
        <v>61</v>
      </c>
      <c r="F1510" s="11" t="s">
        <v>4896</v>
      </c>
      <c r="G1510" s="18" t="n">
        <v>10510.47</v>
      </c>
      <c r="H1510" s="14" t="n">
        <v>0.3057</v>
      </c>
      <c r="I1510" s="18" t="n">
        <v>6126.35</v>
      </c>
      <c r="J1510" s="14" t="n">
        <v>0.3488</v>
      </c>
      <c r="K1510" s="18" t="n">
        <v>2064.43</v>
      </c>
      <c r="L1510" s="14" t="n">
        <v>0.4051</v>
      </c>
    </row>
    <row r="1511" customFormat="false" ht="15" hidden="false" customHeight="false" outlineLevel="0" collapsed="false">
      <c r="A1511" s="11" t="s">
        <v>34</v>
      </c>
      <c r="B1511" s="11" t="s">
        <v>4881</v>
      </c>
      <c r="C1511" s="13" t="n">
        <v>2</v>
      </c>
      <c r="D1511" s="11" t="s">
        <v>4608</v>
      </c>
      <c r="E1511" s="11" t="s">
        <v>61</v>
      </c>
      <c r="F1511" s="11" t="s">
        <v>4877</v>
      </c>
      <c r="G1511" s="18" t="n">
        <v>12348.06</v>
      </c>
      <c r="H1511" s="14" t="n">
        <v>0.1619</v>
      </c>
      <c r="I1511" s="18" t="n">
        <v>8085.66</v>
      </c>
      <c r="J1511" s="14" t="n">
        <v>0.1868</v>
      </c>
      <c r="K1511" s="18" t="n">
        <v>4133.16</v>
      </c>
      <c r="L1511" s="14" t="n">
        <v>0.2199</v>
      </c>
    </row>
    <row r="1512" customFormat="false" ht="15" hidden="false" customHeight="false" outlineLevel="0" collapsed="false">
      <c r="A1512" s="11" t="s">
        <v>34</v>
      </c>
      <c r="B1512" s="11" t="s">
        <v>4881</v>
      </c>
      <c r="C1512" s="13" t="n">
        <v>2</v>
      </c>
      <c r="D1512" s="11" t="s">
        <v>4602</v>
      </c>
      <c r="E1512" s="11" t="n">
        <v>1</v>
      </c>
      <c r="F1512" s="11" t="s">
        <v>4599</v>
      </c>
      <c r="G1512" s="18" t="n">
        <v>18757.67</v>
      </c>
      <c r="H1512" s="14" t="n">
        <v>0.7176</v>
      </c>
      <c r="I1512" s="18" t="n">
        <v>14755.81</v>
      </c>
      <c r="J1512" s="14" t="n">
        <v>0.7799</v>
      </c>
      <c r="K1512" s="18" t="n">
        <v>11565.5</v>
      </c>
      <c r="L1512" s="14" t="n">
        <v>0.9298</v>
      </c>
    </row>
    <row r="1513" customFormat="false" ht="15" hidden="false" customHeight="false" outlineLevel="0" collapsed="false">
      <c r="A1513" s="11" t="s">
        <v>34</v>
      </c>
      <c r="B1513" s="11" t="s">
        <v>4881</v>
      </c>
      <c r="C1513" s="13" t="n">
        <v>2</v>
      </c>
      <c r="D1513" s="11" t="s">
        <v>4602</v>
      </c>
      <c r="E1513" s="11" t="n">
        <v>1</v>
      </c>
      <c r="F1513" s="11" t="s">
        <v>4877</v>
      </c>
      <c r="G1513" s="18" t="n">
        <v>12787.85</v>
      </c>
      <c r="H1513" s="14" t="n">
        <v>0.1654</v>
      </c>
      <c r="I1513" s="18" t="n">
        <v>8484.4</v>
      </c>
      <c r="J1513" s="14" t="n">
        <v>0.1742</v>
      </c>
      <c r="K1513" s="18" t="n">
        <v>5047.84</v>
      </c>
      <c r="L1513" s="14" t="n">
        <v>0.2217</v>
      </c>
    </row>
    <row r="1514" customFormat="false" ht="15" hidden="false" customHeight="false" outlineLevel="0" collapsed="false">
      <c r="A1514" s="11" t="s">
        <v>34</v>
      </c>
      <c r="B1514" s="11" t="s">
        <v>4881</v>
      </c>
      <c r="C1514" s="13" t="n">
        <v>2</v>
      </c>
      <c r="D1514" s="11" t="s">
        <v>4602</v>
      </c>
      <c r="E1514" s="11" t="n">
        <v>2</v>
      </c>
      <c r="F1514" s="11" t="s">
        <v>4599</v>
      </c>
      <c r="G1514" s="18" t="n">
        <v>12300.47</v>
      </c>
      <c r="H1514" s="14" t="n">
        <v>0.267</v>
      </c>
      <c r="I1514" s="18" t="n">
        <v>9093.67</v>
      </c>
      <c r="J1514" s="14" t="n">
        <v>0.3633</v>
      </c>
      <c r="K1514" s="18" t="n">
        <v>6030.53</v>
      </c>
      <c r="L1514" s="14" t="n">
        <v>0.5331</v>
      </c>
    </row>
    <row r="1515" customFormat="false" ht="15" hidden="false" customHeight="false" outlineLevel="0" collapsed="false">
      <c r="A1515" s="11" t="s">
        <v>34</v>
      </c>
      <c r="B1515" s="11" t="s">
        <v>4881</v>
      </c>
      <c r="C1515" s="13" t="n">
        <v>2</v>
      </c>
      <c r="D1515" s="11" t="s">
        <v>4602</v>
      </c>
      <c r="E1515" s="11" t="n">
        <v>2</v>
      </c>
      <c r="F1515" s="11" t="s">
        <v>4877</v>
      </c>
      <c r="G1515" s="18" t="n">
        <v>10778.3</v>
      </c>
      <c r="H1515" s="14" t="n">
        <v>0.1625</v>
      </c>
      <c r="I1515" s="18" t="n">
        <v>7312.82</v>
      </c>
      <c r="J1515" s="14" t="n">
        <v>0.1973</v>
      </c>
      <c r="K1515" s="18" t="n">
        <v>4336.45</v>
      </c>
      <c r="L1515" s="14" t="n">
        <v>0.2207</v>
      </c>
    </row>
    <row r="1516" customFormat="false" ht="15" hidden="false" customHeight="false" outlineLevel="0" collapsed="false">
      <c r="A1516" s="11" t="s">
        <v>34</v>
      </c>
      <c r="B1516" s="11" t="s">
        <v>4881</v>
      </c>
      <c r="C1516" s="13" t="n">
        <v>2</v>
      </c>
      <c r="D1516" s="11" t="s">
        <v>4602</v>
      </c>
      <c r="E1516" s="11" t="n">
        <v>3</v>
      </c>
      <c r="F1516" s="11" t="s">
        <v>4599</v>
      </c>
      <c r="G1516" s="18" t="n">
        <v>10459.36</v>
      </c>
      <c r="H1516" s="14" t="n">
        <v>0.1623</v>
      </c>
      <c r="I1516" s="18" t="n">
        <v>7241.06</v>
      </c>
      <c r="J1516" s="14" t="n">
        <v>0.2298</v>
      </c>
      <c r="K1516" s="18" t="n">
        <v>4507.01</v>
      </c>
      <c r="L1516" s="14" t="n">
        <v>0.3183</v>
      </c>
    </row>
    <row r="1517" customFormat="false" ht="15" hidden="false" customHeight="false" outlineLevel="0" collapsed="false">
      <c r="A1517" s="11" t="s">
        <v>34</v>
      </c>
      <c r="B1517" s="11" t="s">
        <v>4881</v>
      </c>
      <c r="C1517" s="13" t="n">
        <v>2</v>
      </c>
      <c r="D1517" s="11" t="s">
        <v>4602</v>
      </c>
      <c r="E1517" s="11" t="n">
        <v>3</v>
      </c>
      <c r="F1517" s="11" t="s">
        <v>4877</v>
      </c>
      <c r="G1517" s="18" t="n">
        <v>10459.36</v>
      </c>
      <c r="H1517" s="14" t="n">
        <v>0.1623</v>
      </c>
      <c r="I1517" s="18" t="n">
        <v>7241.06</v>
      </c>
      <c r="J1517" s="14" t="n">
        <v>0.2298</v>
      </c>
      <c r="K1517" s="18" t="n">
        <v>2342.53</v>
      </c>
      <c r="L1517" s="14" t="n">
        <v>0.2801</v>
      </c>
    </row>
    <row r="1518" customFormat="false" ht="15" hidden="false" customHeight="false" outlineLevel="0" collapsed="false">
      <c r="A1518" s="11" t="s">
        <v>34</v>
      </c>
      <c r="B1518" s="11" t="s">
        <v>4881</v>
      </c>
      <c r="C1518" s="13" t="n">
        <v>2</v>
      </c>
      <c r="D1518" s="11" t="s">
        <v>4602</v>
      </c>
      <c r="E1518" s="11" t="n">
        <v>5</v>
      </c>
      <c r="F1518" s="11" t="s">
        <v>4599</v>
      </c>
      <c r="G1518" s="18" t="n">
        <v>9302.47</v>
      </c>
      <c r="H1518" s="14" t="n">
        <v>0.1115</v>
      </c>
      <c r="I1518" s="18" t="n">
        <v>5959.66</v>
      </c>
      <c r="J1518" s="14" t="n">
        <v>0.1512</v>
      </c>
      <c r="K1518" s="18" t="n">
        <v>3096.28</v>
      </c>
      <c r="L1518" s="14" t="n">
        <v>0.2398</v>
      </c>
    </row>
    <row r="1519" customFormat="false" ht="15" hidden="false" customHeight="false" outlineLevel="0" collapsed="false">
      <c r="A1519" s="11" t="s">
        <v>34</v>
      </c>
      <c r="B1519" s="11" t="s">
        <v>4881</v>
      </c>
      <c r="C1519" s="13" t="n">
        <v>2</v>
      </c>
      <c r="D1519" s="11" t="s">
        <v>4602</v>
      </c>
      <c r="E1519" s="11" t="n">
        <v>5</v>
      </c>
      <c r="F1519" s="11" t="s">
        <v>4877</v>
      </c>
      <c r="G1519" s="18" t="n">
        <v>9302.47</v>
      </c>
      <c r="H1519" s="14" t="n">
        <v>0.1115</v>
      </c>
      <c r="I1519" s="18" t="n">
        <v>5959.66</v>
      </c>
      <c r="J1519" s="14" t="n">
        <v>0.1512</v>
      </c>
      <c r="K1519" s="18" t="n">
        <v>3096.28</v>
      </c>
      <c r="L1519" s="14" t="n">
        <v>0.2398</v>
      </c>
    </row>
    <row r="1521" customFormat="false" ht="15" hidden="false" customHeight="false" outlineLevel="0" collapsed="false">
      <c r="A1521" s="51" t="s">
        <v>34</v>
      </c>
      <c r="B1521" s="51" t="s">
        <v>4961</v>
      </c>
      <c r="C1521" s="61" t="n">
        <v>2</v>
      </c>
      <c r="D1521" s="51" t="s">
        <v>4801</v>
      </c>
      <c r="E1521" s="51" t="s">
        <v>61</v>
      </c>
      <c r="F1521" s="51" t="s">
        <v>4599</v>
      </c>
      <c r="G1521" s="52" t="n">
        <v>3704.09</v>
      </c>
      <c r="H1521" s="53" t="n">
        <v>0.0908</v>
      </c>
      <c r="I1521" s="52" t="n">
        <v>885.68</v>
      </c>
      <c r="J1521" s="53" t="n">
        <v>0.1276</v>
      </c>
      <c r="K1521" s="52" t="n">
        <v>-1681.87</v>
      </c>
      <c r="L1521" s="53" t="n">
        <v>0.1971</v>
      </c>
    </row>
    <row r="1522" customFormat="false" ht="15" hidden="false" customHeight="false" outlineLevel="0" collapsed="false">
      <c r="A1522" s="11" t="s">
        <v>34</v>
      </c>
      <c r="B1522" s="11" t="s">
        <v>4961</v>
      </c>
      <c r="C1522" s="13" t="n">
        <v>2</v>
      </c>
      <c r="D1522" s="11" t="s">
        <v>4616</v>
      </c>
      <c r="E1522" s="11" t="n">
        <v>3</v>
      </c>
      <c r="F1522" s="11" t="s">
        <v>4877</v>
      </c>
      <c r="G1522" s="18" t="n">
        <v>15152.96</v>
      </c>
      <c r="H1522" s="14" t="n">
        <v>0.3727</v>
      </c>
      <c r="I1522" s="18" t="n">
        <v>-550.01</v>
      </c>
      <c r="J1522" s="14" t="n">
        <v>0.3765</v>
      </c>
      <c r="K1522" s="18" t="n">
        <v>-4265</v>
      </c>
      <c r="L1522" s="14" t="n">
        <v>0.5059</v>
      </c>
    </row>
    <row r="1523" customFormat="false" ht="15" hidden="false" customHeight="false" outlineLevel="0" collapsed="false">
      <c r="A1523" s="11" t="s">
        <v>34</v>
      </c>
      <c r="B1523" s="11" t="s">
        <v>4961</v>
      </c>
      <c r="C1523" s="13" t="n">
        <v>2</v>
      </c>
      <c r="D1523" s="11" t="s">
        <v>4608</v>
      </c>
      <c r="E1523" s="11" t="s">
        <v>61</v>
      </c>
      <c r="F1523" s="11" t="s">
        <v>4599</v>
      </c>
      <c r="G1523" s="18" t="n">
        <v>3217.66</v>
      </c>
      <c r="H1523" s="14" t="n">
        <v>0.1402</v>
      </c>
      <c r="I1523" s="18" t="n">
        <v>261.16</v>
      </c>
      <c r="J1523" s="14" t="n">
        <v>0.1849</v>
      </c>
      <c r="K1523" s="18" t="n">
        <v>-2362.49</v>
      </c>
      <c r="L1523" s="14" t="n">
        <v>0.2669</v>
      </c>
    </row>
    <row r="1524" customFormat="false" ht="15" hidden="false" customHeight="false" outlineLevel="0" collapsed="false">
      <c r="A1524" s="11" t="s">
        <v>34</v>
      </c>
      <c r="B1524" s="11" t="s">
        <v>4961</v>
      </c>
      <c r="C1524" s="13" t="n">
        <v>2</v>
      </c>
      <c r="D1524" s="11" t="s">
        <v>4608</v>
      </c>
      <c r="E1524" s="11" t="s">
        <v>61</v>
      </c>
      <c r="F1524" s="11" t="s">
        <v>4896</v>
      </c>
      <c r="G1524" s="18" t="n">
        <v>3210.62</v>
      </c>
      <c r="H1524" s="14" t="n">
        <v>0.1408</v>
      </c>
      <c r="I1524" s="18" t="n">
        <v>257.75</v>
      </c>
      <c r="J1524" s="14" t="n">
        <v>0.1852</v>
      </c>
      <c r="K1524" s="18" t="n">
        <v>-2460.94</v>
      </c>
      <c r="L1524" s="14" t="n">
        <v>0.2766</v>
      </c>
    </row>
    <row r="1525" customFormat="false" ht="15" hidden="false" customHeight="false" outlineLevel="0" collapsed="false">
      <c r="A1525" s="11" t="s">
        <v>34</v>
      </c>
      <c r="B1525" s="11" t="s">
        <v>4961</v>
      </c>
      <c r="C1525" s="13" t="n">
        <v>2</v>
      </c>
      <c r="D1525" s="11" t="s">
        <v>4608</v>
      </c>
      <c r="E1525" s="11" t="s">
        <v>61</v>
      </c>
      <c r="F1525" s="11" t="s">
        <v>4877</v>
      </c>
      <c r="G1525" s="18" t="n">
        <v>3169.3</v>
      </c>
      <c r="H1525" s="14" t="n">
        <v>0.1444</v>
      </c>
      <c r="I1525" s="18" t="n">
        <v>239.27</v>
      </c>
      <c r="J1525" s="14" t="n">
        <v>0.1869</v>
      </c>
      <c r="K1525" s="18" t="n">
        <v>-2694.62</v>
      </c>
      <c r="L1525" s="14" t="n">
        <v>0.2997</v>
      </c>
    </row>
    <row r="1526" customFormat="false" ht="15" hidden="false" customHeight="false" outlineLevel="0" collapsed="false">
      <c r="A1526" s="11" t="s">
        <v>34</v>
      </c>
      <c r="B1526" s="11" t="s">
        <v>4961</v>
      </c>
      <c r="C1526" s="13" t="n">
        <v>2</v>
      </c>
      <c r="D1526" s="11" t="s">
        <v>4602</v>
      </c>
      <c r="E1526" s="11" t="n">
        <v>1</v>
      </c>
      <c r="F1526" s="11" t="s">
        <v>4599</v>
      </c>
      <c r="G1526" s="18" t="n">
        <v>6092.28</v>
      </c>
      <c r="H1526" s="14" t="n">
        <v>0.2217</v>
      </c>
      <c r="I1526" s="18" t="n">
        <v>3851.88</v>
      </c>
      <c r="J1526" s="14" t="n">
        <v>0.3522</v>
      </c>
      <c r="K1526" s="42" t="s">
        <v>412</v>
      </c>
      <c r="L1526" s="14" t="n">
        <v>1.4112</v>
      </c>
    </row>
    <row r="1527" customFormat="false" ht="15" hidden="false" customHeight="false" outlineLevel="0" collapsed="false">
      <c r="A1527" s="11" t="s">
        <v>34</v>
      </c>
      <c r="B1527" s="11" t="s">
        <v>4961</v>
      </c>
      <c r="C1527" s="13" t="n">
        <v>2</v>
      </c>
      <c r="D1527" s="11" t="s">
        <v>4602</v>
      </c>
      <c r="E1527" s="11" t="n">
        <v>1</v>
      </c>
      <c r="F1527" s="11" t="s">
        <v>4877</v>
      </c>
      <c r="G1527" s="18" t="n">
        <v>3820.43</v>
      </c>
      <c r="H1527" s="14" t="n">
        <v>0.1665</v>
      </c>
      <c r="I1527" s="18" t="n">
        <v>767.89</v>
      </c>
      <c r="J1527" s="14" t="n">
        <v>0.218</v>
      </c>
      <c r="K1527" s="18" t="n">
        <v>-2349.06</v>
      </c>
      <c r="L1527" s="14" t="n">
        <v>0.3572</v>
      </c>
    </row>
    <row r="1528" customFormat="false" ht="15" hidden="false" customHeight="false" outlineLevel="0" collapsed="false">
      <c r="A1528" s="11" t="s">
        <v>34</v>
      </c>
      <c r="B1528" s="11" t="s">
        <v>4961</v>
      </c>
      <c r="C1528" s="13" t="n">
        <v>2</v>
      </c>
      <c r="D1528" s="11" t="s">
        <v>4602</v>
      </c>
      <c r="E1528" s="11" t="n">
        <v>2</v>
      </c>
      <c r="F1528" s="11" t="s">
        <v>4599</v>
      </c>
      <c r="G1528" s="18" t="n">
        <v>4583.5</v>
      </c>
      <c r="H1528" s="14" t="n">
        <v>0.1377</v>
      </c>
      <c r="I1528" s="18" t="n">
        <v>2065.04</v>
      </c>
      <c r="J1528" s="14" t="n">
        <v>0.1919</v>
      </c>
      <c r="K1528" s="42" t="s">
        <v>412</v>
      </c>
      <c r="L1528" s="14" t="n">
        <v>1.0796</v>
      </c>
    </row>
    <row r="1529" customFormat="false" ht="15" hidden="false" customHeight="false" outlineLevel="0" collapsed="false">
      <c r="A1529" s="11" t="s">
        <v>34</v>
      </c>
      <c r="B1529" s="11" t="s">
        <v>4961</v>
      </c>
      <c r="C1529" s="13" t="n">
        <v>2</v>
      </c>
      <c r="D1529" s="11" t="s">
        <v>4602</v>
      </c>
      <c r="E1529" s="11" t="n">
        <v>2</v>
      </c>
      <c r="F1529" s="11" t="s">
        <v>4877</v>
      </c>
      <c r="G1529" s="18" t="n">
        <v>4583.5</v>
      </c>
      <c r="H1529" s="14" t="n">
        <v>0.1377</v>
      </c>
      <c r="I1529" s="18" t="n">
        <v>543.2</v>
      </c>
      <c r="J1529" s="14" t="n">
        <v>0.2323</v>
      </c>
      <c r="K1529" s="18" t="n">
        <v>-1352.07</v>
      </c>
      <c r="L1529" s="14" t="n">
        <v>0.3282</v>
      </c>
    </row>
    <row r="1530" customFormat="false" ht="15" hidden="false" customHeight="false" outlineLevel="0" collapsed="false">
      <c r="A1530" s="11" t="s">
        <v>34</v>
      </c>
      <c r="B1530" s="11" t="s">
        <v>4961</v>
      </c>
      <c r="C1530" s="13" t="n">
        <v>2</v>
      </c>
      <c r="D1530" s="11" t="s">
        <v>4602</v>
      </c>
      <c r="E1530" s="11" t="n">
        <v>3</v>
      </c>
      <c r="F1530" s="11" t="s">
        <v>4599</v>
      </c>
      <c r="G1530" s="18" t="n">
        <v>4035.26</v>
      </c>
      <c r="H1530" s="14" t="n">
        <v>0.1092</v>
      </c>
      <c r="I1530" s="18" t="n">
        <v>1426.35</v>
      </c>
      <c r="J1530" s="14" t="n">
        <v>0.1618</v>
      </c>
      <c r="K1530" s="18" t="n">
        <v>-353.48</v>
      </c>
      <c r="L1530" s="14" t="n">
        <v>0.6587</v>
      </c>
    </row>
    <row r="1531" customFormat="false" ht="15" hidden="false" customHeight="false" outlineLevel="0" collapsed="false">
      <c r="A1531" s="11" t="s">
        <v>34</v>
      </c>
      <c r="B1531" s="11" t="s">
        <v>4961</v>
      </c>
      <c r="C1531" s="13" t="n">
        <v>2</v>
      </c>
      <c r="D1531" s="11" t="s">
        <v>4602</v>
      </c>
      <c r="E1531" s="11" t="n">
        <v>3</v>
      </c>
      <c r="F1531" s="11" t="s">
        <v>4877</v>
      </c>
      <c r="G1531" s="18" t="n">
        <v>4035.26</v>
      </c>
      <c r="H1531" s="14" t="n">
        <v>0.1092</v>
      </c>
      <c r="I1531" s="18" t="n">
        <v>1426.35</v>
      </c>
      <c r="J1531" s="14" t="n">
        <v>0.1618</v>
      </c>
      <c r="K1531" s="18" t="n">
        <v>-2647.67</v>
      </c>
      <c r="L1531" s="14" t="n">
        <v>0.3596</v>
      </c>
    </row>
    <row r="1532" customFormat="false" ht="15" hidden="false" customHeight="false" outlineLevel="0" collapsed="false">
      <c r="A1532" s="11" t="s">
        <v>34</v>
      </c>
      <c r="B1532" s="11" t="s">
        <v>4961</v>
      </c>
      <c r="C1532" s="13" t="n">
        <v>2</v>
      </c>
      <c r="D1532" s="11" t="s">
        <v>4602</v>
      </c>
      <c r="E1532" s="11" t="n">
        <v>5</v>
      </c>
      <c r="F1532" s="11" t="s">
        <v>4599</v>
      </c>
      <c r="G1532" s="18" t="n">
        <v>3820.34</v>
      </c>
      <c r="H1532" s="14" t="n">
        <v>0.0931</v>
      </c>
      <c r="I1532" s="18" t="n">
        <v>1037.94</v>
      </c>
      <c r="J1532" s="14" t="n">
        <v>0.1454</v>
      </c>
      <c r="K1532" s="18" t="n">
        <v>-953.99</v>
      </c>
      <c r="L1532" s="14" t="n">
        <v>0.3056</v>
      </c>
    </row>
    <row r="1533" customFormat="false" ht="15" hidden="false" customHeight="false" outlineLevel="0" collapsed="false">
      <c r="A1533" s="11" t="s">
        <v>34</v>
      </c>
      <c r="B1533" s="11" t="s">
        <v>4961</v>
      </c>
      <c r="C1533" s="13" t="n">
        <v>2</v>
      </c>
      <c r="D1533" s="11" t="s">
        <v>4602</v>
      </c>
      <c r="E1533" s="11" t="n">
        <v>5</v>
      </c>
      <c r="F1533" s="11" t="s">
        <v>4877</v>
      </c>
      <c r="G1533" s="18" t="n">
        <v>3820.34</v>
      </c>
      <c r="H1533" s="14" t="n">
        <v>0.0931</v>
      </c>
      <c r="I1533" s="18" t="n">
        <v>1037.94</v>
      </c>
      <c r="J1533" s="14" t="n">
        <v>0.1454</v>
      </c>
      <c r="K1533" s="18" t="n">
        <v>-953.99</v>
      </c>
      <c r="L1533" s="14" t="n">
        <v>0.3056</v>
      </c>
    </row>
    <row r="1535" customFormat="false" ht="15" hidden="false" customHeight="false" outlineLevel="0" collapsed="false">
      <c r="A1535" s="51" t="s">
        <v>34</v>
      </c>
      <c r="B1535" s="51" t="s">
        <v>4962</v>
      </c>
      <c r="C1535" s="61" t="n">
        <v>2</v>
      </c>
      <c r="D1535" s="51" t="s">
        <v>4801</v>
      </c>
      <c r="E1535" s="51" t="s">
        <v>61</v>
      </c>
      <c r="F1535" s="51" t="s">
        <v>4599</v>
      </c>
      <c r="G1535" s="52" t="n">
        <v>7274.17</v>
      </c>
      <c r="H1535" s="53" t="n">
        <v>0.0514</v>
      </c>
      <c r="I1535" s="52" t="n">
        <v>4301.18</v>
      </c>
      <c r="J1535" s="53" t="n">
        <v>0.0697</v>
      </c>
      <c r="K1535" s="52" t="n">
        <v>1593.36</v>
      </c>
      <c r="L1535" s="53" t="n">
        <v>0.092</v>
      </c>
    </row>
    <row r="1536" customFormat="false" ht="15" hidden="false" customHeight="false" outlineLevel="0" collapsed="false">
      <c r="A1536" s="11" t="s">
        <v>34</v>
      </c>
      <c r="B1536" s="11" t="s">
        <v>4962</v>
      </c>
      <c r="C1536" s="13" t="n">
        <v>2</v>
      </c>
      <c r="D1536" s="11" t="s">
        <v>4616</v>
      </c>
      <c r="E1536" s="11" t="n">
        <v>3</v>
      </c>
      <c r="F1536" s="11" t="s">
        <v>4877</v>
      </c>
      <c r="G1536" s="18" t="n">
        <v>47681.14</v>
      </c>
      <c r="H1536" s="14" t="n">
        <v>0.2564</v>
      </c>
      <c r="I1536" s="18" t="n">
        <v>20648.69</v>
      </c>
      <c r="J1536" s="14" t="n">
        <v>0.3311</v>
      </c>
      <c r="K1536" s="18" t="n">
        <v>46.42</v>
      </c>
      <c r="L1536" s="14" t="n">
        <v>0.3826</v>
      </c>
    </row>
    <row r="1537" customFormat="false" ht="15" hidden="false" customHeight="false" outlineLevel="0" collapsed="false">
      <c r="A1537" s="11" t="s">
        <v>34</v>
      </c>
      <c r="B1537" s="11" t="s">
        <v>4962</v>
      </c>
      <c r="C1537" s="13" t="n">
        <v>2</v>
      </c>
      <c r="D1537" s="11" t="s">
        <v>4608</v>
      </c>
      <c r="E1537" s="11" t="s">
        <v>61</v>
      </c>
      <c r="F1537" s="11" t="s">
        <v>4599</v>
      </c>
      <c r="G1537" s="18" t="n">
        <v>11592.75</v>
      </c>
      <c r="H1537" s="14" t="n">
        <v>0.0624</v>
      </c>
      <c r="I1537" s="18" t="n">
        <v>8172.21</v>
      </c>
      <c r="J1537" s="14" t="n">
        <v>0.0805</v>
      </c>
      <c r="K1537" s="18" t="n">
        <v>4947.3</v>
      </c>
      <c r="L1537" s="14" t="n">
        <v>0.1</v>
      </c>
    </row>
    <row r="1538" customFormat="false" ht="15" hidden="false" customHeight="false" outlineLevel="0" collapsed="false">
      <c r="A1538" s="11" t="s">
        <v>34</v>
      </c>
      <c r="B1538" s="11" t="s">
        <v>4962</v>
      </c>
      <c r="C1538" s="13" t="n">
        <v>2</v>
      </c>
      <c r="D1538" s="11" t="s">
        <v>4608</v>
      </c>
      <c r="E1538" s="11" t="s">
        <v>61</v>
      </c>
      <c r="F1538" s="11" t="s">
        <v>4896</v>
      </c>
      <c r="G1538" s="18" t="n">
        <v>11592.75</v>
      </c>
      <c r="H1538" s="14" t="n">
        <v>0.0624</v>
      </c>
      <c r="I1538" s="18" t="n">
        <v>8172.21</v>
      </c>
      <c r="J1538" s="14" t="n">
        <v>0.0805</v>
      </c>
      <c r="K1538" s="18" t="n">
        <v>4947.3</v>
      </c>
      <c r="L1538" s="14" t="n">
        <v>0.1</v>
      </c>
    </row>
    <row r="1539" customFormat="false" ht="15" hidden="false" customHeight="false" outlineLevel="0" collapsed="false">
      <c r="A1539" s="11" t="s">
        <v>34</v>
      </c>
      <c r="B1539" s="11" t="s">
        <v>4962</v>
      </c>
      <c r="C1539" s="13" t="n">
        <v>2</v>
      </c>
      <c r="D1539" s="11" t="s">
        <v>4608</v>
      </c>
      <c r="E1539" s="11" t="s">
        <v>61</v>
      </c>
      <c r="F1539" s="11" t="s">
        <v>4877</v>
      </c>
      <c r="G1539" s="18" t="n">
        <v>11592.75</v>
      </c>
      <c r="H1539" s="14" t="n">
        <v>0.0624</v>
      </c>
      <c r="I1539" s="18" t="n">
        <v>8172.21</v>
      </c>
      <c r="J1539" s="14" t="n">
        <v>0.0805</v>
      </c>
      <c r="K1539" s="18" t="n">
        <v>4947.3</v>
      </c>
      <c r="L1539" s="14" t="n">
        <v>0.1</v>
      </c>
    </row>
    <row r="1540" customFormat="false" ht="15" hidden="false" customHeight="false" outlineLevel="0" collapsed="false">
      <c r="A1540" s="11" t="s">
        <v>34</v>
      </c>
      <c r="B1540" s="11" t="s">
        <v>4962</v>
      </c>
      <c r="C1540" s="13" t="n">
        <v>2</v>
      </c>
      <c r="D1540" s="11" t="s">
        <v>4602</v>
      </c>
      <c r="E1540" s="11" t="n">
        <v>1</v>
      </c>
      <c r="F1540" s="11" t="s">
        <v>4599</v>
      </c>
      <c r="G1540" s="18" t="n">
        <v>14078.97</v>
      </c>
      <c r="H1540" s="14" t="n">
        <v>0.1929</v>
      </c>
      <c r="I1540" s="18" t="n">
        <v>11109.93</v>
      </c>
      <c r="J1540" s="14" t="n">
        <v>0.2144</v>
      </c>
      <c r="K1540" s="18" t="n">
        <v>8489.37</v>
      </c>
      <c r="L1540" s="14" t="n">
        <v>0.2423</v>
      </c>
    </row>
    <row r="1541" customFormat="false" ht="15" hidden="false" customHeight="false" outlineLevel="0" collapsed="false">
      <c r="A1541" s="11" t="s">
        <v>34</v>
      </c>
      <c r="B1541" s="11" t="s">
        <v>4962</v>
      </c>
      <c r="C1541" s="13" t="n">
        <v>2</v>
      </c>
      <c r="D1541" s="11" t="s">
        <v>4602</v>
      </c>
      <c r="E1541" s="11" t="n">
        <v>1</v>
      </c>
      <c r="F1541" s="11" t="s">
        <v>4877</v>
      </c>
      <c r="G1541" s="18" t="n">
        <v>12801.74</v>
      </c>
      <c r="H1541" s="14" t="n">
        <v>0.1148</v>
      </c>
      <c r="I1541" s="18" t="n">
        <v>9785.13</v>
      </c>
      <c r="J1541" s="14" t="n">
        <v>0.1317</v>
      </c>
      <c r="K1541" s="18" t="n">
        <v>5371.34</v>
      </c>
      <c r="L1541" s="14" t="n">
        <v>0.1558</v>
      </c>
    </row>
    <row r="1542" customFormat="false" ht="15" hidden="false" customHeight="false" outlineLevel="0" collapsed="false">
      <c r="A1542" s="11" t="s">
        <v>34</v>
      </c>
      <c r="B1542" s="11" t="s">
        <v>4962</v>
      </c>
      <c r="C1542" s="13" t="n">
        <v>2</v>
      </c>
      <c r="D1542" s="11" t="s">
        <v>4602</v>
      </c>
      <c r="E1542" s="11" t="n">
        <v>2</v>
      </c>
      <c r="F1542" s="11" t="s">
        <v>4599</v>
      </c>
      <c r="G1542" s="18" t="n">
        <v>9047.27</v>
      </c>
      <c r="H1542" s="14" t="n">
        <v>0.0708</v>
      </c>
      <c r="I1542" s="18" t="n">
        <v>6166.81</v>
      </c>
      <c r="J1542" s="14" t="n">
        <v>0.0984</v>
      </c>
      <c r="K1542" s="18" t="n">
        <v>3975.66</v>
      </c>
      <c r="L1542" s="14" t="n">
        <v>0.1567</v>
      </c>
    </row>
    <row r="1543" customFormat="false" ht="15" hidden="false" customHeight="false" outlineLevel="0" collapsed="false">
      <c r="A1543" s="11" t="s">
        <v>34</v>
      </c>
      <c r="B1543" s="11" t="s">
        <v>4962</v>
      </c>
      <c r="C1543" s="13" t="n">
        <v>2</v>
      </c>
      <c r="D1543" s="11" t="s">
        <v>4602</v>
      </c>
      <c r="E1543" s="11" t="n">
        <v>2</v>
      </c>
      <c r="F1543" s="11" t="s">
        <v>4877</v>
      </c>
      <c r="G1543" s="18" t="n">
        <v>9047.27</v>
      </c>
      <c r="H1543" s="14" t="n">
        <v>0.0708</v>
      </c>
      <c r="I1543" s="18" t="n">
        <v>6166.81</v>
      </c>
      <c r="J1543" s="14" t="n">
        <v>0.0984</v>
      </c>
      <c r="K1543" s="18" t="n">
        <v>3975.66</v>
      </c>
      <c r="L1543" s="14" t="n">
        <v>0.1567</v>
      </c>
    </row>
    <row r="1544" customFormat="false" ht="15" hidden="false" customHeight="false" outlineLevel="0" collapsed="false">
      <c r="A1544" s="11" t="s">
        <v>34</v>
      </c>
      <c r="B1544" s="11" t="s">
        <v>4962</v>
      </c>
      <c r="C1544" s="13" t="n">
        <v>2</v>
      </c>
      <c r="D1544" s="11" t="s">
        <v>4602</v>
      </c>
      <c r="E1544" s="11" t="n">
        <v>3</v>
      </c>
      <c r="F1544" s="11" t="s">
        <v>4599</v>
      </c>
      <c r="G1544" s="18" t="n">
        <v>7807.62</v>
      </c>
      <c r="H1544" s="14" t="n">
        <v>0.0561</v>
      </c>
      <c r="I1544" s="18" t="n">
        <v>5164.86</v>
      </c>
      <c r="J1544" s="14" t="n">
        <v>0.0881</v>
      </c>
      <c r="K1544" s="18" t="n">
        <v>3108.43</v>
      </c>
      <c r="L1544" s="14" t="n">
        <v>0.1387</v>
      </c>
    </row>
    <row r="1545" customFormat="false" ht="15" hidden="false" customHeight="false" outlineLevel="0" collapsed="false">
      <c r="A1545" s="11" t="s">
        <v>34</v>
      </c>
      <c r="B1545" s="11" t="s">
        <v>4962</v>
      </c>
      <c r="C1545" s="13" t="n">
        <v>2</v>
      </c>
      <c r="D1545" s="11" t="s">
        <v>4602</v>
      </c>
      <c r="E1545" s="11" t="n">
        <v>3</v>
      </c>
      <c r="F1545" s="11" t="s">
        <v>4877</v>
      </c>
      <c r="G1545" s="18" t="n">
        <v>7807.62</v>
      </c>
      <c r="H1545" s="14" t="n">
        <v>0.0561</v>
      </c>
      <c r="I1545" s="18" t="n">
        <v>5164.86</v>
      </c>
      <c r="J1545" s="14" t="n">
        <v>0.0881</v>
      </c>
      <c r="K1545" s="18" t="n">
        <v>3108.43</v>
      </c>
      <c r="L1545" s="14" t="n">
        <v>0.1387</v>
      </c>
    </row>
    <row r="1546" customFormat="false" ht="15" hidden="false" customHeight="false" outlineLevel="0" collapsed="false">
      <c r="A1546" s="11" t="s">
        <v>34</v>
      </c>
      <c r="B1546" s="11" t="s">
        <v>4962</v>
      </c>
      <c r="C1546" s="13" t="n">
        <v>2</v>
      </c>
      <c r="D1546" s="11" t="s">
        <v>4602</v>
      </c>
      <c r="E1546" s="11" t="n">
        <v>5</v>
      </c>
      <c r="F1546" s="11" t="s">
        <v>4599</v>
      </c>
      <c r="G1546" s="18" t="n">
        <v>7351.26</v>
      </c>
      <c r="H1546" s="14" t="n">
        <v>0.0508</v>
      </c>
      <c r="I1546" s="18" t="n">
        <v>4530.96</v>
      </c>
      <c r="J1546" s="14" t="n">
        <v>0.0722</v>
      </c>
      <c r="K1546" s="18" t="n">
        <v>2242.4</v>
      </c>
      <c r="L1546" s="14" t="n">
        <v>0.102</v>
      </c>
    </row>
    <row r="1547" customFormat="false" ht="15" hidden="false" customHeight="false" outlineLevel="0" collapsed="false">
      <c r="A1547" s="11" t="s">
        <v>34</v>
      </c>
      <c r="B1547" s="11" t="s">
        <v>4962</v>
      </c>
      <c r="C1547" s="13" t="n">
        <v>2</v>
      </c>
      <c r="D1547" s="11" t="s">
        <v>4602</v>
      </c>
      <c r="E1547" s="11" t="n">
        <v>5</v>
      </c>
      <c r="F1547" s="11" t="s">
        <v>4877</v>
      </c>
      <c r="G1547" s="18" t="n">
        <v>7351.26</v>
      </c>
      <c r="H1547" s="14" t="n">
        <v>0.0508</v>
      </c>
      <c r="I1547" s="18" t="n">
        <v>4530.96</v>
      </c>
      <c r="J1547" s="14" t="n">
        <v>0.0722</v>
      </c>
      <c r="K1547" s="18" t="n">
        <v>2242.4</v>
      </c>
      <c r="L1547" s="14" t="n">
        <v>0.102</v>
      </c>
    </row>
    <row r="1549" customFormat="false" ht="15" hidden="false" customHeight="false" outlineLevel="0" collapsed="false">
      <c r="A1549" s="51" t="s">
        <v>34</v>
      </c>
      <c r="B1549" s="51" t="s">
        <v>4963</v>
      </c>
      <c r="C1549" s="61" t="n">
        <v>2</v>
      </c>
      <c r="D1549" s="51" t="s">
        <v>4801</v>
      </c>
      <c r="E1549" s="51" t="s">
        <v>61</v>
      </c>
      <c r="F1549" s="51" t="s">
        <v>4599</v>
      </c>
      <c r="G1549" s="52" t="n">
        <v>4150.61</v>
      </c>
      <c r="H1549" s="53" t="n">
        <v>0.1002</v>
      </c>
      <c r="I1549" s="52" t="n">
        <v>1144.65</v>
      </c>
      <c r="J1549" s="53" t="n">
        <v>0.137</v>
      </c>
      <c r="K1549" s="52" t="n">
        <v>-1593.45</v>
      </c>
      <c r="L1549" s="53" t="n">
        <v>0.204</v>
      </c>
    </row>
    <row r="1550" customFormat="false" ht="15" hidden="false" customHeight="false" outlineLevel="0" collapsed="false">
      <c r="A1550" s="11" t="s">
        <v>34</v>
      </c>
      <c r="B1550" s="11" t="s">
        <v>4963</v>
      </c>
      <c r="C1550" s="13" t="n">
        <v>2</v>
      </c>
      <c r="D1550" s="11" t="s">
        <v>4616</v>
      </c>
      <c r="E1550" s="11" t="n">
        <v>3</v>
      </c>
      <c r="F1550" s="11" t="s">
        <v>4877</v>
      </c>
      <c r="G1550" s="18" t="n">
        <v>25426.18</v>
      </c>
      <c r="H1550" s="14" t="n">
        <v>0.3976</v>
      </c>
      <c r="I1550" s="18" t="n">
        <v>3174.92</v>
      </c>
      <c r="J1550" s="14" t="n">
        <v>0.3187</v>
      </c>
      <c r="K1550" s="18" t="n">
        <v>-1124.26</v>
      </c>
      <c r="L1550" s="14" t="n">
        <v>0.4033</v>
      </c>
    </row>
    <row r="1551" customFormat="false" ht="15" hidden="false" customHeight="false" outlineLevel="0" collapsed="false">
      <c r="A1551" s="11" t="s">
        <v>34</v>
      </c>
      <c r="B1551" s="11" t="s">
        <v>4963</v>
      </c>
      <c r="C1551" s="13" t="n">
        <v>2</v>
      </c>
      <c r="D1551" s="11" t="s">
        <v>4608</v>
      </c>
      <c r="E1551" s="11" t="s">
        <v>61</v>
      </c>
      <c r="F1551" s="11" t="s">
        <v>4599</v>
      </c>
      <c r="G1551" s="18" t="n">
        <v>4529.84</v>
      </c>
      <c r="H1551" s="14" t="n">
        <v>0.1008</v>
      </c>
      <c r="I1551" s="18" t="n">
        <v>1414.46</v>
      </c>
      <c r="J1551" s="14" t="n">
        <v>0.1405</v>
      </c>
      <c r="K1551" s="18" t="n">
        <v>-3131.33</v>
      </c>
      <c r="L1551" s="14" t="n">
        <v>0.4096</v>
      </c>
    </row>
    <row r="1552" customFormat="false" ht="15" hidden="false" customHeight="false" outlineLevel="0" collapsed="false">
      <c r="A1552" s="11" t="s">
        <v>34</v>
      </c>
      <c r="B1552" s="11" t="s">
        <v>4963</v>
      </c>
      <c r="C1552" s="13" t="n">
        <v>2</v>
      </c>
      <c r="D1552" s="11" t="s">
        <v>4608</v>
      </c>
      <c r="E1552" s="11" t="s">
        <v>61</v>
      </c>
      <c r="F1552" s="11" t="s">
        <v>4896</v>
      </c>
      <c r="G1552" s="18" t="n">
        <v>4529.84</v>
      </c>
      <c r="H1552" s="14" t="n">
        <v>0.1008</v>
      </c>
      <c r="I1552" s="18" t="n">
        <v>1414.46</v>
      </c>
      <c r="J1552" s="14" t="n">
        <v>0.1405</v>
      </c>
      <c r="K1552" s="18" t="n">
        <v>-2955.01</v>
      </c>
      <c r="L1552" s="14" t="n">
        <v>0.361</v>
      </c>
    </row>
    <row r="1553" customFormat="false" ht="15" hidden="false" customHeight="false" outlineLevel="0" collapsed="false">
      <c r="A1553" s="11" t="s">
        <v>34</v>
      </c>
      <c r="B1553" s="11" t="s">
        <v>4963</v>
      </c>
      <c r="C1553" s="13" t="n">
        <v>2</v>
      </c>
      <c r="D1553" s="11" t="s">
        <v>4608</v>
      </c>
      <c r="E1553" s="11" t="s">
        <v>61</v>
      </c>
      <c r="F1553" s="11" t="s">
        <v>4877</v>
      </c>
      <c r="G1553" s="18" t="n">
        <v>4529.84</v>
      </c>
      <c r="H1553" s="14" t="n">
        <v>0.1008</v>
      </c>
      <c r="I1553" s="18" t="n">
        <v>1414.46</v>
      </c>
      <c r="J1553" s="14" t="n">
        <v>0.1405</v>
      </c>
      <c r="K1553" s="18" t="n">
        <v>-2281.96</v>
      </c>
      <c r="L1553" s="14" t="n">
        <v>0.295</v>
      </c>
    </row>
    <row r="1554" customFormat="false" ht="15" hidden="false" customHeight="false" outlineLevel="0" collapsed="false">
      <c r="A1554" s="11" t="s">
        <v>34</v>
      </c>
      <c r="B1554" s="11" t="s">
        <v>4963</v>
      </c>
      <c r="C1554" s="13" t="n">
        <v>2</v>
      </c>
      <c r="D1554" s="11" t="s">
        <v>4602</v>
      </c>
      <c r="E1554" s="11" t="n">
        <v>1</v>
      </c>
      <c r="F1554" s="11" t="s">
        <v>4599</v>
      </c>
      <c r="G1554" s="18" t="n">
        <v>6576.76</v>
      </c>
      <c r="H1554" s="14" t="n">
        <v>0.4967</v>
      </c>
      <c r="I1554" s="42" t="s">
        <v>412</v>
      </c>
      <c r="J1554" s="14" t="n">
        <v>1.146</v>
      </c>
      <c r="K1554" s="42" t="s">
        <v>412</v>
      </c>
      <c r="L1554" s="14" t="n">
        <v>1.1508</v>
      </c>
    </row>
    <row r="1555" customFormat="false" ht="15" hidden="false" customHeight="false" outlineLevel="0" collapsed="false">
      <c r="A1555" s="11" t="s">
        <v>34</v>
      </c>
      <c r="B1555" s="11" t="s">
        <v>4963</v>
      </c>
      <c r="C1555" s="13" t="n">
        <v>2</v>
      </c>
      <c r="D1555" s="11" t="s">
        <v>4602</v>
      </c>
      <c r="E1555" s="11" t="n">
        <v>1</v>
      </c>
      <c r="F1555" s="11" t="s">
        <v>4877</v>
      </c>
      <c r="G1555" s="18" t="n">
        <v>5058.71</v>
      </c>
      <c r="H1555" s="14" t="n">
        <v>0.1694</v>
      </c>
      <c r="I1555" s="18" t="n">
        <v>2376.22</v>
      </c>
      <c r="J1555" s="14" t="n">
        <v>0.2296</v>
      </c>
      <c r="K1555" s="18" t="n">
        <v>-2226.64</v>
      </c>
      <c r="L1555" s="14" t="n">
        <v>0.3945</v>
      </c>
    </row>
    <row r="1556" customFormat="false" ht="15" hidden="false" customHeight="false" outlineLevel="0" collapsed="false">
      <c r="A1556" s="11" t="s">
        <v>34</v>
      </c>
      <c r="B1556" s="11" t="s">
        <v>4963</v>
      </c>
      <c r="C1556" s="13" t="n">
        <v>2</v>
      </c>
      <c r="D1556" s="11" t="s">
        <v>4602</v>
      </c>
      <c r="E1556" s="11" t="n">
        <v>2</v>
      </c>
      <c r="F1556" s="11" t="s">
        <v>4599</v>
      </c>
      <c r="G1556" s="18" t="n">
        <v>4920.18</v>
      </c>
      <c r="H1556" s="14" t="n">
        <v>0.377</v>
      </c>
      <c r="I1556" s="42" t="s">
        <v>412</v>
      </c>
      <c r="J1556" s="14" t="n">
        <v>1.1061</v>
      </c>
      <c r="K1556" s="42" t="s">
        <v>412</v>
      </c>
      <c r="L1556" s="14" t="n">
        <v>1.0029</v>
      </c>
    </row>
    <row r="1557" customFormat="false" ht="15" hidden="false" customHeight="false" outlineLevel="0" collapsed="false">
      <c r="A1557" s="11" t="s">
        <v>34</v>
      </c>
      <c r="B1557" s="11" t="s">
        <v>4963</v>
      </c>
      <c r="C1557" s="13" t="n">
        <v>2</v>
      </c>
      <c r="D1557" s="11" t="s">
        <v>4602</v>
      </c>
      <c r="E1557" s="11" t="n">
        <v>2</v>
      </c>
      <c r="F1557" s="11" t="s">
        <v>4877</v>
      </c>
      <c r="G1557" s="18" t="n">
        <v>3649.33</v>
      </c>
      <c r="H1557" s="14" t="n">
        <v>0.1842</v>
      </c>
      <c r="I1557" s="18" t="n">
        <v>662.36</v>
      </c>
      <c r="J1557" s="14" t="n">
        <v>0.2697</v>
      </c>
      <c r="K1557" s="18" t="n">
        <v>-1422.42</v>
      </c>
      <c r="L1557" s="14" t="n">
        <v>0.3631</v>
      </c>
    </row>
    <row r="1558" customFormat="false" ht="15" hidden="false" customHeight="false" outlineLevel="0" collapsed="false">
      <c r="A1558" s="11" t="s">
        <v>34</v>
      </c>
      <c r="B1558" s="11" t="s">
        <v>4963</v>
      </c>
      <c r="C1558" s="13" t="n">
        <v>2</v>
      </c>
      <c r="D1558" s="11" t="s">
        <v>4602</v>
      </c>
      <c r="E1558" s="11" t="n">
        <v>3</v>
      </c>
      <c r="F1558" s="11" t="s">
        <v>4599</v>
      </c>
      <c r="G1558" s="18" t="n">
        <v>4402.36</v>
      </c>
      <c r="H1558" s="14" t="n">
        <v>0.2111</v>
      </c>
      <c r="I1558" s="18" t="n">
        <v>1754.19</v>
      </c>
      <c r="J1558" s="14" t="n">
        <v>0.4665</v>
      </c>
      <c r="K1558" s="18" t="n">
        <v>-24.63</v>
      </c>
      <c r="L1558" s="14" t="n">
        <v>0.8948</v>
      </c>
    </row>
    <row r="1559" customFormat="false" ht="15" hidden="false" customHeight="false" outlineLevel="0" collapsed="false">
      <c r="A1559" s="11" t="s">
        <v>34</v>
      </c>
      <c r="B1559" s="11" t="s">
        <v>4963</v>
      </c>
      <c r="C1559" s="13" t="n">
        <v>2</v>
      </c>
      <c r="D1559" s="11" t="s">
        <v>4602</v>
      </c>
      <c r="E1559" s="11" t="n">
        <v>3</v>
      </c>
      <c r="F1559" s="11" t="s">
        <v>4877</v>
      </c>
      <c r="G1559" s="18" t="n">
        <v>4402.36</v>
      </c>
      <c r="H1559" s="14" t="n">
        <v>0.2111</v>
      </c>
      <c r="I1559" s="18" t="n">
        <v>-278.48</v>
      </c>
      <c r="J1559" s="14" t="n">
        <v>0.3006</v>
      </c>
      <c r="K1559" s="18" t="n">
        <v>-2644.14</v>
      </c>
      <c r="L1559" s="14" t="n">
        <v>0.4105</v>
      </c>
    </row>
    <row r="1560" customFormat="false" ht="15" hidden="false" customHeight="false" outlineLevel="0" collapsed="false">
      <c r="A1560" s="11" t="s">
        <v>34</v>
      </c>
      <c r="B1560" s="11" t="s">
        <v>4963</v>
      </c>
      <c r="C1560" s="13" t="n">
        <v>2</v>
      </c>
      <c r="D1560" s="11" t="s">
        <v>4602</v>
      </c>
      <c r="E1560" s="11" t="n">
        <v>5</v>
      </c>
      <c r="F1560" s="11" t="s">
        <v>4599</v>
      </c>
      <c r="G1560" s="18" t="n">
        <v>4174.09</v>
      </c>
      <c r="H1560" s="14" t="n">
        <v>0.1301</v>
      </c>
      <c r="I1560" s="18" t="n">
        <v>1313.48</v>
      </c>
      <c r="J1560" s="14" t="n">
        <v>0.223</v>
      </c>
      <c r="K1560" s="18" t="n">
        <v>-612.51</v>
      </c>
      <c r="L1560" s="14" t="n">
        <v>0.3553</v>
      </c>
    </row>
    <row r="1561" customFormat="false" ht="15" hidden="false" customHeight="false" outlineLevel="0" collapsed="false">
      <c r="A1561" s="11" t="s">
        <v>34</v>
      </c>
      <c r="B1561" s="11" t="s">
        <v>4963</v>
      </c>
      <c r="C1561" s="13" t="n">
        <v>2</v>
      </c>
      <c r="D1561" s="11" t="s">
        <v>4602</v>
      </c>
      <c r="E1561" s="11" t="n">
        <v>5</v>
      </c>
      <c r="F1561" s="11" t="s">
        <v>4877</v>
      </c>
      <c r="G1561" s="18" t="n">
        <v>4174.09</v>
      </c>
      <c r="H1561" s="14" t="n">
        <v>0.1301</v>
      </c>
      <c r="I1561" s="18" t="n">
        <v>1313.48</v>
      </c>
      <c r="J1561" s="14" t="n">
        <v>0.223</v>
      </c>
      <c r="K1561" s="18" t="n">
        <v>-612.51</v>
      </c>
      <c r="L1561" s="14" t="n">
        <v>0.3553</v>
      </c>
    </row>
    <row r="1563" customFormat="false" ht="15" hidden="false" customHeight="false" outlineLevel="0" collapsed="false">
      <c r="A1563" s="51" t="s">
        <v>34</v>
      </c>
      <c r="B1563" s="51" t="s">
        <v>4964</v>
      </c>
      <c r="C1563" s="61" t="n">
        <v>2</v>
      </c>
      <c r="D1563" s="51" t="s">
        <v>4801</v>
      </c>
      <c r="E1563" s="51" t="s">
        <v>61</v>
      </c>
      <c r="F1563" s="51" t="s">
        <v>4599</v>
      </c>
      <c r="G1563" s="52" t="n">
        <v>3772.06</v>
      </c>
      <c r="H1563" s="53" t="n">
        <v>0.0789</v>
      </c>
      <c r="I1563" s="52" t="n">
        <v>366.35</v>
      </c>
      <c r="J1563" s="53" t="n">
        <v>0.123</v>
      </c>
      <c r="K1563" s="52" t="n">
        <v>-2736.24</v>
      </c>
      <c r="L1563" s="53" t="n">
        <v>0.3077</v>
      </c>
    </row>
    <row r="1564" customFormat="false" ht="15" hidden="false" customHeight="false" outlineLevel="0" collapsed="false">
      <c r="A1564" s="11" t="s">
        <v>34</v>
      </c>
      <c r="B1564" s="11" t="s">
        <v>4964</v>
      </c>
      <c r="C1564" s="13" t="n">
        <v>2</v>
      </c>
      <c r="D1564" s="11" t="s">
        <v>4616</v>
      </c>
      <c r="E1564" s="11" t="n">
        <v>3</v>
      </c>
      <c r="F1564" s="11" t="s">
        <v>4877</v>
      </c>
      <c r="G1564" s="18" t="n">
        <v>17583.56</v>
      </c>
      <c r="H1564" s="14" t="n">
        <v>0.3034</v>
      </c>
      <c r="I1564" s="18" t="n">
        <v>-937.9</v>
      </c>
      <c r="J1564" s="14" t="n">
        <v>0.3195</v>
      </c>
      <c r="K1564" s="18" t="n">
        <v>-4627.97</v>
      </c>
      <c r="L1564" s="14" t="n">
        <v>0.5543</v>
      </c>
    </row>
    <row r="1565" customFormat="false" ht="15" hidden="false" customHeight="false" outlineLevel="0" collapsed="false">
      <c r="A1565" s="11" t="s">
        <v>34</v>
      </c>
      <c r="B1565" s="11" t="s">
        <v>4964</v>
      </c>
      <c r="C1565" s="13" t="n">
        <v>2</v>
      </c>
      <c r="D1565" s="11" t="s">
        <v>4608</v>
      </c>
      <c r="E1565" s="11" t="s">
        <v>61</v>
      </c>
      <c r="F1565" s="11" t="s">
        <v>4599</v>
      </c>
      <c r="G1565" s="18" t="n">
        <v>4114.17</v>
      </c>
      <c r="H1565" s="14" t="n">
        <v>0.0728</v>
      </c>
      <c r="I1565" s="18" t="n">
        <v>104.15</v>
      </c>
      <c r="J1565" s="14" t="n">
        <v>0.2312</v>
      </c>
      <c r="K1565" s="18" t="n">
        <v>-3378.06</v>
      </c>
      <c r="L1565" s="14" t="n">
        <v>0.3832</v>
      </c>
    </row>
    <row r="1566" customFormat="false" ht="15" hidden="false" customHeight="false" outlineLevel="0" collapsed="false">
      <c r="A1566" s="11" t="s">
        <v>34</v>
      </c>
      <c r="B1566" s="11" t="s">
        <v>4964</v>
      </c>
      <c r="C1566" s="13" t="n">
        <v>2</v>
      </c>
      <c r="D1566" s="11" t="s">
        <v>4608</v>
      </c>
      <c r="E1566" s="11" t="s">
        <v>61</v>
      </c>
      <c r="F1566" s="11" t="s">
        <v>4896</v>
      </c>
      <c r="G1566" s="18" t="n">
        <v>4114.17</v>
      </c>
      <c r="H1566" s="14" t="n">
        <v>0.0728</v>
      </c>
      <c r="I1566" s="18" t="n">
        <v>-20.13</v>
      </c>
      <c r="J1566" s="14" t="n">
        <v>0.2173</v>
      </c>
      <c r="K1566" s="18" t="n">
        <v>-3446.93</v>
      </c>
      <c r="L1566" s="14" t="n">
        <v>0.39</v>
      </c>
    </row>
    <row r="1567" customFormat="false" ht="15" hidden="false" customHeight="false" outlineLevel="0" collapsed="false">
      <c r="A1567" s="11" t="s">
        <v>34</v>
      </c>
      <c r="B1567" s="11" t="s">
        <v>4964</v>
      </c>
      <c r="C1567" s="13" t="n">
        <v>2</v>
      </c>
      <c r="D1567" s="11" t="s">
        <v>4608</v>
      </c>
      <c r="E1567" s="11" t="s">
        <v>61</v>
      </c>
      <c r="F1567" s="11" t="s">
        <v>4877</v>
      </c>
      <c r="G1567" s="18" t="n">
        <v>4114.17</v>
      </c>
      <c r="H1567" s="14" t="n">
        <v>0.0728</v>
      </c>
      <c r="I1567" s="18" t="n">
        <v>183</v>
      </c>
      <c r="J1567" s="14" t="n">
        <v>0.1904</v>
      </c>
      <c r="K1567" s="18" t="n">
        <v>-3212.56</v>
      </c>
      <c r="L1567" s="14" t="n">
        <v>0.3669</v>
      </c>
    </row>
    <row r="1568" customFormat="false" ht="15" hidden="false" customHeight="false" outlineLevel="0" collapsed="false">
      <c r="A1568" s="11" t="s">
        <v>34</v>
      </c>
      <c r="B1568" s="11" t="s">
        <v>4964</v>
      </c>
      <c r="C1568" s="13" t="n">
        <v>2</v>
      </c>
      <c r="D1568" s="11" t="s">
        <v>4602</v>
      </c>
      <c r="E1568" s="11" t="n">
        <v>1</v>
      </c>
      <c r="F1568" s="11" t="s">
        <v>4599</v>
      </c>
      <c r="G1568" s="18" t="n">
        <v>6697.49</v>
      </c>
      <c r="H1568" s="14" t="n">
        <v>0.2391</v>
      </c>
      <c r="I1568" s="18" t="n">
        <v>4092.3</v>
      </c>
      <c r="J1568" s="14" t="n">
        <v>0.3371</v>
      </c>
      <c r="K1568" s="42" t="s">
        <v>412</v>
      </c>
      <c r="L1568" s="14" t="n">
        <v>1.3075</v>
      </c>
    </row>
    <row r="1569" customFormat="false" ht="15" hidden="false" customHeight="false" outlineLevel="0" collapsed="false">
      <c r="A1569" s="11" t="s">
        <v>34</v>
      </c>
      <c r="B1569" s="11" t="s">
        <v>4964</v>
      </c>
      <c r="C1569" s="13" t="n">
        <v>2</v>
      </c>
      <c r="D1569" s="11" t="s">
        <v>4602</v>
      </c>
      <c r="E1569" s="11" t="n">
        <v>1</v>
      </c>
      <c r="F1569" s="11" t="s">
        <v>4877</v>
      </c>
      <c r="G1569" s="18" t="n">
        <v>4924.93</v>
      </c>
      <c r="H1569" s="14" t="n">
        <v>0.0987</v>
      </c>
      <c r="I1569" s="18" t="n">
        <v>1925.51</v>
      </c>
      <c r="J1569" s="14" t="n">
        <v>0.1324</v>
      </c>
      <c r="K1569" s="18" t="n">
        <v>-2189.95</v>
      </c>
      <c r="L1569" s="14" t="n">
        <v>0.3197</v>
      </c>
    </row>
    <row r="1570" customFormat="false" ht="15" hidden="false" customHeight="false" outlineLevel="0" collapsed="false">
      <c r="A1570" s="11" t="s">
        <v>34</v>
      </c>
      <c r="B1570" s="11" t="s">
        <v>4964</v>
      </c>
      <c r="C1570" s="13" t="n">
        <v>2</v>
      </c>
      <c r="D1570" s="11" t="s">
        <v>4602</v>
      </c>
      <c r="E1570" s="11" t="n">
        <v>2</v>
      </c>
      <c r="F1570" s="11" t="s">
        <v>4599</v>
      </c>
      <c r="G1570" s="18" t="n">
        <v>4750.23</v>
      </c>
      <c r="H1570" s="14" t="n">
        <v>0.1064</v>
      </c>
      <c r="I1570" s="18" t="n">
        <v>1834.38</v>
      </c>
      <c r="J1570" s="14" t="n">
        <v>0.3368</v>
      </c>
      <c r="K1570" s="18" t="n">
        <v>-109.23</v>
      </c>
      <c r="L1570" s="14" t="n">
        <v>0.8079</v>
      </c>
    </row>
    <row r="1571" customFormat="false" ht="15" hidden="false" customHeight="false" outlineLevel="0" collapsed="false">
      <c r="A1571" s="11" t="s">
        <v>34</v>
      </c>
      <c r="B1571" s="11" t="s">
        <v>4964</v>
      </c>
      <c r="C1571" s="13" t="n">
        <v>2</v>
      </c>
      <c r="D1571" s="11" t="s">
        <v>4602</v>
      </c>
      <c r="E1571" s="11" t="n">
        <v>2</v>
      </c>
      <c r="F1571" s="11" t="s">
        <v>4877</v>
      </c>
      <c r="G1571" s="18" t="n">
        <v>4750.23</v>
      </c>
      <c r="H1571" s="14" t="n">
        <v>0.1064</v>
      </c>
      <c r="I1571" s="18" t="n">
        <v>251.92</v>
      </c>
      <c r="J1571" s="14" t="n">
        <v>0.2159</v>
      </c>
      <c r="K1571" s="18" t="n">
        <v>-3504.48</v>
      </c>
      <c r="L1571" s="14" t="n">
        <v>0.4675</v>
      </c>
    </row>
    <row r="1572" customFormat="false" ht="15" hidden="false" customHeight="false" outlineLevel="0" collapsed="false">
      <c r="A1572" s="11" t="s">
        <v>34</v>
      </c>
      <c r="B1572" s="11" t="s">
        <v>4964</v>
      </c>
      <c r="C1572" s="13" t="n">
        <v>2</v>
      </c>
      <c r="D1572" s="11" t="s">
        <v>4602</v>
      </c>
      <c r="E1572" s="11" t="n">
        <v>3</v>
      </c>
      <c r="F1572" s="11" t="s">
        <v>4599</v>
      </c>
      <c r="G1572" s="18" t="n">
        <v>4134.03</v>
      </c>
      <c r="H1572" s="14" t="n">
        <v>0.0967</v>
      </c>
      <c r="I1572" s="18" t="n">
        <v>1087.61</v>
      </c>
      <c r="J1572" s="14" t="n">
        <v>0.2374</v>
      </c>
      <c r="K1572" s="18" t="n">
        <v>-3076.85</v>
      </c>
      <c r="L1572" s="14" t="n">
        <v>0.6022</v>
      </c>
    </row>
    <row r="1573" customFormat="false" ht="15" hidden="false" customHeight="false" outlineLevel="0" collapsed="false">
      <c r="A1573" s="11" t="s">
        <v>34</v>
      </c>
      <c r="B1573" s="11" t="s">
        <v>4964</v>
      </c>
      <c r="C1573" s="13" t="n">
        <v>2</v>
      </c>
      <c r="D1573" s="11" t="s">
        <v>4602</v>
      </c>
      <c r="E1573" s="11" t="n">
        <v>3</v>
      </c>
      <c r="F1573" s="11" t="s">
        <v>4877</v>
      </c>
      <c r="G1573" s="18" t="n">
        <v>4134.03</v>
      </c>
      <c r="H1573" s="14" t="n">
        <v>0.0967</v>
      </c>
      <c r="I1573" s="18" t="n">
        <v>1087.61</v>
      </c>
      <c r="J1573" s="14" t="n">
        <v>0.2374</v>
      </c>
      <c r="K1573" s="18" t="n">
        <v>-3143.99</v>
      </c>
      <c r="L1573" s="14" t="n">
        <v>0.5347</v>
      </c>
    </row>
    <row r="1574" customFormat="false" ht="15" hidden="false" customHeight="false" outlineLevel="0" collapsed="false">
      <c r="A1574" s="11" t="s">
        <v>34</v>
      </c>
      <c r="B1574" s="11" t="s">
        <v>4964</v>
      </c>
      <c r="C1574" s="13" t="n">
        <v>2</v>
      </c>
      <c r="D1574" s="11" t="s">
        <v>4602</v>
      </c>
      <c r="E1574" s="11" t="n">
        <v>5</v>
      </c>
      <c r="F1574" s="11" t="s">
        <v>4599</v>
      </c>
      <c r="G1574" s="18" t="n">
        <v>3867.13</v>
      </c>
      <c r="H1574" s="14" t="n">
        <v>0.083</v>
      </c>
      <c r="I1574" s="18" t="n">
        <v>597.09</v>
      </c>
      <c r="J1574" s="14" t="n">
        <v>0.1613</v>
      </c>
      <c r="K1574" s="18" t="n">
        <v>-5111.4</v>
      </c>
      <c r="L1574" s="14" t="n">
        <v>0.6756</v>
      </c>
    </row>
    <row r="1575" customFormat="false" ht="15" hidden="false" customHeight="false" outlineLevel="0" collapsed="false">
      <c r="A1575" s="11" t="s">
        <v>34</v>
      </c>
      <c r="B1575" s="11" t="s">
        <v>4964</v>
      </c>
      <c r="C1575" s="13" t="n">
        <v>2</v>
      </c>
      <c r="D1575" s="11" t="s">
        <v>4602</v>
      </c>
      <c r="E1575" s="11" t="n">
        <v>5</v>
      </c>
      <c r="F1575" s="11" t="s">
        <v>4877</v>
      </c>
      <c r="G1575" s="18" t="n">
        <v>3867.13</v>
      </c>
      <c r="H1575" s="14" t="n">
        <v>0.083</v>
      </c>
      <c r="I1575" s="18" t="n">
        <v>597.09</v>
      </c>
      <c r="J1575" s="14" t="n">
        <v>0.1613</v>
      </c>
      <c r="K1575" s="18" t="n">
        <v>-5091.09</v>
      </c>
      <c r="L1575" s="14" t="n">
        <v>0.5394</v>
      </c>
    </row>
    <row r="1577" customFormat="false" ht="15" hidden="false" customHeight="false" outlineLevel="0" collapsed="false">
      <c r="A1577" s="51" t="s">
        <v>34</v>
      </c>
      <c r="B1577" s="51" t="s">
        <v>4965</v>
      </c>
      <c r="C1577" s="61" t="n">
        <v>2</v>
      </c>
      <c r="D1577" s="51" t="s">
        <v>4801</v>
      </c>
      <c r="E1577" s="51" t="s">
        <v>61</v>
      </c>
      <c r="F1577" s="51" t="s">
        <v>4599</v>
      </c>
      <c r="G1577" s="52" t="n">
        <v>5431.6</v>
      </c>
      <c r="H1577" s="53" t="n">
        <v>0.1039</v>
      </c>
      <c r="I1577" s="52" t="n">
        <v>1044.65</v>
      </c>
      <c r="J1577" s="53" t="n">
        <v>0.1901</v>
      </c>
      <c r="K1577" s="52" t="n">
        <v>-2951.76</v>
      </c>
      <c r="L1577" s="53" t="n">
        <v>0.3953</v>
      </c>
    </row>
    <row r="1578" customFormat="false" ht="15" hidden="false" customHeight="false" outlineLevel="0" collapsed="false">
      <c r="A1578" s="11" t="s">
        <v>34</v>
      </c>
      <c r="B1578" s="11" t="s">
        <v>4965</v>
      </c>
      <c r="C1578" s="13" t="n">
        <v>2</v>
      </c>
      <c r="D1578" s="11" t="s">
        <v>4616</v>
      </c>
      <c r="E1578" s="11" t="n">
        <v>3</v>
      </c>
      <c r="F1578" s="11" t="s">
        <v>4877</v>
      </c>
      <c r="G1578" s="18" t="n">
        <v>27094.78</v>
      </c>
      <c r="H1578" s="14" t="n">
        <v>0.2708</v>
      </c>
      <c r="I1578" s="18" t="n">
        <v>-1028.78</v>
      </c>
      <c r="J1578" s="14" t="n">
        <v>0.3427</v>
      </c>
      <c r="K1578" s="18" t="n">
        <v>-3971.62</v>
      </c>
      <c r="L1578" s="14" t="n">
        <v>0.5296</v>
      </c>
    </row>
    <row r="1579" customFormat="false" ht="15" hidden="false" customHeight="false" outlineLevel="0" collapsed="false">
      <c r="A1579" s="11" t="s">
        <v>34</v>
      </c>
      <c r="B1579" s="11" t="s">
        <v>4965</v>
      </c>
      <c r="C1579" s="13" t="n">
        <v>2</v>
      </c>
      <c r="D1579" s="11" t="s">
        <v>4608</v>
      </c>
      <c r="E1579" s="11" t="s">
        <v>61</v>
      </c>
      <c r="F1579" s="11" t="s">
        <v>4599</v>
      </c>
      <c r="G1579" s="18" t="n">
        <v>5133.21</v>
      </c>
      <c r="H1579" s="14" t="n">
        <v>0.4018</v>
      </c>
      <c r="I1579" s="18" t="n">
        <v>110.44</v>
      </c>
      <c r="J1579" s="14" t="n">
        <v>0.4163</v>
      </c>
      <c r="K1579" s="18" t="n">
        <v>-4526.01</v>
      </c>
      <c r="L1579" s="14" t="n">
        <v>0.5945</v>
      </c>
    </row>
    <row r="1580" customFormat="false" ht="15" hidden="false" customHeight="false" outlineLevel="0" collapsed="false">
      <c r="A1580" s="11" t="s">
        <v>34</v>
      </c>
      <c r="B1580" s="11" t="s">
        <v>4965</v>
      </c>
      <c r="C1580" s="13" t="n">
        <v>2</v>
      </c>
      <c r="D1580" s="11" t="s">
        <v>4608</v>
      </c>
      <c r="E1580" s="11" t="s">
        <v>61</v>
      </c>
      <c r="F1580" s="11" t="s">
        <v>4896</v>
      </c>
      <c r="G1580" s="18" t="n">
        <v>4938.2</v>
      </c>
      <c r="H1580" s="14" t="n">
        <v>0.2658</v>
      </c>
      <c r="I1580" s="18" t="n">
        <v>75.1</v>
      </c>
      <c r="J1580" s="14" t="n">
        <v>0.4071</v>
      </c>
      <c r="K1580" s="18" t="n">
        <v>-4391.15</v>
      </c>
      <c r="L1580" s="14" t="n">
        <v>0.5691</v>
      </c>
    </row>
    <row r="1581" customFormat="false" ht="15" hidden="false" customHeight="false" outlineLevel="0" collapsed="false">
      <c r="A1581" s="11" t="s">
        <v>34</v>
      </c>
      <c r="B1581" s="11" t="s">
        <v>4965</v>
      </c>
      <c r="C1581" s="13" t="n">
        <v>2</v>
      </c>
      <c r="D1581" s="11" t="s">
        <v>4608</v>
      </c>
      <c r="E1581" s="11" t="s">
        <v>61</v>
      </c>
      <c r="F1581" s="11" t="s">
        <v>4877</v>
      </c>
      <c r="G1581" s="18" t="n">
        <v>5635.6</v>
      </c>
      <c r="H1581" s="14" t="n">
        <v>0.1749</v>
      </c>
      <c r="I1581" s="18" t="n">
        <v>1296.94</v>
      </c>
      <c r="J1581" s="14" t="n">
        <v>0.2718</v>
      </c>
      <c r="K1581" s="18" t="n">
        <v>-3102.08</v>
      </c>
      <c r="L1581" s="14" t="n">
        <v>0.429</v>
      </c>
    </row>
    <row r="1582" customFormat="false" ht="15" hidden="false" customHeight="false" outlineLevel="0" collapsed="false">
      <c r="A1582" s="11" t="s">
        <v>34</v>
      </c>
      <c r="B1582" s="11" t="s">
        <v>4965</v>
      </c>
      <c r="C1582" s="13" t="n">
        <v>2</v>
      </c>
      <c r="D1582" s="11" t="s">
        <v>4602</v>
      </c>
      <c r="E1582" s="11" t="n">
        <v>1</v>
      </c>
      <c r="F1582" s="11" t="s">
        <v>4599</v>
      </c>
      <c r="G1582" s="18" t="n">
        <v>14673.37</v>
      </c>
      <c r="H1582" s="14" t="n">
        <v>0.6998</v>
      </c>
      <c r="I1582" s="42" t="s">
        <v>412</v>
      </c>
      <c r="J1582" s="14" t="n">
        <v>1.2283</v>
      </c>
      <c r="K1582" s="42" t="s">
        <v>412</v>
      </c>
      <c r="L1582" s="14" t="n">
        <v>1.3095</v>
      </c>
    </row>
    <row r="1583" customFormat="false" ht="15" hidden="false" customHeight="false" outlineLevel="0" collapsed="false">
      <c r="A1583" s="11" t="s">
        <v>34</v>
      </c>
      <c r="B1583" s="11" t="s">
        <v>4965</v>
      </c>
      <c r="C1583" s="13" t="n">
        <v>2</v>
      </c>
      <c r="D1583" s="11" t="s">
        <v>4602</v>
      </c>
      <c r="E1583" s="11" t="n">
        <v>1</v>
      </c>
      <c r="F1583" s="11" t="s">
        <v>4877</v>
      </c>
      <c r="G1583" s="18" t="n">
        <v>7675.31</v>
      </c>
      <c r="H1583" s="14" t="n">
        <v>0.22</v>
      </c>
      <c r="I1583" s="18" t="n">
        <v>125.26</v>
      </c>
      <c r="J1583" s="14" t="n">
        <v>0.3231</v>
      </c>
      <c r="K1583" s="18" t="n">
        <v>-3547.43</v>
      </c>
      <c r="L1583" s="14" t="n">
        <v>0.5394</v>
      </c>
    </row>
    <row r="1584" customFormat="false" ht="15" hidden="false" customHeight="false" outlineLevel="0" collapsed="false">
      <c r="A1584" s="11" t="s">
        <v>34</v>
      </c>
      <c r="B1584" s="11" t="s">
        <v>4965</v>
      </c>
      <c r="C1584" s="13" t="n">
        <v>2</v>
      </c>
      <c r="D1584" s="11" t="s">
        <v>4602</v>
      </c>
      <c r="E1584" s="11" t="n">
        <v>2</v>
      </c>
      <c r="F1584" s="11" t="s">
        <v>4599</v>
      </c>
      <c r="G1584" s="18" t="n">
        <v>8590.44</v>
      </c>
      <c r="H1584" s="14" t="n">
        <v>0.1498</v>
      </c>
      <c r="I1584" s="18" t="n">
        <v>4962.82</v>
      </c>
      <c r="J1584" s="14" t="n">
        <v>0.2689</v>
      </c>
      <c r="K1584" s="18" t="n">
        <v>2302.09</v>
      </c>
      <c r="L1584" s="14" t="n">
        <v>0.4343</v>
      </c>
    </row>
    <row r="1585" customFormat="false" ht="15" hidden="false" customHeight="false" outlineLevel="0" collapsed="false">
      <c r="A1585" s="11" t="s">
        <v>34</v>
      </c>
      <c r="B1585" s="11" t="s">
        <v>4965</v>
      </c>
      <c r="C1585" s="13" t="n">
        <v>2</v>
      </c>
      <c r="D1585" s="11" t="s">
        <v>4602</v>
      </c>
      <c r="E1585" s="11" t="n">
        <v>2</v>
      </c>
      <c r="F1585" s="11" t="s">
        <v>4877</v>
      </c>
      <c r="G1585" s="18" t="n">
        <v>8590.44</v>
      </c>
      <c r="H1585" s="14" t="n">
        <v>0.1498</v>
      </c>
      <c r="I1585" s="18" t="n">
        <v>457.24</v>
      </c>
      <c r="J1585" s="14" t="n">
        <v>0.5022</v>
      </c>
      <c r="K1585" s="18" t="n">
        <v>-5611.18</v>
      </c>
      <c r="L1585" s="14" t="n">
        <v>0.7001</v>
      </c>
    </row>
    <row r="1586" customFormat="false" ht="15" hidden="false" customHeight="false" outlineLevel="0" collapsed="false">
      <c r="A1586" s="11" t="s">
        <v>34</v>
      </c>
      <c r="B1586" s="11" t="s">
        <v>4965</v>
      </c>
      <c r="C1586" s="13" t="n">
        <v>2</v>
      </c>
      <c r="D1586" s="11" t="s">
        <v>4602</v>
      </c>
      <c r="E1586" s="11" t="n">
        <v>3</v>
      </c>
      <c r="F1586" s="11" t="s">
        <v>4599</v>
      </c>
      <c r="G1586" s="18" t="n">
        <v>7067.5</v>
      </c>
      <c r="H1586" s="14" t="n">
        <v>0.1176</v>
      </c>
      <c r="I1586" s="18" t="n">
        <v>3672.57</v>
      </c>
      <c r="J1586" s="14" t="n">
        <v>0.189</v>
      </c>
      <c r="K1586" s="42" t="s">
        <v>412</v>
      </c>
      <c r="L1586" s="14" t="n">
        <v>1.1126</v>
      </c>
    </row>
    <row r="1587" customFormat="false" ht="15" hidden="false" customHeight="false" outlineLevel="0" collapsed="false">
      <c r="A1587" s="11" t="s">
        <v>34</v>
      </c>
      <c r="B1587" s="11" t="s">
        <v>4965</v>
      </c>
      <c r="C1587" s="13" t="n">
        <v>2</v>
      </c>
      <c r="D1587" s="11" t="s">
        <v>4602</v>
      </c>
      <c r="E1587" s="11" t="n">
        <v>3</v>
      </c>
      <c r="F1587" s="11" t="s">
        <v>4877</v>
      </c>
      <c r="G1587" s="18" t="n">
        <v>7067.5</v>
      </c>
      <c r="H1587" s="14" t="n">
        <v>0.1176</v>
      </c>
      <c r="I1587" s="18" t="n">
        <v>3672.57</v>
      </c>
      <c r="J1587" s="14" t="n">
        <v>0.189</v>
      </c>
      <c r="K1587" s="18" t="n">
        <v>-4428.39</v>
      </c>
      <c r="L1587" s="14" t="n">
        <v>0.5499</v>
      </c>
    </row>
    <row r="1588" customFormat="false" ht="15" hidden="false" customHeight="false" outlineLevel="0" collapsed="false">
      <c r="A1588" s="11" t="s">
        <v>34</v>
      </c>
      <c r="B1588" s="11" t="s">
        <v>4965</v>
      </c>
      <c r="C1588" s="13" t="n">
        <v>2</v>
      </c>
      <c r="D1588" s="11" t="s">
        <v>4602</v>
      </c>
      <c r="E1588" s="11" t="n">
        <v>5</v>
      </c>
      <c r="F1588" s="11" t="s">
        <v>4599</v>
      </c>
      <c r="G1588" s="18" t="n">
        <v>6066.98</v>
      </c>
      <c r="H1588" s="14" t="n">
        <v>0.1012</v>
      </c>
      <c r="I1588" s="18" t="n">
        <v>1853.28</v>
      </c>
      <c r="J1588" s="14" t="n">
        <v>0.2717</v>
      </c>
      <c r="K1588" s="42" t="s">
        <v>412</v>
      </c>
      <c r="L1588" s="14" t="n">
        <v>1.0172</v>
      </c>
    </row>
    <row r="1589" customFormat="false" ht="15" hidden="false" customHeight="false" outlineLevel="0" collapsed="false">
      <c r="A1589" s="11" t="s">
        <v>34</v>
      </c>
      <c r="B1589" s="11" t="s">
        <v>4965</v>
      </c>
      <c r="C1589" s="13" t="n">
        <v>2</v>
      </c>
      <c r="D1589" s="11" t="s">
        <v>4602</v>
      </c>
      <c r="E1589" s="11" t="n">
        <v>5</v>
      </c>
      <c r="F1589" s="11" t="s">
        <v>4877</v>
      </c>
      <c r="G1589" s="18" t="n">
        <v>6066.98</v>
      </c>
      <c r="H1589" s="14" t="n">
        <v>0.1012</v>
      </c>
      <c r="I1589" s="18" t="n">
        <v>1853.28</v>
      </c>
      <c r="J1589" s="14" t="n">
        <v>0.2717</v>
      </c>
      <c r="K1589" s="18" t="n">
        <v>-4933.82</v>
      </c>
      <c r="L1589" s="14" t="n">
        <v>0.7173</v>
      </c>
    </row>
    <row r="1591" customFormat="false" ht="15" hidden="false" customHeight="false" outlineLevel="0" collapsed="false">
      <c r="A1591" s="51" t="s">
        <v>34</v>
      </c>
      <c r="B1591" s="51" t="s">
        <v>4966</v>
      </c>
      <c r="C1591" s="61" t="n">
        <v>2</v>
      </c>
      <c r="D1591" s="51" t="s">
        <v>4801</v>
      </c>
      <c r="E1591" s="51" t="s">
        <v>61</v>
      </c>
      <c r="F1591" s="51" t="s">
        <v>4599</v>
      </c>
      <c r="G1591" s="52" t="n">
        <v>9830</v>
      </c>
      <c r="H1591" s="53" t="n">
        <v>0.0843</v>
      </c>
      <c r="I1591" s="52" t="n">
        <v>6167.52</v>
      </c>
      <c r="J1591" s="53" t="n">
        <v>0.104</v>
      </c>
      <c r="K1591" s="52" t="n">
        <v>2831.08</v>
      </c>
      <c r="L1591" s="53" t="n">
        <v>0.1414</v>
      </c>
    </row>
    <row r="1592" customFormat="false" ht="15" hidden="false" customHeight="false" outlineLevel="0" collapsed="false">
      <c r="A1592" s="11" t="s">
        <v>34</v>
      </c>
      <c r="B1592" s="11" t="s">
        <v>4966</v>
      </c>
      <c r="C1592" s="13" t="n">
        <v>2</v>
      </c>
      <c r="D1592" s="11" t="s">
        <v>4616</v>
      </c>
      <c r="E1592" s="11" t="n">
        <v>3</v>
      </c>
      <c r="F1592" s="11" t="s">
        <v>4877</v>
      </c>
      <c r="G1592" s="18" t="n">
        <v>71072.15</v>
      </c>
      <c r="H1592" s="14" t="n">
        <v>0.3771</v>
      </c>
      <c r="I1592" s="18" t="n">
        <v>28391.02</v>
      </c>
      <c r="J1592" s="14" t="n">
        <v>0.432</v>
      </c>
      <c r="K1592" s="18" t="n">
        <v>20203.81</v>
      </c>
      <c r="L1592" s="14" t="n">
        <v>0.4388</v>
      </c>
    </row>
    <row r="1593" customFormat="false" ht="15" hidden="false" customHeight="false" outlineLevel="0" collapsed="false">
      <c r="A1593" s="11" t="s">
        <v>34</v>
      </c>
      <c r="B1593" s="11" t="s">
        <v>4966</v>
      </c>
      <c r="C1593" s="13" t="n">
        <v>2</v>
      </c>
      <c r="D1593" s="11" t="s">
        <v>4608</v>
      </c>
      <c r="E1593" s="11" t="s">
        <v>61</v>
      </c>
      <c r="F1593" s="11" t="s">
        <v>4599</v>
      </c>
      <c r="G1593" s="18" t="n">
        <v>11145.58</v>
      </c>
      <c r="H1593" s="14" t="n">
        <v>0.744</v>
      </c>
      <c r="I1593" s="18" t="n">
        <v>6128.61</v>
      </c>
      <c r="J1593" s="14" t="n">
        <v>0.8322</v>
      </c>
      <c r="K1593" s="18" t="n">
        <v>1478.51</v>
      </c>
      <c r="L1593" s="14" t="n">
        <v>0.9352</v>
      </c>
    </row>
    <row r="1594" customFormat="false" ht="15" hidden="false" customHeight="false" outlineLevel="0" collapsed="false">
      <c r="A1594" s="11" t="s">
        <v>34</v>
      </c>
      <c r="B1594" s="11" t="s">
        <v>4966</v>
      </c>
      <c r="C1594" s="13" t="n">
        <v>2</v>
      </c>
      <c r="D1594" s="11" t="s">
        <v>4608</v>
      </c>
      <c r="E1594" s="11" t="s">
        <v>61</v>
      </c>
      <c r="F1594" s="11" t="s">
        <v>4896</v>
      </c>
      <c r="G1594" s="18" t="n">
        <v>11340.04</v>
      </c>
      <c r="H1594" s="14" t="n">
        <v>0.3066</v>
      </c>
      <c r="I1594" s="18" t="n">
        <v>6959.51</v>
      </c>
      <c r="J1594" s="14" t="n">
        <v>0.3652</v>
      </c>
      <c r="K1594" s="18" t="n">
        <v>2902.44</v>
      </c>
      <c r="L1594" s="14" t="n">
        <v>0.4366</v>
      </c>
    </row>
    <row r="1595" customFormat="false" ht="15" hidden="false" customHeight="false" outlineLevel="0" collapsed="false">
      <c r="A1595" s="11" t="s">
        <v>34</v>
      </c>
      <c r="B1595" s="11" t="s">
        <v>4966</v>
      </c>
      <c r="C1595" s="13" t="n">
        <v>2</v>
      </c>
      <c r="D1595" s="11" t="s">
        <v>4608</v>
      </c>
      <c r="E1595" s="11" t="s">
        <v>61</v>
      </c>
      <c r="F1595" s="11" t="s">
        <v>4877</v>
      </c>
      <c r="G1595" s="18" t="n">
        <v>12357.02</v>
      </c>
      <c r="H1595" s="14" t="n">
        <v>0.1678</v>
      </c>
      <c r="I1595" s="18" t="n">
        <v>8155.31</v>
      </c>
      <c r="J1595" s="14" t="n">
        <v>0.2065</v>
      </c>
      <c r="K1595" s="18" t="n">
        <v>4259.86</v>
      </c>
      <c r="L1595" s="14" t="n">
        <v>0.2548</v>
      </c>
    </row>
    <row r="1596" customFormat="false" ht="15" hidden="false" customHeight="false" outlineLevel="0" collapsed="false">
      <c r="A1596" s="11" t="s">
        <v>34</v>
      </c>
      <c r="B1596" s="11" t="s">
        <v>4966</v>
      </c>
      <c r="C1596" s="13" t="n">
        <v>2</v>
      </c>
      <c r="D1596" s="11" t="s">
        <v>4602</v>
      </c>
      <c r="E1596" s="11" t="n">
        <v>1</v>
      </c>
      <c r="F1596" s="11" t="s">
        <v>4599</v>
      </c>
      <c r="G1596" s="18" t="n">
        <v>19136.3</v>
      </c>
      <c r="H1596" s="14" t="n">
        <v>0.7049</v>
      </c>
      <c r="I1596" s="18" t="n">
        <v>15473.36</v>
      </c>
      <c r="J1596" s="14" t="n">
        <v>0.7589</v>
      </c>
      <c r="K1596" s="18" t="n">
        <v>12093.16</v>
      </c>
      <c r="L1596" s="14" t="n">
        <v>0.9116</v>
      </c>
    </row>
    <row r="1597" customFormat="false" ht="15" hidden="false" customHeight="false" outlineLevel="0" collapsed="false">
      <c r="A1597" s="11" t="s">
        <v>34</v>
      </c>
      <c r="B1597" s="11" t="s">
        <v>4966</v>
      </c>
      <c r="C1597" s="13" t="n">
        <v>2</v>
      </c>
      <c r="D1597" s="11" t="s">
        <v>4602</v>
      </c>
      <c r="E1597" s="11" t="n">
        <v>1</v>
      </c>
      <c r="F1597" s="11" t="s">
        <v>4877</v>
      </c>
      <c r="G1597" s="18" t="n">
        <v>13428.46</v>
      </c>
      <c r="H1597" s="14" t="n">
        <v>0.1423</v>
      </c>
      <c r="I1597" s="18" t="n">
        <v>9542.69</v>
      </c>
      <c r="J1597" s="14" t="n">
        <v>0.1682</v>
      </c>
      <c r="K1597" s="18" t="n">
        <v>8021.77</v>
      </c>
      <c r="L1597" s="14" t="n">
        <v>0.1825</v>
      </c>
    </row>
    <row r="1598" customFormat="false" ht="15" hidden="false" customHeight="false" outlineLevel="0" collapsed="false">
      <c r="A1598" s="11" t="s">
        <v>34</v>
      </c>
      <c r="B1598" s="11" t="s">
        <v>4966</v>
      </c>
      <c r="C1598" s="13" t="n">
        <v>2</v>
      </c>
      <c r="D1598" s="11" t="s">
        <v>4602</v>
      </c>
      <c r="E1598" s="11" t="n">
        <v>2</v>
      </c>
      <c r="F1598" s="11" t="s">
        <v>4599</v>
      </c>
      <c r="G1598" s="18" t="n">
        <v>12664.38</v>
      </c>
      <c r="H1598" s="14" t="n">
        <v>0.2604</v>
      </c>
      <c r="I1598" s="18" t="n">
        <v>9449.83</v>
      </c>
      <c r="J1598" s="14" t="n">
        <v>0.3554</v>
      </c>
      <c r="K1598" s="18" t="n">
        <v>6593.49</v>
      </c>
      <c r="L1598" s="14" t="n">
        <v>0.5117</v>
      </c>
    </row>
    <row r="1599" customFormat="false" ht="15" hidden="false" customHeight="false" outlineLevel="0" collapsed="false">
      <c r="A1599" s="11" t="s">
        <v>34</v>
      </c>
      <c r="B1599" s="11" t="s">
        <v>4966</v>
      </c>
      <c r="C1599" s="13" t="n">
        <v>2</v>
      </c>
      <c r="D1599" s="11" t="s">
        <v>4602</v>
      </c>
      <c r="E1599" s="11" t="n">
        <v>2</v>
      </c>
      <c r="F1599" s="11" t="s">
        <v>4877</v>
      </c>
      <c r="G1599" s="18" t="n">
        <v>11209.31</v>
      </c>
      <c r="H1599" s="14" t="n">
        <v>0.1584</v>
      </c>
      <c r="I1599" s="18" t="n">
        <v>7695.72</v>
      </c>
      <c r="J1599" s="14" t="n">
        <v>0.2009</v>
      </c>
      <c r="K1599" s="18" t="n">
        <v>4791.21</v>
      </c>
      <c r="L1599" s="14" t="n">
        <v>0.2302</v>
      </c>
    </row>
    <row r="1600" customFormat="false" ht="15" hidden="false" customHeight="false" outlineLevel="0" collapsed="false">
      <c r="A1600" s="11" t="s">
        <v>34</v>
      </c>
      <c r="B1600" s="11" t="s">
        <v>4966</v>
      </c>
      <c r="C1600" s="13" t="n">
        <v>2</v>
      </c>
      <c r="D1600" s="11" t="s">
        <v>4602</v>
      </c>
      <c r="E1600" s="11" t="n">
        <v>3</v>
      </c>
      <c r="F1600" s="11" t="s">
        <v>4599</v>
      </c>
      <c r="G1600" s="18" t="n">
        <v>10906.11</v>
      </c>
      <c r="H1600" s="14" t="n">
        <v>0.1578</v>
      </c>
      <c r="I1600" s="18" t="n">
        <v>7670.58</v>
      </c>
      <c r="J1600" s="14" t="n">
        <v>0.224</v>
      </c>
      <c r="K1600" s="18" t="n">
        <v>4960.71</v>
      </c>
      <c r="L1600" s="14" t="n">
        <v>0.3281</v>
      </c>
    </row>
    <row r="1601" customFormat="false" ht="15" hidden="false" customHeight="false" outlineLevel="0" collapsed="false">
      <c r="A1601" s="11" t="s">
        <v>34</v>
      </c>
      <c r="B1601" s="11" t="s">
        <v>4966</v>
      </c>
      <c r="C1601" s="13" t="n">
        <v>2</v>
      </c>
      <c r="D1601" s="11" t="s">
        <v>4602</v>
      </c>
      <c r="E1601" s="11" t="n">
        <v>3</v>
      </c>
      <c r="F1601" s="11" t="s">
        <v>4877</v>
      </c>
      <c r="G1601" s="18" t="n">
        <v>10906.11</v>
      </c>
      <c r="H1601" s="14" t="n">
        <v>0.1578</v>
      </c>
      <c r="I1601" s="18" t="n">
        <v>7670.58</v>
      </c>
      <c r="J1601" s="14" t="n">
        <v>0.224</v>
      </c>
      <c r="K1601" s="18" t="n">
        <v>2531.7</v>
      </c>
      <c r="L1601" s="14" t="n">
        <v>0.2869</v>
      </c>
    </row>
    <row r="1602" customFormat="false" ht="15" hidden="false" customHeight="false" outlineLevel="0" collapsed="false">
      <c r="A1602" s="11" t="s">
        <v>34</v>
      </c>
      <c r="B1602" s="11" t="s">
        <v>4966</v>
      </c>
      <c r="C1602" s="13" t="n">
        <v>2</v>
      </c>
      <c r="D1602" s="11" t="s">
        <v>4602</v>
      </c>
      <c r="E1602" s="11" t="n">
        <v>5</v>
      </c>
      <c r="F1602" s="11" t="s">
        <v>4599</v>
      </c>
      <c r="G1602" s="18" t="n">
        <v>9988.33</v>
      </c>
      <c r="H1602" s="14" t="n">
        <v>0.1076</v>
      </c>
      <c r="I1602" s="18" t="n">
        <v>6564.88</v>
      </c>
      <c r="J1602" s="14" t="n">
        <v>0.1423</v>
      </c>
      <c r="K1602" s="18" t="n">
        <v>3751.03</v>
      </c>
      <c r="L1602" s="14" t="n">
        <v>0.2273</v>
      </c>
    </row>
    <row r="1603" customFormat="false" ht="15" hidden="false" customHeight="false" outlineLevel="0" collapsed="false">
      <c r="A1603" s="11" t="s">
        <v>34</v>
      </c>
      <c r="B1603" s="11" t="s">
        <v>4966</v>
      </c>
      <c r="C1603" s="13" t="n">
        <v>2</v>
      </c>
      <c r="D1603" s="11" t="s">
        <v>4602</v>
      </c>
      <c r="E1603" s="11" t="n">
        <v>5</v>
      </c>
      <c r="F1603" s="11" t="s">
        <v>4877</v>
      </c>
      <c r="G1603" s="18" t="n">
        <v>9988.33</v>
      </c>
      <c r="H1603" s="14" t="n">
        <v>0.1076</v>
      </c>
      <c r="I1603" s="18" t="n">
        <v>6564.88</v>
      </c>
      <c r="J1603" s="14" t="n">
        <v>0.1423</v>
      </c>
      <c r="K1603" s="18" t="n">
        <v>3751.03</v>
      </c>
      <c r="L1603" s="14" t="n">
        <v>0.2273</v>
      </c>
    </row>
    <row r="1605" customFormat="false" ht="15" hidden="false" customHeight="false" outlineLevel="0" collapsed="false">
      <c r="A1605" s="51" t="s">
        <v>34</v>
      </c>
      <c r="B1605" s="51" t="s">
        <v>4967</v>
      </c>
      <c r="C1605" s="61" t="n">
        <v>2</v>
      </c>
      <c r="D1605" s="51" t="s">
        <v>4801</v>
      </c>
      <c r="E1605" s="51" t="s">
        <v>61</v>
      </c>
      <c r="F1605" s="51" t="s">
        <v>4599</v>
      </c>
      <c r="G1605" s="52" t="n">
        <v>4808.57</v>
      </c>
      <c r="H1605" s="53" t="n">
        <v>0.1252</v>
      </c>
      <c r="I1605" s="52" t="n">
        <v>1847.44</v>
      </c>
      <c r="J1605" s="53" t="n">
        <v>0.1434</v>
      </c>
      <c r="K1605" s="52" t="n">
        <v>-850.56</v>
      </c>
      <c r="L1605" s="53" t="n">
        <v>0.2216</v>
      </c>
    </row>
    <row r="1606" customFormat="false" ht="15" hidden="false" customHeight="false" outlineLevel="0" collapsed="false">
      <c r="A1606" s="11" t="s">
        <v>34</v>
      </c>
      <c r="B1606" s="11" t="s">
        <v>4967</v>
      </c>
      <c r="C1606" s="13" t="n">
        <v>2</v>
      </c>
      <c r="D1606" s="11" t="s">
        <v>4616</v>
      </c>
      <c r="E1606" s="11" t="n">
        <v>3</v>
      </c>
      <c r="F1606" s="11" t="s">
        <v>4877</v>
      </c>
      <c r="G1606" s="18" t="n">
        <v>3278.19</v>
      </c>
      <c r="H1606" s="14" t="n">
        <v>0.4039</v>
      </c>
      <c r="I1606" s="18" t="n">
        <v>-482.44</v>
      </c>
      <c r="J1606" s="14" t="n">
        <v>0.3947</v>
      </c>
      <c r="K1606" s="18" t="n">
        <v>-2992.82</v>
      </c>
      <c r="L1606" s="14" t="n">
        <v>0.4571</v>
      </c>
    </row>
    <row r="1607" customFormat="false" ht="15" hidden="false" customHeight="false" outlineLevel="0" collapsed="false">
      <c r="A1607" s="11" t="s">
        <v>34</v>
      </c>
      <c r="B1607" s="11" t="s">
        <v>4967</v>
      </c>
      <c r="C1607" s="13" t="n">
        <v>2</v>
      </c>
      <c r="D1607" s="11" t="s">
        <v>4608</v>
      </c>
      <c r="E1607" s="11" t="s">
        <v>61</v>
      </c>
      <c r="F1607" s="11" t="s">
        <v>4599</v>
      </c>
      <c r="G1607" s="18" t="n">
        <v>13917.05</v>
      </c>
      <c r="H1607" s="14" t="n">
        <v>0.9252</v>
      </c>
      <c r="I1607" s="18" t="n">
        <v>8288.61</v>
      </c>
      <c r="J1607" s="14" t="n">
        <v>0.9649</v>
      </c>
      <c r="K1607" s="42" t="s">
        <v>412</v>
      </c>
      <c r="L1607" s="14" t="n">
        <v>1.0024</v>
      </c>
    </row>
    <row r="1608" customFormat="false" ht="15" hidden="false" customHeight="false" outlineLevel="0" collapsed="false">
      <c r="A1608" s="11" t="s">
        <v>34</v>
      </c>
      <c r="B1608" s="11" t="s">
        <v>4967</v>
      </c>
      <c r="C1608" s="13" t="n">
        <v>2</v>
      </c>
      <c r="D1608" s="11" t="s">
        <v>4608</v>
      </c>
      <c r="E1608" s="11" t="s">
        <v>61</v>
      </c>
      <c r="F1608" s="11" t="s">
        <v>4896</v>
      </c>
      <c r="G1608" s="18" t="n">
        <v>4785.35</v>
      </c>
      <c r="H1608" s="14" t="n">
        <v>0.4592</v>
      </c>
      <c r="I1608" s="18" t="n">
        <v>528.21</v>
      </c>
      <c r="J1608" s="14" t="n">
        <v>0.4776</v>
      </c>
      <c r="K1608" s="18" t="n">
        <v>-3369.53</v>
      </c>
      <c r="L1608" s="14" t="n">
        <v>0.6521</v>
      </c>
    </row>
    <row r="1609" customFormat="false" ht="15" hidden="false" customHeight="false" outlineLevel="0" collapsed="false">
      <c r="A1609" s="11" t="s">
        <v>34</v>
      </c>
      <c r="B1609" s="11" t="s">
        <v>4967</v>
      </c>
      <c r="C1609" s="13" t="n">
        <v>2</v>
      </c>
      <c r="D1609" s="11" t="s">
        <v>4608</v>
      </c>
      <c r="E1609" s="11" t="s">
        <v>61</v>
      </c>
      <c r="F1609" s="11" t="s">
        <v>4877</v>
      </c>
      <c r="G1609" s="18" t="n">
        <v>6388.03</v>
      </c>
      <c r="H1609" s="14" t="n">
        <v>0.2057</v>
      </c>
      <c r="I1609" s="18" t="n">
        <v>2562.8</v>
      </c>
      <c r="J1609" s="14" t="n">
        <v>0.2287</v>
      </c>
      <c r="K1609" s="18" t="n">
        <v>-942.13</v>
      </c>
      <c r="L1609" s="14" t="n">
        <v>0.3397</v>
      </c>
    </row>
    <row r="1610" customFormat="false" ht="15" hidden="false" customHeight="false" outlineLevel="0" collapsed="false">
      <c r="A1610" s="11" t="s">
        <v>34</v>
      </c>
      <c r="B1610" s="11" t="s">
        <v>4967</v>
      </c>
      <c r="C1610" s="13" t="n">
        <v>2</v>
      </c>
      <c r="D1610" s="11" t="s">
        <v>4602</v>
      </c>
      <c r="E1610" s="11" t="n">
        <v>1</v>
      </c>
      <c r="F1610" s="11" t="s">
        <v>4599</v>
      </c>
      <c r="G1610" s="18" t="n">
        <v>14968.16</v>
      </c>
      <c r="H1610" s="14" t="n">
        <v>0.8936</v>
      </c>
      <c r="I1610" s="18" t="n">
        <v>11724.13</v>
      </c>
      <c r="J1610" s="14" t="n">
        <v>0.9142</v>
      </c>
      <c r="K1610" s="42" t="s">
        <v>412</v>
      </c>
      <c r="L1610" s="14" t="n">
        <v>1.2785</v>
      </c>
    </row>
    <row r="1611" customFormat="false" ht="15" hidden="false" customHeight="false" outlineLevel="0" collapsed="false">
      <c r="A1611" s="11" t="s">
        <v>34</v>
      </c>
      <c r="B1611" s="11" t="s">
        <v>4967</v>
      </c>
      <c r="C1611" s="13" t="n">
        <v>2</v>
      </c>
      <c r="D1611" s="11" t="s">
        <v>4602</v>
      </c>
      <c r="E1611" s="11" t="n">
        <v>1</v>
      </c>
      <c r="F1611" s="11" t="s">
        <v>4877</v>
      </c>
      <c r="G1611" s="18" t="n">
        <v>4895.34</v>
      </c>
      <c r="H1611" s="14" t="n">
        <v>0.2052</v>
      </c>
      <c r="I1611" s="18" t="n">
        <v>1647.83</v>
      </c>
      <c r="J1611" s="14" t="n">
        <v>0.2423</v>
      </c>
      <c r="K1611" s="18" t="n">
        <v>-3030.28</v>
      </c>
      <c r="L1611" s="14" t="n">
        <v>0.4602</v>
      </c>
    </row>
    <row r="1612" customFormat="false" ht="15" hidden="false" customHeight="false" outlineLevel="0" collapsed="false">
      <c r="A1612" s="11" t="s">
        <v>34</v>
      </c>
      <c r="B1612" s="11" t="s">
        <v>4967</v>
      </c>
      <c r="C1612" s="13" t="n">
        <v>2</v>
      </c>
      <c r="D1612" s="11" t="s">
        <v>4602</v>
      </c>
      <c r="E1612" s="11" t="n">
        <v>2</v>
      </c>
      <c r="F1612" s="11" t="s">
        <v>4599</v>
      </c>
      <c r="G1612" s="18" t="n">
        <v>8566.89</v>
      </c>
      <c r="H1612" s="14" t="n">
        <v>0.2783</v>
      </c>
      <c r="I1612" s="18" t="n">
        <v>5966.2</v>
      </c>
      <c r="J1612" s="14" t="n">
        <v>0.615</v>
      </c>
      <c r="K1612" s="18" t="n">
        <v>3641.72</v>
      </c>
      <c r="L1612" s="14" t="n">
        <v>0.7783</v>
      </c>
    </row>
    <row r="1613" customFormat="false" ht="15" hidden="false" customHeight="false" outlineLevel="0" collapsed="false">
      <c r="A1613" s="11" t="s">
        <v>34</v>
      </c>
      <c r="B1613" s="11" t="s">
        <v>4967</v>
      </c>
      <c r="C1613" s="13" t="n">
        <v>2</v>
      </c>
      <c r="D1613" s="11" t="s">
        <v>4602</v>
      </c>
      <c r="E1613" s="11" t="n">
        <v>2</v>
      </c>
      <c r="F1613" s="11" t="s">
        <v>4877</v>
      </c>
      <c r="G1613" s="18" t="n">
        <v>6445.62</v>
      </c>
      <c r="H1613" s="14" t="n">
        <v>0.2298</v>
      </c>
      <c r="I1613" s="18" t="n">
        <v>4268.47</v>
      </c>
      <c r="J1613" s="14" t="n">
        <v>0.2221</v>
      </c>
      <c r="K1613" s="18" t="n">
        <v>2066.83</v>
      </c>
      <c r="L1613" s="14" t="n">
        <v>0.2258</v>
      </c>
    </row>
    <row r="1614" customFormat="false" ht="15" hidden="false" customHeight="false" outlineLevel="0" collapsed="false">
      <c r="A1614" s="11" t="s">
        <v>34</v>
      </c>
      <c r="B1614" s="11" t="s">
        <v>4967</v>
      </c>
      <c r="C1614" s="13" t="n">
        <v>2</v>
      </c>
      <c r="D1614" s="11" t="s">
        <v>4602</v>
      </c>
      <c r="E1614" s="11" t="n">
        <v>3</v>
      </c>
      <c r="F1614" s="11" t="s">
        <v>4599</v>
      </c>
      <c r="G1614" s="18" t="n">
        <v>6880.28</v>
      </c>
      <c r="H1614" s="14" t="n">
        <v>0.2152</v>
      </c>
      <c r="I1614" s="18" t="n">
        <v>4182.39</v>
      </c>
      <c r="J1614" s="14" t="n">
        <v>0.3688</v>
      </c>
      <c r="K1614" s="18" t="n">
        <v>1933.89</v>
      </c>
      <c r="L1614" s="14" t="n">
        <v>0.4429</v>
      </c>
    </row>
    <row r="1615" customFormat="false" ht="15" hidden="false" customHeight="false" outlineLevel="0" collapsed="false">
      <c r="A1615" s="11" t="s">
        <v>34</v>
      </c>
      <c r="B1615" s="11" t="s">
        <v>4967</v>
      </c>
      <c r="C1615" s="13" t="n">
        <v>2</v>
      </c>
      <c r="D1615" s="11" t="s">
        <v>4602</v>
      </c>
      <c r="E1615" s="11" t="n">
        <v>3</v>
      </c>
      <c r="F1615" s="11" t="s">
        <v>4877</v>
      </c>
      <c r="G1615" s="18" t="n">
        <v>6880.28</v>
      </c>
      <c r="H1615" s="14" t="n">
        <v>0.2152</v>
      </c>
      <c r="I1615" s="18" t="n">
        <v>1766.46</v>
      </c>
      <c r="J1615" s="14" t="n">
        <v>0.2952</v>
      </c>
      <c r="K1615" s="18" t="n">
        <v>-295.13</v>
      </c>
      <c r="L1615" s="14" t="n">
        <v>0.3234</v>
      </c>
    </row>
    <row r="1616" customFormat="false" ht="15" hidden="false" customHeight="false" outlineLevel="0" collapsed="false">
      <c r="A1616" s="11" t="s">
        <v>34</v>
      </c>
      <c r="B1616" s="11" t="s">
        <v>4967</v>
      </c>
      <c r="C1616" s="13" t="n">
        <v>2</v>
      </c>
      <c r="D1616" s="11" t="s">
        <v>4602</v>
      </c>
      <c r="E1616" s="11" t="n">
        <v>5</v>
      </c>
      <c r="F1616" s="11" t="s">
        <v>4599</v>
      </c>
      <c r="G1616" s="18" t="n">
        <v>5618.35</v>
      </c>
      <c r="H1616" s="14" t="n">
        <v>0.1587</v>
      </c>
      <c r="I1616" s="18" t="n">
        <v>2793.96</v>
      </c>
      <c r="J1616" s="14" t="n">
        <v>0.2277</v>
      </c>
      <c r="K1616" s="18" t="n">
        <v>754.24</v>
      </c>
      <c r="L1616" s="14" t="n">
        <v>0.2709</v>
      </c>
    </row>
    <row r="1617" customFormat="false" ht="15" hidden="false" customHeight="false" outlineLevel="0" collapsed="false">
      <c r="A1617" s="11" t="s">
        <v>34</v>
      </c>
      <c r="B1617" s="11" t="s">
        <v>4967</v>
      </c>
      <c r="C1617" s="13" t="n">
        <v>2</v>
      </c>
      <c r="D1617" s="11" t="s">
        <v>4602</v>
      </c>
      <c r="E1617" s="11" t="n">
        <v>5</v>
      </c>
      <c r="F1617" s="11" t="s">
        <v>4877</v>
      </c>
      <c r="G1617" s="18" t="n">
        <v>5618.35</v>
      </c>
      <c r="H1617" s="14" t="n">
        <v>0.1587</v>
      </c>
      <c r="I1617" s="18" t="n">
        <v>2793.96</v>
      </c>
      <c r="J1617" s="14" t="n">
        <v>0.2277</v>
      </c>
      <c r="K1617" s="18" t="n">
        <v>754.24</v>
      </c>
      <c r="L1617" s="14" t="n">
        <v>0.2709</v>
      </c>
    </row>
    <row r="1619" customFormat="false" ht="15" hidden="false" customHeight="false" outlineLevel="0" collapsed="false">
      <c r="A1619" s="51" t="s">
        <v>34</v>
      </c>
      <c r="B1619" s="51" t="s">
        <v>4968</v>
      </c>
      <c r="C1619" s="61" t="n">
        <v>2</v>
      </c>
      <c r="D1619" s="51" t="s">
        <v>4801</v>
      </c>
      <c r="E1619" s="51" t="s">
        <v>61</v>
      </c>
      <c r="F1619" s="51" t="s">
        <v>4599</v>
      </c>
      <c r="G1619" s="52" t="n">
        <v>1746.78</v>
      </c>
      <c r="H1619" s="53" t="n">
        <v>0.0995</v>
      </c>
      <c r="I1619" s="52" t="n">
        <v>35.37</v>
      </c>
      <c r="J1619" s="53" t="n">
        <v>0.174</v>
      </c>
      <c r="K1619" s="52" t="n">
        <v>-1525.84</v>
      </c>
      <c r="L1619" s="53" t="n">
        <v>0.2589</v>
      </c>
    </row>
    <row r="1620" customFormat="false" ht="15" hidden="false" customHeight="false" outlineLevel="0" collapsed="false">
      <c r="A1620" s="11" t="s">
        <v>34</v>
      </c>
      <c r="B1620" s="11" t="s">
        <v>4968</v>
      </c>
      <c r="C1620" s="13" t="n">
        <v>2</v>
      </c>
      <c r="D1620" s="11" t="s">
        <v>4616</v>
      </c>
      <c r="E1620" s="11" t="n">
        <v>3</v>
      </c>
      <c r="F1620" s="11" t="s">
        <v>4877</v>
      </c>
      <c r="G1620" s="18" t="n">
        <v>-366.58</v>
      </c>
      <c r="H1620" s="14" t="n">
        <v>0.4331</v>
      </c>
      <c r="I1620" s="18" t="n">
        <v>-778.59</v>
      </c>
      <c r="J1620" s="14" t="n">
        <v>0.4476</v>
      </c>
      <c r="K1620" s="18" t="n">
        <v>-1737.02</v>
      </c>
      <c r="L1620" s="14" t="n">
        <v>0.393</v>
      </c>
    </row>
    <row r="1621" customFormat="false" ht="15" hidden="false" customHeight="false" outlineLevel="0" collapsed="false">
      <c r="A1621" s="11" t="s">
        <v>34</v>
      </c>
      <c r="B1621" s="11" t="s">
        <v>4968</v>
      </c>
      <c r="C1621" s="13" t="n">
        <v>2</v>
      </c>
      <c r="D1621" s="11" t="s">
        <v>4608</v>
      </c>
      <c r="E1621" s="11" t="s">
        <v>61</v>
      </c>
      <c r="F1621" s="11" t="s">
        <v>4599</v>
      </c>
      <c r="G1621" s="42" t="s">
        <v>412</v>
      </c>
      <c r="H1621" s="14" t="n">
        <v>1.0454</v>
      </c>
      <c r="I1621" s="42" t="s">
        <v>412</v>
      </c>
      <c r="J1621" s="14" t="n">
        <v>1.2446</v>
      </c>
      <c r="K1621" s="42" t="s">
        <v>412</v>
      </c>
      <c r="L1621" s="14" t="n">
        <v>1.0669</v>
      </c>
    </row>
    <row r="1622" customFormat="false" ht="15" hidden="false" customHeight="false" outlineLevel="0" collapsed="false">
      <c r="A1622" s="11" t="s">
        <v>34</v>
      </c>
      <c r="B1622" s="11" t="s">
        <v>4968</v>
      </c>
      <c r="C1622" s="13" t="n">
        <v>2</v>
      </c>
      <c r="D1622" s="11" t="s">
        <v>4608</v>
      </c>
      <c r="E1622" s="11" t="s">
        <v>61</v>
      </c>
      <c r="F1622" s="11" t="s">
        <v>4896</v>
      </c>
      <c r="G1622" s="18" t="n">
        <v>-1544.23</v>
      </c>
      <c r="H1622" s="14" t="n">
        <v>0.4032</v>
      </c>
      <c r="I1622" s="18" t="n">
        <v>-3623.29</v>
      </c>
      <c r="J1622" s="14" t="n">
        <v>0.5386</v>
      </c>
      <c r="K1622" s="18" t="n">
        <v>-5558.25</v>
      </c>
      <c r="L1622" s="14" t="n">
        <v>0.6914</v>
      </c>
    </row>
    <row r="1623" customFormat="false" ht="15" hidden="false" customHeight="false" outlineLevel="0" collapsed="false">
      <c r="A1623" s="11" t="s">
        <v>34</v>
      </c>
      <c r="B1623" s="11" t="s">
        <v>4968</v>
      </c>
      <c r="C1623" s="13" t="n">
        <v>2</v>
      </c>
      <c r="D1623" s="11" t="s">
        <v>4608</v>
      </c>
      <c r="E1623" s="11" t="s">
        <v>61</v>
      </c>
      <c r="F1623" s="11" t="s">
        <v>4877</v>
      </c>
      <c r="G1623" s="18" t="n">
        <v>625.5</v>
      </c>
      <c r="H1623" s="14" t="n">
        <v>0.216</v>
      </c>
      <c r="I1623" s="18" t="n">
        <v>-1352.74</v>
      </c>
      <c r="J1623" s="14" t="n">
        <v>0.2722</v>
      </c>
      <c r="K1623" s="18" t="n">
        <v>-3195.59</v>
      </c>
      <c r="L1623" s="14" t="n">
        <v>0.4229</v>
      </c>
    </row>
    <row r="1624" customFormat="false" ht="15" hidden="false" customHeight="false" outlineLevel="0" collapsed="false">
      <c r="A1624" s="11" t="s">
        <v>34</v>
      </c>
      <c r="B1624" s="11" t="s">
        <v>4968</v>
      </c>
      <c r="C1624" s="13" t="n">
        <v>2</v>
      </c>
      <c r="D1624" s="11" t="s">
        <v>4602</v>
      </c>
      <c r="E1624" s="11" t="n">
        <v>1</v>
      </c>
      <c r="F1624" s="11" t="s">
        <v>4599</v>
      </c>
      <c r="G1624" s="42" t="s">
        <v>412</v>
      </c>
      <c r="H1624" s="14" t="n">
        <v>1.1023</v>
      </c>
      <c r="I1624" s="42" t="s">
        <v>412</v>
      </c>
      <c r="J1624" s="14" t="n">
        <v>1.2042</v>
      </c>
      <c r="K1624" s="42" t="s">
        <v>412</v>
      </c>
      <c r="L1624" s="14" t="n">
        <v>1.3176</v>
      </c>
    </row>
    <row r="1625" customFormat="false" ht="15" hidden="false" customHeight="false" outlineLevel="0" collapsed="false">
      <c r="A1625" s="11" t="s">
        <v>34</v>
      </c>
      <c r="B1625" s="11" t="s">
        <v>4968</v>
      </c>
      <c r="C1625" s="13" t="n">
        <v>2</v>
      </c>
      <c r="D1625" s="11" t="s">
        <v>4602</v>
      </c>
      <c r="E1625" s="11" t="n">
        <v>1</v>
      </c>
      <c r="F1625" s="11" t="s">
        <v>4877</v>
      </c>
      <c r="G1625" s="18" t="n">
        <v>251.62</v>
      </c>
      <c r="H1625" s="14" t="n">
        <v>0.2231</v>
      </c>
      <c r="I1625" s="18" t="n">
        <v>-2395.97</v>
      </c>
      <c r="J1625" s="14" t="n">
        <v>0.3898</v>
      </c>
      <c r="K1625" s="18" t="n">
        <v>-4810.93</v>
      </c>
      <c r="L1625" s="14" t="n">
        <v>0.595</v>
      </c>
    </row>
    <row r="1626" customFormat="false" ht="15" hidden="false" customHeight="false" outlineLevel="0" collapsed="false">
      <c r="A1626" s="11" t="s">
        <v>34</v>
      </c>
      <c r="B1626" s="11" t="s">
        <v>4968</v>
      </c>
      <c r="C1626" s="13" t="n">
        <v>2</v>
      </c>
      <c r="D1626" s="11" t="s">
        <v>4602</v>
      </c>
      <c r="E1626" s="11" t="n">
        <v>2</v>
      </c>
      <c r="F1626" s="11" t="s">
        <v>4599</v>
      </c>
      <c r="G1626" s="18" t="n">
        <v>2486.04</v>
      </c>
      <c r="H1626" s="14" t="n">
        <v>0.4163</v>
      </c>
      <c r="I1626" s="18" t="n">
        <v>1248.55</v>
      </c>
      <c r="J1626" s="14" t="n">
        <v>0.6496</v>
      </c>
      <c r="K1626" s="42" t="s">
        <v>412</v>
      </c>
      <c r="L1626" s="14" t="n">
        <v>1.2251</v>
      </c>
    </row>
    <row r="1627" customFormat="false" ht="15" hidden="false" customHeight="false" outlineLevel="0" collapsed="false">
      <c r="A1627" s="11" t="s">
        <v>34</v>
      </c>
      <c r="B1627" s="11" t="s">
        <v>4968</v>
      </c>
      <c r="C1627" s="13" t="n">
        <v>2</v>
      </c>
      <c r="D1627" s="11" t="s">
        <v>4602</v>
      </c>
      <c r="E1627" s="11" t="n">
        <v>2</v>
      </c>
      <c r="F1627" s="11" t="s">
        <v>4877</v>
      </c>
      <c r="G1627" s="18" t="n">
        <v>1528.54</v>
      </c>
      <c r="H1627" s="14" t="n">
        <v>0.1788</v>
      </c>
      <c r="I1627" s="18" t="n">
        <v>-1340.42</v>
      </c>
      <c r="J1627" s="14" t="n">
        <v>0.3285</v>
      </c>
      <c r="K1627" s="18" t="n">
        <v>-4221.89</v>
      </c>
      <c r="L1627" s="14" t="n">
        <v>0.5502</v>
      </c>
    </row>
    <row r="1628" customFormat="false" ht="15" hidden="false" customHeight="false" outlineLevel="0" collapsed="false">
      <c r="A1628" s="11" t="s">
        <v>34</v>
      </c>
      <c r="B1628" s="11" t="s">
        <v>4968</v>
      </c>
      <c r="C1628" s="13" t="n">
        <v>2</v>
      </c>
      <c r="D1628" s="11" t="s">
        <v>4602</v>
      </c>
      <c r="E1628" s="11" t="n">
        <v>3</v>
      </c>
      <c r="F1628" s="11" t="s">
        <v>4599</v>
      </c>
      <c r="G1628" s="18" t="n">
        <v>2349.05</v>
      </c>
      <c r="H1628" s="14" t="n">
        <v>0.1833</v>
      </c>
      <c r="I1628" s="18" t="n">
        <v>466.28</v>
      </c>
      <c r="J1628" s="14" t="n">
        <v>0.6048</v>
      </c>
      <c r="K1628" s="42" t="s">
        <v>412</v>
      </c>
      <c r="L1628" s="14" t="n">
        <v>1.1461</v>
      </c>
    </row>
    <row r="1629" customFormat="false" ht="15" hidden="false" customHeight="false" outlineLevel="0" collapsed="false">
      <c r="A1629" s="11" t="s">
        <v>34</v>
      </c>
      <c r="B1629" s="11" t="s">
        <v>4968</v>
      </c>
      <c r="C1629" s="13" t="n">
        <v>2</v>
      </c>
      <c r="D1629" s="11" t="s">
        <v>4602</v>
      </c>
      <c r="E1629" s="11" t="n">
        <v>3</v>
      </c>
      <c r="F1629" s="11" t="s">
        <v>4877</v>
      </c>
      <c r="G1629" s="18" t="n">
        <v>2349.05</v>
      </c>
      <c r="H1629" s="14" t="n">
        <v>0.1833</v>
      </c>
      <c r="I1629" s="18" t="n">
        <v>-903.25</v>
      </c>
      <c r="J1629" s="14" t="n">
        <v>0.3862</v>
      </c>
      <c r="K1629" s="18" t="n">
        <v>-4856.35</v>
      </c>
      <c r="L1629" s="14" t="n">
        <v>0.5914</v>
      </c>
    </row>
    <row r="1630" customFormat="false" ht="15" hidden="false" customHeight="false" outlineLevel="0" collapsed="false">
      <c r="A1630" s="11" t="s">
        <v>34</v>
      </c>
      <c r="B1630" s="11" t="s">
        <v>4968</v>
      </c>
      <c r="C1630" s="13" t="n">
        <v>2</v>
      </c>
      <c r="D1630" s="11" t="s">
        <v>4602</v>
      </c>
      <c r="E1630" s="11" t="n">
        <v>5</v>
      </c>
      <c r="F1630" s="11" t="s">
        <v>4599</v>
      </c>
      <c r="G1630" s="18" t="n">
        <v>1440.06</v>
      </c>
      <c r="H1630" s="14" t="n">
        <v>0.1262</v>
      </c>
      <c r="I1630" s="18" t="n">
        <v>-683.56</v>
      </c>
      <c r="J1630" s="14" t="n">
        <v>0.4507</v>
      </c>
      <c r="K1630" s="42" t="s">
        <v>412</v>
      </c>
      <c r="L1630" s="14" t="n">
        <v>1.0816</v>
      </c>
    </row>
    <row r="1631" customFormat="false" ht="15" hidden="false" customHeight="false" outlineLevel="0" collapsed="false">
      <c r="A1631" s="11" t="s">
        <v>34</v>
      </c>
      <c r="B1631" s="11" t="s">
        <v>4968</v>
      </c>
      <c r="C1631" s="13" t="n">
        <v>2</v>
      </c>
      <c r="D1631" s="11" t="s">
        <v>4602</v>
      </c>
      <c r="E1631" s="11" t="n">
        <v>5</v>
      </c>
      <c r="F1631" s="11" t="s">
        <v>4877</v>
      </c>
      <c r="G1631" s="18" t="n">
        <v>1440.06</v>
      </c>
      <c r="H1631" s="14" t="n">
        <v>0.1262</v>
      </c>
      <c r="I1631" s="18" t="n">
        <v>-683.56</v>
      </c>
      <c r="J1631" s="14" t="n">
        <v>0.4507</v>
      </c>
      <c r="K1631" s="18" t="n">
        <v>-4725.09</v>
      </c>
      <c r="L1631" s="14" t="n">
        <v>0.6423</v>
      </c>
    </row>
    <row r="1633" customFormat="false" ht="15" hidden="false" customHeight="false" outlineLevel="0" collapsed="false">
      <c r="A1633" s="51" t="s">
        <v>35</v>
      </c>
      <c r="B1633" s="51" t="s">
        <v>4976</v>
      </c>
      <c r="C1633" s="61" t="n">
        <v>2</v>
      </c>
      <c r="D1633" s="51" t="s">
        <v>4801</v>
      </c>
      <c r="E1633" s="51" t="s">
        <v>61</v>
      </c>
      <c r="F1633" s="51" t="s">
        <v>4599</v>
      </c>
      <c r="G1633" s="52" t="n">
        <v>3087.46</v>
      </c>
      <c r="H1633" s="53" t="n">
        <v>0.0344</v>
      </c>
      <c r="I1633" s="52" t="n">
        <v>2506.99</v>
      </c>
      <c r="J1633" s="53" t="n">
        <v>0.035</v>
      </c>
      <c r="K1633" s="52" t="n">
        <v>1978.49</v>
      </c>
      <c r="L1633" s="53" t="n">
        <v>0.0363</v>
      </c>
    </row>
    <row r="1634" customFormat="false" ht="15" hidden="false" customHeight="false" outlineLevel="0" collapsed="false">
      <c r="A1634" s="11" t="s">
        <v>35</v>
      </c>
      <c r="B1634" s="11" t="s">
        <v>4976</v>
      </c>
      <c r="C1634" s="13" t="n">
        <v>2</v>
      </c>
      <c r="D1634" s="11" t="s">
        <v>4616</v>
      </c>
      <c r="E1634" s="11" t="n">
        <v>3</v>
      </c>
      <c r="F1634" s="11" t="s">
        <v>4877</v>
      </c>
      <c r="G1634" s="18" t="n">
        <v>15920.34</v>
      </c>
      <c r="H1634" s="14" t="n">
        <v>0.1593</v>
      </c>
      <c r="I1634" s="18" t="n">
        <v>11241.5</v>
      </c>
      <c r="J1634" s="14" t="n">
        <v>0.1659</v>
      </c>
      <c r="K1634" s="18" t="n">
        <v>7476.63</v>
      </c>
      <c r="L1634" s="14" t="n">
        <v>0.1515</v>
      </c>
    </row>
    <row r="1635" customFormat="false" ht="15" hidden="false" customHeight="false" outlineLevel="0" collapsed="false">
      <c r="A1635" s="11" t="s">
        <v>35</v>
      </c>
      <c r="B1635" s="11" t="s">
        <v>4976</v>
      </c>
      <c r="C1635" s="13" t="n">
        <v>2</v>
      </c>
      <c r="D1635" s="11" t="s">
        <v>4608</v>
      </c>
      <c r="E1635" s="11" t="s">
        <v>61</v>
      </c>
      <c r="F1635" s="11" t="s">
        <v>4599</v>
      </c>
      <c r="G1635" s="18" t="n">
        <v>4250.81</v>
      </c>
      <c r="H1635" s="14" t="n">
        <v>0.0515</v>
      </c>
      <c r="I1635" s="18" t="n">
        <v>3572.1</v>
      </c>
      <c r="J1635" s="14" t="n">
        <v>0.0517</v>
      </c>
      <c r="K1635" s="18" t="n">
        <v>2952.48</v>
      </c>
      <c r="L1635" s="14" t="n">
        <v>0.0518</v>
      </c>
    </row>
    <row r="1636" customFormat="false" ht="15" hidden="false" customHeight="false" outlineLevel="0" collapsed="false">
      <c r="A1636" s="11" t="s">
        <v>35</v>
      </c>
      <c r="B1636" s="11" t="s">
        <v>4976</v>
      </c>
      <c r="C1636" s="13" t="n">
        <v>2</v>
      </c>
      <c r="D1636" s="11" t="s">
        <v>4608</v>
      </c>
      <c r="E1636" s="11" t="s">
        <v>61</v>
      </c>
      <c r="F1636" s="11" t="s">
        <v>4896</v>
      </c>
      <c r="G1636" s="18" t="n">
        <v>4250.81</v>
      </c>
      <c r="H1636" s="14" t="n">
        <v>0.0515</v>
      </c>
      <c r="I1636" s="18" t="n">
        <v>3572.1</v>
      </c>
      <c r="J1636" s="14" t="n">
        <v>0.0517</v>
      </c>
      <c r="K1636" s="18" t="n">
        <v>2952.48</v>
      </c>
      <c r="L1636" s="14" t="n">
        <v>0.0518</v>
      </c>
    </row>
    <row r="1637" customFormat="false" ht="15" hidden="false" customHeight="false" outlineLevel="0" collapsed="false">
      <c r="A1637" s="11" t="s">
        <v>35</v>
      </c>
      <c r="B1637" s="11" t="s">
        <v>4976</v>
      </c>
      <c r="C1637" s="13" t="n">
        <v>2</v>
      </c>
      <c r="D1637" s="11" t="s">
        <v>4608</v>
      </c>
      <c r="E1637" s="11" t="s">
        <v>61</v>
      </c>
      <c r="F1637" s="11" t="s">
        <v>4877</v>
      </c>
      <c r="G1637" s="18" t="n">
        <v>4250.81</v>
      </c>
      <c r="H1637" s="14" t="n">
        <v>0.0515</v>
      </c>
      <c r="I1637" s="18" t="n">
        <v>3572.1</v>
      </c>
      <c r="J1637" s="14" t="n">
        <v>0.0517</v>
      </c>
      <c r="K1637" s="18" t="n">
        <v>2952.48</v>
      </c>
      <c r="L1637" s="14" t="n">
        <v>0.0518</v>
      </c>
    </row>
    <row r="1638" customFormat="false" ht="15" hidden="false" customHeight="false" outlineLevel="0" collapsed="false">
      <c r="A1638" s="11" t="s">
        <v>35</v>
      </c>
      <c r="B1638" s="11" t="s">
        <v>4976</v>
      </c>
      <c r="C1638" s="13" t="n">
        <v>2</v>
      </c>
      <c r="D1638" s="11" t="s">
        <v>4602</v>
      </c>
      <c r="E1638" s="11" t="n">
        <v>1</v>
      </c>
      <c r="F1638" s="11" t="s">
        <v>4599</v>
      </c>
      <c r="G1638" s="18" t="n">
        <v>4303.31</v>
      </c>
      <c r="H1638" s="14" t="n">
        <v>0.0515</v>
      </c>
      <c r="I1638" s="18" t="n">
        <v>3650.36</v>
      </c>
      <c r="J1638" s="14" t="n">
        <v>0.0517</v>
      </c>
      <c r="K1638" s="18" t="n">
        <v>3055.88</v>
      </c>
      <c r="L1638" s="14" t="n">
        <v>0.0518</v>
      </c>
    </row>
    <row r="1639" customFormat="false" ht="15" hidden="false" customHeight="false" outlineLevel="0" collapsed="false">
      <c r="A1639" s="11" t="s">
        <v>35</v>
      </c>
      <c r="B1639" s="11" t="s">
        <v>4976</v>
      </c>
      <c r="C1639" s="13" t="n">
        <v>2</v>
      </c>
      <c r="D1639" s="11" t="s">
        <v>4602</v>
      </c>
      <c r="E1639" s="11" t="n">
        <v>1</v>
      </c>
      <c r="F1639" s="11" t="s">
        <v>4877</v>
      </c>
      <c r="G1639" s="18" t="n">
        <v>4303.31</v>
      </c>
      <c r="H1639" s="14" t="n">
        <v>0.0515</v>
      </c>
      <c r="I1639" s="18" t="n">
        <v>3650.36</v>
      </c>
      <c r="J1639" s="14" t="n">
        <v>0.0517</v>
      </c>
      <c r="K1639" s="18" t="n">
        <v>3055.88</v>
      </c>
      <c r="L1639" s="14" t="n">
        <v>0.0518</v>
      </c>
    </row>
    <row r="1640" customFormat="false" ht="15" hidden="false" customHeight="false" outlineLevel="0" collapsed="false">
      <c r="A1640" s="11" t="s">
        <v>35</v>
      </c>
      <c r="B1640" s="11" t="s">
        <v>4976</v>
      </c>
      <c r="C1640" s="13" t="n">
        <v>2</v>
      </c>
      <c r="D1640" s="11" t="s">
        <v>4602</v>
      </c>
      <c r="E1640" s="11" t="n">
        <v>2</v>
      </c>
      <c r="F1640" s="11" t="s">
        <v>4599</v>
      </c>
      <c r="G1640" s="18" t="n">
        <v>3322.28</v>
      </c>
      <c r="H1640" s="14" t="n">
        <v>0.0368</v>
      </c>
      <c r="I1640" s="18" t="n">
        <v>2754.91</v>
      </c>
      <c r="J1640" s="14" t="n">
        <v>0.0369</v>
      </c>
      <c r="K1640" s="18" t="n">
        <v>2233.36</v>
      </c>
      <c r="L1640" s="14" t="n">
        <v>0.0378</v>
      </c>
    </row>
    <row r="1641" customFormat="false" ht="15" hidden="false" customHeight="false" outlineLevel="0" collapsed="false">
      <c r="A1641" s="11" t="s">
        <v>35</v>
      </c>
      <c r="B1641" s="11" t="s">
        <v>4976</v>
      </c>
      <c r="C1641" s="13" t="n">
        <v>2</v>
      </c>
      <c r="D1641" s="11" t="s">
        <v>4602</v>
      </c>
      <c r="E1641" s="11" t="n">
        <v>2</v>
      </c>
      <c r="F1641" s="11" t="s">
        <v>4877</v>
      </c>
      <c r="G1641" s="18" t="n">
        <v>3322.28</v>
      </c>
      <c r="H1641" s="14" t="n">
        <v>0.0368</v>
      </c>
      <c r="I1641" s="18" t="n">
        <v>2754.91</v>
      </c>
      <c r="J1641" s="14" t="n">
        <v>0.0369</v>
      </c>
      <c r="K1641" s="18" t="n">
        <v>2233.36</v>
      </c>
      <c r="L1641" s="14" t="n">
        <v>0.0378</v>
      </c>
    </row>
    <row r="1642" customFormat="false" ht="15" hidden="false" customHeight="false" outlineLevel="0" collapsed="false">
      <c r="A1642" s="11" t="s">
        <v>35</v>
      </c>
      <c r="B1642" s="11" t="s">
        <v>4976</v>
      </c>
      <c r="C1642" s="13" t="n">
        <v>2</v>
      </c>
      <c r="D1642" s="11" t="s">
        <v>4602</v>
      </c>
      <c r="E1642" s="11" t="n">
        <v>3</v>
      </c>
      <c r="F1642" s="11" t="s">
        <v>4599</v>
      </c>
      <c r="G1642" s="18" t="n">
        <v>3142.17</v>
      </c>
      <c r="H1642" s="14" t="n">
        <v>0.0344</v>
      </c>
      <c r="I1642" s="18" t="n">
        <v>2572.43</v>
      </c>
      <c r="J1642" s="14" t="n">
        <v>0.0349</v>
      </c>
      <c r="K1642" s="18" t="n">
        <v>2055.91</v>
      </c>
      <c r="L1642" s="14" t="n">
        <v>0.0363</v>
      </c>
    </row>
    <row r="1643" customFormat="false" ht="15" hidden="false" customHeight="false" outlineLevel="0" collapsed="false">
      <c r="A1643" s="11" t="s">
        <v>35</v>
      </c>
      <c r="B1643" s="11" t="s">
        <v>4976</v>
      </c>
      <c r="C1643" s="13" t="n">
        <v>2</v>
      </c>
      <c r="D1643" s="11" t="s">
        <v>4602</v>
      </c>
      <c r="E1643" s="11" t="n">
        <v>3</v>
      </c>
      <c r="F1643" s="11" t="s">
        <v>4877</v>
      </c>
      <c r="G1643" s="18" t="n">
        <v>3142.17</v>
      </c>
      <c r="H1643" s="14" t="n">
        <v>0.0344</v>
      </c>
      <c r="I1643" s="18" t="n">
        <v>2572.43</v>
      </c>
      <c r="J1643" s="14" t="n">
        <v>0.0349</v>
      </c>
      <c r="K1643" s="18" t="n">
        <v>2055.91</v>
      </c>
      <c r="L1643" s="14" t="n">
        <v>0.0363</v>
      </c>
    </row>
    <row r="1644" customFormat="false" ht="15" hidden="false" customHeight="false" outlineLevel="0" collapsed="false">
      <c r="A1644" s="11" t="s">
        <v>35</v>
      </c>
      <c r="B1644" s="11" t="s">
        <v>4976</v>
      </c>
      <c r="C1644" s="13" t="n">
        <v>2</v>
      </c>
      <c r="D1644" s="11" t="s">
        <v>4602</v>
      </c>
      <c r="E1644" s="11" t="n">
        <v>5</v>
      </c>
      <c r="F1644" s="11" t="s">
        <v>4599</v>
      </c>
      <c r="G1644" s="18" t="n">
        <v>3087.46</v>
      </c>
      <c r="H1644" s="14" t="n">
        <v>0.0344</v>
      </c>
      <c r="I1644" s="18" t="n">
        <v>2506.99</v>
      </c>
      <c r="J1644" s="14" t="n">
        <v>0.035</v>
      </c>
      <c r="K1644" s="18" t="n">
        <v>1978.49</v>
      </c>
      <c r="L1644" s="14" t="n">
        <v>0.0363</v>
      </c>
    </row>
    <row r="1645" customFormat="false" ht="15" hidden="false" customHeight="false" outlineLevel="0" collapsed="false">
      <c r="A1645" s="11" t="s">
        <v>35</v>
      </c>
      <c r="B1645" s="11" t="s">
        <v>4976</v>
      </c>
      <c r="C1645" s="13" t="n">
        <v>2</v>
      </c>
      <c r="D1645" s="11" t="s">
        <v>4602</v>
      </c>
      <c r="E1645" s="11" t="n">
        <v>5</v>
      </c>
      <c r="F1645" s="11" t="s">
        <v>4877</v>
      </c>
      <c r="G1645" s="18" t="n">
        <v>3087.46</v>
      </c>
      <c r="H1645" s="14" t="n">
        <v>0.0344</v>
      </c>
      <c r="I1645" s="18" t="n">
        <v>2506.99</v>
      </c>
      <c r="J1645" s="14" t="n">
        <v>0.035</v>
      </c>
      <c r="K1645" s="18" t="n">
        <v>1978.49</v>
      </c>
      <c r="L1645" s="14" t="n">
        <v>0.0363</v>
      </c>
    </row>
    <row r="1647" customFormat="false" ht="15" hidden="false" customHeight="false" outlineLevel="0" collapsed="false">
      <c r="A1647" s="51" t="s">
        <v>35</v>
      </c>
      <c r="B1647" s="51" t="s">
        <v>4977</v>
      </c>
      <c r="C1647" s="61" t="n">
        <v>2</v>
      </c>
      <c r="D1647" s="51" t="s">
        <v>4801</v>
      </c>
      <c r="E1647" s="51" t="s">
        <v>61</v>
      </c>
      <c r="F1647" s="51" t="s">
        <v>4599</v>
      </c>
      <c r="G1647" s="52" t="n">
        <v>1682.55</v>
      </c>
      <c r="H1647" s="53" t="n">
        <v>0.0242</v>
      </c>
      <c r="I1647" s="52" t="n">
        <v>1147.91</v>
      </c>
      <c r="J1647" s="53" t="n">
        <v>0.0266</v>
      </c>
      <c r="K1647" s="52" t="n">
        <v>661.04</v>
      </c>
      <c r="L1647" s="53" t="n">
        <v>0.0369</v>
      </c>
    </row>
    <row r="1648" customFormat="false" ht="15" hidden="false" customHeight="false" outlineLevel="0" collapsed="false">
      <c r="A1648" s="11" t="s">
        <v>35</v>
      </c>
      <c r="B1648" s="11" t="s">
        <v>4977</v>
      </c>
      <c r="C1648" s="13" t="n">
        <v>2</v>
      </c>
      <c r="D1648" s="11" t="s">
        <v>4616</v>
      </c>
      <c r="E1648" s="11" t="n">
        <v>3</v>
      </c>
      <c r="F1648" s="11" t="s">
        <v>4877</v>
      </c>
      <c r="G1648" s="18" t="n">
        <v>4871.68</v>
      </c>
      <c r="H1648" s="14" t="n">
        <v>0.1229</v>
      </c>
      <c r="I1648" s="18" t="n">
        <v>2053.3</v>
      </c>
      <c r="J1648" s="14" t="n">
        <v>0.124</v>
      </c>
      <c r="K1648" s="18" t="n">
        <v>622.54</v>
      </c>
      <c r="L1648" s="14" t="n">
        <v>0.1293</v>
      </c>
    </row>
    <row r="1649" customFormat="false" ht="15" hidden="false" customHeight="false" outlineLevel="0" collapsed="false">
      <c r="A1649" s="11" t="s">
        <v>35</v>
      </c>
      <c r="B1649" s="11" t="s">
        <v>4977</v>
      </c>
      <c r="C1649" s="13" t="n">
        <v>2</v>
      </c>
      <c r="D1649" s="11" t="s">
        <v>4608</v>
      </c>
      <c r="E1649" s="11" t="s">
        <v>61</v>
      </c>
      <c r="F1649" s="11" t="s">
        <v>4599</v>
      </c>
      <c r="G1649" s="18" t="n">
        <v>1748.59</v>
      </c>
      <c r="H1649" s="14" t="n">
        <v>0.0261</v>
      </c>
      <c r="I1649" s="18" t="n">
        <v>1212.19</v>
      </c>
      <c r="J1649" s="14" t="n">
        <v>0.0284</v>
      </c>
      <c r="K1649" s="18" t="n">
        <v>731.18</v>
      </c>
      <c r="L1649" s="14" t="n">
        <v>0.0352</v>
      </c>
    </row>
    <row r="1650" customFormat="false" ht="15" hidden="false" customHeight="false" outlineLevel="0" collapsed="false">
      <c r="A1650" s="11" t="s">
        <v>35</v>
      </c>
      <c r="B1650" s="11" t="s">
        <v>4977</v>
      </c>
      <c r="C1650" s="13" t="n">
        <v>2</v>
      </c>
      <c r="D1650" s="11" t="s">
        <v>4608</v>
      </c>
      <c r="E1650" s="11" t="s">
        <v>61</v>
      </c>
      <c r="F1650" s="11" t="s">
        <v>4896</v>
      </c>
      <c r="G1650" s="18" t="n">
        <v>1748.59</v>
      </c>
      <c r="H1650" s="14" t="n">
        <v>0.0261</v>
      </c>
      <c r="I1650" s="18" t="n">
        <v>1212.19</v>
      </c>
      <c r="J1650" s="14" t="n">
        <v>0.0284</v>
      </c>
      <c r="K1650" s="18" t="n">
        <v>731.18</v>
      </c>
      <c r="L1650" s="14" t="n">
        <v>0.0352</v>
      </c>
    </row>
    <row r="1651" customFormat="false" ht="15" hidden="false" customHeight="false" outlineLevel="0" collapsed="false">
      <c r="A1651" s="11" t="s">
        <v>35</v>
      </c>
      <c r="B1651" s="11" t="s">
        <v>4977</v>
      </c>
      <c r="C1651" s="13" t="n">
        <v>2</v>
      </c>
      <c r="D1651" s="11" t="s">
        <v>4608</v>
      </c>
      <c r="E1651" s="11" t="s">
        <v>61</v>
      </c>
      <c r="F1651" s="11" t="s">
        <v>4877</v>
      </c>
      <c r="G1651" s="18" t="n">
        <v>1748.59</v>
      </c>
      <c r="H1651" s="14" t="n">
        <v>0.0261</v>
      </c>
      <c r="I1651" s="18" t="n">
        <v>1212.19</v>
      </c>
      <c r="J1651" s="14" t="n">
        <v>0.0284</v>
      </c>
      <c r="K1651" s="18" t="n">
        <v>731.18</v>
      </c>
      <c r="L1651" s="14" t="n">
        <v>0.0352</v>
      </c>
    </row>
    <row r="1652" customFormat="false" ht="15" hidden="false" customHeight="false" outlineLevel="0" collapsed="false">
      <c r="A1652" s="11" t="s">
        <v>35</v>
      </c>
      <c r="B1652" s="11" t="s">
        <v>4977</v>
      </c>
      <c r="C1652" s="13" t="n">
        <v>2</v>
      </c>
      <c r="D1652" s="11" t="s">
        <v>4602</v>
      </c>
      <c r="E1652" s="11" t="n">
        <v>1</v>
      </c>
      <c r="F1652" s="11" t="s">
        <v>4599</v>
      </c>
      <c r="G1652" s="18" t="n">
        <v>1870.83</v>
      </c>
      <c r="H1652" s="14" t="n">
        <v>0.0304</v>
      </c>
      <c r="I1652" s="18" t="n">
        <v>1376.96</v>
      </c>
      <c r="J1652" s="14" t="n">
        <v>0.0338</v>
      </c>
      <c r="K1652" s="18" t="n">
        <v>702.62</v>
      </c>
      <c r="L1652" s="14" t="n">
        <v>0.083</v>
      </c>
    </row>
    <row r="1653" customFormat="false" ht="15" hidden="false" customHeight="false" outlineLevel="0" collapsed="false">
      <c r="A1653" s="11" t="s">
        <v>35</v>
      </c>
      <c r="B1653" s="11" t="s">
        <v>4977</v>
      </c>
      <c r="C1653" s="13" t="n">
        <v>2</v>
      </c>
      <c r="D1653" s="11" t="s">
        <v>4602</v>
      </c>
      <c r="E1653" s="11" t="n">
        <v>1</v>
      </c>
      <c r="F1653" s="11" t="s">
        <v>4877</v>
      </c>
      <c r="G1653" s="18" t="n">
        <v>1870.83</v>
      </c>
      <c r="H1653" s="14" t="n">
        <v>0.0304</v>
      </c>
      <c r="I1653" s="18" t="n">
        <v>1376.96</v>
      </c>
      <c r="J1653" s="14" t="n">
        <v>0.0338</v>
      </c>
      <c r="K1653" s="18" t="n">
        <v>702.62</v>
      </c>
      <c r="L1653" s="14" t="n">
        <v>0.083</v>
      </c>
    </row>
    <row r="1654" customFormat="false" ht="15" hidden="false" customHeight="false" outlineLevel="0" collapsed="false">
      <c r="A1654" s="11" t="s">
        <v>35</v>
      </c>
      <c r="B1654" s="11" t="s">
        <v>4977</v>
      </c>
      <c r="C1654" s="13" t="n">
        <v>2</v>
      </c>
      <c r="D1654" s="11" t="s">
        <v>4602</v>
      </c>
      <c r="E1654" s="11" t="n">
        <v>2</v>
      </c>
      <c r="F1654" s="11" t="s">
        <v>4599</v>
      </c>
      <c r="G1654" s="18" t="n">
        <v>1717.1</v>
      </c>
      <c r="H1654" s="14" t="n">
        <v>0.0242</v>
      </c>
      <c r="I1654" s="18" t="n">
        <v>1197.28</v>
      </c>
      <c r="J1654" s="14" t="n">
        <v>0.0266</v>
      </c>
      <c r="K1654" s="18" t="n">
        <v>652.31</v>
      </c>
      <c r="L1654" s="14" t="n">
        <v>0.0477</v>
      </c>
    </row>
    <row r="1655" customFormat="false" ht="15" hidden="false" customHeight="false" outlineLevel="0" collapsed="false">
      <c r="A1655" s="11" t="s">
        <v>35</v>
      </c>
      <c r="B1655" s="11" t="s">
        <v>4977</v>
      </c>
      <c r="C1655" s="13" t="n">
        <v>2</v>
      </c>
      <c r="D1655" s="11" t="s">
        <v>4602</v>
      </c>
      <c r="E1655" s="11" t="n">
        <v>2</v>
      </c>
      <c r="F1655" s="11" t="s">
        <v>4877</v>
      </c>
      <c r="G1655" s="18" t="n">
        <v>1717.1</v>
      </c>
      <c r="H1655" s="14" t="n">
        <v>0.0242</v>
      </c>
      <c r="I1655" s="18" t="n">
        <v>1197.28</v>
      </c>
      <c r="J1655" s="14" t="n">
        <v>0.0266</v>
      </c>
      <c r="K1655" s="18" t="n">
        <v>652.31</v>
      </c>
      <c r="L1655" s="14" t="n">
        <v>0.0477</v>
      </c>
    </row>
    <row r="1656" customFormat="false" ht="15" hidden="false" customHeight="false" outlineLevel="0" collapsed="false">
      <c r="A1656" s="11" t="s">
        <v>35</v>
      </c>
      <c r="B1656" s="11" t="s">
        <v>4977</v>
      </c>
      <c r="C1656" s="13" t="n">
        <v>2</v>
      </c>
      <c r="D1656" s="11" t="s">
        <v>4602</v>
      </c>
      <c r="E1656" s="11" t="n">
        <v>3</v>
      </c>
      <c r="F1656" s="11" t="s">
        <v>4599</v>
      </c>
      <c r="G1656" s="18" t="n">
        <v>1682.55</v>
      </c>
      <c r="H1656" s="14" t="n">
        <v>0.0242</v>
      </c>
      <c r="I1656" s="18" t="n">
        <v>1148.34</v>
      </c>
      <c r="J1656" s="14" t="n">
        <v>0.0266</v>
      </c>
      <c r="K1656" s="18" t="n">
        <v>663.26</v>
      </c>
      <c r="L1656" s="14" t="n">
        <v>0.0377</v>
      </c>
    </row>
    <row r="1657" customFormat="false" ht="15" hidden="false" customHeight="false" outlineLevel="0" collapsed="false">
      <c r="A1657" s="11" t="s">
        <v>35</v>
      </c>
      <c r="B1657" s="11" t="s">
        <v>4977</v>
      </c>
      <c r="C1657" s="13" t="n">
        <v>2</v>
      </c>
      <c r="D1657" s="11" t="s">
        <v>4602</v>
      </c>
      <c r="E1657" s="11" t="n">
        <v>3</v>
      </c>
      <c r="F1657" s="11" t="s">
        <v>4877</v>
      </c>
      <c r="G1657" s="18" t="n">
        <v>1682.55</v>
      </c>
      <c r="H1657" s="14" t="n">
        <v>0.0242</v>
      </c>
      <c r="I1657" s="18" t="n">
        <v>1148.34</v>
      </c>
      <c r="J1657" s="14" t="n">
        <v>0.0266</v>
      </c>
      <c r="K1657" s="18" t="n">
        <v>663.26</v>
      </c>
      <c r="L1657" s="14" t="n">
        <v>0.0377</v>
      </c>
    </row>
    <row r="1658" customFormat="false" ht="15" hidden="false" customHeight="false" outlineLevel="0" collapsed="false">
      <c r="A1658" s="11" t="s">
        <v>35</v>
      </c>
      <c r="B1658" s="11" t="s">
        <v>4977</v>
      </c>
      <c r="C1658" s="13" t="n">
        <v>2</v>
      </c>
      <c r="D1658" s="11" t="s">
        <v>4602</v>
      </c>
      <c r="E1658" s="11" t="n">
        <v>5</v>
      </c>
      <c r="F1658" s="11" t="s">
        <v>4599</v>
      </c>
      <c r="G1658" s="18" t="n">
        <v>1682.55</v>
      </c>
      <c r="H1658" s="14" t="n">
        <v>0.0242</v>
      </c>
      <c r="I1658" s="18" t="n">
        <v>1147.91</v>
      </c>
      <c r="J1658" s="14" t="n">
        <v>0.0266</v>
      </c>
      <c r="K1658" s="18" t="n">
        <v>661.04</v>
      </c>
      <c r="L1658" s="14" t="n">
        <v>0.0369</v>
      </c>
    </row>
    <row r="1659" customFormat="false" ht="15" hidden="false" customHeight="false" outlineLevel="0" collapsed="false">
      <c r="A1659" s="11" t="s">
        <v>35</v>
      </c>
      <c r="B1659" s="11" t="s">
        <v>4977</v>
      </c>
      <c r="C1659" s="13" t="n">
        <v>2</v>
      </c>
      <c r="D1659" s="11" t="s">
        <v>4602</v>
      </c>
      <c r="E1659" s="11" t="n">
        <v>5</v>
      </c>
      <c r="F1659" s="11" t="s">
        <v>4877</v>
      </c>
      <c r="G1659" s="18" t="n">
        <v>1682.55</v>
      </c>
      <c r="H1659" s="14" t="n">
        <v>0.0242</v>
      </c>
      <c r="I1659" s="18" t="n">
        <v>1147.91</v>
      </c>
      <c r="J1659" s="14" t="n">
        <v>0.0266</v>
      </c>
      <c r="K1659" s="18" t="n">
        <v>661.04</v>
      </c>
      <c r="L1659" s="14" t="n">
        <v>0.0369</v>
      </c>
    </row>
    <row r="1661" customFormat="false" ht="15" hidden="false" customHeight="false" outlineLevel="0" collapsed="false">
      <c r="A1661" s="51" t="s">
        <v>35</v>
      </c>
      <c r="B1661" s="51" t="s">
        <v>4884</v>
      </c>
      <c r="C1661" s="61" t="n">
        <v>2</v>
      </c>
      <c r="D1661" s="51" t="s">
        <v>4801</v>
      </c>
      <c r="E1661" s="51" t="s">
        <v>61</v>
      </c>
      <c r="F1661" s="51" t="s">
        <v>4599</v>
      </c>
      <c r="G1661" s="52" t="n">
        <v>2619.59</v>
      </c>
      <c r="H1661" s="53" t="n">
        <v>0.0368</v>
      </c>
      <c r="I1661" s="52" t="n">
        <v>1962.18</v>
      </c>
      <c r="J1661" s="53" t="n">
        <v>0.0403</v>
      </c>
      <c r="K1661" s="52" t="n">
        <v>1363.67</v>
      </c>
      <c r="L1661" s="53" t="n">
        <v>0.0434</v>
      </c>
    </row>
    <row r="1662" customFormat="false" ht="15" hidden="false" customHeight="false" outlineLevel="0" collapsed="false">
      <c r="A1662" s="11" t="s">
        <v>35</v>
      </c>
      <c r="B1662" s="11" t="s">
        <v>4884</v>
      </c>
      <c r="C1662" s="13" t="n">
        <v>2</v>
      </c>
      <c r="D1662" s="11" t="s">
        <v>4616</v>
      </c>
      <c r="E1662" s="11" t="n">
        <v>3</v>
      </c>
      <c r="F1662" s="11" t="s">
        <v>4877</v>
      </c>
      <c r="G1662" s="18" t="n">
        <v>14989.55</v>
      </c>
      <c r="H1662" s="14" t="n">
        <v>0.1035</v>
      </c>
      <c r="I1662" s="18" t="n">
        <v>10503.25</v>
      </c>
      <c r="J1662" s="14" t="n">
        <v>0.1082</v>
      </c>
      <c r="K1662" s="18" t="n">
        <v>7104.96</v>
      </c>
      <c r="L1662" s="14" t="n">
        <v>0.1138</v>
      </c>
    </row>
    <row r="1663" customFormat="false" ht="15" hidden="false" customHeight="false" outlineLevel="0" collapsed="false">
      <c r="A1663" s="11" t="s">
        <v>35</v>
      </c>
      <c r="B1663" s="11" t="s">
        <v>4884</v>
      </c>
      <c r="C1663" s="13" t="n">
        <v>2</v>
      </c>
      <c r="D1663" s="11" t="s">
        <v>4608</v>
      </c>
      <c r="E1663" s="11" t="s">
        <v>61</v>
      </c>
      <c r="F1663" s="11" t="s">
        <v>4599</v>
      </c>
      <c r="G1663" s="18" t="n">
        <v>4023.56</v>
      </c>
      <c r="H1663" s="14" t="n">
        <v>0.0491</v>
      </c>
      <c r="I1663" s="18" t="n">
        <v>3282.2</v>
      </c>
      <c r="J1663" s="14" t="n">
        <v>0.0514</v>
      </c>
      <c r="K1663" s="18" t="n">
        <v>2596.67</v>
      </c>
      <c r="L1663" s="14" t="n">
        <v>0.0536</v>
      </c>
    </row>
    <row r="1664" customFormat="false" ht="15" hidden="false" customHeight="false" outlineLevel="0" collapsed="false">
      <c r="A1664" s="11" t="s">
        <v>35</v>
      </c>
      <c r="B1664" s="11" t="s">
        <v>4884</v>
      </c>
      <c r="C1664" s="13" t="n">
        <v>2</v>
      </c>
      <c r="D1664" s="11" t="s">
        <v>4608</v>
      </c>
      <c r="E1664" s="11" t="s">
        <v>61</v>
      </c>
      <c r="F1664" s="11" t="s">
        <v>4896</v>
      </c>
      <c r="G1664" s="18" t="n">
        <v>4023.56</v>
      </c>
      <c r="H1664" s="14" t="n">
        <v>0.0491</v>
      </c>
      <c r="I1664" s="18" t="n">
        <v>3282.2</v>
      </c>
      <c r="J1664" s="14" t="n">
        <v>0.0514</v>
      </c>
      <c r="K1664" s="18" t="n">
        <v>2596.67</v>
      </c>
      <c r="L1664" s="14" t="n">
        <v>0.0536</v>
      </c>
    </row>
    <row r="1665" customFormat="false" ht="15" hidden="false" customHeight="false" outlineLevel="0" collapsed="false">
      <c r="A1665" s="11" t="s">
        <v>35</v>
      </c>
      <c r="B1665" s="11" t="s">
        <v>4884</v>
      </c>
      <c r="C1665" s="13" t="n">
        <v>2</v>
      </c>
      <c r="D1665" s="11" t="s">
        <v>4608</v>
      </c>
      <c r="E1665" s="11" t="s">
        <v>61</v>
      </c>
      <c r="F1665" s="11" t="s">
        <v>4877</v>
      </c>
      <c r="G1665" s="18" t="n">
        <v>4023.56</v>
      </c>
      <c r="H1665" s="14" t="n">
        <v>0.0491</v>
      </c>
      <c r="I1665" s="18" t="n">
        <v>3282.2</v>
      </c>
      <c r="J1665" s="14" t="n">
        <v>0.0514</v>
      </c>
      <c r="K1665" s="18" t="n">
        <v>2596.67</v>
      </c>
      <c r="L1665" s="14" t="n">
        <v>0.0536</v>
      </c>
    </row>
    <row r="1666" customFormat="false" ht="15" hidden="false" customHeight="false" outlineLevel="0" collapsed="false">
      <c r="A1666" s="11" t="s">
        <v>35</v>
      </c>
      <c r="B1666" s="11" t="s">
        <v>4884</v>
      </c>
      <c r="C1666" s="13" t="n">
        <v>2</v>
      </c>
      <c r="D1666" s="11" t="s">
        <v>4602</v>
      </c>
      <c r="E1666" s="11" t="n">
        <v>1</v>
      </c>
      <c r="F1666" s="11" t="s">
        <v>4599</v>
      </c>
      <c r="G1666" s="18" t="n">
        <v>3854.92</v>
      </c>
      <c r="H1666" s="14" t="n">
        <v>0.0495</v>
      </c>
      <c r="I1666" s="18" t="n">
        <v>3158.81</v>
      </c>
      <c r="J1666" s="14" t="n">
        <v>0.0517</v>
      </c>
      <c r="K1666" s="18" t="n">
        <v>2520.52</v>
      </c>
      <c r="L1666" s="14" t="n">
        <v>0.0539</v>
      </c>
    </row>
    <row r="1667" customFormat="false" ht="15" hidden="false" customHeight="false" outlineLevel="0" collapsed="false">
      <c r="A1667" s="11" t="s">
        <v>35</v>
      </c>
      <c r="B1667" s="11" t="s">
        <v>4884</v>
      </c>
      <c r="C1667" s="13" t="n">
        <v>2</v>
      </c>
      <c r="D1667" s="11" t="s">
        <v>4602</v>
      </c>
      <c r="E1667" s="11" t="n">
        <v>1</v>
      </c>
      <c r="F1667" s="11" t="s">
        <v>4877</v>
      </c>
      <c r="G1667" s="18" t="n">
        <v>3854.92</v>
      </c>
      <c r="H1667" s="14" t="n">
        <v>0.0495</v>
      </c>
      <c r="I1667" s="18" t="n">
        <v>3158.81</v>
      </c>
      <c r="J1667" s="14" t="n">
        <v>0.0517</v>
      </c>
      <c r="K1667" s="18" t="n">
        <v>2520.52</v>
      </c>
      <c r="L1667" s="14" t="n">
        <v>0.0539</v>
      </c>
    </row>
    <row r="1668" customFormat="false" ht="15" hidden="false" customHeight="false" outlineLevel="0" collapsed="false">
      <c r="A1668" s="11" t="s">
        <v>35</v>
      </c>
      <c r="B1668" s="11" t="s">
        <v>4884</v>
      </c>
      <c r="C1668" s="13" t="n">
        <v>2</v>
      </c>
      <c r="D1668" s="11" t="s">
        <v>4602</v>
      </c>
      <c r="E1668" s="11" t="n">
        <v>2</v>
      </c>
      <c r="F1668" s="11" t="s">
        <v>4599</v>
      </c>
      <c r="G1668" s="18" t="n">
        <v>2729.56</v>
      </c>
      <c r="H1668" s="14" t="n">
        <v>0.0383</v>
      </c>
      <c r="I1668" s="18" t="n">
        <v>2138.51</v>
      </c>
      <c r="J1668" s="14" t="n">
        <v>0.0408</v>
      </c>
      <c r="K1668" s="18" t="n">
        <v>1646.95</v>
      </c>
      <c r="L1668" s="14" t="n">
        <v>0.0454</v>
      </c>
    </row>
    <row r="1669" customFormat="false" ht="15" hidden="false" customHeight="false" outlineLevel="0" collapsed="false">
      <c r="A1669" s="11" t="s">
        <v>35</v>
      </c>
      <c r="B1669" s="11" t="s">
        <v>4884</v>
      </c>
      <c r="C1669" s="13" t="n">
        <v>2</v>
      </c>
      <c r="D1669" s="11" t="s">
        <v>4602</v>
      </c>
      <c r="E1669" s="11" t="n">
        <v>2</v>
      </c>
      <c r="F1669" s="11" t="s">
        <v>4877</v>
      </c>
      <c r="G1669" s="18" t="n">
        <v>2729.56</v>
      </c>
      <c r="H1669" s="14" t="n">
        <v>0.0383</v>
      </c>
      <c r="I1669" s="18" t="n">
        <v>2138.51</v>
      </c>
      <c r="J1669" s="14" t="n">
        <v>0.0408</v>
      </c>
      <c r="K1669" s="18" t="n">
        <v>1646.95</v>
      </c>
      <c r="L1669" s="14" t="n">
        <v>0.0454</v>
      </c>
    </row>
    <row r="1670" customFormat="false" ht="15" hidden="false" customHeight="false" outlineLevel="0" collapsed="false">
      <c r="A1670" s="11" t="s">
        <v>35</v>
      </c>
      <c r="B1670" s="11" t="s">
        <v>4884</v>
      </c>
      <c r="C1670" s="13" t="n">
        <v>2</v>
      </c>
      <c r="D1670" s="11" t="s">
        <v>4602</v>
      </c>
      <c r="E1670" s="11" t="n">
        <v>3</v>
      </c>
      <c r="F1670" s="11" t="s">
        <v>4599</v>
      </c>
      <c r="G1670" s="18" t="n">
        <v>2641.85</v>
      </c>
      <c r="H1670" s="14" t="n">
        <v>0.037</v>
      </c>
      <c r="I1670" s="18" t="n">
        <v>1997.03</v>
      </c>
      <c r="J1670" s="14" t="n">
        <v>0.0408</v>
      </c>
      <c r="K1670" s="18" t="n">
        <v>1450.46</v>
      </c>
      <c r="L1670" s="14" t="n">
        <v>0.0445</v>
      </c>
    </row>
    <row r="1671" customFormat="false" ht="15" hidden="false" customHeight="false" outlineLevel="0" collapsed="false">
      <c r="A1671" s="11" t="s">
        <v>35</v>
      </c>
      <c r="B1671" s="11" t="s">
        <v>4884</v>
      </c>
      <c r="C1671" s="13" t="n">
        <v>2</v>
      </c>
      <c r="D1671" s="11" t="s">
        <v>4602</v>
      </c>
      <c r="E1671" s="11" t="n">
        <v>3</v>
      </c>
      <c r="F1671" s="11" t="s">
        <v>4877</v>
      </c>
      <c r="G1671" s="18" t="n">
        <v>2641.85</v>
      </c>
      <c r="H1671" s="14" t="n">
        <v>0.037</v>
      </c>
      <c r="I1671" s="18" t="n">
        <v>1997.03</v>
      </c>
      <c r="J1671" s="14" t="n">
        <v>0.0408</v>
      </c>
      <c r="K1671" s="18" t="n">
        <v>1450.46</v>
      </c>
      <c r="L1671" s="14" t="n">
        <v>0.0445</v>
      </c>
    </row>
    <row r="1672" customFormat="false" ht="15" hidden="false" customHeight="false" outlineLevel="0" collapsed="false">
      <c r="A1672" s="11" t="s">
        <v>35</v>
      </c>
      <c r="B1672" s="11" t="s">
        <v>4884</v>
      </c>
      <c r="C1672" s="13" t="n">
        <v>2</v>
      </c>
      <c r="D1672" s="11" t="s">
        <v>4602</v>
      </c>
      <c r="E1672" s="11" t="n">
        <v>5</v>
      </c>
      <c r="F1672" s="11" t="s">
        <v>4599</v>
      </c>
      <c r="G1672" s="18" t="n">
        <v>2619.59</v>
      </c>
      <c r="H1672" s="14" t="n">
        <v>0.0368</v>
      </c>
      <c r="I1672" s="18" t="n">
        <v>1962.18</v>
      </c>
      <c r="J1672" s="14" t="n">
        <v>0.0403</v>
      </c>
      <c r="K1672" s="18" t="n">
        <v>1363.67</v>
      </c>
      <c r="L1672" s="14" t="n">
        <v>0.0434</v>
      </c>
    </row>
    <row r="1673" customFormat="false" ht="15" hidden="false" customHeight="false" outlineLevel="0" collapsed="false">
      <c r="A1673" s="11" t="s">
        <v>35</v>
      </c>
      <c r="B1673" s="11" t="s">
        <v>4884</v>
      </c>
      <c r="C1673" s="13" t="n">
        <v>2</v>
      </c>
      <c r="D1673" s="11" t="s">
        <v>4602</v>
      </c>
      <c r="E1673" s="11" t="n">
        <v>5</v>
      </c>
      <c r="F1673" s="11" t="s">
        <v>4877</v>
      </c>
      <c r="G1673" s="18" t="n">
        <v>2619.59</v>
      </c>
      <c r="H1673" s="14" t="n">
        <v>0.0368</v>
      </c>
      <c r="I1673" s="18" t="n">
        <v>1962.18</v>
      </c>
      <c r="J1673" s="14" t="n">
        <v>0.0403</v>
      </c>
      <c r="K1673" s="18" t="n">
        <v>1363.67</v>
      </c>
      <c r="L1673" s="14" t="n">
        <v>0.0434</v>
      </c>
    </row>
    <row r="1675" customFormat="false" ht="15" hidden="false" customHeight="false" outlineLevel="0" collapsed="false">
      <c r="A1675" s="51" t="s">
        <v>35</v>
      </c>
      <c r="B1675" s="51" t="s">
        <v>4978</v>
      </c>
      <c r="C1675" s="61" t="n">
        <v>2</v>
      </c>
      <c r="D1675" s="51" t="s">
        <v>4801</v>
      </c>
      <c r="E1675" s="51" t="s">
        <v>61</v>
      </c>
      <c r="F1675" s="51" t="s">
        <v>4599</v>
      </c>
      <c r="G1675" s="52" t="n">
        <v>1385.37</v>
      </c>
      <c r="H1675" s="53" t="n">
        <v>0.0367</v>
      </c>
      <c r="I1675" s="52" t="n">
        <v>709.38</v>
      </c>
      <c r="J1675" s="53" t="n">
        <v>0.0481</v>
      </c>
      <c r="K1675" s="52" t="n">
        <v>93.88</v>
      </c>
      <c r="L1675" s="53" t="n">
        <v>0.07</v>
      </c>
    </row>
    <row r="1676" customFormat="false" ht="15" hidden="false" customHeight="false" outlineLevel="0" collapsed="false">
      <c r="A1676" s="11" t="s">
        <v>35</v>
      </c>
      <c r="B1676" s="11" t="s">
        <v>4978</v>
      </c>
      <c r="C1676" s="13" t="n">
        <v>2</v>
      </c>
      <c r="D1676" s="11" t="s">
        <v>4616</v>
      </c>
      <c r="E1676" s="11" t="n">
        <v>3</v>
      </c>
      <c r="F1676" s="11" t="s">
        <v>4877</v>
      </c>
      <c r="G1676" s="18" t="n">
        <v>4896.74</v>
      </c>
      <c r="H1676" s="14" t="n">
        <v>0.1154</v>
      </c>
      <c r="I1676" s="18" t="n">
        <v>1929.44</v>
      </c>
      <c r="J1676" s="14" t="n">
        <v>0.0838</v>
      </c>
      <c r="K1676" s="18" t="n">
        <v>751.15</v>
      </c>
      <c r="L1676" s="14" t="n">
        <v>0.0861</v>
      </c>
    </row>
    <row r="1677" customFormat="false" ht="15" hidden="false" customHeight="false" outlineLevel="0" collapsed="false">
      <c r="A1677" s="11" t="s">
        <v>35</v>
      </c>
      <c r="B1677" s="11" t="s">
        <v>4978</v>
      </c>
      <c r="C1677" s="13" t="n">
        <v>2</v>
      </c>
      <c r="D1677" s="11" t="s">
        <v>4608</v>
      </c>
      <c r="E1677" s="11" t="s">
        <v>61</v>
      </c>
      <c r="F1677" s="11" t="s">
        <v>4599</v>
      </c>
      <c r="G1677" s="18" t="n">
        <v>1465.8</v>
      </c>
      <c r="H1677" s="14" t="n">
        <v>0.0399</v>
      </c>
      <c r="I1677" s="18" t="n">
        <v>777.71</v>
      </c>
      <c r="J1677" s="14" t="n">
        <v>0.0474</v>
      </c>
      <c r="K1677" s="18" t="n">
        <v>177.92</v>
      </c>
      <c r="L1677" s="14" t="n">
        <v>0.0635</v>
      </c>
    </row>
    <row r="1678" customFormat="false" ht="15" hidden="false" customHeight="false" outlineLevel="0" collapsed="false">
      <c r="A1678" s="11" t="s">
        <v>35</v>
      </c>
      <c r="B1678" s="11" t="s">
        <v>4978</v>
      </c>
      <c r="C1678" s="13" t="n">
        <v>2</v>
      </c>
      <c r="D1678" s="11" t="s">
        <v>4608</v>
      </c>
      <c r="E1678" s="11" t="s">
        <v>61</v>
      </c>
      <c r="F1678" s="11" t="s">
        <v>4896</v>
      </c>
      <c r="G1678" s="18" t="n">
        <v>1465.8</v>
      </c>
      <c r="H1678" s="14" t="n">
        <v>0.0399</v>
      </c>
      <c r="I1678" s="18" t="n">
        <v>777.71</v>
      </c>
      <c r="J1678" s="14" t="n">
        <v>0.0474</v>
      </c>
      <c r="K1678" s="18" t="n">
        <v>177.92</v>
      </c>
      <c r="L1678" s="14" t="n">
        <v>0.0635</v>
      </c>
    </row>
    <row r="1679" customFormat="false" ht="15" hidden="false" customHeight="false" outlineLevel="0" collapsed="false">
      <c r="A1679" s="11" t="s">
        <v>35</v>
      </c>
      <c r="B1679" s="11" t="s">
        <v>4978</v>
      </c>
      <c r="C1679" s="13" t="n">
        <v>2</v>
      </c>
      <c r="D1679" s="11" t="s">
        <v>4608</v>
      </c>
      <c r="E1679" s="11" t="s">
        <v>61</v>
      </c>
      <c r="F1679" s="11" t="s">
        <v>4877</v>
      </c>
      <c r="G1679" s="18" t="n">
        <v>1465.8</v>
      </c>
      <c r="H1679" s="14" t="n">
        <v>0.0399</v>
      </c>
      <c r="I1679" s="18" t="n">
        <v>777.71</v>
      </c>
      <c r="J1679" s="14" t="n">
        <v>0.0474</v>
      </c>
      <c r="K1679" s="18" t="n">
        <v>177.92</v>
      </c>
      <c r="L1679" s="14" t="n">
        <v>0.0635</v>
      </c>
    </row>
    <row r="1680" customFormat="false" ht="15" hidden="false" customHeight="false" outlineLevel="0" collapsed="false">
      <c r="A1680" s="11" t="s">
        <v>35</v>
      </c>
      <c r="B1680" s="11" t="s">
        <v>4978</v>
      </c>
      <c r="C1680" s="13" t="n">
        <v>2</v>
      </c>
      <c r="D1680" s="11" t="s">
        <v>4602</v>
      </c>
      <c r="E1680" s="11" t="n">
        <v>1</v>
      </c>
      <c r="F1680" s="11" t="s">
        <v>4599</v>
      </c>
      <c r="G1680" s="18" t="n">
        <v>1701.69</v>
      </c>
      <c r="H1680" s="14" t="n">
        <v>0.0501</v>
      </c>
      <c r="I1680" s="18" t="n">
        <v>1153.33</v>
      </c>
      <c r="J1680" s="14" t="n">
        <v>0.057</v>
      </c>
      <c r="K1680" s="18" t="n">
        <v>633.16</v>
      </c>
      <c r="L1680" s="14" t="n">
        <v>0.0893</v>
      </c>
    </row>
    <row r="1681" customFormat="false" ht="15" hidden="false" customHeight="false" outlineLevel="0" collapsed="false">
      <c r="A1681" s="11" t="s">
        <v>35</v>
      </c>
      <c r="B1681" s="11" t="s">
        <v>4978</v>
      </c>
      <c r="C1681" s="13" t="n">
        <v>2</v>
      </c>
      <c r="D1681" s="11" t="s">
        <v>4602</v>
      </c>
      <c r="E1681" s="11" t="n">
        <v>1</v>
      </c>
      <c r="F1681" s="11" t="s">
        <v>4877</v>
      </c>
      <c r="G1681" s="18" t="n">
        <v>1701.69</v>
      </c>
      <c r="H1681" s="14" t="n">
        <v>0.0501</v>
      </c>
      <c r="I1681" s="18" t="n">
        <v>1153.33</v>
      </c>
      <c r="J1681" s="14" t="n">
        <v>0.057</v>
      </c>
      <c r="K1681" s="18" t="n">
        <v>633.16</v>
      </c>
      <c r="L1681" s="14" t="n">
        <v>0.0893</v>
      </c>
    </row>
    <row r="1682" customFormat="false" ht="15" hidden="false" customHeight="false" outlineLevel="0" collapsed="false">
      <c r="A1682" s="11" t="s">
        <v>35</v>
      </c>
      <c r="B1682" s="11" t="s">
        <v>4978</v>
      </c>
      <c r="C1682" s="13" t="n">
        <v>2</v>
      </c>
      <c r="D1682" s="11" t="s">
        <v>4602</v>
      </c>
      <c r="E1682" s="11" t="n">
        <v>2</v>
      </c>
      <c r="F1682" s="11" t="s">
        <v>4599</v>
      </c>
      <c r="G1682" s="18" t="n">
        <v>1421.84</v>
      </c>
      <c r="H1682" s="14" t="n">
        <v>0.0385</v>
      </c>
      <c r="I1682" s="18" t="n">
        <v>933.51</v>
      </c>
      <c r="J1682" s="14" t="n">
        <v>0.0476</v>
      </c>
      <c r="K1682" s="18" t="n">
        <v>476.42</v>
      </c>
      <c r="L1682" s="14" t="n">
        <v>0.0679</v>
      </c>
    </row>
    <row r="1683" customFormat="false" ht="15" hidden="false" customHeight="false" outlineLevel="0" collapsed="false">
      <c r="A1683" s="11" t="s">
        <v>35</v>
      </c>
      <c r="B1683" s="11" t="s">
        <v>4978</v>
      </c>
      <c r="C1683" s="13" t="n">
        <v>2</v>
      </c>
      <c r="D1683" s="11" t="s">
        <v>4602</v>
      </c>
      <c r="E1683" s="11" t="n">
        <v>2</v>
      </c>
      <c r="F1683" s="11" t="s">
        <v>4877</v>
      </c>
      <c r="G1683" s="18" t="n">
        <v>1421.84</v>
      </c>
      <c r="H1683" s="14" t="n">
        <v>0.0385</v>
      </c>
      <c r="I1683" s="18" t="n">
        <v>933.51</v>
      </c>
      <c r="J1683" s="14" t="n">
        <v>0.0476</v>
      </c>
      <c r="K1683" s="18" t="n">
        <v>476.42</v>
      </c>
      <c r="L1683" s="14" t="n">
        <v>0.0679</v>
      </c>
    </row>
    <row r="1684" customFormat="false" ht="15" hidden="false" customHeight="false" outlineLevel="0" collapsed="false">
      <c r="A1684" s="11" t="s">
        <v>35</v>
      </c>
      <c r="B1684" s="11" t="s">
        <v>4978</v>
      </c>
      <c r="C1684" s="13" t="n">
        <v>2</v>
      </c>
      <c r="D1684" s="11" t="s">
        <v>4602</v>
      </c>
      <c r="E1684" s="11" t="n">
        <v>3</v>
      </c>
      <c r="F1684" s="11" t="s">
        <v>4599</v>
      </c>
      <c r="G1684" s="18" t="n">
        <v>1400.96</v>
      </c>
      <c r="H1684" s="14" t="n">
        <v>0.0367</v>
      </c>
      <c r="I1684" s="18" t="n">
        <v>803.73</v>
      </c>
      <c r="J1684" s="14" t="n">
        <v>0.0455</v>
      </c>
      <c r="K1684" s="18" t="n">
        <v>338.9</v>
      </c>
      <c r="L1684" s="14" t="n">
        <v>0.0699</v>
      </c>
    </row>
    <row r="1685" customFormat="false" ht="15" hidden="false" customHeight="false" outlineLevel="0" collapsed="false">
      <c r="A1685" s="11" t="s">
        <v>35</v>
      </c>
      <c r="B1685" s="11" t="s">
        <v>4978</v>
      </c>
      <c r="C1685" s="13" t="n">
        <v>2</v>
      </c>
      <c r="D1685" s="11" t="s">
        <v>4602</v>
      </c>
      <c r="E1685" s="11" t="n">
        <v>3</v>
      </c>
      <c r="F1685" s="11" t="s">
        <v>4877</v>
      </c>
      <c r="G1685" s="18" t="n">
        <v>1400.96</v>
      </c>
      <c r="H1685" s="14" t="n">
        <v>0.0367</v>
      </c>
      <c r="I1685" s="18" t="n">
        <v>803.73</v>
      </c>
      <c r="J1685" s="14" t="n">
        <v>0.0455</v>
      </c>
      <c r="K1685" s="18" t="n">
        <v>338.9</v>
      </c>
      <c r="L1685" s="14" t="n">
        <v>0.0699</v>
      </c>
    </row>
    <row r="1686" customFormat="false" ht="15" hidden="false" customHeight="false" outlineLevel="0" collapsed="false">
      <c r="A1686" s="11" t="s">
        <v>35</v>
      </c>
      <c r="B1686" s="11" t="s">
        <v>4978</v>
      </c>
      <c r="C1686" s="13" t="n">
        <v>2</v>
      </c>
      <c r="D1686" s="11" t="s">
        <v>4602</v>
      </c>
      <c r="E1686" s="11" t="n">
        <v>5</v>
      </c>
      <c r="F1686" s="11" t="s">
        <v>4599</v>
      </c>
      <c r="G1686" s="18" t="n">
        <v>1385.37</v>
      </c>
      <c r="H1686" s="14" t="n">
        <v>0.0367</v>
      </c>
      <c r="I1686" s="18" t="n">
        <v>709.38</v>
      </c>
      <c r="J1686" s="14" t="n">
        <v>0.0481</v>
      </c>
      <c r="K1686" s="18" t="n">
        <v>177.75</v>
      </c>
      <c r="L1686" s="14" t="n">
        <v>0.0678</v>
      </c>
    </row>
    <row r="1687" customFormat="false" ht="15" hidden="false" customHeight="false" outlineLevel="0" collapsed="false">
      <c r="A1687" s="11" t="s">
        <v>35</v>
      </c>
      <c r="B1687" s="11" t="s">
        <v>4978</v>
      </c>
      <c r="C1687" s="13" t="n">
        <v>2</v>
      </c>
      <c r="D1687" s="11" t="s">
        <v>4602</v>
      </c>
      <c r="E1687" s="11" t="n">
        <v>5</v>
      </c>
      <c r="F1687" s="11" t="s">
        <v>4877</v>
      </c>
      <c r="G1687" s="18" t="n">
        <v>1385.37</v>
      </c>
      <c r="H1687" s="14" t="n">
        <v>0.0367</v>
      </c>
      <c r="I1687" s="18" t="n">
        <v>709.38</v>
      </c>
      <c r="J1687" s="14" t="n">
        <v>0.0481</v>
      </c>
      <c r="K1687" s="18" t="n">
        <v>177.75</v>
      </c>
      <c r="L1687" s="14" t="n">
        <v>0.0678</v>
      </c>
    </row>
    <row r="1689" customFormat="false" ht="15" hidden="false" customHeight="false" outlineLevel="0" collapsed="false">
      <c r="A1689" s="51" t="s">
        <v>35</v>
      </c>
      <c r="B1689" s="51" t="s">
        <v>4979</v>
      </c>
      <c r="C1689" s="61" t="n">
        <v>2</v>
      </c>
      <c r="D1689" s="51" t="s">
        <v>4801</v>
      </c>
      <c r="E1689" s="51" t="s">
        <v>61</v>
      </c>
      <c r="F1689" s="51" t="s">
        <v>4599</v>
      </c>
      <c r="G1689" s="52" t="n">
        <v>1707.02</v>
      </c>
      <c r="H1689" s="53" t="n">
        <v>0.0271</v>
      </c>
      <c r="I1689" s="52" t="n">
        <v>1159.54</v>
      </c>
      <c r="J1689" s="53" t="n">
        <v>0.0299</v>
      </c>
      <c r="K1689" s="52" t="n">
        <v>661</v>
      </c>
      <c r="L1689" s="53" t="n">
        <v>0.0413</v>
      </c>
    </row>
    <row r="1690" customFormat="false" ht="15" hidden="false" customHeight="false" outlineLevel="0" collapsed="false">
      <c r="A1690" s="11" t="s">
        <v>35</v>
      </c>
      <c r="B1690" s="11" t="s">
        <v>4979</v>
      </c>
      <c r="C1690" s="13" t="n">
        <v>2</v>
      </c>
      <c r="D1690" s="11" t="s">
        <v>4616</v>
      </c>
      <c r="E1690" s="11" t="n">
        <v>3</v>
      </c>
      <c r="F1690" s="11" t="s">
        <v>4877</v>
      </c>
      <c r="G1690" s="18" t="n">
        <v>5350.42</v>
      </c>
      <c r="H1690" s="14" t="n">
        <v>0.1224</v>
      </c>
      <c r="I1690" s="18" t="n">
        <v>2553.47</v>
      </c>
      <c r="J1690" s="14" t="n">
        <v>0.1276</v>
      </c>
      <c r="K1690" s="18" t="n">
        <v>709.01</v>
      </c>
      <c r="L1690" s="14" t="n">
        <v>0.1284</v>
      </c>
    </row>
    <row r="1691" customFormat="false" ht="15" hidden="false" customHeight="false" outlineLevel="0" collapsed="false">
      <c r="A1691" s="11" t="s">
        <v>35</v>
      </c>
      <c r="B1691" s="11" t="s">
        <v>4979</v>
      </c>
      <c r="C1691" s="13" t="n">
        <v>2</v>
      </c>
      <c r="D1691" s="11" t="s">
        <v>4608</v>
      </c>
      <c r="E1691" s="11" t="s">
        <v>61</v>
      </c>
      <c r="F1691" s="11" t="s">
        <v>4599</v>
      </c>
      <c r="G1691" s="18" t="n">
        <v>1819.07</v>
      </c>
      <c r="H1691" s="14" t="n">
        <v>0.027</v>
      </c>
      <c r="I1691" s="18" t="n">
        <v>1263.91</v>
      </c>
      <c r="J1691" s="14" t="n">
        <v>0.0289</v>
      </c>
      <c r="K1691" s="18" t="n">
        <v>765.34</v>
      </c>
      <c r="L1691" s="14" t="n">
        <v>0.0363</v>
      </c>
    </row>
    <row r="1692" customFormat="false" ht="15" hidden="false" customHeight="false" outlineLevel="0" collapsed="false">
      <c r="A1692" s="11" t="s">
        <v>35</v>
      </c>
      <c r="B1692" s="11" t="s">
        <v>4979</v>
      </c>
      <c r="C1692" s="13" t="n">
        <v>2</v>
      </c>
      <c r="D1692" s="11" t="s">
        <v>4608</v>
      </c>
      <c r="E1692" s="11" t="s">
        <v>61</v>
      </c>
      <c r="F1692" s="11" t="s">
        <v>4896</v>
      </c>
      <c r="G1692" s="18" t="n">
        <v>1819.07</v>
      </c>
      <c r="H1692" s="14" t="n">
        <v>0.027</v>
      </c>
      <c r="I1692" s="18" t="n">
        <v>1263.91</v>
      </c>
      <c r="J1692" s="14" t="n">
        <v>0.0289</v>
      </c>
      <c r="K1692" s="18" t="n">
        <v>765.34</v>
      </c>
      <c r="L1692" s="14" t="n">
        <v>0.0363</v>
      </c>
    </row>
    <row r="1693" customFormat="false" ht="15" hidden="false" customHeight="false" outlineLevel="0" collapsed="false">
      <c r="A1693" s="11" t="s">
        <v>35</v>
      </c>
      <c r="B1693" s="11" t="s">
        <v>4979</v>
      </c>
      <c r="C1693" s="13" t="n">
        <v>2</v>
      </c>
      <c r="D1693" s="11" t="s">
        <v>4608</v>
      </c>
      <c r="E1693" s="11" t="s">
        <v>61</v>
      </c>
      <c r="F1693" s="11" t="s">
        <v>4877</v>
      </c>
      <c r="G1693" s="18" t="n">
        <v>1819.07</v>
      </c>
      <c r="H1693" s="14" t="n">
        <v>0.027</v>
      </c>
      <c r="I1693" s="18" t="n">
        <v>1263.91</v>
      </c>
      <c r="J1693" s="14" t="n">
        <v>0.0289</v>
      </c>
      <c r="K1693" s="18" t="n">
        <v>765.34</v>
      </c>
      <c r="L1693" s="14" t="n">
        <v>0.0363</v>
      </c>
    </row>
    <row r="1694" customFormat="false" ht="15" hidden="false" customHeight="false" outlineLevel="0" collapsed="false">
      <c r="A1694" s="11" t="s">
        <v>35</v>
      </c>
      <c r="B1694" s="11" t="s">
        <v>4979</v>
      </c>
      <c r="C1694" s="13" t="n">
        <v>2</v>
      </c>
      <c r="D1694" s="11" t="s">
        <v>4602</v>
      </c>
      <c r="E1694" s="11" t="n">
        <v>1</v>
      </c>
      <c r="F1694" s="11" t="s">
        <v>4599</v>
      </c>
      <c r="G1694" s="18" t="n">
        <v>1907.38</v>
      </c>
      <c r="H1694" s="14" t="n">
        <v>0.0351</v>
      </c>
      <c r="I1694" s="18" t="n">
        <v>1423.01</v>
      </c>
      <c r="J1694" s="14" t="n">
        <v>0.0393</v>
      </c>
      <c r="K1694" s="18" t="n">
        <v>1035.56</v>
      </c>
      <c r="L1694" s="14" t="n">
        <v>0.0439</v>
      </c>
    </row>
    <row r="1695" customFormat="false" ht="15" hidden="false" customHeight="false" outlineLevel="0" collapsed="false">
      <c r="A1695" s="11" t="s">
        <v>35</v>
      </c>
      <c r="B1695" s="11" t="s">
        <v>4979</v>
      </c>
      <c r="C1695" s="13" t="n">
        <v>2</v>
      </c>
      <c r="D1695" s="11" t="s">
        <v>4602</v>
      </c>
      <c r="E1695" s="11" t="n">
        <v>1</v>
      </c>
      <c r="F1695" s="11" t="s">
        <v>4877</v>
      </c>
      <c r="G1695" s="18" t="n">
        <v>1907.38</v>
      </c>
      <c r="H1695" s="14" t="n">
        <v>0.0351</v>
      </c>
      <c r="I1695" s="18" t="n">
        <v>1423.01</v>
      </c>
      <c r="J1695" s="14" t="n">
        <v>0.0393</v>
      </c>
      <c r="K1695" s="18" t="n">
        <v>1035.56</v>
      </c>
      <c r="L1695" s="14" t="n">
        <v>0.0439</v>
      </c>
    </row>
    <row r="1696" customFormat="false" ht="15" hidden="false" customHeight="false" outlineLevel="0" collapsed="false">
      <c r="A1696" s="11" t="s">
        <v>35</v>
      </c>
      <c r="B1696" s="11" t="s">
        <v>4979</v>
      </c>
      <c r="C1696" s="13" t="n">
        <v>2</v>
      </c>
      <c r="D1696" s="11" t="s">
        <v>4602</v>
      </c>
      <c r="E1696" s="11" t="n">
        <v>2</v>
      </c>
      <c r="F1696" s="11" t="s">
        <v>4599</v>
      </c>
      <c r="G1696" s="18" t="n">
        <v>1753.51</v>
      </c>
      <c r="H1696" s="14" t="n">
        <v>0.0282</v>
      </c>
      <c r="I1696" s="18" t="n">
        <v>1283.78</v>
      </c>
      <c r="J1696" s="14" t="n">
        <v>0.0307</v>
      </c>
      <c r="K1696" s="18" t="n">
        <v>853.87</v>
      </c>
      <c r="L1696" s="14" t="n">
        <v>0.0338</v>
      </c>
    </row>
    <row r="1697" customFormat="false" ht="15" hidden="false" customHeight="false" outlineLevel="0" collapsed="false">
      <c r="A1697" s="11" t="s">
        <v>35</v>
      </c>
      <c r="B1697" s="11" t="s">
        <v>4979</v>
      </c>
      <c r="C1697" s="13" t="n">
        <v>2</v>
      </c>
      <c r="D1697" s="11" t="s">
        <v>4602</v>
      </c>
      <c r="E1697" s="11" t="n">
        <v>2</v>
      </c>
      <c r="F1697" s="11" t="s">
        <v>4877</v>
      </c>
      <c r="G1697" s="18" t="n">
        <v>1753.51</v>
      </c>
      <c r="H1697" s="14" t="n">
        <v>0.0282</v>
      </c>
      <c r="I1697" s="18" t="n">
        <v>1283.78</v>
      </c>
      <c r="J1697" s="14" t="n">
        <v>0.0307</v>
      </c>
      <c r="K1697" s="18" t="n">
        <v>853.87</v>
      </c>
      <c r="L1697" s="14" t="n">
        <v>0.0338</v>
      </c>
    </row>
    <row r="1698" customFormat="false" ht="15" hidden="false" customHeight="false" outlineLevel="0" collapsed="false">
      <c r="A1698" s="11" t="s">
        <v>35</v>
      </c>
      <c r="B1698" s="11" t="s">
        <v>4979</v>
      </c>
      <c r="C1698" s="13" t="n">
        <v>2</v>
      </c>
      <c r="D1698" s="11" t="s">
        <v>4602</v>
      </c>
      <c r="E1698" s="11" t="n">
        <v>3</v>
      </c>
      <c r="F1698" s="11" t="s">
        <v>4599</v>
      </c>
      <c r="G1698" s="18" t="n">
        <v>1707.02</v>
      </c>
      <c r="H1698" s="14" t="n">
        <v>0.0271</v>
      </c>
      <c r="I1698" s="18" t="n">
        <v>1171.94</v>
      </c>
      <c r="J1698" s="14" t="n">
        <v>0.0293</v>
      </c>
      <c r="K1698" s="18" t="n">
        <v>733.41</v>
      </c>
      <c r="L1698" s="14" t="n">
        <v>0.0369</v>
      </c>
    </row>
    <row r="1699" customFormat="false" ht="15" hidden="false" customHeight="false" outlineLevel="0" collapsed="false">
      <c r="A1699" s="11" t="s">
        <v>35</v>
      </c>
      <c r="B1699" s="11" t="s">
        <v>4979</v>
      </c>
      <c r="C1699" s="13" t="n">
        <v>2</v>
      </c>
      <c r="D1699" s="11" t="s">
        <v>4602</v>
      </c>
      <c r="E1699" s="11" t="n">
        <v>3</v>
      </c>
      <c r="F1699" s="11" t="s">
        <v>4877</v>
      </c>
      <c r="G1699" s="18" t="n">
        <v>1707.02</v>
      </c>
      <c r="H1699" s="14" t="n">
        <v>0.0271</v>
      </c>
      <c r="I1699" s="18" t="n">
        <v>1171.94</v>
      </c>
      <c r="J1699" s="14" t="n">
        <v>0.0293</v>
      </c>
      <c r="K1699" s="18" t="n">
        <v>733.41</v>
      </c>
      <c r="L1699" s="14" t="n">
        <v>0.0369</v>
      </c>
    </row>
    <row r="1700" customFormat="false" ht="15" hidden="false" customHeight="false" outlineLevel="0" collapsed="false">
      <c r="A1700" s="11" t="s">
        <v>35</v>
      </c>
      <c r="B1700" s="11" t="s">
        <v>4979</v>
      </c>
      <c r="C1700" s="13" t="n">
        <v>2</v>
      </c>
      <c r="D1700" s="11" t="s">
        <v>4602</v>
      </c>
      <c r="E1700" s="11" t="n">
        <v>5</v>
      </c>
      <c r="F1700" s="11" t="s">
        <v>4599</v>
      </c>
      <c r="G1700" s="18" t="n">
        <v>1707.02</v>
      </c>
      <c r="H1700" s="14" t="n">
        <v>0.0271</v>
      </c>
      <c r="I1700" s="18" t="n">
        <v>1159.54</v>
      </c>
      <c r="J1700" s="14" t="n">
        <v>0.0299</v>
      </c>
      <c r="K1700" s="18" t="n">
        <v>661</v>
      </c>
      <c r="L1700" s="14" t="n">
        <v>0.0413</v>
      </c>
    </row>
    <row r="1701" customFormat="false" ht="15" hidden="false" customHeight="false" outlineLevel="0" collapsed="false">
      <c r="A1701" s="11" t="s">
        <v>35</v>
      </c>
      <c r="B1701" s="11" t="s">
        <v>4979</v>
      </c>
      <c r="C1701" s="13" t="n">
        <v>2</v>
      </c>
      <c r="D1701" s="11" t="s">
        <v>4602</v>
      </c>
      <c r="E1701" s="11" t="n">
        <v>5</v>
      </c>
      <c r="F1701" s="11" t="s">
        <v>4877</v>
      </c>
      <c r="G1701" s="18" t="n">
        <v>1707.02</v>
      </c>
      <c r="H1701" s="14" t="n">
        <v>0.0271</v>
      </c>
      <c r="I1701" s="18" t="n">
        <v>1159.54</v>
      </c>
      <c r="J1701" s="14" t="n">
        <v>0.0299</v>
      </c>
      <c r="K1701" s="18" t="n">
        <v>661</v>
      </c>
      <c r="L1701" s="14" t="n">
        <v>0.0413</v>
      </c>
    </row>
    <row r="1703" customFormat="false" ht="15" hidden="false" customHeight="false" outlineLevel="0" collapsed="false">
      <c r="A1703" s="51" t="s">
        <v>35</v>
      </c>
      <c r="B1703" s="51" t="s">
        <v>4980</v>
      </c>
      <c r="C1703" s="61" t="n">
        <v>3</v>
      </c>
      <c r="D1703" s="51" t="s">
        <v>4801</v>
      </c>
      <c r="E1703" s="51" t="s">
        <v>61</v>
      </c>
      <c r="F1703" s="51" t="s">
        <v>4599</v>
      </c>
      <c r="G1703" s="52" t="n">
        <v>3143.01</v>
      </c>
      <c r="H1703" s="53" t="n">
        <v>0.0743</v>
      </c>
      <c r="I1703" s="52" t="n">
        <v>1727.46</v>
      </c>
      <c r="J1703" s="53" t="n">
        <v>0.0916</v>
      </c>
      <c r="K1703" s="52" t="n">
        <v>438.5</v>
      </c>
      <c r="L1703" s="53" t="n">
        <v>0.109</v>
      </c>
    </row>
    <row r="1704" customFormat="false" ht="15" hidden="false" customHeight="false" outlineLevel="0" collapsed="false">
      <c r="A1704" s="11" t="s">
        <v>35</v>
      </c>
      <c r="B1704" s="11" t="s">
        <v>4980</v>
      </c>
      <c r="C1704" s="13" t="n">
        <v>3</v>
      </c>
      <c r="D1704" s="11" t="s">
        <v>4616</v>
      </c>
      <c r="E1704" s="11" t="n">
        <v>3</v>
      </c>
      <c r="F1704" s="11" t="s">
        <v>4877</v>
      </c>
      <c r="G1704" s="18" t="n">
        <v>5874.84</v>
      </c>
      <c r="H1704" s="14" t="n">
        <v>0.328</v>
      </c>
      <c r="I1704" s="18" t="n">
        <v>2705.11</v>
      </c>
      <c r="J1704" s="14" t="n">
        <v>0.3538</v>
      </c>
      <c r="K1704" s="18" t="n">
        <v>-571.13</v>
      </c>
      <c r="L1704" s="14" t="n">
        <v>0.375</v>
      </c>
    </row>
    <row r="1705" customFormat="false" ht="15" hidden="false" customHeight="false" outlineLevel="0" collapsed="false">
      <c r="A1705" s="11" t="s">
        <v>35</v>
      </c>
      <c r="B1705" s="11" t="s">
        <v>4980</v>
      </c>
      <c r="C1705" s="13" t="n">
        <v>3</v>
      </c>
      <c r="D1705" s="11" t="s">
        <v>4608</v>
      </c>
      <c r="E1705" s="11" t="s">
        <v>61</v>
      </c>
      <c r="F1705" s="11" t="s">
        <v>4599</v>
      </c>
      <c r="G1705" s="18" t="n">
        <v>7589.01</v>
      </c>
      <c r="H1705" s="14" t="n">
        <v>0.2518</v>
      </c>
      <c r="I1705" s="18" t="n">
        <v>5425.18</v>
      </c>
      <c r="J1705" s="14" t="n">
        <v>0.2654</v>
      </c>
      <c r="K1705" s="18" t="n">
        <v>3410.79</v>
      </c>
      <c r="L1705" s="14" t="n">
        <v>0.2788</v>
      </c>
    </row>
    <row r="1706" customFormat="false" ht="15" hidden="false" customHeight="false" outlineLevel="0" collapsed="false">
      <c r="A1706" s="11" t="s">
        <v>35</v>
      </c>
      <c r="B1706" s="11" t="s">
        <v>4980</v>
      </c>
      <c r="C1706" s="13" t="n">
        <v>3</v>
      </c>
      <c r="D1706" s="11" t="s">
        <v>4608</v>
      </c>
      <c r="E1706" s="11" t="s">
        <v>61</v>
      </c>
      <c r="F1706" s="11" t="s">
        <v>4896</v>
      </c>
      <c r="G1706" s="18" t="n">
        <v>5087.29</v>
      </c>
      <c r="H1706" s="14" t="n">
        <v>0.2205</v>
      </c>
      <c r="I1706" s="18" t="n">
        <v>2994.05</v>
      </c>
      <c r="J1706" s="14" t="n">
        <v>0.2568</v>
      </c>
      <c r="K1706" s="18" t="n">
        <v>1047.12</v>
      </c>
      <c r="L1706" s="14" t="n">
        <v>0.2926</v>
      </c>
    </row>
    <row r="1707" customFormat="false" ht="15" hidden="false" customHeight="false" outlineLevel="0" collapsed="false">
      <c r="A1707" s="11" t="s">
        <v>35</v>
      </c>
      <c r="B1707" s="11" t="s">
        <v>4980</v>
      </c>
      <c r="C1707" s="13" t="n">
        <v>3</v>
      </c>
      <c r="D1707" s="11" t="s">
        <v>4608</v>
      </c>
      <c r="E1707" s="11" t="s">
        <v>61</v>
      </c>
      <c r="F1707" s="11" t="s">
        <v>4877</v>
      </c>
      <c r="G1707" s="18" t="n">
        <v>2945.29</v>
      </c>
      <c r="H1707" s="14" t="n">
        <v>0.2328</v>
      </c>
      <c r="I1707" s="18" t="n">
        <v>-138.93</v>
      </c>
      <c r="J1707" s="14" t="n">
        <v>0.3085</v>
      </c>
      <c r="K1707" s="18" t="n">
        <v>-1785.08</v>
      </c>
      <c r="L1707" s="14" t="n">
        <v>0.3721</v>
      </c>
    </row>
    <row r="1708" customFormat="false" ht="15" hidden="false" customHeight="false" outlineLevel="0" collapsed="false">
      <c r="A1708" s="11" t="s">
        <v>35</v>
      </c>
      <c r="B1708" s="11" t="s">
        <v>4980</v>
      </c>
      <c r="C1708" s="13" t="n">
        <v>3</v>
      </c>
      <c r="D1708" s="11" t="s">
        <v>4602</v>
      </c>
      <c r="E1708" s="11" t="n">
        <v>1</v>
      </c>
      <c r="F1708" s="11" t="s">
        <v>4599</v>
      </c>
      <c r="G1708" s="18" t="n">
        <v>7640.73</v>
      </c>
      <c r="H1708" s="14" t="n">
        <v>0.2526</v>
      </c>
      <c r="I1708" s="18" t="n">
        <v>6187.06</v>
      </c>
      <c r="J1708" s="14" t="n">
        <v>0.2658</v>
      </c>
      <c r="K1708" s="18" t="n">
        <v>4716.2</v>
      </c>
      <c r="L1708" s="14" t="n">
        <v>0.2784</v>
      </c>
    </row>
    <row r="1709" customFormat="false" ht="15" hidden="false" customHeight="false" outlineLevel="0" collapsed="false">
      <c r="A1709" s="11" t="s">
        <v>35</v>
      </c>
      <c r="B1709" s="11" t="s">
        <v>4980</v>
      </c>
      <c r="C1709" s="13" t="n">
        <v>3</v>
      </c>
      <c r="D1709" s="11" t="s">
        <v>4602</v>
      </c>
      <c r="E1709" s="11" t="n">
        <v>1</v>
      </c>
      <c r="F1709" s="11" t="s">
        <v>4877</v>
      </c>
      <c r="G1709" s="18" t="n">
        <v>1297.06</v>
      </c>
      <c r="H1709" s="14" t="n">
        <v>0.2377</v>
      </c>
      <c r="I1709" s="18" t="n">
        <v>-1741.1</v>
      </c>
      <c r="J1709" s="14" t="n">
        <v>0.356</v>
      </c>
      <c r="K1709" s="18" t="n">
        <v>-2951.28</v>
      </c>
      <c r="L1709" s="14" t="n">
        <v>0.4305</v>
      </c>
    </row>
    <row r="1710" customFormat="false" ht="15" hidden="false" customHeight="false" outlineLevel="0" collapsed="false">
      <c r="A1710" s="11" t="s">
        <v>35</v>
      </c>
      <c r="B1710" s="11" t="s">
        <v>4980</v>
      </c>
      <c r="C1710" s="13" t="n">
        <v>3</v>
      </c>
      <c r="D1710" s="11" t="s">
        <v>4602</v>
      </c>
      <c r="E1710" s="11" t="n">
        <v>2</v>
      </c>
      <c r="F1710" s="11" t="s">
        <v>4599</v>
      </c>
      <c r="G1710" s="18" t="n">
        <v>4580.37</v>
      </c>
      <c r="H1710" s="14" t="n">
        <v>0.1183</v>
      </c>
      <c r="I1710" s="18" t="n">
        <v>3582.92</v>
      </c>
      <c r="J1710" s="14" t="n">
        <v>0.1301</v>
      </c>
      <c r="K1710" s="18" t="n">
        <v>2512.63</v>
      </c>
      <c r="L1710" s="14" t="n">
        <v>0.1414</v>
      </c>
    </row>
    <row r="1711" customFormat="false" ht="15" hidden="false" customHeight="false" outlineLevel="0" collapsed="false">
      <c r="A1711" s="11" t="s">
        <v>35</v>
      </c>
      <c r="B1711" s="11" t="s">
        <v>4980</v>
      </c>
      <c r="C1711" s="13" t="n">
        <v>3</v>
      </c>
      <c r="D1711" s="11" t="s">
        <v>4602</v>
      </c>
      <c r="E1711" s="11" t="n">
        <v>2</v>
      </c>
      <c r="F1711" s="11" t="s">
        <v>4877</v>
      </c>
      <c r="G1711" s="18" t="n">
        <v>4580.37</v>
      </c>
      <c r="H1711" s="14" t="n">
        <v>0.1183</v>
      </c>
      <c r="I1711" s="18" t="n">
        <v>3582.92</v>
      </c>
      <c r="J1711" s="14" t="n">
        <v>0.1301</v>
      </c>
      <c r="K1711" s="18" t="n">
        <v>2512.63</v>
      </c>
      <c r="L1711" s="14" t="n">
        <v>0.1414</v>
      </c>
    </row>
    <row r="1712" customFormat="false" ht="15" hidden="false" customHeight="false" outlineLevel="0" collapsed="false">
      <c r="A1712" s="11" t="s">
        <v>35</v>
      </c>
      <c r="B1712" s="11" t="s">
        <v>4980</v>
      </c>
      <c r="C1712" s="13" t="n">
        <v>3</v>
      </c>
      <c r="D1712" s="11" t="s">
        <v>4602</v>
      </c>
      <c r="E1712" s="11" t="n">
        <v>3</v>
      </c>
      <c r="F1712" s="11" t="s">
        <v>4599</v>
      </c>
      <c r="G1712" s="18" t="n">
        <v>3855.93</v>
      </c>
      <c r="H1712" s="14" t="n">
        <v>0.086</v>
      </c>
      <c r="I1712" s="18" t="n">
        <v>2705.46</v>
      </c>
      <c r="J1712" s="14" t="n">
        <v>0.0943</v>
      </c>
      <c r="K1712" s="18" t="n">
        <v>915.47</v>
      </c>
      <c r="L1712" s="14" t="n">
        <v>0.1214</v>
      </c>
    </row>
    <row r="1713" customFormat="false" ht="15" hidden="false" customHeight="false" outlineLevel="0" collapsed="false">
      <c r="A1713" s="11" t="s">
        <v>35</v>
      </c>
      <c r="B1713" s="11" t="s">
        <v>4980</v>
      </c>
      <c r="C1713" s="13" t="n">
        <v>3</v>
      </c>
      <c r="D1713" s="11" t="s">
        <v>4602</v>
      </c>
      <c r="E1713" s="11" t="n">
        <v>3</v>
      </c>
      <c r="F1713" s="11" t="s">
        <v>4877</v>
      </c>
      <c r="G1713" s="18" t="n">
        <v>3855.93</v>
      </c>
      <c r="H1713" s="14" t="n">
        <v>0.086</v>
      </c>
      <c r="I1713" s="18" t="n">
        <v>2705.46</v>
      </c>
      <c r="J1713" s="14" t="n">
        <v>0.0943</v>
      </c>
      <c r="K1713" s="18" t="n">
        <v>915.47</v>
      </c>
      <c r="L1713" s="14" t="n">
        <v>0.1214</v>
      </c>
    </row>
    <row r="1714" customFormat="false" ht="15" hidden="false" customHeight="false" outlineLevel="0" collapsed="false">
      <c r="A1714" s="11" t="s">
        <v>35</v>
      </c>
      <c r="B1714" s="11" t="s">
        <v>4980</v>
      </c>
      <c r="C1714" s="13" t="n">
        <v>3</v>
      </c>
      <c r="D1714" s="11" t="s">
        <v>4602</v>
      </c>
      <c r="E1714" s="11" t="n">
        <v>5</v>
      </c>
      <c r="F1714" s="11" t="s">
        <v>4599</v>
      </c>
      <c r="G1714" s="18" t="n">
        <v>3210.14</v>
      </c>
      <c r="H1714" s="14" t="n">
        <v>0.075</v>
      </c>
      <c r="I1714" s="18" t="n">
        <v>1862.17</v>
      </c>
      <c r="J1714" s="14" t="n">
        <v>0.0959</v>
      </c>
      <c r="K1714" s="18" t="n">
        <v>629.44</v>
      </c>
      <c r="L1714" s="14" t="n">
        <v>0.1188</v>
      </c>
    </row>
    <row r="1715" customFormat="false" ht="15" hidden="false" customHeight="false" outlineLevel="0" collapsed="false">
      <c r="A1715" s="11" t="s">
        <v>35</v>
      </c>
      <c r="B1715" s="11" t="s">
        <v>4980</v>
      </c>
      <c r="C1715" s="13" t="n">
        <v>3</v>
      </c>
      <c r="D1715" s="11" t="s">
        <v>4602</v>
      </c>
      <c r="E1715" s="11" t="n">
        <v>5</v>
      </c>
      <c r="F1715" s="11" t="s">
        <v>4877</v>
      </c>
      <c r="G1715" s="18" t="n">
        <v>3210.14</v>
      </c>
      <c r="H1715" s="14" t="n">
        <v>0.075</v>
      </c>
      <c r="I1715" s="18" t="n">
        <v>1862.17</v>
      </c>
      <c r="J1715" s="14" t="n">
        <v>0.0959</v>
      </c>
      <c r="K1715" s="18" t="n">
        <v>629.44</v>
      </c>
      <c r="L1715" s="14" t="n">
        <v>0.1188</v>
      </c>
    </row>
    <row r="1717" customFormat="false" ht="15" hidden="false" customHeight="false" outlineLevel="0" collapsed="false">
      <c r="A1717" s="51" t="s">
        <v>35</v>
      </c>
      <c r="B1717" s="51" t="s">
        <v>4981</v>
      </c>
      <c r="C1717" s="61" t="n">
        <v>2</v>
      </c>
      <c r="D1717" s="51" t="s">
        <v>4801</v>
      </c>
      <c r="E1717" s="51" t="s">
        <v>61</v>
      </c>
      <c r="F1717" s="51" t="s">
        <v>4599</v>
      </c>
      <c r="G1717" s="52" t="n">
        <v>3132.76</v>
      </c>
      <c r="H1717" s="53" t="n">
        <v>0.0304</v>
      </c>
      <c r="I1717" s="52" t="n">
        <v>2500.11</v>
      </c>
      <c r="J1717" s="53" t="n">
        <v>0.0325</v>
      </c>
      <c r="K1717" s="52" t="n">
        <v>1923.98</v>
      </c>
      <c r="L1717" s="53" t="n">
        <v>0.035</v>
      </c>
    </row>
    <row r="1718" customFormat="false" ht="15" hidden="false" customHeight="false" outlineLevel="0" collapsed="false">
      <c r="A1718" s="11" t="s">
        <v>35</v>
      </c>
      <c r="B1718" s="11" t="s">
        <v>4981</v>
      </c>
      <c r="C1718" s="13" t="n">
        <v>2</v>
      </c>
      <c r="D1718" s="11" t="s">
        <v>4616</v>
      </c>
      <c r="E1718" s="11" t="n">
        <v>3</v>
      </c>
      <c r="F1718" s="11" t="s">
        <v>4877</v>
      </c>
      <c r="G1718" s="18" t="n">
        <v>14581.9</v>
      </c>
      <c r="H1718" s="14" t="n">
        <v>0.147</v>
      </c>
      <c r="I1718" s="18" t="n">
        <v>7534.52</v>
      </c>
      <c r="J1718" s="14" t="n">
        <v>0.1575</v>
      </c>
      <c r="K1718" s="18" t="n">
        <v>5235.39</v>
      </c>
      <c r="L1718" s="14" t="n">
        <v>0.1634</v>
      </c>
    </row>
    <row r="1719" customFormat="false" ht="15" hidden="false" customHeight="false" outlineLevel="0" collapsed="false">
      <c r="A1719" s="11" t="s">
        <v>35</v>
      </c>
      <c r="B1719" s="11" t="s">
        <v>4981</v>
      </c>
      <c r="C1719" s="13" t="n">
        <v>2</v>
      </c>
      <c r="D1719" s="11" t="s">
        <v>4608</v>
      </c>
      <c r="E1719" s="11" t="s">
        <v>61</v>
      </c>
      <c r="F1719" s="11" t="s">
        <v>4599</v>
      </c>
      <c r="G1719" s="18" t="n">
        <v>3714.54</v>
      </c>
      <c r="H1719" s="14" t="n">
        <v>0.0556</v>
      </c>
      <c r="I1719" s="18" t="n">
        <v>3002.39</v>
      </c>
      <c r="J1719" s="14" t="n">
        <v>0.0574</v>
      </c>
      <c r="K1719" s="18" t="n">
        <v>2358.95</v>
      </c>
      <c r="L1719" s="14" t="n">
        <v>0.0591</v>
      </c>
    </row>
    <row r="1720" customFormat="false" ht="15" hidden="false" customHeight="false" outlineLevel="0" collapsed="false">
      <c r="A1720" s="11" t="s">
        <v>35</v>
      </c>
      <c r="B1720" s="11" t="s">
        <v>4981</v>
      </c>
      <c r="C1720" s="13" t="n">
        <v>2</v>
      </c>
      <c r="D1720" s="11" t="s">
        <v>4608</v>
      </c>
      <c r="E1720" s="11" t="s">
        <v>61</v>
      </c>
      <c r="F1720" s="11" t="s">
        <v>4896</v>
      </c>
      <c r="G1720" s="18" t="n">
        <v>3714.54</v>
      </c>
      <c r="H1720" s="14" t="n">
        <v>0.0556</v>
      </c>
      <c r="I1720" s="18" t="n">
        <v>3002.39</v>
      </c>
      <c r="J1720" s="14" t="n">
        <v>0.0574</v>
      </c>
      <c r="K1720" s="18" t="n">
        <v>2358.95</v>
      </c>
      <c r="L1720" s="14" t="n">
        <v>0.0591</v>
      </c>
    </row>
    <row r="1721" customFormat="false" ht="15" hidden="false" customHeight="false" outlineLevel="0" collapsed="false">
      <c r="A1721" s="11" t="s">
        <v>35</v>
      </c>
      <c r="B1721" s="11" t="s">
        <v>4981</v>
      </c>
      <c r="C1721" s="13" t="n">
        <v>2</v>
      </c>
      <c r="D1721" s="11" t="s">
        <v>4608</v>
      </c>
      <c r="E1721" s="11" t="s">
        <v>61</v>
      </c>
      <c r="F1721" s="11" t="s">
        <v>4877</v>
      </c>
      <c r="G1721" s="18" t="n">
        <v>3714.54</v>
      </c>
      <c r="H1721" s="14" t="n">
        <v>0.0556</v>
      </c>
      <c r="I1721" s="18" t="n">
        <v>3002.39</v>
      </c>
      <c r="J1721" s="14" t="n">
        <v>0.0574</v>
      </c>
      <c r="K1721" s="18" t="n">
        <v>2358.95</v>
      </c>
      <c r="L1721" s="14" t="n">
        <v>0.0591</v>
      </c>
    </row>
    <row r="1722" customFormat="false" ht="15" hidden="false" customHeight="false" outlineLevel="0" collapsed="false">
      <c r="A1722" s="11" t="s">
        <v>35</v>
      </c>
      <c r="B1722" s="11" t="s">
        <v>4981</v>
      </c>
      <c r="C1722" s="13" t="n">
        <v>2</v>
      </c>
      <c r="D1722" s="11" t="s">
        <v>4602</v>
      </c>
      <c r="E1722" s="11" t="n">
        <v>1</v>
      </c>
      <c r="F1722" s="11" t="s">
        <v>4599</v>
      </c>
      <c r="G1722" s="18" t="n">
        <v>4242.21</v>
      </c>
      <c r="H1722" s="14" t="n">
        <v>0.0556</v>
      </c>
      <c r="I1722" s="18" t="n">
        <v>3596.28</v>
      </c>
      <c r="J1722" s="14" t="n">
        <v>0.0574</v>
      </c>
      <c r="K1722" s="18" t="n">
        <v>3038.01</v>
      </c>
      <c r="L1722" s="14" t="n">
        <v>0.0591</v>
      </c>
    </row>
    <row r="1723" customFormat="false" ht="15" hidden="false" customHeight="false" outlineLevel="0" collapsed="false">
      <c r="A1723" s="11" t="s">
        <v>35</v>
      </c>
      <c r="B1723" s="11" t="s">
        <v>4981</v>
      </c>
      <c r="C1723" s="13" t="n">
        <v>2</v>
      </c>
      <c r="D1723" s="11" t="s">
        <v>4602</v>
      </c>
      <c r="E1723" s="11" t="n">
        <v>1</v>
      </c>
      <c r="F1723" s="11" t="s">
        <v>4877</v>
      </c>
      <c r="G1723" s="18" t="n">
        <v>4242.21</v>
      </c>
      <c r="H1723" s="14" t="n">
        <v>0.0556</v>
      </c>
      <c r="I1723" s="18" t="n">
        <v>3596.28</v>
      </c>
      <c r="J1723" s="14" t="n">
        <v>0.0574</v>
      </c>
      <c r="K1723" s="18" t="n">
        <v>3038.01</v>
      </c>
      <c r="L1723" s="14" t="n">
        <v>0.0591</v>
      </c>
    </row>
    <row r="1724" customFormat="false" ht="15" hidden="false" customHeight="false" outlineLevel="0" collapsed="false">
      <c r="A1724" s="11" t="s">
        <v>35</v>
      </c>
      <c r="B1724" s="11" t="s">
        <v>4981</v>
      </c>
      <c r="C1724" s="13" t="n">
        <v>2</v>
      </c>
      <c r="D1724" s="11" t="s">
        <v>4602</v>
      </c>
      <c r="E1724" s="11" t="n">
        <v>2</v>
      </c>
      <c r="F1724" s="11" t="s">
        <v>4599</v>
      </c>
      <c r="G1724" s="18" t="n">
        <v>3299.01</v>
      </c>
      <c r="H1724" s="14" t="n">
        <v>0.0326</v>
      </c>
      <c r="I1724" s="18" t="n">
        <v>2687.46</v>
      </c>
      <c r="J1724" s="14" t="n">
        <v>0.0348</v>
      </c>
      <c r="K1724" s="18" t="n">
        <v>2165.91</v>
      </c>
      <c r="L1724" s="14" t="n">
        <v>0.0378</v>
      </c>
    </row>
    <row r="1725" customFormat="false" ht="15" hidden="false" customHeight="false" outlineLevel="0" collapsed="false">
      <c r="A1725" s="11" t="s">
        <v>35</v>
      </c>
      <c r="B1725" s="11" t="s">
        <v>4981</v>
      </c>
      <c r="C1725" s="13" t="n">
        <v>2</v>
      </c>
      <c r="D1725" s="11" t="s">
        <v>4602</v>
      </c>
      <c r="E1725" s="11" t="n">
        <v>2</v>
      </c>
      <c r="F1725" s="11" t="s">
        <v>4877</v>
      </c>
      <c r="G1725" s="18" t="n">
        <v>3299.01</v>
      </c>
      <c r="H1725" s="14" t="n">
        <v>0.0326</v>
      </c>
      <c r="I1725" s="18" t="n">
        <v>2687.46</v>
      </c>
      <c r="J1725" s="14" t="n">
        <v>0.0348</v>
      </c>
      <c r="K1725" s="18" t="n">
        <v>2165.91</v>
      </c>
      <c r="L1725" s="14" t="n">
        <v>0.0378</v>
      </c>
    </row>
    <row r="1726" customFormat="false" ht="15" hidden="false" customHeight="false" outlineLevel="0" collapsed="false">
      <c r="A1726" s="11" t="s">
        <v>35</v>
      </c>
      <c r="B1726" s="11" t="s">
        <v>4981</v>
      </c>
      <c r="C1726" s="13" t="n">
        <v>2</v>
      </c>
      <c r="D1726" s="11" t="s">
        <v>4602</v>
      </c>
      <c r="E1726" s="11" t="n">
        <v>3</v>
      </c>
      <c r="F1726" s="11" t="s">
        <v>4599</v>
      </c>
      <c r="G1726" s="18" t="n">
        <v>3165.6</v>
      </c>
      <c r="H1726" s="14" t="n">
        <v>0.0304</v>
      </c>
      <c r="I1726" s="18" t="n">
        <v>2532.93</v>
      </c>
      <c r="J1726" s="14" t="n">
        <v>0.0327</v>
      </c>
      <c r="K1726" s="18" t="n">
        <v>1992.52</v>
      </c>
      <c r="L1726" s="14" t="n">
        <v>0.0353</v>
      </c>
    </row>
    <row r="1727" customFormat="false" ht="15" hidden="false" customHeight="false" outlineLevel="0" collapsed="false">
      <c r="A1727" s="11" t="s">
        <v>35</v>
      </c>
      <c r="B1727" s="11" t="s">
        <v>4981</v>
      </c>
      <c r="C1727" s="13" t="n">
        <v>2</v>
      </c>
      <c r="D1727" s="11" t="s">
        <v>4602</v>
      </c>
      <c r="E1727" s="11" t="n">
        <v>3</v>
      </c>
      <c r="F1727" s="11" t="s">
        <v>4877</v>
      </c>
      <c r="G1727" s="18" t="n">
        <v>3165.6</v>
      </c>
      <c r="H1727" s="14" t="n">
        <v>0.0304</v>
      </c>
      <c r="I1727" s="18" t="n">
        <v>2532.93</v>
      </c>
      <c r="J1727" s="14" t="n">
        <v>0.0327</v>
      </c>
      <c r="K1727" s="18" t="n">
        <v>1992.52</v>
      </c>
      <c r="L1727" s="14" t="n">
        <v>0.0353</v>
      </c>
    </row>
    <row r="1728" customFormat="false" ht="15" hidden="false" customHeight="false" outlineLevel="0" collapsed="false">
      <c r="A1728" s="11" t="s">
        <v>35</v>
      </c>
      <c r="B1728" s="11" t="s">
        <v>4981</v>
      </c>
      <c r="C1728" s="13" t="n">
        <v>2</v>
      </c>
      <c r="D1728" s="11" t="s">
        <v>4602</v>
      </c>
      <c r="E1728" s="11" t="n">
        <v>5</v>
      </c>
      <c r="F1728" s="11" t="s">
        <v>4599</v>
      </c>
      <c r="G1728" s="18" t="n">
        <v>3132.76</v>
      </c>
      <c r="H1728" s="14" t="n">
        <v>0.0304</v>
      </c>
      <c r="I1728" s="18" t="n">
        <v>2500.11</v>
      </c>
      <c r="J1728" s="14" t="n">
        <v>0.0325</v>
      </c>
      <c r="K1728" s="18" t="n">
        <v>1923.98</v>
      </c>
      <c r="L1728" s="14" t="n">
        <v>0.035</v>
      </c>
    </row>
    <row r="1729" customFormat="false" ht="15" hidden="false" customHeight="false" outlineLevel="0" collapsed="false">
      <c r="A1729" s="11" t="s">
        <v>35</v>
      </c>
      <c r="B1729" s="11" t="s">
        <v>4981</v>
      </c>
      <c r="C1729" s="13" t="n">
        <v>2</v>
      </c>
      <c r="D1729" s="11" t="s">
        <v>4602</v>
      </c>
      <c r="E1729" s="11" t="n">
        <v>5</v>
      </c>
      <c r="F1729" s="11" t="s">
        <v>4877</v>
      </c>
      <c r="G1729" s="18" t="n">
        <v>3132.76</v>
      </c>
      <c r="H1729" s="14" t="n">
        <v>0.0304</v>
      </c>
      <c r="I1729" s="18" t="n">
        <v>2500.11</v>
      </c>
      <c r="J1729" s="14" t="n">
        <v>0.0325</v>
      </c>
      <c r="K1729" s="18" t="n">
        <v>1923.98</v>
      </c>
      <c r="L1729" s="14" t="n">
        <v>0.035</v>
      </c>
    </row>
    <row r="1731" customFormat="false" ht="15" hidden="false" customHeight="false" outlineLevel="0" collapsed="false">
      <c r="A1731" s="51" t="s">
        <v>35</v>
      </c>
      <c r="B1731" s="51" t="s">
        <v>4982</v>
      </c>
      <c r="C1731" s="61" t="n">
        <v>2</v>
      </c>
      <c r="D1731" s="51" t="s">
        <v>4801</v>
      </c>
      <c r="E1731" s="51" t="s">
        <v>61</v>
      </c>
      <c r="F1731" s="51" t="s">
        <v>4599</v>
      </c>
      <c r="G1731" s="52" t="n">
        <v>2557.3</v>
      </c>
      <c r="H1731" s="53" t="n">
        <v>0.1067</v>
      </c>
      <c r="I1731" s="52" t="n">
        <v>1275.86</v>
      </c>
      <c r="J1731" s="53" t="n">
        <v>0.1144</v>
      </c>
      <c r="K1731" s="52" t="n">
        <v>108.72</v>
      </c>
      <c r="L1731" s="53" t="n">
        <v>0.1215</v>
      </c>
    </row>
    <row r="1732" customFormat="false" ht="15" hidden="false" customHeight="false" outlineLevel="0" collapsed="false">
      <c r="A1732" s="11" t="s">
        <v>35</v>
      </c>
      <c r="B1732" s="11" t="s">
        <v>4982</v>
      </c>
      <c r="C1732" s="13" t="n">
        <v>2</v>
      </c>
      <c r="D1732" s="11" t="s">
        <v>4616</v>
      </c>
      <c r="E1732" s="11" t="n">
        <v>3</v>
      </c>
      <c r="F1732" s="11" t="s">
        <v>4877</v>
      </c>
      <c r="G1732" s="18" t="n">
        <v>1289.09</v>
      </c>
      <c r="H1732" s="14" t="n">
        <v>0.2886</v>
      </c>
      <c r="I1732" s="18" t="n">
        <v>1455.12</v>
      </c>
      <c r="J1732" s="14" t="n">
        <v>0.3233</v>
      </c>
      <c r="K1732" s="18" t="n">
        <v>-580.2</v>
      </c>
      <c r="L1732" s="14" t="n">
        <v>0.3311</v>
      </c>
    </row>
    <row r="1733" customFormat="false" ht="15" hidden="false" customHeight="false" outlineLevel="0" collapsed="false">
      <c r="A1733" s="11" t="s">
        <v>35</v>
      </c>
      <c r="B1733" s="11" t="s">
        <v>4982</v>
      </c>
      <c r="C1733" s="13" t="n">
        <v>2</v>
      </c>
      <c r="D1733" s="11" t="s">
        <v>4608</v>
      </c>
      <c r="E1733" s="11" t="s">
        <v>61</v>
      </c>
      <c r="F1733" s="11" t="s">
        <v>4599</v>
      </c>
      <c r="G1733" s="18" t="n">
        <v>7217.58</v>
      </c>
      <c r="H1733" s="14" t="n">
        <v>0.1651</v>
      </c>
      <c r="I1733" s="18" t="n">
        <v>5330.47</v>
      </c>
      <c r="J1733" s="14" t="n">
        <v>0.1692</v>
      </c>
      <c r="K1733" s="18" t="n">
        <v>3563.52</v>
      </c>
      <c r="L1733" s="14" t="n">
        <v>0.173</v>
      </c>
    </row>
    <row r="1734" customFormat="false" ht="15" hidden="false" customHeight="false" outlineLevel="0" collapsed="false">
      <c r="A1734" s="11" t="s">
        <v>35</v>
      </c>
      <c r="B1734" s="11" t="s">
        <v>4982</v>
      </c>
      <c r="C1734" s="13" t="n">
        <v>2</v>
      </c>
      <c r="D1734" s="11" t="s">
        <v>4608</v>
      </c>
      <c r="E1734" s="11" t="s">
        <v>61</v>
      </c>
      <c r="F1734" s="11" t="s">
        <v>4896</v>
      </c>
      <c r="G1734" s="18" t="n">
        <v>5651.53</v>
      </c>
      <c r="H1734" s="14" t="n">
        <v>0.1561</v>
      </c>
      <c r="I1734" s="18" t="n">
        <v>3858.11</v>
      </c>
      <c r="J1734" s="14" t="n">
        <v>0.1596</v>
      </c>
      <c r="K1734" s="18" t="n">
        <v>2181.65</v>
      </c>
      <c r="L1734" s="14" t="n">
        <v>0.1629</v>
      </c>
    </row>
    <row r="1735" customFormat="false" ht="15" hidden="false" customHeight="false" outlineLevel="0" collapsed="false">
      <c r="A1735" s="11" t="s">
        <v>35</v>
      </c>
      <c r="B1735" s="11" t="s">
        <v>4982</v>
      </c>
      <c r="C1735" s="13" t="n">
        <v>2</v>
      </c>
      <c r="D1735" s="11" t="s">
        <v>4608</v>
      </c>
      <c r="E1735" s="11" t="s">
        <v>61</v>
      </c>
      <c r="F1735" s="11" t="s">
        <v>4877</v>
      </c>
      <c r="G1735" s="18" t="n">
        <v>3966.05</v>
      </c>
      <c r="H1735" s="14" t="n">
        <v>0.1544</v>
      </c>
      <c r="I1735" s="18" t="n">
        <v>2355.03</v>
      </c>
      <c r="J1735" s="14" t="n">
        <v>0.1584</v>
      </c>
      <c r="K1735" s="18" t="n">
        <v>844.81</v>
      </c>
      <c r="L1735" s="14" t="n">
        <v>0.1623</v>
      </c>
    </row>
    <row r="1736" customFormat="false" ht="15" hidden="false" customHeight="false" outlineLevel="0" collapsed="false">
      <c r="A1736" s="11" t="s">
        <v>35</v>
      </c>
      <c r="B1736" s="11" t="s">
        <v>4982</v>
      </c>
      <c r="C1736" s="13" t="n">
        <v>2</v>
      </c>
      <c r="D1736" s="11" t="s">
        <v>4602</v>
      </c>
      <c r="E1736" s="11" t="n">
        <v>1</v>
      </c>
      <c r="F1736" s="11" t="s">
        <v>4599</v>
      </c>
      <c r="G1736" s="18" t="n">
        <v>7865.41</v>
      </c>
      <c r="H1736" s="14" t="n">
        <v>0.1651</v>
      </c>
      <c r="I1736" s="18" t="n">
        <v>6242.83</v>
      </c>
      <c r="J1736" s="14" t="n">
        <v>0.1704</v>
      </c>
      <c r="K1736" s="18" t="n">
        <v>4811.54</v>
      </c>
      <c r="L1736" s="14" t="n">
        <v>0.174</v>
      </c>
    </row>
    <row r="1737" customFormat="false" ht="15" hidden="false" customHeight="false" outlineLevel="0" collapsed="false">
      <c r="A1737" s="11" t="s">
        <v>35</v>
      </c>
      <c r="B1737" s="11" t="s">
        <v>4982</v>
      </c>
      <c r="C1737" s="13" t="n">
        <v>2</v>
      </c>
      <c r="D1737" s="11" t="s">
        <v>4602</v>
      </c>
      <c r="E1737" s="11" t="n">
        <v>1</v>
      </c>
      <c r="F1737" s="11" t="s">
        <v>4877</v>
      </c>
      <c r="G1737" s="18" t="n">
        <v>4422.83</v>
      </c>
      <c r="H1737" s="14" t="n">
        <v>0.1494</v>
      </c>
      <c r="I1737" s="18" t="n">
        <v>1507.19</v>
      </c>
      <c r="J1737" s="14" t="n">
        <v>0.2094</v>
      </c>
      <c r="K1737" s="18" t="n">
        <v>204.49</v>
      </c>
      <c r="L1737" s="14" t="n">
        <v>0.2381</v>
      </c>
    </row>
    <row r="1738" customFormat="false" ht="15" hidden="false" customHeight="false" outlineLevel="0" collapsed="false">
      <c r="A1738" s="11" t="s">
        <v>35</v>
      </c>
      <c r="B1738" s="11" t="s">
        <v>4982</v>
      </c>
      <c r="C1738" s="13" t="n">
        <v>2</v>
      </c>
      <c r="D1738" s="11" t="s">
        <v>4602</v>
      </c>
      <c r="E1738" s="11" t="n">
        <v>2</v>
      </c>
      <c r="F1738" s="11" t="s">
        <v>4599</v>
      </c>
      <c r="G1738" s="18" t="n">
        <v>3964.93</v>
      </c>
      <c r="H1738" s="14" t="n">
        <v>0.262</v>
      </c>
      <c r="I1738" s="18" t="n">
        <v>2717.95</v>
      </c>
      <c r="J1738" s="14" t="n">
        <v>0.3198</v>
      </c>
      <c r="K1738" s="18" t="n">
        <v>1336.21</v>
      </c>
      <c r="L1738" s="14" t="n">
        <v>0.3841</v>
      </c>
    </row>
    <row r="1739" customFormat="false" ht="15" hidden="false" customHeight="false" outlineLevel="0" collapsed="false">
      <c r="A1739" s="11" t="s">
        <v>35</v>
      </c>
      <c r="B1739" s="11" t="s">
        <v>4982</v>
      </c>
      <c r="C1739" s="13" t="n">
        <v>2</v>
      </c>
      <c r="D1739" s="11" t="s">
        <v>4602</v>
      </c>
      <c r="E1739" s="11" t="n">
        <v>2</v>
      </c>
      <c r="F1739" s="11" t="s">
        <v>4877</v>
      </c>
      <c r="G1739" s="18" t="n">
        <v>2666.1</v>
      </c>
      <c r="H1739" s="14" t="n">
        <v>0.2142</v>
      </c>
      <c r="I1739" s="18" t="n">
        <v>1556.04</v>
      </c>
      <c r="J1739" s="14" t="n">
        <v>0.2149</v>
      </c>
      <c r="K1739" s="18" t="n">
        <v>74.28</v>
      </c>
      <c r="L1739" s="14" t="n">
        <v>0.2282</v>
      </c>
    </row>
    <row r="1740" customFormat="false" ht="15" hidden="false" customHeight="false" outlineLevel="0" collapsed="false">
      <c r="A1740" s="11" t="s">
        <v>35</v>
      </c>
      <c r="B1740" s="11" t="s">
        <v>4982</v>
      </c>
      <c r="C1740" s="13" t="n">
        <v>2</v>
      </c>
      <c r="D1740" s="11" t="s">
        <v>4602</v>
      </c>
      <c r="E1740" s="11" t="n">
        <v>3</v>
      </c>
      <c r="F1740" s="11" t="s">
        <v>4599</v>
      </c>
      <c r="G1740" s="18" t="n">
        <v>3026.71</v>
      </c>
      <c r="H1740" s="14" t="n">
        <v>0.2005</v>
      </c>
      <c r="I1740" s="18" t="n">
        <v>1655.65</v>
      </c>
      <c r="J1740" s="14" t="n">
        <v>0.235</v>
      </c>
      <c r="K1740" s="18" t="n">
        <v>453.24</v>
      </c>
      <c r="L1740" s="14" t="n">
        <v>0.2659</v>
      </c>
    </row>
    <row r="1741" customFormat="false" ht="15" hidden="false" customHeight="false" outlineLevel="0" collapsed="false">
      <c r="A1741" s="11" t="s">
        <v>35</v>
      </c>
      <c r="B1741" s="11" t="s">
        <v>4982</v>
      </c>
      <c r="C1741" s="13" t="n">
        <v>2</v>
      </c>
      <c r="D1741" s="11" t="s">
        <v>4602</v>
      </c>
      <c r="E1741" s="11" t="n">
        <v>3</v>
      </c>
      <c r="F1741" s="11" t="s">
        <v>4877</v>
      </c>
      <c r="G1741" s="18" t="n">
        <v>3026.71</v>
      </c>
      <c r="H1741" s="14" t="n">
        <v>0.2005</v>
      </c>
      <c r="I1741" s="18" t="n">
        <v>1655.65</v>
      </c>
      <c r="J1741" s="14" t="n">
        <v>0.235</v>
      </c>
      <c r="K1741" s="18" t="n">
        <v>453.24</v>
      </c>
      <c r="L1741" s="14" t="n">
        <v>0.2659</v>
      </c>
    </row>
    <row r="1742" customFormat="false" ht="15" hidden="false" customHeight="false" outlineLevel="0" collapsed="false">
      <c r="A1742" s="11" t="s">
        <v>35</v>
      </c>
      <c r="B1742" s="11" t="s">
        <v>4982</v>
      </c>
      <c r="C1742" s="13" t="n">
        <v>2</v>
      </c>
      <c r="D1742" s="11" t="s">
        <v>4602</v>
      </c>
      <c r="E1742" s="11" t="n">
        <v>5</v>
      </c>
      <c r="F1742" s="11" t="s">
        <v>4599</v>
      </c>
      <c r="G1742" s="18" t="n">
        <v>2507.89</v>
      </c>
      <c r="H1742" s="14" t="n">
        <v>0.1374</v>
      </c>
      <c r="I1742" s="18" t="n">
        <v>1227.04</v>
      </c>
      <c r="J1742" s="14" t="n">
        <v>0.1534</v>
      </c>
      <c r="K1742" s="18" t="n">
        <v>141.34</v>
      </c>
      <c r="L1742" s="14" t="n">
        <v>0.1688</v>
      </c>
    </row>
    <row r="1743" customFormat="false" ht="15" hidden="false" customHeight="false" outlineLevel="0" collapsed="false">
      <c r="A1743" s="11" t="s">
        <v>35</v>
      </c>
      <c r="B1743" s="11" t="s">
        <v>4982</v>
      </c>
      <c r="C1743" s="13" t="n">
        <v>2</v>
      </c>
      <c r="D1743" s="11" t="s">
        <v>4602</v>
      </c>
      <c r="E1743" s="11" t="n">
        <v>5</v>
      </c>
      <c r="F1743" s="11" t="s">
        <v>4877</v>
      </c>
      <c r="G1743" s="18" t="n">
        <v>2507.89</v>
      </c>
      <c r="H1743" s="14" t="n">
        <v>0.1374</v>
      </c>
      <c r="I1743" s="18" t="n">
        <v>1227.04</v>
      </c>
      <c r="J1743" s="14" t="n">
        <v>0.1534</v>
      </c>
      <c r="K1743" s="18" t="n">
        <v>141.34</v>
      </c>
      <c r="L1743" s="14" t="n">
        <v>0.1688</v>
      </c>
    </row>
    <row r="1746" customFormat="false" ht="15" hidden="false" customHeight="false" outlineLevel="0" collapsed="false">
      <c r="A1746" s="5" t="s">
        <v>4995</v>
      </c>
      <c r="B1746" s="5"/>
      <c r="C1746" s="5"/>
      <c r="D1746" s="5"/>
      <c r="E1746" s="5"/>
      <c r="F1746" s="5"/>
      <c r="G1746" s="5"/>
      <c r="H1746" s="5"/>
      <c r="I1746" s="5"/>
      <c r="J1746" s="5"/>
      <c r="K1746" s="5"/>
      <c r="L1746" s="5"/>
    </row>
    <row r="1747" customFormat="false" ht="42" hidden="false" customHeight="true" outlineLevel="0" collapsed="false">
      <c r="A1747" s="6" t="s">
        <v>77</v>
      </c>
      <c r="B1747" s="6" t="s">
        <v>76</v>
      </c>
      <c r="C1747" s="6" t="s">
        <v>4866</v>
      </c>
      <c r="D1747" s="6" t="s">
        <v>4792</v>
      </c>
      <c r="E1747" s="6" t="s">
        <v>4793</v>
      </c>
      <c r="F1747" s="6" t="s">
        <v>4592</v>
      </c>
      <c r="G1747" s="6" t="s">
        <v>4627</v>
      </c>
      <c r="H1747" s="6" t="s">
        <v>4628</v>
      </c>
      <c r="I1747" s="6" t="s">
        <v>4629</v>
      </c>
      <c r="J1747" s="6" t="s">
        <v>4870</v>
      </c>
      <c r="K1747" s="6" t="s">
        <v>4887</v>
      </c>
      <c r="L1747" s="6" t="s">
        <v>4632</v>
      </c>
    </row>
    <row r="1748" customFormat="false" ht="15" hidden="false" customHeight="false" outlineLevel="0" collapsed="false">
      <c r="A1748" s="11" t="s">
        <v>32</v>
      </c>
      <c r="B1748" s="11" t="s">
        <v>4913</v>
      </c>
      <c r="C1748" s="13" t="n">
        <v>2</v>
      </c>
      <c r="D1748" s="11" t="s">
        <v>4608</v>
      </c>
      <c r="E1748" s="11" t="s">
        <v>61</v>
      </c>
      <c r="F1748" s="11" t="s">
        <v>4996</v>
      </c>
      <c r="G1748" s="18" t="n">
        <v>13222.01</v>
      </c>
      <c r="H1748" s="18" t="n">
        <v>2687.64</v>
      </c>
      <c r="I1748" s="14" t="n">
        <v>0.2403</v>
      </c>
      <c r="J1748" s="18" t="n">
        <v>250</v>
      </c>
      <c r="K1748" s="11" t="s">
        <v>4914</v>
      </c>
      <c r="L1748" s="35" t="n">
        <f aca="false">IF(H1748=0,"",G1748/H1748)</f>
        <v>4.91956139959221</v>
      </c>
    </row>
    <row r="1749" customFormat="false" ht="15" hidden="false" customHeight="false" outlineLevel="0" collapsed="false">
      <c r="A1749" s="11" t="s">
        <v>32</v>
      </c>
      <c r="B1749" s="11" t="s">
        <v>4913</v>
      </c>
      <c r="C1749" s="13" t="n">
        <v>2</v>
      </c>
      <c r="D1749" s="11" t="s">
        <v>4608</v>
      </c>
      <c r="E1749" s="11" t="s">
        <v>61</v>
      </c>
      <c r="F1749" s="11" t="s">
        <v>4997</v>
      </c>
      <c r="G1749" s="18" t="n">
        <v>10683.49</v>
      </c>
      <c r="H1749" s="18" t="n">
        <v>2006.62</v>
      </c>
      <c r="I1749" s="14" t="n">
        <v>0.1492</v>
      </c>
      <c r="J1749" s="18" t="n">
        <v>248.08</v>
      </c>
      <c r="K1749" s="11" t="s">
        <v>4914</v>
      </c>
      <c r="L1749" s="35" t="n">
        <f aca="false">IF(H1749=0,"",G1749/H1749)</f>
        <v>5.32412215566475</v>
      </c>
    </row>
    <row r="1750" customFormat="false" ht="15" hidden="false" customHeight="false" outlineLevel="0" collapsed="false">
      <c r="A1750" s="11" t="s">
        <v>32</v>
      </c>
      <c r="B1750" s="11" t="s">
        <v>4913</v>
      </c>
      <c r="C1750" s="13" t="n">
        <v>2</v>
      </c>
      <c r="D1750" s="11" t="s">
        <v>4608</v>
      </c>
      <c r="E1750" s="11" t="s">
        <v>61</v>
      </c>
      <c r="F1750" s="11" t="s">
        <v>4896</v>
      </c>
      <c r="G1750" s="18" t="n">
        <v>13448.03</v>
      </c>
      <c r="H1750" s="18" t="n">
        <v>4076.58</v>
      </c>
      <c r="I1750" s="14" t="n">
        <v>0.3542</v>
      </c>
      <c r="J1750" s="18" t="n">
        <v>500</v>
      </c>
      <c r="K1750" s="11" t="s">
        <v>4914</v>
      </c>
      <c r="L1750" s="35" t="n">
        <f aca="false">IF(H1750=0,"",G1750/H1750)</f>
        <v>3.29885099764999</v>
      </c>
    </row>
    <row r="1751" customFormat="false" ht="15" hidden="false" customHeight="false" outlineLevel="0" collapsed="false">
      <c r="A1751" s="11" t="s">
        <v>32</v>
      </c>
      <c r="B1751" s="11" t="s">
        <v>4913</v>
      </c>
      <c r="C1751" s="13" t="n">
        <v>2</v>
      </c>
      <c r="D1751" s="11" t="s">
        <v>4608</v>
      </c>
      <c r="E1751" s="11" t="s">
        <v>61</v>
      </c>
      <c r="F1751" s="11" t="s">
        <v>4877</v>
      </c>
      <c r="G1751" s="18" t="n">
        <v>15765.65</v>
      </c>
      <c r="H1751" s="18" t="n">
        <v>1990.86</v>
      </c>
      <c r="I1751" s="14" t="n">
        <v>0.1767</v>
      </c>
      <c r="J1751" s="18" t="n">
        <v>468.84</v>
      </c>
      <c r="K1751" s="11" t="s">
        <v>4914</v>
      </c>
      <c r="L1751" s="35" t="n">
        <f aca="false">IF(H1751=0,"",G1751/H1751)</f>
        <v>7.91901489808425</v>
      </c>
    </row>
    <row r="1752" customFormat="false" ht="15" hidden="false" customHeight="false" outlineLevel="0" collapsed="false">
      <c r="A1752" s="11" t="s">
        <v>32</v>
      </c>
      <c r="B1752" s="11" t="s">
        <v>4913</v>
      </c>
      <c r="C1752" s="13" t="n">
        <v>2</v>
      </c>
      <c r="D1752" s="11" t="s">
        <v>4608</v>
      </c>
      <c r="E1752" s="11" t="s">
        <v>61</v>
      </c>
      <c r="F1752" s="11" t="s">
        <v>4998</v>
      </c>
      <c r="G1752" s="18" t="n">
        <v>12791.9</v>
      </c>
      <c r="H1752" s="18" t="n">
        <v>6417.28</v>
      </c>
      <c r="I1752" s="14" t="n">
        <v>0.4948</v>
      </c>
      <c r="J1752" s="18" t="n">
        <v>1000</v>
      </c>
      <c r="K1752" s="11" t="s">
        <v>4914</v>
      </c>
      <c r="L1752" s="35" t="n">
        <f aca="false">IF(H1752=0,"",G1752/H1752)</f>
        <v>1.99335232372594</v>
      </c>
    </row>
    <row r="1753" customFormat="false" ht="15" hidden="false" customHeight="false" outlineLevel="0" collapsed="false">
      <c r="A1753" s="11" t="s">
        <v>32</v>
      </c>
      <c r="B1753" s="11" t="s">
        <v>4913</v>
      </c>
      <c r="C1753" s="13" t="n">
        <v>2</v>
      </c>
      <c r="D1753" s="11" t="s">
        <v>4608</v>
      </c>
      <c r="E1753" s="11" t="s">
        <v>61</v>
      </c>
      <c r="F1753" s="11" t="s">
        <v>4999</v>
      </c>
      <c r="G1753" s="18" t="n">
        <v>12610.05</v>
      </c>
      <c r="H1753" s="18" t="n">
        <v>4830.65</v>
      </c>
      <c r="I1753" s="14" t="n">
        <v>0.4288</v>
      </c>
      <c r="J1753" s="18" t="n">
        <v>928.03</v>
      </c>
      <c r="K1753" s="11" t="s">
        <v>4914</v>
      </c>
      <c r="L1753" s="35" t="n">
        <f aca="false">IF(H1753=0,"",G1753/H1753)</f>
        <v>2.61042509807169</v>
      </c>
    </row>
    <row r="1754" customFormat="false" ht="15" hidden="false" customHeight="false" outlineLevel="0" collapsed="false">
      <c r="A1754" s="11" t="s">
        <v>32</v>
      </c>
      <c r="B1754" s="11" t="s">
        <v>4913</v>
      </c>
      <c r="C1754" s="13" t="n">
        <v>2</v>
      </c>
      <c r="D1754" s="11" t="s">
        <v>4602</v>
      </c>
      <c r="E1754" s="11" t="n">
        <v>1</v>
      </c>
      <c r="F1754" s="11" t="s">
        <v>4996</v>
      </c>
      <c r="G1754" s="18" t="n">
        <v>18040.21</v>
      </c>
      <c r="H1754" s="18" t="n">
        <v>4476.8</v>
      </c>
      <c r="I1754" s="14" t="n">
        <v>0.2354</v>
      </c>
      <c r="J1754" s="18" t="n">
        <v>250</v>
      </c>
      <c r="K1754" s="11" t="s">
        <v>4914</v>
      </c>
      <c r="L1754" s="35" t="n">
        <f aca="false">IF(H1754=0,"",G1754/H1754)</f>
        <v>4.02971095425304</v>
      </c>
    </row>
    <row r="1755" customFormat="false" ht="15" hidden="false" customHeight="false" outlineLevel="0" collapsed="false">
      <c r="A1755" s="11" t="s">
        <v>32</v>
      </c>
      <c r="B1755" s="11" t="s">
        <v>4913</v>
      </c>
      <c r="C1755" s="13" t="n">
        <v>2</v>
      </c>
      <c r="D1755" s="11" t="s">
        <v>4602</v>
      </c>
      <c r="E1755" s="11" t="n">
        <v>1</v>
      </c>
      <c r="F1755" s="11" t="s">
        <v>4997</v>
      </c>
      <c r="G1755" s="18" t="n">
        <v>10622.82</v>
      </c>
      <c r="H1755" s="18" t="n">
        <v>2083.82</v>
      </c>
      <c r="I1755" s="14" t="n">
        <v>0.1405</v>
      </c>
      <c r="J1755" s="18" t="n">
        <v>248.08</v>
      </c>
      <c r="K1755" s="11" t="s">
        <v>4914</v>
      </c>
      <c r="L1755" s="35" t="n">
        <f aca="false">IF(H1755=0,"",G1755/H1755)</f>
        <v>5.09776276261865</v>
      </c>
    </row>
    <row r="1756" customFormat="false" ht="15" hidden="false" customHeight="false" outlineLevel="0" collapsed="false">
      <c r="A1756" s="11" t="s">
        <v>32</v>
      </c>
      <c r="B1756" s="11" t="s">
        <v>4913</v>
      </c>
      <c r="C1756" s="13" t="n">
        <v>2</v>
      </c>
      <c r="D1756" s="11" t="s">
        <v>4602</v>
      </c>
      <c r="E1756" s="11" t="n">
        <v>1</v>
      </c>
      <c r="F1756" s="11" t="s">
        <v>4896</v>
      </c>
      <c r="G1756" s="18" t="n">
        <v>21289.2</v>
      </c>
      <c r="H1756" s="18" t="n">
        <v>7612.77</v>
      </c>
      <c r="I1756" s="14" t="n">
        <v>0.4194</v>
      </c>
      <c r="J1756" s="18" t="n">
        <v>500</v>
      </c>
      <c r="K1756" s="11" t="s">
        <v>4914</v>
      </c>
      <c r="L1756" s="35" t="n">
        <f aca="false">IF(H1756=0,"",G1756/H1756)</f>
        <v>2.7965116508183</v>
      </c>
    </row>
    <row r="1757" customFormat="false" ht="15" hidden="false" customHeight="false" outlineLevel="0" collapsed="false">
      <c r="A1757" s="11" t="s">
        <v>32</v>
      </c>
      <c r="B1757" s="11" t="s">
        <v>4913</v>
      </c>
      <c r="C1757" s="13" t="n">
        <v>2</v>
      </c>
      <c r="D1757" s="11" t="s">
        <v>4602</v>
      </c>
      <c r="E1757" s="11" t="n">
        <v>1</v>
      </c>
      <c r="F1757" s="11" t="s">
        <v>4877</v>
      </c>
      <c r="G1757" s="18" t="n">
        <v>13040.42</v>
      </c>
      <c r="H1757" s="18" t="n">
        <v>3287.22</v>
      </c>
      <c r="I1757" s="14" t="n">
        <v>0.1919</v>
      </c>
      <c r="J1757" s="18" t="n">
        <v>494.81</v>
      </c>
      <c r="K1757" s="11" t="s">
        <v>4914</v>
      </c>
      <c r="L1757" s="35" t="n">
        <f aca="false">IF(H1757=0,"",G1757/H1757)</f>
        <v>3.96700555484574</v>
      </c>
    </row>
    <row r="1758" customFormat="false" ht="15" hidden="false" customHeight="false" outlineLevel="0" collapsed="false">
      <c r="A1758" s="11" t="s">
        <v>32</v>
      </c>
      <c r="B1758" s="11" t="s">
        <v>4913</v>
      </c>
      <c r="C1758" s="13" t="n">
        <v>2</v>
      </c>
      <c r="D1758" s="11" t="s">
        <v>4602</v>
      </c>
      <c r="E1758" s="11" t="n">
        <v>1</v>
      </c>
      <c r="F1758" s="11" t="s">
        <v>4998</v>
      </c>
      <c r="G1758" s="18" t="n">
        <v>22135.53</v>
      </c>
      <c r="H1758" s="18" t="n">
        <v>12767.9</v>
      </c>
      <c r="I1758" s="14" t="n">
        <v>0.7369</v>
      </c>
      <c r="J1758" s="18" t="n">
        <v>1000</v>
      </c>
      <c r="K1758" s="11" t="s">
        <v>4914</v>
      </c>
      <c r="L1758" s="35" t="n">
        <f aca="false">IF(H1758=0,"",G1758/H1758)</f>
        <v>1.73368604077413</v>
      </c>
    </row>
    <row r="1759" customFormat="false" ht="15" hidden="false" customHeight="false" outlineLevel="0" collapsed="false">
      <c r="A1759" s="11" t="s">
        <v>32</v>
      </c>
      <c r="B1759" s="11" t="s">
        <v>4913</v>
      </c>
      <c r="C1759" s="13" t="n">
        <v>2</v>
      </c>
      <c r="D1759" s="11" t="s">
        <v>4602</v>
      </c>
      <c r="E1759" s="11" t="n">
        <v>1</v>
      </c>
      <c r="F1759" s="11" t="s">
        <v>4999</v>
      </c>
      <c r="G1759" s="18" t="n">
        <v>11800.33</v>
      </c>
      <c r="H1759" s="18" t="n">
        <v>5959.99</v>
      </c>
      <c r="I1759" s="14" t="n">
        <v>0.5256</v>
      </c>
      <c r="J1759" s="18" t="n">
        <v>928.03</v>
      </c>
      <c r="K1759" s="11" t="s">
        <v>4914</v>
      </c>
      <c r="L1759" s="35" t="n">
        <f aca="false">IF(H1759=0,"",G1759/H1759)</f>
        <v>1.97992446296051</v>
      </c>
    </row>
    <row r="1760" customFormat="false" ht="15" hidden="false" customHeight="false" outlineLevel="0" collapsed="false">
      <c r="A1760" s="11" t="s">
        <v>32</v>
      </c>
      <c r="B1760" s="11" t="s">
        <v>4913</v>
      </c>
      <c r="C1760" s="13" t="n">
        <v>2</v>
      </c>
      <c r="D1760" s="11" t="s">
        <v>4602</v>
      </c>
      <c r="E1760" s="11" t="n">
        <v>2</v>
      </c>
      <c r="F1760" s="11" t="s">
        <v>4996</v>
      </c>
      <c r="G1760" s="18" t="n">
        <v>11346.32</v>
      </c>
      <c r="H1760" s="18" t="n">
        <v>3006.54</v>
      </c>
      <c r="I1760" s="14" t="n">
        <v>0.22</v>
      </c>
      <c r="J1760" s="18" t="n">
        <v>250</v>
      </c>
      <c r="K1760" s="11" t="s">
        <v>4914</v>
      </c>
      <c r="L1760" s="35" t="n">
        <f aca="false">IF(H1760=0,"",G1760/H1760)</f>
        <v>3.77387960911879</v>
      </c>
    </row>
    <row r="1761" customFormat="false" ht="15" hidden="false" customHeight="false" outlineLevel="0" collapsed="false">
      <c r="A1761" s="11" t="s">
        <v>32</v>
      </c>
      <c r="B1761" s="11" t="s">
        <v>4913</v>
      </c>
      <c r="C1761" s="13" t="n">
        <v>2</v>
      </c>
      <c r="D1761" s="11" t="s">
        <v>4602</v>
      </c>
      <c r="E1761" s="11" t="n">
        <v>2</v>
      </c>
      <c r="F1761" s="11" t="s">
        <v>4997</v>
      </c>
      <c r="G1761" s="18" t="n">
        <v>6455.46</v>
      </c>
      <c r="H1761" s="18" t="n">
        <v>2508.39</v>
      </c>
      <c r="I1761" s="14" t="n">
        <v>0.1948</v>
      </c>
      <c r="J1761" s="18" t="n">
        <v>240.11</v>
      </c>
      <c r="K1761" s="11" t="s">
        <v>4914</v>
      </c>
      <c r="L1761" s="35" t="n">
        <f aca="false">IF(H1761=0,"",G1761/H1761)</f>
        <v>2.57354717567842</v>
      </c>
    </row>
    <row r="1762" customFormat="false" ht="15" hidden="false" customHeight="false" outlineLevel="0" collapsed="false">
      <c r="A1762" s="11" t="s">
        <v>32</v>
      </c>
      <c r="B1762" s="11" t="s">
        <v>4913</v>
      </c>
      <c r="C1762" s="13" t="n">
        <v>2</v>
      </c>
      <c r="D1762" s="11" t="s">
        <v>4602</v>
      </c>
      <c r="E1762" s="11" t="n">
        <v>2</v>
      </c>
      <c r="F1762" s="11" t="s">
        <v>4896</v>
      </c>
      <c r="G1762" s="18" t="n">
        <v>12496.98</v>
      </c>
      <c r="H1762" s="18" t="n">
        <v>3921.87</v>
      </c>
      <c r="I1762" s="14" t="n">
        <v>0.2893</v>
      </c>
      <c r="J1762" s="18" t="n">
        <v>500</v>
      </c>
      <c r="K1762" s="11" t="s">
        <v>4914</v>
      </c>
      <c r="L1762" s="35" t="n">
        <f aca="false">IF(H1762=0,"",G1762/H1762)</f>
        <v>3.18648501862632</v>
      </c>
    </row>
    <row r="1763" customFormat="false" ht="15" hidden="false" customHeight="false" outlineLevel="0" collapsed="false">
      <c r="A1763" s="11" t="s">
        <v>32</v>
      </c>
      <c r="B1763" s="11" t="s">
        <v>4913</v>
      </c>
      <c r="C1763" s="13" t="n">
        <v>2</v>
      </c>
      <c r="D1763" s="11" t="s">
        <v>4602</v>
      </c>
      <c r="E1763" s="11" t="n">
        <v>2</v>
      </c>
      <c r="F1763" s="11" t="s">
        <v>4877</v>
      </c>
      <c r="G1763" s="18" t="n">
        <v>9183.3</v>
      </c>
      <c r="H1763" s="18" t="n">
        <v>2609.98</v>
      </c>
      <c r="I1763" s="14" t="n">
        <v>0.1925</v>
      </c>
      <c r="J1763" s="18" t="n">
        <v>498.91</v>
      </c>
      <c r="K1763" s="11" t="s">
        <v>4914</v>
      </c>
      <c r="L1763" s="35" t="n">
        <f aca="false">IF(H1763=0,"",G1763/H1763)</f>
        <v>3.5185327090629</v>
      </c>
    </row>
    <row r="1764" customFormat="false" ht="15" hidden="false" customHeight="false" outlineLevel="0" collapsed="false">
      <c r="A1764" s="11" t="s">
        <v>32</v>
      </c>
      <c r="B1764" s="11" t="s">
        <v>4913</v>
      </c>
      <c r="C1764" s="13" t="n">
        <v>2</v>
      </c>
      <c r="D1764" s="11" t="s">
        <v>4602</v>
      </c>
      <c r="E1764" s="11" t="n">
        <v>2</v>
      </c>
      <c r="F1764" s="11" t="s">
        <v>4998</v>
      </c>
      <c r="G1764" s="18" t="n">
        <v>12796.59</v>
      </c>
      <c r="H1764" s="18" t="n">
        <v>3503.4</v>
      </c>
      <c r="I1764" s="14" t="n">
        <v>0.1896</v>
      </c>
      <c r="J1764" s="18" t="n">
        <v>851.13</v>
      </c>
      <c r="K1764" s="11" t="s">
        <v>4914</v>
      </c>
      <c r="L1764" s="35" t="n">
        <f aca="false">IF(H1764=0,"",G1764/H1764)</f>
        <v>3.65262031169721</v>
      </c>
    </row>
    <row r="1765" customFormat="false" ht="15" hidden="false" customHeight="false" outlineLevel="0" collapsed="false">
      <c r="A1765" s="11" t="s">
        <v>32</v>
      </c>
      <c r="B1765" s="11" t="s">
        <v>4913</v>
      </c>
      <c r="C1765" s="13" t="n">
        <v>2</v>
      </c>
      <c r="D1765" s="11" t="s">
        <v>4602</v>
      </c>
      <c r="E1765" s="11" t="n">
        <v>2</v>
      </c>
      <c r="F1765" s="11" t="s">
        <v>4999</v>
      </c>
      <c r="G1765" s="18" t="n">
        <v>12796.59</v>
      </c>
      <c r="H1765" s="18" t="n">
        <v>3503.4</v>
      </c>
      <c r="I1765" s="14" t="n">
        <v>0.1896</v>
      </c>
      <c r="J1765" s="18" t="n">
        <v>851.13</v>
      </c>
      <c r="K1765" s="11" t="s">
        <v>4914</v>
      </c>
      <c r="L1765" s="35" t="n">
        <f aca="false">IF(H1765=0,"",G1765/H1765)</f>
        <v>3.65262031169721</v>
      </c>
    </row>
    <row r="1766" customFormat="false" ht="15" hidden="false" customHeight="false" outlineLevel="0" collapsed="false">
      <c r="A1766" s="11" t="s">
        <v>32</v>
      </c>
      <c r="B1766" s="11" t="s">
        <v>4913</v>
      </c>
      <c r="C1766" s="13" t="n">
        <v>2</v>
      </c>
      <c r="D1766" s="11" t="s">
        <v>4602</v>
      </c>
      <c r="E1766" s="11" t="n">
        <v>3</v>
      </c>
      <c r="F1766" s="11" t="s">
        <v>4996</v>
      </c>
      <c r="G1766" s="18" t="n">
        <v>9242.64</v>
      </c>
      <c r="H1766" s="18" t="n">
        <v>2440.52</v>
      </c>
      <c r="I1766" s="14" t="n">
        <v>0.1417</v>
      </c>
      <c r="J1766" s="18" t="n">
        <v>250</v>
      </c>
      <c r="K1766" s="11" t="s">
        <v>4914</v>
      </c>
      <c r="L1766" s="35" t="n">
        <f aca="false">IF(H1766=0,"",G1766/H1766)</f>
        <v>3.78716011341845</v>
      </c>
    </row>
    <row r="1767" customFormat="false" ht="15" hidden="false" customHeight="false" outlineLevel="0" collapsed="false">
      <c r="A1767" s="11" t="s">
        <v>32</v>
      </c>
      <c r="B1767" s="11" t="s">
        <v>4913</v>
      </c>
      <c r="C1767" s="13" t="n">
        <v>2</v>
      </c>
      <c r="D1767" s="11" t="s">
        <v>4602</v>
      </c>
      <c r="E1767" s="11" t="n">
        <v>3</v>
      </c>
      <c r="F1767" s="11" t="s">
        <v>4997</v>
      </c>
      <c r="G1767" s="18" t="n">
        <v>8364.5</v>
      </c>
      <c r="H1767" s="18" t="n">
        <v>1840.52</v>
      </c>
      <c r="I1767" s="14" t="n">
        <v>0.1137</v>
      </c>
      <c r="J1767" s="18" t="n">
        <v>242.43</v>
      </c>
      <c r="K1767" s="11" t="s">
        <v>4914</v>
      </c>
      <c r="L1767" s="35" t="n">
        <f aca="false">IF(H1767=0,"",G1767/H1767)</f>
        <v>4.54463955838567</v>
      </c>
    </row>
    <row r="1768" customFormat="false" ht="15" hidden="false" customHeight="false" outlineLevel="0" collapsed="false">
      <c r="A1768" s="11" t="s">
        <v>32</v>
      </c>
      <c r="B1768" s="11" t="s">
        <v>4913</v>
      </c>
      <c r="C1768" s="13" t="n">
        <v>2</v>
      </c>
      <c r="D1768" s="11" t="s">
        <v>4602</v>
      </c>
      <c r="E1768" s="11" t="n">
        <v>3</v>
      </c>
      <c r="F1768" s="11" t="s">
        <v>4896</v>
      </c>
      <c r="G1768" s="18" t="n">
        <v>9377.98</v>
      </c>
      <c r="H1768" s="18" t="n">
        <v>2652.08</v>
      </c>
      <c r="I1768" s="14" t="n">
        <v>0.154</v>
      </c>
      <c r="J1768" s="18" t="n">
        <v>425.53</v>
      </c>
      <c r="K1768" s="11" t="s">
        <v>4914</v>
      </c>
      <c r="L1768" s="35" t="n">
        <f aca="false">IF(H1768=0,"",G1768/H1768)</f>
        <v>3.53608488431722</v>
      </c>
    </row>
    <row r="1769" customFormat="false" ht="15" hidden="false" customHeight="false" outlineLevel="0" collapsed="false">
      <c r="A1769" s="11" t="s">
        <v>32</v>
      </c>
      <c r="B1769" s="11" t="s">
        <v>4913</v>
      </c>
      <c r="C1769" s="13" t="n">
        <v>2</v>
      </c>
      <c r="D1769" s="11" t="s">
        <v>4602</v>
      </c>
      <c r="E1769" s="11" t="n">
        <v>3</v>
      </c>
      <c r="F1769" s="11" t="s">
        <v>4877</v>
      </c>
      <c r="G1769" s="18" t="n">
        <v>9377.98</v>
      </c>
      <c r="H1769" s="18" t="n">
        <v>2652.08</v>
      </c>
      <c r="I1769" s="14" t="n">
        <v>0.154</v>
      </c>
      <c r="J1769" s="18" t="n">
        <v>425.53</v>
      </c>
      <c r="K1769" s="11" t="s">
        <v>4914</v>
      </c>
      <c r="L1769" s="35" t="n">
        <f aca="false">IF(H1769=0,"",G1769/H1769)</f>
        <v>3.53608488431722</v>
      </c>
    </row>
    <row r="1770" customFormat="false" ht="15" hidden="false" customHeight="false" outlineLevel="0" collapsed="false">
      <c r="A1770" s="11" t="s">
        <v>32</v>
      </c>
      <c r="B1770" s="11" t="s">
        <v>4913</v>
      </c>
      <c r="C1770" s="13" t="n">
        <v>2</v>
      </c>
      <c r="D1770" s="11" t="s">
        <v>4602</v>
      </c>
      <c r="E1770" s="11" t="n">
        <v>3</v>
      </c>
      <c r="F1770" s="11" t="s">
        <v>4998</v>
      </c>
      <c r="G1770" s="18" t="n">
        <v>9377.98</v>
      </c>
      <c r="H1770" s="18" t="n">
        <v>2652.08</v>
      </c>
      <c r="I1770" s="14" t="n">
        <v>0.154</v>
      </c>
      <c r="J1770" s="18" t="n">
        <v>425.53</v>
      </c>
      <c r="K1770" s="11" t="s">
        <v>4914</v>
      </c>
      <c r="L1770" s="35" t="n">
        <f aca="false">IF(H1770=0,"",G1770/H1770)</f>
        <v>3.53608488431722</v>
      </c>
    </row>
    <row r="1771" customFormat="false" ht="15" hidden="false" customHeight="false" outlineLevel="0" collapsed="false">
      <c r="A1771" s="11" t="s">
        <v>32</v>
      </c>
      <c r="B1771" s="11" t="s">
        <v>4913</v>
      </c>
      <c r="C1771" s="13" t="n">
        <v>2</v>
      </c>
      <c r="D1771" s="11" t="s">
        <v>4602</v>
      </c>
      <c r="E1771" s="11" t="n">
        <v>3</v>
      </c>
      <c r="F1771" s="11" t="s">
        <v>4999</v>
      </c>
      <c r="G1771" s="18" t="n">
        <v>9377.98</v>
      </c>
      <c r="H1771" s="18" t="n">
        <v>2652.08</v>
      </c>
      <c r="I1771" s="14" t="n">
        <v>0.154</v>
      </c>
      <c r="J1771" s="18" t="n">
        <v>425.53</v>
      </c>
      <c r="K1771" s="11" t="s">
        <v>4914</v>
      </c>
      <c r="L1771" s="35" t="n">
        <f aca="false">IF(H1771=0,"",G1771/H1771)</f>
        <v>3.53608488431722</v>
      </c>
    </row>
    <row r="1773" customFormat="false" ht="15" hidden="false" customHeight="false" outlineLevel="0" collapsed="false">
      <c r="A1773" s="11" t="s">
        <v>32</v>
      </c>
      <c r="B1773" s="11" t="s">
        <v>4915</v>
      </c>
      <c r="C1773" s="13" t="n">
        <v>2</v>
      </c>
      <c r="D1773" s="11" t="s">
        <v>4608</v>
      </c>
      <c r="E1773" s="11" t="s">
        <v>61</v>
      </c>
      <c r="F1773" s="11" t="s">
        <v>4996</v>
      </c>
      <c r="G1773" s="18" t="n">
        <v>3121.74</v>
      </c>
      <c r="H1773" s="18" t="n">
        <v>3558.74</v>
      </c>
      <c r="I1773" s="14" t="n">
        <v>0.3454</v>
      </c>
      <c r="J1773" s="18" t="n">
        <v>250</v>
      </c>
      <c r="K1773" s="11" t="s">
        <v>4914</v>
      </c>
      <c r="L1773" s="35" t="n">
        <f aca="false">IF(H1773=0,"",G1773/H1773)</f>
        <v>0.877203729409847</v>
      </c>
    </row>
    <row r="1774" customFormat="false" ht="15" hidden="false" customHeight="false" outlineLevel="0" collapsed="false">
      <c r="A1774" s="11" t="s">
        <v>32</v>
      </c>
      <c r="B1774" s="11" t="s">
        <v>4915</v>
      </c>
      <c r="C1774" s="13" t="n">
        <v>2</v>
      </c>
      <c r="D1774" s="11" t="s">
        <v>4608</v>
      </c>
      <c r="E1774" s="11" t="s">
        <v>61</v>
      </c>
      <c r="F1774" s="11" t="s">
        <v>4997</v>
      </c>
      <c r="G1774" s="18" t="n">
        <v>4051.68</v>
      </c>
      <c r="H1774" s="18" t="n">
        <v>2366.84</v>
      </c>
      <c r="I1774" s="14" t="n">
        <v>0.2049</v>
      </c>
      <c r="J1774" s="18" t="n">
        <v>241.82</v>
      </c>
      <c r="K1774" s="11" t="s">
        <v>4914</v>
      </c>
      <c r="L1774" s="35" t="n">
        <f aca="false">IF(H1774=0,"",G1774/H1774)</f>
        <v>1.71185208970611</v>
      </c>
    </row>
    <row r="1775" customFormat="false" ht="15" hidden="false" customHeight="false" outlineLevel="0" collapsed="false">
      <c r="A1775" s="11" t="s">
        <v>32</v>
      </c>
      <c r="B1775" s="11" t="s">
        <v>4915</v>
      </c>
      <c r="C1775" s="13" t="n">
        <v>2</v>
      </c>
      <c r="D1775" s="11" t="s">
        <v>4608</v>
      </c>
      <c r="E1775" s="11" t="s">
        <v>61</v>
      </c>
      <c r="F1775" s="11" t="s">
        <v>4896</v>
      </c>
      <c r="G1775" s="18" t="n">
        <v>1486.7</v>
      </c>
      <c r="H1775" s="18" t="n">
        <v>5339.04</v>
      </c>
      <c r="I1775" s="14" t="n">
        <v>0.4835</v>
      </c>
      <c r="J1775" s="18" t="n">
        <v>500</v>
      </c>
      <c r="K1775" s="11" t="s">
        <v>4914</v>
      </c>
      <c r="L1775" s="35" t="n">
        <f aca="false">IF(H1775=0,"",G1775/H1775)</f>
        <v>0.278458299619407</v>
      </c>
    </row>
    <row r="1776" customFormat="false" ht="15" hidden="false" customHeight="false" outlineLevel="0" collapsed="false">
      <c r="A1776" s="11" t="s">
        <v>32</v>
      </c>
      <c r="B1776" s="11" t="s">
        <v>4915</v>
      </c>
      <c r="C1776" s="13" t="n">
        <v>2</v>
      </c>
      <c r="D1776" s="11" t="s">
        <v>4608</v>
      </c>
      <c r="E1776" s="11" t="s">
        <v>61</v>
      </c>
      <c r="F1776" s="11" t="s">
        <v>4877</v>
      </c>
      <c r="G1776" s="18" t="n">
        <v>965.26</v>
      </c>
      <c r="H1776" s="18" t="n">
        <v>3775.2</v>
      </c>
      <c r="I1776" s="14" t="n">
        <v>0.3664</v>
      </c>
      <c r="J1776" s="18" t="n">
        <v>497.49</v>
      </c>
      <c r="K1776" s="11" t="s">
        <v>4914</v>
      </c>
      <c r="L1776" s="35" t="n">
        <f aca="false">IF(H1776=0,"",G1776/H1776)</f>
        <v>0.255684467048103</v>
      </c>
    </row>
    <row r="1777" customFormat="false" ht="15" hidden="false" customHeight="false" outlineLevel="0" collapsed="false">
      <c r="A1777" s="11" t="s">
        <v>32</v>
      </c>
      <c r="B1777" s="11" t="s">
        <v>4915</v>
      </c>
      <c r="C1777" s="13" t="n">
        <v>2</v>
      </c>
      <c r="D1777" s="11" t="s">
        <v>4608</v>
      </c>
      <c r="E1777" s="11" t="s">
        <v>61</v>
      </c>
      <c r="F1777" s="11" t="s">
        <v>4998</v>
      </c>
      <c r="G1777" s="18" t="n">
        <v>2012.15</v>
      </c>
      <c r="H1777" s="18" t="n">
        <v>9389.17</v>
      </c>
      <c r="I1777" s="14" t="n">
        <v>0.6526</v>
      </c>
      <c r="J1777" s="18" t="n">
        <v>1000</v>
      </c>
      <c r="K1777" s="11" t="s">
        <v>4914</v>
      </c>
      <c r="L1777" s="35" t="n">
        <f aca="false">IF(H1777=0,"",G1777/H1777)</f>
        <v>0.214305417837785</v>
      </c>
    </row>
    <row r="1778" customFormat="false" ht="15" hidden="false" customHeight="false" outlineLevel="0" collapsed="false">
      <c r="A1778" s="11" t="s">
        <v>32</v>
      </c>
      <c r="B1778" s="11" t="s">
        <v>4915</v>
      </c>
      <c r="C1778" s="13" t="n">
        <v>2</v>
      </c>
      <c r="D1778" s="11" t="s">
        <v>4608</v>
      </c>
      <c r="E1778" s="11" t="s">
        <v>61</v>
      </c>
      <c r="F1778" s="11" t="s">
        <v>4999</v>
      </c>
      <c r="G1778" s="18" t="n">
        <v>-744.52</v>
      </c>
      <c r="H1778" s="18" t="n">
        <v>8123.61</v>
      </c>
      <c r="I1778" s="14" t="n">
        <v>0.7885</v>
      </c>
      <c r="J1778" s="18" t="n">
        <v>976.16</v>
      </c>
      <c r="K1778" s="11" t="s">
        <v>4914</v>
      </c>
      <c r="L1778" s="35" t="n">
        <f aca="false">IF(H1778=0,"",G1778/H1778)</f>
        <v>-0.0916489097827198</v>
      </c>
    </row>
    <row r="1779" customFormat="false" ht="15" hidden="false" customHeight="false" outlineLevel="0" collapsed="false">
      <c r="A1779" s="11" t="s">
        <v>32</v>
      </c>
      <c r="B1779" s="11" t="s">
        <v>4915</v>
      </c>
      <c r="C1779" s="13" t="n">
        <v>2</v>
      </c>
      <c r="D1779" s="11" t="s">
        <v>4602</v>
      </c>
      <c r="E1779" s="11" t="n">
        <v>1</v>
      </c>
      <c r="F1779" s="11" t="s">
        <v>4996</v>
      </c>
      <c r="G1779" s="18" t="n">
        <v>11978.56</v>
      </c>
      <c r="H1779" s="18" t="n">
        <v>4601.97</v>
      </c>
      <c r="I1779" s="14" t="n">
        <v>0.4065</v>
      </c>
      <c r="J1779" s="18" t="n">
        <v>250</v>
      </c>
      <c r="K1779" s="11" t="s">
        <v>4914</v>
      </c>
      <c r="L1779" s="35" t="n">
        <f aca="false">IF(H1779=0,"",G1779/H1779)</f>
        <v>2.60292005380305</v>
      </c>
    </row>
    <row r="1780" customFormat="false" ht="15" hidden="false" customHeight="false" outlineLevel="0" collapsed="false">
      <c r="A1780" s="11" t="s">
        <v>32</v>
      </c>
      <c r="B1780" s="11" t="s">
        <v>4915</v>
      </c>
      <c r="C1780" s="13" t="n">
        <v>2</v>
      </c>
      <c r="D1780" s="11" t="s">
        <v>4602</v>
      </c>
      <c r="E1780" s="11" t="n">
        <v>1</v>
      </c>
      <c r="F1780" s="11" t="s">
        <v>4997</v>
      </c>
      <c r="G1780" s="18" t="n">
        <v>4929.01</v>
      </c>
      <c r="H1780" s="18" t="n">
        <v>2150.03</v>
      </c>
      <c r="I1780" s="14" t="n">
        <v>0.2042</v>
      </c>
      <c r="J1780" s="18" t="n">
        <v>241.82</v>
      </c>
      <c r="K1780" s="11" t="s">
        <v>4914</v>
      </c>
      <c r="L1780" s="35" t="n">
        <f aca="false">IF(H1780=0,"",G1780/H1780)</f>
        <v>2.29253080189579</v>
      </c>
    </row>
    <row r="1781" customFormat="false" ht="15" hidden="false" customHeight="false" outlineLevel="0" collapsed="false">
      <c r="A1781" s="11" t="s">
        <v>32</v>
      </c>
      <c r="B1781" s="11" t="s">
        <v>4915</v>
      </c>
      <c r="C1781" s="13" t="n">
        <v>2</v>
      </c>
      <c r="D1781" s="11" t="s">
        <v>4602</v>
      </c>
      <c r="E1781" s="11" t="n">
        <v>1</v>
      </c>
      <c r="F1781" s="11" t="s">
        <v>4896</v>
      </c>
      <c r="G1781" s="18" t="n">
        <v>14765.6</v>
      </c>
      <c r="H1781" s="18" t="n">
        <v>13027.52</v>
      </c>
      <c r="I1781" s="14" t="n">
        <v>0.722</v>
      </c>
      <c r="J1781" s="18" t="n">
        <v>500</v>
      </c>
      <c r="K1781" s="11" t="s">
        <v>4914</v>
      </c>
      <c r="L1781" s="35" t="n">
        <f aca="false">IF(H1781=0,"",G1781/H1781)</f>
        <v>1.13341603006558</v>
      </c>
    </row>
    <row r="1782" customFormat="false" ht="15" hidden="false" customHeight="false" outlineLevel="0" collapsed="false">
      <c r="A1782" s="11" t="s">
        <v>32</v>
      </c>
      <c r="B1782" s="11" t="s">
        <v>4915</v>
      </c>
      <c r="C1782" s="13" t="n">
        <v>2</v>
      </c>
      <c r="D1782" s="11" t="s">
        <v>4602</v>
      </c>
      <c r="E1782" s="11" t="n">
        <v>1</v>
      </c>
      <c r="F1782" s="11" t="s">
        <v>4877</v>
      </c>
      <c r="G1782" s="18" t="n">
        <v>2769.66</v>
      </c>
      <c r="H1782" s="18" t="n">
        <v>4566.41</v>
      </c>
      <c r="I1782" s="14" t="n">
        <v>0.4426</v>
      </c>
      <c r="J1782" s="18" t="n">
        <v>497.49</v>
      </c>
      <c r="K1782" s="11" t="s">
        <v>4914</v>
      </c>
      <c r="L1782" s="35" t="n">
        <f aca="false">IF(H1782=0,"",G1782/H1782)</f>
        <v>0.606528980095962</v>
      </c>
    </row>
    <row r="1783" customFormat="false" ht="15" hidden="false" customHeight="false" outlineLevel="0" collapsed="false">
      <c r="A1783" s="11" t="s">
        <v>32</v>
      </c>
      <c r="B1783" s="11" t="s">
        <v>4915</v>
      </c>
      <c r="C1783" s="13" t="n">
        <v>2</v>
      </c>
      <c r="D1783" s="11" t="s">
        <v>4602</v>
      </c>
      <c r="E1783" s="11" t="n">
        <v>1</v>
      </c>
      <c r="F1783" s="11" t="s">
        <v>4998</v>
      </c>
      <c r="G1783" s="18" t="n">
        <v>19954.86</v>
      </c>
      <c r="H1783" s="18" t="n">
        <v>10705.85</v>
      </c>
      <c r="I1783" s="14" t="n">
        <v>0.9419</v>
      </c>
      <c r="J1783" s="18" t="n">
        <v>1000</v>
      </c>
      <c r="K1783" s="11" t="s">
        <v>4914</v>
      </c>
      <c r="L1783" s="35" t="n">
        <f aca="false">IF(H1783=0,"",G1783/H1783)</f>
        <v>1.86392112723418</v>
      </c>
    </row>
    <row r="1784" customFormat="false" ht="15" hidden="false" customHeight="false" outlineLevel="0" collapsed="false">
      <c r="A1784" s="11" t="s">
        <v>32</v>
      </c>
      <c r="B1784" s="11" t="s">
        <v>4915</v>
      </c>
      <c r="C1784" s="13" t="n">
        <v>2</v>
      </c>
      <c r="D1784" s="11" t="s">
        <v>4602</v>
      </c>
      <c r="E1784" s="11" t="n">
        <v>1</v>
      </c>
      <c r="F1784" s="11" t="s">
        <v>4999</v>
      </c>
      <c r="G1784" s="18" t="n">
        <v>1446.47</v>
      </c>
      <c r="H1784" s="18" t="n">
        <v>7006.1</v>
      </c>
      <c r="I1784" s="14" t="n">
        <v>0.6791</v>
      </c>
      <c r="J1784" s="18" t="n">
        <v>959.5</v>
      </c>
      <c r="K1784" s="11" t="s">
        <v>4914</v>
      </c>
      <c r="L1784" s="35" t="n">
        <f aca="false">IF(H1784=0,"",G1784/H1784)</f>
        <v>0.206458657455646</v>
      </c>
    </row>
    <row r="1785" customFormat="false" ht="15" hidden="false" customHeight="false" outlineLevel="0" collapsed="false">
      <c r="A1785" s="11" t="s">
        <v>32</v>
      </c>
      <c r="B1785" s="11" t="s">
        <v>4915</v>
      </c>
      <c r="C1785" s="13" t="n">
        <v>2</v>
      </c>
      <c r="D1785" s="11" t="s">
        <v>4602</v>
      </c>
      <c r="E1785" s="11" t="n">
        <v>2</v>
      </c>
      <c r="F1785" s="11" t="s">
        <v>4996</v>
      </c>
      <c r="G1785" s="18" t="n">
        <v>8710.37</v>
      </c>
      <c r="H1785" s="18" t="n">
        <v>4553.64</v>
      </c>
      <c r="I1785" s="14" t="n">
        <v>0.3753</v>
      </c>
      <c r="J1785" s="18" t="n">
        <v>250</v>
      </c>
      <c r="K1785" s="11" t="s">
        <v>4914</v>
      </c>
      <c r="L1785" s="35" t="n">
        <f aca="false">IF(H1785=0,"",G1785/H1785)</f>
        <v>1.91283676355619</v>
      </c>
    </row>
    <row r="1786" customFormat="false" ht="15" hidden="false" customHeight="false" outlineLevel="0" collapsed="false">
      <c r="A1786" s="11" t="s">
        <v>32</v>
      </c>
      <c r="B1786" s="11" t="s">
        <v>4915</v>
      </c>
      <c r="C1786" s="13" t="n">
        <v>2</v>
      </c>
      <c r="D1786" s="11" t="s">
        <v>4602</v>
      </c>
      <c r="E1786" s="11" t="n">
        <v>2</v>
      </c>
      <c r="F1786" s="11" t="s">
        <v>4997</v>
      </c>
      <c r="G1786" s="18" t="n">
        <v>5840.29</v>
      </c>
      <c r="H1786" s="18" t="n">
        <v>2393.72</v>
      </c>
      <c r="I1786" s="14" t="n">
        <v>0.2353</v>
      </c>
      <c r="J1786" s="18" t="n">
        <v>236.5</v>
      </c>
      <c r="K1786" s="11" t="s">
        <v>4914</v>
      </c>
      <c r="L1786" s="35" t="n">
        <f aca="false">IF(H1786=0,"",G1786/H1786)</f>
        <v>2.43983841050749</v>
      </c>
    </row>
    <row r="1787" customFormat="false" ht="15" hidden="false" customHeight="false" outlineLevel="0" collapsed="false">
      <c r="A1787" s="11" t="s">
        <v>32</v>
      </c>
      <c r="B1787" s="11" t="s">
        <v>4915</v>
      </c>
      <c r="C1787" s="13" t="n">
        <v>2</v>
      </c>
      <c r="D1787" s="11" t="s">
        <v>4602</v>
      </c>
      <c r="E1787" s="11" t="n">
        <v>2</v>
      </c>
      <c r="F1787" s="11" t="s">
        <v>4896</v>
      </c>
      <c r="G1787" s="18" t="n">
        <v>11011.8</v>
      </c>
      <c r="H1787" s="18" t="n">
        <v>6860.85</v>
      </c>
      <c r="I1787" s="14" t="n">
        <v>0.4344</v>
      </c>
      <c r="J1787" s="18" t="n">
        <v>500</v>
      </c>
      <c r="K1787" s="11" t="s">
        <v>4914</v>
      </c>
      <c r="L1787" s="35" t="n">
        <f aca="false">IF(H1787=0,"",G1787/H1787)</f>
        <v>1.6050197861781</v>
      </c>
    </row>
    <row r="1788" customFormat="false" ht="15" hidden="false" customHeight="false" outlineLevel="0" collapsed="false">
      <c r="A1788" s="11" t="s">
        <v>32</v>
      </c>
      <c r="B1788" s="11" t="s">
        <v>4915</v>
      </c>
      <c r="C1788" s="13" t="n">
        <v>2</v>
      </c>
      <c r="D1788" s="11" t="s">
        <v>4602</v>
      </c>
      <c r="E1788" s="11" t="n">
        <v>2</v>
      </c>
      <c r="F1788" s="11" t="s">
        <v>4877</v>
      </c>
      <c r="G1788" s="18" t="n">
        <v>5848.78</v>
      </c>
      <c r="H1788" s="18" t="n">
        <v>2973.35</v>
      </c>
      <c r="I1788" s="14" t="n">
        <v>0.2922</v>
      </c>
      <c r="J1788" s="18" t="n">
        <v>497.15</v>
      </c>
      <c r="K1788" s="11" t="s">
        <v>4914</v>
      </c>
      <c r="L1788" s="35" t="n">
        <f aca="false">IF(H1788=0,"",G1788/H1788)</f>
        <v>1.96706744917349</v>
      </c>
    </row>
    <row r="1789" customFormat="false" ht="15" hidden="false" customHeight="false" outlineLevel="0" collapsed="false">
      <c r="A1789" s="11" t="s">
        <v>32</v>
      </c>
      <c r="B1789" s="11" t="s">
        <v>4915</v>
      </c>
      <c r="C1789" s="13" t="n">
        <v>2</v>
      </c>
      <c r="D1789" s="11" t="s">
        <v>4602</v>
      </c>
      <c r="E1789" s="11" t="n">
        <v>2</v>
      </c>
      <c r="F1789" s="11" t="s">
        <v>4998</v>
      </c>
      <c r="G1789" s="18" t="n">
        <v>11538.27</v>
      </c>
      <c r="H1789" s="18" t="n">
        <v>3604.64</v>
      </c>
      <c r="I1789" s="14" t="n">
        <v>0.2344</v>
      </c>
      <c r="J1789" s="18" t="n">
        <v>901.16</v>
      </c>
      <c r="K1789" s="11" t="s">
        <v>4914</v>
      </c>
      <c r="L1789" s="35" t="n">
        <f aca="false">IF(H1789=0,"",G1789/H1789)</f>
        <v>3.20094933197213</v>
      </c>
    </row>
    <row r="1790" customFormat="false" ht="15" hidden="false" customHeight="false" outlineLevel="0" collapsed="false">
      <c r="A1790" s="11" t="s">
        <v>32</v>
      </c>
      <c r="B1790" s="11" t="s">
        <v>4915</v>
      </c>
      <c r="C1790" s="13" t="n">
        <v>2</v>
      </c>
      <c r="D1790" s="11" t="s">
        <v>4602</v>
      </c>
      <c r="E1790" s="11" t="n">
        <v>2</v>
      </c>
      <c r="F1790" s="11" t="s">
        <v>4999</v>
      </c>
      <c r="G1790" s="18" t="n">
        <v>11538.27</v>
      </c>
      <c r="H1790" s="18" t="n">
        <v>3604.64</v>
      </c>
      <c r="I1790" s="14" t="n">
        <v>0.2344</v>
      </c>
      <c r="J1790" s="18" t="n">
        <v>901.16</v>
      </c>
      <c r="K1790" s="11" t="s">
        <v>4914</v>
      </c>
      <c r="L1790" s="35" t="n">
        <f aca="false">IF(H1790=0,"",G1790/H1790)</f>
        <v>3.20094933197213</v>
      </c>
    </row>
    <row r="1791" customFormat="false" ht="15" hidden="false" customHeight="false" outlineLevel="0" collapsed="false">
      <c r="A1791" s="11" t="s">
        <v>32</v>
      </c>
      <c r="B1791" s="11" t="s">
        <v>4915</v>
      </c>
      <c r="C1791" s="13" t="n">
        <v>2</v>
      </c>
      <c r="D1791" s="11" t="s">
        <v>4602</v>
      </c>
      <c r="E1791" s="11" t="n">
        <v>3</v>
      </c>
      <c r="F1791" s="11" t="s">
        <v>4996</v>
      </c>
      <c r="G1791" s="18" t="n">
        <v>8712.64</v>
      </c>
      <c r="H1791" s="18" t="n">
        <v>3739.31</v>
      </c>
      <c r="I1791" s="14" t="n">
        <v>0.2577</v>
      </c>
      <c r="J1791" s="18" t="n">
        <v>250</v>
      </c>
      <c r="K1791" s="11" t="s">
        <v>4914</v>
      </c>
      <c r="L1791" s="35" t="n">
        <f aca="false">IF(H1791=0,"",G1791/H1791)</f>
        <v>2.33001275636414</v>
      </c>
    </row>
    <row r="1792" customFormat="false" ht="15" hidden="false" customHeight="false" outlineLevel="0" collapsed="false">
      <c r="A1792" s="11" t="s">
        <v>32</v>
      </c>
      <c r="B1792" s="11" t="s">
        <v>4915</v>
      </c>
      <c r="C1792" s="13" t="n">
        <v>2</v>
      </c>
      <c r="D1792" s="11" t="s">
        <v>4602</v>
      </c>
      <c r="E1792" s="11" t="n">
        <v>3</v>
      </c>
      <c r="F1792" s="11" t="s">
        <v>4997</v>
      </c>
      <c r="G1792" s="18" t="n">
        <v>7801.27</v>
      </c>
      <c r="H1792" s="18" t="n">
        <v>2067.13</v>
      </c>
      <c r="I1792" s="14" t="n">
        <v>0.1425</v>
      </c>
      <c r="J1792" s="18" t="n">
        <v>239.04</v>
      </c>
      <c r="K1792" s="11" t="s">
        <v>4914</v>
      </c>
      <c r="L1792" s="35" t="n">
        <f aca="false">IF(H1792=0,"",G1792/H1792)</f>
        <v>3.77396196659136</v>
      </c>
    </row>
    <row r="1793" customFormat="false" ht="15" hidden="false" customHeight="false" outlineLevel="0" collapsed="false">
      <c r="A1793" s="11" t="s">
        <v>32</v>
      </c>
      <c r="B1793" s="11" t="s">
        <v>4915</v>
      </c>
      <c r="C1793" s="13" t="n">
        <v>2</v>
      </c>
      <c r="D1793" s="11" t="s">
        <v>4602</v>
      </c>
      <c r="E1793" s="11" t="n">
        <v>3</v>
      </c>
      <c r="F1793" s="11" t="s">
        <v>4896</v>
      </c>
      <c r="G1793" s="18" t="n">
        <v>8801.31</v>
      </c>
      <c r="H1793" s="18" t="n">
        <v>3161.16</v>
      </c>
      <c r="I1793" s="14" t="n">
        <v>0.2179</v>
      </c>
      <c r="J1793" s="18" t="n">
        <v>500</v>
      </c>
      <c r="K1793" s="11" t="s">
        <v>4914</v>
      </c>
      <c r="L1793" s="35" t="n">
        <f aca="false">IF(H1793=0,"",G1793/H1793)</f>
        <v>2.78420263447595</v>
      </c>
    </row>
    <row r="1794" customFormat="false" ht="15" hidden="false" customHeight="false" outlineLevel="0" collapsed="false">
      <c r="A1794" s="11" t="s">
        <v>32</v>
      </c>
      <c r="B1794" s="11" t="s">
        <v>4915</v>
      </c>
      <c r="C1794" s="13" t="n">
        <v>2</v>
      </c>
      <c r="D1794" s="11" t="s">
        <v>4602</v>
      </c>
      <c r="E1794" s="11" t="n">
        <v>3</v>
      </c>
      <c r="F1794" s="11" t="s">
        <v>4877</v>
      </c>
      <c r="G1794" s="18" t="n">
        <v>6363.53</v>
      </c>
      <c r="H1794" s="18" t="n">
        <v>3319.4</v>
      </c>
      <c r="I1794" s="14" t="n">
        <v>0.2288</v>
      </c>
      <c r="J1794" s="18" t="n">
        <v>451.59</v>
      </c>
      <c r="K1794" s="11" t="s">
        <v>4914</v>
      </c>
      <c r="L1794" s="35" t="n">
        <f aca="false">IF(H1794=0,"",G1794/H1794)</f>
        <v>1.91707236247515</v>
      </c>
    </row>
    <row r="1795" customFormat="false" ht="15" hidden="false" customHeight="false" outlineLevel="0" collapsed="false">
      <c r="A1795" s="11" t="s">
        <v>32</v>
      </c>
      <c r="B1795" s="11" t="s">
        <v>4915</v>
      </c>
      <c r="C1795" s="13" t="n">
        <v>2</v>
      </c>
      <c r="D1795" s="11" t="s">
        <v>4602</v>
      </c>
      <c r="E1795" s="11" t="n">
        <v>3</v>
      </c>
      <c r="F1795" s="11" t="s">
        <v>4998</v>
      </c>
      <c r="G1795" s="18" t="n">
        <v>8801.93</v>
      </c>
      <c r="H1795" s="18" t="n">
        <v>3161.16</v>
      </c>
      <c r="I1795" s="14" t="n">
        <v>0.2179</v>
      </c>
      <c r="J1795" s="18" t="n">
        <v>510.74</v>
      </c>
      <c r="K1795" s="11" t="s">
        <v>4914</v>
      </c>
      <c r="L1795" s="35" t="n">
        <f aca="false">IF(H1795=0,"",G1795/H1795)</f>
        <v>2.78439876501031</v>
      </c>
    </row>
    <row r="1796" customFormat="false" ht="15" hidden="false" customHeight="false" outlineLevel="0" collapsed="false">
      <c r="A1796" s="11" t="s">
        <v>32</v>
      </c>
      <c r="B1796" s="11" t="s">
        <v>4915</v>
      </c>
      <c r="C1796" s="13" t="n">
        <v>2</v>
      </c>
      <c r="D1796" s="11" t="s">
        <v>4602</v>
      </c>
      <c r="E1796" s="11" t="n">
        <v>3</v>
      </c>
      <c r="F1796" s="11" t="s">
        <v>4999</v>
      </c>
      <c r="G1796" s="18" t="n">
        <v>8801.93</v>
      </c>
      <c r="H1796" s="18" t="n">
        <v>3161.16</v>
      </c>
      <c r="I1796" s="14" t="n">
        <v>0.2179</v>
      </c>
      <c r="J1796" s="18" t="n">
        <v>510.74</v>
      </c>
      <c r="K1796" s="11" t="s">
        <v>4914</v>
      </c>
      <c r="L1796" s="35" t="n">
        <f aca="false">IF(H1796=0,"",G1796/H1796)</f>
        <v>2.78439876501031</v>
      </c>
    </row>
    <row r="1798" customFormat="false" ht="15" hidden="false" customHeight="false" outlineLevel="0" collapsed="false">
      <c r="A1798" s="11" t="s">
        <v>32</v>
      </c>
      <c r="B1798" s="11" t="s">
        <v>4917</v>
      </c>
      <c r="C1798" s="13" t="n">
        <v>2</v>
      </c>
      <c r="D1798" s="11" t="s">
        <v>4608</v>
      </c>
      <c r="E1798" s="11" t="s">
        <v>61</v>
      </c>
      <c r="F1798" s="11" t="s">
        <v>4996</v>
      </c>
      <c r="G1798" s="18" t="n">
        <v>9732.21</v>
      </c>
      <c r="H1798" s="18" t="n">
        <v>3293.61</v>
      </c>
      <c r="I1798" s="14" t="n">
        <v>0.1956</v>
      </c>
      <c r="J1798" s="18" t="n">
        <v>250</v>
      </c>
      <c r="K1798" s="11" t="s">
        <v>4914</v>
      </c>
      <c r="L1798" s="35" t="n">
        <f aca="false">IF(H1798=0,"",G1798/H1798)</f>
        <v>2.95487626039513</v>
      </c>
    </row>
    <row r="1799" customFormat="false" ht="15" hidden="false" customHeight="false" outlineLevel="0" collapsed="false">
      <c r="A1799" s="11" t="s">
        <v>32</v>
      </c>
      <c r="B1799" s="11" t="s">
        <v>4917</v>
      </c>
      <c r="C1799" s="13" t="n">
        <v>2</v>
      </c>
      <c r="D1799" s="11" t="s">
        <v>4608</v>
      </c>
      <c r="E1799" s="11" t="s">
        <v>61</v>
      </c>
      <c r="F1799" s="11" t="s">
        <v>4997</v>
      </c>
      <c r="G1799" s="18" t="n">
        <v>5592.59</v>
      </c>
      <c r="H1799" s="18" t="n">
        <v>2843.6</v>
      </c>
      <c r="I1799" s="14" t="n">
        <v>0.2328</v>
      </c>
      <c r="J1799" s="18" t="n">
        <v>241.82</v>
      </c>
      <c r="K1799" s="11" t="s">
        <v>4914</v>
      </c>
      <c r="L1799" s="35" t="n">
        <f aca="false">IF(H1799=0,"",G1799/H1799)</f>
        <v>1.96672879448586</v>
      </c>
    </row>
    <row r="1800" customFormat="false" ht="15" hidden="false" customHeight="false" outlineLevel="0" collapsed="false">
      <c r="A1800" s="11" t="s">
        <v>32</v>
      </c>
      <c r="B1800" s="11" t="s">
        <v>4917</v>
      </c>
      <c r="C1800" s="13" t="n">
        <v>2</v>
      </c>
      <c r="D1800" s="11" t="s">
        <v>4608</v>
      </c>
      <c r="E1800" s="11" t="s">
        <v>61</v>
      </c>
      <c r="F1800" s="11" t="s">
        <v>4896</v>
      </c>
      <c r="G1800" s="18" t="n">
        <v>10424.78</v>
      </c>
      <c r="H1800" s="18" t="n">
        <v>5713.93</v>
      </c>
      <c r="I1800" s="14" t="n">
        <v>0.2944</v>
      </c>
      <c r="J1800" s="18" t="n">
        <v>500</v>
      </c>
      <c r="K1800" s="11" t="s">
        <v>4914</v>
      </c>
      <c r="L1800" s="35" t="n">
        <f aca="false">IF(H1800=0,"",G1800/H1800)</f>
        <v>1.82445007201698</v>
      </c>
    </row>
    <row r="1801" customFormat="false" ht="15" hidden="false" customHeight="false" outlineLevel="0" collapsed="false">
      <c r="A1801" s="11" t="s">
        <v>32</v>
      </c>
      <c r="B1801" s="11" t="s">
        <v>4917</v>
      </c>
      <c r="C1801" s="13" t="n">
        <v>2</v>
      </c>
      <c r="D1801" s="11" t="s">
        <v>4608</v>
      </c>
      <c r="E1801" s="11" t="s">
        <v>61</v>
      </c>
      <c r="F1801" s="11" t="s">
        <v>4877</v>
      </c>
      <c r="G1801" s="18" t="n">
        <v>8960.71</v>
      </c>
      <c r="H1801" s="18" t="n">
        <v>2969.34</v>
      </c>
      <c r="I1801" s="14" t="n">
        <v>0.2492</v>
      </c>
      <c r="J1801" s="18" t="n">
        <v>456.25</v>
      </c>
      <c r="K1801" s="11" t="s">
        <v>4914</v>
      </c>
      <c r="L1801" s="35" t="n">
        <f aca="false">IF(H1801=0,"",G1801/H1801)</f>
        <v>3.01774468400385</v>
      </c>
    </row>
    <row r="1802" customFormat="false" ht="15" hidden="false" customHeight="false" outlineLevel="0" collapsed="false">
      <c r="A1802" s="11" t="s">
        <v>32</v>
      </c>
      <c r="B1802" s="11" t="s">
        <v>4917</v>
      </c>
      <c r="C1802" s="13" t="n">
        <v>2</v>
      </c>
      <c r="D1802" s="11" t="s">
        <v>4608</v>
      </c>
      <c r="E1802" s="11" t="s">
        <v>61</v>
      </c>
      <c r="F1802" s="11" t="s">
        <v>4998</v>
      </c>
      <c r="G1802" s="18" t="n">
        <v>7381.4</v>
      </c>
      <c r="H1802" s="18" t="n">
        <v>9737.02</v>
      </c>
      <c r="I1802" s="14" t="n">
        <v>0.5093</v>
      </c>
      <c r="J1802" s="18" t="n">
        <v>1000</v>
      </c>
      <c r="K1802" s="11" t="s">
        <v>4914</v>
      </c>
      <c r="L1802" s="35" t="n">
        <f aca="false">IF(H1802=0,"",G1802/H1802)</f>
        <v>0.758075879478526</v>
      </c>
    </row>
    <row r="1803" customFormat="false" ht="15" hidden="false" customHeight="false" outlineLevel="0" collapsed="false">
      <c r="A1803" s="11" t="s">
        <v>32</v>
      </c>
      <c r="B1803" s="11" t="s">
        <v>4917</v>
      </c>
      <c r="C1803" s="13" t="n">
        <v>2</v>
      </c>
      <c r="D1803" s="11" t="s">
        <v>4608</v>
      </c>
      <c r="E1803" s="11" t="s">
        <v>61</v>
      </c>
      <c r="F1803" s="11" t="s">
        <v>4999</v>
      </c>
      <c r="G1803" s="18" t="n">
        <v>13122.26</v>
      </c>
      <c r="H1803" s="18" t="n">
        <v>4305.83</v>
      </c>
      <c r="I1803" s="14" t="n">
        <v>0.2023</v>
      </c>
      <c r="J1803" s="18" t="n">
        <v>979.44</v>
      </c>
      <c r="K1803" s="11" t="s">
        <v>4914</v>
      </c>
      <c r="L1803" s="35" t="n">
        <f aca="false">IF(H1803=0,"",G1803/H1803)</f>
        <v>3.04755645253064</v>
      </c>
    </row>
    <row r="1804" customFormat="false" ht="15" hidden="false" customHeight="false" outlineLevel="0" collapsed="false">
      <c r="A1804" s="11" t="s">
        <v>32</v>
      </c>
      <c r="B1804" s="11" t="s">
        <v>4917</v>
      </c>
      <c r="C1804" s="13" t="n">
        <v>2</v>
      </c>
      <c r="D1804" s="11" t="s">
        <v>4602</v>
      </c>
      <c r="E1804" s="11" t="n">
        <v>1</v>
      </c>
      <c r="F1804" s="11" t="s">
        <v>4996</v>
      </c>
      <c r="G1804" s="18" t="n">
        <v>9671.96</v>
      </c>
      <c r="H1804" s="18" t="n">
        <v>7652.35</v>
      </c>
      <c r="I1804" s="14" t="n">
        <v>0.7368</v>
      </c>
      <c r="J1804" s="18" t="n">
        <v>250</v>
      </c>
      <c r="K1804" s="11" t="s">
        <v>4914</v>
      </c>
      <c r="L1804" s="35" t="n">
        <f aca="false">IF(H1804=0,"",G1804/H1804)</f>
        <v>1.26392023365371</v>
      </c>
    </row>
    <row r="1805" customFormat="false" ht="15" hidden="false" customHeight="false" outlineLevel="0" collapsed="false">
      <c r="A1805" s="11" t="s">
        <v>32</v>
      </c>
      <c r="B1805" s="11" t="s">
        <v>4917</v>
      </c>
      <c r="C1805" s="13" t="n">
        <v>2</v>
      </c>
      <c r="D1805" s="11" t="s">
        <v>4602</v>
      </c>
      <c r="E1805" s="11" t="n">
        <v>1</v>
      </c>
      <c r="F1805" s="11" t="s">
        <v>4997</v>
      </c>
      <c r="G1805" s="18" t="n">
        <v>5238.43</v>
      </c>
      <c r="H1805" s="18" t="n">
        <v>2736.87</v>
      </c>
      <c r="I1805" s="14" t="n">
        <v>0.2217</v>
      </c>
      <c r="J1805" s="18" t="n">
        <v>247.94</v>
      </c>
      <c r="K1805" s="11" t="s">
        <v>4914</v>
      </c>
      <c r="L1805" s="35" t="n">
        <f aca="false">IF(H1805=0,"",G1805/H1805)</f>
        <v>1.91402222246581</v>
      </c>
    </row>
    <row r="1806" customFormat="false" ht="15" hidden="false" customHeight="false" outlineLevel="0" collapsed="false">
      <c r="A1806" s="11" t="s">
        <v>32</v>
      </c>
      <c r="B1806" s="11" t="s">
        <v>4917</v>
      </c>
      <c r="C1806" s="13" t="n">
        <v>2</v>
      </c>
      <c r="D1806" s="11" t="s">
        <v>4602</v>
      </c>
      <c r="E1806" s="11" t="n">
        <v>1</v>
      </c>
      <c r="F1806" s="11" t="s">
        <v>4896</v>
      </c>
      <c r="G1806" s="18" t="n">
        <v>19373.04</v>
      </c>
      <c r="H1806" s="18" t="n">
        <v>7552.68</v>
      </c>
      <c r="I1806" s="14" t="n">
        <v>0.3301</v>
      </c>
      <c r="J1806" s="18" t="n">
        <v>500</v>
      </c>
      <c r="K1806" s="11" t="s">
        <v>4914</v>
      </c>
      <c r="L1806" s="35" t="n">
        <f aca="false">IF(H1806=0,"",G1806/H1806)</f>
        <v>2.56505505330558</v>
      </c>
    </row>
    <row r="1807" customFormat="false" ht="15" hidden="false" customHeight="false" outlineLevel="0" collapsed="false">
      <c r="A1807" s="11" t="s">
        <v>32</v>
      </c>
      <c r="B1807" s="11" t="s">
        <v>4917</v>
      </c>
      <c r="C1807" s="13" t="n">
        <v>2</v>
      </c>
      <c r="D1807" s="11" t="s">
        <v>4602</v>
      </c>
      <c r="E1807" s="11" t="n">
        <v>1</v>
      </c>
      <c r="F1807" s="11" t="s">
        <v>4877</v>
      </c>
      <c r="G1807" s="18" t="n">
        <v>8026.79</v>
      </c>
      <c r="H1807" s="18" t="n">
        <v>3860.95</v>
      </c>
      <c r="I1807" s="14" t="n">
        <v>0.3084</v>
      </c>
      <c r="J1807" s="18" t="n">
        <v>493.86</v>
      </c>
      <c r="K1807" s="11" t="s">
        <v>4914</v>
      </c>
      <c r="L1807" s="35" t="n">
        <f aca="false">IF(H1807=0,"",G1807/H1807)</f>
        <v>2.07896761159818</v>
      </c>
    </row>
    <row r="1808" customFormat="false" ht="15" hidden="false" customHeight="false" outlineLevel="0" collapsed="false">
      <c r="A1808" s="11" t="s">
        <v>32</v>
      </c>
      <c r="B1808" s="11" t="s">
        <v>4917</v>
      </c>
      <c r="C1808" s="13" t="n">
        <v>2</v>
      </c>
      <c r="D1808" s="11" t="s">
        <v>4602</v>
      </c>
      <c r="E1808" s="11" t="n">
        <v>1</v>
      </c>
      <c r="F1808" s="11" t="s">
        <v>4998</v>
      </c>
      <c r="G1808" s="18" t="n">
        <v>20560.62</v>
      </c>
      <c r="H1808" s="18" t="n">
        <v>13056.38</v>
      </c>
      <c r="I1808" s="14" t="n">
        <v>0.5628</v>
      </c>
      <c r="J1808" s="18" t="n">
        <v>1000</v>
      </c>
      <c r="K1808" s="11" t="s">
        <v>4914</v>
      </c>
      <c r="L1808" s="35" t="n">
        <f aca="false">IF(H1808=0,"",G1808/H1808)</f>
        <v>1.57475655579877</v>
      </c>
    </row>
    <row r="1809" customFormat="false" ht="15" hidden="false" customHeight="false" outlineLevel="0" collapsed="false">
      <c r="A1809" s="11" t="s">
        <v>32</v>
      </c>
      <c r="B1809" s="11" t="s">
        <v>4917</v>
      </c>
      <c r="C1809" s="13" t="n">
        <v>2</v>
      </c>
      <c r="D1809" s="11" t="s">
        <v>4602</v>
      </c>
      <c r="E1809" s="11" t="n">
        <v>1</v>
      </c>
      <c r="F1809" s="11" t="s">
        <v>4999</v>
      </c>
      <c r="G1809" s="18" t="n">
        <v>16623.72</v>
      </c>
      <c r="H1809" s="18" t="n">
        <v>3901.34</v>
      </c>
      <c r="I1809" s="14" t="n">
        <v>0.1962</v>
      </c>
      <c r="J1809" s="18" t="n">
        <v>979.44</v>
      </c>
      <c r="K1809" s="11" t="s">
        <v>4914</v>
      </c>
      <c r="L1809" s="35" t="n">
        <f aca="false">IF(H1809=0,"",G1809/H1809)</f>
        <v>4.26102826208431</v>
      </c>
    </row>
    <row r="1810" customFormat="false" ht="15" hidden="false" customHeight="false" outlineLevel="0" collapsed="false">
      <c r="A1810" s="11" t="s">
        <v>32</v>
      </c>
      <c r="B1810" s="11" t="s">
        <v>4917</v>
      </c>
      <c r="C1810" s="13" t="n">
        <v>2</v>
      </c>
      <c r="D1810" s="11" t="s">
        <v>4602</v>
      </c>
      <c r="E1810" s="11" t="n">
        <v>2</v>
      </c>
      <c r="F1810" s="11" t="s">
        <v>4996</v>
      </c>
      <c r="G1810" s="18" t="n">
        <v>9145.7</v>
      </c>
      <c r="H1810" s="18" t="n">
        <v>4229.38</v>
      </c>
      <c r="I1810" s="14" t="n">
        <v>0.4081</v>
      </c>
      <c r="J1810" s="18" t="n">
        <v>250</v>
      </c>
      <c r="K1810" s="11" t="s">
        <v>4914</v>
      </c>
      <c r="L1810" s="35" t="n">
        <f aca="false">IF(H1810=0,"",G1810/H1810)</f>
        <v>2.1624209695038</v>
      </c>
    </row>
    <row r="1811" customFormat="false" ht="15" hidden="false" customHeight="false" outlineLevel="0" collapsed="false">
      <c r="A1811" s="11" t="s">
        <v>32</v>
      </c>
      <c r="B1811" s="11" t="s">
        <v>4917</v>
      </c>
      <c r="C1811" s="13" t="n">
        <v>2</v>
      </c>
      <c r="D1811" s="11" t="s">
        <v>4602</v>
      </c>
      <c r="E1811" s="11" t="n">
        <v>2</v>
      </c>
      <c r="F1811" s="11" t="s">
        <v>4997</v>
      </c>
      <c r="G1811" s="18" t="n">
        <v>5504.49</v>
      </c>
      <c r="H1811" s="18" t="n">
        <v>2433.57</v>
      </c>
      <c r="I1811" s="14" t="n">
        <v>0.1813</v>
      </c>
      <c r="J1811" s="18" t="n">
        <v>247.43</v>
      </c>
      <c r="K1811" s="11" t="s">
        <v>4914</v>
      </c>
      <c r="L1811" s="35" t="n">
        <f aca="false">IF(H1811=0,"",G1811/H1811)</f>
        <v>2.26189918514775</v>
      </c>
    </row>
    <row r="1812" customFormat="false" ht="15" hidden="false" customHeight="false" outlineLevel="0" collapsed="false">
      <c r="A1812" s="11" t="s">
        <v>32</v>
      </c>
      <c r="B1812" s="11" t="s">
        <v>4917</v>
      </c>
      <c r="C1812" s="13" t="n">
        <v>2</v>
      </c>
      <c r="D1812" s="11" t="s">
        <v>4602</v>
      </c>
      <c r="E1812" s="11" t="n">
        <v>2</v>
      </c>
      <c r="F1812" s="11" t="s">
        <v>4896</v>
      </c>
      <c r="G1812" s="18" t="n">
        <v>11294.06</v>
      </c>
      <c r="H1812" s="18" t="n">
        <v>6009.02</v>
      </c>
      <c r="I1812" s="14" t="n">
        <v>0.5692</v>
      </c>
      <c r="J1812" s="18" t="n">
        <v>500</v>
      </c>
      <c r="K1812" s="11" t="s">
        <v>4914</v>
      </c>
      <c r="L1812" s="35" t="n">
        <f aca="false">IF(H1812=0,"",G1812/H1812)</f>
        <v>1.87951779158665</v>
      </c>
    </row>
    <row r="1813" customFormat="false" ht="15" hidden="false" customHeight="false" outlineLevel="0" collapsed="false">
      <c r="A1813" s="11" t="s">
        <v>32</v>
      </c>
      <c r="B1813" s="11" t="s">
        <v>4917</v>
      </c>
      <c r="C1813" s="13" t="n">
        <v>2</v>
      </c>
      <c r="D1813" s="11" t="s">
        <v>4602</v>
      </c>
      <c r="E1813" s="11" t="n">
        <v>2</v>
      </c>
      <c r="F1813" s="11" t="s">
        <v>4877</v>
      </c>
      <c r="G1813" s="18" t="n">
        <v>5776.04</v>
      </c>
      <c r="H1813" s="18" t="n">
        <v>2943.52</v>
      </c>
      <c r="I1813" s="14" t="n">
        <v>0.284</v>
      </c>
      <c r="J1813" s="18" t="n">
        <v>496.33</v>
      </c>
      <c r="K1813" s="11" t="s">
        <v>4914</v>
      </c>
      <c r="L1813" s="35" t="n">
        <f aca="false">IF(H1813=0,"",G1813/H1813)</f>
        <v>1.96229004729032</v>
      </c>
    </row>
    <row r="1814" customFormat="false" ht="15" hidden="false" customHeight="false" outlineLevel="0" collapsed="false">
      <c r="A1814" s="11" t="s">
        <v>32</v>
      </c>
      <c r="B1814" s="11" t="s">
        <v>4917</v>
      </c>
      <c r="C1814" s="13" t="n">
        <v>2</v>
      </c>
      <c r="D1814" s="11" t="s">
        <v>4602</v>
      </c>
      <c r="E1814" s="11" t="n">
        <v>2</v>
      </c>
      <c r="F1814" s="11" t="s">
        <v>4998</v>
      </c>
      <c r="G1814" s="18" t="n">
        <v>12062.54</v>
      </c>
      <c r="H1814" s="18" t="n">
        <v>8903.24</v>
      </c>
      <c r="I1814" s="14" t="n">
        <v>0.6029</v>
      </c>
      <c r="J1814" s="18" t="n">
        <v>1000</v>
      </c>
      <c r="K1814" s="11" t="s">
        <v>4914</v>
      </c>
      <c r="L1814" s="35" t="n">
        <f aca="false">IF(H1814=0,"",G1814/H1814)</f>
        <v>1.35484834734321</v>
      </c>
    </row>
    <row r="1815" customFormat="false" ht="15" hidden="false" customHeight="false" outlineLevel="0" collapsed="false">
      <c r="A1815" s="11" t="s">
        <v>32</v>
      </c>
      <c r="B1815" s="11" t="s">
        <v>4917</v>
      </c>
      <c r="C1815" s="13" t="n">
        <v>2</v>
      </c>
      <c r="D1815" s="11" t="s">
        <v>4602</v>
      </c>
      <c r="E1815" s="11" t="n">
        <v>2</v>
      </c>
      <c r="F1815" s="11" t="s">
        <v>4999</v>
      </c>
      <c r="G1815" s="18" t="n">
        <v>4322.92</v>
      </c>
      <c r="H1815" s="18" t="n">
        <v>5138.6</v>
      </c>
      <c r="I1815" s="14" t="n">
        <v>0.454</v>
      </c>
      <c r="J1815" s="18" t="n">
        <v>982.05</v>
      </c>
      <c r="K1815" s="11" t="s">
        <v>4914</v>
      </c>
      <c r="L1815" s="35" t="n">
        <f aca="false">IF(H1815=0,"",G1815/H1815)</f>
        <v>0.841264157552641</v>
      </c>
    </row>
    <row r="1816" customFormat="false" ht="15" hidden="false" customHeight="false" outlineLevel="0" collapsed="false">
      <c r="A1816" s="11" t="s">
        <v>32</v>
      </c>
      <c r="B1816" s="11" t="s">
        <v>4917</v>
      </c>
      <c r="C1816" s="13" t="n">
        <v>2</v>
      </c>
      <c r="D1816" s="11" t="s">
        <v>4602</v>
      </c>
      <c r="E1816" s="11" t="n">
        <v>3</v>
      </c>
      <c r="F1816" s="11" t="s">
        <v>4996</v>
      </c>
      <c r="G1816" s="18" t="n">
        <v>8292.57</v>
      </c>
      <c r="H1816" s="18" t="n">
        <v>3869.26</v>
      </c>
      <c r="I1816" s="14" t="n">
        <v>0.3733</v>
      </c>
      <c r="J1816" s="18" t="n">
        <v>250</v>
      </c>
      <c r="K1816" s="11" t="s">
        <v>4914</v>
      </c>
      <c r="L1816" s="35" t="n">
        <f aca="false">IF(H1816=0,"",G1816/H1816)</f>
        <v>2.14319275520384</v>
      </c>
    </row>
    <row r="1817" customFormat="false" ht="15" hidden="false" customHeight="false" outlineLevel="0" collapsed="false">
      <c r="A1817" s="11" t="s">
        <v>32</v>
      </c>
      <c r="B1817" s="11" t="s">
        <v>4917</v>
      </c>
      <c r="C1817" s="13" t="n">
        <v>2</v>
      </c>
      <c r="D1817" s="11" t="s">
        <v>4602</v>
      </c>
      <c r="E1817" s="11" t="n">
        <v>3</v>
      </c>
      <c r="F1817" s="11" t="s">
        <v>4997</v>
      </c>
      <c r="G1817" s="18" t="n">
        <v>5069.64</v>
      </c>
      <c r="H1817" s="18" t="n">
        <v>2300.31</v>
      </c>
      <c r="I1817" s="14" t="n">
        <v>0.2219</v>
      </c>
      <c r="J1817" s="18" t="n">
        <v>245.94</v>
      </c>
      <c r="K1817" s="11" t="s">
        <v>4914</v>
      </c>
      <c r="L1817" s="35" t="n">
        <f aca="false">IF(H1817=0,"",G1817/H1817)</f>
        <v>2.20389425773048</v>
      </c>
    </row>
    <row r="1818" customFormat="false" ht="15" hidden="false" customHeight="false" outlineLevel="0" collapsed="false">
      <c r="A1818" s="11" t="s">
        <v>32</v>
      </c>
      <c r="B1818" s="11" t="s">
        <v>4917</v>
      </c>
      <c r="C1818" s="13" t="n">
        <v>2</v>
      </c>
      <c r="D1818" s="11" t="s">
        <v>4602</v>
      </c>
      <c r="E1818" s="11" t="n">
        <v>3</v>
      </c>
      <c r="F1818" s="11" t="s">
        <v>4896</v>
      </c>
      <c r="G1818" s="18" t="n">
        <v>8838.43</v>
      </c>
      <c r="H1818" s="18" t="n">
        <v>5121.12</v>
      </c>
      <c r="I1818" s="14" t="n">
        <v>0.4333</v>
      </c>
      <c r="J1818" s="18" t="n">
        <v>500</v>
      </c>
      <c r="K1818" s="11" t="s">
        <v>4914</v>
      </c>
      <c r="L1818" s="35" t="n">
        <f aca="false">IF(H1818=0,"",G1818/H1818)</f>
        <v>1.72587832349174</v>
      </c>
    </row>
    <row r="1819" customFormat="false" ht="15" hidden="false" customHeight="false" outlineLevel="0" collapsed="false">
      <c r="A1819" s="11" t="s">
        <v>32</v>
      </c>
      <c r="B1819" s="11" t="s">
        <v>4917</v>
      </c>
      <c r="C1819" s="13" t="n">
        <v>2</v>
      </c>
      <c r="D1819" s="11" t="s">
        <v>4602</v>
      </c>
      <c r="E1819" s="11" t="n">
        <v>3</v>
      </c>
      <c r="F1819" s="11" t="s">
        <v>4877</v>
      </c>
      <c r="G1819" s="18" t="n">
        <v>4151.93</v>
      </c>
      <c r="H1819" s="18" t="n">
        <v>3452.8</v>
      </c>
      <c r="I1819" s="14" t="n">
        <v>0.3331</v>
      </c>
      <c r="J1819" s="18" t="n">
        <v>449.45</v>
      </c>
      <c r="K1819" s="11" t="s">
        <v>4914</v>
      </c>
      <c r="L1819" s="35" t="n">
        <f aca="false">IF(H1819=0,"",G1819/H1819)</f>
        <v>1.20248204355885</v>
      </c>
    </row>
    <row r="1820" customFormat="false" ht="15" hidden="false" customHeight="false" outlineLevel="0" collapsed="false">
      <c r="A1820" s="11" t="s">
        <v>32</v>
      </c>
      <c r="B1820" s="11" t="s">
        <v>4917</v>
      </c>
      <c r="C1820" s="13" t="n">
        <v>2</v>
      </c>
      <c r="D1820" s="11" t="s">
        <v>4602</v>
      </c>
      <c r="E1820" s="11" t="n">
        <v>3</v>
      </c>
      <c r="F1820" s="11" t="s">
        <v>4998</v>
      </c>
      <c r="G1820" s="18" t="n">
        <v>8943.98</v>
      </c>
      <c r="H1820" s="18" t="n">
        <v>5803.55</v>
      </c>
      <c r="I1820" s="14" t="n">
        <v>0.4493</v>
      </c>
      <c r="J1820" s="18" t="n">
        <v>967.26</v>
      </c>
      <c r="K1820" s="11" t="s">
        <v>4914</v>
      </c>
      <c r="L1820" s="35" t="n">
        <f aca="false">IF(H1820=0,"",G1820/H1820)</f>
        <v>1.54112224414367</v>
      </c>
    </row>
    <row r="1821" customFormat="false" ht="15" hidden="false" customHeight="false" outlineLevel="0" collapsed="false">
      <c r="A1821" s="11" t="s">
        <v>32</v>
      </c>
      <c r="B1821" s="11" t="s">
        <v>4917</v>
      </c>
      <c r="C1821" s="13" t="n">
        <v>2</v>
      </c>
      <c r="D1821" s="11" t="s">
        <v>4602</v>
      </c>
      <c r="E1821" s="11" t="n">
        <v>3</v>
      </c>
      <c r="F1821" s="11" t="s">
        <v>4999</v>
      </c>
      <c r="G1821" s="18" t="n">
        <v>8943.98</v>
      </c>
      <c r="H1821" s="18" t="n">
        <v>5803.55</v>
      </c>
      <c r="I1821" s="14" t="n">
        <v>0.4493</v>
      </c>
      <c r="J1821" s="18" t="n">
        <v>967.26</v>
      </c>
      <c r="K1821" s="11" t="s">
        <v>4914</v>
      </c>
      <c r="L1821" s="35" t="n">
        <f aca="false">IF(H1821=0,"",G1821/H1821)</f>
        <v>1.54112224414367</v>
      </c>
    </row>
    <row r="1823" customFormat="false" ht="15" hidden="false" customHeight="false" outlineLevel="0" collapsed="false">
      <c r="A1823" s="11" t="s">
        <v>32</v>
      </c>
      <c r="B1823" s="11" t="s">
        <v>4919</v>
      </c>
      <c r="C1823" s="13" t="n">
        <v>2</v>
      </c>
      <c r="D1823" s="11" t="s">
        <v>4608</v>
      </c>
      <c r="E1823" s="11" t="s">
        <v>61</v>
      </c>
      <c r="F1823" s="11" t="s">
        <v>4996</v>
      </c>
      <c r="G1823" s="18" t="n">
        <v>10188.03</v>
      </c>
      <c r="H1823" s="18" t="n">
        <v>2687.64</v>
      </c>
      <c r="I1823" s="14" t="n">
        <v>0.2419</v>
      </c>
      <c r="J1823" s="18" t="n">
        <v>250</v>
      </c>
      <c r="K1823" s="11" t="s">
        <v>4914</v>
      </c>
      <c r="L1823" s="35" t="n">
        <f aca="false">IF(H1823=0,"",G1823/H1823)</f>
        <v>3.79069741483234</v>
      </c>
    </row>
    <row r="1824" customFormat="false" ht="15" hidden="false" customHeight="false" outlineLevel="0" collapsed="false">
      <c r="A1824" s="11" t="s">
        <v>32</v>
      </c>
      <c r="B1824" s="11" t="s">
        <v>4919</v>
      </c>
      <c r="C1824" s="13" t="n">
        <v>2</v>
      </c>
      <c r="D1824" s="11" t="s">
        <v>4608</v>
      </c>
      <c r="E1824" s="11" t="s">
        <v>61</v>
      </c>
      <c r="F1824" s="11" t="s">
        <v>4997</v>
      </c>
      <c r="G1824" s="18" t="n">
        <v>8402.69</v>
      </c>
      <c r="H1824" s="18" t="n">
        <v>1804.96</v>
      </c>
      <c r="I1824" s="14" t="n">
        <v>0.1503</v>
      </c>
      <c r="J1824" s="18" t="n">
        <v>241.82</v>
      </c>
      <c r="K1824" s="11" t="s">
        <v>4914</v>
      </c>
      <c r="L1824" s="35" t="n">
        <f aca="false">IF(H1824=0,"",G1824/H1824)</f>
        <v>4.65533308217357</v>
      </c>
    </row>
    <row r="1825" customFormat="false" ht="15" hidden="false" customHeight="false" outlineLevel="0" collapsed="false">
      <c r="A1825" s="11" t="s">
        <v>32</v>
      </c>
      <c r="B1825" s="11" t="s">
        <v>4919</v>
      </c>
      <c r="C1825" s="13" t="n">
        <v>2</v>
      </c>
      <c r="D1825" s="11" t="s">
        <v>4608</v>
      </c>
      <c r="E1825" s="11" t="s">
        <v>61</v>
      </c>
      <c r="F1825" s="11" t="s">
        <v>4896</v>
      </c>
      <c r="G1825" s="18" t="n">
        <v>10866.26</v>
      </c>
      <c r="H1825" s="18" t="n">
        <v>3990.61</v>
      </c>
      <c r="I1825" s="14" t="n">
        <v>0.3572</v>
      </c>
      <c r="J1825" s="18" t="n">
        <v>500</v>
      </c>
      <c r="K1825" s="11" t="s">
        <v>4914</v>
      </c>
      <c r="L1825" s="35" t="n">
        <f aca="false">IF(H1825=0,"",G1825/H1825)</f>
        <v>2.72295714189059</v>
      </c>
    </row>
    <row r="1826" customFormat="false" ht="15" hidden="false" customHeight="false" outlineLevel="0" collapsed="false">
      <c r="A1826" s="11" t="s">
        <v>32</v>
      </c>
      <c r="B1826" s="11" t="s">
        <v>4919</v>
      </c>
      <c r="C1826" s="13" t="n">
        <v>2</v>
      </c>
      <c r="D1826" s="11" t="s">
        <v>4608</v>
      </c>
      <c r="E1826" s="11" t="s">
        <v>61</v>
      </c>
      <c r="F1826" s="11" t="s">
        <v>4877</v>
      </c>
      <c r="G1826" s="18" t="n">
        <v>10595.14</v>
      </c>
      <c r="H1826" s="18" t="n">
        <v>3538.73</v>
      </c>
      <c r="I1826" s="14" t="n">
        <v>0.1987</v>
      </c>
      <c r="J1826" s="18" t="n">
        <v>468.84</v>
      </c>
      <c r="K1826" s="11" t="s">
        <v>4914</v>
      </c>
      <c r="L1826" s="35" t="n">
        <f aca="false">IF(H1826=0,"",G1826/H1826)</f>
        <v>2.99405153826373</v>
      </c>
    </row>
    <row r="1827" customFormat="false" ht="15" hidden="false" customHeight="false" outlineLevel="0" collapsed="false">
      <c r="A1827" s="11" t="s">
        <v>32</v>
      </c>
      <c r="B1827" s="11" t="s">
        <v>4919</v>
      </c>
      <c r="C1827" s="13" t="n">
        <v>2</v>
      </c>
      <c r="D1827" s="11" t="s">
        <v>4608</v>
      </c>
      <c r="E1827" s="11" t="s">
        <v>61</v>
      </c>
      <c r="F1827" s="11" t="s">
        <v>4998</v>
      </c>
      <c r="G1827" s="18" t="n">
        <v>13053.54</v>
      </c>
      <c r="H1827" s="18" t="n">
        <v>6328.91</v>
      </c>
      <c r="I1827" s="14" t="n">
        <v>0.5051</v>
      </c>
      <c r="J1827" s="18" t="n">
        <v>1000</v>
      </c>
      <c r="K1827" s="11" t="s">
        <v>4914</v>
      </c>
      <c r="L1827" s="35" t="n">
        <f aca="false">IF(H1827=0,"",G1827/H1827)</f>
        <v>2.06252577458046</v>
      </c>
    </row>
    <row r="1828" customFormat="false" ht="15" hidden="false" customHeight="false" outlineLevel="0" collapsed="false">
      <c r="A1828" s="11" t="s">
        <v>32</v>
      </c>
      <c r="B1828" s="11" t="s">
        <v>4919</v>
      </c>
      <c r="C1828" s="13" t="n">
        <v>2</v>
      </c>
      <c r="D1828" s="11" t="s">
        <v>4608</v>
      </c>
      <c r="E1828" s="11" t="s">
        <v>61</v>
      </c>
      <c r="F1828" s="11" t="s">
        <v>4999</v>
      </c>
      <c r="G1828" s="18" t="n">
        <v>5497.12</v>
      </c>
      <c r="H1828" s="18" t="n">
        <v>4866.03</v>
      </c>
      <c r="I1828" s="14" t="n">
        <v>0.4356</v>
      </c>
      <c r="J1828" s="18" t="n">
        <v>967.52</v>
      </c>
      <c r="K1828" s="11" t="s">
        <v>4914</v>
      </c>
      <c r="L1828" s="35" t="n">
        <f aca="false">IF(H1828=0,"",G1828/H1828)</f>
        <v>1.12969299408347</v>
      </c>
    </row>
    <row r="1829" customFormat="false" ht="15" hidden="false" customHeight="false" outlineLevel="0" collapsed="false">
      <c r="A1829" s="11" t="s">
        <v>32</v>
      </c>
      <c r="B1829" s="11" t="s">
        <v>4919</v>
      </c>
      <c r="C1829" s="13" t="n">
        <v>2</v>
      </c>
      <c r="D1829" s="11" t="s">
        <v>4602</v>
      </c>
      <c r="E1829" s="11" t="n">
        <v>1</v>
      </c>
      <c r="F1829" s="11" t="s">
        <v>4996</v>
      </c>
      <c r="G1829" s="18" t="n">
        <v>9434.23</v>
      </c>
      <c r="H1829" s="18" t="n">
        <v>4880.58</v>
      </c>
      <c r="I1829" s="14" t="n">
        <v>0.3487</v>
      </c>
      <c r="J1829" s="18" t="n">
        <v>250</v>
      </c>
      <c r="K1829" s="11" t="s">
        <v>4914</v>
      </c>
      <c r="L1829" s="35" t="n">
        <f aca="false">IF(H1829=0,"",G1829/H1829)</f>
        <v>1.93301410897885</v>
      </c>
    </row>
    <row r="1830" customFormat="false" ht="15" hidden="false" customHeight="false" outlineLevel="0" collapsed="false">
      <c r="A1830" s="11" t="s">
        <v>32</v>
      </c>
      <c r="B1830" s="11" t="s">
        <v>4919</v>
      </c>
      <c r="C1830" s="13" t="n">
        <v>2</v>
      </c>
      <c r="D1830" s="11" t="s">
        <v>4602</v>
      </c>
      <c r="E1830" s="11" t="n">
        <v>1</v>
      </c>
      <c r="F1830" s="11" t="s">
        <v>4997</v>
      </c>
      <c r="G1830" s="18" t="n">
        <v>6470.79</v>
      </c>
      <c r="H1830" s="18" t="n">
        <v>3232.47</v>
      </c>
      <c r="I1830" s="14" t="n">
        <v>0.3119</v>
      </c>
      <c r="J1830" s="18" t="n">
        <v>247.94</v>
      </c>
      <c r="K1830" s="11" t="s">
        <v>4914</v>
      </c>
      <c r="L1830" s="35" t="n">
        <f aca="false">IF(H1830=0,"",G1830/H1830)</f>
        <v>2.00180976157551</v>
      </c>
    </row>
    <row r="1831" customFormat="false" ht="15" hidden="false" customHeight="false" outlineLevel="0" collapsed="false">
      <c r="A1831" s="11" t="s">
        <v>32</v>
      </c>
      <c r="B1831" s="11" t="s">
        <v>4919</v>
      </c>
      <c r="C1831" s="13" t="n">
        <v>2</v>
      </c>
      <c r="D1831" s="11" t="s">
        <v>4602</v>
      </c>
      <c r="E1831" s="11" t="n">
        <v>1</v>
      </c>
      <c r="F1831" s="11" t="s">
        <v>4896</v>
      </c>
      <c r="G1831" s="18" t="n">
        <v>22220.24</v>
      </c>
      <c r="H1831" s="18" t="n">
        <v>5414.67</v>
      </c>
      <c r="I1831" s="14" t="n">
        <v>0.3332</v>
      </c>
      <c r="J1831" s="18" t="n">
        <v>500</v>
      </c>
      <c r="K1831" s="11" t="s">
        <v>4914</v>
      </c>
      <c r="L1831" s="35" t="n">
        <f aca="false">IF(H1831=0,"",G1831/H1831)</f>
        <v>4.10371084479756</v>
      </c>
    </row>
    <row r="1832" customFormat="false" ht="15" hidden="false" customHeight="false" outlineLevel="0" collapsed="false">
      <c r="A1832" s="11" t="s">
        <v>32</v>
      </c>
      <c r="B1832" s="11" t="s">
        <v>4919</v>
      </c>
      <c r="C1832" s="13" t="n">
        <v>2</v>
      </c>
      <c r="D1832" s="11" t="s">
        <v>4602</v>
      </c>
      <c r="E1832" s="11" t="n">
        <v>1</v>
      </c>
      <c r="F1832" s="11" t="s">
        <v>4877</v>
      </c>
      <c r="G1832" s="18" t="n">
        <v>12559.9</v>
      </c>
      <c r="H1832" s="18" t="n">
        <v>3284.06</v>
      </c>
      <c r="I1832" s="14" t="n">
        <v>0.1874</v>
      </c>
      <c r="J1832" s="18" t="n">
        <v>494.81</v>
      </c>
      <c r="K1832" s="11" t="s">
        <v>4914</v>
      </c>
      <c r="L1832" s="35" t="n">
        <f aca="false">IF(H1832=0,"",G1832/H1832)</f>
        <v>3.82450381539923</v>
      </c>
    </row>
    <row r="1833" customFormat="false" ht="15" hidden="false" customHeight="false" outlineLevel="0" collapsed="false">
      <c r="A1833" s="11" t="s">
        <v>32</v>
      </c>
      <c r="B1833" s="11" t="s">
        <v>4919</v>
      </c>
      <c r="C1833" s="13" t="n">
        <v>2</v>
      </c>
      <c r="D1833" s="11" t="s">
        <v>4602</v>
      </c>
      <c r="E1833" s="11" t="n">
        <v>1</v>
      </c>
      <c r="F1833" s="11" t="s">
        <v>4998</v>
      </c>
      <c r="G1833" s="18" t="n">
        <v>23627.93</v>
      </c>
      <c r="H1833" s="18" t="n">
        <v>9217.08</v>
      </c>
      <c r="I1833" s="14" t="n">
        <v>0.5555</v>
      </c>
      <c r="J1833" s="18" t="n">
        <v>1000</v>
      </c>
      <c r="K1833" s="11" t="s">
        <v>4914</v>
      </c>
      <c r="L1833" s="35" t="n">
        <f aca="false">IF(H1833=0,"",G1833/H1833)</f>
        <v>2.56349407838491</v>
      </c>
    </row>
    <row r="1834" customFormat="false" ht="15" hidden="false" customHeight="false" outlineLevel="0" collapsed="false">
      <c r="A1834" s="11" t="s">
        <v>32</v>
      </c>
      <c r="B1834" s="11" t="s">
        <v>4919</v>
      </c>
      <c r="C1834" s="13" t="n">
        <v>2</v>
      </c>
      <c r="D1834" s="11" t="s">
        <v>4602</v>
      </c>
      <c r="E1834" s="11" t="n">
        <v>1</v>
      </c>
      <c r="F1834" s="11" t="s">
        <v>4999</v>
      </c>
      <c r="G1834" s="18" t="n">
        <v>9033.45</v>
      </c>
      <c r="H1834" s="18" t="n">
        <v>5285.23</v>
      </c>
      <c r="I1834" s="14" t="n">
        <v>0.4675</v>
      </c>
      <c r="J1834" s="18" t="n">
        <v>928.03</v>
      </c>
      <c r="K1834" s="11" t="s">
        <v>4914</v>
      </c>
      <c r="L1834" s="35" t="n">
        <f aca="false">IF(H1834=0,"",G1834/H1834)</f>
        <v>1.70918767962794</v>
      </c>
    </row>
    <row r="1835" customFormat="false" ht="15" hidden="false" customHeight="false" outlineLevel="0" collapsed="false">
      <c r="A1835" s="11" t="s">
        <v>32</v>
      </c>
      <c r="B1835" s="11" t="s">
        <v>4919</v>
      </c>
      <c r="C1835" s="13" t="n">
        <v>2</v>
      </c>
      <c r="D1835" s="11" t="s">
        <v>4602</v>
      </c>
      <c r="E1835" s="11" t="n">
        <v>2</v>
      </c>
      <c r="F1835" s="11" t="s">
        <v>4996</v>
      </c>
      <c r="G1835" s="18" t="n">
        <v>8243.28</v>
      </c>
      <c r="H1835" s="18" t="n">
        <v>5675.75</v>
      </c>
      <c r="I1835" s="14" t="n">
        <v>0.5476</v>
      </c>
      <c r="J1835" s="18" t="n">
        <v>250</v>
      </c>
      <c r="K1835" s="11" t="s">
        <v>4914</v>
      </c>
      <c r="L1835" s="35" t="n">
        <f aca="false">IF(H1835=0,"",G1835/H1835)</f>
        <v>1.4523684094613</v>
      </c>
    </row>
    <row r="1836" customFormat="false" ht="15" hidden="false" customHeight="false" outlineLevel="0" collapsed="false">
      <c r="A1836" s="11" t="s">
        <v>32</v>
      </c>
      <c r="B1836" s="11" t="s">
        <v>4919</v>
      </c>
      <c r="C1836" s="13" t="n">
        <v>2</v>
      </c>
      <c r="D1836" s="11" t="s">
        <v>4602</v>
      </c>
      <c r="E1836" s="11" t="n">
        <v>2</v>
      </c>
      <c r="F1836" s="11" t="s">
        <v>4997</v>
      </c>
      <c r="G1836" s="18" t="n">
        <v>3953.39</v>
      </c>
      <c r="H1836" s="18" t="n">
        <v>3742.14</v>
      </c>
      <c r="I1836" s="14" t="n">
        <v>0.361</v>
      </c>
      <c r="J1836" s="18" t="n">
        <v>247.43</v>
      </c>
      <c r="K1836" s="11" t="s">
        <v>4914</v>
      </c>
      <c r="L1836" s="35" t="n">
        <f aca="false">IF(H1836=0,"",G1836/H1836)</f>
        <v>1.05645165600432</v>
      </c>
    </row>
    <row r="1837" customFormat="false" ht="15" hidden="false" customHeight="false" outlineLevel="0" collapsed="false">
      <c r="A1837" s="11" t="s">
        <v>32</v>
      </c>
      <c r="B1837" s="11" t="s">
        <v>4919</v>
      </c>
      <c r="C1837" s="13" t="n">
        <v>2</v>
      </c>
      <c r="D1837" s="11" t="s">
        <v>4602</v>
      </c>
      <c r="E1837" s="11" t="n">
        <v>2</v>
      </c>
      <c r="F1837" s="11" t="s">
        <v>4896</v>
      </c>
      <c r="G1837" s="18" t="n">
        <v>11467.1</v>
      </c>
      <c r="H1837" s="18" t="n">
        <v>3488.25</v>
      </c>
      <c r="I1837" s="14" t="n">
        <v>0.3104</v>
      </c>
      <c r="J1837" s="18" t="n">
        <v>500</v>
      </c>
      <c r="K1837" s="11" t="s">
        <v>4914</v>
      </c>
      <c r="L1837" s="35" t="n">
        <f aca="false">IF(H1837=0,"",G1837/H1837)</f>
        <v>3.287350390597</v>
      </c>
    </row>
    <row r="1838" customFormat="false" ht="15" hidden="false" customHeight="false" outlineLevel="0" collapsed="false">
      <c r="A1838" s="11" t="s">
        <v>32</v>
      </c>
      <c r="B1838" s="11" t="s">
        <v>4919</v>
      </c>
      <c r="C1838" s="13" t="n">
        <v>2</v>
      </c>
      <c r="D1838" s="11" t="s">
        <v>4602</v>
      </c>
      <c r="E1838" s="11" t="n">
        <v>2</v>
      </c>
      <c r="F1838" s="11" t="s">
        <v>4877</v>
      </c>
      <c r="G1838" s="18" t="n">
        <v>6885.69</v>
      </c>
      <c r="H1838" s="18" t="n">
        <v>2451.58</v>
      </c>
      <c r="I1838" s="14" t="n">
        <v>0.1903</v>
      </c>
      <c r="J1838" s="18" t="n">
        <v>492.59</v>
      </c>
      <c r="K1838" s="11" t="s">
        <v>4914</v>
      </c>
      <c r="L1838" s="35" t="n">
        <f aca="false">IF(H1838=0,"",G1838/H1838)</f>
        <v>2.80867440589334</v>
      </c>
    </row>
    <row r="1839" customFormat="false" ht="15" hidden="false" customHeight="false" outlineLevel="0" collapsed="false">
      <c r="A1839" s="11" t="s">
        <v>32</v>
      </c>
      <c r="B1839" s="11" t="s">
        <v>4919</v>
      </c>
      <c r="C1839" s="13" t="n">
        <v>2</v>
      </c>
      <c r="D1839" s="11" t="s">
        <v>4602</v>
      </c>
      <c r="E1839" s="11" t="n">
        <v>2</v>
      </c>
      <c r="F1839" s="11" t="s">
        <v>4998</v>
      </c>
      <c r="G1839" s="18" t="n">
        <v>11619.56</v>
      </c>
      <c r="H1839" s="18" t="n">
        <v>3883.8</v>
      </c>
      <c r="I1839" s="14" t="n">
        <v>0.3456</v>
      </c>
      <c r="J1839" s="18" t="n">
        <v>947.4</v>
      </c>
      <c r="K1839" s="11" t="s">
        <v>4914</v>
      </c>
      <c r="L1839" s="35" t="n">
        <f aca="false">IF(H1839=0,"",G1839/H1839)</f>
        <v>2.99180184355528</v>
      </c>
    </row>
    <row r="1840" customFormat="false" ht="15" hidden="false" customHeight="false" outlineLevel="0" collapsed="false">
      <c r="A1840" s="11" t="s">
        <v>32</v>
      </c>
      <c r="B1840" s="11" t="s">
        <v>4919</v>
      </c>
      <c r="C1840" s="13" t="n">
        <v>2</v>
      </c>
      <c r="D1840" s="11" t="s">
        <v>4602</v>
      </c>
      <c r="E1840" s="11" t="n">
        <v>2</v>
      </c>
      <c r="F1840" s="11" t="s">
        <v>4999</v>
      </c>
      <c r="G1840" s="18" t="n">
        <v>11619.56</v>
      </c>
      <c r="H1840" s="18" t="n">
        <v>3883.8</v>
      </c>
      <c r="I1840" s="14" t="n">
        <v>0.3456</v>
      </c>
      <c r="J1840" s="18" t="n">
        <v>947.4</v>
      </c>
      <c r="K1840" s="11" t="s">
        <v>4914</v>
      </c>
      <c r="L1840" s="35" t="n">
        <f aca="false">IF(H1840=0,"",G1840/H1840)</f>
        <v>2.99180184355528</v>
      </c>
    </row>
    <row r="1841" customFormat="false" ht="15" hidden="false" customHeight="false" outlineLevel="0" collapsed="false">
      <c r="A1841" s="11" t="s">
        <v>32</v>
      </c>
      <c r="B1841" s="11" t="s">
        <v>4919</v>
      </c>
      <c r="C1841" s="13" t="n">
        <v>2</v>
      </c>
      <c r="D1841" s="11" t="s">
        <v>4602</v>
      </c>
      <c r="E1841" s="11" t="n">
        <v>3</v>
      </c>
      <c r="F1841" s="11" t="s">
        <v>4996</v>
      </c>
      <c r="G1841" s="18" t="n">
        <v>7913.88</v>
      </c>
      <c r="H1841" s="18" t="n">
        <v>3130.7</v>
      </c>
      <c r="I1841" s="14" t="n">
        <v>0.3021</v>
      </c>
      <c r="J1841" s="18" t="n">
        <v>250</v>
      </c>
      <c r="K1841" s="11" t="s">
        <v>4914</v>
      </c>
      <c r="L1841" s="35" t="n">
        <f aca="false">IF(H1841=0,"",G1841/H1841)</f>
        <v>2.52783083655413</v>
      </c>
    </row>
    <row r="1842" customFormat="false" ht="15" hidden="false" customHeight="false" outlineLevel="0" collapsed="false">
      <c r="A1842" s="11" t="s">
        <v>32</v>
      </c>
      <c r="B1842" s="11" t="s">
        <v>4919</v>
      </c>
      <c r="C1842" s="13" t="n">
        <v>2</v>
      </c>
      <c r="D1842" s="11" t="s">
        <v>4602</v>
      </c>
      <c r="E1842" s="11" t="n">
        <v>3</v>
      </c>
      <c r="F1842" s="11" t="s">
        <v>4997</v>
      </c>
      <c r="G1842" s="18" t="n">
        <v>4779.8</v>
      </c>
      <c r="H1842" s="18" t="n">
        <v>2134.48</v>
      </c>
      <c r="I1842" s="14" t="n">
        <v>0.2059</v>
      </c>
      <c r="J1842" s="18" t="n">
        <v>242.28</v>
      </c>
      <c r="K1842" s="11" t="s">
        <v>4914</v>
      </c>
      <c r="L1842" s="35" t="n">
        <f aca="false">IF(H1842=0,"",G1842/H1842)</f>
        <v>2.23932761140887</v>
      </c>
    </row>
    <row r="1843" customFormat="false" ht="15" hidden="false" customHeight="false" outlineLevel="0" collapsed="false">
      <c r="A1843" s="11" t="s">
        <v>32</v>
      </c>
      <c r="B1843" s="11" t="s">
        <v>4919</v>
      </c>
      <c r="C1843" s="13" t="n">
        <v>2</v>
      </c>
      <c r="D1843" s="11" t="s">
        <v>4602</v>
      </c>
      <c r="E1843" s="11" t="n">
        <v>3</v>
      </c>
      <c r="F1843" s="11" t="s">
        <v>4896</v>
      </c>
      <c r="G1843" s="18" t="n">
        <v>8448.46</v>
      </c>
      <c r="H1843" s="18" t="n">
        <v>2594.25</v>
      </c>
      <c r="I1843" s="14" t="n">
        <v>0.2503</v>
      </c>
      <c r="J1843" s="18" t="n">
        <v>432.38</v>
      </c>
      <c r="K1843" s="11" t="s">
        <v>4914</v>
      </c>
      <c r="L1843" s="35" t="n">
        <f aca="false">IF(H1843=0,"",G1843/H1843)</f>
        <v>3.25660981015708</v>
      </c>
    </row>
    <row r="1844" customFormat="false" ht="15" hidden="false" customHeight="false" outlineLevel="0" collapsed="false">
      <c r="A1844" s="11" t="s">
        <v>32</v>
      </c>
      <c r="B1844" s="11" t="s">
        <v>4919</v>
      </c>
      <c r="C1844" s="13" t="n">
        <v>2</v>
      </c>
      <c r="D1844" s="11" t="s">
        <v>4602</v>
      </c>
      <c r="E1844" s="11" t="n">
        <v>3</v>
      </c>
      <c r="F1844" s="11" t="s">
        <v>4877</v>
      </c>
      <c r="G1844" s="18" t="n">
        <v>8448.46</v>
      </c>
      <c r="H1844" s="18" t="n">
        <v>2594.25</v>
      </c>
      <c r="I1844" s="14" t="n">
        <v>0.2503</v>
      </c>
      <c r="J1844" s="18" t="n">
        <v>432.38</v>
      </c>
      <c r="K1844" s="11" t="s">
        <v>4914</v>
      </c>
      <c r="L1844" s="35" t="n">
        <f aca="false">IF(H1844=0,"",G1844/H1844)</f>
        <v>3.25660981015708</v>
      </c>
    </row>
    <row r="1845" customFormat="false" ht="15" hidden="false" customHeight="false" outlineLevel="0" collapsed="false">
      <c r="A1845" s="11" t="s">
        <v>32</v>
      </c>
      <c r="B1845" s="11" t="s">
        <v>4919</v>
      </c>
      <c r="C1845" s="13" t="n">
        <v>2</v>
      </c>
      <c r="D1845" s="11" t="s">
        <v>4602</v>
      </c>
      <c r="E1845" s="11" t="n">
        <v>3</v>
      </c>
      <c r="F1845" s="11" t="s">
        <v>4998</v>
      </c>
      <c r="G1845" s="18" t="n">
        <v>8448.46</v>
      </c>
      <c r="H1845" s="18" t="n">
        <v>2594.25</v>
      </c>
      <c r="I1845" s="14" t="n">
        <v>0.2503</v>
      </c>
      <c r="J1845" s="18" t="n">
        <v>432.38</v>
      </c>
      <c r="K1845" s="11" t="s">
        <v>4914</v>
      </c>
      <c r="L1845" s="35" t="n">
        <f aca="false">IF(H1845=0,"",G1845/H1845)</f>
        <v>3.25660981015708</v>
      </c>
    </row>
    <row r="1846" customFormat="false" ht="15" hidden="false" customHeight="false" outlineLevel="0" collapsed="false">
      <c r="A1846" s="11" t="s">
        <v>32</v>
      </c>
      <c r="B1846" s="11" t="s">
        <v>4919</v>
      </c>
      <c r="C1846" s="13" t="n">
        <v>2</v>
      </c>
      <c r="D1846" s="11" t="s">
        <v>4602</v>
      </c>
      <c r="E1846" s="11" t="n">
        <v>3</v>
      </c>
      <c r="F1846" s="11" t="s">
        <v>4999</v>
      </c>
      <c r="G1846" s="18" t="n">
        <v>8448.46</v>
      </c>
      <c r="H1846" s="18" t="n">
        <v>2594.25</v>
      </c>
      <c r="I1846" s="14" t="n">
        <v>0.2503</v>
      </c>
      <c r="J1846" s="18" t="n">
        <v>432.38</v>
      </c>
      <c r="K1846" s="11" t="s">
        <v>4914</v>
      </c>
      <c r="L1846" s="35" t="n">
        <f aca="false">IF(H1846=0,"",G1846/H1846)</f>
        <v>3.25660981015708</v>
      </c>
    </row>
    <row r="1848" customFormat="false" ht="15" hidden="false" customHeight="false" outlineLevel="0" collapsed="false">
      <c r="A1848" s="11" t="s">
        <v>33</v>
      </c>
      <c r="B1848" s="11" t="s">
        <v>4940</v>
      </c>
      <c r="C1848" s="13" t="n">
        <v>2.5</v>
      </c>
      <c r="D1848" s="11" t="s">
        <v>4608</v>
      </c>
      <c r="E1848" s="11" t="s">
        <v>61</v>
      </c>
      <c r="F1848" s="11" t="s">
        <v>4996</v>
      </c>
      <c r="G1848" s="18" t="n">
        <v>9078.04</v>
      </c>
      <c r="H1848" s="18" t="n">
        <v>3702.64</v>
      </c>
      <c r="I1848" s="14" t="n">
        <v>0.3295</v>
      </c>
      <c r="J1848" s="18" t="n">
        <v>250</v>
      </c>
      <c r="K1848" s="11" t="s">
        <v>4914</v>
      </c>
      <c r="L1848" s="35" t="n">
        <f aca="false">IF(H1848=0,"",G1848/H1848)</f>
        <v>2.45177494976557</v>
      </c>
    </row>
    <row r="1849" customFormat="false" ht="15" hidden="false" customHeight="false" outlineLevel="0" collapsed="false">
      <c r="A1849" s="11" t="s">
        <v>33</v>
      </c>
      <c r="B1849" s="11" t="s">
        <v>4940</v>
      </c>
      <c r="C1849" s="13" t="n">
        <v>2.5</v>
      </c>
      <c r="D1849" s="11" t="s">
        <v>4608</v>
      </c>
      <c r="E1849" s="11" t="s">
        <v>61</v>
      </c>
      <c r="F1849" s="11" t="s">
        <v>4997</v>
      </c>
      <c r="G1849" s="18" t="n">
        <v>8510.35</v>
      </c>
      <c r="H1849" s="18" t="n">
        <v>3234.07</v>
      </c>
      <c r="I1849" s="14" t="n">
        <v>0.237</v>
      </c>
      <c r="J1849" s="18" t="n">
        <v>245.01</v>
      </c>
      <c r="K1849" s="11" t="s">
        <v>4914</v>
      </c>
      <c r="L1849" s="35" t="n">
        <f aca="false">IF(H1849=0,"",G1849/H1849)</f>
        <v>2.63146746978266</v>
      </c>
    </row>
    <row r="1850" customFormat="false" ht="15" hidden="false" customHeight="false" outlineLevel="0" collapsed="false">
      <c r="A1850" s="11" t="s">
        <v>33</v>
      </c>
      <c r="B1850" s="11" t="s">
        <v>4940</v>
      </c>
      <c r="C1850" s="13" t="n">
        <v>2.5</v>
      </c>
      <c r="D1850" s="11" t="s">
        <v>4608</v>
      </c>
      <c r="E1850" s="11" t="s">
        <v>61</v>
      </c>
      <c r="F1850" s="11" t="s">
        <v>4896</v>
      </c>
      <c r="G1850" s="18" t="n">
        <v>8812.21</v>
      </c>
      <c r="H1850" s="18" t="n">
        <v>4882.74</v>
      </c>
      <c r="I1850" s="14" t="n">
        <v>0.4345</v>
      </c>
      <c r="J1850" s="18" t="n">
        <v>500</v>
      </c>
      <c r="K1850" s="11" t="s">
        <v>4914</v>
      </c>
      <c r="L1850" s="35" t="n">
        <f aca="false">IF(H1850=0,"",G1850/H1850)</f>
        <v>1.80476740518643</v>
      </c>
    </row>
    <row r="1851" customFormat="false" ht="15" hidden="false" customHeight="false" outlineLevel="0" collapsed="false">
      <c r="A1851" s="11" t="s">
        <v>33</v>
      </c>
      <c r="B1851" s="11" t="s">
        <v>4940</v>
      </c>
      <c r="C1851" s="13" t="n">
        <v>2.5</v>
      </c>
      <c r="D1851" s="11" t="s">
        <v>4608</v>
      </c>
      <c r="E1851" s="11" t="s">
        <v>61</v>
      </c>
      <c r="F1851" s="11" t="s">
        <v>4877</v>
      </c>
      <c r="G1851" s="18" t="n">
        <v>9244.49</v>
      </c>
      <c r="H1851" s="18" t="n">
        <v>4872.23</v>
      </c>
      <c r="I1851" s="14" t="n">
        <v>0.3077</v>
      </c>
      <c r="J1851" s="18" t="n">
        <v>490.68</v>
      </c>
      <c r="K1851" s="11" t="s">
        <v>4914</v>
      </c>
      <c r="L1851" s="35" t="n">
        <f aca="false">IF(H1851=0,"",G1851/H1851)</f>
        <v>1.89738374419927</v>
      </c>
    </row>
    <row r="1852" customFormat="false" ht="15" hidden="false" customHeight="false" outlineLevel="0" collapsed="false">
      <c r="A1852" s="11" t="s">
        <v>33</v>
      </c>
      <c r="B1852" s="11" t="s">
        <v>4940</v>
      </c>
      <c r="C1852" s="13" t="n">
        <v>2.5</v>
      </c>
      <c r="D1852" s="11" t="s">
        <v>4608</v>
      </c>
      <c r="E1852" s="11" t="s">
        <v>61</v>
      </c>
      <c r="F1852" s="11" t="s">
        <v>4998</v>
      </c>
      <c r="G1852" s="18" t="n">
        <v>9673.22</v>
      </c>
      <c r="H1852" s="18" t="n">
        <v>5921.94</v>
      </c>
      <c r="I1852" s="14" t="n">
        <v>0.527</v>
      </c>
      <c r="J1852" s="18" t="n">
        <v>1000</v>
      </c>
      <c r="K1852" s="11" t="s">
        <v>4914</v>
      </c>
      <c r="L1852" s="35" t="n">
        <f aca="false">IF(H1852=0,"",G1852/H1852)</f>
        <v>1.63345457738511</v>
      </c>
    </row>
    <row r="1853" customFormat="false" ht="15" hidden="false" customHeight="false" outlineLevel="0" collapsed="false">
      <c r="A1853" s="11" t="s">
        <v>33</v>
      </c>
      <c r="B1853" s="11" t="s">
        <v>4940</v>
      </c>
      <c r="C1853" s="13" t="n">
        <v>2.5</v>
      </c>
      <c r="D1853" s="11" t="s">
        <v>4608</v>
      </c>
      <c r="E1853" s="11" t="s">
        <v>61</v>
      </c>
      <c r="F1853" s="11" t="s">
        <v>4999</v>
      </c>
      <c r="G1853" s="18" t="n">
        <v>4915.38</v>
      </c>
      <c r="H1853" s="18" t="n">
        <v>7111.2</v>
      </c>
      <c r="I1853" s="14" t="n">
        <v>0.6328</v>
      </c>
      <c r="J1853" s="18" t="n">
        <v>988.45</v>
      </c>
      <c r="K1853" s="11" t="s">
        <v>4914</v>
      </c>
      <c r="L1853" s="35" t="n">
        <f aca="false">IF(H1853=0,"",G1853/H1853)</f>
        <v>0.691216672291596</v>
      </c>
    </row>
    <row r="1854" customFormat="false" ht="15" hidden="false" customHeight="false" outlineLevel="0" collapsed="false">
      <c r="A1854" s="11" t="s">
        <v>33</v>
      </c>
      <c r="B1854" s="11" t="s">
        <v>4940</v>
      </c>
      <c r="C1854" s="13" t="n">
        <v>2.5</v>
      </c>
      <c r="D1854" s="11" t="s">
        <v>4602</v>
      </c>
      <c r="E1854" s="11" t="n">
        <v>1</v>
      </c>
      <c r="F1854" s="11" t="s">
        <v>4996</v>
      </c>
      <c r="G1854" s="18" t="n">
        <v>13372.69</v>
      </c>
      <c r="H1854" s="18" t="n">
        <v>4137.95</v>
      </c>
      <c r="I1854" s="14" t="n">
        <v>0.3712</v>
      </c>
      <c r="J1854" s="18" t="n">
        <v>250</v>
      </c>
      <c r="K1854" s="11" t="s">
        <v>4914</v>
      </c>
      <c r="L1854" s="35" t="n">
        <f aca="false">IF(H1854=0,"",G1854/H1854)</f>
        <v>3.23171860462306</v>
      </c>
    </row>
    <row r="1855" customFormat="false" ht="15" hidden="false" customHeight="false" outlineLevel="0" collapsed="false">
      <c r="A1855" s="11" t="s">
        <v>33</v>
      </c>
      <c r="B1855" s="11" t="s">
        <v>4940</v>
      </c>
      <c r="C1855" s="13" t="n">
        <v>2.5</v>
      </c>
      <c r="D1855" s="11" t="s">
        <v>4602</v>
      </c>
      <c r="E1855" s="11" t="n">
        <v>1</v>
      </c>
      <c r="F1855" s="11" t="s">
        <v>4997</v>
      </c>
      <c r="G1855" s="18" t="n">
        <v>8061.4</v>
      </c>
      <c r="H1855" s="18" t="n">
        <v>3229.81</v>
      </c>
      <c r="I1855" s="14" t="n">
        <v>0.2397</v>
      </c>
      <c r="J1855" s="18" t="n">
        <v>245.01</v>
      </c>
      <c r="K1855" s="11" t="s">
        <v>4914</v>
      </c>
      <c r="L1855" s="35" t="n">
        <f aca="false">IF(H1855=0,"",G1855/H1855)</f>
        <v>2.49593629346618</v>
      </c>
    </row>
    <row r="1856" customFormat="false" ht="15" hidden="false" customHeight="false" outlineLevel="0" collapsed="false">
      <c r="A1856" s="11" t="s">
        <v>33</v>
      </c>
      <c r="B1856" s="11" t="s">
        <v>4940</v>
      </c>
      <c r="C1856" s="13" t="n">
        <v>2.5</v>
      </c>
      <c r="D1856" s="11" t="s">
        <v>4602</v>
      </c>
      <c r="E1856" s="11" t="n">
        <v>1</v>
      </c>
      <c r="F1856" s="11" t="s">
        <v>4896</v>
      </c>
      <c r="G1856" s="18" t="n">
        <v>18080.86</v>
      </c>
      <c r="H1856" s="18" t="n">
        <v>9110.54</v>
      </c>
      <c r="I1856" s="14" t="n">
        <v>0.5999</v>
      </c>
      <c r="J1856" s="18" t="n">
        <v>500</v>
      </c>
      <c r="K1856" s="11" t="s">
        <v>4914</v>
      </c>
      <c r="L1856" s="35" t="n">
        <f aca="false">IF(H1856=0,"",G1856/H1856)</f>
        <v>1.98460903524928</v>
      </c>
    </row>
    <row r="1857" customFormat="false" ht="15" hidden="false" customHeight="false" outlineLevel="0" collapsed="false">
      <c r="A1857" s="11" t="s">
        <v>33</v>
      </c>
      <c r="B1857" s="11" t="s">
        <v>4940</v>
      </c>
      <c r="C1857" s="13" t="n">
        <v>2.5</v>
      </c>
      <c r="D1857" s="11" t="s">
        <v>4602</v>
      </c>
      <c r="E1857" s="11" t="n">
        <v>1</v>
      </c>
      <c r="F1857" s="11" t="s">
        <v>4877</v>
      </c>
      <c r="G1857" s="18" t="n">
        <v>8658.2</v>
      </c>
      <c r="H1857" s="18" t="n">
        <v>4552.65</v>
      </c>
      <c r="I1857" s="14" t="n">
        <v>0.3075</v>
      </c>
      <c r="J1857" s="18" t="n">
        <v>479.82</v>
      </c>
      <c r="K1857" s="11" t="s">
        <v>4914</v>
      </c>
      <c r="L1857" s="35" t="n">
        <f aca="false">IF(H1857=0,"",G1857/H1857)</f>
        <v>1.90179346095131</v>
      </c>
    </row>
    <row r="1858" customFormat="false" ht="15" hidden="false" customHeight="false" outlineLevel="0" collapsed="false">
      <c r="A1858" s="11" t="s">
        <v>33</v>
      </c>
      <c r="B1858" s="11" t="s">
        <v>4940</v>
      </c>
      <c r="C1858" s="13" t="n">
        <v>2.5</v>
      </c>
      <c r="D1858" s="11" t="s">
        <v>4602</v>
      </c>
      <c r="E1858" s="11" t="n">
        <v>1</v>
      </c>
      <c r="F1858" s="11" t="s">
        <v>4998</v>
      </c>
      <c r="G1858" s="18" t="n">
        <v>18816.17</v>
      </c>
      <c r="H1858" s="18" t="n">
        <v>16051.17</v>
      </c>
      <c r="I1858" s="14" t="n">
        <v>0.9669</v>
      </c>
      <c r="J1858" s="18" t="n">
        <v>1000</v>
      </c>
      <c r="K1858" s="11" t="s">
        <v>4914</v>
      </c>
      <c r="L1858" s="35" t="n">
        <f aca="false">IF(H1858=0,"",G1858/H1858)</f>
        <v>1.17226158591554</v>
      </c>
    </row>
    <row r="1859" customFormat="false" ht="15" hidden="false" customHeight="false" outlineLevel="0" collapsed="false">
      <c r="A1859" s="11" t="s">
        <v>33</v>
      </c>
      <c r="B1859" s="11" t="s">
        <v>4940</v>
      </c>
      <c r="C1859" s="13" t="n">
        <v>2.5</v>
      </c>
      <c r="D1859" s="11" t="s">
        <v>4602</v>
      </c>
      <c r="E1859" s="11" t="n">
        <v>1</v>
      </c>
      <c r="F1859" s="11" t="s">
        <v>4999</v>
      </c>
      <c r="G1859" s="18" t="n">
        <v>9568.67</v>
      </c>
      <c r="H1859" s="18" t="n">
        <v>7075.94</v>
      </c>
      <c r="I1859" s="14" t="n">
        <v>0.6347</v>
      </c>
      <c r="J1859" s="18" t="n">
        <v>966.07</v>
      </c>
      <c r="K1859" s="11" t="s">
        <v>4914</v>
      </c>
      <c r="L1859" s="35" t="n">
        <f aca="false">IF(H1859=0,"",G1859/H1859)</f>
        <v>1.35228252359404</v>
      </c>
    </row>
    <row r="1860" customFormat="false" ht="15" hidden="false" customHeight="false" outlineLevel="0" collapsed="false">
      <c r="A1860" s="11" t="s">
        <v>33</v>
      </c>
      <c r="B1860" s="11" t="s">
        <v>4940</v>
      </c>
      <c r="C1860" s="13" t="n">
        <v>2.5</v>
      </c>
      <c r="D1860" s="11" t="s">
        <v>4602</v>
      </c>
      <c r="E1860" s="11" t="n">
        <v>2</v>
      </c>
      <c r="F1860" s="11" t="s">
        <v>4996</v>
      </c>
      <c r="G1860" s="18" t="n">
        <v>8895.87</v>
      </c>
      <c r="H1860" s="18" t="n">
        <v>5514.77</v>
      </c>
      <c r="I1860" s="14" t="n">
        <v>0.523</v>
      </c>
      <c r="J1860" s="18" t="n">
        <v>250</v>
      </c>
      <c r="K1860" s="11" t="s">
        <v>4914</v>
      </c>
      <c r="L1860" s="35" t="n">
        <f aca="false">IF(H1860=0,"",G1860/H1860)</f>
        <v>1.61309900503557</v>
      </c>
    </row>
    <row r="1861" customFormat="false" ht="15" hidden="false" customHeight="false" outlineLevel="0" collapsed="false">
      <c r="A1861" s="11" t="s">
        <v>33</v>
      </c>
      <c r="B1861" s="11" t="s">
        <v>4940</v>
      </c>
      <c r="C1861" s="13" t="n">
        <v>2.5</v>
      </c>
      <c r="D1861" s="11" t="s">
        <v>4602</v>
      </c>
      <c r="E1861" s="11" t="n">
        <v>2</v>
      </c>
      <c r="F1861" s="11" t="s">
        <v>4997</v>
      </c>
      <c r="G1861" s="18" t="n">
        <v>5654.21</v>
      </c>
      <c r="H1861" s="18" t="n">
        <v>2918.14</v>
      </c>
      <c r="I1861" s="14" t="n">
        <v>0.2768</v>
      </c>
      <c r="J1861" s="18" t="n">
        <v>242.7</v>
      </c>
      <c r="K1861" s="11" t="s">
        <v>4914</v>
      </c>
      <c r="L1861" s="35" t="n">
        <f aca="false">IF(H1861=0,"",G1861/H1861)</f>
        <v>1.93760751711707</v>
      </c>
    </row>
    <row r="1862" customFormat="false" ht="15" hidden="false" customHeight="false" outlineLevel="0" collapsed="false">
      <c r="A1862" s="11" t="s">
        <v>33</v>
      </c>
      <c r="B1862" s="11" t="s">
        <v>4940</v>
      </c>
      <c r="C1862" s="13" t="n">
        <v>2.5</v>
      </c>
      <c r="D1862" s="11" t="s">
        <v>4602</v>
      </c>
      <c r="E1862" s="11" t="n">
        <v>2</v>
      </c>
      <c r="F1862" s="11" t="s">
        <v>4896</v>
      </c>
      <c r="G1862" s="18" t="n">
        <v>10968.65</v>
      </c>
      <c r="H1862" s="18" t="n">
        <v>7514.72</v>
      </c>
      <c r="I1862" s="14" t="n">
        <v>0.3879</v>
      </c>
      <c r="J1862" s="18" t="n">
        <v>500</v>
      </c>
      <c r="K1862" s="11" t="s">
        <v>4914</v>
      </c>
      <c r="L1862" s="35" t="n">
        <f aca="false">IF(H1862=0,"",G1862/H1862)</f>
        <v>1.4596219153874</v>
      </c>
    </row>
    <row r="1863" customFormat="false" ht="15" hidden="false" customHeight="false" outlineLevel="0" collapsed="false">
      <c r="A1863" s="11" t="s">
        <v>33</v>
      </c>
      <c r="B1863" s="11" t="s">
        <v>4940</v>
      </c>
      <c r="C1863" s="13" t="n">
        <v>2.5</v>
      </c>
      <c r="D1863" s="11" t="s">
        <v>4602</v>
      </c>
      <c r="E1863" s="11" t="n">
        <v>2</v>
      </c>
      <c r="F1863" s="11" t="s">
        <v>4877</v>
      </c>
      <c r="G1863" s="18" t="n">
        <v>9315.46</v>
      </c>
      <c r="H1863" s="18" t="n">
        <v>3925.45</v>
      </c>
      <c r="I1863" s="14" t="n">
        <v>0.2183</v>
      </c>
      <c r="J1863" s="18" t="n">
        <v>460.36</v>
      </c>
      <c r="K1863" s="11" t="s">
        <v>4914</v>
      </c>
      <c r="L1863" s="35" t="n">
        <f aca="false">IF(H1863=0,"",G1863/H1863)</f>
        <v>2.37309353067801</v>
      </c>
    </row>
    <row r="1864" customFormat="false" ht="15" hidden="false" customHeight="false" outlineLevel="0" collapsed="false">
      <c r="A1864" s="11" t="s">
        <v>33</v>
      </c>
      <c r="B1864" s="11" t="s">
        <v>4940</v>
      </c>
      <c r="C1864" s="13" t="n">
        <v>2.5</v>
      </c>
      <c r="D1864" s="11" t="s">
        <v>4602</v>
      </c>
      <c r="E1864" s="11" t="n">
        <v>2</v>
      </c>
      <c r="F1864" s="11" t="s">
        <v>4998</v>
      </c>
      <c r="G1864" s="18" t="n">
        <v>11557.4</v>
      </c>
      <c r="H1864" s="18" t="n">
        <v>9685.27</v>
      </c>
      <c r="I1864" s="14" t="n">
        <v>0.5</v>
      </c>
      <c r="J1864" s="18" t="n">
        <v>1000</v>
      </c>
      <c r="K1864" s="11" t="s">
        <v>4914</v>
      </c>
      <c r="L1864" s="35" t="n">
        <f aca="false">IF(H1864=0,"",G1864/H1864)</f>
        <v>1.19329662466818</v>
      </c>
    </row>
    <row r="1865" customFormat="false" ht="15" hidden="false" customHeight="false" outlineLevel="0" collapsed="false">
      <c r="A1865" s="11" t="s">
        <v>33</v>
      </c>
      <c r="B1865" s="11" t="s">
        <v>4940</v>
      </c>
      <c r="C1865" s="13" t="n">
        <v>2.5</v>
      </c>
      <c r="D1865" s="11" t="s">
        <v>4602</v>
      </c>
      <c r="E1865" s="11" t="n">
        <v>2</v>
      </c>
      <c r="F1865" s="11" t="s">
        <v>4999</v>
      </c>
      <c r="G1865" s="18" t="n">
        <v>6685.08</v>
      </c>
      <c r="H1865" s="18" t="n">
        <v>6119.66</v>
      </c>
      <c r="I1865" s="14" t="n">
        <v>0.3159</v>
      </c>
      <c r="J1865" s="18" t="n">
        <v>923.05</v>
      </c>
      <c r="K1865" s="11" t="s">
        <v>4914</v>
      </c>
      <c r="L1865" s="35" t="n">
        <f aca="false">IF(H1865=0,"",G1865/H1865)</f>
        <v>1.09239402189011</v>
      </c>
    </row>
    <row r="1866" customFormat="false" ht="15" hidden="false" customHeight="false" outlineLevel="0" collapsed="false">
      <c r="A1866" s="11" t="s">
        <v>33</v>
      </c>
      <c r="B1866" s="11" t="s">
        <v>4940</v>
      </c>
      <c r="C1866" s="13" t="n">
        <v>2.5</v>
      </c>
      <c r="D1866" s="11" t="s">
        <v>4602</v>
      </c>
      <c r="E1866" s="11" t="n">
        <v>3</v>
      </c>
      <c r="F1866" s="11" t="s">
        <v>4996</v>
      </c>
      <c r="G1866" s="18" t="n">
        <v>8849.48</v>
      </c>
      <c r="H1866" s="18" t="n">
        <v>3776.85</v>
      </c>
      <c r="I1866" s="14" t="n">
        <v>0.2233</v>
      </c>
      <c r="J1866" s="18" t="n">
        <v>250</v>
      </c>
      <c r="K1866" s="11" t="s">
        <v>4914</v>
      </c>
      <c r="L1866" s="35" t="n">
        <f aca="false">IF(H1866=0,"",G1866/H1866)</f>
        <v>2.34308484583714</v>
      </c>
    </row>
    <row r="1867" customFormat="false" ht="15" hidden="false" customHeight="false" outlineLevel="0" collapsed="false">
      <c r="A1867" s="11" t="s">
        <v>33</v>
      </c>
      <c r="B1867" s="11" t="s">
        <v>4940</v>
      </c>
      <c r="C1867" s="13" t="n">
        <v>2.5</v>
      </c>
      <c r="D1867" s="11" t="s">
        <v>4602</v>
      </c>
      <c r="E1867" s="11" t="n">
        <v>3</v>
      </c>
      <c r="F1867" s="11" t="s">
        <v>4997</v>
      </c>
      <c r="G1867" s="18" t="n">
        <v>6411.02</v>
      </c>
      <c r="H1867" s="18" t="n">
        <v>2694.86</v>
      </c>
      <c r="I1867" s="14" t="n">
        <v>0.2148</v>
      </c>
      <c r="J1867" s="18" t="n">
        <v>240.94</v>
      </c>
      <c r="K1867" s="11" t="s">
        <v>4914</v>
      </c>
      <c r="L1867" s="35" t="n">
        <f aca="false">IF(H1867=0,"",G1867/H1867)</f>
        <v>2.3789807262715</v>
      </c>
    </row>
    <row r="1868" customFormat="false" ht="15" hidden="false" customHeight="false" outlineLevel="0" collapsed="false">
      <c r="A1868" s="11" t="s">
        <v>33</v>
      </c>
      <c r="B1868" s="11" t="s">
        <v>4940</v>
      </c>
      <c r="C1868" s="13" t="n">
        <v>2.5</v>
      </c>
      <c r="D1868" s="11" t="s">
        <v>4602</v>
      </c>
      <c r="E1868" s="11" t="n">
        <v>3</v>
      </c>
      <c r="F1868" s="11" t="s">
        <v>4896</v>
      </c>
      <c r="G1868" s="18" t="n">
        <v>9127.14</v>
      </c>
      <c r="H1868" s="18" t="n">
        <v>4290.9</v>
      </c>
      <c r="I1868" s="14" t="n">
        <v>0.2458</v>
      </c>
      <c r="J1868" s="18" t="n">
        <v>500</v>
      </c>
      <c r="K1868" s="11" t="s">
        <v>4914</v>
      </c>
      <c r="L1868" s="35" t="n">
        <f aca="false">IF(H1868=0,"",G1868/H1868)</f>
        <v>2.12709221841572</v>
      </c>
    </row>
    <row r="1869" customFormat="false" ht="15" hidden="false" customHeight="false" outlineLevel="0" collapsed="false">
      <c r="A1869" s="11" t="s">
        <v>33</v>
      </c>
      <c r="B1869" s="11" t="s">
        <v>4940</v>
      </c>
      <c r="C1869" s="13" t="n">
        <v>2.5</v>
      </c>
      <c r="D1869" s="11" t="s">
        <v>4602</v>
      </c>
      <c r="E1869" s="11" t="n">
        <v>3</v>
      </c>
      <c r="F1869" s="11" t="s">
        <v>4877</v>
      </c>
      <c r="G1869" s="18" t="n">
        <v>5978.11</v>
      </c>
      <c r="H1869" s="18" t="n">
        <v>4313.36</v>
      </c>
      <c r="I1869" s="14" t="n">
        <v>0.247</v>
      </c>
      <c r="J1869" s="18" t="n">
        <v>498.93</v>
      </c>
      <c r="K1869" s="11" t="s">
        <v>4914</v>
      </c>
      <c r="L1869" s="35" t="n">
        <f aca="false">IF(H1869=0,"",G1869/H1869)</f>
        <v>1.38595201884378</v>
      </c>
    </row>
    <row r="1870" customFormat="false" ht="15" hidden="false" customHeight="false" outlineLevel="0" collapsed="false">
      <c r="A1870" s="11" t="s">
        <v>33</v>
      </c>
      <c r="B1870" s="11" t="s">
        <v>4940</v>
      </c>
      <c r="C1870" s="13" t="n">
        <v>2.5</v>
      </c>
      <c r="D1870" s="11" t="s">
        <v>4602</v>
      </c>
      <c r="E1870" s="11" t="n">
        <v>3</v>
      </c>
      <c r="F1870" s="11" t="s">
        <v>4998</v>
      </c>
      <c r="G1870" s="18" t="n">
        <v>9151.41</v>
      </c>
      <c r="H1870" s="18" t="n">
        <v>4290.9</v>
      </c>
      <c r="I1870" s="14" t="n">
        <v>0.2458</v>
      </c>
      <c r="J1870" s="18" t="n">
        <v>572.12</v>
      </c>
      <c r="K1870" s="11" t="s">
        <v>4914</v>
      </c>
      <c r="L1870" s="35" t="n">
        <f aca="false">IF(H1870=0,"",G1870/H1870)</f>
        <v>2.1327483744669</v>
      </c>
    </row>
    <row r="1871" customFormat="false" ht="15" hidden="false" customHeight="false" outlineLevel="0" collapsed="false">
      <c r="A1871" s="11" t="s">
        <v>33</v>
      </c>
      <c r="B1871" s="11" t="s">
        <v>4940</v>
      </c>
      <c r="C1871" s="13" t="n">
        <v>2.5</v>
      </c>
      <c r="D1871" s="11" t="s">
        <v>4602</v>
      </c>
      <c r="E1871" s="11" t="n">
        <v>3</v>
      </c>
      <c r="F1871" s="11" t="s">
        <v>4999</v>
      </c>
      <c r="G1871" s="18" t="n">
        <v>9151.41</v>
      </c>
      <c r="H1871" s="18" t="n">
        <v>4290.9</v>
      </c>
      <c r="I1871" s="14" t="n">
        <v>0.2458</v>
      </c>
      <c r="J1871" s="18" t="n">
        <v>572.12</v>
      </c>
      <c r="K1871" s="11" t="s">
        <v>4914</v>
      </c>
      <c r="L1871" s="35" t="n">
        <f aca="false">IF(H1871=0,"",G1871/H1871)</f>
        <v>2.1327483744669</v>
      </c>
    </row>
    <row r="1873" customFormat="false" ht="15" hidden="false" customHeight="false" outlineLevel="0" collapsed="false">
      <c r="A1873" s="11" t="s">
        <v>33</v>
      </c>
      <c r="B1873" s="11" t="s">
        <v>4942</v>
      </c>
      <c r="C1873" s="13" t="n">
        <v>2</v>
      </c>
      <c r="D1873" s="11" t="s">
        <v>4608</v>
      </c>
      <c r="E1873" s="11" t="s">
        <v>61</v>
      </c>
      <c r="F1873" s="11" t="s">
        <v>4996</v>
      </c>
      <c r="G1873" s="18" t="n">
        <v>3230.54</v>
      </c>
      <c r="H1873" s="18" t="n">
        <v>1974.3</v>
      </c>
      <c r="I1873" s="14" t="n">
        <v>0.1497</v>
      </c>
      <c r="J1873" s="18" t="n">
        <v>250</v>
      </c>
      <c r="K1873" s="11" t="s">
        <v>4914</v>
      </c>
      <c r="L1873" s="35" t="n">
        <f aca="false">IF(H1873=0,"",G1873/H1873)</f>
        <v>1.63629640885377</v>
      </c>
    </row>
    <row r="1874" customFormat="false" ht="15" hidden="false" customHeight="false" outlineLevel="0" collapsed="false">
      <c r="A1874" s="11" t="s">
        <v>33</v>
      </c>
      <c r="B1874" s="11" t="s">
        <v>4942</v>
      </c>
      <c r="C1874" s="13" t="n">
        <v>2</v>
      </c>
      <c r="D1874" s="11" t="s">
        <v>4608</v>
      </c>
      <c r="E1874" s="11" t="s">
        <v>61</v>
      </c>
      <c r="F1874" s="11" t="s">
        <v>4997</v>
      </c>
      <c r="G1874" s="18" t="n">
        <v>4014.81</v>
      </c>
      <c r="H1874" s="18" t="n">
        <v>1694.03</v>
      </c>
      <c r="I1874" s="14" t="n">
        <v>0.1222</v>
      </c>
      <c r="J1874" s="18" t="n">
        <v>248.42</v>
      </c>
      <c r="K1874" s="11" t="s">
        <v>4914</v>
      </c>
      <c r="L1874" s="35" t="n">
        <f aca="false">IF(H1874=0,"",G1874/H1874)</f>
        <v>2.36997573832813</v>
      </c>
    </row>
    <row r="1875" customFormat="false" ht="15" hidden="false" customHeight="false" outlineLevel="0" collapsed="false">
      <c r="A1875" s="11" t="s">
        <v>33</v>
      </c>
      <c r="B1875" s="11" t="s">
        <v>4942</v>
      </c>
      <c r="C1875" s="13" t="n">
        <v>2</v>
      </c>
      <c r="D1875" s="11" t="s">
        <v>4608</v>
      </c>
      <c r="E1875" s="11" t="s">
        <v>61</v>
      </c>
      <c r="F1875" s="11" t="s">
        <v>4896</v>
      </c>
      <c r="G1875" s="18" t="n">
        <v>3462.51</v>
      </c>
      <c r="H1875" s="18" t="n">
        <v>2617.58</v>
      </c>
      <c r="I1875" s="14" t="n">
        <v>0.1976</v>
      </c>
      <c r="J1875" s="18" t="n">
        <v>500</v>
      </c>
      <c r="K1875" s="11" t="s">
        <v>4914</v>
      </c>
      <c r="L1875" s="35" t="n">
        <f aca="false">IF(H1875=0,"",G1875/H1875)</f>
        <v>1.32279051643121</v>
      </c>
    </row>
    <row r="1876" customFormat="false" ht="15" hidden="false" customHeight="false" outlineLevel="0" collapsed="false">
      <c r="A1876" s="11" t="s">
        <v>33</v>
      </c>
      <c r="B1876" s="11" t="s">
        <v>4942</v>
      </c>
      <c r="C1876" s="13" t="n">
        <v>2</v>
      </c>
      <c r="D1876" s="11" t="s">
        <v>4608</v>
      </c>
      <c r="E1876" s="11" t="s">
        <v>61</v>
      </c>
      <c r="F1876" s="11" t="s">
        <v>4877</v>
      </c>
      <c r="G1876" s="18" t="n">
        <v>2116.38</v>
      </c>
      <c r="H1876" s="18" t="n">
        <v>2550.64</v>
      </c>
      <c r="I1876" s="14" t="n">
        <v>0.1925</v>
      </c>
      <c r="J1876" s="18" t="n">
        <v>465.54</v>
      </c>
      <c r="K1876" s="11" t="s">
        <v>4914</v>
      </c>
      <c r="L1876" s="35" t="n">
        <f aca="false">IF(H1876=0,"",G1876/H1876)</f>
        <v>0.829744691528401</v>
      </c>
    </row>
    <row r="1877" customFormat="false" ht="15" hidden="false" customHeight="false" outlineLevel="0" collapsed="false">
      <c r="A1877" s="11" t="s">
        <v>33</v>
      </c>
      <c r="B1877" s="11" t="s">
        <v>4942</v>
      </c>
      <c r="C1877" s="13" t="n">
        <v>2</v>
      </c>
      <c r="D1877" s="11" t="s">
        <v>4608</v>
      </c>
      <c r="E1877" s="11" t="s">
        <v>61</v>
      </c>
      <c r="F1877" s="11" t="s">
        <v>4998</v>
      </c>
      <c r="G1877" s="18" t="n">
        <v>3506.53</v>
      </c>
      <c r="H1877" s="18" t="n">
        <v>2948.14</v>
      </c>
      <c r="I1877" s="14" t="n">
        <v>0.2226</v>
      </c>
      <c r="J1877" s="18" t="n">
        <v>1000</v>
      </c>
      <c r="K1877" s="11" t="s">
        <v>4914</v>
      </c>
      <c r="L1877" s="35" t="n">
        <f aca="false">IF(H1877=0,"",G1877/H1877)</f>
        <v>1.18940416669493</v>
      </c>
    </row>
    <row r="1878" customFormat="false" ht="15" hidden="false" customHeight="false" outlineLevel="0" collapsed="false">
      <c r="A1878" s="11" t="s">
        <v>33</v>
      </c>
      <c r="B1878" s="11" t="s">
        <v>4942</v>
      </c>
      <c r="C1878" s="13" t="n">
        <v>2</v>
      </c>
      <c r="D1878" s="11" t="s">
        <v>4608</v>
      </c>
      <c r="E1878" s="11" t="s">
        <v>61</v>
      </c>
      <c r="F1878" s="11" t="s">
        <v>4999</v>
      </c>
      <c r="G1878" s="18" t="n">
        <v>2978.06</v>
      </c>
      <c r="H1878" s="18" t="n">
        <v>3476.6</v>
      </c>
      <c r="I1878" s="14" t="n">
        <v>0.2624</v>
      </c>
      <c r="J1878" s="18" t="n">
        <v>963.39</v>
      </c>
      <c r="K1878" s="11" t="s">
        <v>4914</v>
      </c>
      <c r="L1878" s="35" t="n">
        <f aca="false">IF(H1878=0,"",G1878/H1878)</f>
        <v>0.85660127710982</v>
      </c>
    </row>
    <row r="1879" customFormat="false" ht="15" hidden="false" customHeight="false" outlineLevel="0" collapsed="false">
      <c r="A1879" s="11" t="s">
        <v>33</v>
      </c>
      <c r="B1879" s="11" t="s">
        <v>4942</v>
      </c>
      <c r="C1879" s="13" t="n">
        <v>2</v>
      </c>
      <c r="D1879" s="11" t="s">
        <v>4602</v>
      </c>
      <c r="E1879" s="11" t="n">
        <v>1</v>
      </c>
      <c r="F1879" s="11" t="s">
        <v>4996</v>
      </c>
      <c r="G1879" s="18" t="n">
        <v>8739.49</v>
      </c>
      <c r="H1879" s="18" t="n">
        <v>5195.55</v>
      </c>
      <c r="I1879" s="14" t="n">
        <v>0.2861</v>
      </c>
      <c r="J1879" s="18" t="n">
        <v>250</v>
      </c>
      <c r="K1879" s="11" t="s">
        <v>4914</v>
      </c>
      <c r="L1879" s="35" t="n">
        <f aca="false">IF(H1879=0,"",G1879/H1879)</f>
        <v>1.68211065238521</v>
      </c>
    </row>
    <row r="1880" customFormat="false" ht="15" hidden="false" customHeight="false" outlineLevel="0" collapsed="false">
      <c r="A1880" s="11" t="s">
        <v>33</v>
      </c>
      <c r="B1880" s="11" t="s">
        <v>4942</v>
      </c>
      <c r="C1880" s="13" t="n">
        <v>2</v>
      </c>
      <c r="D1880" s="11" t="s">
        <v>4602</v>
      </c>
      <c r="E1880" s="11" t="n">
        <v>1</v>
      </c>
      <c r="F1880" s="11" t="s">
        <v>4997</v>
      </c>
      <c r="G1880" s="18" t="n">
        <v>6211.62</v>
      </c>
      <c r="H1880" s="18" t="n">
        <v>1466.2</v>
      </c>
      <c r="I1880" s="14" t="n">
        <v>0.1277</v>
      </c>
      <c r="J1880" s="18" t="n">
        <v>237.3</v>
      </c>
      <c r="K1880" s="11" t="s">
        <v>4914</v>
      </c>
      <c r="L1880" s="35" t="n">
        <f aca="false">IF(H1880=0,"",G1880/H1880)</f>
        <v>4.2365434456418</v>
      </c>
    </row>
    <row r="1881" customFormat="false" ht="15" hidden="false" customHeight="false" outlineLevel="0" collapsed="false">
      <c r="A1881" s="11" t="s">
        <v>33</v>
      </c>
      <c r="B1881" s="11" t="s">
        <v>4942</v>
      </c>
      <c r="C1881" s="13" t="n">
        <v>2</v>
      </c>
      <c r="D1881" s="11" t="s">
        <v>4602</v>
      </c>
      <c r="E1881" s="11" t="n">
        <v>1</v>
      </c>
      <c r="F1881" s="11" t="s">
        <v>4896</v>
      </c>
      <c r="G1881" s="18" t="n">
        <v>12745.5</v>
      </c>
      <c r="H1881" s="18" t="n">
        <v>2770.84</v>
      </c>
      <c r="I1881" s="14" t="n">
        <v>0.2413</v>
      </c>
      <c r="J1881" s="18" t="n">
        <v>500</v>
      </c>
      <c r="K1881" s="11" t="s">
        <v>4914</v>
      </c>
      <c r="L1881" s="35" t="n">
        <f aca="false">IF(H1881=0,"",G1881/H1881)</f>
        <v>4.59986863189502</v>
      </c>
    </row>
    <row r="1882" customFormat="false" ht="15" hidden="false" customHeight="false" outlineLevel="0" collapsed="false">
      <c r="A1882" s="11" t="s">
        <v>33</v>
      </c>
      <c r="B1882" s="11" t="s">
        <v>4942</v>
      </c>
      <c r="C1882" s="13" t="n">
        <v>2</v>
      </c>
      <c r="D1882" s="11" t="s">
        <v>4602</v>
      </c>
      <c r="E1882" s="11" t="n">
        <v>1</v>
      </c>
      <c r="F1882" s="11" t="s">
        <v>4877</v>
      </c>
      <c r="G1882" s="18" t="n">
        <v>3127.39</v>
      </c>
      <c r="H1882" s="18" t="n">
        <v>2786.6</v>
      </c>
      <c r="I1882" s="14" t="n">
        <v>0.1905</v>
      </c>
      <c r="J1882" s="18" t="n">
        <v>465.54</v>
      </c>
      <c r="K1882" s="11" t="s">
        <v>4914</v>
      </c>
      <c r="L1882" s="35" t="n">
        <f aca="false">IF(H1882=0,"",G1882/H1882)</f>
        <v>1.1222959879423</v>
      </c>
    </row>
    <row r="1883" customFormat="false" ht="15" hidden="false" customHeight="false" outlineLevel="0" collapsed="false">
      <c r="A1883" s="11" t="s">
        <v>33</v>
      </c>
      <c r="B1883" s="11" t="s">
        <v>4942</v>
      </c>
      <c r="C1883" s="13" t="n">
        <v>2</v>
      </c>
      <c r="D1883" s="11" t="s">
        <v>4602</v>
      </c>
      <c r="E1883" s="11" t="n">
        <v>1</v>
      </c>
      <c r="F1883" s="11" t="s">
        <v>4998</v>
      </c>
      <c r="G1883" s="18" t="n">
        <v>11890.07</v>
      </c>
      <c r="H1883" s="18" t="n">
        <v>8311.36</v>
      </c>
      <c r="I1883" s="14" t="n">
        <v>0.7135</v>
      </c>
      <c r="J1883" s="18" t="n">
        <v>1000</v>
      </c>
      <c r="K1883" s="11" t="s">
        <v>4914</v>
      </c>
      <c r="L1883" s="35" t="n">
        <f aca="false">IF(H1883=0,"",G1883/H1883)</f>
        <v>1.43058055480691</v>
      </c>
    </row>
    <row r="1884" customFormat="false" ht="15" hidden="false" customHeight="false" outlineLevel="0" collapsed="false">
      <c r="A1884" s="11" t="s">
        <v>33</v>
      </c>
      <c r="B1884" s="11" t="s">
        <v>4942</v>
      </c>
      <c r="C1884" s="13" t="n">
        <v>2</v>
      </c>
      <c r="D1884" s="11" t="s">
        <v>4602</v>
      </c>
      <c r="E1884" s="11" t="n">
        <v>1</v>
      </c>
      <c r="F1884" s="11" t="s">
        <v>4999</v>
      </c>
      <c r="G1884" s="18" t="n">
        <v>8194.72</v>
      </c>
      <c r="H1884" s="18" t="n">
        <v>2962.35</v>
      </c>
      <c r="I1884" s="14" t="n">
        <v>0.2269</v>
      </c>
      <c r="J1884" s="18" t="n">
        <v>963.39</v>
      </c>
      <c r="K1884" s="11" t="s">
        <v>4914</v>
      </c>
      <c r="L1884" s="35" t="n">
        <f aca="false">IF(H1884=0,"",G1884/H1884)</f>
        <v>2.76629027630091</v>
      </c>
    </row>
    <row r="1885" customFormat="false" ht="15" hidden="false" customHeight="false" outlineLevel="0" collapsed="false">
      <c r="A1885" s="11" t="s">
        <v>33</v>
      </c>
      <c r="B1885" s="11" t="s">
        <v>4942</v>
      </c>
      <c r="C1885" s="13" t="n">
        <v>2</v>
      </c>
      <c r="D1885" s="11" t="s">
        <v>4602</v>
      </c>
      <c r="E1885" s="11" t="n">
        <v>2</v>
      </c>
      <c r="F1885" s="11" t="s">
        <v>4996</v>
      </c>
      <c r="G1885" s="18" t="n">
        <v>7806.82</v>
      </c>
      <c r="H1885" s="18" t="n">
        <v>1526.85</v>
      </c>
      <c r="I1885" s="14" t="n">
        <v>0.1006</v>
      </c>
      <c r="J1885" s="18" t="n">
        <v>250</v>
      </c>
      <c r="K1885" s="11" t="s">
        <v>4914</v>
      </c>
      <c r="L1885" s="35" t="n">
        <f aca="false">IF(H1885=0,"",G1885/H1885)</f>
        <v>5.11302354520745</v>
      </c>
    </row>
    <row r="1886" customFormat="false" ht="15" hidden="false" customHeight="false" outlineLevel="0" collapsed="false">
      <c r="A1886" s="11" t="s">
        <v>33</v>
      </c>
      <c r="B1886" s="11" t="s">
        <v>4942</v>
      </c>
      <c r="C1886" s="13" t="n">
        <v>2</v>
      </c>
      <c r="D1886" s="11" t="s">
        <v>4602</v>
      </c>
      <c r="E1886" s="11" t="n">
        <v>2</v>
      </c>
      <c r="F1886" s="11" t="s">
        <v>4997</v>
      </c>
      <c r="G1886" s="18" t="n">
        <v>5775.69</v>
      </c>
      <c r="H1886" s="18" t="n">
        <v>1770.56</v>
      </c>
      <c r="I1886" s="14" t="n">
        <v>0.1167</v>
      </c>
      <c r="J1886" s="18" t="n">
        <v>240.59</v>
      </c>
      <c r="K1886" s="11" t="s">
        <v>4914</v>
      </c>
      <c r="L1886" s="35" t="n">
        <f aca="false">IF(H1886=0,"",G1886/H1886)</f>
        <v>3.26206962768842</v>
      </c>
    </row>
    <row r="1887" customFormat="false" ht="15" hidden="false" customHeight="false" outlineLevel="0" collapsed="false">
      <c r="A1887" s="11" t="s">
        <v>33</v>
      </c>
      <c r="B1887" s="11" t="s">
        <v>4942</v>
      </c>
      <c r="C1887" s="13" t="n">
        <v>2</v>
      </c>
      <c r="D1887" s="11" t="s">
        <v>4602</v>
      </c>
      <c r="E1887" s="11" t="n">
        <v>2</v>
      </c>
      <c r="F1887" s="11" t="s">
        <v>4896</v>
      </c>
      <c r="G1887" s="18" t="n">
        <v>7890.52</v>
      </c>
      <c r="H1887" s="18" t="n">
        <v>1606.82</v>
      </c>
      <c r="I1887" s="14" t="n">
        <v>0.1059</v>
      </c>
      <c r="J1887" s="18" t="n">
        <v>401.7</v>
      </c>
      <c r="K1887" s="11" t="s">
        <v>4914</v>
      </c>
      <c r="L1887" s="35" t="n">
        <f aca="false">IF(H1887=0,"",G1887/H1887)</f>
        <v>4.91064338258175</v>
      </c>
    </row>
    <row r="1888" customFormat="false" ht="15" hidden="false" customHeight="false" outlineLevel="0" collapsed="false">
      <c r="A1888" s="11" t="s">
        <v>33</v>
      </c>
      <c r="B1888" s="11" t="s">
        <v>4942</v>
      </c>
      <c r="C1888" s="13" t="n">
        <v>2</v>
      </c>
      <c r="D1888" s="11" t="s">
        <v>4602</v>
      </c>
      <c r="E1888" s="11" t="n">
        <v>2</v>
      </c>
      <c r="F1888" s="11" t="s">
        <v>4877</v>
      </c>
      <c r="G1888" s="18" t="n">
        <v>7890.52</v>
      </c>
      <c r="H1888" s="18" t="n">
        <v>1606.82</v>
      </c>
      <c r="I1888" s="14" t="n">
        <v>0.1059</v>
      </c>
      <c r="J1888" s="18" t="n">
        <v>401.7</v>
      </c>
      <c r="K1888" s="11" t="s">
        <v>4914</v>
      </c>
      <c r="L1888" s="35" t="n">
        <f aca="false">IF(H1888=0,"",G1888/H1888)</f>
        <v>4.91064338258175</v>
      </c>
    </row>
    <row r="1889" customFormat="false" ht="15" hidden="false" customHeight="false" outlineLevel="0" collapsed="false">
      <c r="A1889" s="11" t="s">
        <v>33</v>
      </c>
      <c r="B1889" s="11" t="s">
        <v>4942</v>
      </c>
      <c r="C1889" s="13" t="n">
        <v>2</v>
      </c>
      <c r="D1889" s="11" t="s">
        <v>4602</v>
      </c>
      <c r="E1889" s="11" t="n">
        <v>2</v>
      </c>
      <c r="F1889" s="11" t="s">
        <v>4998</v>
      </c>
      <c r="G1889" s="18" t="n">
        <v>7890.52</v>
      </c>
      <c r="H1889" s="18" t="n">
        <v>1606.82</v>
      </c>
      <c r="I1889" s="14" t="n">
        <v>0.1059</v>
      </c>
      <c r="J1889" s="18" t="n">
        <v>401.7</v>
      </c>
      <c r="K1889" s="11" t="s">
        <v>4914</v>
      </c>
      <c r="L1889" s="35" t="n">
        <f aca="false">IF(H1889=0,"",G1889/H1889)</f>
        <v>4.91064338258175</v>
      </c>
    </row>
    <row r="1890" customFormat="false" ht="15" hidden="false" customHeight="false" outlineLevel="0" collapsed="false">
      <c r="A1890" s="11" t="s">
        <v>33</v>
      </c>
      <c r="B1890" s="11" t="s">
        <v>4942</v>
      </c>
      <c r="C1890" s="13" t="n">
        <v>2</v>
      </c>
      <c r="D1890" s="11" t="s">
        <v>4602</v>
      </c>
      <c r="E1890" s="11" t="n">
        <v>2</v>
      </c>
      <c r="F1890" s="11" t="s">
        <v>4999</v>
      </c>
      <c r="G1890" s="18" t="n">
        <v>7890.52</v>
      </c>
      <c r="H1890" s="18" t="n">
        <v>1606.82</v>
      </c>
      <c r="I1890" s="14" t="n">
        <v>0.1059</v>
      </c>
      <c r="J1890" s="18" t="n">
        <v>401.7</v>
      </c>
      <c r="K1890" s="11" t="s">
        <v>4914</v>
      </c>
      <c r="L1890" s="35" t="n">
        <f aca="false">IF(H1890=0,"",G1890/H1890)</f>
        <v>4.91064338258175</v>
      </c>
    </row>
    <row r="1891" customFormat="false" ht="15" hidden="false" customHeight="false" outlineLevel="0" collapsed="false">
      <c r="A1891" s="11" t="s">
        <v>33</v>
      </c>
      <c r="B1891" s="11" t="s">
        <v>4942</v>
      </c>
      <c r="C1891" s="13" t="n">
        <v>2</v>
      </c>
      <c r="D1891" s="11" t="s">
        <v>4602</v>
      </c>
      <c r="E1891" s="11" t="n">
        <v>3</v>
      </c>
      <c r="F1891" s="11" t="s">
        <v>4996</v>
      </c>
      <c r="G1891" s="18" t="n">
        <v>6090.06</v>
      </c>
      <c r="H1891" s="18" t="n">
        <v>1339.64</v>
      </c>
      <c r="I1891" s="14" t="n">
        <v>0.0941</v>
      </c>
      <c r="J1891" s="18" t="n">
        <v>223.27</v>
      </c>
      <c r="K1891" s="11" t="s">
        <v>4914</v>
      </c>
      <c r="L1891" s="35" t="n">
        <f aca="false">IF(H1891=0,"",G1891/H1891)</f>
        <v>4.54604222029799</v>
      </c>
    </row>
    <row r="1892" customFormat="false" ht="15" hidden="false" customHeight="false" outlineLevel="0" collapsed="false">
      <c r="A1892" s="11" t="s">
        <v>33</v>
      </c>
      <c r="B1892" s="11" t="s">
        <v>4942</v>
      </c>
      <c r="C1892" s="13" t="n">
        <v>2</v>
      </c>
      <c r="D1892" s="11" t="s">
        <v>4602</v>
      </c>
      <c r="E1892" s="11" t="n">
        <v>3</v>
      </c>
      <c r="F1892" s="11" t="s">
        <v>4997</v>
      </c>
      <c r="G1892" s="18" t="n">
        <v>6090.06</v>
      </c>
      <c r="H1892" s="18" t="n">
        <v>1339.64</v>
      </c>
      <c r="I1892" s="14" t="n">
        <v>0.0941</v>
      </c>
      <c r="J1892" s="18" t="n">
        <v>223.27</v>
      </c>
      <c r="K1892" s="11" t="s">
        <v>4914</v>
      </c>
      <c r="L1892" s="35" t="n">
        <f aca="false">IF(H1892=0,"",G1892/H1892)</f>
        <v>4.54604222029799</v>
      </c>
    </row>
    <row r="1893" customFormat="false" ht="15" hidden="false" customHeight="false" outlineLevel="0" collapsed="false">
      <c r="A1893" s="11" t="s">
        <v>33</v>
      </c>
      <c r="B1893" s="11" t="s">
        <v>4942</v>
      </c>
      <c r="C1893" s="13" t="n">
        <v>2</v>
      </c>
      <c r="D1893" s="11" t="s">
        <v>4602</v>
      </c>
      <c r="E1893" s="11" t="n">
        <v>3</v>
      </c>
      <c r="F1893" s="11" t="s">
        <v>4896</v>
      </c>
      <c r="G1893" s="18" t="n">
        <v>6090.06</v>
      </c>
      <c r="H1893" s="18" t="n">
        <v>1339.64</v>
      </c>
      <c r="I1893" s="14" t="n">
        <v>0.0941</v>
      </c>
      <c r="J1893" s="18" t="n">
        <v>223.27</v>
      </c>
      <c r="K1893" s="11" t="s">
        <v>4914</v>
      </c>
      <c r="L1893" s="35" t="n">
        <f aca="false">IF(H1893=0,"",G1893/H1893)</f>
        <v>4.54604222029799</v>
      </c>
    </row>
    <row r="1894" customFormat="false" ht="15" hidden="false" customHeight="false" outlineLevel="0" collapsed="false">
      <c r="A1894" s="11" t="s">
        <v>33</v>
      </c>
      <c r="B1894" s="11" t="s">
        <v>4942</v>
      </c>
      <c r="C1894" s="13" t="n">
        <v>2</v>
      </c>
      <c r="D1894" s="11" t="s">
        <v>4602</v>
      </c>
      <c r="E1894" s="11" t="n">
        <v>3</v>
      </c>
      <c r="F1894" s="11" t="s">
        <v>4877</v>
      </c>
      <c r="G1894" s="18" t="n">
        <v>6090.06</v>
      </c>
      <c r="H1894" s="18" t="n">
        <v>1339.64</v>
      </c>
      <c r="I1894" s="14" t="n">
        <v>0.0941</v>
      </c>
      <c r="J1894" s="18" t="n">
        <v>223.27</v>
      </c>
      <c r="K1894" s="11" t="s">
        <v>4914</v>
      </c>
      <c r="L1894" s="35" t="n">
        <f aca="false">IF(H1894=0,"",G1894/H1894)</f>
        <v>4.54604222029799</v>
      </c>
    </row>
    <row r="1895" customFormat="false" ht="15" hidden="false" customHeight="false" outlineLevel="0" collapsed="false">
      <c r="A1895" s="11" t="s">
        <v>33</v>
      </c>
      <c r="B1895" s="11" t="s">
        <v>4942</v>
      </c>
      <c r="C1895" s="13" t="n">
        <v>2</v>
      </c>
      <c r="D1895" s="11" t="s">
        <v>4602</v>
      </c>
      <c r="E1895" s="11" t="n">
        <v>3</v>
      </c>
      <c r="F1895" s="11" t="s">
        <v>4998</v>
      </c>
      <c r="G1895" s="18" t="n">
        <v>6090.06</v>
      </c>
      <c r="H1895" s="18" t="n">
        <v>1339.64</v>
      </c>
      <c r="I1895" s="14" t="n">
        <v>0.0941</v>
      </c>
      <c r="J1895" s="18" t="n">
        <v>223.27</v>
      </c>
      <c r="K1895" s="11" t="s">
        <v>4914</v>
      </c>
      <c r="L1895" s="35" t="n">
        <f aca="false">IF(H1895=0,"",G1895/H1895)</f>
        <v>4.54604222029799</v>
      </c>
    </row>
    <row r="1896" customFormat="false" ht="15" hidden="false" customHeight="false" outlineLevel="0" collapsed="false">
      <c r="A1896" s="11" t="s">
        <v>33</v>
      </c>
      <c r="B1896" s="11" t="s">
        <v>4942</v>
      </c>
      <c r="C1896" s="13" t="n">
        <v>2</v>
      </c>
      <c r="D1896" s="11" t="s">
        <v>4602</v>
      </c>
      <c r="E1896" s="11" t="n">
        <v>3</v>
      </c>
      <c r="F1896" s="11" t="s">
        <v>4999</v>
      </c>
      <c r="G1896" s="18" t="n">
        <v>6090.06</v>
      </c>
      <c r="H1896" s="18" t="n">
        <v>1339.64</v>
      </c>
      <c r="I1896" s="14" t="n">
        <v>0.0941</v>
      </c>
      <c r="J1896" s="18" t="n">
        <v>223.27</v>
      </c>
      <c r="K1896" s="11" t="s">
        <v>4914</v>
      </c>
      <c r="L1896" s="35" t="n">
        <f aca="false">IF(H1896=0,"",G1896/H1896)</f>
        <v>4.54604222029799</v>
      </c>
    </row>
    <row r="1898" customFormat="false" ht="15" hidden="false" customHeight="false" outlineLevel="0" collapsed="false">
      <c r="A1898" s="11" t="s">
        <v>33</v>
      </c>
      <c r="B1898" s="11" t="s">
        <v>4943</v>
      </c>
      <c r="C1898" s="13" t="n">
        <v>2</v>
      </c>
      <c r="D1898" s="11" t="s">
        <v>4608</v>
      </c>
      <c r="E1898" s="11" t="s">
        <v>61</v>
      </c>
      <c r="F1898" s="11" t="s">
        <v>4996</v>
      </c>
      <c r="G1898" s="18" t="n">
        <v>12072.25</v>
      </c>
      <c r="H1898" s="18" t="n">
        <v>3906.85</v>
      </c>
      <c r="I1898" s="14" t="n">
        <v>0.1815</v>
      </c>
      <c r="J1898" s="18" t="n">
        <v>250</v>
      </c>
      <c r="K1898" s="11" t="s">
        <v>4914</v>
      </c>
      <c r="L1898" s="35" t="n">
        <f aca="false">IF(H1898=0,"",G1898/H1898)</f>
        <v>3.09002137271715</v>
      </c>
    </row>
    <row r="1899" customFormat="false" ht="15" hidden="false" customHeight="false" outlineLevel="0" collapsed="false">
      <c r="A1899" s="11" t="s">
        <v>33</v>
      </c>
      <c r="B1899" s="11" t="s">
        <v>4943</v>
      </c>
      <c r="C1899" s="13" t="n">
        <v>2</v>
      </c>
      <c r="D1899" s="11" t="s">
        <v>4608</v>
      </c>
      <c r="E1899" s="11" t="s">
        <v>61</v>
      </c>
      <c r="F1899" s="11" t="s">
        <v>4997</v>
      </c>
      <c r="G1899" s="18" t="n">
        <v>9065.58</v>
      </c>
      <c r="H1899" s="18" t="n">
        <v>2046.4</v>
      </c>
      <c r="I1899" s="14" t="n">
        <v>0.1599</v>
      </c>
      <c r="J1899" s="18" t="n">
        <v>239.05</v>
      </c>
      <c r="K1899" s="11" t="s">
        <v>4914</v>
      </c>
      <c r="L1899" s="35" t="n">
        <f aca="false">IF(H1899=0,"",G1899/H1899)</f>
        <v>4.4300136825645</v>
      </c>
    </row>
    <row r="1900" customFormat="false" ht="15" hidden="false" customHeight="false" outlineLevel="0" collapsed="false">
      <c r="A1900" s="11" t="s">
        <v>33</v>
      </c>
      <c r="B1900" s="11" t="s">
        <v>4943</v>
      </c>
      <c r="C1900" s="13" t="n">
        <v>2</v>
      </c>
      <c r="D1900" s="11" t="s">
        <v>4608</v>
      </c>
      <c r="E1900" s="11" t="s">
        <v>61</v>
      </c>
      <c r="F1900" s="11" t="s">
        <v>4896</v>
      </c>
      <c r="G1900" s="18" t="n">
        <v>14034.56</v>
      </c>
      <c r="H1900" s="18" t="n">
        <v>6194.2</v>
      </c>
      <c r="I1900" s="14" t="n">
        <v>0.2506</v>
      </c>
      <c r="J1900" s="18" t="n">
        <v>500</v>
      </c>
      <c r="K1900" s="11" t="s">
        <v>4914</v>
      </c>
      <c r="L1900" s="35" t="n">
        <f aca="false">IF(H1900=0,"",G1900/H1900)</f>
        <v>2.26575829001324</v>
      </c>
    </row>
    <row r="1901" customFormat="false" ht="15" hidden="false" customHeight="false" outlineLevel="0" collapsed="false">
      <c r="A1901" s="11" t="s">
        <v>33</v>
      </c>
      <c r="B1901" s="11" t="s">
        <v>4943</v>
      </c>
      <c r="C1901" s="13" t="n">
        <v>2</v>
      </c>
      <c r="D1901" s="11" t="s">
        <v>4608</v>
      </c>
      <c r="E1901" s="11" t="s">
        <v>61</v>
      </c>
      <c r="F1901" s="11" t="s">
        <v>4877</v>
      </c>
      <c r="G1901" s="18" t="n">
        <v>14021.94</v>
      </c>
      <c r="H1901" s="18" t="n">
        <v>2796.6</v>
      </c>
      <c r="I1901" s="14" t="n">
        <v>0.1534</v>
      </c>
      <c r="J1901" s="18" t="n">
        <v>469.05</v>
      </c>
      <c r="K1901" s="11" t="s">
        <v>4914</v>
      </c>
      <c r="L1901" s="35" t="n">
        <f aca="false">IF(H1901=0,"",G1901/H1901)</f>
        <v>5.01392405063291</v>
      </c>
    </row>
    <row r="1902" customFormat="false" ht="15" hidden="false" customHeight="false" outlineLevel="0" collapsed="false">
      <c r="A1902" s="11" t="s">
        <v>33</v>
      </c>
      <c r="B1902" s="11" t="s">
        <v>4943</v>
      </c>
      <c r="C1902" s="13" t="n">
        <v>2</v>
      </c>
      <c r="D1902" s="11" t="s">
        <v>4608</v>
      </c>
      <c r="E1902" s="11" t="s">
        <v>61</v>
      </c>
      <c r="F1902" s="11" t="s">
        <v>4998</v>
      </c>
      <c r="G1902" s="18" t="n">
        <v>14918.27</v>
      </c>
      <c r="H1902" s="18" t="n">
        <v>8996.69</v>
      </c>
      <c r="I1902" s="14" t="n">
        <v>0.3342</v>
      </c>
      <c r="J1902" s="18" t="n">
        <v>1000</v>
      </c>
      <c r="K1902" s="11" t="s">
        <v>4914</v>
      </c>
      <c r="L1902" s="35" t="n">
        <f aca="false">IF(H1902=0,"",G1902/H1902)</f>
        <v>1.65819540297598</v>
      </c>
    </row>
    <row r="1903" customFormat="false" ht="15" hidden="false" customHeight="false" outlineLevel="0" collapsed="false">
      <c r="A1903" s="11" t="s">
        <v>33</v>
      </c>
      <c r="B1903" s="11" t="s">
        <v>4943</v>
      </c>
      <c r="C1903" s="13" t="n">
        <v>2</v>
      </c>
      <c r="D1903" s="11" t="s">
        <v>4608</v>
      </c>
      <c r="E1903" s="11" t="s">
        <v>61</v>
      </c>
      <c r="F1903" s="11" t="s">
        <v>4999</v>
      </c>
      <c r="G1903" s="18" t="n">
        <v>13605.18</v>
      </c>
      <c r="H1903" s="18" t="n">
        <v>5243.73</v>
      </c>
      <c r="I1903" s="14" t="n">
        <v>0.2087</v>
      </c>
      <c r="J1903" s="18" t="n">
        <v>902.02</v>
      </c>
      <c r="K1903" s="11" t="s">
        <v>4914</v>
      </c>
      <c r="L1903" s="35" t="n">
        <f aca="false">IF(H1903=0,"",G1903/H1903)</f>
        <v>2.59456150488297</v>
      </c>
    </row>
    <row r="1904" customFormat="false" ht="15" hidden="false" customHeight="false" outlineLevel="0" collapsed="false">
      <c r="A1904" s="11" t="s">
        <v>33</v>
      </c>
      <c r="B1904" s="11" t="s">
        <v>4943</v>
      </c>
      <c r="C1904" s="13" t="n">
        <v>2</v>
      </c>
      <c r="D1904" s="11" t="s">
        <v>4602</v>
      </c>
      <c r="E1904" s="11" t="n">
        <v>1</v>
      </c>
      <c r="F1904" s="11" t="s">
        <v>4996</v>
      </c>
      <c r="G1904" s="18" t="n">
        <v>17502.13</v>
      </c>
      <c r="H1904" s="18" t="n">
        <v>4596.34</v>
      </c>
      <c r="I1904" s="14" t="n">
        <v>0.3516</v>
      </c>
      <c r="J1904" s="18" t="n">
        <v>250</v>
      </c>
      <c r="K1904" s="11" t="s">
        <v>4914</v>
      </c>
      <c r="L1904" s="35" t="n">
        <f aca="false">IF(H1904=0,"",G1904/H1904)</f>
        <v>3.80784058620555</v>
      </c>
    </row>
    <row r="1905" customFormat="false" ht="15" hidden="false" customHeight="false" outlineLevel="0" collapsed="false">
      <c r="A1905" s="11" t="s">
        <v>33</v>
      </c>
      <c r="B1905" s="11" t="s">
        <v>4943</v>
      </c>
      <c r="C1905" s="13" t="n">
        <v>2</v>
      </c>
      <c r="D1905" s="11" t="s">
        <v>4602</v>
      </c>
      <c r="E1905" s="11" t="n">
        <v>1</v>
      </c>
      <c r="F1905" s="11" t="s">
        <v>4997</v>
      </c>
      <c r="G1905" s="18" t="n">
        <v>8552.35</v>
      </c>
      <c r="H1905" s="18" t="n">
        <v>2097.32</v>
      </c>
      <c r="I1905" s="14" t="n">
        <v>0.1777</v>
      </c>
      <c r="J1905" s="18" t="n">
        <v>244.38</v>
      </c>
      <c r="K1905" s="11" t="s">
        <v>4914</v>
      </c>
      <c r="L1905" s="35" t="n">
        <f aca="false">IF(H1905=0,"",G1905/H1905)</f>
        <v>4.0777516068125</v>
      </c>
    </row>
    <row r="1906" customFormat="false" ht="15" hidden="false" customHeight="false" outlineLevel="0" collapsed="false">
      <c r="A1906" s="11" t="s">
        <v>33</v>
      </c>
      <c r="B1906" s="11" t="s">
        <v>4943</v>
      </c>
      <c r="C1906" s="13" t="n">
        <v>2</v>
      </c>
      <c r="D1906" s="11" t="s">
        <v>4602</v>
      </c>
      <c r="E1906" s="11" t="n">
        <v>1</v>
      </c>
      <c r="F1906" s="11" t="s">
        <v>4896</v>
      </c>
      <c r="G1906" s="18" t="n">
        <v>19662.14</v>
      </c>
      <c r="H1906" s="18" t="n">
        <v>7974.78</v>
      </c>
      <c r="I1906" s="14" t="n">
        <v>0.5967</v>
      </c>
      <c r="J1906" s="18" t="n">
        <v>500</v>
      </c>
      <c r="K1906" s="11" t="s">
        <v>4914</v>
      </c>
      <c r="L1906" s="35" t="n">
        <f aca="false">IF(H1906=0,"",G1906/H1906)</f>
        <v>2.46554011521321</v>
      </c>
    </row>
    <row r="1907" customFormat="false" ht="15" hidden="false" customHeight="false" outlineLevel="0" collapsed="false">
      <c r="A1907" s="11" t="s">
        <v>33</v>
      </c>
      <c r="B1907" s="11" t="s">
        <v>4943</v>
      </c>
      <c r="C1907" s="13" t="n">
        <v>2</v>
      </c>
      <c r="D1907" s="11" t="s">
        <v>4602</v>
      </c>
      <c r="E1907" s="11" t="n">
        <v>1</v>
      </c>
      <c r="F1907" s="11" t="s">
        <v>4877</v>
      </c>
      <c r="G1907" s="18" t="n">
        <v>15421.76</v>
      </c>
      <c r="H1907" s="18" t="n">
        <v>2459.44</v>
      </c>
      <c r="I1907" s="14" t="n">
        <v>0.188</v>
      </c>
      <c r="J1907" s="18" t="n">
        <v>469.05</v>
      </c>
      <c r="K1907" s="11" t="s">
        <v>4914</v>
      </c>
      <c r="L1907" s="35" t="n">
        <f aca="false">IF(H1907=0,"",G1907/H1907)</f>
        <v>6.27043554630322</v>
      </c>
    </row>
    <row r="1908" customFormat="false" ht="15" hidden="false" customHeight="false" outlineLevel="0" collapsed="false">
      <c r="A1908" s="11" t="s">
        <v>33</v>
      </c>
      <c r="B1908" s="11" t="s">
        <v>4943</v>
      </c>
      <c r="C1908" s="13" t="n">
        <v>2</v>
      </c>
      <c r="D1908" s="11" t="s">
        <v>4602</v>
      </c>
      <c r="E1908" s="11" t="n">
        <v>1</v>
      </c>
      <c r="F1908" s="11" t="s">
        <v>4998</v>
      </c>
      <c r="G1908" s="18" t="n">
        <v>23004.9</v>
      </c>
      <c r="H1908" s="18" t="n">
        <v>3634.82</v>
      </c>
      <c r="I1908" s="14" t="n">
        <v>0.179</v>
      </c>
      <c r="J1908" s="18" t="n">
        <v>1000</v>
      </c>
      <c r="K1908" s="11" t="s">
        <v>4914</v>
      </c>
      <c r="L1908" s="35" t="n">
        <f aca="false">IF(H1908=0,"",G1908/H1908)</f>
        <v>6.32903417500729</v>
      </c>
    </row>
    <row r="1909" customFormat="false" ht="15" hidden="false" customHeight="false" outlineLevel="0" collapsed="false">
      <c r="A1909" s="11" t="s">
        <v>33</v>
      </c>
      <c r="B1909" s="11" t="s">
        <v>4943</v>
      </c>
      <c r="C1909" s="13" t="n">
        <v>2</v>
      </c>
      <c r="D1909" s="11" t="s">
        <v>4602</v>
      </c>
      <c r="E1909" s="11" t="n">
        <v>1</v>
      </c>
      <c r="F1909" s="11" t="s">
        <v>4999</v>
      </c>
      <c r="G1909" s="18" t="n">
        <v>16113.66</v>
      </c>
      <c r="H1909" s="18" t="n">
        <v>3541.49</v>
      </c>
      <c r="I1909" s="14" t="n">
        <v>0.2176</v>
      </c>
      <c r="J1909" s="18" t="n">
        <v>902.02</v>
      </c>
      <c r="K1909" s="11" t="s">
        <v>4914</v>
      </c>
      <c r="L1909" s="35" t="n">
        <f aca="false">IF(H1909=0,"",G1909/H1909)</f>
        <v>4.54996625714036</v>
      </c>
    </row>
    <row r="1910" customFormat="false" ht="15" hidden="false" customHeight="false" outlineLevel="0" collapsed="false">
      <c r="A1910" s="11" t="s">
        <v>33</v>
      </c>
      <c r="B1910" s="11" t="s">
        <v>4943</v>
      </c>
      <c r="C1910" s="13" t="n">
        <v>2</v>
      </c>
      <c r="D1910" s="11" t="s">
        <v>4602</v>
      </c>
      <c r="E1910" s="11" t="n">
        <v>2</v>
      </c>
      <c r="F1910" s="11" t="s">
        <v>4996</v>
      </c>
      <c r="G1910" s="18" t="n">
        <v>11123.07</v>
      </c>
      <c r="H1910" s="18" t="n">
        <v>3647.23</v>
      </c>
      <c r="I1910" s="14" t="n">
        <v>0.3004</v>
      </c>
      <c r="J1910" s="18" t="n">
        <v>250</v>
      </c>
      <c r="K1910" s="11" t="s">
        <v>4914</v>
      </c>
      <c r="L1910" s="35" t="n">
        <f aca="false">IF(H1910=0,"",G1910/H1910)</f>
        <v>3.04973089166299</v>
      </c>
    </row>
    <row r="1911" customFormat="false" ht="15" hidden="false" customHeight="false" outlineLevel="0" collapsed="false">
      <c r="A1911" s="11" t="s">
        <v>33</v>
      </c>
      <c r="B1911" s="11" t="s">
        <v>4943</v>
      </c>
      <c r="C1911" s="13" t="n">
        <v>2</v>
      </c>
      <c r="D1911" s="11" t="s">
        <v>4602</v>
      </c>
      <c r="E1911" s="11" t="n">
        <v>2</v>
      </c>
      <c r="F1911" s="11" t="s">
        <v>4997</v>
      </c>
      <c r="G1911" s="18" t="n">
        <v>8085.26</v>
      </c>
      <c r="H1911" s="18" t="n">
        <v>2659.53</v>
      </c>
      <c r="I1911" s="14" t="n">
        <v>0.2301</v>
      </c>
      <c r="J1911" s="18" t="n">
        <v>246.99</v>
      </c>
      <c r="K1911" s="11" t="s">
        <v>4914</v>
      </c>
      <c r="L1911" s="35" t="n">
        <f aca="false">IF(H1911=0,"",G1911/H1911)</f>
        <v>3.04010859061564</v>
      </c>
    </row>
    <row r="1912" customFormat="false" ht="15" hidden="false" customHeight="false" outlineLevel="0" collapsed="false">
      <c r="A1912" s="11" t="s">
        <v>33</v>
      </c>
      <c r="B1912" s="11" t="s">
        <v>4943</v>
      </c>
      <c r="C1912" s="13" t="n">
        <v>2</v>
      </c>
      <c r="D1912" s="11" t="s">
        <v>4602</v>
      </c>
      <c r="E1912" s="11" t="n">
        <v>2</v>
      </c>
      <c r="F1912" s="11" t="s">
        <v>4896</v>
      </c>
      <c r="G1912" s="18" t="n">
        <v>11788.04</v>
      </c>
      <c r="H1912" s="18" t="n">
        <v>4326.23</v>
      </c>
      <c r="I1912" s="14" t="n">
        <v>0.348</v>
      </c>
      <c r="J1912" s="18" t="n">
        <v>500</v>
      </c>
      <c r="K1912" s="11" t="s">
        <v>4914</v>
      </c>
      <c r="L1912" s="35" t="n">
        <f aca="false">IF(H1912=0,"",G1912/H1912)</f>
        <v>2.72478347198369</v>
      </c>
    </row>
    <row r="1913" customFormat="false" ht="15" hidden="false" customHeight="false" outlineLevel="0" collapsed="false">
      <c r="A1913" s="11" t="s">
        <v>33</v>
      </c>
      <c r="B1913" s="11" t="s">
        <v>4943</v>
      </c>
      <c r="C1913" s="13" t="n">
        <v>2</v>
      </c>
      <c r="D1913" s="11" t="s">
        <v>4602</v>
      </c>
      <c r="E1913" s="11" t="n">
        <v>2</v>
      </c>
      <c r="F1913" s="11" t="s">
        <v>4877</v>
      </c>
      <c r="G1913" s="18" t="n">
        <v>8742.11</v>
      </c>
      <c r="H1913" s="18" t="n">
        <v>2898.2</v>
      </c>
      <c r="I1913" s="14" t="n">
        <v>0.2331</v>
      </c>
      <c r="J1913" s="18" t="n">
        <v>474.16</v>
      </c>
      <c r="K1913" s="11" t="s">
        <v>4914</v>
      </c>
      <c r="L1913" s="35" t="n">
        <f aca="false">IF(H1913=0,"",G1913/H1913)</f>
        <v>3.01639293354496</v>
      </c>
    </row>
    <row r="1914" customFormat="false" ht="15" hidden="false" customHeight="false" outlineLevel="0" collapsed="false">
      <c r="A1914" s="11" t="s">
        <v>33</v>
      </c>
      <c r="B1914" s="11" t="s">
        <v>4943</v>
      </c>
      <c r="C1914" s="13" t="n">
        <v>2</v>
      </c>
      <c r="D1914" s="11" t="s">
        <v>4602</v>
      </c>
      <c r="E1914" s="11" t="n">
        <v>2</v>
      </c>
      <c r="F1914" s="11" t="s">
        <v>4998</v>
      </c>
      <c r="G1914" s="18" t="n">
        <v>12103.52</v>
      </c>
      <c r="H1914" s="18" t="n">
        <v>4698.87</v>
      </c>
      <c r="I1914" s="14" t="n">
        <v>0.378</v>
      </c>
      <c r="J1914" s="18" t="n">
        <v>1000</v>
      </c>
      <c r="K1914" s="11" t="s">
        <v>4914</v>
      </c>
      <c r="L1914" s="35" t="n">
        <f aca="false">IF(H1914=0,"",G1914/H1914)</f>
        <v>2.5758363180935</v>
      </c>
    </row>
    <row r="1915" customFormat="false" ht="15" hidden="false" customHeight="false" outlineLevel="0" collapsed="false">
      <c r="A1915" s="11" t="s">
        <v>33</v>
      </c>
      <c r="B1915" s="11" t="s">
        <v>4943</v>
      </c>
      <c r="C1915" s="13" t="n">
        <v>2</v>
      </c>
      <c r="D1915" s="11" t="s">
        <v>4602</v>
      </c>
      <c r="E1915" s="11" t="n">
        <v>2</v>
      </c>
      <c r="F1915" s="11" t="s">
        <v>4999</v>
      </c>
      <c r="G1915" s="18" t="n">
        <v>8499.36</v>
      </c>
      <c r="H1915" s="18" t="n">
        <v>4698.87</v>
      </c>
      <c r="I1915" s="14" t="n">
        <v>0.378</v>
      </c>
      <c r="J1915" s="18" t="n">
        <v>939.77</v>
      </c>
      <c r="K1915" s="11" t="s">
        <v>4914</v>
      </c>
      <c r="L1915" s="35" t="n">
        <f aca="false">IF(H1915=0,"",G1915/H1915)</f>
        <v>1.8088093520357</v>
      </c>
    </row>
    <row r="1916" customFormat="false" ht="15" hidden="false" customHeight="false" outlineLevel="0" collapsed="false">
      <c r="A1916" s="11" t="s">
        <v>33</v>
      </c>
      <c r="B1916" s="11" t="s">
        <v>4943</v>
      </c>
      <c r="C1916" s="13" t="n">
        <v>2</v>
      </c>
      <c r="D1916" s="11" t="s">
        <v>4602</v>
      </c>
      <c r="E1916" s="11" t="n">
        <v>3</v>
      </c>
      <c r="F1916" s="11" t="s">
        <v>4996</v>
      </c>
      <c r="G1916" s="18" t="n">
        <v>9255.51</v>
      </c>
      <c r="H1916" s="18" t="n">
        <v>2610.51</v>
      </c>
      <c r="I1916" s="14" t="n">
        <v>0.2187</v>
      </c>
      <c r="J1916" s="18" t="n">
        <v>250</v>
      </c>
      <c r="K1916" s="11" t="s">
        <v>4914</v>
      </c>
      <c r="L1916" s="35" t="n">
        <f aca="false">IF(H1916=0,"",G1916/H1916)</f>
        <v>3.54547961892504</v>
      </c>
    </row>
    <row r="1917" customFormat="false" ht="15" hidden="false" customHeight="false" outlineLevel="0" collapsed="false">
      <c r="A1917" s="11" t="s">
        <v>33</v>
      </c>
      <c r="B1917" s="11" t="s">
        <v>4943</v>
      </c>
      <c r="C1917" s="13" t="n">
        <v>2</v>
      </c>
      <c r="D1917" s="11" t="s">
        <v>4602</v>
      </c>
      <c r="E1917" s="11" t="n">
        <v>3</v>
      </c>
      <c r="F1917" s="11" t="s">
        <v>4997</v>
      </c>
      <c r="G1917" s="18" t="n">
        <v>6315.48</v>
      </c>
      <c r="H1917" s="18" t="n">
        <v>2966.66</v>
      </c>
      <c r="I1917" s="14" t="n">
        <v>0.2603</v>
      </c>
      <c r="J1917" s="18" t="n">
        <v>219.75</v>
      </c>
      <c r="K1917" s="11" t="s">
        <v>4914</v>
      </c>
      <c r="L1917" s="35" t="n">
        <f aca="false">IF(H1917=0,"",G1917/H1917)</f>
        <v>2.12881826700734</v>
      </c>
    </row>
    <row r="1918" customFormat="false" ht="15" hidden="false" customHeight="false" outlineLevel="0" collapsed="false">
      <c r="A1918" s="11" t="s">
        <v>33</v>
      </c>
      <c r="B1918" s="11" t="s">
        <v>4943</v>
      </c>
      <c r="C1918" s="13" t="n">
        <v>2</v>
      </c>
      <c r="D1918" s="11" t="s">
        <v>4602</v>
      </c>
      <c r="E1918" s="11" t="n">
        <v>3</v>
      </c>
      <c r="F1918" s="11" t="s">
        <v>4896</v>
      </c>
      <c r="G1918" s="18" t="n">
        <v>9499.77</v>
      </c>
      <c r="H1918" s="18" t="n">
        <v>2754.03</v>
      </c>
      <c r="I1918" s="14" t="n">
        <v>0.2303</v>
      </c>
      <c r="J1918" s="18" t="n">
        <v>443.27</v>
      </c>
      <c r="K1918" s="11" t="s">
        <v>4914</v>
      </c>
      <c r="L1918" s="35" t="n">
        <f aca="false">IF(H1918=0,"",G1918/H1918)</f>
        <v>3.44940686920622</v>
      </c>
    </row>
    <row r="1919" customFormat="false" ht="15" hidden="false" customHeight="false" outlineLevel="0" collapsed="false">
      <c r="A1919" s="11" t="s">
        <v>33</v>
      </c>
      <c r="B1919" s="11" t="s">
        <v>4943</v>
      </c>
      <c r="C1919" s="13" t="n">
        <v>2</v>
      </c>
      <c r="D1919" s="11" t="s">
        <v>4602</v>
      </c>
      <c r="E1919" s="11" t="n">
        <v>3</v>
      </c>
      <c r="F1919" s="11" t="s">
        <v>4877</v>
      </c>
      <c r="G1919" s="18" t="n">
        <v>9499.77</v>
      </c>
      <c r="H1919" s="18" t="n">
        <v>2754.03</v>
      </c>
      <c r="I1919" s="14" t="n">
        <v>0.2303</v>
      </c>
      <c r="J1919" s="18" t="n">
        <v>443.27</v>
      </c>
      <c r="K1919" s="11" t="s">
        <v>4914</v>
      </c>
      <c r="L1919" s="35" t="n">
        <f aca="false">IF(H1919=0,"",G1919/H1919)</f>
        <v>3.44940686920622</v>
      </c>
    </row>
    <row r="1920" customFormat="false" ht="15" hidden="false" customHeight="false" outlineLevel="0" collapsed="false">
      <c r="A1920" s="11" t="s">
        <v>33</v>
      </c>
      <c r="B1920" s="11" t="s">
        <v>4943</v>
      </c>
      <c r="C1920" s="13" t="n">
        <v>2</v>
      </c>
      <c r="D1920" s="11" t="s">
        <v>4602</v>
      </c>
      <c r="E1920" s="11" t="n">
        <v>3</v>
      </c>
      <c r="F1920" s="11" t="s">
        <v>4998</v>
      </c>
      <c r="G1920" s="18" t="n">
        <v>9499.77</v>
      </c>
      <c r="H1920" s="18" t="n">
        <v>2754.03</v>
      </c>
      <c r="I1920" s="14" t="n">
        <v>0.2303</v>
      </c>
      <c r="J1920" s="18" t="n">
        <v>443.27</v>
      </c>
      <c r="K1920" s="11" t="s">
        <v>4914</v>
      </c>
      <c r="L1920" s="35" t="n">
        <f aca="false">IF(H1920=0,"",G1920/H1920)</f>
        <v>3.44940686920622</v>
      </c>
    </row>
    <row r="1921" customFormat="false" ht="15" hidden="false" customHeight="false" outlineLevel="0" collapsed="false">
      <c r="A1921" s="11" t="s">
        <v>33</v>
      </c>
      <c r="B1921" s="11" t="s">
        <v>4943</v>
      </c>
      <c r="C1921" s="13" t="n">
        <v>2</v>
      </c>
      <c r="D1921" s="11" t="s">
        <v>4602</v>
      </c>
      <c r="E1921" s="11" t="n">
        <v>3</v>
      </c>
      <c r="F1921" s="11" t="s">
        <v>4999</v>
      </c>
      <c r="G1921" s="18" t="n">
        <v>9499.77</v>
      </c>
      <c r="H1921" s="18" t="n">
        <v>2754.03</v>
      </c>
      <c r="I1921" s="14" t="n">
        <v>0.2303</v>
      </c>
      <c r="J1921" s="18" t="n">
        <v>443.27</v>
      </c>
      <c r="K1921" s="11" t="s">
        <v>4914</v>
      </c>
      <c r="L1921" s="35" t="n">
        <f aca="false">IF(H1921=0,"",G1921/H1921)</f>
        <v>3.44940686920622</v>
      </c>
    </row>
    <row r="1923" customFormat="false" ht="15" hidden="false" customHeight="false" outlineLevel="0" collapsed="false">
      <c r="A1923" s="11" t="s">
        <v>33</v>
      </c>
      <c r="B1923" s="11" t="s">
        <v>4944</v>
      </c>
      <c r="C1923" s="13" t="n">
        <v>2</v>
      </c>
      <c r="D1923" s="11" t="s">
        <v>4608</v>
      </c>
      <c r="E1923" s="11" t="s">
        <v>61</v>
      </c>
      <c r="F1923" s="11" t="s">
        <v>4996</v>
      </c>
      <c r="G1923" s="18" t="n">
        <v>6153.48</v>
      </c>
      <c r="H1923" s="18" t="n">
        <v>4393.9</v>
      </c>
      <c r="I1923" s="14" t="n">
        <v>0.2353</v>
      </c>
      <c r="J1923" s="18" t="n">
        <v>250</v>
      </c>
      <c r="K1923" s="11" t="s">
        <v>4914</v>
      </c>
      <c r="L1923" s="35" t="n">
        <f aca="false">IF(H1923=0,"",G1923/H1923)</f>
        <v>1.40045972825963</v>
      </c>
    </row>
    <row r="1924" customFormat="false" ht="15" hidden="false" customHeight="false" outlineLevel="0" collapsed="false">
      <c r="A1924" s="11" t="s">
        <v>33</v>
      </c>
      <c r="B1924" s="11" t="s">
        <v>4944</v>
      </c>
      <c r="C1924" s="13" t="n">
        <v>2</v>
      </c>
      <c r="D1924" s="11" t="s">
        <v>4608</v>
      </c>
      <c r="E1924" s="11" t="s">
        <v>61</v>
      </c>
      <c r="F1924" s="11" t="s">
        <v>4997</v>
      </c>
      <c r="G1924" s="18" t="n">
        <v>4797.73</v>
      </c>
      <c r="H1924" s="18" t="n">
        <v>2494.55</v>
      </c>
      <c r="I1924" s="14" t="n">
        <v>0.1889</v>
      </c>
      <c r="J1924" s="18" t="n">
        <v>234.88</v>
      </c>
      <c r="K1924" s="11" t="s">
        <v>4914</v>
      </c>
      <c r="L1924" s="35" t="n">
        <f aca="false">IF(H1924=0,"",G1924/H1924)</f>
        <v>1.9232847607785</v>
      </c>
    </row>
    <row r="1925" customFormat="false" ht="15" hidden="false" customHeight="false" outlineLevel="0" collapsed="false">
      <c r="A1925" s="11" t="s">
        <v>33</v>
      </c>
      <c r="B1925" s="11" t="s">
        <v>4944</v>
      </c>
      <c r="C1925" s="13" t="n">
        <v>2</v>
      </c>
      <c r="D1925" s="11" t="s">
        <v>4608</v>
      </c>
      <c r="E1925" s="11" t="s">
        <v>61</v>
      </c>
      <c r="F1925" s="11" t="s">
        <v>4896</v>
      </c>
      <c r="G1925" s="18" t="n">
        <v>6802.69</v>
      </c>
      <c r="H1925" s="18" t="n">
        <v>7149.99</v>
      </c>
      <c r="I1925" s="14" t="n">
        <v>0.3322</v>
      </c>
      <c r="J1925" s="18" t="n">
        <v>500</v>
      </c>
      <c r="K1925" s="11" t="s">
        <v>4914</v>
      </c>
      <c r="L1925" s="35" t="n">
        <f aca="false">IF(H1925=0,"",G1925/H1925)</f>
        <v>0.951426505491616</v>
      </c>
    </row>
    <row r="1926" customFormat="false" ht="15" hidden="false" customHeight="false" outlineLevel="0" collapsed="false">
      <c r="A1926" s="11" t="s">
        <v>33</v>
      </c>
      <c r="B1926" s="11" t="s">
        <v>4944</v>
      </c>
      <c r="C1926" s="13" t="n">
        <v>2</v>
      </c>
      <c r="D1926" s="11" t="s">
        <v>4608</v>
      </c>
      <c r="E1926" s="11" t="s">
        <v>61</v>
      </c>
      <c r="F1926" s="11" t="s">
        <v>4877</v>
      </c>
      <c r="G1926" s="18" t="n">
        <v>5156.73</v>
      </c>
      <c r="H1926" s="18" t="n">
        <v>3989.82</v>
      </c>
      <c r="I1926" s="14" t="n">
        <v>0.2282</v>
      </c>
      <c r="J1926" s="18" t="n">
        <v>489.59</v>
      </c>
      <c r="K1926" s="11" t="s">
        <v>4914</v>
      </c>
      <c r="L1926" s="35" t="n">
        <f aca="false">IF(H1926=0,"",G1926/H1926)</f>
        <v>1.29247184083492</v>
      </c>
    </row>
    <row r="1927" customFormat="false" ht="15" hidden="false" customHeight="false" outlineLevel="0" collapsed="false">
      <c r="A1927" s="11" t="s">
        <v>33</v>
      </c>
      <c r="B1927" s="11" t="s">
        <v>4944</v>
      </c>
      <c r="C1927" s="13" t="n">
        <v>2</v>
      </c>
      <c r="D1927" s="11" t="s">
        <v>4608</v>
      </c>
      <c r="E1927" s="11" t="s">
        <v>61</v>
      </c>
      <c r="F1927" s="11" t="s">
        <v>4998</v>
      </c>
      <c r="G1927" s="18" t="n">
        <v>5815.25</v>
      </c>
      <c r="H1927" s="18" t="n">
        <v>11150.78</v>
      </c>
      <c r="I1927" s="14" t="n">
        <v>0.4731</v>
      </c>
      <c r="J1927" s="18" t="n">
        <v>1000</v>
      </c>
      <c r="K1927" s="11" t="s">
        <v>4914</v>
      </c>
      <c r="L1927" s="35" t="n">
        <f aca="false">IF(H1927=0,"",G1927/H1927)</f>
        <v>0.52151060284572</v>
      </c>
    </row>
    <row r="1928" customFormat="false" ht="15" hidden="false" customHeight="false" outlineLevel="0" collapsed="false">
      <c r="A1928" s="11" t="s">
        <v>33</v>
      </c>
      <c r="B1928" s="11" t="s">
        <v>4944</v>
      </c>
      <c r="C1928" s="13" t="n">
        <v>2</v>
      </c>
      <c r="D1928" s="11" t="s">
        <v>4608</v>
      </c>
      <c r="E1928" s="11" t="s">
        <v>61</v>
      </c>
      <c r="F1928" s="11" t="s">
        <v>4999</v>
      </c>
      <c r="G1928" s="18" t="n">
        <v>10283.16</v>
      </c>
      <c r="H1928" s="18" t="n">
        <v>5633.05</v>
      </c>
      <c r="I1928" s="14" t="n">
        <v>0.239</v>
      </c>
      <c r="J1928" s="18" t="n">
        <v>921.46</v>
      </c>
      <c r="K1928" s="11" t="s">
        <v>4914</v>
      </c>
      <c r="L1928" s="35" t="n">
        <f aca="false">IF(H1928=0,"",G1928/H1928)</f>
        <v>1.82550483308332</v>
      </c>
    </row>
    <row r="1929" customFormat="false" ht="15" hidden="false" customHeight="false" outlineLevel="0" collapsed="false">
      <c r="A1929" s="11" t="s">
        <v>33</v>
      </c>
      <c r="B1929" s="11" t="s">
        <v>4944</v>
      </c>
      <c r="C1929" s="13" t="n">
        <v>2</v>
      </c>
      <c r="D1929" s="11" t="s">
        <v>4602</v>
      </c>
      <c r="E1929" s="11" t="n">
        <v>1</v>
      </c>
      <c r="F1929" s="11" t="s">
        <v>4996</v>
      </c>
      <c r="G1929" s="18" t="n">
        <v>9272.99</v>
      </c>
      <c r="H1929" s="18" t="n">
        <v>5815.95</v>
      </c>
      <c r="I1929" s="14" t="n">
        <v>0.3138</v>
      </c>
      <c r="J1929" s="18" t="n">
        <v>250</v>
      </c>
      <c r="K1929" s="11" t="s">
        <v>4914</v>
      </c>
      <c r="L1929" s="35" t="n">
        <f aca="false">IF(H1929=0,"",G1929/H1929)</f>
        <v>1.59440676071837</v>
      </c>
    </row>
    <row r="1930" customFormat="false" ht="15" hidden="false" customHeight="false" outlineLevel="0" collapsed="false">
      <c r="A1930" s="11" t="s">
        <v>33</v>
      </c>
      <c r="B1930" s="11" t="s">
        <v>4944</v>
      </c>
      <c r="C1930" s="13" t="n">
        <v>2</v>
      </c>
      <c r="D1930" s="11" t="s">
        <v>4602</v>
      </c>
      <c r="E1930" s="11" t="n">
        <v>1</v>
      </c>
      <c r="F1930" s="11" t="s">
        <v>4997</v>
      </c>
      <c r="G1930" s="18" t="n">
        <v>3759.7</v>
      </c>
      <c r="H1930" s="18" t="n">
        <v>2929.67</v>
      </c>
      <c r="I1930" s="14" t="n">
        <v>0.1924</v>
      </c>
      <c r="J1930" s="18" t="n">
        <v>244.99</v>
      </c>
      <c r="K1930" s="11" t="s">
        <v>4914</v>
      </c>
      <c r="L1930" s="35" t="n">
        <f aca="false">IF(H1930=0,"",G1930/H1930)</f>
        <v>1.2833185990231</v>
      </c>
    </row>
    <row r="1931" customFormat="false" ht="15" hidden="false" customHeight="false" outlineLevel="0" collapsed="false">
      <c r="A1931" s="11" t="s">
        <v>33</v>
      </c>
      <c r="B1931" s="11" t="s">
        <v>4944</v>
      </c>
      <c r="C1931" s="13" t="n">
        <v>2</v>
      </c>
      <c r="D1931" s="11" t="s">
        <v>4602</v>
      </c>
      <c r="E1931" s="11" t="n">
        <v>1</v>
      </c>
      <c r="F1931" s="11" t="s">
        <v>4896</v>
      </c>
      <c r="G1931" s="18" t="n">
        <v>14913.47</v>
      </c>
      <c r="H1931" s="18" t="n">
        <v>7180.73</v>
      </c>
      <c r="I1931" s="14" t="n">
        <v>0.2671</v>
      </c>
      <c r="J1931" s="18" t="n">
        <v>500</v>
      </c>
      <c r="K1931" s="11" t="s">
        <v>4914</v>
      </c>
      <c r="L1931" s="35" t="n">
        <f aca="false">IF(H1931=0,"",G1931/H1931)</f>
        <v>2.07687379973902</v>
      </c>
    </row>
    <row r="1932" customFormat="false" ht="15" hidden="false" customHeight="false" outlineLevel="0" collapsed="false">
      <c r="A1932" s="11" t="s">
        <v>33</v>
      </c>
      <c r="B1932" s="11" t="s">
        <v>4944</v>
      </c>
      <c r="C1932" s="13" t="n">
        <v>2</v>
      </c>
      <c r="D1932" s="11" t="s">
        <v>4602</v>
      </c>
      <c r="E1932" s="11" t="n">
        <v>1</v>
      </c>
      <c r="F1932" s="11" t="s">
        <v>4877</v>
      </c>
      <c r="G1932" s="18" t="n">
        <v>10126.32</v>
      </c>
      <c r="H1932" s="18" t="n">
        <v>3330.38</v>
      </c>
      <c r="I1932" s="14" t="n">
        <v>0.1567</v>
      </c>
      <c r="J1932" s="18" t="n">
        <v>493.57</v>
      </c>
      <c r="K1932" s="11" t="s">
        <v>4914</v>
      </c>
      <c r="L1932" s="35" t="n">
        <f aca="false">IF(H1932=0,"",G1932/H1932)</f>
        <v>3.04058996270696</v>
      </c>
    </row>
    <row r="1933" customFormat="false" ht="15" hidden="false" customHeight="false" outlineLevel="0" collapsed="false">
      <c r="A1933" s="11" t="s">
        <v>33</v>
      </c>
      <c r="B1933" s="11" t="s">
        <v>4944</v>
      </c>
      <c r="C1933" s="13" t="n">
        <v>2</v>
      </c>
      <c r="D1933" s="11" t="s">
        <v>4602</v>
      </c>
      <c r="E1933" s="11" t="n">
        <v>1</v>
      </c>
      <c r="F1933" s="11" t="s">
        <v>4998</v>
      </c>
      <c r="G1933" s="18" t="n">
        <v>18234.47</v>
      </c>
      <c r="H1933" s="18" t="n">
        <v>12815.66</v>
      </c>
      <c r="I1933" s="14" t="n">
        <v>0.4635</v>
      </c>
      <c r="J1933" s="18" t="n">
        <v>1000</v>
      </c>
      <c r="K1933" s="11" t="s">
        <v>4914</v>
      </c>
      <c r="L1933" s="35" t="n">
        <f aca="false">IF(H1933=0,"",G1933/H1933)</f>
        <v>1.42282722856256</v>
      </c>
    </row>
    <row r="1934" customFormat="false" ht="15" hidden="false" customHeight="false" outlineLevel="0" collapsed="false">
      <c r="A1934" s="11" t="s">
        <v>33</v>
      </c>
      <c r="B1934" s="11" t="s">
        <v>4944</v>
      </c>
      <c r="C1934" s="13" t="n">
        <v>2</v>
      </c>
      <c r="D1934" s="11" t="s">
        <v>4602</v>
      </c>
      <c r="E1934" s="11" t="n">
        <v>1</v>
      </c>
      <c r="F1934" s="11" t="s">
        <v>4999</v>
      </c>
      <c r="G1934" s="18" t="n">
        <v>11471.62</v>
      </c>
      <c r="H1934" s="18" t="n">
        <v>6198.84</v>
      </c>
      <c r="I1934" s="14" t="n">
        <v>0.2452</v>
      </c>
      <c r="J1934" s="18" t="n">
        <v>921.46</v>
      </c>
      <c r="K1934" s="11" t="s">
        <v>4914</v>
      </c>
      <c r="L1934" s="35" t="n">
        <f aca="false">IF(H1934=0,"",G1934/H1934)</f>
        <v>1.85060753302231</v>
      </c>
    </row>
    <row r="1935" customFormat="false" ht="15" hidden="false" customHeight="false" outlineLevel="0" collapsed="false">
      <c r="A1935" s="11" t="s">
        <v>33</v>
      </c>
      <c r="B1935" s="11" t="s">
        <v>4944</v>
      </c>
      <c r="C1935" s="13" t="n">
        <v>2</v>
      </c>
      <c r="D1935" s="11" t="s">
        <v>4602</v>
      </c>
      <c r="E1935" s="11" t="n">
        <v>2</v>
      </c>
      <c r="F1935" s="11" t="s">
        <v>4996</v>
      </c>
      <c r="G1935" s="18" t="n">
        <v>7892.15</v>
      </c>
      <c r="H1935" s="18" t="n">
        <v>5022.6</v>
      </c>
      <c r="I1935" s="14" t="n">
        <v>0.4417</v>
      </c>
      <c r="J1935" s="18" t="n">
        <v>250</v>
      </c>
      <c r="K1935" s="11" t="s">
        <v>4914</v>
      </c>
      <c r="L1935" s="35" t="n">
        <f aca="false">IF(H1935=0,"",G1935/H1935)</f>
        <v>1.57132759925138</v>
      </c>
    </row>
    <row r="1936" customFormat="false" ht="15" hidden="false" customHeight="false" outlineLevel="0" collapsed="false">
      <c r="A1936" s="11" t="s">
        <v>33</v>
      </c>
      <c r="B1936" s="11" t="s">
        <v>4944</v>
      </c>
      <c r="C1936" s="13" t="n">
        <v>2</v>
      </c>
      <c r="D1936" s="11" t="s">
        <v>4602</v>
      </c>
      <c r="E1936" s="11" t="n">
        <v>2</v>
      </c>
      <c r="F1936" s="11" t="s">
        <v>4997</v>
      </c>
      <c r="G1936" s="18" t="n">
        <v>6988.91</v>
      </c>
      <c r="H1936" s="18" t="n">
        <v>2582.41</v>
      </c>
      <c r="I1936" s="14" t="n">
        <v>0.2271</v>
      </c>
      <c r="J1936" s="18" t="n">
        <v>236.6</v>
      </c>
      <c r="K1936" s="11" t="s">
        <v>4914</v>
      </c>
      <c r="L1936" s="35" t="n">
        <f aca="false">IF(H1936=0,"",G1936/H1936)</f>
        <v>2.70635181865002</v>
      </c>
    </row>
    <row r="1937" customFormat="false" ht="15" hidden="false" customHeight="false" outlineLevel="0" collapsed="false">
      <c r="A1937" s="11" t="s">
        <v>33</v>
      </c>
      <c r="B1937" s="11" t="s">
        <v>4944</v>
      </c>
      <c r="C1937" s="13" t="n">
        <v>2</v>
      </c>
      <c r="D1937" s="11" t="s">
        <v>4602</v>
      </c>
      <c r="E1937" s="11" t="n">
        <v>2</v>
      </c>
      <c r="F1937" s="11" t="s">
        <v>4896</v>
      </c>
      <c r="G1937" s="18" t="n">
        <v>10159.35</v>
      </c>
      <c r="H1937" s="18" t="n">
        <v>4566.89</v>
      </c>
      <c r="I1937" s="14" t="n">
        <v>0.2267</v>
      </c>
      <c r="J1937" s="18" t="n">
        <v>500</v>
      </c>
      <c r="K1937" s="11" t="s">
        <v>4914</v>
      </c>
      <c r="L1937" s="35" t="n">
        <f aca="false">IF(H1937=0,"",G1937/H1937)</f>
        <v>2.22456638981889</v>
      </c>
    </row>
    <row r="1938" customFormat="false" ht="15" hidden="false" customHeight="false" outlineLevel="0" collapsed="false">
      <c r="A1938" s="11" t="s">
        <v>33</v>
      </c>
      <c r="B1938" s="11" t="s">
        <v>4944</v>
      </c>
      <c r="C1938" s="13" t="n">
        <v>2</v>
      </c>
      <c r="D1938" s="11" t="s">
        <v>4602</v>
      </c>
      <c r="E1938" s="11" t="n">
        <v>2</v>
      </c>
      <c r="F1938" s="11" t="s">
        <v>4877</v>
      </c>
      <c r="G1938" s="18" t="n">
        <v>4562.6</v>
      </c>
      <c r="H1938" s="18" t="n">
        <v>3367.97</v>
      </c>
      <c r="I1938" s="14" t="n">
        <v>0.2556</v>
      </c>
      <c r="J1938" s="18" t="n">
        <v>495.05</v>
      </c>
      <c r="K1938" s="11" t="s">
        <v>4914</v>
      </c>
      <c r="L1938" s="35" t="n">
        <f aca="false">IF(H1938=0,"",G1938/H1938)</f>
        <v>1.35470327823585</v>
      </c>
    </row>
    <row r="1939" customFormat="false" ht="15" hidden="false" customHeight="false" outlineLevel="0" collapsed="false">
      <c r="A1939" s="11" t="s">
        <v>33</v>
      </c>
      <c r="B1939" s="11" t="s">
        <v>4944</v>
      </c>
      <c r="C1939" s="13" t="n">
        <v>2</v>
      </c>
      <c r="D1939" s="11" t="s">
        <v>4602</v>
      </c>
      <c r="E1939" s="11" t="n">
        <v>2</v>
      </c>
      <c r="F1939" s="11" t="s">
        <v>4998</v>
      </c>
      <c r="G1939" s="18" t="n">
        <v>10508.63</v>
      </c>
      <c r="H1939" s="18" t="n">
        <v>4831.42</v>
      </c>
      <c r="I1939" s="14" t="n">
        <v>0.2397</v>
      </c>
      <c r="J1939" s="18" t="n">
        <v>1000</v>
      </c>
      <c r="K1939" s="11" t="s">
        <v>4914</v>
      </c>
      <c r="L1939" s="35" t="n">
        <f aca="false">IF(H1939=0,"",G1939/H1939)</f>
        <v>2.17506033422886</v>
      </c>
    </row>
    <row r="1940" customFormat="false" ht="15" hidden="false" customHeight="false" outlineLevel="0" collapsed="false">
      <c r="A1940" s="11" t="s">
        <v>33</v>
      </c>
      <c r="B1940" s="11" t="s">
        <v>4944</v>
      </c>
      <c r="C1940" s="13" t="n">
        <v>2</v>
      </c>
      <c r="D1940" s="11" t="s">
        <v>4602</v>
      </c>
      <c r="E1940" s="11" t="n">
        <v>2</v>
      </c>
      <c r="F1940" s="11" t="s">
        <v>4999</v>
      </c>
      <c r="G1940" s="18" t="n">
        <v>6187.58</v>
      </c>
      <c r="H1940" s="18" t="n">
        <v>4888.48</v>
      </c>
      <c r="I1940" s="14" t="n">
        <v>0.2425</v>
      </c>
      <c r="J1940" s="18" t="n">
        <v>956.28</v>
      </c>
      <c r="K1940" s="11" t="s">
        <v>4914</v>
      </c>
      <c r="L1940" s="35" t="n">
        <f aca="false">IF(H1940=0,"",G1940/H1940)</f>
        <v>1.26574722613164</v>
      </c>
    </row>
    <row r="1941" customFormat="false" ht="15" hidden="false" customHeight="false" outlineLevel="0" collapsed="false">
      <c r="A1941" s="11" t="s">
        <v>33</v>
      </c>
      <c r="B1941" s="11" t="s">
        <v>4944</v>
      </c>
      <c r="C1941" s="13" t="n">
        <v>2</v>
      </c>
      <c r="D1941" s="11" t="s">
        <v>4602</v>
      </c>
      <c r="E1941" s="11" t="n">
        <v>3</v>
      </c>
      <c r="F1941" s="11" t="s">
        <v>4996</v>
      </c>
      <c r="G1941" s="18" t="n">
        <v>7494.29</v>
      </c>
      <c r="H1941" s="18" t="n">
        <v>3223.59</v>
      </c>
      <c r="I1941" s="14" t="n">
        <v>0.2869</v>
      </c>
      <c r="J1941" s="18" t="n">
        <v>250</v>
      </c>
      <c r="K1941" s="11" t="s">
        <v>4914</v>
      </c>
      <c r="L1941" s="35" t="n">
        <f aca="false">IF(H1941=0,"",G1941/H1941)</f>
        <v>2.32482728883016</v>
      </c>
    </row>
    <row r="1942" customFormat="false" ht="15" hidden="false" customHeight="false" outlineLevel="0" collapsed="false">
      <c r="A1942" s="11" t="s">
        <v>33</v>
      </c>
      <c r="B1942" s="11" t="s">
        <v>4944</v>
      </c>
      <c r="C1942" s="13" t="n">
        <v>2</v>
      </c>
      <c r="D1942" s="11" t="s">
        <v>4602</v>
      </c>
      <c r="E1942" s="11" t="n">
        <v>3</v>
      </c>
      <c r="F1942" s="11" t="s">
        <v>4997</v>
      </c>
      <c r="G1942" s="18" t="n">
        <v>4681.78</v>
      </c>
      <c r="H1942" s="18" t="n">
        <v>2932.01</v>
      </c>
      <c r="I1942" s="14" t="n">
        <v>0.2609</v>
      </c>
      <c r="J1942" s="18" t="n">
        <v>244.19</v>
      </c>
      <c r="K1942" s="11" t="s">
        <v>4914</v>
      </c>
      <c r="L1942" s="35" t="n">
        <f aca="false">IF(H1942=0,"",G1942/H1942)</f>
        <v>1.59678172993953</v>
      </c>
    </row>
    <row r="1943" customFormat="false" ht="15" hidden="false" customHeight="false" outlineLevel="0" collapsed="false">
      <c r="A1943" s="11" t="s">
        <v>33</v>
      </c>
      <c r="B1943" s="11" t="s">
        <v>4944</v>
      </c>
      <c r="C1943" s="13" t="n">
        <v>2</v>
      </c>
      <c r="D1943" s="11" t="s">
        <v>4602</v>
      </c>
      <c r="E1943" s="11" t="n">
        <v>3</v>
      </c>
      <c r="F1943" s="11" t="s">
        <v>4896</v>
      </c>
      <c r="G1943" s="18" t="n">
        <v>7956.72</v>
      </c>
      <c r="H1943" s="18" t="n">
        <v>2343.47</v>
      </c>
      <c r="I1943" s="14" t="n">
        <v>0.2085</v>
      </c>
      <c r="J1943" s="18" t="n">
        <v>375.75</v>
      </c>
      <c r="K1943" s="11" t="s">
        <v>4914</v>
      </c>
      <c r="L1943" s="35" t="n">
        <f aca="false">IF(H1943=0,"",G1943/H1943)</f>
        <v>3.39527282192646</v>
      </c>
    </row>
    <row r="1944" customFormat="false" ht="15" hidden="false" customHeight="false" outlineLevel="0" collapsed="false">
      <c r="A1944" s="11" t="s">
        <v>33</v>
      </c>
      <c r="B1944" s="11" t="s">
        <v>4944</v>
      </c>
      <c r="C1944" s="13" t="n">
        <v>2</v>
      </c>
      <c r="D1944" s="11" t="s">
        <v>4602</v>
      </c>
      <c r="E1944" s="11" t="n">
        <v>3</v>
      </c>
      <c r="F1944" s="11" t="s">
        <v>4877</v>
      </c>
      <c r="G1944" s="18" t="n">
        <v>7956.72</v>
      </c>
      <c r="H1944" s="18" t="n">
        <v>2343.47</v>
      </c>
      <c r="I1944" s="14" t="n">
        <v>0.2085</v>
      </c>
      <c r="J1944" s="18" t="n">
        <v>375.75</v>
      </c>
      <c r="K1944" s="11" t="s">
        <v>4914</v>
      </c>
      <c r="L1944" s="35" t="n">
        <f aca="false">IF(H1944=0,"",G1944/H1944)</f>
        <v>3.39527282192646</v>
      </c>
    </row>
    <row r="1945" customFormat="false" ht="15" hidden="false" customHeight="false" outlineLevel="0" collapsed="false">
      <c r="A1945" s="11" t="s">
        <v>33</v>
      </c>
      <c r="B1945" s="11" t="s">
        <v>4944</v>
      </c>
      <c r="C1945" s="13" t="n">
        <v>2</v>
      </c>
      <c r="D1945" s="11" t="s">
        <v>4602</v>
      </c>
      <c r="E1945" s="11" t="n">
        <v>3</v>
      </c>
      <c r="F1945" s="11" t="s">
        <v>4998</v>
      </c>
      <c r="G1945" s="18" t="n">
        <v>7956.72</v>
      </c>
      <c r="H1945" s="18" t="n">
        <v>2343.47</v>
      </c>
      <c r="I1945" s="14" t="n">
        <v>0.2085</v>
      </c>
      <c r="J1945" s="18" t="n">
        <v>375.75</v>
      </c>
      <c r="K1945" s="11" t="s">
        <v>4914</v>
      </c>
      <c r="L1945" s="35" t="n">
        <f aca="false">IF(H1945=0,"",G1945/H1945)</f>
        <v>3.39527282192646</v>
      </c>
    </row>
    <row r="1946" customFormat="false" ht="15" hidden="false" customHeight="false" outlineLevel="0" collapsed="false">
      <c r="A1946" s="11" t="s">
        <v>33</v>
      </c>
      <c r="B1946" s="11" t="s">
        <v>4944</v>
      </c>
      <c r="C1946" s="13" t="n">
        <v>2</v>
      </c>
      <c r="D1946" s="11" t="s">
        <v>4602</v>
      </c>
      <c r="E1946" s="11" t="n">
        <v>3</v>
      </c>
      <c r="F1946" s="11" t="s">
        <v>4999</v>
      </c>
      <c r="G1946" s="18" t="n">
        <v>7956.72</v>
      </c>
      <c r="H1946" s="18" t="n">
        <v>2343.47</v>
      </c>
      <c r="I1946" s="14" t="n">
        <v>0.2085</v>
      </c>
      <c r="J1946" s="18" t="n">
        <v>375.75</v>
      </c>
      <c r="K1946" s="11" t="s">
        <v>4914</v>
      </c>
      <c r="L1946" s="35" t="n">
        <f aca="false">IF(H1946=0,"",G1946/H1946)</f>
        <v>3.39527282192646</v>
      </c>
    </row>
    <row r="1948" customFormat="false" ht="15" hidden="false" customHeight="false" outlineLevel="0" collapsed="false">
      <c r="A1948" s="11" t="s">
        <v>34</v>
      </c>
      <c r="B1948" s="11" t="s">
        <v>4881</v>
      </c>
      <c r="C1948" s="13" t="n">
        <v>2</v>
      </c>
      <c r="D1948" s="11" t="s">
        <v>4608</v>
      </c>
      <c r="E1948" s="11" t="s">
        <v>61</v>
      </c>
      <c r="F1948" s="11" t="s">
        <v>4996</v>
      </c>
      <c r="G1948" s="18" t="n">
        <v>11504.4</v>
      </c>
      <c r="H1948" s="18" t="n">
        <v>2792.71</v>
      </c>
      <c r="I1948" s="14" t="n">
        <v>0.2041</v>
      </c>
      <c r="J1948" s="18" t="n">
        <v>250</v>
      </c>
      <c r="K1948" s="11" t="s">
        <v>4914</v>
      </c>
      <c r="L1948" s="35" t="n">
        <f aca="false">IF(H1948=0,"",G1948/H1948)</f>
        <v>4.11943954080445</v>
      </c>
    </row>
    <row r="1949" customFormat="false" ht="15" hidden="false" customHeight="false" outlineLevel="0" collapsed="false">
      <c r="A1949" s="11" t="s">
        <v>34</v>
      </c>
      <c r="B1949" s="11" t="s">
        <v>4881</v>
      </c>
      <c r="C1949" s="13" t="n">
        <v>2</v>
      </c>
      <c r="D1949" s="11" t="s">
        <v>4608</v>
      </c>
      <c r="E1949" s="11" t="s">
        <v>61</v>
      </c>
      <c r="F1949" s="11" t="s">
        <v>4997</v>
      </c>
      <c r="G1949" s="18" t="n">
        <v>11271.85</v>
      </c>
      <c r="H1949" s="18" t="n">
        <v>1712.38</v>
      </c>
      <c r="I1949" s="14" t="n">
        <v>0.1232</v>
      </c>
      <c r="J1949" s="18" t="n">
        <v>242.89</v>
      </c>
      <c r="K1949" s="11" t="s">
        <v>4914</v>
      </c>
      <c r="L1949" s="35" t="n">
        <f aca="false">IF(H1949=0,"",G1949/H1949)</f>
        <v>6.58256344970159</v>
      </c>
    </row>
    <row r="1950" customFormat="false" ht="15" hidden="false" customHeight="false" outlineLevel="0" collapsed="false">
      <c r="A1950" s="11" t="s">
        <v>34</v>
      </c>
      <c r="B1950" s="11" t="s">
        <v>4881</v>
      </c>
      <c r="C1950" s="13" t="n">
        <v>2</v>
      </c>
      <c r="D1950" s="11" t="s">
        <v>4608</v>
      </c>
      <c r="E1950" s="11" t="s">
        <v>61</v>
      </c>
      <c r="F1950" s="11" t="s">
        <v>4896</v>
      </c>
      <c r="G1950" s="18" t="n">
        <v>10510.47</v>
      </c>
      <c r="H1950" s="18" t="n">
        <v>4072.1</v>
      </c>
      <c r="I1950" s="14" t="n">
        <v>0.3057</v>
      </c>
      <c r="J1950" s="18" t="n">
        <v>500</v>
      </c>
      <c r="K1950" s="11" t="s">
        <v>4914</v>
      </c>
      <c r="L1950" s="35" t="n">
        <f aca="false">IF(H1950=0,"",G1950/H1950)</f>
        <v>2.5810932933867</v>
      </c>
    </row>
    <row r="1951" customFormat="false" ht="15" hidden="false" customHeight="false" outlineLevel="0" collapsed="false">
      <c r="A1951" s="11" t="s">
        <v>34</v>
      </c>
      <c r="B1951" s="11" t="s">
        <v>4881</v>
      </c>
      <c r="C1951" s="13" t="n">
        <v>2</v>
      </c>
      <c r="D1951" s="11" t="s">
        <v>4608</v>
      </c>
      <c r="E1951" s="11" t="s">
        <v>61</v>
      </c>
      <c r="F1951" s="11" t="s">
        <v>4877</v>
      </c>
      <c r="G1951" s="18" t="n">
        <v>12348.06</v>
      </c>
      <c r="H1951" s="18" t="n">
        <v>2233.6</v>
      </c>
      <c r="I1951" s="14" t="n">
        <v>0.1619</v>
      </c>
      <c r="J1951" s="18" t="n">
        <v>476.08</v>
      </c>
      <c r="K1951" s="11" t="s">
        <v>4914</v>
      </c>
      <c r="L1951" s="35" t="n">
        <f aca="false">IF(H1951=0,"",G1951/H1951)</f>
        <v>5.52832199140401</v>
      </c>
    </row>
    <row r="1952" customFormat="false" ht="15" hidden="false" customHeight="false" outlineLevel="0" collapsed="false">
      <c r="A1952" s="11" t="s">
        <v>34</v>
      </c>
      <c r="B1952" s="11" t="s">
        <v>4881</v>
      </c>
      <c r="C1952" s="13" t="n">
        <v>2</v>
      </c>
      <c r="D1952" s="11" t="s">
        <v>4608</v>
      </c>
      <c r="E1952" s="11" t="s">
        <v>61</v>
      </c>
      <c r="F1952" s="11" t="s">
        <v>4998</v>
      </c>
      <c r="G1952" s="18" t="n">
        <v>9063.2</v>
      </c>
      <c r="H1952" s="18" t="n">
        <v>6281.47</v>
      </c>
      <c r="I1952" s="14" t="n">
        <v>0.4665</v>
      </c>
      <c r="J1952" s="18" t="n">
        <v>1000</v>
      </c>
      <c r="K1952" s="11" t="s">
        <v>4914</v>
      </c>
      <c r="L1952" s="35" t="n">
        <f aca="false">IF(H1952=0,"",G1952/H1952)</f>
        <v>1.4428469769019</v>
      </c>
    </row>
    <row r="1953" customFormat="false" ht="15" hidden="false" customHeight="false" outlineLevel="0" collapsed="false">
      <c r="A1953" s="11" t="s">
        <v>34</v>
      </c>
      <c r="B1953" s="11" t="s">
        <v>4881</v>
      </c>
      <c r="C1953" s="13" t="n">
        <v>2</v>
      </c>
      <c r="D1953" s="11" t="s">
        <v>4608</v>
      </c>
      <c r="E1953" s="11" t="s">
        <v>61</v>
      </c>
      <c r="F1953" s="11" t="s">
        <v>4999</v>
      </c>
      <c r="G1953" s="18" t="n">
        <v>11107.58</v>
      </c>
      <c r="H1953" s="18" t="n">
        <v>2819.08</v>
      </c>
      <c r="I1953" s="14" t="n">
        <v>0.2381</v>
      </c>
      <c r="J1953" s="18" t="n">
        <v>780.2</v>
      </c>
      <c r="K1953" s="11" t="s">
        <v>4914</v>
      </c>
      <c r="L1953" s="35" t="n">
        <f aca="false">IF(H1953=0,"",G1953/H1953)</f>
        <v>3.94014359294522</v>
      </c>
    </row>
    <row r="1954" customFormat="false" ht="15" hidden="false" customHeight="false" outlineLevel="0" collapsed="false">
      <c r="A1954" s="11" t="s">
        <v>34</v>
      </c>
      <c r="B1954" s="11" t="s">
        <v>4881</v>
      </c>
      <c r="C1954" s="13" t="n">
        <v>2</v>
      </c>
      <c r="D1954" s="11" t="s">
        <v>4602</v>
      </c>
      <c r="E1954" s="11" t="n">
        <v>1</v>
      </c>
      <c r="F1954" s="11" t="s">
        <v>4996</v>
      </c>
      <c r="G1954" s="18" t="n">
        <v>15091.6</v>
      </c>
      <c r="H1954" s="18" t="n">
        <v>3216.58</v>
      </c>
      <c r="I1954" s="14" t="n">
        <v>0.2287</v>
      </c>
      <c r="J1954" s="18" t="n">
        <v>250</v>
      </c>
      <c r="K1954" s="11" t="s">
        <v>4914</v>
      </c>
      <c r="L1954" s="35" t="n">
        <f aca="false">IF(H1954=0,"",G1954/H1954)</f>
        <v>4.69181553078114</v>
      </c>
    </row>
    <row r="1955" customFormat="false" ht="15" hidden="false" customHeight="false" outlineLevel="0" collapsed="false">
      <c r="A1955" s="11" t="s">
        <v>34</v>
      </c>
      <c r="B1955" s="11" t="s">
        <v>4881</v>
      </c>
      <c r="C1955" s="13" t="n">
        <v>2</v>
      </c>
      <c r="D1955" s="11" t="s">
        <v>4602</v>
      </c>
      <c r="E1955" s="11" t="n">
        <v>1</v>
      </c>
      <c r="F1955" s="11" t="s">
        <v>4997</v>
      </c>
      <c r="G1955" s="18" t="n">
        <v>10882.7</v>
      </c>
      <c r="H1955" s="18" t="n">
        <v>1847.53</v>
      </c>
      <c r="I1955" s="14" t="n">
        <v>0.1382</v>
      </c>
      <c r="J1955" s="18" t="n">
        <v>242.89</v>
      </c>
      <c r="K1955" s="11" t="s">
        <v>4914</v>
      </c>
      <c r="L1955" s="35" t="n">
        <f aca="false">IF(H1955=0,"",G1955/H1955)</f>
        <v>5.8904050272526</v>
      </c>
    </row>
    <row r="1956" customFormat="false" ht="15" hidden="false" customHeight="false" outlineLevel="0" collapsed="false">
      <c r="A1956" s="11" t="s">
        <v>34</v>
      </c>
      <c r="B1956" s="11" t="s">
        <v>4881</v>
      </c>
      <c r="C1956" s="13" t="n">
        <v>2</v>
      </c>
      <c r="D1956" s="11" t="s">
        <v>4602</v>
      </c>
      <c r="E1956" s="11" t="n">
        <v>1</v>
      </c>
      <c r="F1956" s="11" t="s">
        <v>4896</v>
      </c>
      <c r="G1956" s="18" t="n">
        <v>16852.67</v>
      </c>
      <c r="H1956" s="18" t="n">
        <v>5487.44</v>
      </c>
      <c r="I1956" s="14" t="n">
        <v>0.363</v>
      </c>
      <c r="J1956" s="18" t="n">
        <v>500</v>
      </c>
      <c r="K1956" s="11" t="s">
        <v>4914</v>
      </c>
      <c r="L1956" s="35" t="n">
        <f aca="false">IF(H1956=0,"",G1956/H1956)</f>
        <v>3.07113517414313</v>
      </c>
    </row>
    <row r="1957" customFormat="false" ht="15" hidden="false" customHeight="false" outlineLevel="0" collapsed="false">
      <c r="A1957" s="11" t="s">
        <v>34</v>
      </c>
      <c r="B1957" s="11" t="s">
        <v>4881</v>
      </c>
      <c r="C1957" s="13" t="n">
        <v>2</v>
      </c>
      <c r="D1957" s="11" t="s">
        <v>4602</v>
      </c>
      <c r="E1957" s="11" t="n">
        <v>1</v>
      </c>
      <c r="F1957" s="11" t="s">
        <v>4877</v>
      </c>
      <c r="G1957" s="18" t="n">
        <v>12787.85</v>
      </c>
      <c r="H1957" s="18" t="n">
        <v>2201.3</v>
      </c>
      <c r="I1957" s="14" t="n">
        <v>0.1654</v>
      </c>
      <c r="J1957" s="18" t="n">
        <v>476.08</v>
      </c>
      <c r="K1957" s="11" t="s">
        <v>4914</v>
      </c>
      <c r="L1957" s="35" t="n">
        <f aca="false">IF(H1957=0,"",G1957/H1957)</f>
        <v>5.80922636623813</v>
      </c>
    </row>
    <row r="1958" customFormat="false" ht="15" hidden="false" customHeight="false" outlineLevel="0" collapsed="false">
      <c r="A1958" s="11" t="s">
        <v>34</v>
      </c>
      <c r="B1958" s="11" t="s">
        <v>4881</v>
      </c>
      <c r="C1958" s="13" t="n">
        <v>2</v>
      </c>
      <c r="D1958" s="11" t="s">
        <v>4602</v>
      </c>
      <c r="E1958" s="11" t="n">
        <v>1</v>
      </c>
      <c r="F1958" s="11" t="s">
        <v>4998</v>
      </c>
      <c r="G1958" s="18" t="n">
        <v>17705.34</v>
      </c>
      <c r="H1958" s="18" t="n">
        <v>9251.03</v>
      </c>
      <c r="I1958" s="14" t="n">
        <v>0.5971</v>
      </c>
      <c r="J1958" s="18" t="n">
        <v>1000</v>
      </c>
      <c r="K1958" s="11" t="s">
        <v>4914</v>
      </c>
      <c r="L1958" s="35" t="n">
        <f aca="false">IF(H1958=0,"",G1958/H1958)</f>
        <v>1.91387769794282</v>
      </c>
    </row>
    <row r="1959" customFormat="false" ht="15" hidden="false" customHeight="false" outlineLevel="0" collapsed="false">
      <c r="A1959" s="11" t="s">
        <v>34</v>
      </c>
      <c r="B1959" s="11" t="s">
        <v>4881</v>
      </c>
      <c r="C1959" s="13" t="n">
        <v>2</v>
      </c>
      <c r="D1959" s="11" t="s">
        <v>4602</v>
      </c>
      <c r="E1959" s="11" t="n">
        <v>1</v>
      </c>
      <c r="F1959" s="11" t="s">
        <v>4999</v>
      </c>
      <c r="G1959" s="18" t="n">
        <v>9408.88</v>
      </c>
      <c r="H1959" s="18" t="n">
        <v>3437.2</v>
      </c>
      <c r="I1959" s="14" t="n">
        <v>0.2846</v>
      </c>
      <c r="J1959" s="18" t="n">
        <v>987.68</v>
      </c>
      <c r="K1959" s="11" t="s">
        <v>4914</v>
      </c>
      <c r="L1959" s="35" t="n">
        <f aca="false">IF(H1959=0,"",G1959/H1959)</f>
        <v>2.73736762481089</v>
      </c>
    </row>
    <row r="1960" customFormat="false" ht="15" hidden="false" customHeight="false" outlineLevel="0" collapsed="false">
      <c r="A1960" s="11" t="s">
        <v>34</v>
      </c>
      <c r="B1960" s="11" t="s">
        <v>4881</v>
      </c>
      <c r="C1960" s="13" t="n">
        <v>2</v>
      </c>
      <c r="D1960" s="11" t="s">
        <v>4602</v>
      </c>
      <c r="E1960" s="11" t="n">
        <v>2</v>
      </c>
      <c r="F1960" s="11" t="s">
        <v>4996</v>
      </c>
      <c r="G1960" s="18" t="n">
        <v>11940.36</v>
      </c>
      <c r="H1960" s="18" t="n">
        <v>2762.29</v>
      </c>
      <c r="I1960" s="14" t="n">
        <v>0.2016</v>
      </c>
      <c r="J1960" s="18" t="n">
        <v>250</v>
      </c>
      <c r="K1960" s="11" t="s">
        <v>4914</v>
      </c>
      <c r="L1960" s="35" t="n">
        <f aca="false">IF(H1960=0,"",G1960/H1960)</f>
        <v>4.32263086062651</v>
      </c>
    </row>
    <row r="1961" customFormat="false" ht="15" hidden="false" customHeight="false" outlineLevel="0" collapsed="false">
      <c r="A1961" s="11" t="s">
        <v>34</v>
      </c>
      <c r="B1961" s="11" t="s">
        <v>4881</v>
      </c>
      <c r="C1961" s="13" t="n">
        <v>2</v>
      </c>
      <c r="D1961" s="11" t="s">
        <v>4602</v>
      </c>
      <c r="E1961" s="11" t="n">
        <v>2</v>
      </c>
      <c r="F1961" s="11" t="s">
        <v>4997</v>
      </c>
      <c r="G1961" s="18" t="n">
        <v>10823.89</v>
      </c>
      <c r="H1961" s="18" t="n">
        <v>1369.31</v>
      </c>
      <c r="I1961" s="14" t="n">
        <v>0.0999</v>
      </c>
      <c r="J1961" s="18" t="n">
        <v>247.16</v>
      </c>
      <c r="K1961" s="11" t="s">
        <v>4914</v>
      </c>
      <c r="L1961" s="35" t="n">
        <f aca="false">IF(H1961=0,"",G1961/H1961)</f>
        <v>7.90463079945374</v>
      </c>
    </row>
    <row r="1962" customFormat="false" ht="15" hidden="false" customHeight="false" outlineLevel="0" collapsed="false">
      <c r="A1962" s="11" t="s">
        <v>34</v>
      </c>
      <c r="B1962" s="11" t="s">
        <v>4881</v>
      </c>
      <c r="C1962" s="13" t="n">
        <v>2</v>
      </c>
      <c r="D1962" s="11" t="s">
        <v>4602</v>
      </c>
      <c r="E1962" s="11" t="n">
        <v>2</v>
      </c>
      <c r="F1962" s="11" t="s">
        <v>4896</v>
      </c>
      <c r="G1962" s="18" t="n">
        <v>12229.45</v>
      </c>
      <c r="H1962" s="18" t="n">
        <v>3636.12</v>
      </c>
      <c r="I1962" s="14" t="n">
        <v>0.2653</v>
      </c>
      <c r="J1962" s="18" t="n">
        <v>500</v>
      </c>
      <c r="K1962" s="11" t="s">
        <v>4914</v>
      </c>
      <c r="L1962" s="35" t="n">
        <f aca="false">IF(H1962=0,"",G1962/H1962)</f>
        <v>3.36332409271421</v>
      </c>
    </row>
    <row r="1963" customFormat="false" ht="15" hidden="false" customHeight="false" outlineLevel="0" collapsed="false">
      <c r="A1963" s="11" t="s">
        <v>34</v>
      </c>
      <c r="B1963" s="11" t="s">
        <v>4881</v>
      </c>
      <c r="C1963" s="13" t="n">
        <v>2</v>
      </c>
      <c r="D1963" s="11" t="s">
        <v>4602</v>
      </c>
      <c r="E1963" s="11" t="n">
        <v>2</v>
      </c>
      <c r="F1963" s="11" t="s">
        <v>4877</v>
      </c>
      <c r="G1963" s="18" t="n">
        <v>10778.3</v>
      </c>
      <c r="H1963" s="18" t="n">
        <v>2226.57</v>
      </c>
      <c r="I1963" s="14" t="n">
        <v>0.1625</v>
      </c>
      <c r="J1963" s="18" t="n">
        <v>402.67</v>
      </c>
      <c r="K1963" s="11" t="s">
        <v>4914</v>
      </c>
      <c r="L1963" s="35" t="n">
        <f aca="false">IF(H1963=0,"",G1963/H1963)</f>
        <v>4.84076404514567</v>
      </c>
    </row>
    <row r="1964" customFormat="false" ht="15" hidden="false" customHeight="false" outlineLevel="0" collapsed="false">
      <c r="A1964" s="11" t="s">
        <v>34</v>
      </c>
      <c r="B1964" s="11" t="s">
        <v>4881</v>
      </c>
      <c r="C1964" s="13" t="n">
        <v>2</v>
      </c>
      <c r="D1964" s="11" t="s">
        <v>4602</v>
      </c>
      <c r="E1964" s="11" t="n">
        <v>2</v>
      </c>
      <c r="F1964" s="11" t="s">
        <v>4998</v>
      </c>
      <c r="G1964" s="18" t="n">
        <v>12300.47</v>
      </c>
      <c r="H1964" s="18" t="n">
        <v>3659.27</v>
      </c>
      <c r="I1964" s="14" t="n">
        <v>0.267</v>
      </c>
      <c r="J1964" s="18" t="n">
        <v>891.93</v>
      </c>
      <c r="K1964" s="11" t="s">
        <v>4914</v>
      </c>
      <c r="L1964" s="35" t="n">
        <f aca="false">IF(H1964=0,"",G1964/H1964)</f>
        <v>3.36145460706644</v>
      </c>
    </row>
    <row r="1965" customFormat="false" ht="15" hidden="false" customHeight="false" outlineLevel="0" collapsed="false">
      <c r="A1965" s="11" t="s">
        <v>34</v>
      </c>
      <c r="B1965" s="11" t="s">
        <v>4881</v>
      </c>
      <c r="C1965" s="13" t="n">
        <v>2</v>
      </c>
      <c r="D1965" s="11" t="s">
        <v>4602</v>
      </c>
      <c r="E1965" s="11" t="n">
        <v>2</v>
      </c>
      <c r="F1965" s="11" t="s">
        <v>4999</v>
      </c>
      <c r="G1965" s="18" t="n">
        <v>12300.47</v>
      </c>
      <c r="H1965" s="18" t="n">
        <v>3659.27</v>
      </c>
      <c r="I1965" s="14" t="n">
        <v>0.267</v>
      </c>
      <c r="J1965" s="18" t="n">
        <v>891.93</v>
      </c>
      <c r="K1965" s="11" t="s">
        <v>4914</v>
      </c>
      <c r="L1965" s="35" t="n">
        <f aca="false">IF(H1965=0,"",G1965/H1965)</f>
        <v>3.36145460706644</v>
      </c>
    </row>
    <row r="1966" customFormat="false" ht="15" hidden="false" customHeight="false" outlineLevel="0" collapsed="false">
      <c r="A1966" s="11" t="s">
        <v>34</v>
      </c>
      <c r="B1966" s="11" t="s">
        <v>4881</v>
      </c>
      <c r="C1966" s="13" t="n">
        <v>2</v>
      </c>
      <c r="D1966" s="11" t="s">
        <v>4602</v>
      </c>
      <c r="E1966" s="11" t="n">
        <v>3</v>
      </c>
      <c r="F1966" s="11" t="s">
        <v>4996</v>
      </c>
      <c r="G1966" s="18" t="n">
        <v>10385.18</v>
      </c>
      <c r="H1966" s="18" t="n">
        <v>2076.48</v>
      </c>
      <c r="I1966" s="14" t="n">
        <v>0.1584</v>
      </c>
      <c r="J1966" s="18" t="n">
        <v>250</v>
      </c>
      <c r="K1966" s="11" t="s">
        <v>4914</v>
      </c>
      <c r="L1966" s="35" t="n">
        <f aca="false">IF(H1966=0,"",G1966/H1966)</f>
        <v>5.00133880413007</v>
      </c>
    </row>
    <row r="1967" customFormat="false" ht="15" hidden="false" customHeight="false" outlineLevel="0" collapsed="false">
      <c r="A1967" s="11" t="s">
        <v>34</v>
      </c>
      <c r="B1967" s="11" t="s">
        <v>4881</v>
      </c>
      <c r="C1967" s="13" t="n">
        <v>2</v>
      </c>
      <c r="D1967" s="11" t="s">
        <v>4602</v>
      </c>
      <c r="E1967" s="11" t="n">
        <v>3</v>
      </c>
      <c r="F1967" s="11" t="s">
        <v>4997</v>
      </c>
      <c r="G1967" s="18" t="n">
        <v>9606.54</v>
      </c>
      <c r="H1967" s="18" t="n">
        <v>1691.06</v>
      </c>
      <c r="I1967" s="14" t="n">
        <v>0.129</v>
      </c>
      <c r="J1967" s="18" t="n">
        <v>225.66</v>
      </c>
      <c r="K1967" s="11" t="s">
        <v>4914</v>
      </c>
      <c r="L1967" s="35" t="n">
        <f aca="false">IF(H1967=0,"",G1967/H1967)</f>
        <v>5.68078010242097</v>
      </c>
    </row>
    <row r="1968" customFormat="false" ht="15" hidden="false" customHeight="false" outlineLevel="0" collapsed="false">
      <c r="A1968" s="11" t="s">
        <v>34</v>
      </c>
      <c r="B1968" s="11" t="s">
        <v>4881</v>
      </c>
      <c r="C1968" s="13" t="n">
        <v>2</v>
      </c>
      <c r="D1968" s="11" t="s">
        <v>4602</v>
      </c>
      <c r="E1968" s="11" t="n">
        <v>3</v>
      </c>
      <c r="F1968" s="11" t="s">
        <v>4896</v>
      </c>
      <c r="G1968" s="18" t="n">
        <v>10459.36</v>
      </c>
      <c r="H1968" s="18" t="n">
        <v>2128.31</v>
      </c>
      <c r="I1968" s="14" t="n">
        <v>0.1623</v>
      </c>
      <c r="J1968" s="18" t="n">
        <v>339.46</v>
      </c>
      <c r="K1968" s="11" t="s">
        <v>4914</v>
      </c>
      <c r="L1968" s="35" t="n">
        <f aca="false">IF(H1968=0,"",G1968/H1968)</f>
        <v>4.91439686887718</v>
      </c>
    </row>
    <row r="1969" customFormat="false" ht="15" hidden="false" customHeight="false" outlineLevel="0" collapsed="false">
      <c r="A1969" s="11" t="s">
        <v>34</v>
      </c>
      <c r="B1969" s="11" t="s">
        <v>4881</v>
      </c>
      <c r="C1969" s="13" t="n">
        <v>2</v>
      </c>
      <c r="D1969" s="11" t="s">
        <v>4602</v>
      </c>
      <c r="E1969" s="11" t="n">
        <v>3</v>
      </c>
      <c r="F1969" s="11" t="s">
        <v>4877</v>
      </c>
      <c r="G1969" s="18" t="n">
        <v>10459.36</v>
      </c>
      <c r="H1969" s="18" t="n">
        <v>2128.31</v>
      </c>
      <c r="I1969" s="14" t="n">
        <v>0.1623</v>
      </c>
      <c r="J1969" s="18" t="n">
        <v>339.46</v>
      </c>
      <c r="K1969" s="11" t="s">
        <v>4914</v>
      </c>
      <c r="L1969" s="35" t="n">
        <f aca="false">IF(H1969=0,"",G1969/H1969)</f>
        <v>4.91439686887718</v>
      </c>
    </row>
    <row r="1970" customFormat="false" ht="15" hidden="false" customHeight="false" outlineLevel="0" collapsed="false">
      <c r="A1970" s="11" t="s">
        <v>34</v>
      </c>
      <c r="B1970" s="11" t="s">
        <v>4881</v>
      </c>
      <c r="C1970" s="13" t="n">
        <v>2</v>
      </c>
      <c r="D1970" s="11" t="s">
        <v>4602</v>
      </c>
      <c r="E1970" s="11" t="n">
        <v>3</v>
      </c>
      <c r="F1970" s="11" t="s">
        <v>4998</v>
      </c>
      <c r="G1970" s="18" t="n">
        <v>10459.36</v>
      </c>
      <c r="H1970" s="18" t="n">
        <v>2128.31</v>
      </c>
      <c r="I1970" s="14" t="n">
        <v>0.1623</v>
      </c>
      <c r="J1970" s="18" t="n">
        <v>339.46</v>
      </c>
      <c r="K1970" s="11" t="s">
        <v>4914</v>
      </c>
      <c r="L1970" s="35" t="n">
        <f aca="false">IF(H1970=0,"",G1970/H1970)</f>
        <v>4.91439686887718</v>
      </c>
    </row>
    <row r="1971" customFormat="false" ht="15" hidden="false" customHeight="false" outlineLevel="0" collapsed="false">
      <c r="A1971" s="11" t="s">
        <v>34</v>
      </c>
      <c r="B1971" s="11" t="s">
        <v>4881</v>
      </c>
      <c r="C1971" s="13" t="n">
        <v>2</v>
      </c>
      <c r="D1971" s="11" t="s">
        <v>4602</v>
      </c>
      <c r="E1971" s="11" t="n">
        <v>3</v>
      </c>
      <c r="F1971" s="11" t="s">
        <v>4999</v>
      </c>
      <c r="G1971" s="18" t="n">
        <v>10459.36</v>
      </c>
      <c r="H1971" s="18" t="n">
        <v>2128.31</v>
      </c>
      <c r="I1971" s="14" t="n">
        <v>0.1623</v>
      </c>
      <c r="J1971" s="18" t="n">
        <v>339.46</v>
      </c>
      <c r="K1971" s="11" t="s">
        <v>4914</v>
      </c>
      <c r="L1971" s="35" t="n">
        <f aca="false">IF(H1971=0,"",G1971/H1971)</f>
        <v>4.91439686887718</v>
      </c>
    </row>
    <row r="1973" customFormat="false" ht="15" hidden="false" customHeight="false" outlineLevel="0" collapsed="false">
      <c r="A1973" s="11" t="s">
        <v>34</v>
      </c>
      <c r="B1973" s="11" t="s">
        <v>4961</v>
      </c>
      <c r="C1973" s="13" t="n">
        <v>2</v>
      </c>
      <c r="D1973" s="11" t="s">
        <v>4608</v>
      </c>
      <c r="E1973" s="11" t="s">
        <v>61</v>
      </c>
      <c r="F1973" s="11" t="s">
        <v>4996</v>
      </c>
      <c r="G1973" s="18" t="n">
        <v>3305.44</v>
      </c>
      <c r="H1973" s="18" t="n">
        <v>1542.27</v>
      </c>
      <c r="I1973" s="14" t="n">
        <v>0.1327</v>
      </c>
      <c r="J1973" s="18" t="n">
        <v>250</v>
      </c>
      <c r="K1973" s="11" t="s">
        <v>4914</v>
      </c>
      <c r="L1973" s="35" t="n">
        <f aca="false">IF(H1973=0,"",G1973/H1973)</f>
        <v>2.14323043306295</v>
      </c>
    </row>
    <row r="1974" customFormat="false" ht="15" hidden="false" customHeight="false" outlineLevel="0" collapsed="false">
      <c r="A1974" s="11" t="s">
        <v>34</v>
      </c>
      <c r="B1974" s="11" t="s">
        <v>4961</v>
      </c>
      <c r="C1974" s="13" t="n">
        <v>2</v>
      </c>
      <c r="D1974" s="11" t="s">
        <v>4608</v>
      </c>
      <c r="E1974" s="11" t="s">
        <v>61</v>
      </c>
      <c r="F1974" s="11" t="s">
        <v>4997</v>
      </c>
      <c r="G1974" s="18" t="n">
        <v>3487.08</v>
      </c>
      <c r="H1974" s="18" t="n">
        <v>1360.63</v>
      </c>
      <c r="I1974" s="14" t="n">
        <v>0.1171</v>
      </c>
      <c r="J1974" s="18" t="n">
        <v>246.68</v>
      </c>
      <c r="K1974" s="11" t="s">
        <v>4914</v>
      </c>
      <c r="L1974" s="35" t="n">
        <f aca="false">IF(H1974=0,"",G1974/H1974)</f>
        <v>2.56284221279848</v>
      </c>
    </row>
    <row r="1975" customFormat="false" ht="15" hidden="false" customHeight="false" outlineLevel="0" collapsed="false">
      <c r="A1975" s="11" t="s">
        <v>34</v>
      </c>
      <c r="B1975" s="11" t="s">
        <v>4961</v>
      </c>
      <c r="C1975" s="13" t="n">
        <v>2</v>
      </c>
      <c r="D1975" s="11" t="s">
        <v>4608</v>
      </c>
      <c r="E1975" s="11" t="s">
        <v>61</v>
      </c>
      <c r="F1975" s="11" t="s">
        <v>4896</v>
      </c>
      <c r="G1975" s="18" t="n">
        <v>3210.62</v>
      </c>
      <c r="H1975" s="18" t="n">
        <v>1637.09</v>
      </c>
      <c r="I1975" s="14" t="n">
        <v>0.1408</v>
      </c>
      <c r="J1975" s="18" t="n">
        <v>500</v>
      </c>
      <c r="K1975" s="11" t="s">
        <v>4914</v>
      </c>
      <c r="L1975" s="35" t="n">
        <f aca="false">IF(H1975=0,"",G1975/H1975)</f>
        <v>1.96117501175867</v>
      </c>
    </row>
    <row r="1976" customFormat="false" ht="15" hidden="false" customHeight="false" outlineLevel="0" collapsed="false">
      <c r="A1976" s="11" t="s">
        <v>34</v>
      </c>
      <c r="B1976" s="11" t="s">
        <v>4961</v>
      </c>
      <c r="C1976" s="13" t="n">
        <v>2</v>
      </c>
      <c r="D1976" s="11" t="s">
        <v>4608</v>
      </c>
      <c r="E1976" s="11" t="s">
        <v>61</v>
      </c>
      <c r="F1976" s="11" t="s">
        <v>4877</v>
      </c>
      <c r="G1976" s="18" t="n">
        <v>3169.3</v>
      </c>
      <c r="H1976" s="18" t="n">
        <v>1678.41</v>
      </c>
      <c r="I1976" s="14" t="n">
        <v>0.1444</v>
      </c>
      <c r="J1976" s="18" t="n">
        <v>367.77</v>
      </c>
      <c r="K1976" s="11" t="s">
        <v>4914</v>
      </c>
      <c r="L1976" s="35" t="n">
        <f aca="false">IF(H1976=0,"",G1976/H1976)</f>
        <v>1.88827521285026</v>
      </c>
    </row>
    <row r="1977" customFormat="false" ht="15" hidden="false" customHeight="false" outlineLevel="0" collapsed="false">
      <c r="A1977" s="11" t="s">
        <v>34</v>
      </c>
      <c r="B1977" s="11" t="s">
        <v>4961</v>
      </c>
      <c r="C1977" s="13" t="n">
        <v>2</v>
      </c>
      <c r="D1977" s="11" t="s">
        <v>4608</v>
      </c>
      <c r="E1977" s="11" t="s">
        <v>61</v>
      </c>
      <c r="F1977" s="11" t="s">
        <v>4998</v>
      </c>
      <c r="G1977" s="18" t="n">
        <v>3217.66</v>
      </c>
      <c r="H1977" s="18" t="n">
        <v>1630.05</v>
      </c>
      <c r="I1977" s="14" t="n">
        <v>0.1402</v>
      </c>
      <c r="J1977" s="18" t="n">
        <v>576.66</v>
      </c>
      <c r="K1977" s="11" t="s">
        <v>4914</v>
      </c>
      <c r="L1977" s="35" t="n">
        <f aca="false">IF(H1977=0,"",G1977/H1977)</f>
        <v>1.9739639888347</v>
      </c>
    </row>
    <row r="1978" customFormat="false" ht="15" hidden="false" customHeight="false" outlineLevel="0" collapsed="false">
      <c r="A1978" s="11" t="s">
        <v>34</v>
      </c>
      <c r="B1978" s="11" t="s">
        <v>4961</v>
      </c>
      <c r="C1978" s="13" t="n">
        <v>2</v>
      </c>
      <c r="D1978" s="11" t="s">
        <v>4608</v>
      </c>
      <c r="E1978" s="11" t="s">
        <v>61</v>
      </c>
      <c r="F1978" s="11" t="s">
        <v>4999</v>
      </c>
      <c r="G1978" s="18" t="n">
        <v>3217.66</v>
      </c>
      <c r="H1978" s="18" t="n">
        <v>1630.05</v>
      </c>
      <c r="I1978" s="14" t="n">
        <v>0.1402</v>
      </c>
      <c r="J1978" s="18" t="n">
        <v>576.66</v>
      </c>
      <c r="K1978" s="11" t="s">
        <v>4914</v>
      </c>
      <c r="L1978" s="35" t="n">
        <f aca="false">IF(H1978=0,"",G1978/H1978)</f>
        <v>1.9739639888347</v>
      </c>
    </row>
    <row r="1979" customFormat="false" ht="15" hidden="false" customHeight="false" outlineLevel="0" collapsed="false">
      <c r="A1979" s="11" t="s">
        <v>34</v>
      </c>
      <c r="B1979" s="11" t="s">
        <v>4961</v>
      </c>
      <c r="C1979" s="13" t="n">
        <v>2</v>
      </c>
      <c r="D1979" s="11" t="s">
        <v>4602</v>
      </c>
      <c r="E1979" s="11" t="n">
        <v>1</v>
      </c>
      <c r="F1979" s="11" t="s">
        <v>4996</v>
      </c>
      <c r="G1979" s="18" t="n">
        <v>5735.28</v>
      </c>
      <c r="H1979" s="18" t="n">
        <v>1732.6</v>
      </c>
      <c r="I1979" s="14" t="n">
        <v>0.1433</v>
      </c>
      <c r="J1979" s="18" t="n">
        <v>250</v>
      </c>
      <c r="K1979" s="11" t="s">
        <v>4914</v>
      </c>
      <c r="L1979" s="35" t="n">
        <f aca="false">IF(H1979=0,"",G1979/H1979)</f>
        <v>3.31021586055639</v>
      </c>
    </row>
    <row r="1980" customFormat="false" ht="15" hidden="false" customHeight="false" outlineLevel="0" collapsed="false">
      <c r="A1980" s="11" t="s">
        <v>34</v>
      </c>
      <c r="B1980" s="11" t="s">
        <v>4961</v>
      </c>
      <c r="C1980" s="13" t="n">
        <v>2</v>
      </c>
      <c r="D1980" s="11" t="s">
        <v>4602</v>
      </c>
      <c r="E1980" s="11" t="n">
        <v>1</v>
      </c>
      <c r="F1980" s="11" t="s">
        <v>4997</v>
      </c>
      <c r="G1980" s="18" t="n">
        <v>3853.02</v>
      </c>
      <c r="H1980" s="18" t="n">
        <v>1248.09</v>
      </c>
      <c r="I1980" s="14" t="n">
        <v>0.1075</v>
      </c>
      <c r="J1980" s="18" t="n">
        <v>241.07</v>
      </c>
      <c r="K1980" s="11" t="s">
        <v>4914</v>
      </c>
      <c r="L1980" s="35" t="n">
        <f aca="false">IF(H1980=0,"",G1980/H1980)</f>
        <v>3.08713313943706</v>
      </c>
    </row>
    <row r="1981" customFormat="false" ht="15" hidden="false" customHeight="false" outlineLevel="0" collapsed="false">
      <c r="A1981" s="11" t="s">
        <v>34</v>
      </c>
      <c r="B1981" s="11" t="s">
        <v>4961</v>
      </c>
      <c r="C1981" s="13" t="n">
        <v>2</v>
      </c>
      <c r="D1981" s="11" t="s">
        <v>4602</v>
      </c>
      <c r="E1981" s="11" t="n">
        <v>1</v>
      </c>
      <c r="F1981" s="11" t="s">
        <v>4896</v>
      </c>
      <c r="G1981" s="18" t="n">
        <v>6070.41</v>
      </c>
      <c r="H1981" s="18" t="n">
        <v>2397.71</v>
      </c>
      <c r="I1981" s="14" t="n">
        <v>0.1979</v>
      </c>
      <c r="J1981" s="18" t="n">
        <v>500</v>
      </c>
      <c r="K1981" s="11" t="s">
        <v>4914</v>
      </c>
      <c r="L1981" s="35" t="n">
        <f aca="false">IF(H1981=0,"",G1981/H1981)</f>
        <v>2.53175321452553</v>
      </c>
    </row>
    <row r="1982" customFormat="false" ht="15" hidden="false" customHeight="false" outlineLevel="0" collapsed="false">
      <c r="A1982" s="11" t="s">
        <v>34</v>
      </c>
      <c r="B1982" s="11" t="s">
        <v>4961</v>
      </c>
      <c r="C1982" s="13" t="n">
        <v>2</v>
      </c>
      <c r="D1982" s="11" t="s">
        <v>4602</v>
      </c>
      <c r="E1982" s="11" t="n">
        <v>1</v>
      </c>
      <c r="F1982" s="11" t="s">
        <v>4877</v>
      </c>
      <c r="G1982" s="18" t="n">
        <v>3820.43</v>
      </c>
      <c r="H1982" s="18" t="n">
        <v>2016.88</v>
      </c>
      <c r="I1982" s="14" t="n">
        <v>0.1665</v>
      </c>
      <c r="J1982" s="18" t="n">
        <v>476.97</v>
      </c>
      <c r="K1982" s="11" t="s">
        <v>4914</v>
      </c>
      <c r="L1982" s="35" t="n">
        <f aca="false">IF(H1982=0,"",G1982/H1982)</f>
        <v>1.89422771805958</v>
      </c>
    </row>
    <row r="1983" customFormat="false" ht="15" hidden="false" customHeight="false" outlineLevel="0" collapsed="false">
      <c r="A1983" s="11" t="s">
        <v>34</v>
      </c>
      <c r="B1983" s="11" t="s">
        <v>4961</v>
      </c>
      <c r="C1983" s="13" t="n">
        <v>2</v>
      </c>
      <c r="D1983" s="11" t="s">
        <v>4602</v>
      </c>
      <c r="E1983" s="11" t="n">
        <v>1</v>
      </c>
      <c r="F1983" s="11" t="s">
        <v>4998</v>
      </c>
      <c r="G1983" s="18" t="n">
        <v>6090.14</v>
      </c>
      <c r="H1983" s="18" t="n">
        <v>2686.05</v>
      </c>
      <c r="I1983" s="14" t="n">
        <v>0.2217</v>
      </c>
      <c r="J1983" s="18" t="n">
        <v>1000</v>
      </c>
      <c r="K1983" s="11" t="s">
        <v>4914</v>
      </c>
      <c r="L1983" s="35" t="n">
        <f aca="false">IF(H1983=0,"",G1983/H1983)</f>
        <v>2.26732190391095</v>
      </c>
    </row>
    <row r="1984" customFormat="false" ht="15" hidden="false" customHeight="false" outlineLevel="0" collapsed="false">
      <c r="A1984" s="11" t="s">
        <v>34</v>
      </c>
      <c r="B1984" s="11" t="s">
        <v>4961</v>
      </c>
      <c r="C1984" s="13" t="n">
        <v>2</v>
      </c>
      <c r="D1984" s="11" t="s">
        <v>4602</v>
      </c>
      <c r="E1984" s="11" t="n">
        <v>1</v>
      </c>
      <c r="F1984" s="11" t="s">
        <v>4999</v>
      </c>
      <c r="G1984" s="18" t="n">
        <v>3766.45</v>
      </c>
      <c r="H1984" s="18" t="n">
        <v>3254.73</v>
      </c>
      <c r="I1984" s="14" t="n">
        <v>0.2687</v>
      </c>
      <c r="J1984" s="18" t="n">
        <v>953.99</v>
      </c>
      <c r="K1984" s="11" t="s">
        <v>4914</v>
      </c>
      <c r="L1984" s="35" t="n">
        <f aca="false">IF(H1984=0,"",G1984/H1984)</f>
        <v>1.15722348704808</v>
      </c>
    </row>
    <row r="1985" customFormat="false" ht="15" hidden="false" customHeight="false" outlineLevel="0" collapsed="false">
      <c r="A1985" s="11" t="s">
        <v>34</v>
      </c>
      <c r="B1985" s="11" t="s">
        <v>4961</v>
      </c>
      <c r="C1985" s="13" t="n">
        <v>2</v>
      </c>
      <c r="D1985" s="11" t="s">
        <v>4602</v>
      </c>
      <c r="E1985" s="11" t="n">
        <v>2</v>
      </c>
      <c r="F1985" s="11" t="s">
        <v>4996</v>
      </c>
      <c r="G1985" s="18" t="n">
        <v>4573.97</v>
      </c>
      <c r="H1985" s="18" t="n">
        <v>1540.72</v>
      </c>
      <c r="I1985" s="14" t="n">
        <v>0.1316</v>
      </c>
      <c r="J1985" s="18" t="n">
        <v>250</v>
      </c>
      <c r="K1985" s="11" t="s">
        <v>4914</v>
      </c>
      <c r="L1985" s="35" t="n">
        <f aca="false">IF(H1985=0,"",G1985/H1985)</f>
        <v>2.96872241549406</v>
      </c>
    </row>
    <row r="1986" customFormat="false" ht="15" hidden="false" customHeight="false" outlineLevel="0" collapsed="false">
      <c r="A1986" s="11" t="s">
        <v>34</v>
      </c>
      <c r="B1986" s="11" t="s">
        <v>4961</v>
      </c>
      <c r="C1986" s="13" t="n">
        <v>2</v>
      </c>
      <c r="D1986" s="11" t="s">
        <v>4602</v>
      </c>
      <c r="E1986" s="11" t="n">
        <v>2</v>
      </c>
      <c r="F1986" s="11" t="s">
        <v>4997</v>
      </c>
      <c r="G1986" s="18" t="n">
        <v>3956.78</v>
      </c>
      <c r="H1986" s="18" t="n">
        <v>1401.41</v>
      </c>
      <c r="I1986" s="14" t="n">
        <v>0.1197</v>
      </c>
      <c r="J1986" s="18" t="n">
        <v>247.09</v>
      </c>
      <c r="K1986" s="11" t="s">
        <v>4914</v>
      </c>
      <c r="L1986" s="35" t="n">
        <f aca="false">IF(H1986=0,"",G1986/H1986)</f>
        <v>2.82342783339637</v>
      </c>
    </row>
    <row r="1987" customFormat="false" ht="15" hidden="false" customHeight="false" outlineLevel="0" collapsed="false">
      <c r="A1987" s="11" t="s">
        <v>34</v>
      </c>
      <c r="B1987" s="11" t="s">
        <v>4961</v>
      </c>
      <c r="C1987" s="13" t="n">
        <v>2</v>
      </c>
      <c r="D1987" s="11" t="s">
        <v>4602</v>
      </c>
      <c r="E1987" s="11" t="n">
        <v>2</v>
      </c>
      <c r="F1987" s="11" t="s">
        <v>4896</v>
      </c>
      <c r="G1987" s="18" t="n">
        <v>4583.5</v>
      </c>
      <c r="H1987" s="18" t="n">
        <v>1611.87</v>
      </c>
      <c r="I1987" s="14" t="n">
        <v>0.1377</v>
      </c>
      <c r="J1987" s="18" t="n">
        <v>394.43</v>
      </c>
      <c r="K1987" s="11" t="s">
        <v>4914</v>
      </c>
      <c r="L1987" s="35" t="n">
        <f aca="false">IF(H1987=0,"",G1987/H1987)</f>
        <v>2.84359160478202</v>
      </c>
    </row>
    <row r="1988" customFormat="false" ht="15" hidden="false" customHeight="false" outlineLevel="0" collapsed="false">
      <c r="A1988" s="11" t="s">
        <v>34</v>
      </c>
      <c r="B1988" s="11" t="s">
        <v>4961</v>
      </c>
      <c r="C1988" s="13" t="n">
        <v>2</v>
      </c>
      <c r="D1988" s="11" t="s">
        <v>4602</v>
      </c>
      <c r="E1988" s="11" t="n">
        <v>2</v>
      </c>
      <c r="F1988" s="11" t="s">
        <v>4877</v>
      </c>
      <c r="G1988" s="18" t="n">
        <v>4583.5</v>
      </c>
      <c r="H1988" s="18" t="n">
        <v>1611.87</v>
      </c>
      <c r="I1988" s="14" t="n">
        <v>0.1377</v>
      </c>
      <c r="J1988" s="18" t="n">
        <v>394.43</v>
      </c>
      <c r="K1988" s="11" t="s">
        <v>4914</v>
      </c>
      <c r="L1988" s="35" t="n">
        <f aca="false">IF(H1988=0,"",G1988/H1988)</f>
        <v>2.84359160478202</v>
      </c>
    </row>
    <row r="1989" customFormat="false" ht="15" hidden="false" customHeight="false" outlineLevel="0" collapsed="false">
      <c r="A1989" s="11" t="s">
        <v>34</v>
      </c>
      <c r="B1989" s="11" t="s">
        <v>4961</v>
      </c>
      <c r="C1989" s="13" t="n">
        <v>2</v>
      </c>
      <c r="D1989" s="11" t="s">
        <v>4602</v>
      </c>
      <c r="E1989" s="11" t="n">
        <v>2</v>
      </c>
      <c r="F1989" s="11" t="s">
        <v>4998</v>
      </c>
      <c r="G1989" s="18" t="n">
        <v>4583.5</v>
      </c>
      <c r="H1989" s="18" t="n">
        <v>1611.87</v>
      </c>
      <c r="I1989" s="14" t="n">
        <v>0.1377</v>
      </c>
      <c r="J1989" s="18" t="n">
        <v>394.43</v>
      </c>
      <c r="K1989" s="11" t="s">
        <v>4914</v>
      </c>
      <c r="L1989" s="35" t="n">
        <f aca="false">IF(H1989=0,"",G1989/H1989)</f>
        <v>2.84359160478202</v>
      </c>
    </row>
    <row r="1990" customFormat="false" ht="15" hidden="false" customHeight="false" outlineLevel="0" collapsed="false">
      <c r="A1990" s="11" t="s">
        <v>34</v>
      </c>
      <c r="B1990" s="11" t="s">
        <v>4961</v>
      </c>
      <c r="C1990" s="13" t="n">
        <v>2</v>
      </c>
      <c r="D1990" s="11" t="s">
        <v>4602</v>
      </c>
      <c r="E1990" s="11" t="n">
        <v>2</v>
      </c>
      <c r="F1990" s="11" t="s">
        <v>4999</v>
      </c>
      <c r="G1990" s="18" t="n">
        <v>4583.5</v>
      </c>
      <c r="H1990" s="18" t="n">
        <v>1611.87</v>
      </c>
      <c r="I1990" s="14" t="n">
        <v>0.1377</v>
      </c>
      <c r="J1990" s="18" t="n">
        <v>394.43</v>
      </c>
      <c r="K1990" s="11" t="s">
        <v>4914</v>
      </c>
      <c r="L1990" s="35" t="n">
        <f aca="false">IF(H1990=0,"",G1990/H1990)</f>
        <v>2.84359160478202</v>
      </c>
    </row>
    <row r="1991" customFormat="false" ht="15" hidden="false" customHeight="false" outlineLevel="0" collapsed="false">
      <c r="A1991" s="11" t="s">
        <v>34</v>
      </c>
      <c r="B1991" s="11" t="s">
        <v>4961</v>
      </c>
      <c r="C1991" s="13" t="n">
        <v>2</v>
      </c>
      <c r="D1991" s="11" t="s">
        <v>4602</v>
      </c>
      <c r="E1991" s="11" t="n">
        <v>3</v>
      </c>
      <c r="F1991" s="11" t="s">
        <v>4996</v>
      </c>
      <c r="G1991" s="18" t="n">
        <v>4035.26</v>
      </c>
      <c r="H1991" s="18" t="n">
        <v>1262.78</v>
      </c>
      <c r="I1991" s="14" t="n">
        <v>0.1092</v>
      </c>
      <c r="J1991" s="18" t="n">
        <v>204.77</v>
      </c>
      <c r="K1991" s="11" t="s">
        <v>4914</v>
      </c>
      <c r="L1991" s="35" t="n">
        <f aca="false">IF(H1991=0,"",G1991/H1991)</f>
        <v>3.1955368314354</v>
      </c>
    </row>
    <row r="1992" customFormat="false" ht="15" hidden="false" customHeight="false" outlineLevel="0" collapsed="false">
      <c r="A1992" s="11" t="s">
        <v>34</v>
      </c>
      <c r="B1992" s="11" t="s">
        <v>4961</v>
      </c>
      <c r="C1992" s="13" t="n">
        <v>2</v>
      </c>
      <c r="D1992" s="11" t="s">
        <v>4602</v>
      </c>
      <c r="E1992" s="11" t="n">
        <v>3</v>
      </c>
      <c r="F1992" s="11" t="s">
        <v>4997</v>
      </c>
      <c r="G1992" s="18" t="n">
        <v>4035.26</v>
      </c>
      <c r="H1992" s="18" t="n">
        <v>1262.78</v>
      </c>
      <c r="I1992" s="14" t="n">
        <v>0.1092</v>
      </c>
      <c r="J1992" s="18" t="n">
        <v>204.77</v>
      </c>
      <c r="K1992" s="11" t="s">
        <v>4914</v>
      </c>
      <c r="L1992" s="35" t="n">
        <f aca="false">IF(H1992=0,"",G1992/H1992)</f>
        <v>3.1955368314354</v>
      </c>
    </row>
    <row r="1993" customFormat="false" ht="15" hidden="false" customHeight="false" outlineLevel="0" collapsed="false">
      <c r="A1993" s="11" t="s">
        <v>34</v>
      </c>
      <c r="B1993" s="11" t="s">
        <v>4961</v>
      </c>
      <c r="C1993" s="13" t="n">
        <v>2</v>
      </c>
      <c r="D1993" s="11" t="s">
        <v>4602</v>
      </c>
      <c r="E1993" s="11" t="n">
        <v>3</v>
      </c>
      <c r="F1993" s="11" t="s">
        <v>4896</v>
      </c>
      <c r="G1993" s="18" t="n">
        <v>4035.26</v>
      </c>
      <c r="H1993" s="18" t="n">
        <v>1262.78</v>
      </c>
      <c r="I1993" s="14" t="n">
        <v>0.1092</v>
      </c>
      <c r="J1993" s="18" t="n">
        <v>204.77</v>
      </c>
      <c r="K1993" s="11" t="s">
        <v>4914</v>
      </c>
      <c r="L1993" s="35" t="n">
        <f aca="false">IF(H1993=0,"",G1993/H1993)</f>
        <v>3.1955368314354</v>
      </c>
    </row>
    <row r="1994" customFormat="false" ht="15" hidden="false" customHeight="false" outlineLevel="0" collapsed="false">
      <c r="A1994" s="11" t="s">
        <v>34</v>
      </c>
      <c r="B1994" s="11" t="s">
        <v>4961</v>
      </c>
      <c r="C1994" s="13" t="n">
        <v>2</v>
      </c>
      <c r="D1994" s="11" t="s">
        <v>4602</v>
      </c>
      <c r="E1994" s="11" t="n">
        <v>3</v>
      </c>
      <c r="F1994" s="11" t="s">
        <v>4877</v>
      </c>
      <c r="G1994" s="18" t="n">
        <v>4035.26</v>
      </c>
      <c r="H1994" s="18" t="n">
        <v>1262.78</v>
      </c>
      <c r="I1994" s="14" t="n">
        <v>0.1092</v>
      </c>
      <c r="J1994" s="18" t="n">
        <v>204.77</v>
      </c>
      <c r="K1994" s="11" t="s">
        <v>4914</v>
      </c>
      <c r="L1994" s="35" t="n">
        <f aca="false">IF(H1994=0,"",G1994/H1994)</f>
        <v>3.1955368314354</v>
      </c>
    </row>
    <row r="1995" customFormat="false" ht="15" hidden="false" customHeight="false" outlineLevel="0" collapsed="false">
      <c r="A1995" s="11" t="s">
        <v>34</v>
      </c>
      <c r="B1995" s="11" t="s">
        <v>4961</v>
      </c>
      <c r="C1995" s="13" t="n">
        <v>2</v>
      </c>
      <c r="D1995" s="11" t="s">
        <v>4602</v>
      </c>
      <c r="E1995" s="11" t="n">
        <v>3</v>
      </c>
      <c r="F1995" s="11" t="s">
        <v>4998</v>
      </c>
      <c r="G1995" s="18" t="n">
        <v>4035.26</v>
      </c>
      <c r="H1995" s="18" t="n">
        <v>1262.78</v>
      </c>
      <c r="I1995" s="14" t="n">
        <v>0.1092</v>
      </c>
      <c r="J1995" s="18" t="n">
        <v>204.77</v>
      </c>
      <c r="K1995" s="11" t="s">
        <v>4914</v>
      </c>
      <c r="L1995" s="35" t="n">
        <f aca="false">IF(H1995=0,"",G1995/H1995)</f>
        <v>3.1955368314354</v>
      </c>
    </row>
    <row r="1996" customFormat="false" ht="15" hidden="false" customHeight="false" outlineLevel="0" collapsed="false">
      <c r="A1996" s="11" t="s">
        <v>34</v>
      </c>
      <c r="B1996" s="11" t="s">
        <v>4961</v>
      </c>
      <c r="C1996" s="13" t="n">
        <v>2</v>
      </c>
      <c r="D1996" s="11" t="s">
        <v>4602</v>
      </c>
      <c r="E1996" s="11" t="n">
        <v>3</v>
      </c>
      <c r="F1996" s="11" t="s">
        <v>4999</v>
      </c>
      <c r="G1996" s="18" t="n">
        <v>4035.26</v>
      </c>
      <c r="H1996" s="18" t="n">
        <v>1262.78</v>
      </c>
      <c r="I1996" s="14" t="n">
        <v>0.1092</v>
      </c>
      <c r="J1996" s="18" t="n">
        <v>204.77</v>
      </c>
      <c r="K1996" s="11" t="s">
        <v>4914</v>
      </c>
      <c r="L1996" s="35" t="n">
        <f aca="false">IF(H1996=0,"",G1996/H1996)</f>
        <v>3.1955368314354</v>
      </c>
    </row>
    <row r="1998" customFormat="false" ht="15" hidden="false" customHeight="false" outlineLevel="0" collapsed="false">
      <c r="A1998" s="11" t="s">
        <v>34</v>
      </c>
      <c r="B1998" s="11" t="s">
        <v>4962</v>
      </c>
      <c r="C1998" s="13" t="n">
        <v>2</v>
      </c>
      <c r="D1998" s="11" t="s">
        <v>4608</v>
      </c>
      <c r="E1998" s="11" t="s">
        <v>61</v>
      </c>
      <c r="F1998" s="11" t="s">
        <v>4996</v>
      </c>
      <c r="G1998" s="18" t="n">
        <v>11097.12</v>
      </c>
      <c r="H1998" s="18" t="n">
        <v>1045.31</v>
      </c>
      <c r="I1998" s="14" t="n">
        <v>0.0743</v>
      </c>
      <c r="J1998" s="18" t="n">
        <v>250</v>
      </c>
      <c r="K1998" s="11" t="s">
        <v>4914</v>
      </c>
      <c r="L1998" s="35" t="n">
        <f aca="false">IF(H1998=0,"",G1998/H1998)</f>
        <v>10.6161043135529</v>
      </c>
    </row>
    <row r="1999" customFormat="false" ht="15" hidden="false" customHeight="false" outlineLevel="0" collapsed="false">
      <c r="A1999" s="11" t="s">
        <v>34</v>
      </c>
      <c r="B1999" s="11" t="s">
        <v>4962</v>
      </c>
      <c r="C1999" s="13" t="n">
        <v>2</v>
      </c>
      <c r="D1999" s="11" t="s">
        <v>4608</v>
      </c>
      <c r="E1999" s="11" t="s">
        <v>61</v>
      </c>
      <c r="F1999" s="11" t="s">
        <v>4997</v>
      </c>
      <c r="G1999" s="18" t="n">
        <v>9163.76</v>
      </c>
      <c r="H1999" s="18" t="n">
        <v>1411.67</v>
      </c>
      <c r="I1999" s="14" t="n">
        <v>0.1032</v>
      </c>
      <c r="J1999" s="18" t="n">
        <v>243.53</v>
      </c>
      <c r="K1999" s="11" t="s">
        <v>4914</v>
      </c>
      <c r="L1999" s="35" t="n">
        <f aca="false">IF(H1999=0,"",G1999/H1999)</f>
        <v>6.49143213357229</v>
      </c>
    </row>
    <row r="2000" customFormat="false" ht="15" hidden="false" customHeight="false" outlineLevel="0" collapsed="false">
      <c r="A2000" s="11" t="s">
        <v>34</v>
      </c>
      <c r="B2000" s="11" t="s">
        <v>4962</v>
      </c>
      <c r="C2000" s="13" t="n">
        <v>2</v>
      </c>
      <c r="D2000" s="11" t="s">
        <v>4608</v>
      </c>
      <c r="E2000" s="11" t="s">
        <v>61</v>
      </c>
      <c r="F2000" s="11" t="s">
        <v>4896</v>
      </c>
      <c r="G2000" s="18" t="n">
        <v>11592.75</v>
      </c>
      <c r="H2000" s="18" t="n">
        <v>881.55</v>
      </c>
      <c r="I2000" s="14" t="n">
        <v>0.0624</v>
      </c>
      <c r="J2000" s="18" t="n">
        <v>390.3</v>
      </c>
      <c r="K2000" s="11" t="s">
        <v>4914</v>
      </c>
      <c r="L2000" s="35" t="n">
        <f aca="false">IF(H2000=0,"",G2000/H2000)</f>
        <v>13.1504168793602</v>
      </c>
    </row>
    <row r="2001" customFormat="false" ht="15" hidden="false" customHeight="false" outlineLevel="0" collapsed="false">
      <c r="A2001" s="11" t="s">
        <v>34</v>
      </c>
      <c r="B2001" s="11" t="s">
        <v>4962</v>
      </c>
      <c r="C2001" s="13" t="n">
        <v>2</v>
      </c>
      <c r="D2001" s="11" t="s">
        <v>4608</v>
      </c>
      <c r="E2001" s="11" t="s">
        <v>61</v>
      </c>
      <c r="F2001" s="11" t="s">
        <v>4877</v>
      </c>
      <c r="G2001" s="18" t="n">
        <v>11592.75</v>
      </c>
      <c r="H2001" s="18" t="n">
        <v>881.55</v>
      </c>
      <c r="I2001" s="14" t="n">
        <v>0.0624</v>
      </c>
      <c r="J2001" s="18" t="n">
        <v>390.3</v>
      </c>
      <c r="K2001" s="11" t="s">
        <v>4914</v>
      </c>
      <c r="L2001" s="35" t="n">
        <f aca="false">IF(H2001=0,"",G2001/H2001)</f>
        <v>13.1504168793602</v>
      </c>
    </row>
    <row r="2002" customFormat="false" ht="15" hidden="false" customHeight="false" outlineLevel="0" collapsed="false">
      <c r="A2002" s="11" t="s">
        <v>34</v>
      </c>
      <c r="B2002" s="11" t="s">
        <v>4962</v>
      </c>
      <c r="C2002" s="13" t="n">
        <v>2</v>
      </c>
      <c r="D2002" s="11" t="s">
        <v>4608</v>
      </c>
      <c r="E2002" s="11" t="s">
        <v>61</v>
      </c>
      <c r="F2002" s="11" t="s">
        <v>4998</v>
      </c>
      <c r="G2002" s="18" t="n">
        <v>11592.75</v>
      </c>
      <c r="H2002" s="18" t="n">
        <v>881.55</v>
      </c>
      <c r="I2002" s="14" t="n">
        <v>0.0624</v>
      </c>
      <c r="J2002" s="18" t="n">
        <v>390.3</v>
      </c>
      <c r="K2002" s="11" t="s">
        <v>4914</v>
      </c>
      <c r="L2002" s="35" t="n">
        <f aca="false">IF(H2002=0,"",G2002/H2002)</f>
        <v>13.1504168793602</v>
      </c>
    </row>
    <row r="2003" customFormat="false" ht="15" hidden="false" customHeight="false" outlineLevel="0" collapsed="false">
      <c r="A2003" s="11" t="s">
        <v>34</v>
      </c>
      <c r="B2003" s="11" t="s">
        <v>4962</v>
      </c>
      <c r="C2003" s="13" t="n">
        <v>2</v>
      </c>
      <c r="D2003" s="11" t="s">
        <v>4608</v>
      </c>
      <c r="E2003" s="11" t="s">
        <v>61</v>
      </c>
      <c r="F2003" s="11" t="s">
        <v>4999</v>
      </c>
      <c r="G2003" s="18" t="n">
        <v>11592.75</v>
      </c>
      <c r="H2003" s="18" t="n">
        <v>881.55</v>
      </c>
      <c r="I2003" s="14" t="n">
        <v>0.0624</v>
      </c>
      <c r="J2003" s="18" t="n">
        <v>390.3</v>
      </c>
      <c r="K2003" s="11" t="s">
        <v>4914</v>
      </c>
      <c r="L2003" s="35" t="n">
        <f aca="false">IF(H2003=0,"",G2003/H2003)</f>
        <v>13.1504168793602</v>
      </c>
    </row>
    <row r="2004" customFormat="false" ht="15" hidden="false" customHeight="false" outlineLevel="0" collapsed="false">
      <c r="A2004" s="11" t="s">
        <v>34</v>
      </c>
      <c r="B2004" s="11" t="s">
        <v>4962</v>
      </c>
      <c r="C2004" s="13" t="n">
        <v>2</v>
      </c>
      <c r="D2004" s="11" t="s">
        <v>4602</v>
      </c>
      <c r="E2004" s="11" t="n">
        <v>1</v>
      </c>
      <c r="F2004" s="11" t="s">
        <v>4996</v>
      </c>
      <c r="G2004" s="18" t="n">
        <v>13580.08</v>
      </c>
      <c r="H2004" s="18" t="n">
        <v>1616.28</v>
      </c>
      <c r="I2004" s="14" t="n">
        <v>0.1126</v>
      </c>
      <c r="J2004" s="18" t="n">
        <v>250</v>
      </c>
      <c r="K2004" s="11" t="s">
        <v>4914</v>
      </c>
      <c r="L2004" s="35" t="n">
        <f aca="false">IF(H2004=0,"",G2004/H2004)</f>
        <v>8.40205904917465</v>
      </c>
    </row>
    <row r="2005" customFormat="false" ht="15" hidden="false" customHeight="false" outlineLevel="0" collapsed="false">
      <c r="A2005" s="11" t="s">
        <v>34</v>
      </c>
      <c r="B2005" s="11" t="s">
        <v>4962</v>
      </c>
      <c r="C2005" s="13" t="n">
        <v>2</v>
      </c>
      <c r="D2005" s="11" t="s">
        <v>4602</v>
      </c>
      <c r="E2005" s="11" t="n">
        <v>1</v>
      </c>
      <c r="F2005" s="11" t="s">
        <v>4997</v>
      </c>
      <c r="G2005" s="18" t="n">
        <v>9784.97</v>
      </c>
      <c r="H2005" s="18" t="n">
        <v>1421.78</v>
      </c>
      <c r="I2005" s="14" t="n">
        <v>0.1025</v>
      </c>
      <c r="J2005" s="18" t="n">
        <v>243.53</v>
      </c>
      <c r="K2005" s="11" t="s">
        <v>4914</v>
      </c>
      <c r="L2005" s="35" t="n">
        <f aca="false">IF(H2005=0,"",G2005/H2005)</f>
        <v>6.88219696436861</v>
      </c>
    </row>
    <row r="2006" customFormat="false" ht="15" hidden="false" customHeight="false" outlineLevel="0" collapsed="false">
      <c r="A2006" s="11" t="s">
        <v>34</v>
      </c>
      <c r="B2006" s="11" t="s">
        <v>4962</v>
      </c>
      <c r="C2006" s="13" t="n">
        <v>2</v>
      </c>
      <c r="D2006" s="11" t="s">
        <v>4602</v>
      </c>
      <c r="E2006" s="11" t="n">
        <v>1</v>
      </c>
      <c r="F2006" s="11" t="s">
        <v>4896</v>
      </c>
      <c r="G2006" s="18" t="n">
        <v>13898.27</v>
      </c>
      <c r="H2006" s="18" t="n">
        <v>2345.67</v>
      </c>
      <c r="I2006" s="14" t="n">
        <v>0.1626</v>
      </c>
      <c r="J2006" s="18" t="n">
        <v>500</v>
      </c>
      <c r="K2006" s="11" t="s">
        <v>4914</v>
      </c>
      <c r="L2006" s="35" t="n">
        <f aca="false">IF(H2006=0,"",G2006/H2006)</f>
        <v>5.92507471212916</v>
      </c>
    </row>
    <row r="2007" customFormat="false" ht="15" hidden="false" customHeight="false" outlineLevel="0" collapsed="false">
      <c r="A2007" s="11" t="s">
        <v>34</v>
      </c>
      <c r="B2007" s="11" t="s">
        <v>4962</v>
      </c>
      <c r="C2007" s="13" t="n">
        <v>2</v>
      </c>
      <c r="D2007" s="11" t="s">
        <v>4602</v>
      </c>
      <c r="E2007" s="11" t="n">
        <v>1</v>
      </c>
      <c r="F2007" s="11" t="s">
        <v>4877</v>
      </c>
      <c r="G2007" s="18" t="n">
        <v>12801.74</v>
      </c>
      <c r="H2007" s="18" t="n">
        <v>1656.27</v>
      </c>
      <c r="I2007" s="14" t="n">
        <v>0.1148</v>
      </c>
      <c r="J2007" s="18" t="n">
        <v>416.87</v>
      </c>
      <c r="K2007" s="11" t="s">
        <v>4914</v>
      </c>
      <c r="L2007" s="35" t="n">
        <f aca="false">IF(H2007=0,"",G2007/H2007)</f>
        <v>7.72925911838046</v>
      </c>
    </row>
    <row r="2008" customFormat="false" ht="15" hidden="false" customHeight="false" outlineLevel="0" collapsed="false">
      <c r="A2008" s="11" t="s">
        <v>34</v>
      </c>
      <c r="B2008" s="11" t="s">
        <v>4962</v>
      </c>
      <c r="C2008" s="13" t="n">
        <v>2</v>
      </c>
      <c r="D2008" s="11" t="s">
        <v>4602</v>
      </c>
      <c r="E2008" s="11" t="n">
        <v>1</v>
      </c>
      <c r="F2008" s="11" t="s">
        <v>4998</v>
      </c>
      <c r="G2008" s="18" t="n">
        <v>14055.98</v>
      </c>
      <c r="H2008" s="18" t="n">
        <v>2783.23</v>
      </c>
      <c r="I2008" s="14" t="n">
        <v>0.1929</v>
      </c>
      <c r="J2008" s="18" t="n">
        <v>1000</v>
      </c>
      <c r="K2008" s="11" t="s">
        <v>4914</v>
      </c>
      <c r="L2008" s="35" t="n">
        <f aca="false">IF(H2008=0,"",G2008/H2008)</f>
        <v>5.0502401885579</v>
      </c>
    </row>
    <row r="2009" customFormat="false" ht="15" hidden="false" customHeight="false" outlineLevel="0" collapsed="false">
      <c r="A2009" s="11" t="s">
        <v>34</v>
      </c>
      <c r="B2009" s="11" t="s">
        <v>4962</v>
      </c>
      <c r="C2009" s="13" t="n">
        <v>2</v>
      </c>
      <c r="D2009" s="11" t="s">
        <v>4602</v>
      </c>
      <c r="E2009" s="11" t="n">
        <v>1</v>
      </c>
      <c r="F2009" s="11" t="s">
        <v>4999</v>
      </c>
      <c r="G2009" s="18" t="n">
        <v>11323.69</v>
      </c>
      <c r="H2009" s="18" t="n">
        <v>3134.32</v>
      </c>
      <c r="I2009" s="14" t="n">
        <v>0.2172</v>
      </c>
      <c r="J2009" s="18" t="n">
        <v>927.74</v>
      </c>
      <c r="K2009" s="11" t="s">
        <v>4914</v>
      </c>
      <c r="L2009" s="35" t="n">
        <f aca="false">IF(H2009=0,"",G2009/H2009)</f>
        <v>3.61280596748258</v>
      </c>
    </row>
    <row r="2010" customFormat="false" ht="15" hidden="false" customHeight="false" outlineLevel="0" collapsed="false">
      <c r="A2010" s="11" t="s">
        <v>34</v>
      </c>
      <c r="B2010" s="11" t="s">
        <v>4962</v>
      </c>
      <c r="C2010" s="13" t="n">
        <v>2</v>
      </c>
      <c r="D2010" s="11" t="s">
        <v>4602</v>
      </c>
      <c r="E2010" s="11" t="n">
        <v>2</v>
      </c>
      <c r="F2010" s="11" t="s">
        <v>4996</v>
      </c>
      <c r="G2010" s="18" t="n">
        <v>9047.27</v>
      </c>
      <c r="H2010" s="18" t="n">
        <v>935.14</v>
      </c>
      <c r="I2010" s="14" t="n">
        <v>0.0708</v>
      </c>
      <c r="J2010" s="18" t="n">
        <v>227.58</v>
      </c>
      <c r="K2010" s="11" t="s">
        <v>4914</v>
      </c>
      <c r="L2010" s="35" t="n">
        <f aca="false">IF(H2010=0,"",G2010/H2010)</f>
        <v>9.67477596937357</v>
      </c>
    </row>
    <row r="2011" customFormat="false" ht="15" hidden="false" customHeight="false" outlineLevel="0" collapsed="false">
      <c r="A2011" s="11" t="s">
        <v>34</v>
      </c>
      <c r="B2011" s="11" t="s">
        <v>4962</v>
      </c>
      <c r="C2011" s="13" t="n">
        <v>2</v>
      </c>
      <c r="D2011" s="11" t="s">
        <v>4602</v>
      </c>
      <c r="E2011" s="11" t="n">
        <v>2</v>
      </c>
      <c r="F2011" s="11" t="s">
        <v>4997</v>
      </c>
      <c r="G2011" s="18" t="n">
        <v>9047.27</v>
      </c>
      <c r="H2011" s="18" t="n">
        <v>935.14</v>
      </c>
      <c r="I2011" s="14" t="n">
        <v>0.0708</v>
      </c>
      <c r="J2011" s="18" t="n">
        <v>227.58</v>
      </c>
      <c r="K2011" s="11" t="s">
        <v>4914</v>
      </c>
      <c r="L2011" s="35" t="n">
        <f aca="false">IF(H2011=0,"",G2011/H2011)</f>
        <v>9.67477596937357</v>
      </c>
    </row>
    <row r="2012" customFormat="false" ht="15" hidden="false" customHeight="false" outlineLevel="0" collapsed="false">
      <c r="A2012" s="11" t="s">
        <v>34</v>
      </c>
      <c r="B2012" s="11" t="s">
        <v>4962</v>
      </c>
      <c r="C2012" s="13" t="n">
        <v>2</v>
      </c>
      <c r="D2012" s="11" t="s">
        <v>4602</v>
      </c>
      <c r="E2012" s="11" t="n">
        <v>2</v>
      </c>
      <c r="F2012" s="11" t="s">
        <v>4896</v>
      </c>
      <c r="G2012" s="18" t="n">
        <v>9047.27</v>
      </c>
      <c r="H2012" s="18" t="n">
        <v>935.14</v>
      </c>
      <c r="I2012" s="14" t="n">
        <v>0.0708</v>
      </c>
      <c r="J2012" s="18" t="n">
        <v>227.58</v>
      </c>
      <c r="K2012" s="11" t="s">
        <v>4914</v>
      </c>
      <c r="L2012" s="35" t="n">
        <f aca="false">IF(H2012=0,"",G2012/H2012)</f>
        <v>9.67477596937357</v>
      </c>
    </row>
    <row r="2013" customFormat="false" ht="15" hidden="false" customHeight="false" outlineLevel="0" collapsed="false">
      <c r="A2013" s="11" t="s">
        <v>34</v>
      </c>
      <c r="B2013" s="11" t="s">
        <v>4962</v>
      </c>
      <c r="C2013" s="13" t="n">
        <v>2</v>
      </c>
      <c r="D2013" s="11" t="s">
        <v>4602</v>
      </c>
      <c r="E2013" s="11" t="n">
        <v>2</v>
      </c>
      <c r="F2013" s="11" t="s">
        <v>4877</v>
      </c>
      <c r="G2013" s="18" t="n">
        <v>9047.27</v>
      </c>
      <c r="H2013" s="18" t="n">
        <v>935.14</v>
      </c>
      <c r="I2013" s="14" t="n">
        <v>0.0708</v>
      </c>
      <c r="J2013" s="18" t="n">
        <v>227.58</v>
      </c>
      <c r="K2013" s="11" t="s">
        <v>4914</v>
      </c>
      <c r="L2013" s="35" t="n">
        <f aca="false">IF(H2013=0,"",G2013/H2013)</f>
        <v>9.67477596937357</v>
      </c>
    </row>
    <row r="2014" customFormat="false" ht="15" hidden="false" customHeight="false" outlineLevel="0" collapsed="false">
      <c r="A2014" s="11" t="s">
        <v>34</v>
      </c>
      <c r="B2014" s="11" t="s">
        <v>4962</v>
      </c>
      <c r="C2014" s="13" t="n">
        <v>2</v>
      </c>
      <c r="D2014" s="11" t="s">
        <v>4602</v>
      </c>
      <c r="E2014" s="11" t="n">
        <v>2</v>
      </c>
      <c r="F2014" s="11" t="s">
        <v>4998</v>
      </c>
      <c r="G2014" s="18" t="n">
        <v>9047.27</v>
      </c>
      <c r="H2014" s="18" t="n">
        <v>935.14</v>
      </c>
      <c r="I2014" s="14" t="n">
        <v>0.0708</v>
      </c>
      <c r="J2014" s="18" t="n">
        <v>227.58</v>
      </c>
      <c r="K2014" s="11" t="s">
        <v>4914</v>
      </c>
      <c r="L2014" s="35" t="n">
        <f aca="false">IF(H2014=0,"",G2014/H2014)</f>
        <v>9.67477596937357</v>
      </c>
    </row>
    <row r="2015" customFormat="false" ht="15" hidden="false" customHeight="false" outlineLevel="0" collapsed="false">
      <c r="A2015" s="11" t="s">
        <v>34</v>
      </c>
      <c r="B2015" s="11" t="s">
        <v>4962</v>
      </c>
      <c r="C2015" s="13" t="n">
        <v>2</v>
      </c>
      <c r="D2015" s="11" t="s">
        <v>4602</v>
      </c>
      <c r="E2015" s="11" t="n">
        <v>2</v>
      </c>
      <c r="F2015" s="11" t="s">
        <v>4999</v>
      </c>
      <c r="G2015" s="18" t="n">
        <v>9047.27</v>
      </c>
      <c r="H2015" s="18" t="n">
        <v>935.14</v>
      </c>
      <c r="I2015" s="14" t="n">
        <v>0.0708</v>
      </c>
      <c r="J2015" s="18" t="n">
        <v>227.58</v>
      </c>
      <c r="K2015" s="11" t="s">
        <v>4914</v>
      </c>
      <c r="L2015" s="35" t="n">
        <f aca="false">IF(H2015=0,"",G2015/H2015)</f>
        <v>9.67477596937357</v>
      </c>
    </row>
    <row r="2016" customFormat="false" ht="15" hidden="false" customHeight="false" outlineLevel="0" collapsed="false">
      <c r="A2016" s="11" t="s">
        <v>34</v>
      </c>
      <c r="B2016" s="11" t="s">
        <v>4962</v>
      </c>
      <c r="C2016" s="13" t="n">
        <v>2</v>
      </c>
      <c r="D2016" s="11" t="s">
        <v>4602</v>
      </c>
      <c r="E2016" s="11" t="n">
        <v>3</v>
      </c>
      <c r="F2016" s="11" t="s">
        <v>4996</v>
      </c>
      <c r="G2016" s="18" t="n">
        <v>7807.62</v>
      </c>
      <c r="H2016" s="18" t="n">
        <v>810.32</v>
      </c>
      <c r="I2016" s="14" t="n">
        <v>0.0561</v>
      </c>
      <c r="J2016" s="18" t="n">
        <v>135.05</v>
      </c>
      <c r="K2016" s="11" t="s">
        <v>4914</v>
      </c>
      <c r="L2016" s="35" t="n">
        <f aca="false">IF(H2016=0,"",G2016/H2016)</f>
        <v>9.63523052621187</v>
      </c>
    </row>
    <row r="2017" customFormat="false" ht="15" hidden="false" customHeight="false" outlineLevel="0" collapsed="false">
      <c r="A2017" s="11" t="s">
        <v>34</v>
      </c>
      <c r="B2017" s="11" t="s">
        <v>4962</v>
      </c>
      <c r="C2017" s="13" t="n">
        <v>2</v>
      </c>
      <c r="D2017" s="11" t="s">
        <v>4602</v>
      </c>
      <c r="E2017" s="11" t="n">
        <v>3</v>
      </c>
      <c r="F2017" s="11" t="s">
        <v>4997</v>
      </c>
      <c r="G2017" s="18" t="n">
        <v>7807.62</v>
      </c>
      <c r="H2017" s="18" t="n">
        <v>810.32</v>
      </c>
      <c r="I2017" s="14" t="n">
        <v>0.0561</v>
      </c>
      <c r="J2017" s="18" t="n">
        <v>135.05</v>
      </c>
      <c r="K2017" s="11" t="s">
        <v>4914</v>
      </c>
      <c r="L2017" s="35" t="n">
        <f aca="false">IF(H2017=0,"",G2017/H2017)</f>
        <v>9.63523052621187</v>
      </c>
    </row>
    <row r="2018" customFormat="false" ht="15" hidden="false" customHeight="false" outlineLevel="0" collapsed="false">
      <c r="A2018" s="11" t="s">
        <v>34</v>
      </c>
      <c r="B2018" s="11" t="s">
        <v>4962</v>
      </c>
      <c r="C2018" s="13" t="n">
        <v>2</v>
      </c>
      <c r="D2018" s="11" t="s">
        <v>4602</v>
      </c>
      <c r="E2018" s="11" t="n">
        <v>3</v>
      </c>
      <c r="F2018" s="11" t="s">
        <v>4896</v>
      </c>
      <c r="G2018" s="18" t="n">
        <v>7807.62</v>
      </c>
      <c r="H2018" s="18" t="n">
        <v>810.32</v>
      </c>
      <c r="I2018" s="14" t="n">
        <v>0.0561</v>
      </c>
      <c r="J2018" s="18" t="n">
        <v>135.05</v>
      </c>
      <c r="K2018" s="11" t="s">
        <v>4914</v>
      </c>
      <c r="L2018" s="35" t="n">
        <f aca="false">IF(H2018=0,"",G2018/H2018)</f>
        <v>9.63523052621187</v>
      </c>
    </row>
    <row r="2019" customFormat="false" ht="15" hidden="false" customHeight="false" outlineLevel="0" collapsed="false">
      <c r="A2019" s="11" t="s">
        <v>34</v>
      </c>
      <c r="B2019" s="11" t="s">
        <v>4962</v>
      </c>
      <c r="C2019" s="13" t="n">
        <v>2</v>
      </c>
      <c r="D2019" s="11" t="s">
        <v>4602</v>
      </c>
      <c r="E2019" s="11" t="n">
        <v>3</v>
      </c>
      <c r="F2019" s="11" t="s">
        <v>4877</v>
      </c>
      <c r="G2019" s="18" t="n">
        <v>7807.62</v>
      </c>
      <c r="H2019" s="18" t="n">
        <v>810.32</v>
      </c>
      <c r="I2019" s="14" t="n">
        <v>0.0561</v>
      </c>
      <c r="J2019" s="18" t="n">
        <v>135.05</v>
      </c>
      <c r="K2019" s="11" t="s">
        <v>4914</v>
      </c>
      <c r="L2019" s="35" t="n">
        <f aca="false">IF(H2019=0,"",G2019/H2019)</f>
        <v>9.63523052621187</v>
      </c>
    </row>
    <row r="2020" customFormat="false" ht="15" hidden="false" customHeight="false" outlineLevel="0" collapsed="false">
      <c r="A2020" s="11" t="s">
        <v>34</v>
      </c>
      <c r="B2020" s="11" t="s">
        <v>4962</v>
      </c>
      <c r="C2020" s="13" t="n">
        <v>2</v>
      </c>
      <c r="D2020" s="11" t="s">
        <v>4602</v>
      </c>
      <c r="E2020" s="11" t="n">
        <v>3</v>
      </c>
      <c r="F2020" s="11" t="s">
        <v>4998</v>
      </c>
      <c r="G2020" s="18" t="n">
        <v>7807.62</v>
      </c>
      <c r="H2020" s="18" t="n">
        <v>810.32</v>
      </c>
      <c r="I2020" s="14" t="n">
        <v>0.0561</v>
      </c>
      <c r="J2020" s="18" t="n">
        <v>135.05</v>
      </c>
      <c r="K2020" s="11" t="s">
        <v>4914</v>
      </c>
      <c r="L2020" s="35" t="n">
        <f aca="false">IF(H2020=0,"",G2020/H2020)</f>
        <v>9.63523052621187</v>
      </c>
    </row>
    <row r="2021" customFormat="false" ht="15" hidden="false" customHeight="false" outlineLevel="0" collapsed="false">
      <c r="A2021" s="11" t="s">
        <v>34</v>
      </c>
      <c r="B2021" s="11" t="s">
        <v>4962</v>
      </c>
      <c r="C2021" s="13" t="n">
        <v>2</v>
      </c>
      <c r="D2021" s="11" t="s">
        <v>4602</v>
      </c>
      <c r="E2021" s="11" t="n">
        <v>3</v>
      </c>
      <c r="F2021" s="11" t="s">
        <v>4999</v>
      </c>
      <c r="G2021" s="18" t="n">
        <v>7807.62</v>
      </c>
      <c r="H2021" s="18" t="n">
        <v>810.32</v>
      </c>
      <c r="I2021" s="14" t="n">
        <v>0.0561</v>
      </c>
      <c r="J2021" s="18" t="n">
        <v>135.05</v>
      </c>
      <c r="K2021" s="11" t="s">
        <v>4914</v>
      </c>
      <c r="L2021" s="35" t="n">
        <f aca="false">IF(H2021=0,"",G2021/H2021)</f>
        <v>9.63523052621187</v>
      </c>
    </row>
    <row r="2023" customFormat="false" ht="15" hidden="false" customHeight="false" outlineLevel="0" collapsed="false">
      <c r="A2023" s="11" t="s">
        <v>34</v>
      </c>
      <c r="B2023" s="11" t="s">
        <v>4963</v>
      </c>
      <c r="C2023" s="13" t="n">
        <v>2</v>
      </c>
      <c r="D2023" s="11" t="s">
        <v>4608</v>
      </c>
      <c r="E2023" s="11" t="s">
        <v>61</v>
      </c>
      <c r="F2023" s="11" t="s">
        <v>4996</v>
      </c>
      <c r="G2023" s="18" t="n">
        <v>4448.12</v>
      </c>
      <c r="H2023" s="18" t="n">
        <v>1171.08</v>
      </c>
      <c r="I2023" s="14" t="n">
        <v>0.1008</v>
      </c>
      <c r="J2023" s="18" t="n">
        <v>250</v>
      </c>
      <c r="K2023" s="11" t="s">
        <v>4914</v>
      </c>
      <c r="L2023" s="35" t="n">
        <f aca="false">IF(H2023=0,"",G2023/H2023)</f>
        <v>3.79830583734672</v>
      </c>
    </row>
    <row r="2024" customFormat="false" ht="15" hidden="false" customHeight="false" outlineLevel="0" collapsed="false">
      <c r="A2024" s="11" t="s">
        <v>34</v>
      </c>
      <c r="B2024" s="11" t="s">
        <v>4963</v>
      </c>
      <c r="C2024" s="13" t="n">
        <v>2</v>
      </c>
      <c r="D2024" s="11" t="s">
        <v>4608</v>
      </c>
      <c r="E2024" s="11" t="s">
        <v>61</v>
      </c>
      <c r="F2024" s="11" t="s">
        <v>4997</v>
      </c>
      <c r="G2024" s="18" t="n">
        <v>4245.26</v>
      </c>
      <c r="H2024" s="18" t="n">
        <v>1171.08</v>
      </c>
      <c r="I2024" s="14" t="n">
        <v>0.1008</v>
      </c>
      <c r="J2024" s="18" t="n">
        <v>222.07</v>
      </c>
      <c r="K2024" s="11" t="s">
        <v>4914</v>
      </c>
      <c r="L2024" s="35" t="n">
        <f aca="false">IF(H2024=0,"",G2024/H2024)</f>
        <v>3.62508112169963</v>
      </c>
    </row>
    <row r="2025" customFormat="false" ht="15" hidden="false" customHeight="false" outlineLevel="0" collapsed="false">
      <c r="A2025" s="11" t="s">
        <v>34</v>
      </c>
      <c r="B2025" s="11" t="s">
        <v>4963</v>
      </c>
      <c r="C2025" s="13" t="n">
        <v>2</v>
      </c>
      <c r="D2025" s="11" t="s">
        <v>4608</v>
      </c>
      <c r="E2025" s="11" t="s">
        <v>61</v>
      </c>
      <c r="F2025" s="11" t="s">
        <v>4896</v>
      </c>
      <c r="G2025" s="18" t="n">
        <v>4529.84</v>
      </c>
      <c r="H2025" s="18" t="n">
        <v>1171.08</v>
      </c>
      <c r="I2025" s="14" t="n">
        <v>0.1008</v>
      </c>
      <c r="J2025" s="18" t="n">
        <v>330.57</v>
      </c>
      <c r="K2025" s="11" t="s">
        <v>4914</v>
      </c>
      <c r="L2025" s="35" t="n">
        <f aca="false">IF(H2025=0,"",G2025/H2025)</f>
        <v>3.86808757727909</v>
      </c>
    </row>
    <row r="2026" customFormat="false" ht="15" hidden="false" customHeight="false" outlineLevel="0" collapsed="false">
      <c r="A2026" s="11" t="s">
        <v>34</v>
      </c>
      <c r="B2026" s="11" t="s">
        <v>4963</v>
      </c>
      <c r="C2026" s="13" t="n">
        <v>2</v>
      </c>
      <c r="D2026" s="11" t="s">
        <v>4608</v>
      </c>
      <c r="E2026" s="11" t="s">
        <v>61</v>
      </c>
      <c r="F2026" s="11" t="s">
        <v>4877</v>
      </c>
      <c r="G2026" s="18" t="n">
        <v>4529.84</v>
      </c>
      <c r="H2026" s="18" t="n">
        <v>1171.08</v>
      </c>
      <c r="I2026" s="14" t="n">
        <v>0.1008</v>
      </c>
      <c r="J2026" s="18" t="n">
        <v>330.57</v>
      </c>
      <c r="K2026" s="11" t="s">
        <v>4914</v>
      </c>
      <c r="L2026" s="35" t="n">
        <f aca="false">IF(H2026=0,"",G2026/H2026)</f>
        <v>3.86808757727909</v>
      </c>
    </row>
    <row r="2027" customFormat="false" ht="15" hidden="false" customHeight="false" outlineLevel="0" collapsed="false">
      <c r="A2027" s="11" t="s">
        <v>34</v>
      </c>
      <c r="B2027" s="11" t="s">
        <v>4963</v>
      </c>
      <c r="C2027" s="13" t="n">
        <v>2</v>
      </c>
      <c r="D2027" s="11" t="s">
        <v>4608</v>
      </c>
      <c r="E2027" s="11" t="s">
        <v>61</v>
      </c>
      <c r="F2027" s="11" t="s">
        <v>4998</v>
      </c>
      <c r="G2027" s="18" t="n">
        <v>4529.84</v>
      </c>
      <c r="H2027" s="18" t="n">
        <v>1171.08</v>
      </c>
      <c r="I2027" s="14" t="n">
        <v>0.1008</v>
      </c>
      <c r="J2027" s="18" t="n">
        <v>330.57</v>
      </c>
      <c r="K2027" s="11" t="s">
        <v>4914</v>
      </c>
      <c r="L2027" s="35" t="n">
        <f aca="false">IF(H2027=0,"",G2027/H2027)</f>
        <v>3.86808757727909</v>
      </c>
    </row>
    <row r="2028" customFormat="false" ht="15" hidden="false" customHeight="false" outlineLevel="0" collapsed="false">
      <c r="A2028" s="11" t="s">
        <v>34</v>
      </c>
      <c r="B2028" s="11" t="s">
        <v>4963</v>
      </c>
      <c r="C2028" s="13" t="n">
        <v>2</v>
      </c>
      <c r="D2028" s="11" t="s">
        <v>4608</v>
      </c>
      <c r="E2028" s="11" t="s">
        <v>61</v>
      </c>
      <c r="F2028" s="11" t="s">
        <v>4999</v>
      </c>
      <c r="G2028" s="18" t="n">
        <v>4529.84</v>
      </c>
      <c r="H2028" s="18" t="n">
        <v>1171.08</v>
      </c>
      <c r="I2028" s="14" t="n">
        <v>0.1008</v>
      </c>
      <c r="J2028" s="18" t="n">
        <v>330.57</v>
      </c>
      <c r="K2028" s="11" t="s">
        <v>4914</v>
      </c>
      <c r="L2028" s="35" t="n">
        <f aca="false">IF(H2028=0,"",G2028/H2028)</f>
        <v>3.86808757727909</v>
      </c>
    </row>
    <row r="2029" customFormat="false" ht="15" hidden="false" customHeight="false" outlineLevel="0" collapsed="false">
      <c r="A2029" s="11" t="s">
        <v>34</v>
      </c>
      <c r="B2029" s="11" t="s">
        <v>4963</v>
      </c>
      <c r="C2029" s="13" t="n">
        <v>2</v>
      </c>
      <c r="D2029" s="11" t="s">
        <v>4602</v>
      </c>
      <c r="E2029" s="11" t="n">
        <v>1</v>
      </c>
      <c r="F2029" s="11" t="s">
        <v>4996</v>
      </c>
      <c r="G2029" s="18" t="n">
        <v>5677.32</v>
      </c>
      <c r="H2029" s="18" t="n">
        <v>4173.95</v>
      </c>
      <c r="I2029" s="14" t="n">
        <v>0.3472</v>
      </c>
      <c r="J2029" s="18" t="n">
        <v>250</v>
      </c>
      <c r="K2029" s="11" t="s">
        <v>4914</v>
      </c>
      <c r="L2029" s="35" t="n">
        <f aca="false">IF(H2029=0,"",G2029/H2029)</f>
        <v>1.36017920674661</v>
      </c>
    </row>
    <row r="2030" customFormat="false" ht="15" hidden="false" customHeight="false" outlineLevel="0" collapsed="false">
      <c r="A2030" s="11" t="s">
        <v>34</v>
      </c>
      <c r="B2030" s="11" t="s">
        <v>4963</v>
      </c>
      <c r="C2030" s="13" t="n">
        <v>2</v>
      </c>
      <c r="D2030" s="11" t="s">
        <v>4602</v>
      </c>
      <c r="E2030" s="11" t="n">
        <v>1</v>
      </c>
      <c r="F2030" s="11" t="s">
        <v>4997</v>
      </c>
      <c r="G2030" s="18" t="n">
        <v>5153.38</v>
      </c>
      <c r="H2030" s="18" t="n">
        <v>1173.52</v>
      </c>
      <c r="I2030" s="14" t="n">
        <v>0.1044</v>
      </c>
      <c r="J2030" s="18" t="n">
        <v>246.03</v>
      </c>
      <c r="K2030" s="11" t="s">
        <v>4914</v>
      </c>
      <c r="L2030" s="35" t="n">
        <f aca="false">IF(H2030=0,"",G2030/H2030)</f>
        <v>4.39138659758675</v>
      </c>
    </row>
    <row r="2031" customFormat="false" ht="15" hidden="false" customHeight="false" outlineLevel="0" collapsed="false">
      <c r="A2031" s="11" t="s">
        <v>34</v>
      </c>
      <c r="B2031" s="11" t="s">
        <v>4963</v>
      </c>
      <c r="C2031" s="13" t="n">
        <v>2</v>
      </c>
      <c r="D2031" s="11" t="s">
        <v>4602</v>
      </c>
      <c r="E2031" s="11" t="n">
        <v>1</v>
      </c>
      <c r="F2031" s="11" t="s">
        <v>4896</v>
      </c>
      <c r="G2031" s="18" t="n">
        <v>5938.79</v>
      </c>
      <c r="H2031" s="18" t="n">
        <v>6364.87</v>
      </c>
      <c r="I2031" s="14" t="n">
        <v>0.5289</v>
      </c>
      <c r="J2031" s="18" t="n">
        <v>500</v>
      </c>
      <c r="K2031" s="11" t="s">
        <v>4914</v>
      </c>
      <c r="L2031" s="35" t="n">
        <f aca="false">IF(H2031=0,"",G2031/H2031)</f>
        <v>0.933057548700916</v>
      </c>
    </row>
    <row r="2032" customFormat="false" ht="15" hidden="false" customHeight="false" outlineLevel="0" collapsed="false">
      <c r="A2032" s="11" t="s">
        <v>34</v>
      </c>
      <c r="B2032" s="11" t="s">
        <v>4963</v>
      </c>
      <c r="C2032" s="13" t="n">
        <v>2</v>
      </c>
      <c r="D2032" s="11" t="s">
        <v>4602</v>
      </c>
      <c r="E2032" s="11" t="n">
        <v>1</v>
      </c>
      <c r="F2032" s="11" t="s">
        <v>4877</v>
      </c>
      <c r="G2032" s="18" t="n">
        <v>5058.71</v>
      </c>
      <c r="H2032" s="18" t="n">
        <v>2038.41</v>
      </c>
      <c r="I2032" s="14" t="n">
        <v>0.1694</v>
      </c>
      <c r="J2032" s="18" t="n">
        <v>377.64</v>
      </c>
      <c r="K2032" s="11" t="s">
        <v>4914</v>
      </c>
      <c r="L2032" s="35" t="n">
        <f aca="false">IF(H2032=0,"",G2032/H2032)</f>
        <v>2.4816940654726</v>
      </c>
    </row>
    <row r="2033" customFormat="false" ht="15" hidden="false" customHeight="false" outlineLevel="0" collapsed="false">
      <c r="A2033" s="11" t="s">
        <v>34</v>
      </c>
      <c r="B2033" s="11" t="s">
        <v>4963</v>
      </c>
      <c r="C2033" s="13" t="n">
        <v>2</v>
      </c>
      <c r="D2033" s="11" t="s">
        <v>4602</v>
      </c>
      <c r="E2033" s="11" t="n">
        <v>1</v>
      </c>
      <c r="F2033" s="11" t="s">
        <v>4998</v>
      </c>
      <c r="G2033" s="18" t="n">
        <v>6349.82</v>
      </c>
      <c r="H2033" s="18" t="n">
        <v>5637.32</v>
      </c>
      <c r="I2033" s="14" t="n">
        <v>0.4684</v>
      </c>
      <c r="J2033" s="18" t="n">
        <v>1000</v>
      </c>
      <c r="K2033" s="11" t="s">
        <v>4914</v>
      </c>
      <c r="L2033" s="35" t="n">
        <f aca="false">IF(H2033=0,"",G2033/H2033)</f>
        <v>1.12638984481988</v>
      </c>
    </row>
    <row r="2034" customFormat="false" ht="15" hidden="false" customHeight="false" outlineLevel="0" collapsed="false">
      <c r="A2034" s="11" t="s">
        <v>34</v>
      </c>
      <c r="B2034" s="11" t="s">
        <v>4963</v>
      </c>
      <c r="C2034" s="13" t="n">
        <v>2</v>
      </c>
      <c r="D2034" s="11" t="s">
        <v>4602</v>
      </c>
      <c r="E2034" s="11" t="n">
        <v>1</v>
      </c>
      <c r="F2034" s="11" t="s">
        <v>4999</v>
      </c>
      <c r="G2034" s="18" t="n">
        <v>4421.04</v>
      </c>
      <c r="H2034" s="18" t="n">
        <v>2664.36</v>
      </c>
      <c r="I2034" s="14" t="n">
        <v>0.2214</v>
      </c>
      <c r="J2034" s="18" t="n">
        <v>899.62</v>
      </c>
      <c r="K2034" s="11" t="s">
        <v>4914</v>
      </c>
      <c r="L2034" s="35" t="n">
        <f aca="false">IF(H2034=0,"",G2034/H2034)</f>
        <v>1.65932531639868</v>
      </c>
    </row>
    <row r="2035" customFormat="false" ht="15" hidden="false" customHeight="false" outlineLevel="0" collapsed="false">
      <c r="A2035" s="11" t="s">
        <v>34</v>
      </c>
      <c r="B2035" s="11" t="s">
        <v>4963</v>
      </c>
      <c r="C2035" s="13" t="n">
        <v>2</v>
      </c>
      <c r="D2035" s="11" t="s">
        <v>4602</v>
      </c>
      <c r="E2035" s="11" t="n">
        <v>2</v>
      </c>
      <c r="F2035" s="11" t="s">
        <v>4996</v>
      </c>
      <c r="G2035" s="18" t="n">
        <v>4723</v>
      </c>
      <c r="H2035" s="18" t="n">
        <v>2738.79</v>
      </c>
      <c r="I2035" s="14" t="n">
        <v>0.2347</v>
      </c>
      <c r="J2035" s="18" t="n">
        <v>250</v>
      </c>
      <c r="K2035" s="11" t="s">
        <v>4914</v>
      </c>
      <c r="L2035" s="35" t="n">
        <f aca="false">IF(H2035=0,"",G2035/H2035)</f>
        <v>1.72448417001669</v>
      </c>
    </row>
    <row r="2036" customFormat="false" ht="15" hidden="false" customHeight="false" outlineLevel="0" collapsed="false">
      <c r="A2036" s="11" t="s">
        <v>34</v>
      </c>
      <c r="B2036" s="11" t="s">
        <v>4963</v>
      </c>
      <c r="C2036" s="13" t="n">
        <v>2</v>
      </c>
      <c r="D2036" s="11" t="s">
        <v>4602</v>
      </c>
      <c r="E2036" s="11" t="n">
        <v>2</v>
      </c>
      <c r="F2036" s="11" t="s">
        <v>4997</v>
      </c>
      <c r="G2036" s="18" t="n">
        <v>4259.39</v>
      </c>
      <c r="H2036" s="18" t="n">
        <v>1540.51</v>
      </c>
      <c r="I2036" s="14" t="n">
        <v>0.132</v>
      </c>
      <c r="J2036" s="18" t="n">
        <v>248.3</v>
      </c>
      <c r="K2036" s="11" t="s">
        <v>4914</v>
      </c>
      <c r="L2036" s="35" t="n">
        <f aca="false">IF(H2036=0,"",G2036/H2036)</f>
        <v>2.76492200634855</v>
      </c>
    </row>
    <row r="2037" customFormat="false" ht="15" hidden="false" customHeight="false" outlineLevel="0" collapsed="false">
      <c r="A2037" s="11" t="s">
        <v>34</v>
      </c>
      <c r="B2037" s="11" t="s">
        <v>4963</v>
      </c>
      <c r="C2037" s="13" t="n">
        <v>2</v>
      </c>
      <c r="D2037" s="11" t="s">
        <v>4602</v>
      </c>
      <c r="E2037" s="11" t="n">
        <v>2</v>
      </c>
      <c r="F2037" s="11" t="s">
        <v>4896</v>
      </c>
      <c r="G2037" s="18" t="n">
        <v>4767.22</v>
      </c>
      <c r="H2037" s="18" t="n">
        <v>3967.21</v>
      </c>
      <c r="I2037" s="14" t="n">
        <v>0.3399</v>
      </c>
      <c r="J2037" s="18" t="n">
        <v>500</v>
      </c>
      <c r="K2037" s="11" t="s">
        <v>4914</v>
      </c>
      <c r="L2037" s="35" t="n">
        <f aca="false">IF(H2037=0,"",G2037/H2037)</f>
        <v>1.20165557154776</v>
      </c>
    </row>
    <row r="2038" customFormat="false" ht="15" hidden="false" customHeight="false" outlineLevel="0" collapsed="false">
      <c r="A2038" s="11" t="s">
        <v>34</v>
      </c>
      <c r="B2038" s="11" t="s">
        <v>4963</v>
      </c>
      <c r="C2038" s="13" t="n">
        <v>2</v>
      </c>
      <c r="D2038" s="11" t="s">
        <v>4602</v>
      </c>
      <c r="E2038" s="11" t="n">
        <v>2</v>
      </c>
      <c r="F2038" s="11" t="s">
        <v>4877</v>
      </c>
      <c r="G2038" s="18" t="n">
        <v>3649.33</v>
      </c>
      <c r="H2038" s="18" t="n">
        <v>2149.28</v>
      </c>
      <c r="I2038" s="14" t="n">
        <v>0.1842</v>
      </c>
      <c r="J2038" s="18" t="n">
        <v>391.74</v>
      </c>
      <c r="K2038" s="11" t="s">
        <v>4914</v>
      </c>
      <c r="L2038" s="35" t="n">
        <f aca="false">IF(H2038=0,"",G2038/H2038)</f>
        <v>1.69793140028289</v>
      </c>
    </row>
    <row r="2039" customFormat="false" ht="15" hidden="false" customHeight="false" outlineLevel="0" collapsed="false">
      <c r="A2039" s="11" t="s">
        <v>34</v>
      </c>
      <c r="B2039" s="11" t="s">
        <v>4963</v>
      </c>
      <c r="C2039" s="13" t="n">
        <v>2</v>
      </c>
      <c r="D2039" s="11" t="s">
        <v>4602</v>
      </c>
      <c r="E2039" s="11" t="n">
        <v>2</v>
      </c>
      <c r="F2039" s="11" t="s">
        <v>4998</v>
      </c>
      <c r="G2039" s="18" t="n">
        <v>4911.84</v>
      </c>
      <c r="H2039" s="18" t="n">
        <v>4399.73</v>
      </c>
      <c r="I2039" s="14" t="n">
        <v>0.377</v>
      </c>
      <c r="J2039" s="18" t="n">
        <v>1000</v>
      </c>
      <c r="K2039" s="11" t="s">
        <v>4914</v>
      </c>
      <c r="L2039" s="35" t="n">
        <f aca="false">IF(H2039=0,"",G2039/H2039)</f>
        <v>1.11639577883188</v>
      </c>
    </row>
    <row r="2040" customFormat="false" ht="15" hidden="false" customHeight="false" outlineLevel="0" collapsed="false">
      <c r="A2040" s="11" t="s">
        <v>34</v>
      </c>
      <c r="B2040" s="11" t="s">
        <v>4963</v>
      </c>
      <c r="C2040" s="13" t="n">
        <v>2</v>
      </c>
      <c r="D2040" s="11" t="s">
        <v>4602</v>
      </c>
      <c r="E2040" s="11" t="n">
        <v>2</v>
      </c>
      <c r="F2040" s="11" t="s">
        <v>4999</v>
      </c>
      <c r="G2040" s="18" t="n">
        <v>1362.67</v>
      </c>
      <c r="H2040" s="18" t="n">
        <v>4399.73</v>
      </c>
      <c r="I2040" s="14" t="n">
        <v>0.377</v>
      </c>
      <c r="J2040" s="18" t="n">
        <v>912.44</v>
      </c>
      <c r="K2040" s="11" t="s">
        <v>4914</v>
      </c>
      <c r="L2040" s="35" t="n">
        <f aca="false">IF(H2040=0,"",G2040/H2040)</f>
        <v>0.309716732617683</v>
      </c>
    </row>
    <row r="2041" customFormat="false" ht="15" hidden="false" customHeight="false" outlineLevel="0" collapsed="false">
      <c r="A2041" s="11" t="s">
        <v>34</v>
      </c>
      <c r="B2041" s="11" t="s">
        <v>4963</v>
      </c>
      <c r="C2041" s="13" t="n">
        <v>2</v>
      </c>
      <c r="D2041" s="11" t="s">
        <v>4602</v>
      </c>
      <c r="E2041" s="11" t="n">
        <v>3</v>
      </c>
      <c r="F2041" s="11" t="s">
        <v>4996</v>
      </c>
      <c r="G2041" s="18" t="n">
        <v>4335.59</v>
      </c>
      <c r="H2041" s="18" t="n">
        <v>2337.06</v>
      </c>
      <c r="I2041" s="14" t="n">
        <v>0.2019</v>
      </c>
      <c r="J2041" s="18" t="n">
        <v>250</v>
      </c>
      <c r="K2041" s="11" t="s">
        <v>4914</v>
      </c>
      <c r="L2041" s="35" t="n">
        <f aca="false">IF(H2041=0,"",G2041/H2041)</f>
        <v>1.855147065116</v>
      </c>
    </row>
    <row r="2042" customFormat="false" ht="15" hidden="false" customHeight="false" outlineLevel="0" collapsed="false">
      <c r="A2042" s="11" t="s">
        <v>34</v>
      </c>
      <c r="B2042" s="11" t="s">
        <v>4963</v>
      </c>
      <c r="C2042" s="13" t="n">
        <v>2</v>
      </c>
      <c r="D2042" s="11" t="s">
        <v>4602</v>
      </c>
      <c r="E2042" s="11" t="n">
        <v>3</v>
      </c>
      <c r="F2042" s="11" t="s">
        <v>4997</v>
      </c>
      <c r="G2042" s="18" t="n">
        <v>3691.68</v>
      </c>
      <c r="H2042" s="18" t="n">
        <v>1734.25</v>
      </c>
      <c r="I2042" s="14" t="n">
        <v>0.1498</v>
      </c>
      <c r="J2042" s="18" t="n">
        <v>238.52</v>
      </c>
      <c r="K2042" s="11" t="s">
        <v>4914</v>
      </c>
      <c r="L2042" s="35" t="n">
        <f aca="false">IF(H2042=0,"",G2042/H2042)</f>
        <v>2.12868963528903</v>
      </c>
    </row>
    <row r="2043" customFormat="false" ht="15" hidden="false" customHeight="false" outlineLevel="0" collapsed="false">
      <c r="A2043" s="11" t="s">
        <v>34</v>
      </c>
      <c r="B2043" s="11" t="s">
        <v>4963</v>
      </c>
      <c r="C2043" s="13" t="n">
        <v>2</v>
      </c>
      <c r="D2043" s="11" t="s">
        <v>4602</v>
      </c>
      <c r="E2043" s="11" t="n">
        <v>3</v>
      </c>
      <c r="F2043" s="11" t="s">
        <v>4896</v>
      </c>
      <c r="G2043" s="18" t="n">
        <v>4402.36</v>
      </c>
      <c r="H2043" s="18" t="n">
        <v>2443.09</v>
      </c>
      <c r="I2043" s="14" t="n">
        <v>0.2111</v>
      </c>
      <c r="J2043" s="18" t="n">
        <v>399.63</v>
      </c>
      <c r="K2043" s="11" t="s">
        <v>4914</v>
      </c>
      <c r="L2043" s="35" t="n">
        <f aca="false">IF(H2043=0,"",G2043/H2043)</f>
        <v>1.80196390636448</v>
      </c>
    </row>
    <row r="2044" customFormat="false" ht="15" hidden="false" customHeight="false" outlineLevel="0" collapsed="false">
      <c r="A2044" s="11" t="s">
        <v>34</v>
      </c>
      <c r="B2044" s="11" t="s">
        <v>4963</v>
      </c>
      <c r="C2044" s="13" t="n">
        <v>2</v>
      </c>
      <c r="D2044" s="11" t="s">
        <v>4602</v>
      </c>
      <c r="E2044" s="11" t="n">
        <v>3</v>
      </c>
      <c r="F2044" s="11" t="s">
        <v>4877</v>
      </c>
      <c r="G2044" s="18" t="n">
        <v>4402.36</v>
      </c>
      <c r="H2044" s="18" t="n">
        <v>2443.09</v>
      </c>
      <c r="I2044" s="14" t="n">
        <v>0.2111</v>
      </c>
      <c r="J2044" s="18" t="n">
        <v>399.63</v>
      </c>
      <c r="K2044" s="11" t="s">
        <v>4914</v>
      </c>
      <c r="L2044" s="35" t="n">
        <f aca="false">IF(H2044=0,"",G2044/H2044)</f>
        <v>1.80196390636448</v>
      </c>
    </row>
    <row r="2045" customFormat="false" ht="15" hidden="false" customHeight="false" outlineLevel="0" collapsed="false">
      <c r="A2045" s="11" t="s">
        <v>34</v>
      </c>
      <c r="B2045" s="11" t="s">
        <v>4963</v>
      </c>
      <c r="C2045" s="13" t="n">
        <v>2</v>
      </c>
      <c r="D2045" s="11" t="s">
        <v>4602</v>
      </c>
      <c r="E2045" s="11" t="n">
        <v>3</v>
      </c>
      <c r="F2045" s="11" t="s">
        <v>4998</v>
      </c>
      <c r="G2045" s="18" t="n">
        <v>4402.36</v>
      </c>
      <c r="H2045" s="18" t="n">
        <v>2443.09</v>
      </c>
      <c r="I2045" s="14" t="n">
        <v>0.2111</v>
      </c>
      <c r="J2045" s="18" t="n">
        <v>399.63</v>
      </c>
      <c r="K2045" s="11" t="s">
        <v>4914</v>
      </c>
      <c r="L2045" s="35" t="n">
        <f aca="false">IF(H2045=0,"",G2045/H2045)</f>
        <v>1.80196390636448</v>
      </c>
    </row>
    <row r="2046" customFormat="false" ht="15" hidden="false" customHeight="false" outlineLevel="0" collapsed="false">
      <c r="A2046" s="11" t="s">
        <v>34</v>
      </c>
      <c r="B2046" s="11" t="s">
        <v>4963</v>
      </c>
      <c r="C2046" s="13" t="n">
        <v>2</v>
      </c>
      <c r="D2046" s="11" t="s">
        <v>4602</v>
      </c>
      <c r="E2046" s="11" t="n">
        <v>3</v>
      </c>
      <c r="F2046" s="11" t="s">
        <v>4999</v>
      </c>
      <c r="G2046" s="18" t="n">
        <v>4402.36</v>
      </c>
      <c r="H2046" s="18" t="n">
        <v>2443.09</v>
      </c>
      <c r="I2046" s="14" t="n">
        <v>0.2111</v>
      </c>
      <c r="J2046" s="18" t="n">
        <v>399.63</v>
      </c>
      <c r="K2046" s="11" t="s">
        <v>4914</v>
      </c>
      <c r="L2046" s="35" t="n">
        <f aca="false">IF(H2046=0,"",G2046/H2046)</f>
        <v>1.80196390636448</v>
      </c>
    </row>
    <row r="2048" customFormat="false" ht="15" hidden="false" customHeight="false" outlineLevel="0" collapsed="false">
      <c r="A2048" s="11" t="s">
        <v>34</v>
      </c>
      <c r="B2048" s="11" t="s">
        <v>4964</v>
      </c>
      <c r="C2048" s="13" t="n">
        <v>2</v>
      </c>
      <c r="D2048" s="11" t="s">
        <v>4608</v>
      </c>
      <c r="E2048" s="11" t="s">
        <v>61</v>
      </c>
      <c r="F2048" s="11" t="s">
        <v>4996</v>
      </c>
      <c r="G2048" s="18" t="n">
        <v>4114.17</v>
      </c>
      <c r="H2048" s="18" t="n">
        <v>841.61</v>
      </c>
      <c r="I2048" s="14" t="n">
        <v>0.0728</v>
      </c>
      <c r="J2048" s="18" t="n">
        <v>189.38</v>
      </c>
      <c r="K2048" s="11" t="s">
        <v>4914</v>
      </c>
      <c r="L2048" s="35" t="n">
        <f aca="false">IF(H2048=0,"",G2048/H2048)</f>
        <v>4.8884518957712</v>
      </c>
    </row>
    <row r="2049" customFormat="false" ht="15" hidden="false" customHeight="false" outlineLevel="0" collapsed="false">
      <c r="A2049" s="11" t="s">
        <v>34</v>
      </c>
      <c r="B2049" s="11" t="s">
        <v>4964</v>
      </c>
      <c r="C2049" s="13" t="n">
        <v>2</v>
      </c>
      <c r="D2049" s="11" t="s">
        <v>4608</v>
      </c>
      <c r="E2049" s="11" t="s">
        <v>61</v>
      </c>
      <c r="F2049" s="11" t="s">
        <v>4997</v>
      </c>
      <c r="G2049" s="18" t="n">
        <v>4114.17</v>
      </c>
      <c r="H2049" s="18" t="n">
        <v>841.61</v>
      </c>
      <c r="I2049" s="14" t="n">
        <v>0.0728</v>
      </c>
      <c r="J2049" s="18" t="n">
        <v>189.38</v>
      </c>
      <c r="K2049" s="11" t="s">
        <v>4914</v>
      </c>
      <c r="L2049" s="35" t="n">
        <f aca="false">IF(H2049=0,"",G2049/H2049)</f>
        <v>4.8884518957712</v>
      </c>
    </row>
    <row r="2050" customFormat="false" ht="15" hidden="false" customHeight="false" outlineLevel="0" collapsed="false">
      <c r="A2050" s="11" t="s">
        <v>34</v>
      </c>
      <c r="B2050" s="11" t="s">
        <v>4964</v>
      </c>
      <c r="C2050" s="13" t="n">
        <v>2</v>
      </c>
      <c r="D2050" s="11" t="s">
        <v>4608</v>
      </c>
      <c r="E2050" s="11" t="s">
        <v>61</v>
      </c>
      <c r="F2050" s="11" t="s">
        <v>4896</v>
      </c>
      <c r="G2050" s="18" t="n">
        <v>4114.17</v>
      </c>
      <c r="H2050" s="18" t="n">
        <v>841.61</v>
      </c>
      <c r="I2050" s="14" t="n">
        <v>0.0728</v>
      </c>
      <c r="J2050" s="18" t="n">
        <v>189.38</v>
      </c>
      <c r="K2050" s="11" t="s">
        <v>4914</v>
      </c>
      <c r="L2050" s="35" t="n">
        <f aca="false">IF(H2050=0,"",G2050/H2050)</f>
        <v>4.8884518957712</v>
      </c>
    </row>
    <row r="2051" customFormat="false" ht="15" hidden="false" customHeight="false" outlineLevel="0" collapsed="false">
      <c r="A2051" s="11" t="s">
        <v>34</v>
      </c>
      <c r="B2051" s="11" t="s">
        <v>4964</v>
      </c>
      <c r="C2051" s="13" t="n">
        <v>2</v>
      </c>
      <c r="D2051" s="11" t="s">
        <v>4608</v>
      </c>
      <c r="E2051" s="11" t="s">
        <v>61</v>
      </c>
      <c r="F2051" s="11" t="s">
        <v>4877</v>
      </c>
      <c r="G2051" s="18" t="n">
        <v>4114.17</v>
      </c>
      <c r="H2051" s="18" t="n">
        <v>841.61</v>
      </c>
      <c r="I2051" s="14" t="n">
        <v>0.0728</v>
      </c>
      <c r="J2051" s="18" t="n">
        <v>189.38</v>
      </c>
      <c r="K2051" s="11" t="s">
        <v>4914</v>
      </c>
      <c r="L2051" s="35" t="n">
        <f aca="false">IF(H2051=0,"",G2051/H2051)</f>
        <v>4.8884518957712</v>
      </c>
    </row>
    <row r="2052" customFormat="false" ht="15" hidden="false" customHeight="false" outlineLevel="0" collapsed="false">
      <c r="A2052" s="11" t="s">
        <v>34</v>
      </c>
      <c r="B2052" s="11" t="s">
        <v>4964</v>
      </c>
      <c r="C2052" s="13" t="n">
        <v>2</v>
      </c>
      <c r="D2052" s="11" t="s">
        <v>4608</v>
      </c>
      <c r="E2052" s="11" t="s">
        <v>61</v>
      </c>
      <c r="F2052" s="11" t="s">
        <v>4998</v>
      </c>
      <c r="G2052" s="18" t="n">
        <v>4114.17</v>
      </c>
      <c r="H2052" s="18" t="n">
        <v>841.61</v>
      </c>
      <c r="I2052" s="14" t="n">
        <v>0.0728</v>
      </c>
      <c r="J2052" s="18" t="n">
        <v>189.38</v>
      </c>
      <c r="K2052" s="11" t="s">
        <v>4914</v>
      </c>
      <c r="L2052" s="35" t="n">
        <f aca="false">IF(H2052=0,"",G2052/H2052)</f>
        <v>4.8884518957712</v>
      </c>
    </row>
    <row r="2053" customFormat="false" ht="15" hidden="false" customHeight="false" outlineLevel="0" collapsed="false">
      <c r="A2053" s="11" t="s">
        <v>34</v>
      </c>
      <c r="B2053" s="11" t="s">
        <v>4964</v>
      </c>
      <c r="C2053" s="13" t="n">
        <v>2</v>
      </c>
      <c r="D2053" s="11" t="s">
        <v>4608</v>
      </c>
      <c r="E2053" s="11" t="s">
        <v>61</v>
      </c>
      <c r="F2053" s="11" t="s">
        <v>4999</v>
      </c>
      <c r="G2053" s="18" t="n">
        <v>4114.17</v>
      </c>
      <c r="H2053" s="18" t="n">
        <v>841.61</v>
      </c>
      <c r="I2053" s="14" t="n">
        <v>0.0728</v>
      </c>
      <c r="J2053" s="18" t="n">
        <v>189.38</v>
      </c>
      <c r="K2053" s="11" t="s">
        <v>4914</v>
      </c>
      <c r="L2053" s="35" t="n">
        <f aca="false">IF(H2053=0,"",G2053/H2053)</f>
        <v>4.8884518957712</v>
      </c>
    </row>
    <row r="2054" customFormat="false" ht="15" hidden="false" customHeight="false" outlineLevel="0" collapsed="false">
      <c r="A2054" s="11" t="s">
        <v>34</v>
      </c>
      <c r="B2054" s="11" t="s">
        <v>4964</v>
      </c>
      <c r="C2054" s="13" t="n">
        <v>2</v>
      </c>
      <c r="D2054" s="11" t="s">
        <v>4602</v>
      </c>
      <c r="E2054" s="11" t="n">
        <v>1</v>
      </c>
      <c r="F2054" s="11" t="s">
        <v>4996</v>
      </c>
      <c r="G2054" s="18" t="n">
        <v>6413.46</v>
      </c>
      <c r="H2054" s="18" t="n">
        <v>1804.58</v>
      </c>
      <c r="I2054" s="14" t="n">
        <v>0.1161</v>
      </c>
      <c r="J2054" s="18" t="n">
        <v>250</v>
      </c>
      <c r="K2054" s="11" t="s">
        <v>4914</v>
      </c>
      <c r="L2054" s="35" t="n">
        <f aca="false">IF(H2054=0,"",G2054/H2054)</f>
        <v>3.55399040219885</v>
      </c>
    </row>
    <row r="2055" customFormat="false" ht="15" hidden="false" customHeight="false" outlineLevel="0" collapsed="false">
      <c r="A2055" s="11" t="s">
        <v>34</v>
      </c>
      <c r="B2055" s="11" t="s">
        <v>4964</v>
      </c>
      <c r="C2055" s="13" t="n">
        <v>2</v>
      </c>
      <c r="D2055" s="11" t="s">
        <v>4602</v>
      </c>
      <c r="E2055" s="11" t="n">
        <v>1</v>
      </c>
      <c r="F2055" s="11" t="s">
        <v>4997</v>
      </c>
      <c r="G2055" s="18" t="n">
        <v>5299.72</v>
      </c>
      <c r="H2055" s="18" t="n">
        <v>1128.42</v>
      </c>
      <c r="I2055" s="14" t="n">
        <v>0.095</v>
      </c>
      <c r="J2055" s="18" t="n">
        <v>229.92</v>
      </c>
      <c r="K2055" s="11" t="s">
        <v>4914</v>
      </c>
      <c r="L2055" s="35" t="n">
        <f aca="false">IF(H2055=0,"",G2055/H2055)</f>
        <v>4.69658460502295</v>
      </c>
    </row>
    <row r="2056" customFormat="false" ht="15" hidden="false" customHeight="false" outlineLevel="0" collapsed="false">
      <c r="A2056" s="11" t="s">
        <v>34</v>
      </c>
      <c r="B2056" s="11" t="s">
        <v>4964</v>
      </c>
      <c r="C2056" s="13" t="n">
        <v>2</v>
      </c>
      <c r="D2056" s="11" t="s">
        <v>4602</v>
      </c>
      <c r="E2056" s="11" t="n">
        <v>1</v>
      </c>
      <c r="F2056" s="11" t="s">
        <v>4896</v>
      </c>
      <c r="G2056" s="18" t="n">
        <v>6601.9</v>
      </c>
      <c r="H2056" s="18" t="n">
        <v>2628.09</v>
      </c>
      <c r="I2056" s="14" t="n">
        <v>0.1676</v>
      </c>
      <c r="J2056" s="18" t="n">
        <v>500</v>
      </c>
      <c r="K2056" s="11" t="s">
        <v>4914</v>
      </c>
      <c r="L2056" s="35" t="n">
        <f aca="false">IF(H2056=0,"",G2056/H2056)</f>
        <v>2.51205247917689</v>
      </c>
    </row>
    <row r="2057" customFormat="false" ht="15" hidden="false" customHeight="false" outlineLevel="0" collapsed="false">
      <c r="A2057" s="11" t="s">
        <v>34</v>
      </c>
      <c r="B2057" s="11" t="s">
        <v>4964</v>
      </c>
      <c r="C2057" s="13" t="n">
        <v>2</v>
      </c>
      <c r="D2057" s="11" t="s">
        <v>4602</v>
      </c>
      <c r="E2057" s="11" t="n">
        <v>1</v>
      </c>
      <c r="F2057" s="11" t="s">
        <v>4877</v>
      </c>
      <c r="G2057" s="18" t="n">
        <v>4924.93</v>
      </c>
      <c r="H2057" s="18" t="n">
        <v>1301.99</v>
      </c>
      <c r="I2057" s="14" t="n">
        <v>0.0987</v>
      </c>
      <c r="J2057" s="18" t="n">
        <v>497.75</v>
      </c>
      <c r="K2057" s="11" t="s">
        <v>4914</v>
      </c>
      <c r="L2057" s="35" t="n">
        <f aca="false">IF(H2057=0,"",G2057/H2057)</f>
        <v>3.78261737801366</v>
      </c>
    </row>
    <row r="2058" customFormat="false" ht="15" hidden="false" customHeight="false" outlineLevel="0" collapsed="false">
      <c r="A2058" s="11" t="s">
        <v>34</v>
      </c>
      <c r="B2058" s="11" t="s">
        <v>4964</v>
      </c>
      <c r="C2058" s="13" t="n">
        <v>2</v>
      </c>
      <c r="D2058" s="11" t="s">
        <v>4602</v>
      </c>
      <c r="E2058" s="11" t="n">
        <v>1</v>
      </c>
      <c r="F2058" s="11" t="s">
        <v>4998</v>
      </c>
      <c r="G2058" s="18" t="n">
        <v>6651.02</v>
      </c>
      <c r="H2058" s="18" t="n">
        <v>3503.48</v>
      </c>
      <c r="I2058" s="14" t="n">
        <v>0.2231</v>
      </c>
      <c r="J2058" s="18" t="n">
        <v>1000</v>
      </c>
      <c r="K2058" s="11" t="s">
        <v>4914</v>
      </c>
      <c r="L2058" s="35" t="n">
        <f aca="false">IF(H2058=0,"",G2058/H2058)</f>
        <v>1.89840387272084</v>
      </c>
    </row>
    <row r="2059" customFormat="false" ht="15" hidden="false" customHeight="false" outlineLevel="0" collapsed="false">
      <c r="A2059" s="11" t="s">
        <v>34</v>
      </c>
      <c r="B2059" s="11" t="s">
        <v>4964</v>
      </c>
      <c r="C2059" s="13" t="n">
        <v>2</v>
      </c>
      <c r="D2059" s="11" t="s">
        <v>4602</v>
      </c>
      <c r="E2059" s="11" t="n">
        <v>1</v>
      </c>
      <c r="F2059" s="11" t="s">
        <v>4999</v>
      </c>
      <c r="G2059" s="18" t="n">
        <v>4472.88</v>
      </c>
      <c r="H2059" s="18" t="n">
        <v>2553.48</v>
      </c>
      <c r="I2059" s="14" t="n">
        <v>0.1626</v>
      </c>
      <c r="J2059" s="18" t="n">
        <v>835.23</v>
      </c>
      <c r="K2059" s="11" t="s">
        <v>4914</v>
      </c>
      <c r="L2059" s="35" t="n">
        <f aca="false">IF(H2059=0,"",G2059/H2059)</f>
        <v>1.7516800601532</v>
      </c>
    </row>
    <row r="2060" customFormat="false" ht="15" hidden="false" customHeight="false" outlineLevel="0" collapsed="false">
      <c r="A2060" s="11" t="s">
        <v>34</v>
      </c>
      <c r="B2060" s="11" t="s">
        <v>4964</v>
      </c>
      <c r="C2060" s="13" t="n">
        <v>2</v>
      </c>
      <c r="D2060" s="11" t="s">
        <v>4602</v>
      </c>
      <c r="E2060" s="11" t="n">
        <v>2</v>
      </c>
      <c r="F2060" s="11" t="s">
        <v>4996</v>
      </c>
      <c r="G2060" s="18" t="n">
        <v>4724.6</v>
      </c>
      <c r="H2060" s="18" t="n">
        <v>1230.19</v>
      </c>
      <c r="I2060" s="14" t="n">
        <v>0.1064</v>
      </c>
      <c r="J2060" s="18" t="n">
        <v>250</v>
      </c>
      <c r="K2060" s="11" t="s">
        <v>4914</v>
      </c>
      <c r="L2060" s="35" t="n">
        <f aca="false">IF(H2060=0,"",G2060/H2060)</f>
        <v>3.84054495647014</v>
      </c>
    </row>
    <row r="2061" customFormat="false" ht="15" hidden="false" customHeight="false" outlineLevel="0" collapsed="false">
      <c r="A2061" s="11" t="s">
        <v>34</v>
      </c>
      <c r="B2061" s="11" t="s">
        <v>4964</v>
      </c>
      <c r="C2061" s="13" t="n">
        <v>2</v>
      </c>
      <c r="D2061" s="11" t="s">
        <v>4602</v>
      </c>
      <c r="E2061" s="11" t="n">
        <v>2</v>
      </c>
      <c r="F2061" s="11" t="s">
        <v>4997</v>
      </c>
      <c r="G2061" s="18" t="n">
        <v>4053.73</v>
      </c>
      <c r="H2061" s="18" t="n">
        <v>1248.54</v>
      </c>
      <c r="I2061" s="14" t="n">
        <v>0.108</v>
      </c>
      <c r="J2061" s="18" t="n">
        <v>246.53</v>
      </c>
      <c r="K2061" s="11" t="s">
        <v>4914</v>
      </c>
      <c r="L2061" s="35" t="n">
        <f aca="false">IF(H2061=0,"",G2061/H2061)</f>
        <v>3.24677623464206</v>
      </c>
    </row>
    <row r="2062" customFormat="false" ht="15" hidden="false" customHeight="false" outlineLevel="0" collapsed="false">
      <c r="A2062" s="11" t="s">
        <v>34</v>
      </c>
      <c r="B2062" s="11" t="s">
        <v>4964</v>
      </c>
      <c r="C2062" s="13" t="n">
        <v>2</v>
      </c>
      <c r="D2062" s="11" t="s">
        <v>4602</v>
      </c>
      <c r="E2062" s="11" t="n">
        <v>2</v>
      </c>
      <c r="F2062" s="11" t="s">
        <v>4896</v>
      </c>
      <c r="G2062" s="18" t="n">
        <v>4750.23</v>
      </c>
      <c r="H2062" s="18" t="n">
        <v>1230.19</v>
      </c>
      <c r="I2062" s="14" t="n">
        <v>0.1064</v>
      </c>
      <c r="J2062" s="18" t="n">
        <v>307.31</v>
      </c>
      <c r="K2062" s="11" t="s">
        <v>4914</v>
      </c>
      <c r="L2062" s="35" t="n">
        <f aca="false">IF(H2062=0,"",G2062/H2062)</f>
        <v>3.86137913655614</v>
      </c>
    </row>
    <row r="2063" customFormat="false" ht="15" hidden="false" customHeight="false" outlineLevel="0" collapsed="false">
      <c r="A2063" s="11" t="s">
        <v>34</v>
      </c>
      <c r="B2063" s="11" t="s">
        <v>4964</v>
      </c>
      <c r="C2063" s="13" t="n">
        <v>2</v>
      </c>
      <c r="D2063" s="11" t="s">
        <v>4602</v>
      </c>
      <c r="E2063" s="11" t="n">
        <v>2</v>
      </c>
      <c r="F2063" s="11" t="s">
        <v>4877</v>
      </c>
      <c r="G2063" s="18" t="n">
        <v>4750.23</v>
      </c>
      <c r="H2063" s="18" t="n">
        <v>1230.19</v>
      </c>
      <c r="I2063" s="14" t="n">
        <v>0.1064</v>
      </c>
      <c r="J2063" s="18" t="n">
        <v>307.31</v>
      </c>
      <c r="K2063" s="11" t="s">
        <v>4914</v>
      </c>
      <c r="L2063" s="35" t="n">
        <f aca="false">IF(H2063=0,"",G2063/H2063)</f>
        <v>3.86137913655614</v>
      </c>
    </row>
    <row r="2064" customFormat="false" ht="15" hidden="false" customHeight="false" outlineLevel="0" collapsed="false">
      <c r="A2064" s="11" t="s">
        <v>34</v>
      </c>
      <c r="B2064" s="11" t="s">
        <v>4964</v>
      </c>
      <c r="C2064" s="13" t="n">
        <v>2</v>
      </c>
      <c r="D2064" s="11" t="s">
        <v>4602</v>
      </c>
      <c r="E2064" s="11" t="n">
        <v>2</v>
      </c>
      <c r="F2064" s="11" t="s">
        <v>4998</v>
      </c>
      <c r="G2064" s="18" t="n">
        <v>4750.23</v>
      </c>
      <c r="H2064" s="18" t="n">
        <v>1230.19</v>
      </c>
      <c r="I2064" s="14" t="n">
        <v>0.1064</v>
      </c>
      <c r="J2064" s="18" t="n">
        <v>307.31</v>
      </c>
      <c r="K2064" s="11" t="s">
        <v>4914</v>
      </c>
      <c r="L2064" s="35" t="n">
        <f aca="false">IF(H2064=0,"",G2064/H2064)</f>
        <v>3.86137913655614</v>
      </c>
    </row>
    <row r="2065" customFormat="false" ht="15" hidden="false" customHeight="false" outlineLevel="0" collapsed="false">
      <c r="A2065" s="11" t="s">
        <v>34</v>
      </c>
      <c r="B2065" s="11" t="s">
        <v>4964</v>
      </c>
      <c r="C2065" s="13" t="n">
        <v>2</v>
      </c>
      <c r="D2065" s="11" t="s">
        <v>4602</v>
      </c>
      <c r="E2065" s="11" t="n">
        <v>2</v>
      </c>
      <c r="F2065" s="11" t="s">
        <v>4999</v>
      </c>
      <c r="G2065" s="18" t="n">
        <v>4750.23</v>
      </c>
      <c r="H2065" s="18" t="n">
        <v>1230.19</v>
      </c>
      <c r="I2065" s="14" t="n">
        <v>0.1064</v>
      </c>
      <c r="J2065" s="18" t="n">
        <v>307.31</v>
      </c>
      <c r="K2065" s="11" t="s">
        <v>4914</v>
      </c>
      <c r="L2065" s="35" t="n">
        <f aca="false">IF(H2065=0,"",G2065/H2065)</f>
        <v>3.86137913655614</v>
      </c>
    </row>
    <row r="2066" customFormat="false" ht="15" hidden="false" customHeight="false" outlineLevel="0" collapsed="false">
      <c r="A2066" s="11" t="s">
        <v>34</v>
      </c>
      <c r="B2066" s="11" t="s">
        <v>4964</v>
      </c>
      <c r="C2066" s="13" t="n">
        <v>2</v>
      </c>
      <c r="D2066" s="11" t="s">
        <v>4602</v>
      </c>
      <c r="E2066" s="11" t="n">
        <v>3</v>
      </c>
      <c r="F2066" s="11" t="s">
        <v>4996</v>
      </c>
      <c r="G2066" s="18" t="n">
        <v>4134.03</v>
      </c>
      <c r="H2066" s="18" t="n">
        <v>1112.82</v>
      </c>
      <c r="I2066" s="14" t="n">
        <v>0.0967</v>
      </c>
      <c r="J2066" s="18" t="n">
        <v>185.31</v>
      </c>
      <c r="K2066" s="11" t="s">
        <v>4914</v>
      </c>
      <c r="L2066" s="35" t="n">
        <f aca="false">IF(H2066=0,"",G2066/H2066)</f>
        <v>3.71491346309376</v>
      </c>
    </row>
    <row r="2067" customFormat="false" ht="15" hidden="false" customHeight="false" outlineLevel="0" collapsed="false">
      <c r="A2067" s="11" t="s">
        <v>34</v>
      </c>
      <c r="B2067" s="11" t="s">
        <v>4964</v>
      </c>
      <c r="C2067" s="13" t="n">
        <v>2</v>
      </c>
      <c r="D2067" s="11" t="s">
        <v>4602</v>
      </c>
      <c r="E2067" s="11" t="n">
        <v>3</v>
      </c>
      <c r="F2067" s="11" t="s">
        <v>4997</v>
      </c>
      <c r="G2067" s="18" t="n">
        <v>4134.03</v>
      </c>
      <c r="H2067" s="18" t="n">
        <v>1112.82</v>
      </c>
      <c r="I2067" s="14" t="n">
        <v>0.0967</v>
      </c>
      <c r="J2067" s="18" t="n">
        <v>185.31</v>
      </c>
      <c r="K2067" s="11" t="s">
        <v>4914</v>
      </c>
      <c r="L2067" s="35" t="n">
        <f aca="false">IF(H2067=0,"",G2067/H2067)</f>
        <v>3.71491346309376</v>
      </c>
    </row>
    <row r="2068" customFormat="false" ht="15" hidden="false" customHeight="false" outlineLevel="0" collapsed="false">
      <c r="A2068" s="11" t="s">
        <v>34</v>
      </c>
      <c r="B2068" s="11" t="s">
        <v>4964</v>
      </c>
      <c r="C2068" s="13" t="n">
        <v>2</v>
      </c>
      <c r="D2068" s="11" t="s">
        <v>4602</v>
      </c>
      <c r="E2068" s="11" t="n">
        <v>3</v>
      </c>
      <c r="F2068" s="11" t="s">
        <v>4896</v>
      </c>
      <c r="G2068" s="18" t="n">
        <v>4134.03</v>
      </c>
      <c r="H2068" s="18" t="n">
        <v>1112.82</v>
      </c>
      <c r="I2068" s="14" t="n">
        <v>0.0967</v>
      </c>
      <c r="J2068" s="18" t="n">
        <v>185.31</v>
      </c>
      <c r="K2068" s="11" t="s">
        <v>4914</v>
      </c>
      <c r="L2068" s="35" t="n">
        <f aca="false">IF(H2068=0,"",G2068/H2068)</f>
        <v>3.71491346309376</v>
      </c>
    </row>
    <row r="2069" customFormat="false" ht="15" hidden="false" customHeight="false" outlineLevel="0" collapsed="false">
      <c r="A2069" s="11" t="s">
        <v>34</v>
      </c>
      <c r="B2069" s="11" t="s">
        <v>4964</v>
      </c>
      <c r="C2069" s="13" t="n">
        <v>2</v>
      </c>
      <c r="D2069" s="11" t="s">
        <v>4602</v>
      </c>
      <c r="E2069" s="11" t="n">
        <v>3</v>
      </c>
      <c r="F2069" s="11" t="s">
        <v>4877</v>
      </c>
      <c r="G2069" s="18" t="n">
        <v>4134.03</v>
      </c>
      <c r="H2069" s="18" t="n">
        <v>1112.82</v>
      </c>
      <c r="I2069" s="14" t="n">
        <v>0.0967</v>
      </c>
      <c r="J2069" s="18" t="n">
        <v>185.31</v>
      </c>
      <c r="K2069" s="11" t="s">
        <v>4914</v>
      </c>
      <c r="L2069" s="35" t="n">
        <f aca="false">IF(H2069=0,"",G2069/H2069)</f>
        <v>3.71491346309376</v>
      </c>
    </row>
    <row r="2070" customFormat="false" ht="15" hidden="false" customHeight="false" outlineLevel="0" collapsed="false">
      <c r="A2070" s="11" t="s">
        <v>34</v>
      </c>
      <c r="B2070" s="11" t="s">
        <v>4964</v>
      </c>
      <c r="C2070" s="13" t="n">
        <v>2</v>
      </c>
      <c r="D2070" s="11" t="s">
        <v>4602</v>
      </c>
      <c r="E2070" s="11" t="n">
        <v>3</v>
      </c>
      <c r="F2070" s="11" t="s">
        <v>4998</v>
      </c>
      <c r="G2070" s="18" t="n">
        <v>4134.03</v>
      </c>
      <c r="H2070" s="18" t="n">
        <v>1112.82</v>
      </c>
      <c r="I2070" s="14" t="n">
        <v>0.0967</v>
      </c>
      <c r="J2070" s="18" t="n">
        <v>185.31</v>
      </c>
      <c r="K2070" s="11" t="s">
        <v>4914</v>
      </c>
      <c r="L2070" s="35" t="n">
        <f aca="false">IF(H2070=0,"",G2070/H2070)</f>
        <v>3.71491346309376</v>
      </c>
    </row>
    <row r="2071" customFormat="false" ht="15" hidden="false" customHeight="false" outlineLevel="0" collapsed="false">
      <c r="A2071" s="11" t="s">
        <v>34</v>
      </c>
      <c r="B2071" s="11" t="s">
        <v>4964</v>
      </c>
      <c r="C2071" s="13" t="n">
        <v>2</v>
      </c>
      <c r="D2071" s="11" t="s">
        <v>4602</v>
      </c>
      <c r="E2071" s="11" t="n">
        <v>3</v>
      </c>
      <c r="F2071" s="11" t="s">
        <v>4999</v>
      </c>
      <c r="G2071" s="18" t="n">
        <v>4134.03</v>
      </c>
      <c r="H2071" s="18" t="n">
        <v>1112.82</v>
      </c>
      <c r="I2071" s="14" t="n">
        <v>0.0967</v>
      </c>
      <c r="J2071" s="18" t="n">
        <v>185.31</v>
      </c>
      <c r="K2071" s="11" t="s">
        <v>4914</v>
      </c>
      <c r="L2071" s="35" t="n">
        <f aca="false">IF(H2071=0,"",G2071/H2071)</f>
        <v>3.71491346309376</v>
      </c>
    </row>
    <row r="2073" customFormat="false" ht="15" hidden="false" customHeight="false" outlineLevel="0" collapsed="false">
      <c r="A2073" s="11" t="s">
        <v>34</v>
      </c>
      <c r="B2073" s="11" t="s">
        <v>4965</v>
      </c>
      <c r="C2073" s="13" t="n">
        <v>2</v>
      </c>
      <c r="D2073" s="11" t="s">
        <v>4608</v>
      </c>
      <c r="E2073" s="11" t="s">
        <v>61</v>
      </c>
      <c r="F2073" s="11" t="s">
        <v>4996</v>
      </c>
      <c r="G2073" s="18" t="n">
        <v>5718.12</v>
      </c>
      <c r="H2073" s="18" t="n">
        <v>2046.69</v>
      </c>
      <c r="I2073" s="14" t="n">
        <v>0.1916</v>
      </c>
      <c r="J2073" s="18" t="n">
        <v>250</v>
      </c>
      <c r="K2073" s="11" t="s">
        <v>4914</v>
      </c>
      <c r="L2073" s="35" t="n">
        <f aca="false">IF(H2073=0,"",G2073/H2073)</f>
        <v>2.79383785526875</v>
      </c>
    </row>
    <row r="2074" customFormat="false" ht="15" hidden="false" customHeight="false" outlineLevel="0" collapsed="false">
      <c r="A2074" s="11" t="s">
        <v>34</v>
      </c>
      <c r="B2074" s="11" t="s">
        <v>4965</v>
      </c>
      <c r="C2074" s="13" t="n">
        <v>2</v>
      </c>
      <c r="D2074" s="11" t="s">
        <v>4608</v>
      </c>
      <c r="E2074" s="11" t="s">
        <v>61</v>
      </c>
      <c r="F2074" s="11" t="s">
        <v>4997</v>
      </c>
      <c r="G2074" s="18" t="n">
        <v>6255.81</v>
      </c>
      <c r="H2074" s="18" t="n">
        <v>1198.35</v>
      </c>
      <c r="I2074" s="14" t="n">
        <v>0.1122</v>
      </c>
      <c r="J2074" s="18" t="n">
        <v>239.96</v>
      </c>
      <c r="K2074" s="11" t="s">
        <v>4914</v>
      </c>
      <c r="L2074" s="35" t="n">
        <f aca="false">IF(H2074=0,"",G2074/H2074)</f>
        <v>5.22035298535486</v>
      </c>
    </row>
    <row r="2075" customFormat="false" ht="15" hidden="false" customHeight="false" outlineLevel="0" collapsed="false">
      <c r="A2075" s="11" t="s">
        <v>34</v>
      </c>
      <c r="B2075" s="11" t="s">
        <v>4965</v>
      </c>
      <c r="C2075" s="13" t="n">
        <v>2</v>
      </c>
      <c r="D2075" s="11" t="s">
        <v>4608</v>
      </c>
      <c r="E2075" s="11" t="s">
        <v>61</v>
      </c>
      <c r="F2075" s="11" t="s">
        <v>4896</v>
      </c>
      <c r="G2075" s="18" t="n">
        <v>4938.2</v>
      </c>
      <c r="H2075" s="18" t="n">
        <v>2838.82</v>
      </c>
      <c r="I2075" s="14" t="n">
        <v>0.2658</v>
      </c>
      <c r="J2075" s="18" t="n">
        <v>500</v>
      </c>
      <c r="K2075" s="11" t="s">
        <v>4914</v>
      </c>
      <c r="L2075" s="35" t="n">
        <f aca="false">IF(H2075=0,"",G2075/H2075)</f>
        <v>1.73952557752869</v>
      </c>
    </row>
    <row r="2076" customFormat="false" ht="15" hidden="false" customHeight="false" outlineLevel="0" collapsed="false">
      <c r="A2076" s="11" t="s">
        <v>34</v>
      </c>
      <c r="B2076" s="11" t="s">
        <v>4965</v>
      </c>
      <c r="C2076" s="13" t="n">
        <v>2</v>
      </c>
      <c r="D2076" s="11" t="s">
        <v>4608</v>
      </c>
      <c r="E2076" s="11" t="s">
        <v>61</v>
      </c>
      <c r="F2076" s="11" t="s">
        <v>4877</v>
      </c>
      <c r="G2076" s="18" t="n">
        <v>5635.6</v>
      </c>
      <c r="H2076" s="18" t="n">
        <v>1868.45</v>
      </c>
      <c r="I2076" s="14" t="n">
        <v>0.1749</v>
      </c>
      <c r="J2076" s="18" t="n">
        <v>481.86</v>
      </c>
      <c r="K2076" s="11" t="s">
        <v>4914</v>
      </c>
      <c r="L2076" s="35" t="n">
        <f aca="false">IF(H2076=0,"",G2076/H2076)</f>
        <v>3.01618989001579</v>
      </c>
    </row>
    <row r="2077" customFormat="false" ht="15" hidden="false" customHeight="false" outlineLevel="0" collapsed="false">
      <c r="A2077" s="11" t="s">
        <v>34</v>
      </c>
      <c r="B2077" s="11" t="s">
        <v>4965</v>
      </c>
      <c r="C2077" s="13" t="n">
        <v>2</v>
      </c>
      <c r="D2077" s="11" t="s">
        <v>4608</v>
      </c>
      <c r="E2077" s="11" t="s">
        <v>61</v>
      </c>
      <c r="F2077" s="11" t="s">
        <v>4998</v>
      </c>
      <c r="G2077" s="18" t="n">
        <v>4473.64</v>
      </c>
      <c r="H2077" s="18" t="n">
        <v>3908.16</v>
      </c>
      <c r="I2077" s="14" t="n">
        <v>0.3659</v>
      </c>
      <c r="J2077" s="18" t="n">
        <v>1000</v>
      </c>
      <c r="K2077" s="11" t="s">
        <v>4914</v>
      </c>
      <c r="L2077" s="35" t="n">
        <f aca="false">IF(H2077=0,"",G2077/H2077)</f>
        <v>1.14469213133546</v>
      </c>
    </row>
    <row r="2078" customFormat="false" ht="15" hidden="false" customHeight="false" outlineLevel="0" collapsed="false">
      <c r="A2078" s="11" t="s">
        <v>34</v>
      </c>
      <c r="B2078" s="11" t="s">
        <v>4965</v>
      </c>
      <c r="C2078" s="13" t="n">
        <v>2</v>
      </c>
      <c r="D2078" s="11" t="s">
        <v>4608</v>
      </c>
      <c r="E2078" s="11" t="s">
        <v>61</v>
      </c>
      <c r="F2078" s="11" t="s">
        <v>4999</v>
      </c>
      <c r="G2078" s="18" t="n">
        <v>4523.2</v>
      </c>
      <c r="H2078" s="18" t="n">
        <v>3349.34</v>
      </c>
      <c r="I2078" s="14" t="n">
        <v>0.3136</v>
      </c>
      <c r="J2078" s="18" t="n">
        <v>932.16</v>
      </c>
      <c r="K2078" s="11" t="s">
        <v>4914</v>
      </c>
      <c r="L2078" s="35" t="n">
        <f aca="false">IF(H2078=0,"",G2078/H2078)</f>
        <v>1.35047501895896</v>
      </c>
    </row>
    <row r="2079" customFormat="false" ht="15" hidden="false" customHeight="false" outlineLevel="0" collapsed="false">
      <c r="A2079" s="11" t="s">
        <v>34</v>
      </c>
      <c r="B2079" s="11" t="s">
        <v>4965</v>
      </c>
      <c r="C2079" s="13" t="n">
        <v>2</v>
      </c>
      <c r="D2079" s="11" t="s">
        <v>4602</v>
      </c>
      <c r="E2079" s="11" t="n">
        <v>1</v>
      </c>
      <c r="F2079" s="11" t="s">
        <v>4996</v>
      </c>
      <c r="G2079" s="18" t="n">
        <v>10568.44</v>
      </c>
      <c r="H2079" s="18" t="n">
        <v>3291.61</v>
      </c>
      <c r="I2079" s="14" t="n">
        <v>0.2993</v>
      </c>
      <c r="J2079" s="18" t="n">
        <v>250</v>
      </c>
      <c r="K2079" s="11" t="s">
        <v>4914</v>
      </c>
      <c r="L2079" s="35" t="n">
        <f aca="false">IF(H2079=0,"",G2079/H2079)</f>
        <v>3.21072058962028</v>
      </c>
    </row>
    <row r="2080" customFormat="false" ht="15" hidden="false" customHeight="false" outlineLevel="0" collapsed="false">
      <c r="A2080" s="11" t="s">
        <v>34</v>
      </c>
      <c r="B2080" s="11" t="s">
        <v>4965</v>
      </c>
      <c r="C2080" s="13" t="n">
        <v>2</v>
      </c>
      <c r="D2080" s="11" t="s">
        <v>4602</v>
      </c>
      <c r="E2080" s="11" t="n">
        <v>1</v>
      </c>
      <c r="F2080" s="11" t="s">
        <v>4997</v>
      </c>
      <c r="G2080" s="18" t="n">
        <v>7392.92</v>
      </c>
      <c r="H2080" s="18" t="n">
        <v>1625.95</v>
      </c>
      <c r="I2080" s="14" t="n">
        <v>0.1519</v>
      </c>
      <c r="J2080" s="18" t="n">
        <v>248.81</v>
      </c>
      <c r="K2080" s="11" t="s">
        <v>4914</v>
      </c>
      <c r="L2080" s="35" t="n">
        <f aca="false">IF(H2080=0,"",G2080/H2080)</f>
        <v>4.54683108336665</v>
      </c>
    </row>
    <row r="2081" customFormat="false" ht="15" hidden="false" customHeight="false" outlineLevel="0" collapsed="false">
      <c r="A2081" s="11" t="s">
        <v>34</v>
      </c>
      <c r="B2081" s="11" t="s">
        <v>4965</v>
      </c>
      <c r="C2081" s="13" t="n">
        <v>2</v>
      </c>
      <c r="D2081" s="11" t="s">
        <v>4602</v>
      </c>
      <c r="E2081" s="11" t="n">
        <v>1</v>
      </c>
      <c r="F2081" s="11" t="s">
        <v>4896</v>
      </c>
      <c r="G2081" s="18" t="n">
        <v>13456.86</v>
      </c>
      <c r="H2081" s="18" t="n">
        <v>5299.41</v>
      </c>
      <c r="I2081" s="14" t="n">
        <v>0.4096</v>
      </c>
      <c r="J2081" s="18" t="n">
        <v>500</v>
      </c>
      <c r="K2081" s="11" t="s">
        <v>4914</v>
      </c>
      <c r="L2081" s="35" t="n">
        <f aca="false">IF(H2081=0,"",G2081/H2081)</f>
        <v>2.53931286690405</v>
      </c>
    </row>
    <row r="2082" customFormat="false" ht="15" hidden="false" customHeight="false" outlineLevel="0" collapsed="false">
      <c r="A2082" s="11" t="s">
        <v>34</v>
      </c>
      <c r="B2082" s="11" t="s">
        <v>4965</v>
      </c>
      <c r="C2082" s="13" t="n">
        <v>2</v>
      </c>
      <c r="D2082" s="11" t="s">
        <v>4602</v>
      </c>
      <c r="E2082" s="11" t="n">
        <v>1</v>
      </c>
      <c r="F2082" s="11" t="s">
        <v>4877</v>
      </c>
      <c r="G2082" s="18" t="n">
        <v>7675.31</v>
      </c>
      <c r="H2082" s="18" t="n">
        <v>2414.93</v>
      </c>
      <c r="I2082" s="14" t="n">
        <v>0.22</v>
      </c>
      <c r="J2082" s="18" t="n">
        <v>481.86</v>
      </c>
      <c r="K2082" s="11" t="s">
        <v>4914</v>
      </c>
      <c r="L2082" s="35" t="n">
        <f aca="false">IF(H2082=0,"",G2082/H2082)</f>
        <v>3.17827431851027</v>
      </c>
    </row>
    <row r="2083" customFormat="false" ht="15" hidden="false" customHeight="false" outlineLevel="0" collapsed="false">
      <c r="A2083" s="11" t="s">
        <v>34</v>
      </c>
      <c r="B2083" s="11" t="s">
        <v>4965</v>
      </c>
      <c r="C2083" s="13" t="n">
        <v>2</v>
      </c>
      <c r="D2083" s="11" t="s">
        <v>4602</v>
      </c>
      <c r="E2083" s="11" t="n">
        <v>1</v>
      </c>
      <c r="F2083" s="11" t="s">
        <v>4998</v>
      </c>
      <c r="G2083" s="18" t="n">
        <v>14267.77</v>
      </c>
      <c r="H2083" s="18" t="n">
        <v>7624.45</v>
      </c>
      <c r="I2083" s="14" t="n">
        <v>0.5787</v>
      </c>
      <c r="J2083" s="18" t="n">
        <v>1000</v>
      </c>
      <c r="K2083" s="11" t="s">
        <v>4914</v>
      </c>
      <c r="L2083" s="35" t="n">
        <f aca="false">IF(H2083=0,"",G2083/H2083)</f>
        <v>1.87131793112946</v>
      </c>
    </row>
    <row r="2084" customFormat="false" ht="15" hidden="false" customHeight="false" outlineLevel="0" collapsed="false">
      <c r="A2084" s="11" t="s">
        <v>34</v>
      </c>
      <c r="B2084" s="11" t="s">
        <v>4965</v>
      </c>
      <c r="C2084" s="13" t="n">
        <v>2</v>
      </c>
      <c r="D2084" s="11" t="s">
        <v>4602</v>
      </c>
      <c r="E2084" s="11" t="n">
        <v>1</v>
      </c>
      <c r="F2084" s="11" t="s">
        <v>4999</v>
      </c>
      <c r="G2084" s="18" t="n">
        <v>5491.65</v>
      </c>
      <c r="H2084" s="18" t="n">
        <v>6740.02</v>
      </c>
      <c r="I2084" s="14" t="n">
        <v>0.5621</v>
      </c>
      <c r="J2084" s="18" t="n">
        <v>970.02</v>
      </c>
      <c r="K2084" s="11" t="s">
        <v>4914</v>
      </c>
      <c r="L2084" s="35" t="n">
        <f aca="false">IF(H2084=0,"",G2084/H2084)</f>
        <v>0.814782448716769</v>
      </c>
    </row>
    <row r="2085" customFormat="false" ht="15" hidden="false" customHeight="false" outlineLevel="0" collapsed="false">
      <c r="A2085" s="11" t="s">
        <v>34</v>
      </c>
      <c r="B2085" s="11" t="s">
        <v>4965</v>
      </c>
      <c r="C2085" s="13" t="n">
        <v>2</v>
      </c>
      <c r="D2085" s="11" t="s">
        <v>4602</v>
      </c>
      <c r="E2085" s="11" t="n">
        <v>2</v>
      </c>
      <c r="F2085" s="11" t="s">
        <v>4996</v>
      </c>
      <c r="G2085" s="18" t="n">
        <v>8385.8</v>
      </c>
      <c r="H2085" s="18" t="n">
        <v>2224.81</v>
      </c>
      <c r="I2085" s="14" t="n">
        <v>0.1884</v>
      </c>
      <c r="J2085" s="18" t="n">
        <v>250</v>
      </c>
      <c r="K2085" s="11" t="s">
        <v>4914</v>
      </c>
      <c r="L2085" s="35" t="n">
        <f aca="false">IF(H2085=0,"",G2085/H2085)</f>
        <v>3.76922074244542</v>
      </c>
    </row>
    <row r="2086" customFormat="false" ht="15" hidden="false" customHeight="false" outlineLevel="0" collapsed="false">
      <c r="A2086" s="11" t="s">
        <v>34</v>
      </c>
      <c r="B2086" s="11" t="s">
        <v>4965</v>
      </c>
      <c r="C2086" s="13" t="n">
        <v>2</v>
      </c>
      <c r="D2086" s="11" t="s">
        <v>4602</v>
      </c>
      <c r="E2086" s="11" t="n">
        <v>2</v>
      </c>
      <c r="F2086" s="11" t="s">
        <v>4997</v>
      </c>
      <c r="G2086" s="18" t="n">
        <v>6274.76</v>
      </c>
      <c r="H2086" s="18" t="n">
        <v>1767.97</v>
      </c>
      <c r="I2086" s="14" t="n">
        <v>0.1603</v>
      </c>
      <c r="J2086" s="18" t="n">
        <v>244.45</v>
      </c>
      <c r="K2086" s="11" t="s">
        <v>4914</v>
      </c>
      <c r="L2086" s="35" t="n">
        <f aca="false">IF(H2086=0,"",G2086/H2086)</f>
        <v>3.54913262102864</v>
      </c>
    </row>
    <row r="2087" customFormat="false" ht="15" hidden="false" customHeight="false" outlineLevel="0" collapsed="false">
      <c r="A2087" s="11" t="s">
        <v>34</v>
      </c>
      <c r="B2087" s="11" t="s">
        <v>4965</v>
      </c>
      <c r="C2087" s="13" t="n">
        <v>2</v>
      </c>
      <c r="D2087" s="11" t="s">
        <v>4602</v>
      </c>
      <c r="E2087" s="11" t="n">
        <v>2</v>
      </c>
      <c r="F2087" s="11" t="s">
        <v>4896</v>
      </c>
      <c r="G2087" s="18" t="n">
        <v>8590.44</v>
      </c>
      <c r="H2087" s="18" t="n">
        <v>1773.27</v>
      </c>
      <c r="I2087" s="14" t="n">
        <v>0.1498</v>
      </c>
      <c r="J2087" s="18" t="n">
        <v>443.32</v>
      </c>
      <c r="K2087" s="11" t="s">
        <v>4914</v>
      </c>
      <c r="L2087" s="35" t="n">
        <f aca="false">IF(H2087=0,"",G2087/H2087)</f>
        <v>4.84440609721024</v>
      </c>
    </row>
    <row r="2088" customFormat="false" ht="15" hidden="false" customHeight="false" outlineLevel="0" collapsed="false">
      <c r="A2088" s="11" t="s">
        <v>34</v>
      </c>
      <c r="B2088" s="11" t="s">
        <v>4965</v>
      </c>
      <c r="C2088" s="13" t="n">
        <v>2</v>
      </c>
      <c r="D2088" s="11" t="s">
        <v>4602</v>
      </c>
      <c r="E2088" s="11" t="n">
        <v>2</v>
      </c>
      <c r="F2088" s="11" t="s">
        <v>4877</v>
      </c>
      <c r="G2088" s="18" t="n">
        <v>8590.44</v>
      </c>
      <c r="H2088" s="18" t="n">
        <v>1773.27</v>
      </c>
      <c r="I2088" s="14" t="n">
        <v>0.1498</v>
      </c>
      <c r="J2088" s="18" t="n">
        <v>443.32</v>
      </c>
      <c r="K2088" s="11" t="s">
        <v>4914</v>
      </c>
      <c r="L2088" s="35" t="n">
        <f aca="false">IF(H2088=0,"",G2088/H2088)</f>
        <v>4.84440609721024</v>
      </c>
    </row>
    <row r="2089" customFormat="false" ht="15" hidden="false" customHeight="false" outlineLevel="0" collapsed="false">
      <c r="A2089" s="11" t="s">
        <v>34</v>
      </c>
      <c r="B2089" s="11" t="s">
        <v>4965</v>
      </c>
      <c r="C2089" s="13" t="n">
        <v>2</v>
      </c>
      <c r="D2089" s="11" t="s">
        <v>4602</v>
      </c>
      <c r="E2089" s="11" t="n">
        <v>2</v>
      </c>
      <c r="F2089" s="11" t="s">
        <v>4998</v>
      </c>
      <c r="G2089" s="18" t="n">
        <v>8590.44</v>
      </c>
      <c r="H2089" s="18" t="n">
        <v>1773.27</v>
      </c>
      <c r="I2089" s="14" t="n">
        <v>0.1498</v>
      </c>
      <c r="J2089" s="18" t="n">
        <v>443.32</v>
      </c>
      <c r="K2089" s="11" t="s">
        <v>4914</v>
      </c>
      <c r="L2089" s="35" t="n">
        <f aca="false">IF(H2089=0,"",G2089/H2089)</f>
        <v>4.84440609721024</v>
      </c>
    </row>
    <row r="2090" customFormat="false" ht="15" hidden="false" customHeight="false" outlineLevel="0" collapsed="false">
      <c r="A2090" s="11" t="s">
        <v>34</v>
      </c>
      <c r="B2090" s="11" t="s">
        <v>4965</v>
      </c>
      <c r="C2090" s="13" t="n">
        <v>2</v>
      </c>
      <c r="D2090" s="11" t="s">
        <v>4602</v>
      </c>
      <c r="E2090" s="11" t="n">
        <v>2</v>
      </c>
      <c r="F2090" s="11" t="s">
        <v>4999</v>
      </c>
      <c r="G2090" s="18" t="n">
        <v>8590.44</v>
      </c>
      <c r="H2090" s="18" t="n">
        <v>1773.27</v>
      </c>
      <c r="I2090" s="14" t="n">
        <v>0.1498</v>
      </c>
      <c r="J2090" s="18" t="n">
        <v>443.32</v>
      </c>
      <c r="K2090" s="11" t="s">
        <v>4914</v>
      </c>
      <c r="L2090" s="35" t="n">
        <f aca="false">IF(H2090=0,"",G2090/H2090)</f>
        <v>4.84440609721024</v>
      </c>
    </row>
    <row r="2091" customFormat="false" ht="15" hidden="false" customHeight="false" outlineLevel="0" collapsed="false">
      <c r="A2091" s="11" t="s">
        <v>34</v>
      </c>
      <c r="B2091" s="11" t="s">
        <v>4965</v>
      </c>
      <c r="C2091" s="13" t="n">
        <v>2</v>
      </c>
      <c r="D2091" s="11" t="s">
        <v>4602</v>
      </c>
      <c r="E2091" s="11" t="n">
        <v>3</v>
      </c>
      <c r="F2091" s="11" t="s">
        <v>4996</v>
      </c>
      <c r="G2091" s="18" t="n">
        <v>7067.5</v>
      </c>
      <c r="H2091" s="18" t="n">
        <v>1247.52</v>
      </c>
      <c r="I2091" s="14" t="n">
        <v>0.1176</v>
      </c>
      <c r="J2091" s="18" t="n">
        <v>207.92</v>
      </c>
      <c r="K2091" s="11" t="s">
        <v>4914</v>
      </c>
      <c r="L2091" s="35" t="n">
        <f aca="false">IF(H2091=0,"",G2091/H2091)</f>
        <v>5.6652398358343</v>
      </c>
    </row>
    <row r="2092" customFormat="false" ht="15" hidden="false" customHeight="false" outlineLevel="0" collapsed="false">
      <c r="A2092" s="11" t="s">
        <v>34</v>
      </c>
      <c r="B2092" s="11" t="s">
        <v>4965</v>
      </c>
      <c r="C2092" s="13" t="n">
        <v>2</v>
      </c>
      <c r="D2092" s="11" t="s">
        <v>4602</v>
      </c>
      <c r="E2092" s="11" t="n">
        <v>3</v>
      </c>
      <c r="F2092" s="11" t="s">
        <v>4997</v>
      </c>
      <c r="G2092" s="18" t="n">
        <v>7067.5</v>
      </c>
      <c r="H2092" s="18" t="n">
        <v>1247.52</v>
      </c>
      <c r="I2092" s="14" t="n">
        <v>0.1176</v>
      </c>
      <c r="J2092" s="18" t="n">
        <v>207.92</v>
      </c>
      <c r="K2092" s="11" t="s">
        <v>4914</v>
      </c>
      <c r="L2092" s="35" t="n">
        <f aca="false">IF(H2092=0,"",G2092/H2092)</f>
        <v>5.6652398358343</v>
      </c>
    </row>
    <row r="2093" customFormat="false" ht="15" hidden="false" customHeight="false" outlineLevel="0" collapsed="false">
      <c r="A2093" s="11" t="s">
        <v>34</v>
      </c>
      <c r="B2093" s="11" t="s">
        <v>4965</v>
      </c>
      <c r="C2093" s="13" t="n">
        <v>2</v>
      </c>
      <c r="D2093" s="11" t="s">
        <v>4602</v>
      </c>
      <c r="E2093" s="11" t="n">
        <v>3</v>
      </c>
      <c r="F2093" s="11" t="s">
        <v>4896</v>
      </c>
      <c r="G2093" s="18" t="n">
        <v>7067.5</v>
      </c>
      <c r="H2093" s="18" t="n">
        <v>1247.52</v>
      </c>
      <c r="I2093" s="14" t="n">
        <v>0.1176</v>
      </c>
      <c r="J2093" s="18" t="n">
        <v>207.92</v>
      </c>
      <c r="K2093" s="11" t="s">
        <v>4914</v>
      </c>
      <c r="L2093" s="35" t="n">
        <f aca="false">IF(H2093=0,"",G2093/H2093)</f>
        <v>5.6652398358343</v>
      </c>
    </row>
    <row r="2094" customFormat="false" ht="15" hidden="false" customHeight="false" outlineLevel="0" collapsed="false">
      <c r="A2094" s="11" t="s">
        <v>34</v>
      </c>
      <c r="B2094" s="11" t="s">
        <v>4965</v>
      </c>
      <c r="C2094" s="13" t="n">
        <v>2</v>
      </c>
      <c r="D2094" s="11" t="s">
        <v>4602</v>
      </c>
      <c r="E2094" s="11" t="n">
        <v>3</v>
      </c>
      <c r="F2094" s="11" t="s">
        <v>4877</v>
      </c>
      <c r="G2094" s="18" t="n">
        <v>7067.5</v>
      </c>
      <c r="H2094" s="18" t="n">
        <v>1247.52</v>
      </c>
      <c r="I2094" s="14" t="n">
        <v>0.1176</v>
      </c>
      <c r="J2094" s="18" t="n">
        <v>207.92</v>
      </c>
      <c r="K2094" s="11" t="s">
        <v>4914</v>
      </c>
      <c r="L2094" s="35" t="n">
        <f aca="false">IF(H2094=0,"",G2094/H2094)</f>
        <v>5.6652398358343</v>
      </c>
    </row>
    <row r="2095" customFormat="false" ht="15" hidden="false" customHeight="false" outlineLevel="0" collapsed="false">
      <c r="A2095" s="11" t="s">
        <v>34</v>
      </c>
      <c r="B2095" s="11" t="s">
        <v>4965</v>
      </c>
      <c r="C2095" s="13" t="n">
        <v>2</v>
      </c>
      <c r="D2095" s="11" t="s">
        <v>4602</v>
      </c>
      <c r="E2095" s="11" t="n">
        <v>3</v>
      </c>
      <c r="F2095" s="11" t="s">
        <v>4998</v>
      </c>
      <c r="G2095" s="18" t="n">
        <v>7067.5</v>
      </c>
      <c r="H2095" s="18" t="n">
        <v>1247.52</v>
      </c>
      <c r="I2095" s="14" t="n">
        <v>0.1176</v>
      </c>
      <c r="J2095" s="18" t="n">
        <v>207.92</v>
      </c>
      <c r="K2095" s="11" t="s">
        <v>4914</v>
      </c>
      <c r="L2095" s="35" t="n">
        <f aca="false">IF(H2095=0,"",G2095/H2095)</f>
        <v>5.6652398358343</v>
      </c>
    </row>
    <row r="2096" customFormat="false" ht="15" hidden="false" customHeight="false" outlineLevel="0" collapsed="false">
      <c r="A2096" s="11" t="s">
        <v>34</v>
      </c>
      <c r="B2096" s="11" t="s">
        <v>4965</v>
      </c>
      <c r="C2096" s="13" t="n">
        <v>2</v>
      </c>
      <c r="D2096" s="11" t="s">
        <v>4602</v>
      </c>
      <c r="E2096" s="11" t="n">
        <v>3</v>
      </c>
      <c r="F2096" s="11" t="s">
        <v>4999</v>
      </c>
      <c r="G2096" s="18" t="n">
        <v>7067.5</v>
      </c>
      <c r="H2096" s="18" t="n">
        <v>1247.52</v>
      </c>
      <c r="I2096" s="14" t="n">
        <v>0.1176</v>
      </c>
      <c r="J2096" s="18" t="n">
        <v>207.92</v>
      </c>
      <c r="K2096" s="11" t="s">
        <v>4914</v>
      </c>
      <c r="L2096" s="35" t="n">
        <f aca="false">IF(H2096=0,"",G2096/H2096)</f>
        <v>5.6652398358343</v>
      </c>
    </row>
    <row r="2098" customFormat="false" ht="15" hidden="false" customHeight="false" outlineLevel="0" collapsed="false">
      <c r="A2098" s="11" t="s">
        <v>34</v>
      </c>
      <c r="B2098" s="11" t="s">
        <v>4966</v>
      </c>
      <c r="C2098" s="13" t="n">
        <v>2</v>
      </c>
      <c r="D2098" s="11" t="s">
        <v>4608</v>
      </c>
      <c r="E2098" s="11" t="s">
        <v>61</v>
      </c>
      <c r="F2098" s="11" t="s">
        <v>4996</v>
      </c>
      <c r="G2098" s="18" t="n">
        <v>12357.11</v>
      </c>
      <c r="H2098" s="18" t="n">
        <v>2792.71</v>
      </c>
      <c r="I2098" s="14" t="n">
        <v>0.1997</v>
      </c>
      <c r="J2098" s="18" t="n">
        <v>250</v>
      </c>
      <c r="K2098" s="11" t="s">
        <v>4914</v>
      </c>
      <c r="L2098" s="35" t="n">
        <f aca="false">IF(H2098=0,"",G2098/H2098)</f>
        <v>4.42477378603579</v>
      </c>
    </row>
    <row r="2099" customFormat="false" ht="15" hidden="false" customHeight="false" outlineLevel="0" collapsed="false">
      <c r="A2099" s="11" t="s">
        <v>34</v>
      </c>
      <c r="B2099" s="11" t="s">
        <v>4966</v>
      </c>
      <c r="C2099" s="13" t="n">
        <v>2</v>
      </c>
      <c r="D2099" s="11" t="s">
        <v>4608</v>
      </c>
      <c r="E2099" s="11" t="s">
        <v>61</v>
      </c>
      <c r="F2099" s="11" t="s">
        <v>4997</v>
      </c>
      <c r="G2099" s="18" t="n">
        <v>12212.5</v>
      </c>
      <c r="H2099" s="18" t="n">
        <v>1712.38</v>
      </c>
      <c r="I2099" s="14" t="n">
        <v>0.1205</v>
      </c>
      <c r="J2099" s="18" t="n">
        <v>242.89</v>
      </c>
      <c r="K2099" s="11" t="s">
        <v>4914</v>
      </c>
      <c r="L2099" s="35" t="n">
        <f aca="false">IF(H2099=0,"",G2099/H2099)</f>
        <v>7.13188661395251</v>
      </c>
    </row>
    <row r="2100" customFormat="false" ht="15" hidden="false" customHeight="false" outlineLevel="0" collapsed="false">
      <c r="A2100" s="11" t="s">
        <v>34</v>
      </c>
      <c r="B2100" s="11" t="s">
        <v>4966</v>
      </c>
      <c r="C2100" s="13" t="n">
        <v>2</v>
      </c>
      <c r="D2100" s="11" t="s">
        <v>4608</v>
      </c>
      <c r="E2100" s="11" t="s">
        <v>61</v>
      </c>
      <c r="F2100" s="11" t="s">
        <v>4896</v>
      </c>
      <c r="G2100" s="18" t="n">
        <v>11340.04</v>
      </c>
      <c r="H2100" s="18" t="n">
        <v>4176.33</v>
      </c>
      <c r="I2100" s="14" t="n">
        <v>0.3066</v>
      </c>
      <c r="J2100" s="18" t="n">
        <v>500</v>
      </c>
      <c r="K2100" s="11" t="s">
        <v>4914</v>
      </c>
      <c r="L2100" s="35" t="n">
        <f aca="false">IF(H2100=0,"",G2100/H2100)</f>
        <v>2.71531224783482</v>
      </c>
    </row>
    <row r="2101" customFormat="false" ht="15" hidden="false" customHeight="false" outlineLevel="0" collapsed="false">
      <c r="A2101" s="11" t="s">
        <v>34</v>
      </c>
      <c r="B2101" s="11" t="s">
        <v>4966</v>
      </c>
      <c r="C2101" s="13" t="n">
        <v>2</v>
      </c>
      <c r="D2101" s="11" t="s">
        <v>4608</v>
      </c>
      <c r="E2101" s="11" t="s">
        <v>61</v>
      </c>
      <c r="F2101" s="11" t="s">
        <v>4877</v>
      </c>
      <c r="G2101" s="18" t="n">
        <v>12357.02</v>
      </c>
      <c r="H2101" s="18" t="n">
        <v>2365.84</v>
      </c>
      <c r="I2101" s="14" t="n">
        <v>0.1678</v>
      </c>
      <c r="J2101" s="18" t="n">
        <v>467.1</v>
      </c>
      <c r="K2101" s="11" t="s">
        <v>4914</v>
      </c>
      <c r="L2101" s="35" t="n">
        <f aca="false">IF(H2101=0,"",G2101/H2101)</f>
        <v>5.22310046326041</v>
      </c>
    </row>
    <row r="2102" customFormat="false" ht="15" hidden="false" customHeight="false" outlineLevel="0" collapsed="false">
      <c r="A2102" s="11" t="s">
        <v>34</v>
      </c>
      <c r="B2102" s="11" t="s">
        <v>4966</v>
      </c>
      <c r="C2102" s="13" t="n">
        <v>2</v>
      </c>
      <c r="D2102" s="11" t="s">
        <v>4608</v>
      </c>
      <c r="E2102" s="11" t="s">
        <v>61</v>
      </c>
      <c r="F2102" s="11" t="s">
        <v>4998</v>
      </c>
      <c r="G2102" s="18" t="n">
        <v>10304.26</v>
      </c>
      <c r="H2102" s="18" t="n">
        <v>6281.47</v>
      </c>
      <c r="I2102" s="14" t="n">
        <v>0.4563</v>
      </c>
      <c r="J2102" s="18" t="n">
        <v>1000</v>
      </c>
      <c r="K2102" s="11" t="s">
        <v>4914</v>
      </c>
      <c r="L2102" s="35" t="n">
        <f aca="false">IF(H2102=0,"",G2102/H2102)</f>
        <v>1.64042174841239</v>
      </c>
    </row>
    <row r="2103" customFormat="false" ht="15" hidden="false" customHeight="false" outlineLevel="0" collapsed="false">
      <c r="A2103" s="11" t="s">
        <v>34</v>
      </c>
      <c r="B2103" s="11" t="s">
        <v>4966</v>
      </c>
      <c r="C2103" s="13" t="n">
        <v>2</v>
      </c>
      <c r="D2103" s="11" t="s">
        <v>4608</v>
      </c>
      <c r="E2103" s="11" t="s">
        <v>61</v>
      </c>
      <c r="F2103" s="11" t="s">
        <v>4999</v>
      </c>
      <c r="G2103" s="18" t="n">
        <v>12348.64</v>
      </c>
      <c r="H2103" s="18" t="n">
        <v>2951.32</v>
      </c>
      <c r="I2103" s="14" t="n">
        <v>0.239</v>
      </c>
      <c r="J2103" s="18" t="n">
        <v>780.2</v>
      </c>
      <c r="K2103" s="11" t="s">
        <v>4914</v>
      </c>
      <c r="L2103" s="35" t="n">
        <f aca="false">IF(H2103=0,"",G2103/H2103)</f>
        <v>4.18410745022566</v>
      </c>
    </row>
    <row r="2104" customFormat="false" ht="15" hidden="false" customHeight="false" outlineLevel="0" collapsed="false">
      <c r="A2104" s="11" t="s">
        <v>34</v>
      </c>
      <c r="B2104" s="11" t="s">
        <v>4966</v>
      </c>
      <c r="C2104" s="13" t="n">
        <v>2</v>
      </c>
      <c r="D2104" s="11" t="s">
        <v>4602</v>
      </c>
      <c r="E2104" s="11" t="n">
        <v>1</v>
      </c>
      <c r="F2104" s="11" t="s">
        <v>4996</v>
      </c>
      <c r="G2104" s="18" t="n">
        <v>16356.72</v>
      </c>
      <c r="H2104" s="18" t="n">
        <v>3398.75</v>
      </c>
      <c r="I2104" s="14" t="n">
        <v>0.2261</v>
      </c>
      <c r="J2104" s="18" t="n">
        <v>250</v>
      </c>
      <c r="K2104" s="11" t="s">
        <v>4914</v>
      </c>
      <c r="L2104" s="35" t="n">
        <f aca="false">IF(H2104=0,"",G2104/H2104)</f>
        <v>4.81256932695844</v>
      </c>
    </row>
    <row r="2105" customFormat="false" ht="15" hidden="false" customHeight="false" outlineLevel="0" collapsed="false">
      <c r="A2105" s="11" t="s">
        <v>34</v>
      </c>
      <c r="B2105" s="11" t="s">
        <v>4966</v>
      </c>
      <c r="C2105" s="13" t="n">
        <v>2</v>
      </c>
      <c r="D2105" s="11" t="s">
        <v>4602</v>
      </c>
      <c r="E2105" s="11" t="n">
        <v>1</v>
      </c>
      <c r="F2105" s="11" t="s">
        <v>4997</v>
      </c>
      <c r="G2105" s="18" t="n">
        <v>11724.92</v>
      </c>
      <c r="H2105" s="18" t="n">
        <v>1835.45</v>
      </c>
      <c r="I2105" s="14" t="n">
        <v>0.1297</v>
      </c>
      <c r="J2105" s="18" t="n">
        <v>249.65</v>
      </c>
      <c r="K2105" s="11" t="s">
        <v>4914</v>
      </c>
      <c r="L2105" s="35" t="n">
        <f aca="false">IF(H2105=0,"",G2105/H2105)</f>
        <v>6.38803563158898</v>
      </c>
    </row>
    <row r="2106" customFormat="false" ht="15" hidden="false" customHeight="false" outlineLevel="0" collapsed="false">
      <c r="A2106" s="11" t="s">
        <v>34</v>
      </c>
      <c r="B2106" s="11" t="s">
        <v>4966</v>
      </c>
      <c r="C2106" s="13" t="n">
        <v>2</v>
      </c>
      <c r="D2106" s="11" t="s">
        <v>4602</v>
      </c>
      <c r="E2106" s="11" t="n">
        <v>1</v>
      </c>
      <c r="F2106" s="11" t="s">
        <v>4896</v>
      </c>
      <c r="G2106" s="18" t="n">
        <v>17535.34</v>
      </c>
      <c r="H2106" s="18" t="n">
        <v>5996.39</v>
      </c>
      <c r="I2106" s="14" t="n">
        <v>0.3803</v>
      </c>
      <c r="J2106" s="18" t="n">
        <v>500</v>
      </c>
      <c r="K2106" s="11" t="s">
        <v>4914</v>
      </c>
      <c r="L2106" s="35" t="n">
        <f aca="false">IF(H2106=0,"",G2106/H2106)</f>
        <v>2.92431613020501</v>
      </c>
    </row>
    <row r="2107" customFormat="false" ht="15" hidden="false" customHeight="false" outlineLevel="0" collapsed="false">
      <c r="A2107" s="11" t="s">
        <v>34</v>
      </c>
      <c r="B2107" s="11" t="s">
        <v>4966</v>
      </c>
      <c r="C2107" s="13" t="n">
        <v>2</v>
      </c>
      <c r="D2107" s="11" t="s">
        <v>4602</v>
      </c>
      <c r="E2107" s="11" t="n">
        <v>1</v>
      </c>
      <c r="F2107" s="11" t="s">
        <v>4877</v>
      </c>
      <c r="G2107" s="18" t="n">
        <v>13428.46</v>
      </c>
      <c r="H2107" s="18" t="n">
        <v>2113.78</v>
      </c>
      <c r="I2107" s="14" t="n">
        <v>0.1423</v>
      </c>
      <c r="J2107" s="18" t="n">
        <v>467.1</v>
      </c>
      <c r="K2107" s="11" t="s">
        <v>4914</v>
      </c>
      <c r="L2107" s="35" t="n">
        <f aca="false">IF(H2107=0,"",G2107/H2107)</f>
        <v>6.35281817407677</v>
      </c>
    </row>
    <row r="2108" customFormat="false" ht="15" hidden="false" customHeight="false" outlineLevel="0" collapsed="false">
      <c r="A2108" s="11" t="s">
        <v>34</v>
      </c>
      <c r="B2108" s="11" t="s">
        <v>4966</v>
      </c>
      <c r="C2108" s="13" t="n">
        <v>2</v>
      </c>
      <c r="D2108" s="11" t="s">
        <v>4602</v>
      </c>
      <c r="E2108" s="11" t="n">
        <v>1</v>
      </c>
      <c r="F2108" s="11" t="s">
        <v>4998</v>
      </c>
      <c r="G2108" s="18" t="n">
        <v>17814.6</v>
      </c>
      <c r="H2108" s="18" t="n">
        <v>10391.65</v>
      </c>
      <c r="I2108" s="14" t="n">
        <v>0.6533</v>
      </c>
      <c r="J2108" s="18" t="n">
        <v>1000</v>
      </c>
      <c r="K2108" s="11" t="s">
        <v>4914</v>
      </c>
      <c r="L2108" s="35" t="n">
        <f aca="false">IF(H2108=0,"",G2108/H2108)</f>
        <v>1.71431870780867</v>
      </c>
    </row>
    <row r="2109" customFormat="false" ht="15" hidden="false" customHeight="false" outlineLevel="0" collapsed="false">
      <c r="A2109" s="11" t="s">
        <v>34</v>
      </c>
      <c r="B2109" s="11" t="s">
        <v>4966</v>
      </c>
      <c r="C2109" s="13" t="n">
        <v>2</v>
      </c>
      <c r="D2109" s="11" t="s">
        <v>4602</v>
      </c>
      <c r="E2109" s="11" t="n">
        <v>1</v>
      </c>
      <c r="F2109" s="11" t="s">
        <v>4999</v>
      </c>
      <c r="G2109" s="18" t="n">
        <v>13026.36</v>
      </c>
      <c r="H2109" s="18" t="n">
        <v>2822.34</v>
      </c>
      <c r="I2109" s="14" t="n">
        <v>0.2373</v>
      </c>
      <c r="J2109" s="18" t="n">
        <v>780.2</v>
      </c>
      <c r="K2109" s="11" t="s">
        <v>4914</v>
      </c>
      <c r="L2109" s="35" t="n">
        <f aca="false">IF(H2109=0,"",G2109/H2109)</f>
        <v>4.61544675694636</v>
      </c>
    </row>
    <row r="2110" customFormat="false" ht="15" hidden="false" customHeight="false" outlineLevel="0" collapsed="false">
      <c r="A2110" s="11" t="s">
        <v>34</v>
      </c>
      <c r="B2110" s="11" t="s">
        <v>4966</v>
      </c>
      <c r="C2110" s="13" t="n">
        <v>2</v>
      </c>
      <c r="D2110" s="11" t="s">
        <v>4602</v>
      </c>
      <c r="E2110" s="11" t="n">
        <v>2</v>
      </c>
      <c r="F2110" s="11" t="s">
        <v>4996</v>
      </c>
      <c r="G2110" s="18" t="n">
        <v>12243.59</v>
      </c>
      <c r="H2110" s="18" t="n">
        <v>2808.4</v>
      </c>
      <c r="I2110" s="14" t="n">
        <v>0.1998</v>
      </c>
      <c r="J2110" s="18" t="n">
        <v>250</v>
      </c>
      <c r="K2110" s="11" t="s">
        <v>4914</v>
      </c>
      <c r="L2110" s="35" t="n">
        <f aca="false">IF(H2110=0,"",G2110/H2110)</f>
        <v>4.35963181882923</v>
      </c>
    </row>
    <row r="2111" customFormat="false" ht="15" hidden="false" customHeight="false" outlineLevel="0" collapsed="false">
      <c r="A2111" s="11" t="s">
        <v>34</v>
      </c>
      <c r="B2111" s="11" t="s">
        <v>4966</v>
      </c>
      <c r="C2111" s="13" t="n">
        <v>2</v>
      </c>
      <c r="D2111" s="11" t="s">
        <v>4602</v>
      </c>
      <c r="E2111" s="11" t="n">
        <v>2</v>
      </c>
      <c r="F2111" s="11" t="s">
        <v>4997</v>
      </c>
      <c r="G2111" s="18" t="n">
        <v>12065.48</v>
      </c>
      <c r="H2111" s="18" t="n">
        <v>1369.31</v>
      </c>
      <c r="I2111" s="14" t="n">
        <v>0.0974</v>
      </c>
      <c r="J2111" s="18" t="n">
        <v>246.97</v>
      </c>
      <c r="K2111" s="11" t="s">
        <v>4914</v>
      </c>
      <c r="L2111" s="35" t="n">
        <f aca="false">IF(H2111=0,"",G2111/H2111)</f>
        <v>8.81135754504093</v>
      </c>
    </row>
    <row r="2112" customFormat="false" ht="15" hidden="false" customHeight="false" outlineLevel="0" collapsed="false">
      <c r="A2112" s="11" t="s">
        <v>34</v>
      </c>
      <c r="B2112" s="11" t="s">
        <v>4966</v>
      </c>
      <c r="C2112" s="13" t="n">
        <v>2</v>
      </c>
      <c r="D2112" s="11" t="s">
        <v>4602</v>
      </c>
      <c r="E2112" s="11" t="n">
        <v>2</v>
      </c>
      <c r="F2112" s="11" t="s">
        <v>4896</v>
      </c>
      <c r="G2112" s="18" t="n">
        <v>12591.94</v>
      </c>
      <c r="H2112" s="18" t="n">
        <v>3636.12</v>
      </c>
      <c r="I2112" s="14" t="n">
        <v>0.2587</v>
      </c>
      <c r="J2112" s="18" t="n">
        <v>500</v>
      </c>
      <c r="K2112" s="11" t="s">
        <v>4914</v>
      </c>
      <c r="L2112" s="35" t="n">
        <f aca="false">IF(H2112=0,"",G2112/H2112)</f>
        <v>3.46301552203998</v>
      </c>
    </row>
    <row r="2113" customFormat="false" ht="15" hidden="false" customHeight="false" outlineLevel="0" collapsed="false">
      <c r="A2113" s="11" t="s">
        <v>34</v>
      </c>
      <c r="B2113" s="11" t="s">
        <v>4966</v>
      </c>
      <c r="C2113" s="13" t="n">
        <v>2</v>
      </c>
      <c r="D2113" s="11" t="s">
        <v>4602</v>
      </c>
      <c r="E2113" s="11" t="n">
        <v>2</v>
      </c>
      <c r="F2113" s="11" t="s">
        <v>4877</v>
      </c>
      <c r="G2113" s="18" t="n">
        <v>11209.31</v>
      </c>
      <c r="H2113" s="18" t="n">
        <v>2226.57</v>
      </c>
      <c r="I2113" s="14" t="n">
        <v>0.1584</v>
      </c>
      <c r="J2113" s="18" t="n">
        <v>402.67</v>
      </c>
      <c r="K2113" s="11" t="s">
        <v>4914</v>
      </c>
      <c r="L2113" s="35" t="n">
        <f aca="false">IF(H2113=0,"",G2113/H2113)</f>
        <v>5.03433981415361</v>
      </c>
    </row>
    <row r="2114" customFormat="false" ht="15" hidden="false" customHeight="false" outlineLevel="0" collapsed="false">
      <c r="A2114" s="11" t="s">
        <v>34</v>
      </c>
      <c r="B2114" s="11" t="s">
        <v>4966</v>
      </c>
      <c r="C2114" s="13" t="n">
        <v>2</v>
      </c>
      <c r="D2114" s="11" t="s">
        <v>4602</v>
      </c>
      <c r="E2114" s="11" t="n">
        <v>2</v>
      </c>
      <c r="F2114" s="11" t="s">
        <v>4998</v>
      </c>
      <c r="G2114" s="18" t="n">
        <v>12664.38</v>
      </c>
      <c r="H2114" s="18" t="n">
        <v>3659.27</v>
      </c>
      <c r="I2114" s="14" t="n">
        <v>0.2604</v>
      </c>
      <c r="J2114" s="18" t="n">
        <v>891.93</v>
      </c>
      <c r="K2114" s="11" t="s">
        <v>4914</v>
      </c>
      <c r="L2114" s="35" t="n">
        <f aca="false">IF(H2114=0,"",G2114/H2114)</f>
        <v>3.4609034042309</v>
      </c>
    </row>
    <row r="2115" customFormat="false" ht="15" hidden="false" customHeight="false" outlineLevel="0" collapsed="false">
      <c r="A2115" s="11" t="s">
        <v>34</v>
      </c>
      <c r="B2115" s="11" t="s">
        <v>4966</v>
      </c>
      <c r="C2115" s="13" t="n">
        <v>2</v>
      </c>
      <c r="D2115" s="11" t="s">
        <v>4602</v>
      </c>
      <c r="E2115" s="11" t="n">
        <v>2</v>
      </c>
      <c r="F2115" s="11" t="s">
        <v>4999</v>
      </c>
      <c r="G2115" s="18" t="n">
        <v>12664.38</v>
      </c>
      <c r="H2115" s="18" t="n">
        <v>3659.27</v>
      </c>
      <c r="I2115" s="14" t="n">
        <v>0.2604</v>
      </c>
      <c r="J2115" s="18" t="n">
        <v>891.93</v>
      </c>
      <c r="K2115" s="11" t="s">
        <v>4914</v>
      </c>
      <c r="L2115" s="35" t="n">
        <f aca="false">IF(H2115=0,"",G2115/H2115)</f>
        <v>3.4609034042309</v>
      </c>
    </row>
    <row r="2116" customFormat="false" ht="15" hidden="false" customHeight="false" outlineLevel="0" collapsed="false">
      <c r="A2116" s="11" t="s">
        <v>34</v>
      </c>
      <c r="B2116" s="11" t="s">
        <v>4966</v>
      </c>
      <c r="C2116" s="13" t="n">
        <v>2</v>
      </c>
      <c r="D2116" s="11" t="s">
        <v>4602</v>
      </c>
      <c r="E2116" s="11" t="n">
        <v>3</v>
      </c>
      <c r="F2116" s="11" t="s">
        <v>4996</v>
      </c>
      <c r="G2116" s="18" t="n">
        <v>10862.11</v>
      </c>
      <c r="H2116" s="18" t="n">
        <v>2076.48</v>
      </c>
      <c r="I2116" s="14" t="n">
        <v>0.154</v>
      </c>
      <c r="J2116" s="18" t="n">
        <v>250</v>
      </c>
      <c r="K2116" s="11" t="s">
        <v>4914</v>
      </c>
      <c r="L2116" s="35" t="n">
        <f aca="false">IF(H2116=0,"",G2116/H2116)</f>
        <v>5.23102076591154</v>
      </c>
    </row>
    <row r="2117" customFormat="false" ht="15" hidden="false" customHeight="false" outlineLevel="0" collapsed="false">
      <c r="A2117" s="11" t="s">
        <v>34</v>
      </c>
      <c r="B2117" s="11" t="s">
        <v>4966</v>
      </c>
      <c r="C2117" s="13" t="n">
        <v>2</v>
      </c>
      <c r="D2117" s="11" t="s">
        <v>4602</v>
      </c>
      <c r="E2117" s="11" t="n">
        <v>3</v>
      </c>
      <c r="F2117" s="11" t="s">
        <v>4997</v>
      </c>
      <c r="G2117" s="18" t="n">
        <v>10061.79</v>
      </c>
      <c r="H2117" s="18" t="n">
        <v>1691.06</v>
      </c>
      <c r="I2117" s="14" t="n">
        <v>0.1254</v>
      </c>
      <c r="J2117" s="18" t="n">
        <v>225.66</v>
      </c>
      <c r="K2117" s="11" t="s">
        <v>4914</v>
      </c>
      <c r="L2117" s="35" t="n">
        <f aca="false">IF(H2117=0,"",G2117/H2117)</f>
        <v>5.94998994713375</v>
      </c>
    </row>
    <row r="2118" customFormat="false" ht="15" hidden="false" customHeight="false" outlineLevel="0" collapsed="false">
      <c r="A2118" s="11" t="s">
        <v>34</v>
      </c>
      <c r="B2118" s="11" t="s">
        <v>4966</v>
      </c>
      <c r="C2118" s="13" t="n">
        <v>2</v>
      </c>
      <c r="D2118" s="11" t="s">
        <v>4602</v>
      </c>
      <c r="E2118" s="11" t="n">
        <v>3</v>
      </c>
      <c r="F2118" s="11" t="s">
        <v>4896</v>
      </c>
      <c r="G2118" s="18" t="n">
        <v>10906.11</v>
      </c>
      <c r="H2118" s="18" t="n">
        <v>2128.31</v>
      </c>
      <c r="I2118" s="14" t="n">
        <v>0.1578</v>
      </c>
      <c r="J2118" s="18" t="n">
        <v>339.46</v>
      </c>
      <c r="K2118" s="11" t="s">
        <v>4914</v>
      </c>
      <c r="L2118" s="35" t="n">
        <f aca="false">IF(H2118=0,"",G2118/H2118)</f>
        <v>5.12430519990039</v>
      </c>
    </row>
    <row r="2119" customFormat="false" ht="15" hidden="false" customHeight="false" outlineLevel="0" collapsed="false">
      <c r="A2119" s="11" t="s">
        <v>34</v>
      </c>
      <c r="B2119" s="11" t="s">
        <v>4966</v>
      </c>
      <c r="C2119" s="13" t="n">
        <v>2</v>
      </c>
      <c r="D2119" s="11" t="s">
        <v>4602</v>
      </c>
      <c r="E2119" s="11" t="n">
        <v>3</v>
      </c>
      <c r="F2119" s="11" t="s">
        <v>4877</v>
      </c>
      <c r="G2119" s="18" t="n">
        <v>10906.11</v>
      </c>
      <c r="H2119" s="18" t="n">
        <v>2128.31</v>
      </c>
      <c r="I2119" s="14" t="n">
        <v>0.1578</v>
      </c>
      <c r="J2119" s="18" t="n">
        <v>339.46</v>
      </c>
      <c r="K2119" s="11" t="s">
        <v>4914</v>
      </c>
      <c r="L2119" s="35" t="n">
        <f aca="false">IF(H2119=0,"",G2119/H2119)</f>
        <v>5.12430519990039</v>
      </c>
    </row>
    <row r="2120" customFormat="false" ht="15" hidden="false" customHeight="false" outlineLevel="0" collapsed="false">
      <c r="A2120" s="11" t="s">
        <v>34</v>
      </c>
      <c r="B2120" s="11" t="s">
        <v>4966</v>
      </c>
      <c r="C2120" s="13" t="n">
        <v>2</v>
      </c>
      <c r="D2120" s="11" t="s">
        <v>4602</v>
      </c>
      <c r="E2120" s="11" t="n">
        <v>3</v>
      </c>
      <c r="F2120" s="11" t="s">
        <v>4998</v>
      </c>
      <c r="G2120" s="18" t="n">
        <v>10906.11</v>
      </c>
      <c r="H2120" s="18" t="n">
        <v>2128.31</v>
      </c>
      <c r="I2120" s="14" t="n">
        <v>0.1578</v>
      </c>
      <c r="J2120" s="18" t="n">
        <v>339.46</v>
      </c>
      <c r="K2120" s="11" t="s">
        <v>4914</v>
      </c>
      <c r="L2120" s="35" t="n">
        <f aca="false">IF(H2120=0,"",G2120/H2120)</f>
        <v>5.12430519990039</v>
      </c>
    </row>
    <row r="2121" customFormat="false" ht="15" hidden="false" customHeight="false" outlineLevel="0" collapsed="false">
      <c r="A2121" s="11" t="s">
        <v>34</v>
      </c>
      <c r="B2121" s="11" t="s">
        <v>4966</v>
      </c>
      <c r="C2121" s="13" t="n">
        <v>2</v>
      </c>
      <c r="D2121" s="11" t="s">
        <v>4602</v>
      </c>
      <c r="E2121" s="11" t="n">
        <v>3</v>
      </c>
      <c r="F2121" s="11" t="s">
        <v>4999</v>
      </c>
      <c r="G2121" s="18" t="n">
        <v>10906.11</v>
      </c>
      <c r="H2121" s="18" t="n">
        <v>2128.31</v>
      </c>
      <c r="I2121" s="14" t="n">
        <v>0.1578</v>
      </c>
      <c r="J2121" s="18" t="n">
        <v>339.46</v>
      </c>
      <c r="K2121" s="11" t="s">
        <v>4914</v>
      </c>
      <c r="L2121" s="35" t="n">
        <f aca="false">IF(H2121=0,"",G2121/H2121)</f>
        <v>5.12430519990039</v>
      </c>
    </row>
    <row r="2123" customFormat="false" ht="15" hidden="false" customHeight="false" outlineLevel="0" collapsed="false">
      <c r="A2123" s="11" t="s">
        <v>34</v>
      </c>
      <c r="B2123" s="11" t="s">
        <v>4967</v>
      </c>
      <c r="C2123" s="13" t="n">
        <v>2</v>
      </c>
      <c r="D2123" s="11" t="s">
        <v>4608</v>
      </c>
      <c r="E2123" s="11" t="s">
        <v>61</v>
      </c>
      <c r="F2123" s="11" t="s">
        <v>4996</v>
      </c>
      <c r="G2123" s="18" t="n">
        <v>5782.91</v>
      </c>
      <c r="H2123" s="18" t="n">
        <v>2838.53</v>
      </c>
      <c r="I2123" s="14" t="n">
        <v>0.2753</v>
      </c>
      <c r="J2123" s="18" t="n">
        <v>250</v>
      </c>
      <c r="K2123" s="11" t="s">
        <v>4914</v>
      </c>
      <c r="L2123" s="35" t="n">
        <f aca="false">IF(H2123=0,"",G2123/H2123)</f>
        <v>2.03729042849644</v>
      </c>
    </row>
    <row r="2124" customFormat="false" ht="15" hidden="false" customHeight="false" outlineLevel="0" collapsed="false">
      <c r="A2124" s="11" t="s">
        <v>34</v>
      </c>
      <c r="B2124" s="11" t="s">
        <v>4967</v>
      </c>
      <c r="C2124" s="13" t="n">
        <v>2</v>
      </c>
      <c r="D2124" s="11" t="s">
        <v>4608</v>
      </c>
      <c r="E2124" s="11" t="s">
        <v>61</v>
      </c>
      <c r="F2124" s="11" t="s">
        <v>4997</v>
      </c>
      <c r="G2124" s="18" t="n">
        <v>5651.68</v>
      </c>
      <c r="H2124" s="18" t="n">
        <v>2003.52</v>
      </c>
      <c r="I2124" s="14" t="n">
        <v>0.1943</v>
      </c>
      <c r="J2124" s="18" t="n">
        <v>238</v>
      </c>
      <c r="K2124" s="11" t="s">
        <v>4914</v>
      </c>
      <c r="L2124" s="35" t="n">
        <f aca="false">IF(H2124=0,"",G2124/H2124)</f>
        <v>2.8208752595432</v>
      </c>
    </row>
    <row r="2125" customFormat="false" ht="15" hidden="false" customHeight="false" outlineLevel="0" collapsed="false">
      <c r="A2125" s="11" t="s">
        <v>34</v>
      </c>
      <c r="B2125" s="11" t="s">
        <v>4967</v>
      </c>
      <c r="C2125" s="13" t="n">
        <v>2</v>
      </c>
      <c r="D2125" s="11" t="s">
        <v>4608</v>
      </c>
      <c r="E2125" s="11" t="s">
        <v>61</v>
      </c>
      <c r="F2125" s="11" t="s">
        <v>4896</v>
      </c>
      <c r="G2125" s="18" t="n">
        <v>4785.35</v>
      </c>
      <c r="H2125" s="18" t="n">
        <v>4735.5</v>
      </c>
      <c r="I2125" s="14" t="n">
        <v>0.4592</v>
      </c>
      <c r="J2125" s="18" t="n">
        <v>500</v>
      </c>
      <c r="K2125" s="11" t="s">
        <v>4914</v>
      </c>
      <c r="L2125" s="35" t="n">
        <f aca="false">IF(H2125=0,"",G2125/H2125)</f>
        <v>1.01052687150248</v>
      </c>
    </row>
    <row r="2126" customFormat="false" ht="15" hidden="false" customHeight="false" outlineLevel="0" collapsed="false">
      <c r="A2126" s="11" t="s">
        <v>34</v>
      </c>
      <c r="B2126" s="11" t="s">
        <v>4967</v>
      </c>
      <c r="C2126" s="13" t="n">
        <v>2</v>
      </c>
      <c r="D2126" s="11" t="s">
        <v>4608</v>
      </c>
      <c r="E2126" s="11" t="s">
        <v>61</v>
      </c>
      <c r="F2126" s="11" t="s">
        <v>4877</v>
      </c>
      <c r="G2126" s="18" t="n">
        <v>6388.03</v>
      </c>
      <c r="H2126" s="18" t="n">
        <v>2504.16</v>
      </c>
      <c r="I2126" s="14" t="n">
        <v>0.2057</v>
      </c>
      <c r="J2126" s="18" t="n">
        <v>457.69</v>
      </c>
      <c r="K2126" s="11" t="s">
        <v>4914</v>
      </c>
      <c r="L2126" s="35" t="n">
        <f aca="false">IF(H2126=0,"",G2126/H2126)</f>
        <v>2.55096719059485</v>
      </c>
    </row>
    <row r="2127" customFormat="false" ht="15" hidden="false" customHeight="false" outlineLevel="0" collapsed="false">
      <c r="A2127" s="11" t="s">
        <v>34</v>
      </c>
      <c r="B2127" s="11" t="s">
        <v>4967</v>
      </c>
      <c r="C2127" s="13" t="n">
        <v>2</v>
      </c>
      <c r="D2127" s="11" t="s">
        <v>4608</v>
      </c>
      <c r="E2127" s="11" t="s">
        <v>61</v>
      </c>
      <c r="F2127" s="11" t="s">
        <v>4998</v>
      </c>
      <c r="G2127" s="18" t="n">
        <v>5404.38</v>
      </c>
      <c r="H2127" s="18" t="n">
        <v>6944.8</v>
      </c>
      <c r="I2127" s="14" t="n">
        <v>0.6735</v>
      </c>
      <c r="J2127" s="18" t="n">
        <v>1000</v>
      </c>
      <c r="K2127" s="11" t="s">
        <v>4914</v>
      </c>
      <c r="L2127" s="35" t="n">
        <f aca="false">IF(H2127=0,"",G2127/H2127)</f>
        <v>0.778190876627117</v>
      </c>
    </row>
    <row r="2128" customFormat="false" ht="15" hidden="false" customHeight="false" outlineLevel="0" collapsed="false">
      <c r="A2128" s="11" t="s">
        <v>34</v>
      </c>
      <c r="B2128" s="11" t="s">
        <v>4967</v>
      </c>
      <c r="C2128" s="13" t="n">
        <v>2</v>
      </c>
      <c r="D2128" s="11" t="s">
        <v>4608</v>
      </c>
      <c r="E2128" s="11" t="s">
        <v>61</v>
      </c>
      <c r="F2128" s="11" t="s">
        <v>4999</v>
      </c>
      <c r="G2128" s="18" t="n">
        <v>6009.94</v>
      </c>
      <c r="H2128" s="18" t="n">
        <v>4107.52</v>
      </c>
      <c r="I2128" s="14" t="n">
        <v>0.3983</v>
      </c>
      <c r="J2128" s="18" t="n">
        <v>983.18</v>
      </c>
      <c r="K2128" s="11" t="s">
        <v>4914</v>
      </c>
      <c r="L2128" s="35" t="n">
        <f aca="false">IF(H2128=0,"",G2128/H2128)</f>
        <v>1.46315538329698</v>
      </c>
    </row>
    <row r="2129" customFormat="false" ht="15" hidden="false" customHeight="false" outlineLevel="0" collapsed="false">
      <c r="A2129" s="11" t="s">
        <v>34</v>
      </c>
      <c r="B2129" s="11" t="s">
        <v>4967</v>
      </c>
      <c r="C2129" s="13" t="n">
        <v>2</v>
      </c>
      <c r="D2129" s="11" t="s">
        <v>4602</v>
      </c>
      <c r="E2129" s="11" t="n">
        <v>1</v>
      </c>
      <c r="F2129" s="11" t="s">
        <v>4996</v>
      </c>
      <c r="G2129" s="18" t="n">
        <v>10810.61</v>
      </c>
      <c r="H2129" s="18" t="n">
        <v>2940.1</v>
      </c>
      <c r="I2129" s="14" t="n">
        <v>0.2791</v>
      </c>
      <c r="J2129" s="18" t="n">
        <v>250</v>
      </c>
      <c r="K2129" s="11" t="s">
        <v>4914</v>
      </c>
      <c r="L2129" s="35" t="n">
        <f aca="false">IF(H2129=0,"",G2129/H2129)</f>
        <v>3.67695316485834</v>
      </c>
    </row>
    <row r="2130" customFormat="false" ht="15" hidden="false" customHeight="false" outlineLevel="0" collapsed="false">
      <c r="A2130" s="11" t="s">
        <v>34</v>
      </c>
      <c r="B2130" s="11" t="s">
        <v>4967</v>
      </c>
      <c r="C2130" s="13" t="n">
        <v>2</v>
      </c>
      <c r="D2130" s="11" t="s">
        <v>4602</v>
      </c>
      <c r="E2130" s="11" t="n">
        <v>1</v>
      </c>
      <c r="F2130" s="11" t="s">
        <v>4997</v>
      </c>
      <c r="G2130" s="18" t="n">
        <v>4584.65</v>
      </c>
      <c r="H2130" s="18" t="n">
        <v>1914.62</v>
      </c>
      <c r="I2130" s="14" t="n">
        <v>0.1857</v>
      </c>
      <c r="J2130" s="18" t="n">
        <v>249.66</v>
      </c>
      <c r="K2130" s="11" t="s">
        <v>4914</v>
      </c>
      <c r="L2130" s="35" t="n">
        <f aca="false">IF(H2130=0,"",G2130/H2130)</f>
        <v>2.39454826545215</v>
      </c>
    </row>
    <row r="2131" customFormat="false" ht="15" hidden="false" customHeight="false" outlineLevel="0" collapsed="false">
      <c r="A2131" s="11" t="s">
        <v>34</v>
      </c>
      <c r="B2131" s="11" t="s">
        <v>4967</v>
      </c>
      <c r="C2131" s="13" t="n">
        <v>2</v>
      </c>
      <c r="D2131" s="11" t="s">
        <v>4602</v>
      </c>
      <c r="E2131" s="11" t="n">
        <v>1</v>
      </c>
      <c r="F2131" s="11" t="s">
        <v>4896</v>
      </c>
      <c r="G2131" s="18" t="n">
        <v>13116.61</v>
      </c>
      <c r="H2131" s="18" t="n">
        <v>4924.39</v>
      </c>
      <c r="I2131" s="14" t="n">
        <v>0.4635</v>
      </c>
      <c r="J2131" s="18" t="n">
        <v>500</v>
      </c>
      <c r="K2131" s="11" t="s">
        <v>4914</v>
      </c>
      <c r="L2131" s="35" t="n">
        <f aca="false">IF(H2131=0,"",G2131/H2131)</f>
        <v>2.66360097392774</v>
      </c>
    </row>
    <row r="2132" customFormat="false" ht="15" hidden="false" customHeight="false" outlineLevel="0" collapsed="false">
      <c r="A2132" s="11" t="s">
        <v>34</v>
      </c>
      <c r="B2132" s="11" t="s">
        <v>4967</v>
      </c>
      <c r="C2132" s="13" t="n">
        <v>2</v>
      </c>
      <c r="D2132" s="11" t="s">
        <v>4602</v>
      </c>
      <c r="E2132" s="11" t="n">
        <v>1</v>
      </c>
      <c r="F2132" s="11" t="s">
        <v>4877</v>
      </c>
      <c r="G2132" s="18" t="n">
        <v>4895.34</v>
      </c>
      <c r="H2132" s="18" t="n">
        <v>2767.1</v>
      </c>
      <c r="I2132" s="14" t="n">
        <v>0.2052</v>
      </c>
      <c r="J2132" s="18" t="n">
        <v>457.69</v>
      </c>
      <c r="K2132" s="11" t="s">
        <v>4914</v>
      </c>
      <c r="L2132" s="35" t="n">
        <f aca="false">IF(H2132=0,"",G2132/H2132)</f>
        <v>1.76912290846012</v>
      </c>
    </row>
    <row r="2133" customFormat="false" ht="15" hidden="false" customHeight="false" outlineLevel="0" collapsed="false">
      <c r="A2133" s="11" t="s">
        <v>34</v>
      </c>
      <c r="B2133" s="11" t="s">
        <v>4967</v>
      </c>
      <c r="C2133" s="13" t="n">
        <v>2</v>
      </c>
      <c r="D2133" s="11" t="s">
        <v>4602</v>
      </c>
      <c r="E2133" s="11" t="n">
        <v>1</v>
      </c>
      <c r="F2133" s="11" t="s">
        <v>4998</v>
      </c>
      <c r="G2133" s="18" t="n">
        <v>14484.71</v>
      </c>
      <c r="H2133" s="18" t="n">
        <v>6665.63</v>
      </c>
      <c r="I2133" s="14" t="n">
        <v>0.5361</v>
      </c>
      <c r="J2133" s="18" t="n">
        <v>1000</v>
      </c>
      <c r="K2133" s="11" t="s">
        <v>4914</v>
      </c>
      <c r="L2133" s="35" t="n">
        <f aca="false">IF(H2133=0,"",G2133/H2133)</f>
        <v>2.17304440840551</v>
      </c>
    </row>
    <row r="2134" customFormat="false" ht="15" hidden="false" customHeight="false" outlineLevel="0" collapsed="false">
      <c r="A2134" s="11" t="s">
        <v>34</v>
      </c>
      <c r="B2134" s="11" t="s">
        <v>4967</v>
      </c>
      <c r="C2134" s="13" t="n">
        <v>2</v>
      </c>
      <c r="D2134" s="11" t="s">
        <v>4602</v>
      </c>
      <c r="E2134" s="11" t="n">
        <v>1</v>
      </c>
      <c r="F2134" s="11" t="s">
        <v>4999</v>
      </c>
      <c r="G2134" s="18" t="n">
        <v>8738.5</v>
      </c>
      <c r="H2134" s="18" t="n">
        <v>4102.06</v>
      </c>
      <c r="I2134" s="14" t="n">
        <v>0.3978</v>
      </c>
      <c r="J2134" s="18" t="n">
        <v>983.18</v>
      </c>
      <c r="K2134" s="11" t="s">
        <v>4914</v>
      </c>
      <c r="L2134" s="35" t="n">
        <f aca="false">IF(H2134=0,"",G2134/H2134)</f>
        <v>2.13027113206535</v>
      </c>
    </row>
    <row r="2135" customFormat="false" ht="15" hidden="false" customHeight="false" outlineLevel="0" collapsed="false">
      <c r="A2135" s="11" t="s">
        <v>34</v>
      </c>
      <c r="B2135" s="11" t="s">
        <v>4967</v>
      </c>
      <c r="C2135" s="13" t="n">
        <v>2</v>
      </c>
      <c r="D2135" s="11" t="s">
        <v>4602</v>
      </c>
      <c r="E2135" s="11" t="n">
        <v>2</v>
      </c>
      <c r="F2135" s="11" t="s">
        <v>4996</v>
      </c>
      <c r="G2135" s="18" t="n">
        <v>8259.75</v>
      </c>
      <c r="H2135" s="18" t="n">
        <v>3170.25</v>
      </c>
      <c r="I2135" s="14" t="n">
        <v>0.241</v>
      </c>
      <c r="J2135" s="18" t="n">
        <v>250</v>
      </c>
      <c r="K2135" s="11" t="s">
        <v>4914</v>
      </c>
      <c r="L2135" s="35" t="n">
        <f aca="false">IF(H2135=0,"",G2135/H2135)</f>
        <v>2.60539389638041</v>
      </c>
    </row>
    <row r="2136" customFormat="false" ht="15" hidden="false" customHeight="false" outlineLevel="0" collapsed="false">
      <c r="A2136" s="11" t="s">
        <v>34</v>
      </c>
      <c r="B2136" s="11" t="s">
        <v>4967</v>
      </c>
      <c r="C2136" s="13" t="n">
        <v>2</v>
      </c>
      <c r="D2136" s="11" t="s">
        <v>4602</v>
      </c>
      <c r="E2136" s="11" t="n">
        <v>2</v>
      </c>
      <c r="F2136" s="11" t="s">
        <v>4997</v>
      </c>
      <c r="G2136" s="18" t="n">
        <v>5211.02</v>
      </c>
      <c r="H2136" s="18" t="n">
        <v>2045.11</v>
      </c>
      <c r="I2136" s="14" t="n">
        <v>0.185</v>
      </c>
      <c r="J2136" s="18" t="n">
        <v>249.89</v>
      </c>
      <c r="K2136" s="11" t="s">
        <v>4914</v>
      </c>
      <c r="L2136" s="35" t="n">
        <f aca="false">IF(H2136=0,"",G2136/H2136)</f>
        <v>2.54803898078832</v>
      </c>
    </row>
    <row r="2137" customFormat="false" ht="15" hidden="false" customHeight="false" outlineLevel="0" collapsed="false">
      <c r="A2137" s="11" t="s">
        <v>34</v>
      </c>
      <c r="B2137" s="11" t="s">
        <v>4967</v>
      </c>
      <c r="C2137" s="13" t="n">
        <v>2</v>
      </c>
      <c r="D2137" s="11" t="s">
        <v>4602</v>
      </c>
      <c r="E2137" s="11" t="n">
        <v>2</v>
      </c>
      <c r="F2137" s="11" t="s">
        <v>4896</v>
      </c>
      <c r="G2137" s="18" t="n">
        <v>8350.59</v>
      </c>
      <c r="H2137" s="18" t="n">
        <v>4371.77</v>
      </c>
      <c r="I2137" s="14" t="n">
        <v>0.3321</v>
      </c>
      <c r="J2137" s="18" t="n">
        <v>500</v>
      </c>
      <c r="K2137" s="11" t="s">
        <v>4914</v>
      </c>
      <c r="L2137" s="35" t="n">
        <f aca="false">IF(H2137=0,"",G2137/H2137)</f>
        <v>1.91011649743696</v>
      </c>
    </row>
    <row r="2138" customFormat="false" ht="15" hidden="false" customHeight="false" outlineLevel="0" collapsed="false">
      <c r="A2138" s="11" t="s">
        <v>34</v>
      </c>
      <c r="B2138" s="11" t="s">
        <v>4967</v>
      </c>
      <c r="C2138" s="13" t="n">
        <v>2</v>
      </c>
      <c r="D2138" s="11" t="s">
        <v>4602</v>
      </c>
      <c r="E2138" s="11" t="n">
        <v>2</v>
      </c>
      <c r="F2138" s="11" t="s">
        <v>4877</v>
      </c>
      <c r="G2138" s="18" t="n">
        <v>6445.62</v>
      </c>
      <c r="H2138" s="18" t="n">
        <v>3024.79</v>
      </c>
      <c r="I2138" s="14" t="n">
        <v>0.2298</v>
      </c>
      <c r="J2138" s="18" t="n">
        <v>490.21</v>
      </c>
      <c r="K2138" s="11" t="s">
        <v>4914</v>
      </c>
      <c r="L2138" s="35" t="n">
        <f aca="false">IF(H2138=0,"",G2138/H2138)</f>
        <v>2.13093140350239</v>
      </c>
    </row>
    <row r="2139" customFormat="false" ht="15" hidden="false" customHeight="false" outlineLevel="0" collapsed="false">
      <c r="A2139" s="11" t="s">
        <v>34</v>
      </c>
      <c r="B2139" s="11" t="s">
        <v>4967</v>
      </c>
      <c r="C2139" s="13" t="n">
        <v>2</v>
      </c>
      <c r="D2139" s="11" t="s">
        <v>4602</v>
      </c>
      <c r="E2139" s="11" t="n">
        <v>2</v>
      </c>
      <c r="F2139" s="11" t="s">
        <v>4998</v>
      </c>
      <c r="G2139" s="18" t="n">
        <v>8566.89</v>
      </c>
      <c r="H2139" s="18" t="n">
        <v>3663.51</v>
      </c>
      <c r="I2139" s="14" t="n">
        <v>0.2783</v>
      </c>
      <c r="J2139" s="18" t="n">
        <v>915.88</v>
      </c>
      <c r="K2139" s="11" t="s">
        <v>4914</v>
      </c>
      <c r="L2139" s="35" t="n">
        <f aca="false">IF(H2139=0,"",G2139/H2139)</f>
        <v>2.33843772775289</v>
      </c>
    </row>
    <row r="2140" customFormat="false" ht="15" hidden="false" customHeight="false" outlineLevel="0" collapsed="false">
      <c r="A2140" s="11" t="s">
        <v>34</v>
      </c>
      <c r="B2140" s="11" t="s">
        <v>4967</v>
      </c>
      <c r="C2140" s="13" t="n">
        <v>2</v>
      </c>
      <c r="D2140" s="11" t="s">
        <v>4602</v>
      </c>
      <c r="E2140" s="11" t="n">
        <v>2</v>
      </c>
      <c r="F2140" s="11" t="s">
        <v>4999</v>
      </c>
      <c r="G2140" s="18" t="n">
        <v>8566.89</v>
      </c>
      <c r="H2140" s="18" t="n">
        <v>3663.51</v>
      </c>
      <c r="I2140" s="14" t="n">
        <v>0.2783</v>
      </c>
      <c r="J2140" s="18" t="n">
        <v>915.88</v>
      </c>
      <c r="K2140" s="11" t="s">
        <v>4914</v>
      </c>
      <c r="L2140" s="35" t="n">
        <f aca="false">IF(H2140=0,"",G2140/H2140)</f>
        <v>2.33843772775289</v>
      </c>
    </row>
    <row r="2141" customFormat="false" ht="15" hidden="false" customHeight="false" outlineLevel="0" collapsed="false">
      <c r="A2141" s="11" t="s">
        <v>34</v>
      </c>
      <c r="B2141" s="11" t="s">
        <v>4967</v>
      </c>
      <c r="C2141" s="13" t="n">
        <v>2</v>
      </c>
      <c r="D2141" s="11" t="s">
        <v>4602</v>
      </c>
      <c r="E2141" s="11" t="n">
        <v>3</v>
      </c>
      <c r="F2141" s="11" t="s">
        <v>4996</v>
      </c>
      <c r="G2141" s="18" t="n">
        <v>6847.32</v>
      </c>
      <c r="H2141" s="18" t="n">
        <v>2812.15</v>
      </c>
      <c r="I2141" s="14" t="n">
        <v>0.2191</v>
      </c>
      <c r="J2141" s="18" t="n">
        <v>250</v>
      </c>
      <c r="K2141" s="11" t="s">
        <v>4914</v>
      </c>
      <c r="L2141" s="35" t="n">
        <f aca="false">IF(H2141=0,"",G2141/H2141)</f>
        <v>2.43490567715093</v>
      </c>
    </row>
    <row r="2142" customFormat="false" ht="15" hidden="false" customHeight="false" outlineLevel="0" collapsed="false">
      <c r="A2142" s="11" t="s">
        <v>34</v>
      </c>
      <c r="B2142" s="11" t="s">
        <v>4967</v>
      </c>
      <c r="C2142" s="13" t="n">
        <v>2</v>
      </c>
      <c r="D2142" s="11" t="s">
        <v>4602</v>
      </c>
      <c r="E2142" s="11" t="n">
        <v>3</v>
      </c>
      <c r="F2142" s="11" t="s">
        <v>4997</v>
      </c>
      <c r="G2142" s="18" t="n">
        <v>5722.97</v>
      </c>
      <c r="H2142" s="18" t="n">
        <v>2195.52</v>
      </c>
      <c r="I2142" s="14" t="n">
        <v>0.1711</v>
      </c>
      <c r="J2142" s="18" t="n">
        <v>239.26</v>
      </c>
      <c r="K2142" s="11" t="s">
        <v>4914</v>
      </c>
      <c r="L2142" s="35" t="n">
        <f aca="false">IF(H2142=0,"",G2142/H2142)</f>
        <v>2.60665810377496</v>
      </c>
    </row>
    <row r="2143" customFormat="false" ht="15" hidden="false" customHeight="false" outlineLevel="0" collapsed="false">
      <c r="A2143" s="11" t="s">
        <v>34</v>
      </c>
      <c r="B2143" s="11" t="s">
        <v>4967</v>
      </c>
      <c r="C2143" s="13" t="n">
        <v>2</v>
      </c>
      <c r="D2143" s="11" t="s">
        <v>4602</v>
      </c>
      <c r="E2143" s="11" t="n">
        <v>3</v>
      </c>
      <c r="F2143" s="11" t="s">
        <v>4896</v>
      </c>
      <c r="G2143" s="18" t="n">
        <v>6880.28</v>
      </c>
      <c r="H2143" s="18" t="n">
        <v>2761.84</v>
      </c>
      <c r="I2143" s="14" t="n">
        <v>0.2152</v>
      </c>
      <c r="J2143" s="18" t="n">
        <v>460.31</v>
      </c>
      <c r="K2143" s="11" t="s">
        <v>4914</v>
      </c>
      <c r="L2143" s="35" t="n">
        <f aca="false">IF(H2143=0,"",G2143/H2143)</f>
        <v>2.49119427627958</v>
      </c>
    </row>
    <row r="2144" customFormat="false" ht="15" hidden="false" customHeight="false" outlineLevel="0" collapsed="false">
      <c r="A2144" s="11" t="s">
        <v>34</v>
      </c>
      <c r="B2144" s="11" t="s">
        <v>4967</v>
      </c>
      <c r="C2144" s="13" t="n">
        <v>2</v>
      </c>
      <c r="D2144" s="11" t="s">
        <v>4602</v>
      </c>
      <c r="E2144" s="11" t="n">
        <v>3</v>
      </c>
      <c r="F2144" s="11" t="s">
        <v>4877</v>
      </c>
      <c r="G2144" s="18" t="n">
        <v>6880.28</v>
      </c>
      <c r="H2144" s="18" t="n">
        <v>2761.84</v>
      </c>
      <c r="I2144" s="14" t="n">
        <v>0.2152</v>
      </c>
      <c r="J2144" s="18" t="n">
        <v>460.31</v>
      </c>
      <c r="K2144" s="11" t="s">
        <v>4914</v>
      </c>
      <c r="L2144" s="35" t="n">
        <f aca="false">IF(H2144=0,"",G2144/H2144)</f>
        <v>2.49119427627958</v>
      </c>
    </row>
    <row r="2145" customFormat="false" ht="15" hidden="false" customHeight="false" outlineLevel="0" collapsed="false">
      <c r="A2145" s="11" t="s">
        <v>34</v>
      </c>
      <c r="B2145" s="11" t="s">
        <v>4967</v>
      </c>
      <c r="C2145" s="13" t="n">
        <v>2</v>
      </c>
      <c r="D2145" s="11" t="s">
        <v>4602</v>
      </c>
      <c r="E2145" s="11" t="n">
        <v>3</v>
      </c>
      <c r="F2145" s="11" t="s">
        <v>4998</v>
      </c>
      <c r="G2145" s="18" t="n">
        <v>6880.28</v>
      </c>
      <c r="H2145" s="18" t="n">
        <v>2761.84</v>
      </c>
      <c r="I2145" s="14" t="n">
        <v>0.2152</v>
      </c>
      <c r="J2145" s="18" t="n">
        <v>460.31</v>
      </c>
      <c r="K2145" s="11" t="s">
        <v>4914</v>
      </c>
      <c r="L2145" s="35" t="n">
        <f aca="false">IF(H2145=0,"",G2145/H2145)</f>
        <v>2.49119427627958</v>
      </c>
    </row>
    <row r="2146" customFormat="false" ht="15" hidden="false" customHeight="false" outlineLevel="0" collapsed="false">
      <c r="A2146" s="11" t="s">
        <v>34</v>
      </c>
      <c r="B2146" s="11" t="s">
        <v>4967</v>
      </c>
      <c r="C2146" s="13" t="n">
        <v>2</v>
      </c>
      <c r="D2146" s="11" t="s">
        <v>4602</v>
      </c>
      <c r="E2146" s="11" t="n">
        <v>3</v>
      </c>
      <c r="F2146" s="11" t="s">
        <v>4999</v>
      </c>
      <c r="G2146" s="18" t="n">
        <v>6880.28</v>
      </c>
      <c r="H2146" s="18" t="n">
        <v>2761.84</v>
      </c>
      <c r="I2146" s="14" t="n">
        <v>0.2152</v>
      </c>
      <c r="J2146" s="18" t="n">
        <v>460.31</v>
      </c>
      <c r="K2146" s="11" t="s">
        <v>4914</v>
      </c>
      <c r="L2146" s="35" t="n">
        <f aca="false">IF(H2146=0,"",G2146/H2146)</f>
        <v>2.49119427627958</v>
      </c>
    </row>
    <row r="2148" customFormat="false" ht="15" hidden="false" customHeight="false" outlineLevel="0" collapsed="false">
      <c r="A2148" s="11" t="s">
        <v>34</v>
      </c>
      <c r="B2148" s="11" t="s">
        <v>4968</v>
      </c>
      <c r="C2148" s="13" t="n">
        <v>2</v>
      </c>
      <c r="D2148" s="11" t="s">
        <v>4608</v>
      </c>
      <c r="E2148" s="11" t="s">
        <v>61</v>
      </c>
      <c r="F2148" s="11" t="s">
        <v>4996</v>
      </c>
      <c r="G2148" s="18" t="n">
        <v>440.85</v>
      </c>
      <c r="H2148" s="18" t="n">
        <v>2776.17</v>
      </c>
      <c r="I2148" s="14" t="n">
        <v>0.2373</v>
      </c>
      <c r="J2148" s="18" t="n">
        <v>250</v>
      </c>
      <c r="K2148" s="11" t="s">
        <v>4914</v>
      </c>
      <c r="L2148" s="35" t="n">
        <f aca="false">IF(H2148=0,"",G2148/H2148)</f>
        <v>0.1587979122316</v>
      </c>
    </row>
    <row r="2149" customFormat="false" ht="15" hidden="false" customHeight="false" outlineLevel="0" collapsed="false">
      <c r="A2149" s="11" t="s">
        <v>34</v>
      </c>
      <c r="B2149" s="11" t="s">
        <v>4968</v>
      </c>
      <c r="C2149" s="13" t="n">
        <v>2</v>
      </c>
      <c r="D2149" s="11" t="s">
        <v>4608</v>
      </c>
      <c r="E2149" s="11" t="s">
        <v>61</v>
      </c>
      <c r="F2149" s="11" t="s">
        <v>4997</v>
      </c>
      <c r="G2149" s="18" t="n">
        <v>1551.77</v>
      </c>
      <c r="H2149" s="18" t="n">
        <v>1451.76</v>
      </c>
      <c r="I2149" s="14" t="n">
        <v>0.1248</v>
      </c>
      <c r="J2149" s="18" t="n">
        <v>243.08</v>
      </c>
      <c r="K2149" s="11" t="s">
        <v>4914</v>
      </c>
      <c r="L2149" s="35" t="n">
        <f aca="false">IF(H2149=0,"",G2149/H2149)</f>
        <v>1.06888879704634</v>
      </c>
    </row>
    <row r="2150" customFormat="false" ht="15" hidden="false" customHeight="false" outlineLevel="0" collapsed="false">
      <c r="A2150" s="11" t="s">
        <v>34</v>
      </c>
      <c r="B2150" s="11" t="s">
        <v>4968</v>
      </c>
      <c r="C2150" s="13" t="n">
        <v>2</v>
      </c>
      <c r="D2150" s="11" t="s">
        <v>4608</v>
      </c>
      <c r="E2150" s="11" t="s">
        <v>61</v>
      </c>
      <c r="F2150" s="11" t="s">
        <v>4896</v>
      </c>
      <c r="G2150" s="18" t="n">
        <v>-1544.23</v>
      </c>
      <c r="H2150" s="18" t="n">
        <v>4519.92</v>
      </c>
      <c r="I2150" s="14" t="n">
        <v>0.4032</v>
      </c>
      <c r="J2150" s="18" t="n">
        <v>500</v>
      </c>
      <c r="K2150" s="11" t="s">
        <v>4914</v>
      </c>
      <c r="L2150" s="35" t="n">
        <f aca="false">IF(H2150=0,"",G2150/H2150)</f>
        <v>-0.341649852209774</v>
      </c>
    </row>
    <row r="2151" customFormat="false" ht="15" hidden="false" customHeight="false" outlineLevel="0" collapsed="false">
      <c r="A2151" s="11" t="s">
        <v>34</v>
      </c>
      <c r="B2151" s="11" t="s">
        <v>4968</v>
      </c>
      <c r="C2151" s="13" t="n">
        <v>2</v>
      </c>
      <c r="D2151" s="11" t="s">
        <v>4608</v>
      </c>
      <c r="E2151" s="11" t="s">
        <v>61</v>
      </c>
      <c r="F2151" s="11" t="s">
        <v>4877</v>
      </c>
      <c r="G2151" s="18" t="n">
        <v>625.5</v>
      </c>
      <c r="H2151" s="18" t="n">
        <v>2564.26</v>
      </c>
      <c r="I2151" s="14" t="n">
        <v>0.216</v>
      </c>
      <c r="J2151" s="18" t="n">
        <v>456.25</v>
      </c>
      <c r="K2151" s="11" t="s">
        <v>4914</v>
      </c>
      <c r="L2151" s="35" t="n">
        <f aca="false">IF(H2151=0,"",G2151/H2151)</f>
        <v>0.243930022696606</v>
      </c>
    </row>
    <row r="2152" customFormat="false" ht="15" hidden="false" customHeight="false" outlineLevel="0" collapsed="false">
      <c r="A2152" s="11" t="s">
        <v>34</v>
      </c>
      <c r="B2152" s="11" t="s">
        <v>4968</v>
      </c>
      <c r="C2152" s="13" t="n">
        <v>2</v>
      </c>
      <c r="D2152" s="11" t="s">
        <v>4608</v>
      </c>
      <c r="E2152" s="11" t="s">
        <v>61</v>
      </c>
      <c r="F2152" s="11" t="s">
        <v>4998</v>
      </c>
      <c r="G2152" s="18" t="n">
        <v>-4531.31</v>
      </c>
      <c r="H2152" s="18" t="n">
        <v>7859.74</v>
      </c>
      <c r="I2152" s="14" t="n">
        <v>0.7101</v>
      </c>
      <c r="J2152" s="18" t="n">
        <v>1000</v>
      </c>
      <c r="K2152" s="11" t="s">
        <v>4914</v>
      </c>
      <c r="L2152" s="35" t="n">
        <f aca="false">IF(H2152=0,"",G2152/H2152)</f>
        <v>-0.576521615218824</v>
      </c>
    </row>
    <row r="2153" customFormat="false" ht="15" hidden="false" customHeight="false" outlineLevel="0" collapsed="false">
      <c r="A2153" s="11" t="s">
        <v>34</v>
      </c>
      <c r="B2153" s="11" t="s">
        <v>4968</v>
      </c>
      <c r="C2153" s="13" t="n">
        <v>2</v>
      </c>
      <c r="D2153" s="11" t="s">
        <v>4608</v>
      </c>
      <c r="E2153" s="11" t="s">
        <v>61</v>
      </c>
      <c r="F2153" s="11" t="s">
        <v>4999</v>
      </c>
      <c r="G2153" s="18" t="n">
        <v>-592.79</v>
      </c>
      <c r="H2153" s="18" t="n">
        <v>3198.6</v>
      </c>
      <c r="I2153" s="14" t="n">
        <v>0.289</v>
      </c>
      <c r="J2153" s="18" t="n">
        <v>998.62</v>
      </c>
      <c r="K2153" s="11" t="s">
        <v>4914</v>
      </c>
      <c r="L2153" s="35" t="n">
        <f aca="false">IF(H2153=0,"",G2153/H2153)</f>
        <v>-0.185327955980742</v>
      </c>
    </row>
    <row r="2154" customFormat="false" ht="15" hidden="false" customHeight="false" outlineLevel="0" collapsed="false">
      <c r="A2154" s="11" t="s">
        <v>34</v>
      </c>
      <c r="B2154" s="11" t="s">
        <v>4968</v>
      </c>
      <c r="C2154" s="13" t="n">
        <v>2</v>
      </c>
      <c r="D2154" s="11" t="s">
        <v>4602</v>
      </c>
      <c r="E2154" s="11" t="n">
        <v>1</v>
      </c>
      <c r="F2154" s="11" t="s">
        <v>4996</v>
      </c>
      <c r="G2154" s="18" t="n">
        <v>590.4</v>
      </c>
      <c r="H2154" s="18" t="n">
        <v>5336.42</v>
      </c>
      <c r="I2154" s="14" t="n">
        <v>0.4135</v>
      </c>
      <c r="J2154" s="18" t="n">
        <v>250</v>
      </c>
      <c r="K2154" s="11" t="s">
        <v>4914</v>
      </c>
      <c r="L2154" s="35" t="n">
        <f aca="false">IF(H2154=0,"",G2154/H2154)</f>
        <v>0.110635969432691</v>
      </c>
    </row>
    <row r="2155" customFormat="false" ht="15" hidden="false" customHeight="false" outlineLevel="0" collapsed="false">
      <c r="A2155" s="11" t="s">
        <v>34</v>
      </c>
      <c r="B2155" s="11" t="s">
        <v>4968</v>
      </c>
      <c r="C2155" s="13" t="n">
        <v>2</v>
      </c>
      <c r="D2155" s="11" t="s">
        <v>4602</v>
      </c>
      <c r="E2155" s="11" t="n">
        <v>1</v>
      </c>
      <c r="F2155" s="11" t="s">
        <v>4997</v>
      </c>
      <c r="G2155" s="18" t="n">
        <v>1296.69</v>
      </c>
      <c r="H2155" s="18" t="n">
        <v>1699.11</v>
      </c>
      <c r="I2155" s="14" t="n">
        <v>0.1513</v>
      </c>
      <c r="J2155" s="18" t="n">
        <v>247.67</v>
      </c>
      <c r="K2155" s="11" t="s">
        <v>4914</v>
      </c>
      <c r="L2155" s="35" t="n">
        <f aca="false">IF(H2155=0,"",G2155/H2155)</f>
        <v>0.763158359376379</v>
      </c>
    </row>
    <row r="2156" customFormat="false" ht="15" hidden="false" customHeight="false" outlineLevel="0" collapsed="false">
      <c r="A2156" s="11" t="s">
        <v>34</v>
      </c>
      <c r="B2156" s="11" t="s">
        <v>4968</v>
      </c>
      <c r="C2156" s="13" t="n">
        <v>2</v>
      </c>
      <c r="D2156" s="11" t="s">
        <v>4602</v>
      </c>
      <c r="E2156" s="11" t="n">
        <v>1</v>
      </c>
      <c r="F2156" s="11" t="s">
        <v>4896</v>
      </c>
      <c r="G2156" s="18" t="n">
        <v>4611.77</v>
      </c>
      <c r="H2156" s="18" t="n">
        <v>5737.49</v>
      </c>
      <c r="I2156" s="14" t="n">
        <v>0.3867</v>
      </c>
      <c r="J2156" s="18" t="n">
        <v>500</v>
      </c>
      <c r="K2156" s="11" t="s">
        <v>4914</v>
      </c>
      <c r="L2156" s="35" t="n">
        <f aca="false">IF(H2156=0,"",G2156/H2156)</f>
        <v>0.803795736463157</v>
      </c>
    </row>
    <row r="2157" customFormat="false" ht="15" hidden="false" customHeight="false" outlineLevel="0" collapsed="false">
      <c r="A2157" s="11" t="s">
        <v>34</v>
      </c>
      <c r="B2157" s="11" t="s">
        <v>4968</v>
      </c>
      <c r="C2157" s="13" t="n">
        <v>2</v>
      </c>
      <c r="D2157" s="11" t="s">
        <v>4602</v>
      </c>
      <c r="E2157" s="11" t="n">
        <v>1</v>
      </c>
      <c r="F2157" s="11" t="s">
        <v>4877</v>
      </c>
      <c r="G2157" s="18" t="n">
        <v>251.62</v>
      </c>
      <c r="H2157" s="18" t="n">
        <v>2564.26</v>
      </c>
      <c r="I2157" s="14" t="n">
        <v>0.2231</v>
      </c>
      <c r="J2157" s="18" t="n">
        <v>484.14</v>
      </c>
      <c r="K2157" s="11" t="s">
        <v>4914</v>
      </c>
      <c r="L2157" s="35" t="n">
        <f aca="false">IF(H2157=0,"",G2157/H2157)</f>
        <v>0.0981257750774102</v>
      </c>
    </row>
    <row r="2158" customFormat="false" ht="15" hidden="false" customHeight="false" outlineLevel="0" collapsed="false">
      <c r="A2158" s="11" t="s">
        <v>34</v>
      </c>
      <c r="B2158" s="11" t="s">
        <v>4968</v>
      </c>
      <c r="C2158" s="13" t="n">
        <v>2</v>
      </c>
      <c r="D2158" s="11" t="s">
        <v>4602</v>
      </c>
      <c r="E2158" s="11" t="n">
        <v>1</v>
      </c>
      <c r="F2158" s="11" t="s">
        <v>4998</v>
      </c>
      <c r="G2158" s="18" t="n">
        <v>5441.59</v>
      </c>
      <c r="H2158" s="18" t="n">
        <v>9959.12</v>
      </c>
      <c r="I2158" s="14" t="n">
        <v>0.6495</v>
      </c>
      <c r="J2158" s="18" t="n">
        <v>1000</v>
      </c>
      <c r="K2158" s="11" t="s">
        <v>4914</v>
      </c>
      <c r="L2158" s="35" t="n">
        <f aca="false">IF(H2158=0,"",G2158/H2158)</f>
        <v>0.546392653166143</v>
      </c>
    </row>
    <row r="2159" customFormat="false" ht="15" hidden="false" customHeight="false" outlineLevel="0" collapsed="false">
      <c r="A2159" s="11" t="s">
        <v>34</v>
      </c>
      <c r="B2159" s="11" t="s">
        <v>4968</v>
      </c>
      <c r="C2159" s="13" t="n">
        <v>2</v>
      </c>
      <c r="D2159" s="11" t="s">
        <v>4602</v>
      </c>
      <c r="E2159" s="11" t="n">
        <v>1</v>
      </c>
      <c r="F2159" s="11" t="s">
        <v>4999</v>
      </c>
      <c r="G2159" s="18" t="n">
        <v>-2997.95</v>
      </c>
      <c r="H2159" s="18" t="n">
        <v>6548.2</v>
      </c>
      <c r="I2159" s="14" t="n">
        <v>0.5529</v>
      </c>
      <c r="J2159" s="18" t="n">
        <v>998.62</v>
      </c>
      <c r="K2159" s="11" t="s">
        <v>4914</v>
      </c>
      <c r="L2159" s="35" t="n">
        <f aca="false">IF(H2159=0,"",G2159/H2159)</f>
        <v>-0.457828105433554</v>
      </c>
    </row>
    <row r="2160" customFormat="false" ht="15" hidden="false" customHeight="false" outlineLevel="0" collapsed="false">
      <c r="A2160" s="11" t="s">
        <v>34</v>
      </c>
      <c r="B2160" s="11" t="s">
        <v>4968</v>
      </c>
      <c r="C2160" s="13" t="n">
        <v>2</v>
      </c>
      <c r="D2160" s="11" t="s">
        <v>4602</v>
      </c>
      <c r="E2160" s="11" t="n">
        <v>2</v>
      </c>
      <c r="F2160" s="11" t="s">
        <v>4996</v>
      </c>
      <c r="G2160" s="18" t="n">
        <v>2146.16</v>
      </c>
      <c r="H2160" s="18" t="n">
        <v>2783.31</v>
      </c>
      <c r="I2160" s="14" t="n">
        <v>0.2272</v>
      </c>
      <c r="J2160" s="18" t="n">
        <v>250</v>
      </c>
      <c r="K2160" s="11" t="s">
        <v>4914</v>
      </c>
      <c r="L2160" s="35" t="n">
        <f aca="false">IF(H2160=0,"",G2160/H2160)</f>
        <v>0.771081913261548</v>
      </c>
    </row>
    <row r="2161" customFormat="false" ht="15" hidden="false" customHeight="false" outlineLevel="0" collapsed="false">
      <c r="A2161" s="11" t="s">
        <v>34</v>
      </c>
      <c r="B2161" s="11" t="s">
        <v>4968</v>
      </c>
      <c r="C2161" s="13" t="n">
        <v>2</v>
      </c>
      <c r="D2161" s="11" t="s">
        <v>4602</v>
      </c>
      <c r="E2161" s="11" t="n">
        <v>2</v>
      </c>
      <c r="F2161" s="11" t="s">
        <v>4997</v>
      </c>
      <c r="G2161" s="18" t="n">
        <v>1439.64</v>
      </c>
      <c r="H2161" s="18" t="n">
        <v>1395.7</v>
      </c>
      <c r="I2161" s="14" t="n">
        <v>0.1206</v>
      </c>
      <c r="J2161" s="18" t="n">
        <v>238.59</v>
      </c>
      <c r="K2161" s="11" t="s">
        <v>4914</v>
      </c>
      <c r="L2161" s="35" t="n">
        <f aca="false">IF(H2161=0,"",G2161/H2161)</f>
        <v>1.03148241026008</v>
      </c>
    </row>
    <row r="2162" customFormat="false" ht="15" hidden="false" customHeight="false" outlineLevel="0" collapsed="false">
      <c r="A2162" s="11" t="s">
        <v>34</v>
      </c>
      <c r="B2162" s="11" t="s">
        <v>4968</v>
      </c>
      <c r="C2162" s="13" t="n">
        <v>2</v>
      </c>
      <c r="D2162" s="11" t="s">
        <v>4602</v>
      </c>
      <c r="E2162" s="11" t="n">
        <v>2</v>
      </c>
      <c r="F2162" s="11" t="s">
        <v>4896</v>
      </c>
      <c r="G2162" s="18" t="n">
        <v>2410.53</v>
      </c>
      <c r="H2162" s="18" t="n">
        <v>4302.92</v>
      </c>
      <c r="I2162" s="14" t="n">
        <v>0.3444</v>
      </c>
      <c r="J2162" s="18" t="n">
        <v>500</v>
      </c>
      <c r="K2162" s="11" t="s">
        <v>4914</v>
      </c>
      <c r="L2162" s="35" t="n">
        <f aca="false">IF(H2162=0,"",G2162/H2162)</f>
        <v>0.560207951809469</v>
      </c>
    </row>
    <row r="2163" customFormat="false" ht="15" hidden="false" customHeight="false" outlineLevel="0" collapsed="false">
      <c r="A2163" s="11" t="s">
        <v>34</v>
      </c>
      <c r="B2163" s="11" t="s">
        <v>4968</v>
      </c>
      <c r="C2163" s="13" t="n">
        <v>2</v>
      </c>
      <c r="D2163" s="11" t="s">
        <v>4602</v>
      </c>
      <c r="E2163" s="11" t="n">
        <v>2</v>
      </c>
      <c r="F2163" s="11" t="s">
        <v>4877</v>
      </c>
      <c r="G2163" s="18" t="n">
        <v>1528.54</v>
      </c>
      <c r="H2163" s="18" t="n">
        <v>2234.19</v>
      </c>
      <c r="I2163" s="14" t="n">
        <v>0.1788</v>
      </c>
      <c r="J2163" s="18" t="n">
        <v>426.84</v>
      </c>
      <c r="K2163" s="11" t="s">
        <v>4914</v>
      </c>
      <c r="L2163" s="35" t="n">
        <f aca="false">IF(H2163=0,"",G2163/H2163)</f>
        <v>0.684158464588956</v>
      </c>
    </row>
    <row r="2164" customFormat="false" ht="15" hidden="false" customHeight="false" outlineLevel="0" collapsed="false">
      <c r="A2164" s="11" t="s">
        <v>34</v>
      </c>
      <c r="B2164" s="11" t="s">
        <v>4968</v>
      </c>
      <c r="C2164" s="13" t="n">
        <v>2</v>
      </c>
      <c r="D2164" s="11" t="s">
        <v>4602</v>
      </c>
      <c r="E2164" s="11" t="n">
        <v>2</v>
      </c>
      <c r="F2164" s="11" t="s">
        <v>4998</v>
      </c>
      <c r="G2164" s="18" t="n">
        <v>2449.93</v>
      </c>
      <c r="H2164" s="18" t="n">
        <v>5342.91</v>
      </c>
      <c r="I2164" s="14" t="n">
        <v>0.4276</v>
      </c>
      <c r="J2164" s="18" t="n">
        <v>1000</v>
      </c>
      <c r="K2164" s="11" t="s">
        <v>4914</v>
      </c>
      <c r="L2164" s="35" t="n">
        <f aca="false">IF(H2164=0,"",G2164/H2164)</f>
        <v>0.458538511784776</v>
      </c>
    </row>
    <row r="2165" customFormat="false" ht="15" hidden="false" customHeight="false" outlineLevel="0" collapsed="false">
      <c r="A2165" s="11" t="s">
        <v>34</v>
      </c>
      <c r="B2165" s="11" t="s">
        <v>4968</v>
      </c>
      <c r="C2165" s="13" t="n">
        <v>2</v>
      </c>
      <c r="D2165" s="11" t="s">
        <v>4602</v>
      </c>
      <c r="E2165" s="11" t="n">
        <v>2</v>
      </c>
      <c r="F2165" s="11" t="s">
        <v>4999</v>
      </c>
      <c r="G2165" s="18" t="n">
        <v>-940.52</v>
      </c>
      <c r="H2165" s="18" t="n">
        <v>4557.46</v>
      </c>
      <c r="I2165" s="14" t="n">
        <v>0.3647</v>
      </c>
      <c r="J2165" s="18" t="n">
        <v>901.49</v>
      </c>
      <c r="K2165" s="11" t="s">
        <v>4914</v>
      </c>
      <c r="L2165" s="35" t="n">
        <f aca="false">IF(H2165=0,"",G2165/H2165)</f>
        <v>-0.206369337306307</v>
      </c>
    </row>
    <row r="2166" customFormat="false" ht="15" hidden="false" customHeight="false" outlineLevel="0" collapsed="false">
      <c r="A2166" s="11" t="s">
        <v>34</v>
      </c>
      <c r="B2166" s="11" t="s">
        <v>4968</v>
      </c>
      <c r="C2166" s="13" t="n">
        <v>2</v>
      </c>
      <c r="D2166" s="11" t="s">
        <v>4602</v>
      </c>
      <c r="E2166" s="11" t="n">
        <v>3</v>
      </c>
      <c r="F2166" s="11" t="s">
        <v>4996</v>
      </c>
      <c r="G2166" s="18" t="n">
        <v>1535.03</v>
      </c>
      <c r="H2166" s="18" t="n">
        <v>2405.12</v>
      </c>
      <c r="I2166" s="14" t="n">
        <v>0.2073</v>
      </c>
      <c r="J2166" s="18" t="n">
        <v>250</v>
      </c>
      <c r="K2166" s="11" t="s">
        <v>4914</v>
      </c>
      <c r="L2166" s="35" t="n">
        <f aca="false">IF(H2166=0,"",G2166/H2166)</f>
        <v>0.638234266897286</v>
      </c>
    </row>
    <row r="2167" customFormat="false" ht="15" hidden="false" customHeight="false" outlineLevel="0" collapsed="false">
      <c r="A2167" s="11" t="s">
        <v>34</v>
      </c>
      <c r="B2167" s="11" t="s">
        <v>4968</v>
      </c>
      <c r="C2167" s="13" t="n">
        <v>2</v>
      </c>
      <c r="D2167" s="11" t="s">
        <v>4602</v>
      </c>
      <c r="E2167" s="11" t="n">
        <v>3</v>
      </c>
      <c r="F2167" s="11" t="s">
        <v>4997</v>
      </c>
      <c r="G2167" s="18" t="n">
        <v>627.1</v>
      </c>
      <c r="H2167" s="18" t="n">
        <v>2241.26</v>
      </c>
      <c r="I2167" s="14" t="n">
        <v>0.1932</v>
      </c>
      <c r="J2167" s="18" t="n">
        <v>247.07</v>
      </c>
      <c r="K2167" s="11" t="s">
        <v>4914</v>
      </c>
      <c r="L2167" s="35" t="n">
        <f aca="false">IF(H2167=0,"",G2167/H2167)</f>
        <v>0.279797970784291</v>
      </c>
    </row>
    <row r="2168" customFormat="false" ht="15" hidden="false" customHeight="false" outlineLevel="0" collapsed="false">
      <c r="A2168" s="11" t="s">
        <v>34</v>
      </c>
      <c r="B2168" s="11" t="s">
        <v>4968</v>
      </c>
      <c r="C2168" s="13" t="n">
        <v>2</v>
      </c>
      <c r="D2168" s="11" t="s">
        <v>4602</v>
      </c>
      <c r="E2168" s="11" t="n">
        <v>3</v>
      </c>
      <c r="F2168" s="11" t="s">
        <v>4896</v>
      </c>
      <c r="G2168" s="18" t="n">
        <v>2349.05</v>
      </c>
      <c r="H2168" s="18" t="n">
        <v>2126.69</v>
      </c>
      <c r="I2168" s="14" t="n">
        <v>0.1833</v>
      </c>
      <c r="J2168" s="18" t="n">
        <v>349.02</v>
      </c>
      <c r="K2168" s="11" t="s">
        <v>4914</v>
      </c>
      <c r="L2168" s="35" t="n">
        <f aca="false">IF(H2168=0,"",G2168/H2168)</f>
        <v>1.10455684655498</v>
      </c>
    </row>
    <row r="2169" customFormat="false" ht="15" hidden="false" customHeight="false" outlineLevel="0" collapsed="false">
      <c r="A2169" s="11" t="s">
        <v>34</v>
      </c>
      <c r="B2169" s="11" t="s">
        <v>4968</v>
      </c>
      <c r="C2169" s="13" t="n">
        <v>2</v>
      </c>
      <c r="D2169" s="11" t="s">
        <v>4602</v>
      </c>
      <c r="E2169" s="11" t="n">
        <v>3</v>
      </c>
      <c r="F2169" s="11" t="s">
        <v>4877</v>
      </c>
      <c r="G2169" s="18" t="n">
        <v>2349.05</v>
      </c>
      <c r="H2169" s="18" t="n">
        <v>2126.69</v>
      </c>
      <c r="I2169" s="14" t="n">
        <v>0.1833</v>
      </c>
      <c r="J2169" s="18" t="n">
        <v>349.02</v>
      </c>
      <c r="K2169" s="11" t="s">
        <v>4914</v>
      </c>
      <c r="L2169" s="35" t="n">
        <f aca="false">IF(H2169=0,"",G2169/H2169)</f>
        <v>1.10455684655498</v>
      </c>
    </row>
    <row r="2170" customFormat="false" ht="15" hidden="false" customHeight="false" outlineLevel="0" collapsed="false">
      <c r="A2170" s="11" t="s">
        <v>34</v>
      </c>
      <c r="B2170" s="11" t="s">
        <v>4968</v>
      </c>
      <c r="C2170" s="13" t="n">
        <v>2</v>
      </c>
      <c r="D2170" s="11" t="s">
        <v>4602</v>
      </c>
      <c r="E2170" s="11" t="n">
        <v>3</v>
      </c>
      <c r="F2170" s="11" t="s">
        <v>4998</v>
      </c>
      <c r="G2170" s="18" t="n">
        <v>2349.05</v>
      </c>
      <c r="H2170" s="18" t="n">
        <v>2126.69</v>
      </c>
      <c r="I2170" s="14" t="n">
        <v>0.1833</v>
      </c>
      <c r="J2170" s="18" t="n">
        <v>349.02</v>
      </c>
      <c r="K2170" s="11" t="s">
        <v>4914</v>
      </c>
      <c r="L2170" s="35" t="n">
        <f aca="false">IF(H2170=0,"",G2170/H2170)</f>
        <v>1.10455684655498</v>
      </c>
    </row>
    <row r="2171" customFormat="false" ht="15" hidden="false" customHeight="false" outlineLevel="0" collapsed="false">
      <c r="A2171" s="11" t="s">
        <v>34</v>
      </c>
      <c r="B2171" s="11" t="s">
        <v>4968</v>
      </c>
      <c r="C2171" s="13" t="n">
        <v>2</v>
      </c>
      <c r="D2171" s="11" t="s">
        <v>4602</v>
      </c>
      <c r="E2171" s="11" t="n">
        <v>3</v>
      </c>
      <c r="F2171" s="11" t="s">
        <v>4999</v>
      </c>
      <c r="G2171" s="18" t="n">
        <v>2349.05</v>
      </c>
      <c r="H2171" s="18" t="n">
        <v>2126.69</v>
      </c>
      <c r="I2171" s="14" t="n">
        <v>0.1833</v>
      </c>
      <c r="J2171" s="18" t="n">
        <v>349.02</v>
      </c>
      <c r="K2171" s="11" t="s">
        <v>4914</v>
      </c>
      <c r="L2171" s="35" t="n">
        <f aca="false">IF(H2171=0,"",G2171/H2171)</f>
        <v>1.10455684655498</v>
      </c>
    </row>
    <row r="2173" customFormat="false" ht="15" hidden="false" customHeight="false" outlineLevel="0" collapsed="false">
      <c r="A2173" s="11" t="s">
        <v>35</v>
      </c>
      <c r="B2173" s="11" t="s">
        <v>4976</v>
      </c>
      <c r="C2173" s="13" t="n">
        <v>2</v>
      </c>
      <c r="D2173" s="11" t="s">
        <v>4608</v>
      </c>
      <c r="E2173" s="11" t="s">
        <v>61</v>
      </c>
      <c r="F2173" s="11" t="s">
        <v>4996</v>
      </c>
      <c r="G2173" s="18" t="n">
        <v>4177.57</v>
      </c>
      <c r="H2173" s="18" t="n">
        <v>575</v>
      </c>
      <c r="I2173" s="14" t="n">
        <v>0.0515</v>
      </c>
      <c r="J2173" s="18" t="n">
        <v>250</v>
      </c>
      <c r="K2173" s="11" t="s">
        <v>4914</v>
      </c>
      <c r="L2173" s="35" t="n">
        <f aca="false">IF(H2173=0,"",G2173/H2173)</f>
        <v>7.26533913043478</v>
      </c>
    </row>
    <row r="2174" customFormat="false" ht="15" hidden="false" customHeight="false" outlineLevel="0" collapsed="false">
      <c r="A2174" s="11" t="s">
        <v>35</v>
      </c>
      <c r="B2174" s="11" t="s">
        <v>4976</v>
      </c>
      <c r="C2174" s="13" t="n">
        <v>2</v>
      </c>
      <c r="D2174" s="11" t="s">
        <v>4608</v>
      </c>
      <c r="E2174" s="11" t="s">
        <v>61</v>
      </c>
      <c r="F2174" s="11" t="s">
        <v>4997</v>
      </c>
      <c r="G2174" s="18" t="n">
        <v>3786.97</v>
      </c>
      <c r="H2174" s="18" t="n">
        <v>575</v>
      </c>
      <c r="I2174" s="14" t="n">
        <v>0.0515</v>
      </c>
      <c r="J2174" s="18" t="n">
        <v>214.92</v>
      </c>
      <c r="K2174" s="11" t="s">
        <v>4914</v>
      </c>
      <c r="L2174" s="35" t="n">
        <f aca="false">IF(H2174=0,"",G2174/H2174)</f>
        <v>6.5860347826087</v>
      </c>
    </row>
    <row r="2175" customFormat="false" ht="15" hidden="false" customHeight="false" outlineLevel="0" collapsed="false">
      <c r="A2175" s="11" t="s">
        <v>35</v>
      </c>
      <c r="B2175" s="11" t="s">
        <v>4976</v>
      </c>
      <c r="C2175" s="13" t="n">
        <v>2</v>
      </c>
      <c r="D2175" s="11" t="s">
        <v>4608</v>
      </c>
      <c r="E2175" s="11" t="s">
        <v>61</v>
      </c>
      <c r="F2175" s="11" t="s">
        <v>4896</v>
      </c>
      <c r="G2175" s="18" t="n">
        <v>4250.81</v>
      </c>
      <c r="H2175" s="18" t="n">
        <v>575</v>
      </c>
      <c r="I2175" s="14" t="n">
        <v>0.0515</v>
      </c>
      <c r="J2175" s="18" t="n">
        <v>287.5</v>
      </c>
      <c r="K2175" s="11" t="s">
        <v>4914</v>
      </c>
      <c r="L2175" s="35" t="n">
        <f aca="false">IF(H2175=0,"",G2175/H2175)</f>
        <v>7.39271304347826</v>
      </c>
    </row>
    <row r="2176" customFormat="false" ht="15" hidden="false" customHeight="false" outlineLevel="0" collapsed="false">
      <c r="A2176" s="11" t="s">
        <v>35</v>
      </c>
      <c r="B2176" s="11" t="s">
        <v>4976</v>
      </c>
      <c r="C2176" s="13" t="n">
        <v>2</v>
      </c>
      <c r="D2176" s="11" t="s">
        <v>4608</v>
      </c>
      <c r="E2176" s="11" t="s">
        <v>61</v>
      </c>
      <c r="F2176" s="11" t="s">
        <v>4877</v>
      </c>
      <c r="G2176" s="18" t="n">
        <v>4250.81</v>
      </c>
      <c r="H2176" s="18" t="n">
        <v>575</v>
      </c>
      <c r="I2176" s="14" t="n">
        <v>0.0515</v>
      </c>
      <c r="J2176" s="18" t="n">
        <v>287.5</v>
      </c>
      <c r="K2176" s="11" t="s">
        <v>4914</v>
      </c>
      <c r="L2176" s="35" t="n">
        <f aca="false">IF(H2176=0,"",G2176/H2176)</f>
        <v>7.39271304347826</v>
      </c>
    </row>
    <row r="2177" customFormat="false" ht="15" hidden="false" customHeight="false" outlineLevel="0" collapsed="false">
      <c r="A2177" s="11" t="s">
        <v>35</v>
      </c>
      <c r="B2177" s="11" t="s">
        <v>4976</v>
      </c>
      <c r="C2177" s="13" t="n">
        <v>2</v>
      </c>
      <c r="D2177" s="11" t="s">
        <v>4608</v>
      </c>
      <c r="E2177" s="11" t="s">
        <v>61</v>
      </c>
      <c r="F2177" s="11" t="s">
        <v>4998</v>
      </c>
      <c r="G2177" s="18" t="n">
        <v>4250.81</v>
      </c>
      <c r="H2177" s="18" t="n">
        <v>575</v>
      </c>
      <c r="I2177" s="14" t="n">
        <v>0.0515</v>
      </c>
      <c r="J2177" s="18" t="n">
        <v>287.5</v>
      </c>
      <c r="K2177" s="11" t="s">
        <v>4914</v>
      </c>
      <c r="L2177" s="35" t="n">
        <f aca="false">IF(H2177=0,"",G2177/H2177)</f>
        <v>7.39271304347826</v>
      </c>
    </row>
    <row r="2178" customFormat="false" ht="15" hidden="false" customHeight="false" outlineLevel="0" collapsed="false">
      <c r="A2178" s="11" t="s">
        <v>35</v>
      </c>
      <c r="B2178" s="11" t="s">
        <v>4976</v>
      </c>
      <c r="C2178" s="13" t="n">
        <v>2</v>
      </c>
      <c r="D2178" s="11" t="s">
        <v>4608</v>
      </c>
      <c r="E2178" s="11" t="s">
        <v>61</v>
      </c>
      <c r="F2178" s="11" t="s">
        <v>4999</v>
      </c>
      <c r="G2178" s="18" t="n">
        <v>4250.81</v>
      </c>
      <c r="H2178" s="18" t="n">
        <v>575</v>
      </c>
      <c r="I2178" s="14" t="n">
        <v>0.0515</v>
      </c>
      <c r="J2178" s="18" t="n">
        <v>287.5</v>
      </c>
      <c r="K2178" s="11" t="s">
        <v>4914</v>
      </c>
      <c r="L2178" s="35" t="n">
        <f aca="false">IF(H2178=0,"",G2178/H2178)</f>
        <v>7.39271304347826</v>
      </c>
    </row>
    <row r="2179" customFormat="false" ht="15" hidden="false" customHeight="false" outlineLevel="0" collapsed="false">
      <c r="A2179" s="11" t="s">
        <v>35</v>
      </c>
      <c r="B2179" s="11" t="s">
        <v>4976</v>
      </c>
      <c r="C2179" s="13" t="n">
        <v>2</v>
      </c>
      <c r="D2179" s="11" t="s">
        <v>4602</v>
      </c>
      <c r="E2179" s="11" t="n">
        <v>1</v>
      </c>
      <c r="F2179" s="11" t="s">
        <v>4996</v>
      </c>
      <c r="G2179" s="18" t="n">
        <v>4230.07</v>
      </c>
      <c r="H2179" s="18" t="n">
        <v>575</v>
      </c>
      <c r="I2179" s="14" t="n">
        <v>0.0515</v>
      </c>
      <c r="J2179" s="18" t="n">
        <v>250</v>
      </c>
      <c r="K2179" s="11" t="s">
        <v>4914</v>
      </c>
      <c r="L2179" s="35" t="n">
        <f aca="false">IF(H2179=0,"",G2179/H2179)</f>
        <v>7.35664347826087</v>
      </c>
    </row>
    <row r="2180" customFormat="false" ht="15" hidden="false" customHeight="false" outlineLevel="0" collapsed="false">
      <c r="A2180" s="11" t="s">
        <v>35</v>
      </c>
      <c r="B2180" s="11" t="s">
        <v>4976</v>
      </c>
      <c r="C2180" s="13" t="n">
        <v>2</v>
      </c>
      <c r="D2180" s="11" t="s">
        <v>4602</v>
      </c>
      <c r="E2180" s="11" t="n">
        <v>1</v>
      </c>
      <c r="F2180" s="11" t="s">
        <v>4997</v>
      </c>
      <c r="G2180" s="18" t="n">
        <v>3839.47</v>
      </c>
      <c r="H2180" s="18" t="n">
        <v>575</v>
      </c>
      <c r="I2180" s="14" t="n">
        <v>0.0515</v>
      </c>
      <c r="J2180" s="18" t="n">
        <v>214.92</v>
      </c>
      <c r="K2180" s="11" t="s">
        <v>4914</v>
      </c>
      <c r="L2180" s="35" t="n">
        <f aca="false">IF(H2180=0,"",G2180/H2180)</f>
        <v>6.67733913043478</v>
      </c>
    </row>
    <row r="2181" customFormat="false" ht="15" hidden="false" customHeight="false" outlineLevel="0" collapsed="false">
      <c r="A2181" s="11" t="s">
        <v>35</v>
      </c>
      <c r="B2181" s="11" t="s">
        <v>4976</v>
      </c>
      <c r="C2181" s="13" t="n">
        <v>2</v>
      </c>
      <c r="D2181" s="11" t="s">
        <v>4602</v>
      </c>
      <c r="E2181" s="11" t="n">
        <v>1</v>
      </c>
      <c r="F2181" s="11" t="s">
        <v>4896</v>
      </c>
      <c r="G2181" s="18" t="n">
        <v>4303.31</v>
      </c>
      <c r="H2181" s="18" t="n">
        <v>575</v>
      </c>
      <c r="I2181" s="14" t="n">
        <v>0.0515</v>
      </c>
      <c r="J2181" s="18" t="n">
        <v>287.5</v>
      </c>
      <c r="K2181" s="11" t="s">
        <v>4914</v>
      </c>
      <c r="L2181" s="35" t="n">
        <f aca="false">IF(H2181=0,"",G2181/H2181)</f>
        <v>7.48401739130435</v>
      </c>
    </row>
    <row r="2182" customFormat="false" ht="15" hidden="false" customHeight="false" outlineLevel="0" collapsed="false">
      <c r="A2182" s="11" t="s">
        <v>35</v>
      </c>
      <c r="B2182" s="11" t="s">
        <v>4976</v>
      </c>
      <c r="C2182" s="13" t="n">
        <v>2</v>
      </c>
      <c r="D2182" s="11" t="s">
        <v>4602</v>
      </c>
      <c r="E2182" s="11" t="n">
        <v>1</v>
      </c>
      <c r="F2182" s="11" t="s">
        <v>4877</v>
      </c>
      <c r="G2182" s="18" t="n">
        <v>4303.31</v>
      </c>
      <c r="H2182" s="18" t="n">
        <v>575</v>
      </c>
      <c r="I2182" s="14" t="n">
        <v>0.0515</v>
      </c>
      <c r="J2182" s="18" t="n">
        <v>287.5</v>
      </c>
      <c r="K2182" s="11" t="s">
        <v>4914</v>
      </c>
      <c r="L2182" s="35" t="n">
        <f aca="false">IF(H2182=0,"",G2182/H2182)</f>
        <v>7.48401739130435</v>
      </c>
    </row>
    <row r="2183" customFormat="false" ht="15" hidden="false" customHeight="false" outlineLevel="0" collapsed="false">
      <c r="A2183" s="11" t="s">
        <v>35</v>
      </c>
      <c r="B2183" s="11" t="s">
        <v>4976</v>
      </c>
      <c r="C2183" s="13" t="n">
        <v>2</v>
      </c>
      <c r="D2183" s="11" t="s">
        <v>4602</v>
      </c>
      <c r="E2183" s="11" t="n">
        <v>1</v>
      </c>
      <c r="F2183" s="11" t="s">
        <v>4998</v>
      </c>
      <c r="G2183" s="18" t="n">
        <v>4303.31</v>
      </c>
      <c r="H2183" s="18" t="n">
        <v>575</v>
      </c>
      <c r="I2183" s="14" t="n">
        <v>0.0515</v>
      </c>
      <c r="J2183" s="18" t="n">
        <v>287.5</v>
      </c>
      <c r="K2183" s="11" t="s">
        <v>4914</v>
      </c>
      <c r="L2183" s="35" t="n">
        <f aca="false">IF(H2183=0,"",G2183/H2183)</f>
        <v>7.48401739130435</v>
      </c>
    </row>
    <row r="2184" customFormat="false" ht="15" hidden="false" customHeight="false" outlineLevel="0" collapsed="false">
      <c r="A2184" s="11" t="s">
        <v>35</v>
      </c>
      <c r="B2184" s="11" t="s">
        <v>4976</v>
      </c>
      <c r="C2184" s="13" t="n">
        <v>2</v>
      </c>
      <c r="D2184" s="11" t="s">
        <v>4602</v>
      </c>
      <c r="E2184" s="11" t="n">
        <v>1</v>
      </c>
      <c r="F2184" s="11" t="s">
        <v>4999</v>
      </c>
      <c r="G2184" s="18" t="n">
        <v>4303.31</v>
      </c>
      <c r="H2184" s="18" t="n">
        <v>575</v>
      </c>
      <c r="I2184" s="14" t="n">
        <v>0.0515</v>
      </c>
      <c r="J2184" s="18" t="n">
        <v>287.5</v>
      </c>
      <c r="K2184" s="11" t="s">
        <v>4914</v>
      </c>
      <c r="L2184" s="35" t="n">
        <f aca="false">IF(H2184=0,"",G2184/H2184)</f>
        <v>7.48401739130435</v>
      </c>
    </row>
    <row r="2185" customFormat="false" ht="15" hidden="false" customHeight="false" outlineLevel="0" collapsed="false">
      <c r="A2185" s="11" t="s">
        <v>35</v>
      </c>
      <c r="B2185" s="11" t="s">
        <v>4976</v>
      </c>
      <c r="C2185" s="13" t="n">
        <v>2</v>
      </c>
      <c r="D2185" s="11" t="s">
        <v>4602</v>
      </c>
      <c r="E2185" s="11" t="n">
        <v>2</v>
      </c>
      <c r="F2185" s="11" t="s">
        <v>4996</v>
      </c>
      <c r="G2185" s="18" t="n">
        <v>3322.28</v>
      </c>
      <c r="H2185" s="18" t="n">
        <v>425</v>
      </c>
      <c r="I2185" s="14" t="n">
        <v>0.0368</v>
      </c>
      <c r="J2185" s="18" t="n">
        <v>106.25</v>
      </c>
      <c r="K2185" s="11" t="s">
        <v>4914</v>
      </c>
      <c r="L2185" s="35" t="n">
        <f aca="false">IF(H2185=0,"",G2185/H2185)</f>
        <v>7.81712941176471</v>
      </c>
    </row>
    <row r="2186" customFormat="false" ht="15" hidden="false" customHeight="false" outlineLevel="0" collapsed="false">
      <c r="A2186" s="11" t="s">
        <v>35</v>
      </c>
      <c r="B2186" s="11" t="s">
        <v>4976</v>
      </c>
      <c r="C2186" s="13" t="n">
        <v>2</v>
      </c>
      <c r="D2186" s="11" t="s">
        <v>4602</v>
      </c>
      <c r="E2186" s="11" t="n">
        <v>2</v>
      </c>
      <c r="F2186" s="11" t="s">
        <v>4997</v>
      </c>
      <c r="G2186" s="18" t="n">
        <v>3322.28</v>
      </c>
      <c r="H2186" s="18" t="n">
        <v>425</v>
      </c>
      <c r="I2186" s="14" t="n">
        <v>0.0368</v>
      </c>
      <c r="J2186" s="18" t="n">
        <v>106.25</v>
      </c>
      <c r="K2186" s="11" t="s">
        <v>4914</v>
      </c>
      <c r="L2186" s="35" t="n">
        <f aca="false">IF(H2186=0,"",G2186/H2186)</f>
        <v>7.81712941176471</v>
      </c>
    </row>
    <row r="2187" customFormat="false" ht="15" hidden="false" customHeight="false" outlineLevel="0" collapsed="false">
      <c r="A2187" s="11" t="s">
        <v>35</v>
      </c>
      <c r="B2187" s="11" t="s">
        <v>4976</v>
      </c>
      <c r="C2187" s="13" t="n">
        <v>2</v>
      </c>
      <c r="D2187" s="11" t="s">
        <v>4602</v>
      </c>
      <c r="E2187" s="11" t="n">
        <v>2</v>
      </c>
      <c r="F2187" s="11" t="s">
        <v>4896</v>
      </c>
      <c r="G2187" s="18" t="n">
        <v>3322.28</v>
      </c>
      <c r="H2187" s="18" t="n">
        <v>425</v>
      </c>
      <c r="I2187" s="14" t="n">
        <v>0.0368</v>
      </c>
      <c r="J2187" s="18" t="n">
        <v>106.25</v>
      </c>
      <c r="K2187" s="11" t="s">
        <v>4914</v>
      </c>
      <c r="L2187" s="35" t="n">
        <f aca="false">IF(H2187=0,"",G2187/H2187)</f>
        <v>7.81712941176471</v>
      </c>
    </row>
    <row r="2188" customFormat="false" ht="15" hidden="false" customHeight="false" outlineLevel="0" collapsed="false">
      <c r="A2188" s="11" t="s">
        <v>35</v>
      </c>
      <c r="B2188" s="11" t="s">
        <v>4976</v>
      </c>
      <c r="C2188" s="13" t="n">
        <v>2</v>
      </c>
      <c r="D2188" s="11" t="s">
        <v>4602</v>
      </c>
      <c r="E2188" s="11" t="n">
        <v>2</v>
      </c>
      <c r="F2188" s="11" t="s">
        <v>4877</v>
      </c>
      <c r="G2188" s="18" t="n">
        <v>3322.28</v>
      </c>
      <c r="H2188" s="18" t="n">
        <v>425</v>
      </c>
      <c r="I2188" s="14" t="n">
        <v>0.0368</v>
      </c>
      <c r="J2188" s="18" t="n">
        <v>106.25</v>
      </c>
      <c r="K2188" s="11" t="s">
        <v>4914</v>
      </c>
      <c r="L2188" s="35" t="n">
        <f aca="false">IF(H2188=0,"",G2188/H2188)</f>
        <v>7.81712941176471</v>
      </c>
    </row>
    <row r="2189" customFormat="false" ht="15" hidden="false" customHeight="false" outlineLevel="0" collapsed="false">
      <c r="A2189" s="11" t="s">
        <v>35</v>
      </c>
      <c r="B2189" s="11" t="s">
        <v>4976</v>
      </c>
      <c r="C2189" s="13" t="n">
        <v>2</v>
      </c>
      <c r="D2189" s="11" t="s">
        <v>4602</v>
      </c>
      <c r="E2189" s="11" t="n">
        <v>2</v>
      </c>
      <c r="F2189" s="11" t="s">
        <v>4998</v>
      </c>
      <c r="G2189" s="18" t="n">
        <v>3322.28</v>
      </c>
      <c r="H2189" s="18" t="n">
        <v>425</v>
      </c>
      <c r="I2189" s="14" t="n">
        <v>0.0368</v>
      </c>
      <c r="J2189" s="18" t="n">
        <v>106.25</v>
      </c>
      <c r="K2189" s="11" t="s">
        <v>4914</v>
      </c>
      <c r="L2189" s="35" t="n">
        <f aca="false">IF(H2189=0,"",G2189/H2189)</f>
        <v>7.81712941176471</v>
      </c>
    </row>
    <row r="2190" customFormat="false" ht="15" hidden="false" customHeight="false" outlineLevel="0" collapsed="false">
      <c r="A2190" s="11" t="s">
        <v>35</v>
      </c>
      <c r="B2190" s="11" t="s">
        <v>4976</v>
      </c>
      <c r="C2190" s="13" t="n">
        <v>2</v>
      </c>
      <c r="D2190" s="11" t="s">
        <v>4602</v>
      </c>
      <c r="E2190" s="11" t="n">
        <v>2</v>
      </c>
      <c r="F2190" s="11" t="s">
        <v>4999</v>
      </c>
      <c r="G2190" s="18" t="n">
        <v>3322.28</v>
      </c>
      <c r="H2190" s="18" t="n">
        <v>425</v>
      </c>
      <c r="I2190" s="14" t="n">
        <v>0.0368</v>
      </c>
      <c r="J2190" s="18" t="n">
        <v>106.25</v>
      </c>
      <c r="K2190" s="11" t="s">
        <v>4914</v>
      </c>
      <c r="L2190" s="35" t="n">
        <f aca="false">IF(H2190=0,"",G2190/H2190)</f>
        <v>7.81712941176471</v>
      </c>
    </row>
    <row r="2191" customFormat="false" ht="15" hidden="false" customHeight="false" outlineLevel="0" collapsed="false">
      <c r="A2191" s="11" t="s">
        <v>35</v>
      </c>
      <c r="B2191" s="11" t="s">
        <v>4976</v>
      </c>
      <c r="C2191" s="13" t="n">
        <v>2</v>
      </c>
      <c r="D2191" s="11" t="s">
        <v>4602</v>
      </c>
      <c r="E2191" s="11" t="n">
        <v>3</v>
      </c>
      <c r="F2191" s="11" t="s">
        <v>4996</v>
      </c>
      <c r="G2191" s="18" t="n">
        <v>3142.17</v>
      </c>
      <c r="H2191" s="18" t="n">
        <v>400</v>
      </c>
      <c r="I2191" s="14" t="n">
        <v>0.0344</v>
      </c>
      <c r="J2191" s="18" t="n">
        <v>66.67</v>
      </c>
      <c r="K2191" s="11" t="s">
        <v>4914</v>
      </c>
      <c r="L2191" s="35" t="n">
        <f aca="false">IF(H2191=0,"",G2191/H2191)</f>
        <v>7.855425</v>
      </c>
    </row>
    <row r="2192" customFormat="false" ht="15" hidden="false" customHeight="false" outlineLevel="0" collapsed="false">
      <c r="A2192" s="11" t="s">
        <v>35</v>
      </c>
      <c r="B2192" s="11" t="s">
        <v>4976</v>
      </c>
      <c r="C2192" s="13" t="n">
        <v>2</v>
      </c>
      <c r="D2192" s="11" t="s">
        <v>4602</v>
      </c>
      <c r="E2192" s="11" t="n">
        <v>3</v>
      </c>
      <c r="F2192" s="11" t="s">
        <v>4997</v>
      </c>
      <c r="G2192" s="18" t="n">
        <v>3142.17</v>
      </c>
      <c r="H2192" s="18" t="n">
        <v>400</v>
      </c>
      <c r="I2192" s="14" t="n">
        <v>0.0344</v>
      </c>
      <c r="J2192" s="18" t="n">
        <v>66.67</v>
      </c>
      <c r="K2192" s="11" t="s">
        <v>4914</v>
      </c>
      <c r="L2192" s="35" t="n">
        <f aca="false">IF(H2192=0,"",G2192/H2192)</f>
        <v>7.855425</v>
      </c>
    </row>
    <row r="2193" customFormat="false" ht="15" hidden="false" customHeight="false" outlineLevel="0" collapsed="false">
      <c r="A2193" s="11" t="s">
        <v>35</v>
      </c>
      <c r="B2193" s="11" t="s">
        <v>4976</v>
      </c>
      <c r="C2193" s="13" t="n">
        <v>2</v>
      </c>
      <c r="D2193" s="11" t="s">
        <v>4602</v>
      </c>
      <c r="E2193" s="11" t="n">
        <v>3</v>
      </c>
      <c r="F2193" s="11" t="s">
        <v>4896</v>
      </c>
      <c r="G2193" s="18" t="n">
        <v>3142.17</v>
      </c>
      <c r="H2193" s="18" t="n">
        <v>400</v>
      </c>
      <c r="I2193" s="14" t="n">
        <v>0.0344</v>
      </c>
      <c r="J2193" s="18" t="n">
        <v>66.67</v>
      </c>
      <c r="K2193" s="11" t="s">
        <v>4914</v>
      </c>
      <c r="L2193" s="35" t="n">
        <f aca="false">IF(H2193=0,"",G2193/H2193)</f>
        <v>7.855425</v>
      </c>
    </row>
    <row r="2194" customFormat="false" ht="15" hidden="false" customHeight="false" outlineLevel="0" collapsed="false">
      <c r="A2194" s="11" t="s">
        <v>35</v>
      </c>
      <c r="B2194" s="11" t="s">
        <v>4976</v>
      </c>
      <c r="C2194" s="13" t="n">
        <v>2</v>
      </c>
      <c r="D2194" s="11" t="s">
        <v>4602</v>
      </c>
      <c r="E2194" s="11" t="n">
        <v>3</v>
      </c>
      <c r="F2194" s="11" t="s">
        <v>4877</v>
      </c>
      <c r="G2194" s="18" t="n">
        <v>3142.17</v>
      </c>
      <c r="H2194" s="18" t="n">
        <v>400</v>
      </c>
      <c r="I2194" s="14" t="n">
        <v>0.0344</v>
      </c>
      <c r="J2194" s="18" t="n">
        <v>66.67</v>
      </c>
      <c r="K2194" s="11" t="s">
        <v>4914</v>
      </c>
      <c r="L2194" s="35" t="n">
        <f aca="false">IF(H2194=0,"",G2194/H2194)</f>
        <v>7.855425</v>
      </c>
    </row>
    <row r="2195" customFormat="false" ht="15" hidden="false" customHeight="false" outlineLevel="0" collapsed="false">
      <c r="A2195" s="11" t="s">
        <v>35</v>
      </c>
      <c r="B2195" s="11" t="s">
        <v>4976</v>
      </c>
      <c r="C2195" s="13" t="n">
        <v>2</v>
      </c>
      <c r="D2195" s="11" t="s">
        <v>4602</v>
      </c>
      <c r="E2195" s="11" t="n">
        <v>3</v>
      </c>
      <c r="F2195" s="11" t="s">
        <v>4998</v>
      </c>
      <c r="G2195" s="18" t="n">
        <v>3142.17</v>
      </c>
      <c r="H2195" s="18" t="n">
        <v>400</v>
      </c>
      <c r="I2195" s="14" t="n">
        <v>0.0344</v>
      </c>
      <c r="J2195" s="18" t="n">
        <v>66.67</v>
      </c>
      <c r="K2195" s="11" t="s">
        <v>4914</v>
      </c>
      <c r="L2195" s="35" t="n">
        <f aca="false">IF(H2195=0,"",G2195/H2195)</f>
        <v>7.855425</v>
      </c>
    </row>
    <row r="2196" customFormat="false" ht="15" hidden="false" customHeight="false" outlineLevel="0" collapsed="false">
      <c r="A2196" s="11" t="s">
        <v>35</v>
      </c>
      <c r="B2196" s="11" t="s">
        <v>4976</v>
      </c>
      <c r="C2196" s="13" t="n">
        <v>2</v>
      </c>
      <c r="D2196" s="11" t="s">
        <v>4602</v>
      </c>
      <c r="E2196" s="11" t="n">
        <v>3</v>
      </c>
      <c r="F2196" s="11" t="s">
        <v>4999</v>
      </c>
      <c r="G2196" s="18" t="n">
        <v>3142.17</v>
      </c>
      <c r="H2196" s="18" t="n">
        <v>400</v>
      </c>
      <c r="I2196" s="14" t="n">
        <v>0.0344</v>
      </c>
      <c r="J2196" s="18" t="n">
        <v>66.67</v>
      </c>
      <c r="K2196" s="11" t="s">
        <v>4914</v>
      </c>
      <c r="L2196" s="35" t="n">
        <f aca="false">IF(H2196=0,"",G2196/H2196)</f>
        <v>7.855425</v>
      </c>
    </row>
    <row r="2198" customFormat="false" ht="15" hidden="false" customHeight="false" outlineLevel="0" collapsed="false">
      <c r="A2198" s="11" t="s">
        <v>35</v>
      </c>
      <c r="B2198" s="11" t="s">
        <v>4977</v>
      </c>
      <c r="C2198" s="13" t="n">
        <v>2</v>
      </c>
      <c r="D2198" s="11" t="s">
        <v>4608</v>
      </c>
      <c r="E2198" s="11" t="s">
        <v>61</v>
      </c>
      <c r="F2198" s="11" t="s">
        <v>4996</v>
      </c>
      <c r="G2198" s="18" t="n">
        <v>1748.59</v>
      </c>
      <c r="H2198" s="18" t="n">
        <v>310.8</v>
      </c>
      <c r="I2198" s="14" t="n">
        <v>0.0261</v>
      </c>
      <c r="J2198" s="18" t="n">
        <v>133.24</v>
      </c>
      <c r="K2198" s="11" t="s">
        <v>4914</v>
      </c>
      <c r="L2198" s="35" t="n">
        <f aca="false">IF(H2198=0,"",G2198/H2198)</f>
        <v>5.62609395109395</v>
      </c>
    </row>
    <row r="2199" customFormat="false" ht="15" hidden="false" customHeight="false" outlineLevel="0" collapsed="false">
      <c r="A2199" s="11" t="s">
        <v>35</v>
      </c>
      <c r="B2199" s="11" t="s">
        <v>4977</v>
      </c>
      <c r="C2199" s="13" t="n">
        <v>2</v>
      </c>
      <c r="D2199" s="11" t="s">
        <v>4608</v>
      </c>
      <c r="E2199" s="11" t="s">
        <v>61</v>
      </c>
      <c r="F2199" s="11" t="s">
        <v>4997</v>
      </c>
      <c r="G2199" s="18" t="n">
        <v>1748.59</v>
      </c>
      <c r="H2199" s="18" t="n">
        <v>310.8</v>
      </c>
      <c r="I2199" s="14" t="n">
        <v>0.0261</v>
      </c>
      <c r="J2199" s="18" t="n">
        <v>133.24</v>
      </c>
      <c r="K2199" s="11" t="s">
        <v>4914</v>
      </c>
      <c r="L2199" s="35" t="n">
        <f aca="false">IF(H2199=0,"",G2199/H2199)</f>
        <v>5.62609395109395</v>
      </c>
    </row>
    <row r="2200" customFormat="false" ht="15" hidden="false" customHeight="false" outlineLevel="0" collapsed="false">
      <c r="A2200" s="11" t="s">
        <v>35</v>
      </c>
      <c r="B2200" s="11" t="s">
        <v>4977</v>
      </c>
      <c r="C2200" s="13" t="n">
        <v>2</v>
      </c>
      <c r="D2200" s="11" t="s">
        <v>4608</v>
      </c>
      <c r="E2200" s="11" t="s">
        <v>61</v>
      </c>
      <c r="F2200" s="11" t="s">
        <v>4896</v>
      </c>
      <c r="G2200" s="18" t="n">
        <v>1748.59</v>
      </c>
      <c r="H2200" s="18" t="n">
        <v>310.8</v>
      </c>
      <c r="I2200" s="14" t="n">
        <v>0.0261</v>
      </c>
      <c r="J2200" s="18" t="n">
        <v>133.24</v>
      </c>
      <c r="K2200" s="11" t="s">
        <v>4914</v>
      </c>
      <c r="L2200" s="35" t="n">
        <f aca="false">IF(H2200=0,"",G2200/H2200)</f>
        <v>5.62609395109395</v>
      </c>
    </row>
    <row r="2201" customFormat="false" ht="15" hidden="false" customHeight="false" outlineLevel="0" collapsed="false">
      <c r="A2201" s="11" t="s">
        <v>35</v>
      </c>
      <c r="B2201" s="11" t="s">
        <v>4977</v>
      </c>
      <c r="C2201" s="13" t="n">
        <v>2</v>
      </c>
      <c r="D2201" s="11" t="s">
        <v>4608</v>
      </c>
      <c r="E2201" s="11" t="s">
        <v>61</v>
      </c>
      <c r="F2201" s="11" t="s">
        <v>4877</v>
      </c>
      <c r="G2201" s="18" t="n">
        <v>1748.59</v>
      </c>
      <c r="H2201" s="18" t="n">
        <v>310.8</v>
      </c>
      <c r="I2201" s="14" t="n">
        <v>0.0261</v>
      </c>
      <c r="J2201" s="18" t="n">
        <v>133.24</v>
      </c>
      <c r="K2201" s="11" t="s">
        <v>4914</v>
      </c>
      <c r="L2201" s="35" t="n">
        <f aca="false">IF(H2201=0,"",G2201/H2201)</f>
        <v>5.62609395109395</v>
      </c>
    </row>
    <row r="2202" customFormat="false" ht="15" hidden="false" customHeight="false" outlineLevel="0" collapsed="false">
      <c r="A2202" s="11" t="s">
        <v>35</v>
      </c>
      <c r="B2202" s="11" t="s">
        <v>4977</v>
      </c>
      <c r="C2202" s="13" t="n">
        <v>2</v>
      </c>
      <c r="D2202" s="11" t="s">
        <v>4608</v>
      </c>
      <c r="E2202" s="11" t="s">
        <v>61</v>
      </c>
      <c r="F2202" s="11" t="s">
        <v>4998</v>
      </c>
      <c r="G2202" s="18" t="n">
        <v>1748.59</v>
      </c>
      <c r="H2202" s="18" t="n">
        <v>310.8</v>
      </c>
      <c r="I2202" s="14" t="n">
        <v>0.0261</v>
      </c>
      <c r="J2202" s="18" t="n">
        <v>133.24</v>
      </c>
      <c r="K2202" s="11" t="s">
        <v>4914</v>
      </c>
      <c r="L2202" s="35" t="n">
        <f aca="false">IF(H2202=0,"",G2202/H2202)</f>
        <v>5.62609395109395</v>
      </c>
    </row>
    <row r="2203" customFormat="false" ht="15" hidden="false" customHeight="false" outlineLevel="0" collapsed="false">
      <c r="A2203" s="11" t="s">
        <v>35</v>
      </c>
      <c r="B2203" s="11" t="s">
        <v>4977</v>
      </c>
      <c r="C2203" s="13" t="n">
        <v>2</v>
      </c>
      <c r="D2203" s="11" t="s">
        <v>4608</v>
      </c>
      <c r="E2203" s="11" t="s">
        <v>61</v>
      </c>
      <c r="F2203" s="11" t="s">
        <v>4999</v>
      </c>
      <c r="G2203" s="18" t="n">
        <v>1748.59</v>
      </c>
      <c r="H2203" s="18" t="n">
        <v>310.8</v>
      </c>
      <c r="I2203" s="14" t="n">
        <v>0.0261</v>
      </c>
      <c r="J2203" s="18" t="n">
        <v>133.24</v>
      </c>
      <c r="K2203" s="11" t="s">
        <v>4914</v>
      </c>
      <c r="L2203" s="35" t="n">
        <f aca="false">IF(H2203=0,"",G2203/H2203)</f>
        <v>5.62609395109395</v>
      </c>
    </row>
    <row r="2204" customFormat="false" ht="15" hidden="false" customHeight="false" outlineLevel="0" collapsed="false">
      <c r="A2204" s="11" t="s">
        <v>35</v>
      </c>
      <c r="B2204" s="11" t="s">
        <v>4977</v>
      </c>
      <c r="C2204" s="13" t="n">
        <v>2</v>
      </c>
      <c r="D2204" s="11" t="s">
        <v>4602</v>
      </c>
      <c r="E2204" s="11" t="n">
        <v>1</v>
      </c>
      <c r="F2204" s="11" t="s">
        <v>4996</v>
      </c>
      <c r="G2204" s="18" t="n">
        <v>1870.83</v>
      </c>
      <c r="H2204" s="18" t="n">
        <v>366.19</v>
      </c>
      <c r="I2204" s="14" t="n">
        <v>0.0304</v>
      </c>
      <c r="J2204" s="18" t="n">
        <v>183.09</v>
      </c>
      <c r="K2204" s="11" t="s">
        <v>4914</v>
      </c>
      <c r="L2204" s="35" t="n">
        <f aca="false">IF(H2204=0,"",G2204/H2204)</f>
        <v>5.10890521314072</v>
      </c>
    </row>
    <row r="2205" customFormat="false" ht="15" hidden="false" customHeight="false" outlineLevel="0" collapsed="false">
      <c r="A2205" s="11" t="s">
        <v>35</v>
      </c>
      <c r="B2205" s="11" t="s">
        <v>4977</v>
      </c>
      <c r="C2205" s="13" t="n">
        <v>2</v>
      </c>
      <c r="D2205" s="11" t="s">
        <v>4602</v>
      </c>
      <c r="E2205" s="11" t="n">
        <v>1</v>
      </c>
      <c r="F2205" s="11" t="s">
        <v>4997</v>
      </c>
      <c r="G2205" s="18" t="n">
        <v>1870.83</v>
      </c>
      <c r="H2205" s="18" t="n">
        <v>366.19</v>
      </c>
      <c r="I2205" s="14" t="n">
        <v>0.0304</v>
      </c>
      <c r="J2205" s="18" t="n">
        <v>183.09</v>
      </c>
      <c r="K2205" s="11" t="s">
        <v>4914</v>
      </c>
      <c r="L2205" s="35" t="n">
        <f aca="false">IF(H2205=0,"",G2205/H2205)</f>
        <v>5.10890521314072</v>
      </c>
    </row>
    <row r="2206" customFormat="false" ht="15" hidden="false" customHeight="false" outlineLevel="0" collapsed="false">
      <c r="A2206" s="11" t="s">
        <v>35</v>
      </c>
      <c r="B2206" s="11" t="s">
        <v>4977</v>
      </c>
      <c r="C2206" s="13" t="n">
        <v>2</v>
      </c>
      <c r="D2206" s="11" t="s">
        <v>4602</v>
      </c>
      <c r="E2206" s="11" t="n">
        <v>1</v>
      </c>
      <c r="F2206" s="11" t="s">
        <v>4896</v>
      </c>
      <c r="G2206" s="18" t="n">
        <v>1870.83</v>
      </c>
      <c r="H2206" s="18" t="n">
        <v>366.19</v>
      </c>
      <c r="I2206" s="14" t="n">
        <v>0.0304</v>
      </c>
      <c r="J2206" s="18" t="n">
        <v>183.09</v>
      </c>
      <c r="K2206" s="11" t="s">
        <v>4914</v>
      </c>
      <c r="L2206" s="35" t="n">
        <f aca="false">IF(H2206=0,"",G2206/H2206)</f>
        <v>5.10890521314072</v>
      </c>
    </row>
    <row r="2207" customFormat="false" ht="15" hidden="false" customHeight="false" outlineLevel="0" collapsed="false">
      <c r="A2207" s="11" t="s">
        <v>35</v>
      </c>
      <c r="B2207" s="11" t="s">
        <v>4977</v>
      </c>
      <c r="C2207" s="13" t="n">
        <v>2</v>
      </c>
      <c r="D2207" s="11" t="s">
        <v>4602</v>
      </c>
      <c r="E2207" s="11" t="n">
        <v>1</v>
      </c>
      <c r="F2207" s="11" t="s">
        <v>4877</v>
      </c>
      <c r="G2207" s="18" t="n">
        <v>1870.83</v>
      </c>
      <c r="H2207" s="18" t="n">
        <v>366.19</v>
      </c>
      <c r="I2207" s="14" t="n">
        <v>0.0304</v>
      </c>
      <c r="J2207" s="18" t="n">
        <v>183.09</v>
      </c>
      <c r="K2207" s="11" t="s">
        <v>4914</v>
      </c>
      <c r="L2207" s="35" t="n">
        <f aca="false">IF(H2207=0,"",G2207/H2207)</f>
        <v>5.10890521314072</v>
      </c>
    </row>
    <row r="2208" customFormat="false" ht="15" hidden="false" customHeight="false" outlineLevel="0" collapsed="false">
      <c r="A2208" s="11" t="s">
        <v>35</v>
      </c>
      <c r="B2208" s="11" t="s">
        <v>4977</v>
      </c>
      <c r="C2208" s="13" t="n">
        <v>2</v>
      </c>
      <c r="D2208" s="11" t="s">
        <v>4602</v>
      </c>
      <c r="E2208" s="11" t="n">
        <v>1</v>
      </c>
      <c r="F2208" s="11" t="s">
        <v>4998</v>
      </c>
      <c r="G2208" s="18" t="n">
        <v>1870.83</v>
      </c>
      <c r="H2208" s="18" t="n">
        <v>366.19</v>
      </c>
      <c r="I2208" s="14" t="n">
        <v>0.0304</v>
      </c>
      <c r="J2208" s="18" t="n">
        <v>183.09</v>
      </c>
      <c r="K2208" s="11" t="s">
        <v>4914</v>
      </c>
      <c r="L2208" s="35" t="n">
        <f aca="false">IF(H2208=0,"",G2208/H2208)</f>
        <v>5.10890521314072</v>
      </c>
    </row>
    <row r="2209" customFormat="false" ht="15" hidden="false" customHeight="false" outlineLevel="0" collapsed="false">
      <c r="A2209" s="11" t="s">
        <v>35</v>
      </c>
      <c r="B2209" s="11" t="s">
        <v>4977</v>
      </c>
      <c r="C2209" s="13" t="n">
        <v>2</v>
      </c>
      <c r="D2209" s="11" t="s">
        <v>4602</v>
      </c>
      <c r="E2209" s="11" t="n">
        <v>1</v>
      </c>
      <c r="F2209" s="11" t="s">
        <v>4999</v>
      </c>
      <c r="G2209" s="18" t="n">
        <v>1870.83</v>
      </c>
      <c r="H2209" s="18" t="n">
        <v>366.19</v>
      </c>
      <c r="I2209" s="14" t="n">
        <v>0.0304</v>
      </c>
      <c r="J2209" s="18" t="n">
        <v>183.09</v>
      </c>
      <c r="K2209" s="11" t="s">
        <v>4914</v>
      </c>
      <c r="L2209" s="35" t="n">
        <f aca="false">IF(H2209=0,"",G2209/H2209)</f>
        <v>5.10890521314072</v>
      </c>
    </row>
    <row r="2210" customFormat="false" ht="15" hidden="false" customHeight="false" outlineLevel="0" collapsed="false">
      <c r="A2210" s="11" t="s">
        <v>35</v>
      </c>
      <c r="B2210" s="11" t="s">
        <v>4977</v>
      </c>
      <c r="C2210" s="13" t="n">
        <v>2</v>
      </c>
      <c r="D2210" s="11" t="s">
        <v>4602</v>
      </c>
      <c r="E2210" s="11" t="n">
        <v>2</v>
      </c>
      <c r="F2210" s="11" t="s">
        <v>4996</v>
      </c>
      <c r="G2210" s="18" t="n">
        <v>1717.1</v>
      </c>
      <c r="H2210" s="18" t="n">
        <v>288.64</v>
      </c>
      <c r="I2210" s="14" t="n">
        <v>0.0242</v>
      </c>
      <c r="J2210" s="18" t="n">
        <v>72.16</v>
      </c>
      <c r="K2210" s="11" t="s">
        <v>4914</v>
      </c>
      <c r="L2210" s="35" t="n">
        <f aca="false">IF(H2210=0,"",G2210/H2210)</f>
        <v>5.94893292682927</v>
      </c>
    </row>
    <row r="2211" customFormat="false" ht="15" hidden="false" customHeight="false" outlineLevel="0" collapsed="false">
      <c r="A2211" s="11" t="s">
        <v>35</v>
      </c>
      <c r="B2211" s="11" t="s">
        <v>4977</v>
      </c>
      <c r="C2211" s="13" t="n">
        <v>2</v>
      </c>
      <c r="D2211" s="11" t="s">
        <v>4602</v>
      </c>
      <c r="E2211" s="11" t="n">
        <v>2</v>
      </c>
      <c r="F2211" s="11" t="s">
        <v>4997</v>
      </c>
      <c r="G2211" s="18" t="n">
        <v>1717.1</v>
      </c>
      <c r="H2211" s="18" t="n">
        <v>288.64</v>
      </c>
      <c r="I2211" s="14" t="n">
        <v>0.0242</v>
      </c>
      <c r="J2211" s="18" t="n">
        <v>72.16</v>
      </c>
      <c r="K2211" s="11" t="s">
        <v>4914</v>
      </c>
      <c r="L2211" s="35" t="n">
        <f aca="false">IF(H2211=0,"",G2211/H2211)</f>
        <v>5.94893292682927</v>
      </c>
    </row>
    <row r="2212" customFormat="false" ht="15" hidden="false" customHeight="false" outlineLevel="0" collapsed="false">
      <c r="A2212" s="11" t="s">
        <v>35</v>
      </c>
      <c r="B2212" s="11" t="s">
        <v>4977</v>
      </c>
      <c r="C2212" s="13" t="n">
        <v>2</v>
      </c>
      <c r="D2212" s="11" t="s">
        <v>4602</v>
      </c>
      <c r="E2212" s="11" t="n">
        <v>2</v>
      </c>
      <c r="F2212" s="11" t="s">
        <v>4896</v>
      </c>
      <c r="G2212" s="18" t="n">
        <v>1717.1</v>
      </c>
      <c r="H2212" s="18" t="n">
        <v>288.64</v>
      </c>
      <c r="I2212" s="14" t="n">
        <v>0.0242</v>
      </c>
      <c r="J2212" s="18" t="n">
        <v>72.16</v>
      </c>
      <c r="K2212" s="11" t="s">
        <v>4914</v>
      </c>
      <c r="L2212" s="35" t="n">
        <f aca="false">IF(H2212=0,"",G2212/H2212)</f>
        <v>5.94893292682927</v>
      </c>
    </row>
    <row r="2213" customFormat="false" ht="15" hidden="false" customHeight="false" outlineLevel="0" collapsed="false">
      <c r="A2213" s="11" t="s">
        <v>35</v>
      </c>
      <c r="B2213" s="11" t="s">
        <v>4977</v>
      </c>
      <c r="C2213" s="13" t="n">
        <v>2</v>
      </c>
      <c r="D2213" s="11" t="s">
        <v>4602</v>
      </c>
      <c r="E2213" s="11" t="n">
        <v>2</v>
      </c>
      <c r="F2213" s="11" t="s">
        <v>4877</v>
      </c>
      <c r="G2213" s="18" t="n">
        <v>1717.1</v>
      </c>
      <c r="H2213" s="18" t="n">
        <v>288.64</v>
      </c>
      <c r="I2213" s="14" t="n">
        <v>0.0242</v>
      </c>
      <c r="J2213" s="18" t="n">
        <v>72.16</v>
      </c>
      <c r="K2213" s="11" t="s">
        <v>4914</v>
      </c>
      <c r="L2213" s="35" t="n">
        <f aca="false">IF(H2213=0,"",G2213/H2213)</f>
        <v>5.94893292682927</v>
      </c>
    </row>
    <row r="2214" customFormat="false" ht="15" hidden="false" customHeight="false" outlineLevel="0" collapsed="false">
      <c r="A2214" s="11" t="s">
        <v>35</v>
      </c>
      <c r="B2214" s="11" t="s">
        <v>4977</v>
      </c>
      <c r="C2214" s="13" t="n">
        <v>2</v>
      </c>
      <c r="D2214" s="11" t="s">
        <v>4602</v>
      </c>
      <c r="E2214" s="11" t="n">
        <v>2</v>
      </c>
      <c r="F2214" s="11" t="s">
        <v>4998</v>
      </c>
      <c r="G2214" s="18" t="n">
        <v>1717.1</v>
      </c>
      <c r="H2214" s="18" t="n">
        <v>288.64</v>
      </c>
      <c r="I2214" s="14" t="n">
        <v>0.0242</v>
      </c>
      <c r="J2214" s="18" t="n">
        <v>72.16</v>
      </c>
      <c r="K2214" s="11" t="s">
        <v>4914</v>
      </c>
      <c r="L2214" s="35" t="n">
        <f aca="false">IF(H2214=0,"",G2214/H2214)</f>
        <v>5.94893292682927</v>
      </c>
    </row>
    <row r="2215" customFormat="false" ht="15" hidden="false" customHeight="false" outlineLevel="0" collapsed="false">
      <c r="A2215" s="11" t="s">
        <v>35</v>
      </c>
      <c r="B2215" s="11" t="s">
        <v>4977</v>
      </c>
      <c r="C2215" s="13" t="n">
        <v>2</v>
      </c>
      <c r="D2215" s="11" t="s">
        <v>4602</v>
      </c>
      <c r="E2215" s="11" t="n">
        <v>2</v>
      </c>
      <c r="F2215" s="11" t="s">
        <v>4999</v>
      </c>
      <c r="G2215" s="18" t="n">
        <v>1717.1</v>
      </c>
      <c r="H2215" s="18" t="n">
        <v>288.64</v>
      </c>
      <c r="I2215" s="14" t="n">
        <v>0.0242</v>
      </c>
      <c r="J2215" s="18" t="n">
        <v>72.16</v>
      </c>
      <c r="K2215" s="11" t="s">
        <v>4914</v>
      </c>
      <c r="L2215" s="35" t="n">
        <f aca="false">IF(H2215=0,"",G2215/H2215)</f>
        <v>5.94893292682927</v>
      </c>
    </row>
    <row r="2216" customFormat="false" ht="15" hidden="false" customHeight="false" outlineLevel="0" collapsed="false">
      <c r="A2216" s="11" t="s">
        <v>35</v>
      </c>
      <c r="B2216" s="11" t="s">
        <v>4977</v>
      </c>
      <c r="C2216" s="13" t="n">
        <v>2</v>
      </c>
      <c r="D2216" s="11" t="s">
        <v>4602</v>
      </c>
      <c r="E2216" s="11" t="n">
        <v>3</v>
      </c>
      <c r="F2216" s="11" t="s">
        <v>4996</v>
      </c>
      <c r="G2216" s="18" t="n">
        <v>1682.55</v>
      </c>
      <c r="H2216" s="18" t="n">
        <v>288.64</v>
      </c>
      <c r="I2216" s="14" t="n">
        <v>0.0242</v>
      </c>
      <c r="J2216" s="18" t="n">
        <v>50</v>
      </c>
      <c r="K2216" s="11" t="s">
        <v>4914</v>
      </c>
      <c r="L2216" s="35" t="n">
        <f aca="false">IF(H2216=0,"",G2216/H2216)</f>
        <v>5.82923364745011</v>
      </c>
    </row>
    <row r="2217" customFormat="false" ht="15" hidden="false" customHeight="false" outlineLevel="0" collapsed="false">
      <c r="A2217" s="11" t="s">
        <v>35</v>
      </c>
      <c r="B2217" s="11" t="s">
        <v>4977</v>
      </c>
      <c r="C2217" s="13" t="n">
        <v>2</v>
      </c>
      <c r="D2217" s="11" t="s">
        <v>4602</v>
      </c>
      <c r="E2217" s="11" t="n">
        <v>3</v>
      </c>
      <c r="F2217" s="11" t="s">
        <v>4997</v>
      </c>
      <c r="G2217" s="18" t="n">
        <v>1682.55</v>
      </c>
      <c r="H2217" s="18" t="n">
        <v>288.64</v>
      </c>
      <c r="I2217" s="14" t="n">
        <v>0.0242</v>
      </c>
      <c r="J2217" s="18" t="n">
        <v>50</v>
      </c>
      <c r="K2217" s="11" t="s">
        <v>4914</v>
      </c>
      <c r="L2217" s="35" t="n">
        <f aca="false">IF(H2217=0,"",G2217/H2217)</f>
        <v>5.82923364745011</v>
      </c>
    </row>
    <row r="2218" customFormat="false" ht="15" hidden="false" customHeight="false" outlineLevel="0" collapsed="false">
      <c r="A2218" s="11" t="s">
        <v>35</v>
      </c>
      <c r="B2218" s="11" t="s">
        <v>4977</v>
      </c>
      <c r="C2218" s="13" t="n">
        <v>2</v>
      </c>
      <c r="D2218" s="11" t="s">
        <v>4602</v>
      </c>
      <c r="E2218" s="11" t="n">
        <v>3</v>
      </c>
      <c r="F2218" s="11" t="s">
        <v>4896</v>
      </c>
      <c r="G2218" s="18" t="n">
        <v>1682.55</v>
      </c>
      <c r="H2218" s="18" t="n">
        <v>288.64</v>
      </c>
      <c r="I2218" s="14" t="n">
        <v>0.0242</v>
      </c>
      <c r="J2218" s="18" t="n">
        <v>50</v>
      </c>
      <c r="K2218" s="11" t="s">
        <v>4914</v>
      </c>
      <c r="L2218" s="35" t="n">
        <f aca="false">IF(H2218=0,"",G2218/H2218)</f>
        <v>5.82923364745011</v>
      </c>
    </row>
    <row r="2219" customFormat="false" ht="15" hidden="false" customHeight="false" outlineLevel="0" collapsed="false">
      <c r="A2219" s="11" t="s">
        <v>35</v>
      </c>
      <c r="B2219" s="11" t="s">
        <v>4977</v>
      </c>
      <c r="C2219" s="13" t="n">
        <v>2</v>
      </c>
      <c r="D2219" s="11" t="s">
        <v>4602</v>
      </c>
      <c r="E2219" s="11" t="n">
        <v>3</v>
      </c>
      <c r="F2219" s="11" t="s">
        <v>4877</v>
      </c>
      <c r="G2219" s="18" t="n">
        <v>1682.55</v>
      </c>
      <c r="H2219" s="18" t="n">
        <v>288.64</v>
      </c>
      <c r="I2219" s="14" t="n">
        <v>0.0242</v>
      </c>
      <c r="J2219" s="18" t="n">
        <v>50</v>
      </c>
      <c r="K2219" s="11" t="s">
        <v>4914</v>
      </c>
      <c r="L2219" s="35" t="n">
        <f aca="false">IF(H2219=0,"",G2219/H2219)</f>
        <v>5.82923364745011</v>
      </c>
    </row>
    <row r="2220" customFormat="false" ht="15" hidden="false" customHeight="false" outlineLevel="0" collapsed="false">
      <c r="A2220" s="11" t="s">
        <v>35</v>
      </c>
      <c r="B2220" s="11" t="s">
        <v>4977</v>
      </c>
      <c r="C2220" s="13" t="n">
        <v>2</v>
      </c>
      <c r="D2220" s="11" t="s">
        <v>4602</v>
      </c>
      <c r="E2220" s="11" t="n">
        <v>3</v>
      </c>
      <c r="F2220" s="11" t="s">
        <v>4998</v>
      </c>
      <c r="G2220" s="18" t="n">
        <v>1682.55</v>
      </c>
      <c r="H2220" s="18" t="n">
        <v>288.64</v>
      </c>
      <c r="I2220" s="14" t="n">
        <v>0.0242</v>
      </c>
      <c r="J2220" s="18" t="n">
        <v>50</v>
      </c>
      <c r="K2220" s="11" t="s">
        <v>4914</v>
      </c>
      <c r="L2220" s="35" t="n">
        <f aca="false">IF(H2220=0,"",G2220/H2220)</f>
        <v>5.82923364745011</v>
      </c>
    </row>
    <row r="2221" customFormat="false" ht="15" hidden="false" customHeight="false" outlineLevel="0" collapsed="false">
      <c r="A2221" s="11" t="s">
        <v>35</v>
      </c>
      <c r="B2221" s="11" t="s">
        <v>4977</v>
      </c>
      <c r="C2221" s="13" t="n">
        <v>2</v>
      </c>
      <c r="D2221" s="11" t="s">
        <v>4602</v>
      </c>
      <c r="E2221" s="11" t="n">
        <v>3</v>
      </c>
      <c r="F2221" s="11" t="s">
        <v>4999</v>
      </c>
      <c r="G2221" s="18" t="n">
        <v>1682.55</v>
      </c>
      <c r="H2221" s="18" t="n">
        <v>288.64</v>
      </c>
      <c r="I2221" s="14" t="n">
        <v>0.0242</v>
      </c>
      <c r="J2221" s="18" t="n">
        <v>50</v>
      </c>
      <c r="K2221" s="11" t="s">
        <v>4914</v>
      </c>
      <c r="L2221" s="35" t="n">
        <f aca="false">IF(H2221=0,"",G2221/H2221)</f>
        <v>5.82923364745011</v>
      </c>
    </row>
    <row r="2223" customFormat="false" ht="15" hidden="false" customHeight="false" outlineLevel="0" collapsed="false">
      <c r="A2223" s="11" t="s">
        <v>35</v>
      </c>
      <c r="B2223" s="11" t="s">
        <v>4884</v>
      </c>
      <c r="C2223" s="13" t="n">
        <v>2</v>
      </c>
      <c r="D2223" s="11" t="s">
        <v>4608</v>
      </c>
      <c r="E2223" s="11" t="s">
        <v>61</v>
      </c>
      <c r="F2223" s="11" t="s">
        <v>4996</v>
      </c>
      <c r="G2223" s="18" t="n">
        <v>4023.56</v>
      </c>
      <c r="H2223" s="18" t="n">
        <v>534.34</v>
      </c>
      <c r="I2223" s="14" t="n">
        <v>0.0491</v>
      </c>
      <c r="J2223" s="18" t="n">
        <v>220.04</v>
      </c>
      <c r="K2223" s="11" t="s">
        <v>4914</v>
      </c>
      <c r="L2223" s="35" t="n">
        <f aca="false">IF(H2223=0,"",G2223/H2223)</f>
        <v>7.52996219635438</v>
      </c>
    </row>
    <row r="2224" customFormat="false" ht="15" hidden="false" customHeight="false" outlineLevel="0" collapsed="false">
      <c r="A2224" s="11" t="s">
        <v>35</v>
      </c>
      <c r="B2224" s="11" t="s">
        <v>4884</v>
      </c>
      <c r="C2224" s="13" t="n">
        <v>2</v>
      </c>
      <c r="D2224" s="11" t="s">
        <v>4608</v>
      </c>
      <c r="E2224" s="11" t="s">
        <v>61</v>
      </c>
      <c r="F2224" s="11" t="s">
        <v>4997</v>
      </c>
      <c r="G2224" s="18" t="n">
        <v>4023.56</v>
      </c>
      <c r="H2224" s="18" t="n">
        <v>534.34</v>
      </c>
      <c r="I2224" s="14" t="n">
        <v>0.0491</v>
      </c>
      <c r="J2224" s="18" t="n">
        <v>220.04</v>
      </c>
      <c r="K2224" s="11" t="s">
        <v>4914</v>
      </c>
      <c r="L2224" s="35" t="n">
        <f aca="false">IF(H2224=0,"",G2224/H2224)</f>
        <v>7.52996219635438</v>
      </c>
    </row>
    <row r="2225" customFormat="false" ht="15" hidden="false" customHeight="false" outlineLevel="0" collapsed="false">
      <c r="A2225" s="11" t="s">
        <v>35</v>
      </c>
      <c r="B2225" s="11" t="s">
        <v>4884</v>
      </c>
      <c r="C2225" s="13" t="n">
        <v>2</v>
      </c>
      <c r="D2225" s="11" t="s">
        <v>4608</v>
      </c>
      <c r="E2225" s="11" t="s">
        <v>61</v>
      </c>
      <c r="F2225" s="11" t="s">
        <v>4896</v>
      </c>
      <c r="G2225" s="18" t="n">
        <v>4023.56</v>
      </c>
      <c r="H2225" s="18" t="n">
        <v>534.34</v>
      </c>
      <c r="I2225" s="14" t="n">
        <v>0.0491</v>
      </c>
      <c r="J2225" s="18" t="n">
        <v>220.04</v>
      </c>
      <c r="K2225" s="11" t="s">
        <v>4914</v>
      </c>
      <c r="L2225" s="35" t="n">
        <f aca="false">IF(H2225=0,"",G2225/H2225)</f>
        <v>7.52996219635438</v>
      </c>
    </row>
    <row r="2226" customFormat="false" ht="15" hidden="false" customHeight="false" outlineLevel="0" collapsed="false">
      <c r="A2226" s="11" t="s">
        <v>35</v>
      </c>
      <c r="B2226" s="11" t="s">
        <v>4884</v>
      </c>
      <c r="C2226" s="13" t="n">
        <v>2</v>
      </c>
      <c r="D2226" s="11" t="s">
        <v>4608</v>
      </c>
      <c r="E2226" s="11" t="s">
        <v>61</v>
      </c>
      <c r="F2226" s="11" t="s">
        <v>4877</v>
      </c>
      <c r="G2226" s="18" t="n">
        <v>4023.56</v>
      </c>
      <c r="H2226" s="18" t="n">
        <v>534.34</v>
      </c>
      <c r="I2226" s="14" t="n">
        <v>0.0491</v>
      </c>
      <c r="J2226" s="18" t="n">
        <v>220.04</v>
      </c>
      <c r="K2226" s="11" t="s">
        <v>4914</v>
      </c>
      <c r="L2226" s="35" t="n">
        <f aca="false">IF(H2226=0,"",G2226/H2226)</f>
        <v>7.52996219635438</v>
      </c>
    </row>
    <row r="2227" customFormat="false" ht="15" hidden="false" customHeight="false" outlineLevel="0" collapsed="false">
      <c r="A2227" s="11" t="s">
        <v>35</v>
      </c>
      <c r="B2227" s="11" t="s">
        <v>4884</v>
      </c>
      <c r="C2227" s="13" t="n">
        <v>2</v>
      </c>
      <c r="D2227" s="11" t="s">
        <v>4608</v>
      </c>
      <c r="E2227" s="11" t="s">
        <v>61</v>
      </c>
      <c r="F2227" s="11" t="s">
        <v>4998</v>
      </c>
      <c r="G2227" s="18" t="n">
        <v>4023.56</v>
      </c>
      <c r="H2227" s="18" t="n">
        <v>534.34</v>
      </c>
      <c r="I2227" s="14" t="n">
        <v>0.0491</v>
      </c>
      <c r="J2227" s="18" t="n">
        <v>220.04</v>
      </c>
      <c r="K2227" s="11" t="s">
        <v>4914</v>
      </c>
      <c r="L2227" s="35" t="n">
        <f aca="false">IF(H2227=0,"",G2227/H2227)</f>
        <v>7.52996219635438</v>
      </c>
    </row>
    <row r="2228" customFormat="false" ht="15" hidden="false" customHeight="false" outlineLevel="0" collapsed="false">
      <c r="A2228" s="11" t="s">
        <v>35</v>
      </c>
      <c r="B2228" s="11" t="s">
        <v>4884</v>
      </c>
      <c r="C2228" s="13" t="n">
        <v>2</v>
      </c>
      <c r="D2228" s="11" t="s">
        <v>4608</v>
      </c>
      <c r="E2228" s="11" t="s">
        <v>61</v>
      </c>
      <c r="F2228" s="11" t="s">
        <v>4999</v>
      </c>
      <c r="G2228" s="18" t="n">
        <v>4023.56</v>
      </c>
      <c r="H2228" s="18" t="n">
        <v>534.34</v>
      </c>
      <c r="I2228" s="14" t="n">
        <v>0.0491</v>
      </c>
      <c r="J2228" s="18" t="n">
        <v>220.04</v>
      </c>
      <c r="K2228" s="11" t="s">
        <v>4914</v>
      </c>
      <c r="L2228" s="35" t="n">
        <f aca="false">IF(H2228=0,"",G2228/H2228)</f>
        <v>7.52996219635438</v>
      </c>
    </row>
    <row r="2229" customFormat="false" ht="15" hidden="false" customHeight="false" outlineLevel="0" collapsed="false">
      <c r="A2229" s="11" t="s">
        <v>35</v>
      </c>
      <c r="B2229" s="11" t="s">
        <v>4884</v>
      </c>
      <c r="C2229" s="13" t="n">
        <v>2</v>
      </c>
      <c r="D2229" s="11" t="s">
        <v>4602</v>
      </c>
      <c r="E2229" s="11" t="n">
        <v>1</v>
      </c>
      <c r="F2229" s="11" t="s">
        <v>4996</v>
      </c>
      <c r="G2229" s="18" t="n">
        <v>3854.92</v>
      </c>
      <c r="H2229" s="18" t="n">
        <v>534.34</v>
      </c>
      <c r="I2229" s="14" t="n">
        <v>0.0495</v>
      </c>
      <c r="J2229" s="18" t="n">
        <v>220.04</v>
      </c>
      <c r="K2229" s="11" t="s">
        <v>4914</v>
      </c>
      <c r="L2229" s="35" t="n">
        <f aca="false">IF(H2229=0,"",G2229/H2229)</f>
        <v>7.21435789946476</v>
      </c>
    </row>
    <row r="2230" customFormat="false" ht="15" hidden="false" customHeight="false" outlineLevel="0" collapsed="false">
      <c r="A2230" s="11" t="s">
        <v>35</v>
      </c>
      <c r="B2230" s="11" t="s">
        <v>4884</v>
      </c>
      <c r="C2230" s="13" t="n">
        <v>2</v>
      </c>
      <c r="D2230" s="11" t="s">
        <v>4602</v>
      </c>
      <c r="E2230" s="11" t="n">
        <v>1</v>
      </c>
      <c r="F2230" s="11" t="s">
        <v>4997</v>
      </c>
      <c r="G2230" s="18" t="n">
        <v>3854.92</v>
      </c>
      <c r="H2230" s="18" t="n">
        <v>534.34</v>
      </c>
      <c r="I2230" s="14" t="n">
        <v>0.0495</v>
      </c>
      <c r="J2230" s="18" t="n">
        <v>220.04</v>
      </c>
      <c r="K2230" s="11" t="s">
        <v>4914</v>
      </c>
      <c r="L2230" s="35" t="n">
        <f aca="false">IF(H2230=0,"",G2230/H2230)</f>
        <v>7.21435789946476</v>
      </c>
    </row>
    <row r="2231" customFormat="false" ht="15" hidden="false" customHeight="false" outlineLevel="0" collapsed="false">
      <c r="A2231" s="11" t="s">
        <v>35</v>
      </c>
      <c r="B2231" s="11" t="s">
        <v>4884</v>
      </c>
      <c r="C2231" s="13" t="n">
        <v>2</v>
      </c>
      <c r="D2231" s="11" t="s">
        <v>4602</v>
      </c>
      <c r="E2231" s="11" t="n">
        <v>1</v>
      </c>
      <c r="F2231" s="11" t="s">
        <v>4896</v>
      </c>
      <c r="G2231" s="18" t="n">
        <v>3854.92</v>
      </c>
      <c r="H2231" s="18" t="n">
        <v>534.34</v>
      </c>
      <c r="I2231" s="14" t="n">
        <v>0.0495</v>
      </c>
      <c r="J2231" s="18" t="n">
        <v>220.04</v>
      </c>
      <c r="K2231" s="11" t="s">
        <v>4914</v>
      </c>
      <c r="L2231" s="35" t="n">
        <f aca="false">IF(H2231=0,"",G2231/H2231)</f>
        <v>7.21435789946476</v>
      </c>
    </row>
    <row r="2232" customFormat="false" ht="15" hidden="false" customHeight="false" outlineLevel="0" collapsed="false">
      <c r="A2232" s="11" t="s">
        <v>35</v>
      </c>
      <c r="B2232" s="11" t="s">
        <v>4884</v>
      </c>
      <c r="C2232" s="13" t="n">
        <v>2</v>
      </c>
      <c r="D2232" s="11" t="s">
        <v>4602</v>
      </c>
      <c r="E2232" s="11" t="n">
        <v>1</v>
      </c>
      <c r="F2232" s="11" t="s">
        <v>4877</v>
      </c>
      <c r="G2232" s="18" t="n">
        <v>3854.92</v>
      </c>
      <c r="H2232" s="18" t="n">
        <v>534.34</v>
      </c>
      <c r="I2232" s="14" t="n">
        <v>0.0495</v>
      </c>
      <c r="J2232" s="18" t="n">
        <v>220.04</v>
      </c>
      <c r="K2232" s="11" t="s">
        <v>4914</v>
      </c>
      <c r="L2232" s="35" t="n">
        <f aca="false">IF(H2232=0,"",G2232/H2232)</f>
        <v>7.21435789946476</v>
      </c>
    </row>
    <row r="2233" customFormat="false" ht="15" hidden="false" customHeight="false" outlineLevel="0" collapsed="false">
      <c r="A2233" s="11" t="s">
        <v>35</v>
      </c>
      <c r="B2233" s="11" t="s">
        <v>4884</v>
      </c>
      <c r="C2233" s="13" t="n">
        <v>2</v>
      </c>
      <c r="D2233" s="11" t="s">
        <v>4602</v>
      </c>
      <c r="E2233" s="11" t="n">
        <v>1</v>
      </c>
      <c r="F2233" s="11" t="s">
        <v>4998</v>
      </c>
      <c r="G2233" s="18" t="n">
        <v>3854.92</v>
      </c>
      <c r="H2233" s="18" t="n">
        <v>534.34</v>
      </c>
      <c r="I2233" s="14" t="n">
        <v>0.0495</v>
      </c>
      <c r="J2233" s="18" t="n">
        <v>220.04</v>
      </c>
      <c r="K2233" s="11" t="s">
        <v>4914</v>
      </c>
      <c r="L2233" s="35" t="n">
        <f aca="false">IF(H2233=0,"",G2233/H2233)</f>
        <v>7.21435789946476</v>
      </c>
    </row>
    <row r="2234" customFormat="false" ht="15" hidden="false" customHeight="false" outlineLevel="0" collapsed="false">
      <c r="A2234" s="11" t="s">
        <v>35</v>
      </c>
      <c r="B2234" s="11" t="s">
        <v>4884</v>
      </c>
      <c r="C2234" s="13" t="n">
        <v>2</v>
      </c>
      <c r="D2234" s="11" t="s">
        <v>4602</v>
      </c>
      <c r="E2234" s="11" t="n">
        <v>1</v>
      </c>
      <c r="F2234" s="11" t="s">
        <v>4999</v>
      </c>
      <c r="G2234" s="18" t="n">
        <v>3854.92</v>
      </c>
      <c r="H2234" s="18" t="n">
        <v>534.34</v>
      </c>
      <c r="I2234" s="14" t="n">
        <v>0.0495</v>
      </c>
      <c r="J2234" s="18" t="n">
        <v>220.04</v>
      </c>
      <c r="K2234" s="11" t="s">
        <v>4914</v>
      </c>
      <c r="L2234" s="35" t="n">
        <f aca="false">IF(H2234=0,"",G2234/H2234)</f>
        <v>7.21435789946476</v>
      </c>
    </row>
    <row r="2235" customFormat="false" ht="15" hidden="false" customHeight="false" outlineLevel="0" collapsed="false">
      <c r="A2235" s="11" t="s">
        <v>35</v>
      </c>
      <c r="B2235" s="11" t="s">
        <v>4884</v>
      </c>
      <c r="C2235" s="13" t="n">
        <v>2</v>
      </c>
      <c r="D2235" s="11" t="s">
        <v>4602</v>
      </c>
      <c r="E2235" s="11" t="n">
        <v>2</v>
      </c>
      <c r="F2235" s="11" t="s">
        <v>4996</v>
      </c>
      <c r="G2235" s="18" t="n">
        <v>2729.56</v>
      </c>
      <c r="H2235" s="18" t="n">
        <v>388.46</v>
      </c>
      <c r="I2235" s="14" t="n">
        <v>0.0383</v>
      </c>
      <c r="J2235" s="18" t="n">
        <v>93.06</v>
      </c>
      <c r="K2235" s="11" t="s">
        <v>4914</v>
      </c>
      <c r="L2235" s="35" t="n">
        <f aca="false">IF(H2235=0,"",G2235/H2235)</f>
        <v>7.02661792719971</v>
      </c>
    </row>
    <row r="2236" customFormat="false" ht="15" hidden="false" customHeight="false" outlineLevel="0" collapsed="false">
      <c r="A2236" s="11" t="s">
        <v>35</v>
      </c>
      <c r="B2236" s="11" t="s">
        <v>4884</v>
      </c>
      <c r="C2236" s="13" t="n">
        <v>2</v>
      </c>
      <c r="D2236" s="11" t="s">
        <v>4602</v>
      </c>
      <c r="E2236" s="11" t="n">
        <v>2</v>
      </c>
      <c r="F2236" s="11" t="s">
        <v>4997</v>
      </c>
      <c r="G2236" s="18" t="n">
        <v>2729.56</v>
      </c>
      <c r="H2236" s="18" t="n">
        <v>388.46</v>
      </c>
      <c r="I2236" s="14" t="n">
        <v>0.0383</v>
      </c>
      <c r="J2236" s="18" t="n">
        <v>93.06</v>
      </c>
      <c r="K2236" s="11" t="s">
        <v>4914</v>
      </c>
      <c r="L2236" s="35" t="n">
        <f aca="false">IF(H2236=0,"",G2236/H2236)</f>
        <v>7.02661792719971</v>
      </c>
    </row>
    <row r="2237" customFormat="false" ht="15" hidden="false" customHeight="false" outlineLevel="0" collapsed="false">
      <c r="A2237" s="11" t="s">
        <v>35</v>
      </c>
      <c r="B2237" s="11" t="s">
        <v>4884</v>
      </c>
      <c r="C2237" s="13" t="n">
        <v>2</v>
      </c>
      <c r="D2237" s="11" t="s">
        <v>4602</v>
      </c>
      <c r="E2237" s="11" t="n">
        <v>2</v>
      </c>
      <c r="F2237" s="11" t="s">
        <v>4896</v>
      </c>
      <c r="G2237" s="18" t="n">
        <v>2729.56</v>
      </c>
      <c r="H2237" s="18" t="n">
        <v>388.46</v>
      </c>
      <c r="I2237" s="14" t="n">
        <v>0.0383</v>
      </c>
      <c r="J2237" s="18" t="n">
        <v>93.06</v>
      </c>
      <c r="K2237" s="11" t="s">
        <v>4914</v>
      </c>
      <c r="L2237" s="35" t="n">
        <f aca="false">IF(H2237=0,"",G2237/H2237)</f>
        <v>7.02661792719971</v>
      </c>
    </row>
    <row r="2238" customFormat="false" ht="15" hidden="false" customHeight="false" outlineLevel="0" collapsed="false">
      <c r="A2238" s="11" t="s">
        <v>35</v>
      </c>
      <c r="B2238" s="11" t="s">
        <v>4884</v>
      </c>
      <c r="C2238" s="13" t="n">
        <v>2</v>
      </c>
      <c r="D2238" s="11" t="s">
        <v>4602</v>
      </c>
      <c r="E2238" s="11" t="n">
        <v>2</v>
      </c>
      <c r="F2238" s="11" t="s">
        <v>4877</v>
      </c>
      <c r="G2238" s="18" t="n">
        <v>2729.56</v>
      </c>
      <c r="H2238" s="18" t="n">
        <v>388.46</v>
      </c>
      <c r="I2238" s="14" t="n">
        <v>0.0383</v>
      </c>
      <c r="J2238" s="18" t="n">
        <v>93.06</v>
      </c>
      <c r="K2238" s="11" t="s">
        <v>4914</v>
      </c>
      <c r="L2238" s="35" t="n">
        <f aca="false">IF(H2238=0,"",G2238/H2238)</f>
        <v>7.02661792719971</v>
      </c>
    </row>
    <row r="2239" customFormat="false" ht="15" hidden="false" customHeight="false" outlineLevel="0" collapsed="false">
      <c r="A2239" s="11" t="s">
        <v>35</v>
      </c>
      <c r="B2239" s="11" t="s">
        <v>4884</v>
      </c>
      <c r="C2239" s="13" t="n">
        <v>2</v>
      </c>
      <c r="D2239" s="11" t="s">
        <v>4602</v>
      </c>
      <c r="E2239" s="11" t="n">
        <v>2</v>
      </c>
      <c r="F2239" s="11" t="s">
        <v>4998</v>
      </c>
      <c r="G2239" s="18" t="n">
        <v>2729.56</v>
      </c>
      <c r="H2239" s="18" t="n">
        <v>388.46</v>
      </c>
      <c r="I2239" s="14" t="n">
        <v>0.0383</v>
      </c>
      <c r="J2239" s="18" t="n">
        <v>93.06</v>
      </c>
      <c r="K2239" s="11" t="s">
        <v>4914</v>
      </c>
      <c r="L2239" s="35" t="n">
        <f aca="false">IF(H2239=0,"",G2239/H2239)</f>
        <v>7.02661792719971</v>
      </c>
    </row>
    <row r="2240" customFormat="false" ht="15" hidden="false" customHeight="false" outlineLevel="0" collapsed="false">
      <c r="A2240" s="11" t="s">
        <v>35</v>
      </c>
      <c r="B2240" s="11" t="s">
        <v>4884</v>
      </c>
      <c r="C2240" s="13" t="n">
        <v>2</v>
      </c>
      <c r="D2240" s="11" t="s">
        <v>4602</v>
      </c>
      <c r="E2240" s="11" t="n">
        <v>2</v>
      </c>
      <c r="F2240" s="11" t="s">
        <v>4999</v>
      </c>
      <c r="G2240" s="18" t="n">
        <v>2729.56</v>
      </c>
      <c r="H2240" s="18" t="n">
        <v>388.46</v>
      </c>
      <c r="I2240" s="14" t="n">
        <v>0.0383</v>
      </c>
      <c r="J2240" s="18" t="n">
        <v>93.06</v>
      </c>
      <c r="K2240" s="11" t="s">
        <v>4914</v>
      </c>
      <c r="L2240" s="35" t="n">
        <f aca="false">IF(H2240=0,"",G2240/H2240)</f>
        <v>7.02661792719971</v>
      </c>
    </row>
    <row r="2241" customFormat="false" ht="15" hidden="false" customHeight="false" outlineLevel="0" collapsed="false">
      <c r="A2241" s="11" t="s">
        <v>35</v>
      </c>
      <c r="B2241" s="11" t="s">
        <v>4884</v>
      </c>
      <c r="C2241" s="13" t="n">
        <v>2</v>
      </c>
      <c r="D2241" s="11" t="s">
        <v>4602</v>
      </c>
      <c r="E2241" s="11" t="n">
        <v>3</v>
      </c>
      <c r="F2241" s="11" t="s">
        <v>4996</v>
      </c>
      <c r="G2241" s="18" t="n">
        <v>2641.85</v>
      </c>
      <c r="H2241" s="18" t="n">
        <v>374.45</v>
      </c>
      <c r="I2241" s="14" t="n">
        <v>0.037</v>
      </c>
      <c r="J2241" s="18" t="n">
        <v>62.41</v>
      </c>
      <c r="K2241" s="11" t="s">
        <v>4914</v>
      </c>
      <c r="L2241" s="35" t="n">
        <f aca="false">IF(H2241=0,"",G2241/H2241)</f>
        <v>7.05528107891574</v>
      </c>
    </row>
    <row r="2242" customFormat="false" ht="15" hidden="false" customHeight="false" outlineLevel="0" collapsed="false">
      <c r="A2242" s="11" t="s">
        <v>35</v>
      </c>
      <c r="B2242" s="11" t="s">
        <v>4884</v>
      </c>
      <c r="C2242" s="13" t="n">
        <v>2</v>
      </c>
      <c r="D2242" s="11" t="s">
        <v>4602</v>
      </c>
      <c r="E2242" s="11" t="n">
        <v>3</v>
      </c>
      <c r="F2242" s="11" t="s">
        <v>4997</v>
      </c>
      <c r="G2242" s="18" t="n">
        <v>2641.85</v>
      </c>
      <c r="H2242" s="18" t="n">
        <v>374.45</v>
      </c>
      <c r="I2242" s="14" t="n">
        <v>0.037</v>
      </c>
      <c r="J2242" s="18" t="n">
        <v>62.41</v>
      </c>
      <c r="K2242" s="11" t="s">
        <v>4914</v>
      </c>
      <c r="L2242" s="35" t="n">
        <f aca="false">IF(H2242=0,"",G2242/H2242)</f>
        <v>7.05528107891574</v>
      </c>
    </row>
    <row r="2243" customFormat="false" ht="15" hidden="false" customHeight="false" outlineLevel="0" collapsed="false">
      <c r="A2243" s="11" t="s">
        <v>35</v>
      </c>
      <c r="B2243" s="11" t="s">
        <v>4884</v>
      </c>
      <c r="C2243" s="13" t="n">
        <v>2</v>
      </c>
      <c r="D2243" s="11" t="s">
        <v>4602</v>
      </c>
      <c r="E2243" s="11" t="n">
        <v>3</v>
      </c>
      <c r="F2243" s="11" t="s">
        <v>4896</v>
      </c>
      <c r="G2243" s="18" t="n">
        <v>2641.85</v>
      </c>
      <c r="H2243" s="18" t="n">
        <v>374.45</v>
      </c>
      <c r="I2243" s="14" t="n">
        <v>0.037</v>
      </c>
      <c r="J2243" s="18" t="n">
        <v>62.41</v>
      </c>
      <c r="K2243" s="11" t="s">
        <v>4914</v>
      </c>
      <c r="L2243" s="35" t="n">
        <f aca="false">IF(H2243=0,"",G2243/H2243)</f>
        <v>7.05528107891574</v>
      </c>
    </row>
    <row r="2244" customFormat="false" ht="15" hidden="false" customHeight="false" outlineLevel="0" collapsed="false">
      <c r="A2244" s="11" t="s">
        <v>35</v>
      </c>
      <c r="B2244" s="11" t="s">
        <v>4884</v>
      </c>
      <c r="C2244" s="13" t="n">
        <v>2</v>
      </c>
      <c r="D2244" s="11" t="s">
        <v>4602</v>
      </c>
      <c r="E2244" s="11" t="n">
        <v>3</v>
      </c>
      <c r="F2244" s="11" t="s">
        <v>4877</v>
      </c>
      <c r="G2244" s="18" t="n">
        <v>2641.85</v>
      </c>
      <c r="H2244" s="18" t="n">
        <v>374.45</v>
      </c>
      <c r="I2244" s="14" t="n">
        <v>0.037</v>
      </c>
      <c r="J2244" s="18" t="n">
        <v>62.41</v>
      </c>
      <c r="K2244" s="11" t="s">
        <v>4914</v>
      </c>
      <c r="L2244" s="35" t="n">
        <f aca="false">IF(H2244=0,"",G2244/H2244)</f>
        <v>7.05528107891574</v>
      </c>
    </row>
    <row r="2245" customFormat="false" ht="15" hidden="false" customHeight="false" outlineLevel="0" collapsed="false">
      <c r="A2245" s="11" t="s">
        <v>35</v>
      </c>
      <c r="B2245" s="11" t="s">
        <v>4884</v>
      </c>
      <c r="C2245" s="13" t="n">
        <v>2</v>
      </c>
      <c r="D2245" s="11" t="s">
        <v>4602</v>
      </c>
      <c r="E2245" s="11" t="n">
        <v>3</v>
      </c>
      <c r="F2245" s="11" t="s">
        <v>4998</v>
      </c>
      <c r="G2245" s="18" t="n">
        <v>2641.85</v>
      </c>
      <c r="H2245" s="18" t="n">
        <v>374.45</v>
      </c>
      <c r="I2245" s="14" t="n">
        <v>0.037</v>
      </c>
      <c r="J2245" s="18" t="n">
        <v>62.41</v>
      </c>
      <c r="K2245" s="11" t="s">
        <v>4914</v>
      </c>
      <c r="L2245" s="35" t="n">
        <f aca="false">IF(H2245=0,"",G2245/H2245)</f>
        <v>7.05528107891574</v>
      </c>
    </row>
    <row r="2246" customFormat="false" ht="15" hidden="false" customHeight="false" outlineLevel="0" collapsed="false">
      <c r="A2246" s="11" t="s">
        <v>35</v>
      </c>
      <c r="B2246" s="11" t="s">
        <v>4884</v>
      </c>
      <c r="C2246" s="13" t="n">
        <v>2</v>
      </c>
      <c r="D2246" s="11" t="s">
        <v>4602</v>
      </c>
      <c r="E2246" s="11" t="n">
        <v>3</v>
      </c>
      <c r="F2246" s="11" t="s">
        <v>4999</v>
      </c>
      <c r="G2246" s="18" t="n">
        <v>2641.85</v>
      </c>
      <c r="H2246" s="18" t="n">
        <v>374.45</v>
      </c>
      <c r="I2246" s="14" t="n">
        <v>0.037</v>
      </c>
      <c r="J2246" s="18" t="n">
        <v>62.41</v>
      </c>
      <c r="K2246" s="11" t="s">
        <v>4914</v>
      </c>
      <c r="L2246" s="35" t="n">
        <f aca="false">IF(H2246=0,"",G2246/H2246)</f>
        <v>7.05528107891574</v>
      </c>
    </row>
    <row r="2248" customFormat="false" ht="15" hidden="false" customHeight="false" outlineLevel="0" collapsed="false">
      <c r="A2248" s="11" t="s">
        <v>35</v>
      </c>
      <c r="B2248" s="11" t="s">
        <v>4978</v>
      </c>
      <c r="C2248" s="13" t="n">
        <v>2</v>
      </c>
      <c r="D2248" s="11" t="s">
        <v>4608</v>
      </c>
      <c r="E2248" s="11" t="s">
        <v>61</v>
      </c>
      <c r="F2248" s="11" t="s">
        <v>4996</v>
      </c>
      <c r="G2248" s="18" t="n">
        <v>1465.8</v>
      </c>
      <c r="H2248" s="18" t="n">
        <v>427.12</v>
      </c>
      <c r="I2248" s="14" t="n">
        <v>0.0399</v>
      </c>
      <c r="J2248" s="18" t="n">
        <v>175</v>
      </c>
      <c r="K2248" s="11" t="s">
        <v>4914</v>
      </c>
      <c r="L2248" s="35" t="n">
        <f aca="false">IF(H2248=0,"",G2248/H2248)</f>
        <v>3.43182243865892</v>
      </c>
    </row>
    <row r="2249" customFormat="false" ht="15" hidden="false" customHeight="false" outlineLevel="0" collapsed="false">
      <c r="A2249" s="11" t="s">
        <v>35</v>
      </c>
      <c r="B2249" s="11" t="s">
        <v>4978</v>
      </c>
      <c r="C2249" s="13" t="n">
        <v>2</v>
      </c>
      <c r="D2249" s="11" t="s">
        <v>4608</v>
      </c>
      <c r="E2249" s="11" t="s">
        <v>61</v>
      </c>
      <c r="F2249" s="11" t="s">
        <v>4997</v>
      </c>
      <c r="G2249" s="18" t="n">
        <v>1465.8</v>
      </c>
      <c r="H2249" s="18" t="n">
        <v>427.12</v>
      </c>
      <c r="I2249" s="14" t="n">
        <v>0.0399</v>
      </c>
      <c r="J2249" s="18" t="n">
        <v>175</v>
      </c>
      <c r="K2249" s="11" t="s">
        <v>4914</v>
      </c>
      <c r="L2249" s="35" t="n">
        <f aca="false">IF(H2249=0,"",G2249/H2249)</f>
        <v>3.43182243865892</v>
      </c>
    </row>
    <row r="2250" customFormat="false" ht="15" hidden="false" customHeight="false" outlineLevel="0" collapsed="false">
      <c r="A2250" s="11" t="s">
        <v>35</v>
      </c>
      <c r="B2250" s="11" t="s">
        <v>4978</v>
      </c>
      <c r="C2250" s="13" t="n">
        <v>2</v>
      </c>
      <c r="D2250" s="11" t="s">
        <v>4608</v>
      </c>
      <c r="E2250" s="11" t="s">
        <v>61</v>
      </c>
      <c r="F2250" s="11" t="s">
        <v>4896</v>
      </c>
      <c r="G2250" s="18" t="n">
        <v>1465.8</v>
      </c>
      <c r="H2250" s="18" t="n">
        <v>427.12</v>
      </c>
      <c r="I2250" s="14" t="n">
        <v>0.0399</v>
      </c>
      <c r="J2250" s="18" t="n">
        <v>175</v>
      </c>
      <c r="K2250" s="11" t="s">
        <v>4914</v>
      </c>
      <c r="L2250" s="35" t="n">
        <f aca="false">IF(H2250=0,"",G2250/H2250)</f>
        <v>3.43182243865892</v>
      </c>
    </row>
    <row r="2251" customFormat="false" ht="15" hidden="false" customHeight="false" outlineLevel="0" collapsed="false">
      <c r="A2251" s="11" t="s">
        <v>35</v>
      </c>
      <c r="B2251" s="11" t="s">
        <v>4978</v>
      </c>
      <c r="C2251" s="13" t="n">
        <v>2</v>
      </c>
      <c r="D2251" s="11" t="s">
        <v>4608</v>
      </c>
      <c r="E2251" s="11" t="s">
        <v>61</v>
      </c>
      <c r="F2251" s="11" t="s">
        <v>4877</v>
      </c>
      <c r="G2251" s="18" t="n">
        <v>1465.8</v>
      </c>
      <c r="H2251" s="18" t="n">
        <v>427.12</v>
      </c>
      <c r="I2251" s="14" t="n">
        <v>0.0399</v>
      </c>
      <c r="J2251" s="18" t="n">
        <v>175</v>
      </c>
      <c r="K2251" s="11" t="s">
        <v>4914</v>
      </c>
      <c r="L2251" s="35" t="n">
        <f aca="false">IF(H2251=0,"",G2251/H2251)</f>
        <v>3.43182243865892</v>
      </c>
    </row>
    <row r="2252" customFormat="false" ht="15" hidden="false" customHeight="false" outlineLevel="0" collapsed="false">
      <c r="A2252" s="11" t="s">
        <v>35</v>
      </c>
      <c r="B2252" s="11" t="s">
        <v>4978</v>
      </c>
      <c r="C2252" s="13" t="n">
        <v>2</v>
      </c>
      <c r="D2252" s="11" t="s">
        <v>4608</v>
      </c>
      <c r="E2252" s="11" t="s">
        <v>61</v>
      </c>
      <c r="F2252" s="11" t="s">
        <v>4998</v>
      </c>
      <c r="G2252" s="18" t="n">
        <v>1465.8</v>
      </c>
      <c r="H2252" s="18" t="n">
        <v>427.12</v>
      </c>
      <c r="I2252" s="14" t="n">
        <v>0.0399</v>
      </c>
      <c r="J2252" s="18" t="n">
        <v>175</v>
      </c>
      <c r="K2252" s="11" t="s">
        <v>4914</v>
      </c>
      <c r="L2252" s="35" t="n">
        <f aca="false">IF(H2252=0,"",G2252/H2252)</f>
        <v>3.43182243865892</v>
      </c>
    </row>
    <row r="2253" customFormat="false" ht="15" hidden="false" customHeight="false" outlineLevel="0" collapsed="false">
      <c r="A2253" s="11" t="s">
        <v>35</v>
      </c>
      <c r="B2253" s="11" t="s">
        <v>4978</v>
      </c>
      <c r="C2253" s="13" t="n">
        <v>2</v>
      </c>
      <c r="D2253" s="11" t="s">
        <v>4608</v>
      </c>
      <c r="E2253" s="11" t="s">
        <v>61</v>
      </c>
      <c r="F2253" s="11" t="s">
        <v>4999</v>
      </c>
      <c r="G2253" s="18" t="n">
        <v>1465.8</v>
      </c>
      <c r="H2253" s="18" t="n">
        <v>427.12</v>
      </c>
      <c r="I2253" s="14" t="n">
        <v>0.0399</v>
      </c>
      <c r="J2253" s="18" t="n">
        <v>175</v>
      </c>
      <c r="K2253" s="11" t="s">
        <v>4914</v>
      </c>
      <c r="L2253" s="35" t="n">
        <f aca="false">IF(H2253=0,"",G2253/H2253)</f>
        <v>3.43182243865892</v>
      </c>
    </row>
    <row r="2254" customFormat="false" ht="15" hidden="false" customHeight="false" outlineLevel="0" collapsed="false">
      <c r="A2254" s="11" t="s">
        <v>35</v>
      </c>
      <c r="B2254" s="11" t="s">
        <v>4978</v>
      </c>
      <c r="C2254" s="13" t="n">
        <v>2</v>
      </c>
      <c r="D2254" s="11" t="s">
        <v>4602</v>
      </c>
      <c r="E2254" s="11" t="n">
        <v>1</v>
      </c>
      <c r="F2254" s="11" t="s">
        <v>4996</v>
      </c>
      <c r="G2254" s="18" t="n">
        <v>1697.27</v>
      </c>
      <c r="H2254" s="18" t="n">
        <v>540.68</v>
      </c>
      <c r="I2254" s="14" t="n">
        <v>0.0501</v>
      </c>
      <c r="J2254" s="18" t="n">
        <v>250</v>
      </c>
      <c r="K2254" s="11" t="s">
        <v>4914</v>
      </c>
      <c r="L2254" s="35" t="n">
        <f aca="false">IF(H2254=0,"",G2254/H2254)</f>
        <v>3.13913960198269</v>
      </c>
    </row>
    <row r="2255" customFormat="false" ht="15" hidden="false" customHeight="false" outlineLevel="0" collapsed="false">
      <c r="A2255" s="11" t="s">
        <v>35</v>
      </c>
      <c r="B2255" s="11" t="s">
        <v>4978</v>
      </c>
      <c r="C2255" s="13" t="n">
        <v>2</v>
      </c>
      <c r="D2255" s="11" t="s">
        <v>4602</v>
      </c>
      <c r="E2255" s="11" t="n">
        <v>1</v>
      </c>
      <c r="F2255" s="11" t="s">
        <v>4997</v>
      </c>
      <c r="G2255" s="18" t="n">
        <v>1511.24</v>
      </c>
      <c r="H2255" s="18" t="n">
        <v>540.68</v>
      </c>
      <c r="I2255" s="14" t="n">
        <v>0.0501</v>
      </c>
      <c r="J2255" s="18" t="n">
        <v>177.75</v>
      </c>
      <c r="K2255" s="11" t="s">
        <v>4914</v>
      </c>
      <c r="L2255" s="35" t="n">
        <f aca="false">IF(H2255=0,"",G2255/H2255)</f>
        <v>2.79507287119923</v>
      </c>
    </row>
    <row r="2256" customFormat="false" ht="15" hidden="false" customHeight="false" outlineLevel="0" collapsed="false">
      <c r="A2256" s="11" t="s">
        <v>35</v>
      </c>
      <c r="B2256" s="11" t="s">
        <v>4978</v>
      </c>
      <c r="C2256" s="13" t="n">
        <v>2</v>
      </c>
      <c r="D2256" s="11" t="s">
        <v>4602</v>
      </c>
      <c r="E2256" s="11" t="n">
        <v>1</v>
      </c>
      <c r="F2256" s="11" t="s">
        <v>4896</v>
      </c>
      <c r="G2256" s="18" t="n">
        <v>1701.69</v>
      </c>
      <c r="H2256" s="18" t="n">
        <v>540.68</v>
      </c>
      <c r="I2256" s="14" t="n">
        <v>0.0501</v>
      </c>
      <c r="J2256" s="18" t="n">
        <v>270.34</v>
      </c>
      <c r="K2256" s="11" t="s">
        <v>4914</v>
      </c>
      <c r="L2256" s="35" t="n">
        <f aca="false">IF(H2256=0,"",G2256/H2256)</f>
        <v>3.14731449286084</v>
      </c>
    </row>
    <row r="2257" customFormat="false" ht="15" hidden="false" customHeight="false" outlineLevel="0" collapsed="false">
      <c r="A2257" s="11" t="s">
        <v>35</v>
      </c>
      <c r="B2257" s="11" t="s">
        <v>4978</v>
      </c>
      <c r="C2257" s="13" t="n">
        <v>2</v>
      </c>
      <c r="D2257" s="11" t="s">
        <v>4602</v>
      </c>
      <c r="E2257" s="11" t="n">
        <v>1</v>
      </c>
      <c r="F2257" s="11" t="s">
        <v>4877</v>
      </c>
      <c r="G2257" s="18" t="n">
        <v>1701.69</v>
      </c>
      <c r="H2257" s="18" t="n">
        <v>540.68</v>
      </c>
      <c r="I2257" s="14" t="n">
        <v>0.0501</v>
      </c>
      <c r="J2257" s="18" t="n">
        <v>270.34</v>
      </c>
      <c r="K2257" s="11" t="s">
        <v>4914</v>
      </c>
      <c r="L2257" s="35" t="n">
        <f aca="false">IF(H2257=0,"",G2257/H2257)</f>
        <v>3.14731449286084</v>
      </c>
    </row>
    <row r="2258" customFormat="false" ht="15" hidden="false" customHeight="false" outlineLevel="0" collapsed="false">
      <c r="A2258" s="11" t="s">
        <v>35</v>
      </c>
      <c r="B2258" s="11" t="s">
        <v>4978</v>
      </c>
      <c r="C2258" s="13" t="n">
        <v>2</v>
      </c>
      <c r="D2258" s="11" t="s">
        <v>4602</v>
      </c>
      <c r="E2258" s="11" t="n">
        <v>1</v>
      </c>
      <c r="F2258" s="11" t="s">
        <v>4998</v>
      </c>
      <c r="G2258" s="18" t="n">
        <v>1701.69</v>
      </c>
      <c r="H2258" s="18" t="n">
        <v>540.68</v>
      </c>
      <c r="I2258" s="14" t="n">
        <v>0.0501</v>
      </c>
      <c r="J2258" s="18" t="n">
        <v>270.34</v>
      </c>
      <c r="K2258" s="11" t="s">
        <v>4914</v>
      </c>
      <c r="L2258" s="35" t="n">
        <f aca="false">IF(H2258=0,"",G2258/H2258)</f>
        <v>3.14731449286084</v>
      </c>
    </row>
    <row r="2259" customFormat="false" ht="15" hidden="false" customHeight="false" outlineLevel="0" collapsed="false">
      <c r="A2259" s="11" t="s">
        <v>35</v>
      </c>
      <c r="B2259" s="11" t="s">
        <v>4978</v>
      </c>
      <c r="C2259" s="13" t="n">
        <v>2</v>
      </c>
      <c r="D2259" s="11" t="s">
        <v>4602</v>
      </c>
      <c r="E2259" s="11" t="n">
        <v>1</v>
      </c>
      <c r="F2259" s="11" t="s">
        <v>4999</v>
      </c>
      <c r="G2259" s="18" t="n">
        <v>1701.69</v>
      </c>
      <c r="H2259" s="18" t="n">
        <v>540.68</v>
      </c>
      <c r="I2259" s="14" t="n">
        <v>0.0501</v>
      </c>
      <c r="J2259" s="18" t="n">
        <v>270.34</v>
      </c>
      <c r="K2259" s="11" t="s">
        <v>4914</v>
      </c>
      <c r="L2259" s="35" t="n">
        <f aca="false">IF(H2259=0,"",G2259/H2259)</f>
        <v>3.14731449286084</v>
      </c>
    </row>
    <row r="2260" customFormat="false" ht="15" hidden="false" customHeight="false" outlineLevel="0" collapsed="false">
      <c r="A2260" s="11" t="s">
        <v>35</v>
      </c>
      <c r="B2260" s="11" t="s">
        <v>4978</v>
      </c>
      <c r="C2260" s="13" t="n">
        <v>2</v>
      </c>
      <c r="D2260" s="11" t="s">
        <v>4602</v>
      </c>
      <c r="E2260" s="11" t="n">
        <v>2</v>
      </c>
      <c r="F2260" s="11" t="s">
        <v>4996</v>
      </c>
      <c r="G2260" s="18" t="n">
        <v>1421.84</v>
      </c>
      <c r="H2260" s="18" t="n">
        <v>409.1</v>
      </c>
      <c r="I2260" s="14" t="n">
        <v>0.0385</v>
      </c>
      <c r="J2260" s="18" t="n">
        <v>102.27</v>
      </c>
      <c r="K2260" s="11" t="s">
        <v>4914</v>
      </c>
      <c r="L2260" s="35" t="n">
        <f aca="false">IF(H2260=0,"",G2260/H2260)</f>
        <v>3.47553165485211</v>
      </c>
    </row>
    <row r="2261" customFormat="false" ht="15" hidden="false" customHeight="false" outlineLevel="0" collapsed="false">
      <c r="A2261" s="11" t="s">
        <v>35</v>
      </c>
      <c r="B2261" s="11" t="s">
        <v>4978</v>
      </c>
      <c r="C2261" s="13" t="n">
        <v>2</v>
      </c>
      <c r="D2261" s="11" t="s">
        <v>4602</v>
      </c>
      <c r="E2261" s="11" t="n">
        <v>2</v>
      </c>
      <c r="F2261" s="11" t="s">
        <v>4997</v>
      </c>
      <c r="G2261" s="18" t="n">
        <v>1421.84</v>
      </c>
      <c r="H2261" s="18" t="n">
        <v>409.1</v>
      </c>
      <c r="I2261" s="14" t="n">
        <v>0.0385</v>
      </c>
      <c r="J2261" s="18" t="n">
        <v>102.27</v>
      </c>
      <c r="K2261" s="11" t="s">
        <v>4914</v>
      </c>
      <c r="L2261" s="35" t="n">
        <f aca="false">IF(H2261=0,"",G2261/H2261)</f>
        <v>3.47553165485211</v>
      </c>
    </row>
    <row r="2262" customFormat="false" ht="15" hidden="false" customHeight="false" outlineLevel="0" collapsed="false">
      <c r="A2262" s="11" t="s">
        <v>35</v>
      </c>
      <c r="B2262" s="11" t="s">
        <v>4978</v>
      </c>
      <c r="C2262" s="13" t="n">
        <v>2</v>
      </c>
      <c r="D2262" s="11" t="s">
        <v>4602</v>
      </c>
      <c r="E2262" s="11" t="n">
        <v>2</v>
      </c>
      <c r="F2262" s="11" t="s">
        <v>4896</v>
      </c>
      <c r="G2262" s="18" t="n">
        <v>1421.84</v>
      </c>
      <c r="H2262" s="18" t="n">
        <v>409.1</v>
      </c>
      <c r="I2262" s="14" t="n">
        <v>0.0385</v>
      </c>
      <c r="J2262" s="18" t="n">
        <v>102.27</v>
      </c>
      <c r="K2262" s="11" t="s">
        <v>4914</v>
      </c>
      <c r="L2262" s="35" t="n">
        <f aca="false">IF(H2262=0,"",G2262/H2262)</f>
        <v>3.47553165485211</v>
      </c>
    </row>
    <row r="2263" customFormat="false" ht="15" hidden="false" customHeight="false" outlineLevel="0" collapsed="false">
      <c r="A2263" s="11" t="s">
        <v>35</v>
      </c>
      <c r="B2263" s="11" t="s">
        <v>4978</v>
      </c>
      <c r="C2263" s="13" t="n">
        <v>2</v>
      </c>
      <c r="D2263" s="11" t="s">
        <v>4602</v>
      </c>
      <c r="E2263" s="11" t="n">
        <v>2</v>
      </c>
      <c r="F2263" s="11" t="s">
        <v>4877</v>
      </c>
      <c r="G2263" s="18" t="n">
        <v>1421.84</v>
      </c>
      <c r="H2263" s="18" t="n">
        <v>409.1</v>
      </c>
      <c r="I2263" s="14" t="n">
        <v>0.0385</v>
      </c>
      <c r="J2263" s="18" t="n">
        <v>102.27</v>
      </c>
      <c r="K2263" s="11" t="s">
        <v>4914</v>
      </c>
      <c r="L2263" s="35" t="n">
        <f aca="false">IF(H2263=0,"",G2263/H2263)</f>
        <v>3.47553165485211</v>
      </c>
    </row>
    <row r="2264" customFormat="false" ht="15" hidden="false" customHeight="false" outlineLevel="0" collapsed="false">
      <c r="A2264" s="11" t="s">
        <v>35</v>
      </c>
      <c r="B2264" s="11" t="s">
        <v>4978</v>
      </c>
      <c r="C2264" s="13" t="n">
        <v>2</v>
      </c>
      <c r="D2264" s="11" t="s">
        <v>4602</v>
      </c>
      <c r="E2264" s="11" t="n">
        <v>2</v>
      </c>
      <c r="F2264" s="11" t="s">
        <v>4998</v>
      </c>
      <c r="G2264" s="18" t="n">
        <v>1421.84</v>
      </c>
      <c r="H2264" s="18" t="n">
        <v>409.1</v>
      </c>
      <c r="I2264" s="14" t="n">
        <v>0.0385</v>
      </c>
      <c r="J2264" s="18" t="n">
        <v>102.27</v>
      </c>
      <c r="K2264" s="11" t="s">
        <v>4914</v>
      </c>
      <c r="L2264" s="35" t="n">
        <f aca="false">IF(H2264=0,"",G2264/H2264)</f>
        <v>3.47553165485211</v>
      </c>
    </row>
    <row r="2265" customFormat="false" ht="15" hidden="false" customHeight="false" outlineLevel="0" collapsed="false">
      <c r="A2265" s="11" t="s">
        <v>35</v>
      </c>
      <c r="B2265" s="11" t="s">
        <v>4978</v>
      </c>
      <c r="C2265" s="13" t="n">
        <v>2</v>
      </c>
      <c r="D2265" s="11" t="s">
        <v>4602</v>
      </c>
      <c r="E2265" s="11" t="n">
        <v>2</v>
      </c>
      <c r="F2265" s="11" t="s">
        <v>4999</v>
      </c>
      <c r="G2265" s="18" t="n">
        <v>1421.84</v>
      </c>
      <c r="H2265" s="18" t="n">
        <v>409.1</v>
      </c>
      <c r="I2265" s="14" t="n">
        <v>0.0385</v>
      </c>
      <c r="J2265" s="18" t="n">
        <v>102.27</v>
      </c>
      <c r="K2265" s="11" t="s">
        <v>4914</v>
      </c>
      <c r="L2265" s="35" t="n">
        <f aca="false">IF(H2265=0,"",G2265/H2265)</f>
        <v>3.47553165485211</v>
      </c>
    </row>
    <row r="2266" customFormat="false" ht="15" hidden="false" customHeight="false" outlineLevel="0" collapsed="false">
      <c r="A2266" s="11" t="s">
        <v>35</v>
      </c>
      <c r="B2266" s="11" t="s">
        <v>4978</v>
      </c>
      <c r="C2266" s="13" t="n">
        <v>2</v>
      </c>
      <c r="D2266" s="11" t="s">
        <v>4602</v>
      </c>
      <c r="E2266" s="11" t="n">
        <v>3</v>
      </c>
      <c r="F2266" s="11" t="s">
        <v>4996</v>
      </c>
      <c r="G2266" s="18" t="n">
        <v>1400.96</v>
      </c>
      <c r="H2266" s="18" t="n">
        <v>389.82</v>
      </c>
      <c r="I2266" s="14" t="n">
        <v>0.0367</v>
      </c>
      <c r="J2266" s="18" t="n">
        <v>64.97</v>
      </c>
      <c r="K2266" s="11" t="s">
        <v>4914</v>
      </c>
      <c r="L2266" s="35" t="n">
        <f aca="false">IF(H2266=0,"",G2266/H2266)</f>
        <v>3.59386383459032</v>
      </c>
    </row>
    <row r="2267" customFormat="false" ht="15" hidden="false" customHeight="false" outlineLevel="0" collapsed="false">
      <c r="A2267" s="11" t="s">
        <v>35</v>
      </c>
      <c r="B2267" s="11" t="s">
        <v>4978</v>
      </c>
      <c r="C2267" s="13" t="n">
        <v>2</v>
      </c>
      <c r="D2267" s="11" t="s">
        <v>4602</v>
      </c>
      <c r="E2267" s="11" t="n">
        <v>3</v>
      </c>
      <c r="F2267" s="11" t="s">
        <v>4997</v>
      </c>
      <c r="G2267" s="18" t="n">
        <v>1400.96</v>
      </c>
      <c r="H2267" s="18" t="n">
        <v>389.82</v>
      </c>
      <c r="I2267" s="14" t="n">
        <v>0.0367</v>
      </c>
      <c r="J2267" s="18" t="n">
        <v>64.97</v>
      </c>
      <c r="K2267" s="11" t="s">
        <v>4914</v>
      </c>
      <c r="L2267" s="35" t="n">
        <f aca="false">IF(H2267=0,"",G2267/H2267)</f>
        <v>3.59386383459032</v>
      </c>
    </row>
    <row r="2268" customFormat="false" ht="15" hidden="false" customHeight="false" outlineLevel="0" collapsed="false">
      <c r="A2268" s="11" t="s">
        <v>35</v>
      </c>
      <c r="B2268" s="11" t="s">
        <v>4978</v>
      </c>
      <c r="C2268" s="13" t="n">
        <v>2</v>
      </c>
      <c r="D2268" s="11" t="s">
        <v>4602</v>
      </c>
      <c r="E2268" s="11" t="n">
        <v>3</v>
      </c>
      <c r="F2268" s="11" t="s">
        <v>4896</v>
      </c>
      <c r="G2268" s="18" t="n">
        <v>1400.96</v>
      </c>
      <c r="H2268" s="18" t="n">
        <v>389.82</v>
      </c>
      <c r="I2268" s="14" t="n">
        <v>0.0367</v>
      </c>
      <c r="J2268" s="18" t="n">
        <v>64.97</v>
      </c>
      <c r="K2268" s="11" t="s">
        <v>4914</v>
      </c>
      <c r="L2268" s="35" t="n">
        <f aca="false">IF(H2268=0,"",G2268/H2268)</f>
        <v>3.59386383459032</v>
      </c>
    </row>
    <row r="2269" customFormat="false" ht="15" hidden="false" customHeight="false" outlineLevel="0" collapsed="false">
      <c r="A2269" s="11" t="s">
        <v>35</v>
      </c>
      <c r="B2269" s="11" t="s">
        <v>4978</v>
      </c>
      <c r="C2269" s="13" t="n">
        <v>2</v>
      </c>
      <c r="D2269" s="11" t="s">
        <v>4602</v>
      </c>
      <c r="E2269" s="11" t="n">
        <v>3</v>
      </c>
      <c r="F2269" s="11" t="s">
        <v>4877</v>
      </c>
      <c r="G2269" s="18" t="n">
        <v>1400.96</v>
      </c>
      <c r="H2269" s="18" t="n">
        <v>389.82</v>
      </c>
      <c r="I2269" s="14" t="n">
        <v>0.0367</v>
      </c>
      <c r="J2269" s="18" t="n">
        <v>64.97</v>
      </c>
      <c r="K2269" s="11" t="s">
        <v>4914</v>
      </c>
      <c r="L2269" s="35" t="n">
        <f aca="false">IF(H2269=0,"",G2269/H2269)</f>
        <v>3.59386383459032</v>
      </c>
    </row>
    <row r="2270" customFormat="false" ht="15" hidden="false" customHeight="false" outlineLevel="0" collapsed="false">
      <c r="A2270" s="11" t="s">
        <v>35</v>
      </c>
      <c r="B2270" s="11" t="s">
        <v>4978</v>
      </c>
      <c r="C2270" s="13" t="n">
        <v>2</v>
      </c>
      <c r="D2270" s="11" t="s">
        <v>4602</v>
      </c>
      <c r="E2270" s="11" t="n">
        <v>3</v>
      </c>
      <c r="F2270" s="11" t="s">
        <v>4998</v>
      </c>
      <c r="G2270" s="18" t="n">
        <v>1400.96</v>
      </c>
      <c r="H2270" s="18" t="n">
        <v>389.82</v>
      </c>
      <c r="I2270" s="14" t="n">
        <v>0.0367</v>
      </c>
      <c r="J2270" s="18" t="n">
        <v>64.97</v>
      </c>
      <c r="K2270" s="11" t="s">
        <v>4914</v>
      </c>
      <c r="L2270" s="35" t="n">
        <f aca="false">IF(H2270=0,"",G2270/H2270)</f>
        <v>3.59386383459032</v>
      </c>
    </row>
    <row r="2271" customFormat="false" ht="15" hidden="false" customHeight="false" outlineLevel="0" collapsed="false">
      <c r="A2271" s="11" t="s">
        <v>35</v>
      </c>
      <c r="B2271" s="11" t="s">
        <v>4978</v>
      </c>
      <c r="C2271" s="13" t="n">
        <v>2</v>
      </c>
      <c r="D2271" s="11" t="s">
        <v>4602</v>
      </c>
      <c r="E2271" s="11" t="n">
        <v>3</v>
      </c>
      <c r="F2271" s="11" t="s">
        <v>4999</v>
      </c>
      <c r="G2271" s="18" t="n">
        <v>1400.96</v>
      </c>
      <c r="H2271" s="18" t="n">
        <v>389.82</v>
      </c>
      <c r="I2271" s="14" t="n">
        <v>0.0367</v>
      </c>
      <c r="J2271" s="18" t="n">
        <v>64.97</v>
      </c>
      <c r="K2271" s="11" t="s">
        <v>4914</v>
      </c>
      <c r="L2271" s="35" t="n">
        <f aca="false">IF(H2271=0,"",G2271/H2271)</f>
        <v>3.59386383459032</v>
      </c>
    </row>
    <row r="2273" customFormat="false" ht="15" hidden="false" customHeight="false" outlineLevel="0" collapsed="false">
      <c r="A2273" s="11" t="s">
        <v>35</v>
      </c>
      <c r="B2273" s="11" t="s">
        <v>4979</v>
      </c>
      <c r="C2273" s="13" t="n">
        <v>2</v>
      </c>
      <c r="D2273" s="11" t="s">
        <v>4608</v>
      </c>
      <c r="E2273" s="11" t="s">
        <v>61</v>
      </c>
      <c r="F2273" s="11" t="s">
        <v>4996</v>
      </c>
      <c r="G2273" s="18" t="n">
        <v>1819.07</v>
      </c>
      <c r="H2273" s="18" t="n">
        <v>310.8</v>
      </c>
      <c r="I2273" s="14" t="n">
        <v>0.027</v>
      </c>
      <c r="J2273" s="18" t="n">
        <v>133.24</v>
      </c>
      <c r="K2273" s="11" t="s">
        <v>4914</v>
      </c>
      <c r="L2273" s="35" t="n">
        <f aca="false">IF(H2273=0,"",G2273/H2273)</f>
        <v>5.85286357786358</v>
      </c>
    </row>
    <row r="2274" customFormat="false" ht="15" hidden="false" customHeight="false" outlineLevel="0" collapsed="false">
      <c r="A2274" s="11" t="s">
        <v>35</v>
      </c>
      <c r="B2274" s="11" t="s">
        <v>4979</v>
      </c>
      <c r="C2274" s="13" t="n">
        <v>2</v>
      </c>
      <c r="D2274" s="11" t="s">
        <v>4608</v>
      </c>
      <c r="E2274" s="11" t="s">
        <v>61</v>
      </c>
      <c r="F2274" s="11" t="s">
        <v>4997</v>
      </c>
      <c r="G2274" s="18" t="n">
        <v>1819.07</v>
      </c>
      <c r="H2274" s="18" t="n">
        <v>310.8</v>
      </c>
      <c r="I2274" s="14" t="n">
        <v>0.027</v>
      </c>
      <c r="J2274" s="18" t="n">
        <v>133.24</v>
      </c>
      <c r="K2274" s="11" t="s">
        <v>4914</v>
      </c>
      <c r="L2274" s="35" t="n">
        <f aca="false">IF(H2274=0,"",G2274/H2274)</f>
        <v>5.85286357786358</v>
      </c>
    </row>
    <row r="2275" customFormat="false" ht="15" hidden="false" customHeight="false" outlineLevel="0" collapsed="false">
      <c r="A2275" s="11" t="s">
        <v>35</v>
      </c>
      <c r="B2275" s="11" t="s">
        <v>4979</v>
      </c>
      <c r="C2275" s="13" t="n">
        <v>2</v>
      </c>
      <c r="D2275" s="11" t="s">
        <v>4608</v>
      </c>
      <c r="E2275" s="11" t="s">
        <v>61</v>
      </c>
      <c r="F2275" s="11" t="s">
        <v>4896</v>
      </c>
      <c r="G2275" s="18" t="n">
        <v>1819.07</v>
      </c>
      <c r="H2275" s="18" t="n">
        <v>310.8</v>
      </c>
      <c r="I2275" s="14" t="n">
        <v>0.027</v>
      </c>
      <c r="J2275" s="18" t="n">
        <v>133.24</v>
      </c>
      <c r="K2275" s="11" t="s">
        <v>4914</v>
      </c>
      <c r="L2275" s="35" t="n">
        <f aca="false">IF(H2275=0,"",G2275/H2275)</f>
        <v>5.85286357786358</v>
      </c>
    </row>
    <row r="2276" customFormat="false" ht="15" hidden="false" customHeight="false" outlineLevel="0" collapsed="false">
      <c r="A2276" s="11" t="s">
        <v>35</v>
      </c>
      <c r="B2276" s="11" t="s">
        <v>4979</v>
      </c>
      <c r="C2276" s="13" t="n">
        <v>2</v>
      </c>
      <c r="D2276" s="11" t="s">
        <v>4608</v>
      </c>
      <c r="E2276" s="11" t="s">
        <v>61</v>
      </c>
      <c r="F2276" s="11" t="s">
        <v>4877</v>
      </c>
      <c r="G2276" s="18" t="n">
        <v>1819.07</v>
      </c>
      <c r="H2276" s="18" t="n">
        <v>310.8</v>
      </c>
      <c r="I2276" s="14" t="n">
        <v>0.027</v>
      </c>
      <c r="J2276" s="18" t="n">
        <v>133.24</v>
      </c>
      <c r="K2276" s="11" t="s">
        <v>4914</v>
      </c>
      <c r="L2276" s="35" t="n">
        <f aca="false">IF(H2276=0,"",G2276/H2276)</f>
        <v>5.85286357786358</v>
      </c>
    </row>
    <row r="2277" customFormat="false" ht="15" hidden="false" customHeight="false" outlineLevel="0" collapsed="false">
      <c r="A2277" s="11" t="s">
        <v>35</v>
      </c>
      <c r="B2277" s="11" t="s">
        <v>4979</v>
      </c>
      <c r="C2277" s="13" t="n">
        <v>2</v>
      </c>
      <c r="D2277" s="11" t="s">
        <v>4608</v>
      </c>
      <c r="E2277" s="11" t="s">
        <v>61</v>
      </c>
      <c r="F2277" s="11" t="s">
        <v>4998</v>
      </c>
      <c r="G2277" s="18" t="n">
        <v>1819.07</v>
      </c>
      <c r="H2277" s="18" t="n">
        <v>310.8</v>
      </c>
      <c r="I2277" s="14" t="n">
        <v>0.027</v>
      </c>
      <c r="J2277" s="18" t="n">
        <v>133.24</v>
      </c>
      <c r="K2277" s="11" t="s">
        <v>4914</v>
      </c>
      <c r="L2277" s="35" t="n">
        <f aca="false">IF(H2277=0,"",G2277/H2277)</f>
        <v>5.85286357786358</v>
      </c>
    </row>
    <row r="2278" customFormat="false" ht="15" hidden="false" customHeight="false" outlineLevel="0" collapsed="false">
      <c r="A2278" s="11" t="s">
        <v>35</v>
      </c>
      <c r="B2278" s="11" t="s">
        <v>4979</v>
      </c>
      <c r="C2278" s="13" t="n">
        <v>2</v>
      </c>
      <c r="D2278" s="11" t="s">
        <v>4608</v>
      </c>
      <c r="E2278" s="11" t="s">
        <v>61</v>
      </c>
      <c r="F2278" s="11" t="s">
        <v>4999</v>
      </c>
      <c r="G2278" s="18" t="n">
        <v>1819.07</v>
      </c>
      <c r="H2278" s="18" t="n">
        <v>310.8</v>
      </c>
      <c r="I2278" s="14" t="n">
        <v>0.027</v>
      </c>
      <c r="J2278" s="18" t="n">
        <v>133.24</v>
      </c>
      <c r="K2278" s="11" t="s">
        <v>4914</v>
      </c>
      <c r="L2278" s="35" t="n">
        <f aca="false">IF(H2278=0,"",G2278/H2278)</f>
        <v>5.85286357786358</v>
      </c>
    </row>
    <row r="2279" customFormat="false" ht="15" hidden="false" customHeight="false" outlineLevel="0" collapsed="false">
      <c r="A2279" s="11" t="s">
        <v>35</v>
      </c>
      <c r="B2279" s="11" t="s">
        <v>4979</v>
      </c>
      <c r="C2279" s="13" t="n">
        <v>2</v>
      </c>
      <c r="D2279" s="11" t="s">
        <v>4602</v>
      </c>
      <c r="E2279" s="11" t="n">
        <v>1</v>
      </c>
      <c r="F2279" s="11" t="s">
        <v>4996</v>
      </c>
      <c r="G2279" s="18" t="n">
        <v>1907.38</v>
      </c>
      <c r="H2279" s="18" t="n">
        <v>391.45</v>
      </c>
      <c r="I2279" s="14" t="n">
        <v>0.0351</v>
      </c>
      <c r="J2279" s="18" t="n">
        <v>183.09</v>
      </c>
      <c r="K2279" s="11" t="s">
        <v>4914</v>
      </c>
      <c r="L2279" s="35" t="n">
        <f aca="false">IF(H2279=0,"",G2279/H2279)</f>
        <v>4.87260186486141</v>
      </c>
    </row>
    <row r="2280" customFormat="false" ht="15" hidden="false" customHeight="false" outlineLevel="0" collapsed="false">
      <c r="A2280" s="11" t="s">
        <v>35</v>
      </c>
      <c r="B2280" s="11" t="s">
        <v>4979</v>
      </c>
      <c r="C2280" s="13" t="n">
        <v>2</v>
      </c>
      <c r="D2280" s="11" t="s">
        <v>4602</v>
      </c>
      <c r="E2280" s="11" t="n">
        <v>1</v>
      </c>
      <c r="F2280" s="11" t="s">
        <v>4997</v>
      </c>
      <c r="G2280" s="18" t="n">
        <v>1907.38</v>
      </c>
      <c r="H2280" s="18" t="n">
        <v>391.45</v>
      </c>
      <c r="I2280" s="14" t="n">
        <v>0.0351</v>
      </c>
      <c r="J2280" s="18" t="n">
        <v>183.09</v>
      </c>
      <c r="K2280" s="11" t="s">
        <v>4914</v>
      </c>
      <c r="L2280" s="35" t="n">
        <f aca="false">IF(H2280=0,"",G2280/H2280)</f>
        <v>4.87260186486141</v>
      </c>
    </row>
    <row r="2281" customFormat="false" ht="15" hidden="false" customHeight="false" outlineLevel="0" collapsed="false">
      <c r="A2281" s="11" t="s">
        <v>35</v>
      </c>
      <c r="B2281" s="11" t="s">
        <v>4979</v>
      </c>
      <c r="C2281" s="13" t="n">
        <v>2</v>
      </c>
      <c r="D2281" s="11" t="s">
        <v>4602</v>
      </c>
      <c r="E2281" s="11" t="n">
        <v>1</v>
      </c>
      <c r="F2281" s="11" t="s">
        <v>4896</v>
      </c>
      <c r="G2281" s="18" t="n">
        <v>1907.38</v>
      </c>
      <c r="H2281" s="18" t="n">
        <v>391.45</v>
      </c>
      <c r="I2281" s="14" t="n">
        <v>0.0351</v>
      </c>
      <c r="J2281" s="18" t="n">
        <v>183.09</v>
      </c>
      <c r="K2281" s="11" t="s">
        <v>4914</v>
      </c>
      <c r="L2281" s="35" t="n">
        <f aca="false">IF(H2281=0,"",G2281/H2281)</f>
        <v>4.87260186486141</v>
      </c>
    </row>
    <row r="2282" customFormat="false" ht="15" hidden="false" customHeight="false" outlineLevel="0" collapsed="false">
      <c r="A2282" s="11" t="s">
        <v>35</v>
      </c>
      <c r="B2282" s="11" t="s">
        <v>4979</v>
      </c>
      <c r="C2282" s="13" t="n">
        <v>2</v>
      </c>
      <c r="D2282" s="11" t="s">
        <v>4602</v>
      </c>
      <c r="E2282" s="11" t="n">
        <v>1</v>
      </c>
      <c r="F2282" s="11" t="s">
        <v>4877</v>
      </c>
      <c r="G2282" s="18" t="n">
        <v>1907.38</v>
      </c>
      <c r="H2282" s="18" t="n">
        <v>391.45</v>
      </c>
      <c r="I2282" s="14" t="n">
        <v>0.0351</v>
      </c>
      <c r="J2282" s="18" t="n">
        <v>183.09</v>
      </c>
      <c r="K2282" s="11" t="s">
        <v>4914</v>
      </c>
      <c r="L2282" s="35" t="n">
        <f aca="false">IF(H2282=0,"",G2282/H2282)</f>
        <v>4.87260186486141</v>
      </c>
    </row>
    <row r="2283" customFormat="false" ht="15" hidden="false" customHeight="false" outlineLevel="0" collapsed="false">
      <c r="A2283" s="11" t="s">
        <v>35</v>
      </c>
      <c r="B2283" s="11" t="s">
        <v>4979</v>
      </c>
      <c r="C2283" s="13" t="n">
        <v>2</v>
      </c>
      <c r="D2283" s="11" t="s">
        <v>4602</v>
      </c>
      <c r="E2283" s="11" t="n">
        <v>1</v>
      </c>
      <c r="F2283" s="11" t="s">
        <v>4998</v>
      </c>
      <c r="G2283" s="18" t="n">
        <v>1907.38</v>
      </c>
      <c r="H2283" s="18" t="n">
        <v>391.45</v>
      </c>
      <c r="I2283" s="14" t="n">
        <v>0.0351</v>
      </c>
      <c r="J2283" s="18" t="n">
        <v>183.09</v>
      </c>
      <c r="K2283" s="11" t="s">
        <v>4914</v>
      </c>
      <c r="L2283" s="35" t="n">
        <f aca="false">IF(H2283=0,"",G2283/H2283)</f>
        <v>4.87260186486141</v>
      </c>
    </row>
    <row r="2284" customFormat="false" ht="15" hidden="false" customHeight="false" outlineLevel="0" collapsed="false">
      <c r="A2284" s="11" t="s">
        <v>35</v>
      </c>
      <c r="B2284" s="11" t="s">
        <v>4979</v>
      </c>
      <c r="C2284" s="13" t="n">
        <v>2</v>
      </c>
      <c r="D2284" s="11" t="s">
        <v>4602</v>
      </c>
      <c r="E2284" s="11" t="n">
        <v>1</v>
      </c>
      <c r="F2284" s="11" t="s">
        <v>4999</v>
      </c>
      <c r="G2284" s="18" t="n">
        <v>1907.38</v>
      </c>
      <c r="H2284" s="18" t="n">
        <v>391.45</v>
      </c>
      <c r="I2284" s="14" t="n">
        <v>0.0351</v>
      </c>
      <c r="J2284" s="18" t="n">
        <v>183.09</v>
      </c>
      <c r="K2284" s="11" t="s">
        <v>4914</v>
      </c>
      <c r="L2284" s="35" t="n">
        <f aca="false">IF(H2284=0,"",G2284/H2284)</f>
        <v>4.87260186486141</v>
      </c>
    </row>
    <row r="2285" customFormat="false" ht="15" hidden="false" customHeight="false" outlineLevel="0" collapsed="false">
      <c r="A2285" s="11" t="s">
        <v>35</v>
      </c>
      <c r="B2285" s="11" t="s">
        <v>4979</v>
      </c>
      <c r="C2285" s="13" t="n">
        <v>2</v>
      </c>
      <c r="D2285" s="11" t="s">
        <v>4602</v>
      </c>
      <c r="E2285" s="11" t="n">
        <v>2</v>
      </c>
      <c r="F2285" s="11" t="s">
        <v>4996</v>
      </c>
      <c r="G2285" s="18" t="n">
        <v>1753.51</v>
      </c>
      <c r="H2285" s="18" t="n">
        <v>314.34</v>
      </c>
      <c r="I2285" s="14" t="n">
        <v>0.0282</v>
      </c>
      <c r="J2285" s="18" t="n">
        <v>72.16</v>
      </c>
      <c r="K2285" s="11" t="s">
        <v>4914</v>
      </c>
      <c r="L2285" s="35" t="n">
        <f aca="false">IF(H2285=0,"",G2285/H2285)</f>
        <v>5.57838646052046</v>
      </c>
    </row>
    <row r="2286" customFormat="false" ht="15" hidden="false" customHeight="false" outlineLevel="0" collapsed="false">
      <c r="A2286" s="11" t="s">
        <v>35</v>
      </c>
      <c r="B2286" s="11" t="s">
        <v>4979</v>
      </c>
      <c r="C2286" s="13" t="n">
        <v>2</v>
      </c>
      <c r="D2286" s="11" t="s">
        <v>4602</v>
      </c>
      <c r="E2286" s="11" t="n">
        <v>2</v>
      </c>
      <c r="F2286" s="11" t="s">
        <v>4997</v>
      </c>
      <c r="G2286" s="18" t="n">
        <v>1753.51</v>
      </c>
      <c r="H2286" s="18" t="n">
        <v>314.34</v>
      </c>
      <c r="I2286" s="14" t="n">
        <v>0.0282</v>
      </c>
      <c r="J2286" s="18" t="n">
        <v>72.16</v>
      </c>
      <c r="K2286" s="11" t="s">
        <v>4914</v>
      </c>
      <c r="L2286" s="35" t="n">
        <f aca="false">IF(H2286=0,"",G2286/H2286)</f>
        <v>5.57838646052046</v>
      </c>
    </row>
    <row r="2287" customFormat="false" ht="15" hidden="false" customHeight="false" outlineLevel="0" collapsed="false">
      <c r="A2287" s="11" t="s">
        <v>35</v>
      </c>
      <c r="B2287" s="11" t="s">
        <v>4979</v>
      </c>
      <c r="C2287" s="13" t="n">
        <v>2</v>
      </c>
      <c r="D2287" s="11" t="s">
        <v>4602</v>
      </c>
      <c r="E2287" s="11" t="n">
        <v>2</v>
      </c>
      <c r="F2287" s="11" t="s">
        <v>4896</v>
      </c>
      <c r="G2287" s="18" t="n">
        <v>1753.51</v>
      </c>
      <c r="H2287" s="18" t="n">
        <v>314.34</v>
      </c>
      <c r="I2287" s="14" t="n">
        <v>0.0282</v>
      </c>
      <c r="J2287" s="18" t="n">
        <v>72.16</v>
      </c>
      <c r="K2287" s="11" t="s">
        <v>4914</v>
      </c>
      <c r="L2287" s="35" t="n">
        <f aca="false">IF(H2287=0,"",G2287/H2287)</f>
        <v>5.57838646052046</v>
      </c>
    </row>
    <row r="2288" customFormat="false" ht="15" hidden="false" customHeight="false" outlineLevel="0" collapsed="false">
      <c r="A2288" s="11" t="s">
        <v>35</v>
      </c>
      <c r="B2288" s="11" t="s">
        <v>4979</v>
      </c>
      <c r="C2288" s="13" t="n">
        <v>2</v>
      </c>
      <c r="D2288" s="11" t="s">
        <v>4602</v>
      </c>
      <c r="E2288" s="11" t="n">
        <v>2</v>
      </c>
      <c r="F2288" s="11" t="s">
        <v>4877</v>
      </c>
      <c r="G2288" s="18" t="n">
        <v>1753.51</v>
      </c>
      <c r="H2288" s="18" t="n">
        <v>314.34</v>
      </c>
      <c r="I2288" s="14" t="n">
        <v>0.0282</v>
      </c>
      <c r="J2288" s="18" t="n">
        <v>72.16</v>
      </c>
      <c r="K2288" s="11" t="s">
        <v>4914</v>
      </c>
      <c r="L2288" s="35" t="n">
        <f aca="false">IF(H2288=0,"",G2288/H2288)</f>
        <v>5.57838646052046</v>
      </c>
    </row>
    <row r="2289" customFormat="false" ht="15" hidden="false" customHeight="false" outlineLevel="0" collapsed="false">
      <c r="A2289" s="11" t="s">
        <v>35</v>
      </c>
      <c r="B2289" s="11" t="s">
        <v>4979</v>
      </c>
      <c r="C2289" s="13" t="n">
        <v>2</v>
      </c>
      <c r="D2289" s="11" t="s">
        <v>4602</v>
      </c>
      <c r="E2289" s="11" t="n">
        <v>2</v>
      </c>
      <c r="F2289" s="11" t="s">
        <v>4998</v>
      </c>
      <c r="G2289" s="18" t="n">
        <v>1753.51</v>
      </c>
      <c r="H2289" s="18" t="n">
        <v>314.34</v>
      </c>
      <c r="I2289" s="14" t="n">
        <v>0.0282</v>
      </c>
      <c r="J2289" s="18" t="n">
        <v>72.16</v>
      </c>
      <c r="K2289" s="11" t="s">
        <v>4914</v>
      </c>
      <c r="L2289" s="35" t="n">
        <f aca="false">IF(H2289=0,"",G2289/H2289)</f>
        <v>5.57838646052046</v>
      </c>
    </row>
    <row r="2290" customFormat="false" ht="15" hidden="false" customHeight="false" outlineLevel="0" collapsed="false">
      <c r="A2290" s="11" t="s">
        <v>35</v>
      </c>
      <c r="B2290" s="11" t="s">
        <v>4979</v>
      </c>
      <c r="C2290" s="13" t="n">
        <v>2</v>
      </c>
      <c r="D2290" s="11" t="s">
        <v>4602</v>
      </c>
      <c r="E2290" s="11" t="n">
        <v>2</v>
      </c>
      <c r="F2290" s="11" t="s">
        <v>4999</v>
      </c>
      <c r="G2290" s="18" t="n">
        <v>1753.51</v>
      </c>
      <c r="H2290" s="18" t="n">
        <v>314.34</v>
      </c>
      <c r="I2290" s="14" t="n">
        <v>0.0282</v>
      </c>
      <c r="J2290" s="18" t="n">
        <v>72.16</v>
      </c>
      <c r="K2290" s="11" t="s">
        <v>4914</v>
      </c>
      <c r="L2290" s="35" t="n">
        <f aca="false">IF(H2290=0,"",G2290/H2290)</f>
        <v>5.57838646052046</v>
      </c>
    </row>
    <row r="2291" customFormat="false" ht="15" hidden="false" customHeight="false" outlineLevel="0" collapsed="false">
      <c r="A2291" s="11" t="s">
        <v>35</v>
      </c>
      <c r="B2291" s="11" t="s">
        <v>4979</v>
      </c>
      <c r="C2291" s="13" t="n">
        <v>2</v>
      </c>
      <c r="D2291" s="11" t="s">
        <v>4602</v>
      </c>
      <c r="E2291" s="11" t="n">
        <v>3</v>
      </c>
      <c r="F2291" s="11" t="s">
        <v>4996</v>
      </c>
      <c r="G2291" s="18" t="n">
        <v>1707.02</v>
      </c>
      <c r="H2291" s="18" t="n">
        <v>301.47</v>
      </c>
      <c r="I2291" s="14" t="n">
        <v>0.0271</v>
      </c>
      <c r="J2291" s="18" t="n">
        <v>50</v>
      </c>
      <c r="K2291" s="11" t="s">
        <v>4914</v>
      </c>
      <c r="L2291" s="35" t="n">
        <f aca="false">IF(H2291=0,"",G2291/H2291)</f>
        <v>5.66232129233423</v>
      </c>
    </row>
    <row r="2292" customFormat="false" ht="15" hidden="false" customHeight="false" outlineLevel="0" collapsed="false">
      <c r="A2292" s="11" t="s">
        <v>35</v>
      </c>
      <c r="B2292" s="11" t="s">
        <v>4979</v>
      </c>
      <c r="C2292" s="13" t="n">
        <v>2</v>
      </c>
      <c r="D2292" s="11" t="s">
        <v>4602</v>
      </c>
      <c r="E2292" s="11" t="n">
        <v>3</v>
      </c>
      <c r="F2292" s="11" t="s">
        <v>4997</v>
      </c>
      <c r="G2292" s="18" t="n">
        <v>1707.02</v>
      </c>
      <c r="H2292" s="18" t="n">
        <v>301.47</v>
      </c>
      <c r="I2292" s="14" t="n">
        <v>0.0271</v>
      </c>
      <c r="J2292" s="18" t="n">
        <v>50</v>
      </c>
      <c r="K2292" s="11" t="s">
        <v>4914</v>
      </c>
      <c r="L2292" s="35" t="n">
        <f aca="false">IF(H2292=0,"",G2292/H2292)</f>
        <v>5.66232129233423</v>
      </c>
    </row>
    <row r="2293" customFormat="false" ht="15" hidden="false" customHeight="false" outlineLevel="0" collapsed="false">
      <c r="A2293" s="11" t="s">
        <v>35</v>
      </c>
      <c r="B2293" s="11" t="s">
        <v>4979</v>
      </c>
      <c r="C2293" s="13" t="n">
        <v>2</v>
      </c>
      <c r="D2293" s="11" t="s">
        <v>4602</v>
      </c>
      <c r="E2293" s="11" t="n">
        <v>3</v>
      </c>
      <c r="F2293" s="11" t="s">
        <v>4896</v>
      </c>
      <c r="G2293" s="18" t="n">
        <v>1707.02</v>
      </c>
      <c r="H2293" s="18" t="n">
        <v>301.47</v>
      </c>
      <c r="I2293" s="14" t="n">
        <v>0.0271</v>
      </c>
      <c r="J2293" s="18" t="n">
        <v>50</v>
      </c>
      <c r="K2293" s="11" t="s">
        <v>4914</v>
      </c>
      <c r="L2293" s="35" t="n">
        <f aca="false">IF(H2293=0,"",G2293/H2293)</f>
        <v>5.66232129233423</v>
      </c>
    </row>
    <row r="2294" customFormat="false" ht="15" hidden="false" customHeight="false" outlineLevel="0" collapsed="false">
      <c r="A2294" s="11" t="s">
        <v>35</v>
      </c>
      <c r="B2294" s="11" t="s">
        <v>4979</v>
      </c>
      <c r="C2294" s="13" t="n">
        <v>2</v>
      </c>
      <c r="D2294" s="11" t="s">
        <v>4602</v>
      </c>
      <c r="E2294" s="11" t="n">
        <v>3</v>
      </c>
      <c r="F2294" s="11" t="s">
        <v>4877</v>
      </c>
      <c r="G2294" s="18" t="n">
        <v>1707.02</v>
      </c>
      <c r="H2294" s="18" t="n">
        <v>301.47</v>
      </c>
      <c r="I2294" s="14" t="n">
        <v>0.0271</v>
      </c>
      <c r="J2294" s="18" t="n">
        <v>50</v>
      </c>
      <c r="K2294" s="11" t="s">
        <v>4914</v>
      </c>
      <c r="L2294" s="35" t="n">
        <f aca="false">IF(H2294=0,"",G2294/H2294)</f>
        <v>5.66232129233423</v>
      </c>
    </row>
    <row r="2295" customFormat="false" ht="15" hidden="false" customHeight="false" outlineLevel="0" collapsed="false">
      <c r="A2295" s="11" t="s">
        <v>35</v>
      </c>
      <c r="B2295" s="11" t="s">
        <v>4979</v>
      </c>
      <c r="C2295" s="13" t="n">
        <v>2</v>
      </c>
      <c r="D2295" s="11" t="s">
        <v>4602</v>
      </c>
      <c r="E2295" s="11" t="n">
        <v>3</v>
      </c>
      <c r="F2295" s="11" t="s">
        <v>4998</v>
      </c>
      <c r="G2295" s="18" t="n">
        <v>1707.02</v>
      </c>
      <c r="H2295" s="18" t="n">
        <v>301.47</v>
      </c>
      <c r="I2295" s="14" t="n">
        <v>0.0271</v>
      </c>
      <c r="J2295" s="18" t="n">
        <v>50</v>
      </c>
      <c r="K2295" s="11" t="s">
        <v>4914</v>
      </c>
      <c r="L2295" s="35" t="n">
        <f aca="false">IF(H2295=0,"",G2295/H2295)</f>
        <v>5.66232129233423</v>
      </c>
    </row>
    <row r="2296" customFormat="false" ht="15" hidden="false" customHeight="false" outlineLevel="0" collapsed="false">
      <c r="A2296" s="11" t="s">
        <v>35</v>
      </c>
      <c r="B2296" s="11" t="s">
        <v>4979</v>
      </c>
      <c r="C2296" s="13" t="n">
        <v>2</v>
      </c>
      <c r="D2296" s="11" t="s">
        <v>4602</v>
      </c>
      <c r="E2296" s="11" t="n">
        <v>3</v>
      </c>
      <c r="F2296" s="11" t="s">
        <v>4999</v>
      </c>
      <c r="G2296" s="18" t="n">
        <v>1707.02</v>
      </c>
      <c r="H2296" s="18" t="n">
        <v>301.47</v>
      </c>
      <c r="I2296" s="14" t="n">
        <v>0.0271</v>
      </c>
      <c r="J2296" s="18" t="n">
        <v>50</v>
      </c>
      <c r="K2296" s="11" t="s">
        <v>4914</v>
      </c>
      <c r="L2296" s="35" t="n">
        <f aca="false">IF(H2296=0,"",G2296/H2296)</f>
        <v>5.66232129233423</v>
      </c>
    </row>
    <row r="2298" customFormat="false" ht="15" hidden="false" customHeight="false" outlineLevel="0" collapsed="false">
      <c r="A2298" s="11" t="s">
        <v>35</v>
      </c>
      <c r="B2298" s="11" t="s">
        <v>4980</v>
      </c>
      <c r="C2298" s="13" t="n">
        <v>3</v>
      </c>
      <c r="D2298" s="11" t="s">
        <v>4608</v>
      </c>
      <c r="E2298" s="11" t="s">
        <v>61</v>
      </c>
      <c r="F2298" s="11" t="s">
        <v>4996</v>
      </c>
      <c r="G2298" s="18" t="n">
        <v>3427.98</v>
      </c>
      <c r="H2298" s="18" t="n">
        <v>2127.17</v>
      </c>
      <c r="I2298" s="14" t="n">
        <v>0.1615</v>
      </c>
      <c r="J2298" s="18" t="n">
        <v>250</v>
      </c>
      <c r="K2298" s="11" t="s">
        <v>4914</v>
      </c>
      <c r="L2298" s="35" t="n">
        <f aca="false">IF(H2298=0,"",G2298/H2298)</f>
        <v>1.61152141107669</v>
      </c>
    </row>
    <row r="2299" customFormat="false" ht="15" hidden="false" customHeight="false" outlineLevel="0" collapsed="false">
      <c r="A2299" s="11" t="s">
        <v>35</v>
      </c>
      <c r="B2299" s="11" t="s">
        <v>4980</v>
      </c>
      <c r="C2299" s="13" t="n">
        <v>3</v>
      </c>
      <c r="D2299" s="11" t="s">
        <v>4608</v>
      </c>
      <c r="E2299" s="11" t="s">
        <v>61</v>
      </c>
      <c r="F2299" s="11" t="s">
        <v>4997</v>
      </c>
      <c r="G2299" s="18" t="n">
        <v>2146.3</v>
      </c>
      <c r="H2299" s="18" t="n">
        <v>1840.79</v>
      </c>
      <c r="I2299" s="14" t="n">
        <v>0.1316</v>
      </c>
      <c r="J2299" s="18" t="n">
        <v>240.27</v>
      </c>
      <c r="K2299" s="11" t="s">
        <v>4914</v>
      </c>
      <c r="L2299" s="35" t="n">
        <f aca="false">IF(H2299=0,"",G2299/H2299)</f>
        <v>1.16596678599949</v>
      </c>
    </row>
    <row r="2300" customFormat="false" ht="15" hidden="false" customHeight="false" outlineLevel="0" collapsed="false">
      <c r="A2300" s="11" t="s">
        <v>35</v>
      </c>
      <c r="B2300" s="11" t="s">
        <v>4980</v>
      </c>
      <c r="C2300" s="13" t="n">
        <v>3</v>
      </c>
      <c r="D2300" s="11" t="s">
        <v>4608</v>
      </c>
      <c r="E2300" s="11" t="s">
        <v>61</v>
      </c>
      <c r="F2300" s="11" t="s">
        <v>4896</v>
      </c>
      <c r="G2300" s="18" t="n">
        <v>5087.29</v>
      </c>
      <c r="H2300" s="18" t="n">
        <v>2903.76</v>
      </c>
      <c r="I2300" s="14" t="n">
        <v>0.2205</v>
      </c>
      <c r="J2300" s="18" t="n">
        <v>500</v>
      </c>
      <c r="K2300" s="11" t="s">
        <v>4914</v>
      </c>
      <c r="L2300" s="35" t="n">
        <f aca="false">IF(H2300=0,"",G2300/H2300)</f>
        <v>1.75196641595724</v>
      </c>
    </row>
    <row r="2301" customFormat="false" ht="15" hidden="false" customHeight="false" outlineLevel="0" collapsed="false">
      <c r="A2301" s="11" t="s">
        <v>35</v>
      </c>
      <c r="B2301" s="11" t="s">
        <v>4980</v>
      </c>
      <c r="C2301" s="13" t="n">
        <v>3</v>
      </c>
      <c r="D2301" s="11" t="s">
        <v>4608</v>
      </c>
      <c r="E2301" s="11" t="s">
        <v>61</v>
      </c>
      <c r="F2301" s="11" t="s">
        <v>4877</v>
      </c>
      <c r="G2301" s="18" t="n">
        <v>2945.29</v>
      </c>
      <c r="H2301" s="18" t="n">
        <v>3065.93</v>
      </c>
      <c r="I2301" s="14" t="n">
        <v>0.2328</v>
      </c>
      <c r="J2301" s="18" t="n">
        <v>492.83</v>
      </c>
      <c r="K2301" s="11" t="s">
        <v>4914</v>
      </c>
      <c r="L2301" s="35" t="n">
        <f aca="false">IF(H2301=0,"",G2301/H2301)</f>
        <v>0.960651417351342</v>
      </c>
    </row>
    <row r="2302" customFormat="false" ht="15" hidden="false" customHeight="false" outlineLevel="0" collapsed="false">
      <c r="A2302" s="11" t="s">
        <v>35</v>
      </c>
      <c r="B2302" s="11" t="s">
        <v>4980</v>
      </c>
      <c r="C2302" s="13" t="n">
        <v>3</v>
      </c>
      <c r="D2302" s="11" t="s">
        <v>4608</v>
      </c>
      <c r="E2302" s="11" t="s">
        <v>61</v>
      </c>
      <c r="F2302" s="11" t="s">
        <v>4998</v>
      </c>
      <c r="G2302" s="18" t="n">
        <v>7284.1</v>
      </c>
      <c r="H2302" s="18" t="n">
        <v>3315.73</v>
      </c>
      <c r="I2302" s="14" t="n">
        <v>0.2518</v>
      </c>
      <c r="J2302" s="18" t="n">
        <v>1000</v>
      </c>
      <c r="K2302" s="11" t="s">
        <v>4914</v>
      </c>
      <c r="L2302" s="35" t="n">
        <f aca="false">IF(H2302=0,"",G2302/H2302)</f>
        <v>2.19683146697711</v>
      </c>
    </row>
    <row r="2303" customFormat="false" ht="15" hidden="false" customHeight="false" outlineLevel="0" collapsed="false">
      <c r="A2303" s="11" t="s">
        <v>35</v>
      </c>
      <c r="B2303" s="11" t="s">
        <v>4980</v>
      </c>
      <c r="C2303" s="13" t="n">
        <v>3</v>
      </c>
      <c r="D2303" s="11" t="s">
        <v>4608</v>
      </c>
      <c r="E2303" s="11" t="s">
        <v>61</v>
      </c>
      <c r="F2303" s="11" t="s">
        <v>4999</v>
      </c>
      <c r="G2303" s="18" t="n">
        <v>4531.77</v>
      </c>
      <c r="H2303" s="18" t="n">
        <v>4832.56</v>
      </c>
      <c r="I2303" s="14" t="n">
        <v>0.367</v>
      </c>
      <c r="J2303" s="18" t="n">
        <v>867.4</v>
      </c>
      <c r="K2303" s="11" t="s">
        <v>4914</v>
      </c>
      <c r="L2303" s="35" t="n">
        <f aca="false">IF(H2303=0,"",G2303/H2303)</f>
        <v>0.937757627427285</v>
      </c>
    </row>
    <row r="2304" customFormat="false" ht="15" hidden="false" customHeight="false" outlineLevel="0" collapsed="false">
      <c r="A2304" s="11" t="s">
        <v>35</v>
      </c>
      <c r="B2304" s="11" t="s">
        <v>4980</v>
      </c>
      <c r="C2304" s="13" t="n">
        <v>3</v>
      </c>
      <c r="D2304" s="11" t="s">
        <v>4602</v>
      </c>
      <c r="E2304" s="11" t="n">
        <v>1</v>
      </c>
      <c r="F2304" s="11" t="s">
        <v>4996</v>
      </c>
      <c r="G2304" s="18" t="n">
        <v>5864.25</v>
      </c>
      <c r="H2304" s="18" t="n">
        <v>2054.97</v>
      </c>
      <c r="I2304" s="14" t="n">
        <v>0.1487</v>
      </c>
      <c r="J2304" s="18" t="n">
        <v>250</v>
      </c>
      <c r="K2304" s="11" t="s">
        <v>4914</v>
      </c>
      <c r="L2304" s="35" t="n">
        <f aca="false">IF(H2304=0,"",G2304/H2304)</f>
        <v>2.85369129476343</v>
      </c>
    </row>
    <row r="2305" customFormat="false" ht="15" hidden="false" customHeight="false" outlineLevel="0" collapsed="false">
      <c r="A2305" s="11" t="s">
        <v>35</v>
      </c>
      <c r="B2305" s="11" t="s">
        <v>4980</v>
      </c>
      <c r="C2305" s="13" t="n">
        <v>3</v>
      </c>
      <c r="D2305" s="11" t="s">
        <v>4602</v>
      </c>
      <c r="E2305" s="11" t="n">
        <v>1</v>
      </c>
      <c r="F2305" s="11" t="s">
        <v>4997</v>
      </c>
      <c r="G2305" s="18" t="n">
        <v>2157.61</v>
      </c>
      <c r="H2305" s="18" t="n">
        <v>1840.79</v>
      </c>
      <c r="I2305" s="14" t="n">
        <v>0.1316</v>
      </c>
      <c r="J2305" s="18" t="n">
        <v>240.27</v>
      </c>
      <c r="K2305" s="11" t="s">
        <v>4914</v>
      </c>
      <c r="L2305" s="35" t="n">
        <f aca="false">IF(H2305=0,"",G2305/H2305)</f>
        <v>1.17211088717344</v>
      </c>
    </row>
    <row r="2306" customFormat="false" ht="15" hidden="false" customHeight="false" outlineLevel="0" collapsed="false">
      <c r="A2306" s="11" t="s">
        <v>35</v>
      </c>
      <c r="B2306" s="11" t="s">
        <v>4980</v>
      </c>
      <c r="C2306" s="13" t="n">
        <v>3</v>
      </c>
      <c r="D2306" s="11" t="s">
        <v>4602</v>
      </c>
      <c r="E2306" s="11" t="n">
        <v>1</v>
      </c>
      <c r="F2306" s="11" t="s">
        <v>4896</v>
      </c>
      <c r="G2306" s="18" t="n">
        <v>6873.06</v>
      </c>
      <c r="H2306" s="18" t="n">
        <v>2895.67</v>
      </c>
      <c r="I2306" s="14" t="n">
        <v>0.2179</v>
      </c>
      <c r="J2306" s="18" t="n">
        <v>500</v>
      </c>
      <c r="K2306" s="11" t="s">
        <v>4914</v>
      </c>
      <c r="L2306" s="35" t="n">
        <f aca="false">IF(H2306=0,"",G2306/H2306)</f>
        <v>2.37356466724454</v>
      </c>
    </row>
    <row r="2307" customFormat="false" ht="15" hidden="false" customHeight="false" outlineLevel="0" collapsed="false">
      <c r="A2307" s="11" t="s">
        <v>35</v>
      </c>
      <c r="B2307" s="11" t="s">
        <v>4980</v>
      </c>
      <c r="C2307" s="13" t="n">
        <v>3</v>
      </c>
      <c r="D2307" s="11" t="s">
        <v>4602</v>
      </c>
      <c r="E2307" s="11" t="n">
        <v>1</v>
      </c>
      <c r="F2307" s="11" t="s">
        <v>4877</v>
      </c>
      <c r="G2307" s="18" t="n">
        <v>1297.06</v>
      </c>
      <c r="H2307" s="18" t="n">
        <v>3121.39</v>
      </c>
      <c r="I2307" s="14" t="n">
        <v>0.2377</v>
      </c>
      <c r="J2307" s="18" t="n">
        <v>492.83</v>
      </c>
      <c r="K2307" s="11" t="s">
        <v>4914</v>
      </c>
      <c r="L2307" s="35" t="n">
        <f aca="false">IF(H2307=0,"",G2307/H2307)</f>
        <v>0.415539230919558</v>
      </c>
    </row>
    <row r="2308" customFormat="false" ht="15" hidden="false" customHeight="false" outlineLevel="0" collapsed="false">
      <c r="A2308" s="11" t="s">
        <v>35</v>
      </c>
      <c r="B2308" s="11" t="s">
        <v>4980</v>
      </c>
      <c r="C2308" s="13" t="n">
        <v>3</v>
      </c>
      <c r="D2308" s="11" t="s">
        <v>4602</v>
      </c>
      <c r="E2308" s="11" t="n">
        <v>1</v>
      </c>
      <c r="F2308" s="11" t="s">
        <v>4998</v>
      </c>
      <c r="G2308" s="18" t="n">
        <v>7771.84</v>
      </c>
      <c r="H2308" s="18" t="n">
        <v>3347.86</v>
      </c>
      <c r="I2308" s="14" t="n">
        <v>0.2526</v>
      </c>
      <c r="J2308" s="18" t="n">
        <v>1000</v>
      </c>
      <c r="K2308" s="11" t="s">
        <v>4914</v>
      </c>
      <c r="L2308" s="35" t="n">
        <f aca="false">IF(H2308=0,"",G2308/H2308)</f>
        <v>2.32143518546176</v>
      </c>
    </row>
    <row r="2309" customFormat="false" ht="15" hidden="false" customHeight="false" outlineLevel="0" collapsed="false">
      <c r="A2309" s="11" t="s">
        <v>35</v>
      </c>
      <c r="B2309" s="11" t="s">
        <v>4980</v>
      </c>
      <c r="C2309" s="13" t="n">
        <v>3</v>
      </c>
      <c r="D2309" s="11" t="s">
        <v>4602</v>
      </c>
      <c r="E2309" s="11" t="n">
        <v>1</v>
      </c>
      <c r="F2309" s="11" t="s">
        <v>4999</v>
      </c>
      <c r="G2309" s="18" t="n">
        <v>1531.35</v>
      </c>
      <c r="H2309" s="18" t="n">
        <v>4816.51</v>
      </c>
      <c r="I2309" s="14" t="n">
        <v>0.3669</v>
      </c>
      <c r="J2309" s="18" t="n">
        <v>867.4</v>
      </c>
      <c r="K2309" s="11" t="s">
        <v>4914</v>
      </c>
      <c r="L2309" s="35" t="n">
        <f aca="false">IF(H2309=0,"",G2309/H2309)</f>
        <v>0.317937676865614</v>
      </c>
    </row>
    <row r="2310" customFormat="false" ht="15" hidden="false" customHeight="false" outlineLevel="0" collapsed="false">
      <c r="A2310" s="11" t="s">
        <v>35</v>
      </c>
      <c r="B2310" s="11" t="s">
        <v>4980</v>
      </c>
      <c r="C2310" s="13" t="n">
        <v>3</v>
      </c>
      <c r="D2310" s="11" t="s">
        <v>4602</v>
      </c>
      <c r="E2310" s="11" t="n">
        <v>2</v>
      </c>
      <c r="F2310" s="11" t="s">
        <v>4996</v>
      </c>
      <c r="G2310" s="18" t="n">
        <v>4569.55</v>
      </c>
      <c r="H2310" s="18" t="n">
        <v>1740.29</v>
      </c>
      <c r="I2310" s="14" t="n">
        <v>0.1183</v>
      </c>
      <c r="J2310" s="18" t="n">
        <v>250</v>
      </c>
      <c r="K2310" s="11" t="s">
        <v>4914</v>
      </c>
      <c r="L2310" s="35" t="n">
        <f aca="false">IF(H2310=0,"",G2310/H2310)</f>
        <v>2.62574053749662</v>
      </c>
    </row>
    <row r="2311" customFormat="false" ht="15" hidden="false" customHeight="false" outlineLevel="0" collapsed="false">
      <c r="A2311" s="11" t="s">
        <v>35</v>
      </c>
      <c r="B2311" s="11" t="s">
        <v>4980</v>
      </c>
      <c r="C2311" s="13" t="n">
        <v>3</v>
      </c>
      <c r="D2311" s="11" t="s">
        <v>4602</v>
      </c>
      <c r="E2311" s="11" t="n">
        <v>2</v>
      </c>
      <c r="F2311" s="11" t="s">
        <v>4997</v>
      </c>
      <c r="G2311" s="18" t="n">
        <v>3502.75</v>
      </c>
      <c r="H2311" s="18" t="n">
        <v>1740.29</v>
      </c>
      <c r="I2311" s="14" t="n">
        <v>0.1183</v>
      </c>
      <c r="J2311" s="18" t="n">
        <v>248.61</v>
      </c>
      <c r="K2311" s="11" t="s">
        <v>4914</v>
      </c>
      <c r="L2311" s="35" t="n">
        <f aca="false">IF(H2311=0,"",G2311/H2311)</f>
        <v>2.012739256101</v>
      </c>
    </row>
    <row r="2312" customFormat="false" ht="15" hidden="false" customHeight="false" outlineLevel="0" collapsed="false">
      <c r="A2312" s="11" t="s">
        <v>35</v>
      </c>
      <c r="B2312" s="11" t="s">
        <v>4980</v>
      </c>
      <c r="C2312" s="13" t="n">
        <v>3</v>
      </c>
      <c r="D2312" s="11" t="s">
        <v>4602</v>
      </c>
      <c r="E2312" s="11" t="n">
        <v>2</v>
      </c>
      <c r="F2312" s="11" t="s">
        <v>4896</v>
      </c>
      <c r="G2312" s="18" t="n">
        <v>4580.37</v>
      </c>
      <c r="H2312" s="18" t="n">
        <v>1740.29</v>
      </c>
      <c r="I2312" s="14" t="n">
        <v>0.1183</v>
      </c>
      <c r="J2312" s="18" t="n">
        <v>265.27</v>
      </c>
      <c r="K2312" s="11" t="s">
        <v>4914</v>
      </c>
      <c r="L2312" s="35" t="n">
        <f aca="false">IF(H2312=0,"",G2312/H2312)</f>
        <v>2.63195789207546</v>
      </c>
    </row>
    <row r="2313" customFormat="false" ht="15" hidden="false" customHeight="false" outlineLevel="0" collapsed="false">
      <c r="A2313" s="11" t="s">
        <v>35</v>
      </c>
      <c r="B2313" s="11" t="s">
        <v>4980</v>
      </c>
      <c r="C2313" s="13" t="n">
        <v>3</v>
      </c>
      <c r="D2313" s="11" t="s">
        <v>4602</v>
      </c>
      <c r="E2313" s="11" t="n">
        <v>2</v>
      </c>
      <c r="F2313" s="11" t="s">
        <v>4877</v>
      </c>
      <c r="G2313" s="18" t="n">
        <v>4580.37</v>
      </c>
      <c r="H2313" s="18" t="n">
        <v>1740.29</v>
      </c>
      <c r="I2313" s="14" t="n">
        <v>0.1183</v>
      </c>
      <c r="J2313" s="18" t="n">
        <v>265.27</v>
      </c>
      <c r="K2313" s="11" t="s">
        <v>4914</v>
      </c>
      <c r="L2313" s="35" t="n">
        <f aca="false">IF(H2313=0,"",G2313/H2313)</f>
        <v>2.63195789207546</v>
      </c>
    </row>
    <row r="2314" customFormat="false" ht="15" hidden="false" customHeight="false" outlineLevel="0" collapsed="false">
      <c r="A2314" s="11" t="s">
        <v>35</v>
      </c>
      <c r="B2314" s="11" t="s">
        <v>4980</v>
      </c>
      <c r="C2314" s="13" t="n">
        <v>3</v>
      </c>
      <c r="D2314" s="11" t="s">
        <v>4602</v>
      </c>
      <c r="E2314" s="11" t="n">
        <v>2</v>
      </c>
      <c r="F2314" s="11" t="s">
        <v>4998</v>
      </c>
      <c r="G2314" s="18" t="n">
        <v>4580.37</v>
      </c>
      <c r="H2314" s="18" t="n">
        <v>1740.29</v>
      </c>
      <c r="I2314" s="14" t="n">
        <v>0.1183</v>
      </c>
      <c r="J2314" s="18" t="n">
        <v>265.27</v>
      </c>
      <c r="K2314" s="11" t="s">
        <v>4914</v>
      </c>
      <c r="L2314" s="35" t="n">
        <f aca="false">IF(H2314=0,"",G2314/H2314)</f>
        <v>2.63195789207546</v>
      </c>
    </row>
    <row r="2315" customFormat="false" ht="15" hidden="false" customHeight="false" outlineLevel="0" collapsed="false">
      <c r="A2315" s="11" t="s">
        <v>35</v>
      </c>
      <c r="B2315" s="11" t="s">
        <v>4980</v>
      </c>
      <c r="C2315" s="13" t="n">
        <v>3</v>
      </c>
      <c r="D2315" s="11" t="s">
        <v>4602</v>
      </c>
      <c r="E2315" s="11" t="n">
        <v>2</v>
      </c>
      <c r="F2315" s="11" t="s">
        <v>4999</v>
      </c>
      <c r="G2315" s="18" t="n">
        <v>4580.37</v>
      </c>
      <c r="H2315" s="18" t="n">
        <v>1740.29</v>
      </c>
      <c r="I2315" s="14" t="n">
        <v>0.1183</v>
      </c>
      <c r="J2315" s="18" t="n">
        <v>265.27</v>
      </c>
      <c r="K2315" s="11" t="s">
        <v>4914</v>
      </c>
      <c r="L2315" s="35" t="n">
        <f aca="false">IF(H2315=0,"",G2315/H2315)</f>
        <v>2.63195789207546</v>
      </c>
    </row>
    <row r="2316" customFormat="false" ht="15" hidden="false" customHeight="false" outlineLevel="0" collapsed="false">
      <c r="A2316" s="11" t="s">
        <v>35</v>
      </c>
      <c r="B2316" s="11" t="s">
        <v>4980</v>
      </c>
      <c r="C2316" s="13" t="n">
        <v>3</v>
      </c>
      <c r="D2316" s="11" t="s">
        <v>4602</v>
      </c>
      <c r="E2316" s="11" t="n">
        <v>3</v>
      </c>
      <c r="F2316" s="11" t="s">
        <v>4996</v>
      </c>
      <c r="G2316" s="18" t="n">
        <v>3855.93</v>
      </c>
      <c r="H2316" s="18" t="n">
        <v>1215.33</v>
      </c>
      <c r="I2316" s="14" t="n">
        <v>0.086</v>
      </c>
      <c r="J2316" s="18" t="n">
        <v>121.53</v>
      </c>
      <c r="K2316" s="11" t="s">
        <v>4914</v>
      </c>
      <c r="L2316" s="35" t="n">
        <f aca="false">IF(H2316=0,"",G2316/H2316)</f>
        <v>3.17274320554911</v>
      </c>
    </row>
    <row r="2317" customFormat="false" ht="15" hidden="false" customHeight="false" outlineLevel="0" collapsed="false">
      <c r="A2317" s="11" t="s">
        <v>35</v>
      </c>
      <c r="B2317" s="11" t="s">
        <v>4980</v>
      </c>
      <c r="C2317" s="13" t="n">
        <v>3</v>
      </c>
      <c r="D2317" s="11" t="s">
        <v>4602</v>
      </c>
      <c r="E2317" s="11" t="n">
        <v>3</v>
      </c>
      <c r="F2317" s="11" t="s">
        <v>4997</v>
      </c>
      <c r="G2317" s="18" t="n">
        <v>3855.93</v>
      </c>
      <c r="H2317" s="18" t="n">
        <v>1215.33</v>
      </c>
      <c r="I2317" s="14" t="n">
        <v>0.086</v>
      </c>
      <c r="J2317" s="18" t="n">
        <v>121.53</v>
      </c>
      <c r="K2317" s="11" t="s">
        <v>4914</v>
      </c>
      <c r="L2317" s="35" t="n">
        <f aca="false">IF(H2317=0,"",G2317/H2317)</f>
        <v>3.17274320554911</v>
      </c>
    </row>
    <row r="2318" customFormat="false" ht="15" hidden="false" customHeight="false" outlineLevel="0" collapsed="false">
      <c r="A2318" s="11" t="s">
        <v>35</v>
      </c>
      <c r="B2318" s="11" t="s">
        <v>4980</v>
      </c>
      <c r="C2318" s="13" t="n">
        <v>3</v>
      </c>
      <c r="D2318" s="11" t="s">
        <v>4602</v>
      </c>
      <c r="E2318" s="11" t="n">
        <v>3</v>
      </c>
      <c r="F2318" s="11" t="s">
        <v>4896</v>
      </c>
      <c r="G2318" s="18" t="n">
        <v>3855.93</v>
      </c>
      <c r="H2318" s="18" t="n">
        <v>1215.33</v>
      </c>
      <c r="I2318" s="14" t="n">
        <v>0.086</v>
      </c>
      <c r="J2318" s="18" t="n">
        <v>121.53</v>
      </c>
      <c r="K2318" s="11" t="s">
        <v>4914</v>
      </c>
      <c r="L2318" s="35" t="n">
        <f aca="false">IF(H2318=0,"",G2318/H2318)</f>
        <v>3.17274320554911</v>
      </c>
    </row>
    <row r="2319" customFormat="false" ht="15" hidden="false" customHeight="false" outlineLevel="0" collapsed="false">
      <c r="A2319" s="11" t="s">
        <v>35</v>
      </c>
      <c r="B2319" s="11" t="s">
        <v>4980</v>
      </c>
      <c r="C2319" s="13" t="n">
        <v>3</v>
      </c>
      <c r="D2319" s="11" t="s">
        <v>4602</v>
      </c>
      <c r="E2319" s="11" t="n">
        <v>3</v>
      </c>
      <c r="F2319" s="11" t="s">
        <v>4877</v>
      </c>
      <c r="G2319" s="18" t="n">
        <v>3855.93</v>
      </c>
      <c r="H2319" s="18" t="n">
        <v>1215.33</v>
      </c>
      <c r="I2319" s="14" t="n">
        <v>0.086</v>
      </c>
      <c r="J2319" s="18" t="n">
        <v>121.53</v>
      </c>
      <c r="K2319" s="11" t="s">
        <v>4914</v>
      </c>
      <c r="L2319" s="35" t="n">
        <f aca="false">IF(H2319=0,"",G2319/H2319)</f>
        <v>3.17274320554911</v>
      </c>
    </row>
    <row r="2320" customFormat="false" ht="15" hidden="false" customHeight="false" outlineLevel="0" collapsed="false">
      <c r="A2320" s="11" t="s">
        <v>35</v>
      </c>
      <c r="B2320" s="11" t="s">
        <v>4980</v>
      </c>
      <c r="C2320" s="13" t="n">
        <v>3</v>
      </c>
      <c r="D2320" s="11" t="s">
        <v>4602</v>
      </c>
      <c r="E2320" s="11" t="n">
        <v>3</v>
      </c>
      <c r="F2320" s="11" t="s">
        <v>4998</v>
      </c>
      <c r="G2320" s="18" t="n">
        <v>3855.93</v>
      </c>
      <c r="H2320" s="18" t="n">
        <v>1215.33</v>
      </c>
      <c r="I2320" s="14" t="n">
        <v>0.086</v>
      </c>
      <c r="J2320" s="18" t="n">
        <v>121.53</v>
      </c>
      <c r="K2320" s="11" t="s">
        <v>4914</v>
      </c>
      <c r="L2320" s="35" t="n">
        <f aca="false">IF(H2320=0,"",G2320/H2320)</f>
        <v>3.17274320554911</v>
      </c>
    </row>
    <row r="2321" customFormat="false" ht="15" hidden="false" customHeight="false" outlineLevel="0" collapsed="false">
      <c r="A2321" s="11" t="s">
        <v>35</v>
      </c>
      <c r="B2321" s="11" t="s">
        <v>4980</v>
      </c>
      <c r="C2321" s="13" t="n">
        <v>3</v>
      </c>
      <c r="D2321" s="11" t="s">
        <v>4602</v>
      </c>
      <c r="E2321" s="11" t="n">
        <v>3</v>
      </c>
      <c r="F2321" s="11" t="s">
        <v>4999</v>
      </c>
      <c r="G2321" s="18" t="n">
        <v>3855.93</v>
      </c>
      <c r="H2321" s="18" t="n">
        <v>1215.33</v>
      </c>
      <c r="I2321" s="14" t="n">
        <v>0.086</v>
      </c>
      <c r="J2321" s="18" t="n">
        <v>121.53</v>
      </c>
      <c r="K2321" s="11" t="s">
        <v>4914</v>
      </c>
      <c r="L2321" s="35" t="n">
        <f aca="false">IF(H2321=0,"",G2321/H2321)</f>
        <v>3.17274320554911</v>
      </c>
    </row>
    <row r="2323" customFormat="false" ht="15" hidden="false" customHeight="false" outlineLevel="0" collapsed="false">
      <c r="A2323" s="11" t="s">
        <v>35</v>
      </c>
      <c r="B2323" s="11" t="s">
        <v>4981</v>
      </c>
      <c r="C2323" s="13" t="n">
        <v>2</v>
      </c>
      <c r="D2323" s="11" t="s">
        <v>4608</v>
      </c>
      <c r="E2323" s="11" t="s">
        <v>61</v>
      </c>
      <c r="F2323" s="11" t="s">
        <v>4996</v>
      </c>
      <c r="G2323" s="18" t="n">
        <v>3662.73</v>
      </c>
      <c r="H2323" s="18" t="n">
        <v>699.45</v>
      </c>
      <c r="I2323" s="14" t="n">
        <v>0.0556</v>
      </c>
      <c r="J2323" s="18" t="n">
        <v>250</v>
      </c>
      <c r="K2323" s="11" t="s">
        <v>4914</v>
      </c>
      <c r="L2323" s="35" t="n">
        <f aca="false">IF(H2323=0,"",G2323/H2323)</f>
        <v>5.23658588891272</v>
      </c>
    </row>
    <row r="2324" customFormat="false" ht="15" hidden="false" customHeight="false" outlineLevel="0" collapsed="false">
      <c r="A2324" s="11" t="s">
        <v>35</v>
      </c>
      <c r="B2324" s="11" t="s">
        <v>4981</v>
      </c>
      <c r="C2324" s="13" t="n">
        <v>2</v>
      </c>
      <c r="D2324" s="11" t="s">
        <v>4608</v>
      </c>
      <c r="E2324" s="11" t="s">
        <v>61</v>
      </c>
      <c r="F2324" s="11" t="s">
        <v>4997</v>
      </c>
      <c r="G2324" s="18" t="n">
        <v>3279.11</v>
      </c>
      <c r="H2324" s="18" t="n">
        <v>699.45</v>
      </c>
      <c r="I2324" s="14" t="n">
        <v>0.0556</v>
      </c>
      <c r="J2324" s="18" t="n">
        <v>232.94</v>
      </c>
      <c r="K2324" s="11" t="s">
        <v>4914</v>
      </c>
      <c r="L2324" s="35" t="n">
        <f aca="false">IF(H2324=0,"",G2324/H2324)</f>
        <v>4.6881263850168</v>
      </c>
    </row>
    <row r="2325" customFormat="false" ht="15" hidden="false" customHeight="false" outlineLevel="0" collapsed="false">
      <c r="A2325" s="11" t="s">
        <v>35</v>
      </c>
      <c r="B2325" s="11" t="s">
        <v>4981</v>
      </c>
      <c r="C2325" s="13" t="n">
        <v>2</v>
      </c>
      <c r="D2325" s="11" t="s">
        <v>4608</v>
      </c>
      <c r="E2325" s="11" t="s">
        <v>61</v>
      </c>
      <c r="F2325" s="11" t="s">
        <v>4896</v>
      </c>
      <c r="G2325" s="18" t="n">
        <v>3714.54</v>
      </c>
      <c r="H2325" s="18" t="n">
        <v>699.45</v>
      </c>
      <c r="I2325" s="14" t="n">
        <v>0.0556</v>
      </c>
      <c r="J2325" s="18" t="n">
        <v>277.01</v>
      </c>
      <c r="K2325" s="11" t="s">
        <v>4914</v>
      </c>
      <c r="L2325" s="35" t="n">
        <f aca="false">IF(H2325=0,"",G2325/H2325)</f>
        <v>5.31065837443706</v>
      </c>
    </row>
    <row r="2326" customFormat="false" ht="15" hidden="false" customHeight="false" outlineLevel="0" collapsed="false">
      <c r="A2326" s="11" t="s">
        <v>35</v>
      </c>
      <c r="B2326" s="11" t="s">
        <v>4981</v>
      </c>
      <c r="C2326" s="13" t="n">
        <v>2</v>
      </c>
      <c r="D2326" s="11" t="s">
        <v>4608</v>
      </c>
      <c r="E2326" s="11" t="s">
        <v>61</v>
      </c>
      <c r="F2326" s="11" t="s">
        <v>4877</v>
      </c>
      <c r="G2326" s="18" t="n">
        <v>3714.54</v>
      </c>
      <c r="H2326" s="18" t="n">
        <v>699.45</v>
      </c>
      <c r="I2326" s="14" t="n">
        <v>0.0556</v>
      </c>
      <c r="J2326" s="18" t="n">
        <v>277.01</v>
      </c>
      <c r="K2326" s="11" t="s">
        <v>4914</v>
      </c>
      <c r="L2326" s="35" t="n">
        <f aca="false">IF(H2326=0,"",G2326/H2326)</f>
        <v>5.31065837443706</v>
      </c>
    </row>
    <row r="2327" customFormat="false" ht="15" hidden="false" customHeight="false" outlineLevel="0" collapsed="false">
      <c r="A2327" s="11" t="s">
        <v>35</v>
      </c>
      <c r="B2327" s="11" t="s">
        <v>4981</v>
      </c>
      <c r="C2327" s="13" t="n">
        <v>2</v>
      </c>
      <c r="D2327" s="11" t="s">
        <v>4608</v>
      </c>
      <c r="E2327" s="11" t="s">
        <v>61</v>
      </c>
      <c r="F2327" s="11" t="s">
        <v>4998</v>
      </c>
      <c r="G2327" s="18" t="n">
        <v>3714.54</v>
      </c>
      <c r="H2327" s="18" t="n">
        <v>699.45</v>
      </c>
      <c r="I2327" s="14" t="n">
        <v>0.0556</v>
      </c>
      <c r="J2327" s="18" t="n">
        <v>277.01</v>
      </c>
      <c r="K2327" s="11" t="s">
        <v>4914</v>
      </c>
      <c r="L2327" s="35" t="n">
        <f aca="false">IF(H2327=0,"",G2327/H2327)</f>
        <v>5.31065837443706</v>
      </c>
    </row>
    <row r="2328" customFormat="false" ht="15" hidden="false" customHeight="false" outlineLevel="0" collapsed="false">
      <c r="A2328" s="11" t="s">
        <v>35</v>
      </c>
      <c r="B2328" s="11" t="s">
        <v>4981</v>
      </c>
      <c r="C2328" s="13" t="n">
        <v>2</v>
      </c>
      <c r="D2328" s="11" t="s">
        <v>4608</v>
      </c>
      <c r="E2328" s="11" t="s">
        <v>61</v>
      </c>
      <c r="F2328" s="11" t="s">
        <v>4999</v>
      </c>
      <c r="G2328" s="18" t="n">
        <v>3714.54</v>
      </c>
      <c r="H2328" s="18" t="n">
        <v>699.45</v>
      </c>
      <c r="I2328" s="14" t="n">
        <v>0.0556</v>
      </c>
      <c r="J2328" s="18" t="n">
        <v>277.01</v>
      </c>
      <c r="K2328" s="11" t="s">
        <v>4914</v>
      </c>
      <c r="L2328" s="35" t="n">
        <f aca="false">IF(H2328=0,"",G2328/H2328)</f>
        <v>5.31065837443706</v>
      </c>
    </row>
    <row r="2329" customFormat="false" ht="15" hidden="false" customHeight="false" outlineLevel="0" collapsed="false">
      <c r="A2329" s="11" t="s">
        <v>35</v>
      </c>
      <c r="B2329" s="11" t="s">
        <v>4981</v>
      </c>
      <c r="C2329" s="13" t="n">
        <v>2</v>
      </c>
      <c r="D2329" s="11" t="s">
        <v>4602</v>
      </c>
      <c r="E2329" s="11" t="n">
        <v>1</v>
      </c>
      <c r="F2329" s="11" t="s">
        <v>4996</v>
      </c>
      <c r="G2329" s="18" t="n">
        <v>4190.4</v>
      </c>
      <c r="H2329" s="18" t="n">
        <v>644.73</v>
      </c>
      <c r="I2329" s="14" t="n">
        <v>0.0556</v>
      </c>
      <c r="J2329" s="18" t="n">
        <v>250</v>
      </c>
      <c r="K2329" s="11" t="s">
        <v>4914</v>
      </c>
      <c r="L2329" s="35" t="n">
        <f aca="false">IF(H2329=0,"",G2329/H2329)</f>
        <v>6.49946489228049</v>
      </c>
    </row>
    <row r="2330" customFormat="false" ht="15" hidden="false" customHeight="false" outlineLevel="0" collapsed="false">
      <c r="A2330" s="11" t="s">
        <v>35</v>
      </c>
      <c r="B2330" s="11" t="s">
        <v>4981</v>
      </c>
      <c r="C2330" s="13" t="n">
        <v>2</v>
      </c>
      <c r="D2330" s="11" t="s">
        <v>4602</v>
      </c>
      <c r="E2330" s="11" t="n">
        <v>1</v>
      </c>
      <c r="F2330" s="11" t="s">
        <v>4997</v>
      </c>
      <c r="G2330" s="18" t="n">
        <v>3806.78</v>
      </c>
      <c r="H2330" s="18" t="n">
        <v>644.73</v>
      </c>
      <c r="I2330" s="14" t="n">
        <v>0.0556</v>
      </c>
      <c r="J2330" s="18" t="n">
        <v>233.8</v>
      </c>
      <c r="K2330" s="11" t="s">
        <v>4914</v>
      </c>
      <c r="L2330" s="35" t="n">
        <f aca="false">IF(H2330=0,"",G2330/H2330)</f>
        <v>5.90445612892219</v>
      </c>
    </row>
    <row r="2331" customFormat="false" ht="15" hidden="false" customHeight="false" outlineLevel="0" collapsed="false">
      <c r="A2331" s="11" t="s">
        <v>35</v>
      </c>
      <c r="B2331" s="11" t="s">
        <v>4981</v>
      </c>
      <c r="C2331" s="13" t="n">
        <v>2</v>
      </c>
      <c r="D2331" s="11" t="s">
        <v>4602</v>
      </c>
      <c r="E2331" s="11" t="n">
        <v>1</v>
      </c>
      <c r="F2331" s="11" t="s">
        <v>4896</v>
      </c>
      <c r="G2331" s="18" t="n">
        <v>4242.21</v>
      </c>
      <c r="H2331" s="18" t="n">
        <v>644.73</v>
      </c>
      <c r="I2331" s="14" t="n">
        <v>0.0556</v>
      </c>
      <c r="J2331" s="18" t="n">
        <v>277.01</v>
      </c>
      <c r="K2331" s="11" t="s">
        <v>4914</v>
      </c>
      <c r="L2331" s="35" t="n">
        <f aca="false">IF(H2331=0,"",G2331/H2331)</f>
        <v>6.57982411241915</v>
      </c>
    </row>
    <row r="2332" customFormat="false" ht="15" hidden="false" customHeight="false" outlineLevel="0" collapsed="false">
      <c r="A2332" s="11" t="s">
        <v>35</v>
      </c>
      <c r="B2332" s="11" t="s">
        <v>4981</v>
      </c>
      <c r="C2332" s="13" t="n">
        <v>2</v>
      </c>
      <c r="D2332" s="11" t="s">
        <v>4602</v>
      </c>
      <c r="E2332" s="11" t="n">
        <v>1</v>
      </c>
      <c r="F2332" s="11" t="s">
        <v>4877</v>
      </c>
      <c r="G2332" s="18" t="n">
        <v>4242.21</v>
      </c>
      <c r="H2332" s="18" t="n">
        <v>644.73</v>
      </c>
      <c r="I2332" s="14" t="n">
        <v>0.0556</v>
      </c>
      <c r="J2332" s="18" t="n">
        <v>277.01</v>
      </c>
      <c r="K2332" s="11" t="s">
        <v>4914</v>
      </c>
      <c r="L2332" s="35" t="n">
        <f aca="false">IF(H2332=0,"",G2332/H2332)</f>
        <v>6.57982411241915</v>
      </c>
    </row>
    <row r="2333" customFormat="false" ht="15" hidden="false" customHeight="false" outlineLevel="0" collapsed="false">
      <c r="A2333" s="11" t="s">
        <v>35</v>
      </c>
      <c r="B2333" s="11" t="s">
        <v>4981</v>
      </c>
      <c r="C2333" s="13" t="n">
        <v>2</v>
      </c>
      <c r="D2333" s="11" t="s">
        <v>4602</v>
      </c>
      <c r="E2333" s="11" t="n">
        <v>1</v>
      </c>
      <c r="F2333" s="11" t="s">
        <v>4998</v>
      </c>
      <c r="G2333" s="18" t="n">
        <v>4242.21</v>
      </c>
      <c r="H2333" s="18" t="n">
        <v>644.73</v>
      </c>
      <c r="I2333" s="14" t="n">
        <v>0.0556</v>
      </c>
      <c r="J2333" s="18" t="n">
        <v>277.01</v>
      </c>
      <c r="K2333" s="11" t="s">
        <v>4914</v>
      </c>
      <c r="L2333" s="35" t="n">
        <f aca="false">IF(H2333=0,"",G2333/H2333)</f>
        <v>6.57982411241915</v>
      </c>
    </row>
    <row r="2334" customFormat="false" ht="15" hidden="false" customHeight="false" outlineLevel="0" collapsed="false">
      <c r="A2334" s="11" t="s">
        <v>35</v>
      </c>
      <c r="B2334" s="11" t="s">
        <v>4981</v>
      </c>
      <c r="C2334" s="13" t="n">
        <v>2</v>
      </c>
      <c r="D2334" s="11" t="s">
        <v>4602</v>
      </c>
      <c r="E2334" s="11" t="n">
        <v>1</v>
      </c>
      <c r="F2334" s="11" t="s">
        <v>4999</v>
      </c>
      <c r="G2334" s="18" t="n">
        <v>4242.21</v>
      </c>
      <c r="H2334" s="18" t="n">
        <v>644.73</v>
      </c>
      <c r="I2334" s="14" t="n">
        <v>0.0556</v>
      </c>
      <c r="J2334" s="18" t="n">
        <v>277.01</v>
      </c>
      <c r="K2334" s="11" t="s">
        <v>4914</v>
      </c>
      <c r="L2334" s="35" t="n">
        <f aca="false">IF(H2334=0,"",G2334/H2334)</f>
        <v>6.57982411241915</v>
      </c>
    </row>
    <row r="2335" customFormat="false" ht="15" hidden="false" customHeight="false" outlineLevel="0" collapsed="false">
      <c r="A2335" s="11" t="s">
        <v>35</v>
      </c>
      <c r="B2335" s="11" t="s">
        <v>4981</v>
      </c>
      <c r="C2335" s="13" t="n">
        <v>2</v>
      </c>
      <c r="D2335" s="11" t="s">
        <v>4602</v>
      </c>
      <c r="E2335" s="11" t="n">
        <v>2</v>
      </c>
      <c r="F2335" s="11" t="s">
        <v>4996</v>
      </c>
      <c r="G2335" s="18" t="n">
        <v>3299.01</v>
      </c>
      <c r="H2335" s="18" t="n">
        <v>428.33</v>
      </c>
      <c r="I2335" s="14" t="n">
        <v>0.0326</v>
      </c>
      <c r="J2335" s="18" t="n">
        <v>107.08</v>
      </c>
      <c r="K2335" s="11" t="s">
        <v>4914</v>
      </c>
      <c r="L2335" s="35" t="n">
        <f aca="false">IF(H2335=0,"",G2335/H2335)</f>
        <v>7.70202880956272</v>
      </c>
    </row>
    <row r="2336" customFormat="false" ht="15" hidden="false" customHeight="false" outlineLevel="0" collapsed="false">
      <c r="A2336" s="11" t="s">
        <v>35</v>
      </c>
      <c r="B2336" s="11" t="s">
        <v>4981</v>
      </c>
      <c r="C2336" s="13" t="n">
        <v>2</v>
      </c>
      <c r="D2336" s="11" t="s">
        <v>4602</v>
      </c>
      <c r="E2336" s="11" t="n">
        <v>2</v>
      </c>
      <c r="F2336" s="11" t="s">
        <v>4997</v>
      </c>
      <c r="G2336" s="18" t="n">
        <v>3299.01</v>
      </c>
      <c r="H2336" s="18" t="n">
        <v>428.33</v>
      </c>
      <c r="I2336" s="14" t="n">
        <v>0.0326</v>
      </c>
      <c r="J2336" s="18" t="n">
        <v>107.08</v>
      </c>
      <c r="K2336" s="11" t="s">
        <v>4914</v>
      </c>
      <c r="L2336" s="35" t="n">
        <f aca="false">IF(H2336=0,"",G2336/H2336)</f>
        <v>7.70202880956272</v>
      </c>
    </row>
    <row r="2337" customFormat="false" ht="15" hidden="false" customHeight="false" outlineLevel="0" collapsed="false">
      <c r="A2337" s="11" t="s">
        <v>35</v>
      </c>
      <c r="B2337" s="11" t="s">
        <v>4981</v>
      </c>
      <c r="C2337" s="13" t="n">
        <v>2</v>
      </c>
      <c r="D2337" s="11" t="s">
        <v>4602</v>
      </c>
      <c r="E2337" s="11" t="n">
        <v>2</v>
      </c>
      <c r="F2337" s="11" t="s">
        <v>4896</v>
      </c>
      <c r="G2337" s="18" t="n">
        <v>3299.01</v>
      </c>
      <c r="H2337" s="18" t="n">
        <v>428.33</v>
      </c>
      <c r="I2337" s="14" t="n">
        <v>0.0326</v>
      </c>
      <c r="J2337" s="18" t="n">
        <v>107.08</v>
      </c>
      <c r="K2337" s="11" t="s">
        <v>4914</v>
      </c>
      <c r="L2337" s="35" t="n">
        <f aca="false">IF(H2337=0,"",G2337/H2337)</f>
        <v>7.70202880956272</v>
      </c>
    </row>
    <row r="2338" customFormat="false" ht="15" hidden="false" customHeight="false" outlineLevel="0" collapsed="false">
      <c r="A2338" s="11" t="s">
        <v>35</v>
      </c>
      <c r="B2338" s="11" t="s">
        <v>4981</v>
      </c>
      <c r="C2338" s="13" t="n">
        <v>2</v>
      </c>
      <c r="D2338" s="11" t="s">
        <v>4602</v>
      </c>
      <c r="E2338" s="11" t="n">
        <v>2</v>
      </c>
      <c r="F2338" s="11" t="s">
        <v>4877</v>
      </c>
      <c r="G2338" s="18" t="n">
        <v>3299.01</v>
      </c>
      <c r="H2338" s="18" t="n">
        <v>428.33</v>
      </c>
      <c r="I2338" s="14" t="n">
        <v>0.0326</v>
      </c>
      <c r="J2338" s="18" t="n">
        <v>107.08</v>
      </c>
      <c r="K2338" s="11" t="s">
        <v>4914</v>
      </c>
      <c r="L2338" s="35" t="n">
        <f aca="false">IF(H2338=0,"",G2338/H2338)</f>
        <v>7.70202880956272</v>
      </c>
    </row>
    <row r="2339" customFormat="false" ht="15" hidden="false" customHeight="false" outlineLevel="0" collapsed="false">
      <c r="A2339" s="11" t="s">
        <v>35</v>
      </c>
      <c r="B2339" s="11" t="s">
        <v>4981</v>
      </c>
      <c r="C2339" s="13" t="n">
        <v>2</v>
      </c>
      <c r="D2339" s="11" t="s">
        <v>4602</v>
      </c>
      <c r="E2339" s="11" t="n">
        <v>2</v>
      </c>
      <c r="F2339" s="11" t="s">
        <v>4998</v>
      </c>
      <c r="G2339" s="18" t="n">
        <v>3299.01</v>
      </c>
      <c r="H2339" s="18" t="n">
        <v>428.33</v>
      </c>
      <c r="I2339" s="14" t="n">
        <v>0.0326</v>
      </c>
      <c r="J2339" s="18" t="n">
        <v>107.08</v>
      </c>
      <c r="K2339" s="11" t="s">
        <v>4914</v>
      </c>
      <c r="L2339" s="35" t="n">
        <f aca="false">IF(H2339=0,"",G2339/H2339)</f>
        <v>7.70202880956272</v>
      </c>
    </row>
    <row r="2340" customFormat="false" ht="15" hidden="false" customHeight="false" outlineLevel="0" collapsed="false">
      <c r="A2340" s="11" t="s">
        <v>35</v>
      </c>
      <c r="B2340" s="11" t="s">
        <v>4981</v>
      </c>
      <c r="C2340" s="13" t="n">
        <v>2</v>
      </c>
      <c r="D2340" s="11" t="s">
        <v>4602</v>
      </c>
      <c r="E2340" s="11" t="n">
        <v>2</v>
      </c>
      <c r="F2340" s="11" t="s">
        <v>4999</v>
      </c>
      <c r="G2340" s="18" t="n">
        <v>3299.01</v>
      </c>
      <c r="H2340" s="18" t="n">
        <v>428.33</v>
      </c>
      <c r="I2340" s="14" t="n">
        <v>0.0326</v>
      </c>
      <c r="J2340" s="18" t="n">
        <v>107.08</v>
      </c>
      <c r="K2340" s="11" t="s">
        <v>4914</v>
      </c>
      <c r="L2340" s="35" t="n">
        <f aca="false">IF(H2340=0,"",G2340/H2340)</f>
        <v>7.70202880956272</v>
      </c>
    </row>
    <row r="2341" customFormat="false" ht="15" hidden="false" customHeight="false" outlineLevel="0" collapsed="false">
      <c r="A2341" s="11" t="s">
        <v>35</v>
      </c>
      <c r="B2341" s="11" t="s">
        <v>4981</v>
      </c>
      <c r="C2341" s="13" t="n">
        <v>2</v>
      </c>
      <c r="D2341" s="11" t="s">
        <v>4602</v>
      </c>
      <c r="E2341" s="11" t="n">
        <v>3</v>
      </c>
      <c r="F2341" s="11" t="s">
        <v>4996</v>
      </c>
      <c r="G2341" s="18" t="n">
        <v>3165.6</v>
      </c>
      <c r="H2341" s="18" t="n">
        <v>402.49</v>
      </c>
      <c r="I2341" s="14" t="n">
        <v>0.0304</v>
      </c>
      <c r="J2341" s="18" t="n">
        <v>67.08</v>
      </c>
      <c r="K2341" s="11" t="s">
        <v>4914</v>
      </c>
      <c r="L2341" s="35" t="n">
        <f aca="false">IF(H2341=0,"",G2341/H2341)</f>
        <v>7.8650401252205</v>
      </c>
    </row>
    <row r="2342" customFormat="false" ht="15" hidden="false" customHeight="false" outlineLevel="0" collapsed="false">
      <c r="A2342" s="11" t="s">
        <v>35</v>
      </c>
      <c r="B2342" s="11" t="s">
        <v>4981</v>
      </c>
      <c r="C2342" s="13" t="n">
        <v>2</v>
      </c>
      <c r="D2342" s="11" t="s">
        <v>4602</v>
      </c>
      <c r="E2342" s="11" t="n">
        <v>3</v>
      </c>
      <c r="F2342" s="11" t="s">
        <v>4997</v>
      </c>
      <c r="G2342" s="18" t="n">
        <v>3165.6</v>
      </c>
      <c r="H2342" s="18" t="n">
        <v>402.49</v>
      </c>
      <c r="I2342" s="14" t="n">
        <v>0.0304</v>
      </c>
      <c r="J2342" s="18" t="n">
        <v>67.08</v>
      </c>
      <c r="K2342" s="11" t="s">
        <v>4914</v>
      </c>
      <c r="L2342" s="35" t="n">
        <f aca="false">IF(H2342=0,"",G2342/H2342)</f>
        <v>7.8650401252205</v>
      </c>
    </row>
    <row r="2343" customFormat="false" ht="15" hidden="false" customHeight="false" outlineLevel="0" collapsed="false">
      <c r="A2343" s="11" t="s">
        <v>35</v>
      </c>
      <c r="B2343" s="11" t="s">
        <v>4981</v>
      </c>
      <c r="C2343" s="13" t="n">
        <v>2</v>
      </c>
      <c r="D2343" s="11" t="s">
        <v>4602</v>
      </c>
      <c r="E2343" s="11" t="n">
        <v>3</v>
      </c>
      <c r="F2343" s="11" t="s">
        <v>4896</v>
      </c>
      <c r="G2343" s="18" t="n">
        <v>3165.6</v>
      </c>
      <c r="H2343" s="18" t="n">
        <v>402.49</v>
      </c>
      <c r="I2343" s="14" t="n">
        <v>0.0304</v>
      </c>
      <c r="J2343" s="18" t="n">
        <v>67.08</v>
      </c>
      <c r="K2343" s="11" t="s">
        <v>4914</v>
      </c>
      <c r="L2343" s="35" t="n">
        <f aca="false">IF(H2343=0,"",G2343/H2343)</f>
        <v>7.8650401252205</v>
      </c>
    </row>
    <row r="2344" customFormat="false" ht="15" hidden="false" customHeight="false" outlineLevel="0" collapsed="false">
      <c r="A2344" s="11" t="s">
        <v>35</v>
      </c>
      <c r="B2344" s="11" t="s">
        <v>4981</v>
      </c>
      <c r="C2344" s="13" t="n">
        <v>2</v>
      </c>
      <c r="D2344" s="11" t="s">
        <v>4602</v>
      </c>
      <c r="E2344" s="11" t="n">
        <v>3</v>
      </c>
      <c r="F2344" s="11" t="s">
        <v>4877</v>
      </c>
      <c r="G2344" s="18" t="n">
        <v>3165.6</v>
      </c>
      <c r="H2344" s="18" t="n">
        <v>402.49</v>
      </c>
      <c r="I2344" s="14" t="n">
        <v>0.0304</v>
      </c>
      <c r="J2344" s="18" t="n">
        <v>67.08</v>
      </c>
      <c r="K2344" s="11" t="s">
        <v>4914</v>
      </c>
      <c r="L2344" s="35" t="n">
        <f aca="false">IF(H2344=0,"",G2344/H2344)</f>
        <v>7.8650401252205</v>
      </c>
    </row>
    <row r="2345" customFormat="false" ht="15" hidden="false" customHeight="false" outlineLevel="0" collapsed="false">
      <c r="A2345" s="11" t="s">
        <v>35</v>
      </c>
      <c r="B2345" s="11" t="s">
        <v>4981</v>
      </c>
      <c r="C2345" s="13" t="n">
        <v>2</v>
      </c>
      <c r="D2345" s="11" t="s">
        <v>4602</v>
      </c>
      <c r="E2345" s="11" t="n">
        <v>3</v>
      </c>
      <c r="F2345" s="11" t="s">
        <v>4998</v>
      </c>
      <c r="G2345" s="18" t="n">
        <v>3165.6</v>
      </c>
      <c r="H2345" s="18" t="n">
        <v>402.49</v>
      </c>
      <c r="I2345" s="14" t="n">
        <v>0.0304</v>
      </c>
      <c r="J2345" s="18" t="n">
        <v>67.08</v>
      </c>
      <c r="K2345" s="11" t="s">
        <v>4914</v>
      </c>
      <c r="L2345" s="35" t="n">
        <f aca="false">IF(H2345=0,"",G2345/H2345)</f>
        <v>7.8650401252205</v>
      </c>
    </row>
    <row r="2346" customFormat="false" ht="15" hidden="false" customHeight="false" outlineLevel="0" collapsed="false">
      <c r="A2346" s="11" t="s">
        <v>35</v>
      </c>
      <c r="B2346" s="11" t="s">
        <v>4981</v>
      </c>
      <c r="C2346" s="13" t="n">
        <v>2</v>
      </c>
      <c r="D2346" s="11" t="s">
        <v>4602</v>
      </c>
      <c r="E2346" s="11" t="n">
        <v>3</v>
      </c>
      <c r="F2346" s="11" t="s">
        <v>4999</v>
      </c>
      <c r="G2346" s="18" t="n">
        <v>3165.6</v>
      </c>
      <c r="H2346" s="18" t="n">
        <v>402.49</v>
      </c>
      <c r="I2346" s="14" t="n">
        <v>0.0304</v>
      </c>
      <c r="J2346" s="18" t="n">
        <v>67.08</v>
      </c>
      <c r="K2346" s="11" t="s">
        <v>4914</v>
      </c>
      <c r="L2346" s="35" t="n">
        <f aca="false">IF(H2346=0,"",G2346/H2346)</f>
        <v>7.8650401252205</v>
      </c>
    </row>
    <row r="2348" customFormat="false" ht="15" hidden="false" customHeight="false" outlineLevel="0" collapsed="false">
      <c r="A2348" s="11" t="s">
        <v>35</v>
      </c>
      <c r="B2348" s="11" t="s">
        <v>4982</v>
      </c>
      <c r="C2348" s="13" t="n">
        <v>2</v>
      </c>
      <c r="D2348" s="11" t="s">
        <v>4608</v>
      </c>
      <c r="E2348" s="11" t="s">
        <v>61</v>
      </c>
      <c r="F2348" s="11" t="s">
        <v>4996</v>
      </c>
      <c r="G2348" s="18" t="n">
        <v>4653.08</v>
      </c>
      <c r="H2348" s="18" t="n">
        <v>1382.94</v>
      </c>
      <c r="I2348" s="14" t="n">
        <v>0.124</v>
      </c>
      <c r="J2348" s="18" t="n">
        <v>250</v>
      </c>
      <c r="K2348" s="11" t="s">
        <v>4914</v>
      </c>
      <c r="L2348" s="35" t="n">
        <f aca="false">IF(H2348=0,"",G2348/H2348)</f>
        <v>3.36462897884218</v>
      </c>
    </row>
    <row r="2349" customFormat="false" ht="15" hidden="false" customHeight="false" outlineLevel="0" collapsed="false">
      <c r="A2349" s="11" t="s">
        <v>35</v>
      </c>
      <c r="B2349" s="11" t="s">
        <v>4982</v>
      </c>
      <c r="C2349" s="13" t="n">
        <v>2</v>
      </c>
      <c r="D2349" s="11" t="s">
        <v>4608</v>
      </c>
      <c r="E2349" s="11" t="s">
        <v>61</v>
      </c>
      <c r="F2349" s="11" t="s">
        <v>4997</v>
      </c>
      <c r="G2349" s="18" t="n">
        <v>2578.73</v>
      </c>
      <c r="H2349" s="18" t="n">
        <v>1456.48</v>
      </c>
      <c r="I2349" s="14" t="n">
        <v>0.1192</v>
      </c>
      <c r="J2349" s="18" t="n">
        <v>220.96</v>
      </c>
      <c r="K2349" s="11" t="s">
        <v>4914</v>
      </c>
      <c r="L2349" s="35" t="n">
        <f aca="false">IF(H2349=0,"",G2349/H2349)</f>
        <v>1.77052208063276</v>
      </c>
    </row>
    <row r="2350" customFormat="false" ht="15" hidden="false" customHeight="false" outlineLevel="0" collapsed="false">
      <c r="A2350" s="11" t="s">
        <v>35</v>
      </c>
      <c r="B2350" s="11" t="s">
        <v>4982</v>
      </c>
      <c r="C2350" s="13" t="n">
        <v>2</v>
      </c>
      <c r="D2350" s="11" t="s">
        <v>4608</v>
      </c>
      <c r="E2350" s="11" t="s">
        <v>61</v>
      </c>
      <c r="F2350" s="11" t="s">
        <v>4896</v>
      </c>
      <c r="G2350" s="18" t="n">
        <v>5651.53</v>
      </c>
      <c r="H2350" s="18" t="n">
        <v>1751.79</v>
      </c>
      <c r="I2350" s="14" t="n">
        <v>0.1561</v>
      </c>
      <c r="J2350" s="18" t="n">
        <v>500</v>
      </c>
      <c r="K2350" s="11" t="s">
        <v>4914</v>
      </c>
      <c r="L2350" s="35" t="n">
        <f aca="false">IF(H2350=0,"",G2350/H2350)</f>
        <v>3.22614582798166</v>
      </c>
    </row>
    <row r="2351" customFormat="false" ht="15" hidden="false" customHeight="false" outlineLevel="0" collapsed="false">
      <c r="A2351" s="11" t="s">
        <v>35</v>
      </c>
      <c r="B2351" s="11" t="s">
        <v>4982</v>
      </c>
      <c r="C2351" s="13" t="n">
        <v>2</v>
      </c>
      <c r="D2351" s="11" t="s">
        <v>4608</v>
      </c>
      <c r="E2351" s="11" t="s">
        <v>61</v>
      </c>
      <c r="F2351" s="11" t="s">
        <v>4877</v>
      </c>
      <c r="G2351" s="18" t="n">
        <v>3966.05</v>
      </c>
      <c r="H2351" s="18" t="n">
        <v>1732.31</v>
      </c>
      <c r="I2351" s="14" t="n">
        <v>0.1544</v>
      </c>
      <c r="J2351" s="18" t="n">
        <v>456.25</v>
      </c>
      <c r="K2351" s="11" t="s">
        <v>4914</v>
      </c>
      <c r="L2351" s="35" t="n">
        <f aca="false">IF(H2351=0,"",G2351/H2351)</f>
        <v>2.28945742967483</v>
      </c>
    </row>
    <row r="2352" customFormat="false" ht="15" hidden="false" customHeight="false" outlineLevel="0" collapsed="false">
      <c r="A2352" s="11" t="s">
        <v>35</v>
      </c>
      <c r="B2352" s="11" t="s">
        <v>4982</v>
      </c>
      <c r="C2352" s="13" t="n">
        <v>2</v>
      </c>
      <c r="D2352" s="11" t="s">
        <v>4608</v>
      </c>
      <c r="E2352" s="11" t="s">
        <v>61</v>
      </c>
      <c r="F2352" s="11" t="s">
        <v>4998</v>
      </c>
      <c r="G2352" s="18" t="n">
        <v>7217.58</v>
      </c>
      <c r="H2352" s="18" t="n">
        <v>1852.69</v>
      </c>
      <c r="I2352" s="14" t="n">
        <v>0.1651</v>
      </c>
      <c r="J2352" s="18" t="n">
        <v>926.34</v>
      </c>
      <c r="K2352" s="11" t="s">
        <v>4914</v>
      </c>
      <c r="L2352" s="35" t="n">
        <f aca="false">IF(H2352=0,"",G2352/H2352)</f>
        <v>3.89572999260535</v>
      </c>
    </row>
    <row r="2353" customFormat="false" ht="15" hidden="false" customHeight="false" outlineLevel="0" collapsed="false">
      <c r="A2353" s="11" t="s">
        <v>35</v>
      </c>
      <c r="B2353" s="11" t="s">
        <v>4982</v>
      </c>
      <c r="C2353" s="13" t="n">
        <v>2</v>
      </c>
      <c r="D2353" s="11" t="s">
        <v>4608</v>
      </c>
      <c r="E2353" s="11" t="s">
        <v>61</v>
      </c>
      <c r="F2353" s="11" t="s">
        <v>4999</v>
      </c>
      <c r="G2353" s="18" t="n">
        <v>7217.58</v>
      </c>
      <c r="H2353" s="18" t="n">
        <v>1852.69</v>
      </c>
      <c r="I2353" s="14" t="n">
        <v>0.1651</v>
      </c>
      <c r="J2353" s="18" t="n">
        <v>926.34</v>
      </c>
      <c r="K2353" s="11" t="s">
        <v>4914</v>
      </c>
      <c r="L2353" s="35" t="n">
        <f aca="false">IF(H2353=0,"",G2353/H2353)</f>
        <v>3.89572999260535</v>
      </c>
    </row>
    <row r="2354" customFormat="false" ht="15" hidden="false" customHeight="false" outlineLevel="0" collapsed="false">
      <c r="A2354" s="11" t="s">
        <v>35</v>
      </c>
      <c r="B2354" s="11" t="s">
        <v>4982</v>
      </c>
      <c r="C2354" s="13" t="n">
        <v>2</v>
      </c>
      <c r="D2354" s="11" t="s">
        <v>4602</v>
      </c>
      <c r="E2354" s="11" t="n">
        <v>1</v>
      </c>
      <c r="F2354" s="11" t="s">
        <v>4996</v>
      </c>
      <c r="G2354" s="18" t="n">
        <v>6980.62</v>
      </c>
      <c r="H2354" s="18" t="n">
        <v>2007.48</v>
      </c>
      <c r="I2354" s="14" t="n">
        <v>0.18</v>
      </c>
      <c r="J2354" s="18" t="n">
        <v>250</v>
      </c>
      <c r="K2354" s="11" t="s">
        <v>4914</v>
      </c>
      <c r="L2354" s="35" t="n">
        <f aca="false">IF(H2354=0,"",G2354/H2354)</f>
        <v>3.47730487974974</v>
      </c>
    </row>
    <row r="2355" customFormat="false" ht="15" hidden="false" customHeight="false" outlineLevel="0" collapsed="false">
      <c r="A2355" s="11" t="s">
        <v>35</v>
      </c>
      <c r="B2355" s="11" t="s">
        <v>4982</v>
      </c>
      <c r="C2355" s="13" t="n">
        <v>2</v>
      </c>
      <c r="D2355" s="11" t="s">
        <v>4602</v>
      </c>
      <c r="E2355" s="11" t="n">
        <v>1</v>
      </c>
      <c r="F2355" s="11" t="s">
        <v>4997</v>
      </c>
      <c r="G2355" s="18" t="n">
        <v>3470.59</v>
      </c>
      <c r="H2355" s="18" t="n">
        <v>1588.31</v>
      </c>
      <c r="I2355" s="14" t="n">
        <v>0.1228</v>
      </c>
      <c r="J2355" s="18" t="n">
        <v>243.66</v>
      </c>
      <c r="K2355" s="11" t="s">
        <v>4914</v>
      </c>
      <c r="L2355" s="35" t="n">
        <f aca="false">IF(H2355=0,"",G2355/H2355)</f>
        <v>2.185083516442</v>
      </c>
    </row>
    <row r="2356" customFormat="false" ht="15" hidden="false" customHeight="false" outlineLevel="0" collapsed="false">
      <c r="A2356" s="11" t="s">
        <v>35</v>
      </c>
      <c r="B2356" s="11" t="s">
        <v>4982</v>
      </c>
      <c r="C2356" s="13" t="n">
        <v>2</v>
      </c>
      <c r="D2356" s="11" t="s">
        <v>4602</v>
      </c>
      <c r="E2356" s="11" t="n">
        <v>1</v>
      </c>
      <c r="F2356" s="11" t="s">
        <v>4896</v>
      </c>
      <c r="G2356" s="18" t="n">
        <v>7381.57</v>
      </c>
      <c r="H2356" s="18" t="n">
        <v>2679.06</v>
      </c>
      <c r="I2356" s="14" t="n">
        <v>0.2387</v>
      </c>
      <c r="J2356" s="18" t="n">
        <v>500</v>
      </c>
      <c r="K2356" s="11" t="s">
        <v>4914</v>
      </c>
      <c r="L2356" s="35" t="n">
        <f aca="false">IF(H2356=0,"",G2356/H2356)</f>
        <v>2.75528356961024</v>
      </c>
    </row>
    <row r="2357" customFormat="false" ht="15" hidden="false" customHeight="false" outlineLevel="0" collapsed="false">
      <c r="A2357" s="11" t="s">
        <v>35</v>
      </c>
      <c r="B2357" s="11" t="s">
        <v>4982</v>
      </c>
      <c r="C2357" s="13" t="n">
        <v>2</v>
      </c>
      <c r="D2357" s="11" t="s">
        <v>4602</v>
      </c>
      <c r="E2357" s="11" t="n">
        <v>1</v>
      </c>
      <c r="F2357" s="11" t="s">
        <v>4877</v>
      </c>
      <c r="G2357" s="18" t="n">
        <v>4422.83</v>
      </c>
      <c r="H2357" s="18" t="n">
        <v>1676.7</v>
      </c>
      <c r="I2357" s="14" t="n">
        <v>0.1494</v>
      </c>
      <c r="J2357" s="18" t="n">
        <v>456.25</v>
      </c>
      <c r="K2357" s="11" t="s">
        <v>4914</v>
      </c>
      <c r="L2357" s="35" t="n">
        <f aca="false">IF(H2357=0,"",G2357/H2357)</f>
        <v>2.63781833363154</v>
      </c>
    </row>
    <row r="2358" customFormat="false" ht="15" hidden="false" customHeight="false" outlineLevel="0" collapsed="false">
      <c r="A2358" s="11" t="s">
        <v>35</v>
      </c>
      <c r="B2358" s="11" t="s">
        <v>4982</v>
      </c>
      <c r="C2358" s="13" t="n">
        <v>2</v>
      </c>
      <c r="D2358" s="11" t="s">
        <v>4602</v>
      </c>
      <c r="E2358" s="11" t="n">
        <v>1</v>
      </c>
      <c r="F2358" s="11" t="s">
        <v>4998</v>
      </c>
      <c r="G2358" s="18" t="n">
        <v>7865.41</v>
      </c>
      <c r="H2358" s="18" t="n">
        <v>1852.69</v>
      </c>
      <c r="I2358" s="14" t="n">
        <v>0.1651</v>
      </c>
      <c r="J2358" s="18" t="n">
        <v>926.34</v>
      </c>
      <c r="K2358" s="11" t="s">
        <v>4914</v>
      </c>
      <c r="L2358" s="35" t="n">
        <f aca="false">IF(H2358=0,"",G2358/H2358)</f>
        <v>4.24539993199078</v>
      </c>
    </row>
    <row r="2359" customFormat="false" ht="15" hidden="false" customHeight="false" outlineLevel="0" collapsed="false">
      <c r="A2359" s="11" t="s">
        <v>35</v>
      </c>
      <c r="B2359" s="11" t="s">
        <v>4982</v>
      </c>
      <c r="C2359" s="13" t="n">
        <v>2</v>
      </c>
      <c r="D2359" s="11" t="s">
        <v>4602</v>
      </c>
      <c r="E2359" s="11" t="n">
        <v>1</v>
      </c>
      <c r="F2359" s="11" t="s">
        <v>4999</v>
      </c>
      <c r="G2359" s="18" t="n">
        <v>7865.41</v>
      </c>
      <c r="H2359" s="18" t="n">
        <v>1852.69</v>
      </c>
      <c r="I2359" s="14" t="n">
        <v>0.1651</v>
      </c>
      <c r="J2359" s="18" t="n">
        <v>926.34</v>
      </c>
      <c r="K2359" s="11" t="s">
        <v>4914</v>
      </c>
      <c r="L2359" s="35" t="n">
        <f aca="false">IF(H2359=0,"",G2359/H2359)</f>
        <v>4.24539993199078</v>
      </c>
    </row>
    <row r="2360" customFormat="false" ht="15" hidden="false" customHeight="false" outlineLevel="0" collapsed="false">
      <c r="A2360" s="11" t="s">
        <v>35</v>
      </c>
      <c r="B2360" s="11" t="s">
        <v>4982</v>
      </c>
      <c r="C2360" s="13" t="n">
        <v>2</v>
      </c>
      <c r="D2360" s="11" t="s">
        <v>4602</v>
      </c>
      <c r="E2360" s="11" t="n">
        <v>2</v>
      </c>
      <c r="F2360" s="11" t="s">
        <v>4996</v>
      </c>
      <c r="G2360" s="18" t="n">
        <v>3674.57</v>
      </c>
      <c r="H2360" s="18" t="n">
        <v>2397.31</v>
      </c>
      <c r="I2360" s="14" t="n">
        <v>0.2209</v>
      </c>
      <c r="J2360" s="18" t="n">
        <v>250</v>
      </c>
      <c r="K2360" s="11" t="s">
        <v>4914</v>
      </c>
      <c r="L2360" s="35" t="n">
        <f aca="false">IF(H2360=0,"",G2360/H2360)</f>
        <v>1.53278883415161</v>
      </c>
    </row>
    <row r="2361" customFormat="false" ht="15" hidden="false" customHeight="false" outlineLevel="0" collapsed="false">
      <c r="A2361" s="11" t="s">
        <v>35</v>
      </c>
      <c r="B2361" s="11" t="s">
        <v>4982</v>
      </c>
      <c r="C2361" s="13" t="n">
        <v>2</v>
      </c>
      <c r="D2361" s="11" t="s">
        <v>4602</v>
      </c>
      <c r="E2361" s="11" t="n">
        <v>2</v>
      </c>
      <c r="F2361" s="11" t="s">
        <v>4997</v>
      </c>
      <c r="G2361" s="18" t="n">
        <v>3679.4</v>
      </c>
      <c r="H2361" s="18" t="n">
        <v>1388.88</v>
      </c>
      <c r="I2361" s="14" t="n">
        <v>0.128</v>
      </c>
      <c r="J2361" s="18" t="n">
        <v>225.71</v>
      </c>
      <c r="K2361" s="11" t="s">
        <v>4914</v>
      </c>
      <c r="L2361" s="35" t="n">
        <f aca="false">IF(H2361=0,"",G2361/H2361)</f>
        <v>2.64918495478371</v>
      </c>
    </row>
    <row r="2362" customFormat="false" ht="15" hidden="false" customHeight="false" outlineLevel="0" collapsed="false">
      <c r="A2362" s="11" t="s">
        <v>35</v>
      </c>
      <c r="B2362" s="11" t="s">
        <v>4982</v>
      </c>
      <c r="C2362" s="13" t="n">
        <v>2</v>
      </c>
      <c r="D2362" s="11" t="s">
        <v>4602</v>
      </c>
      <c r="E2362" s="11" t="n">
        <v>2</v>
      </c>
      <c r="F2362" s="11" t="s">
        <v>4896</v>
      </c>
      <c r="G2362" s="18" t="n">
        <v>3896.08</v>
      </c>
      <c r="H2362" s="18" t="n">
        <v>2774.35</v>
      </c>
      <c r="I2362" s="14" t="n">
        <v>0.2556</v>
      </c>
      <c r="J2362" s="18" t="n">
        <v>500</v>
      </c>
      <c r="K2362" s="11" t="s">
        <v>4914</v>
      </c>
      <c r="L2362" s="35" t="n">
        <f aca="false">IF(H2362=0,"",G2362/H2362)</f>
        <v>1.40432173301855</v>
      </c>
    </row>
    <row r="2363" customFormat="false" ht="15" hidden="false" customHeight="false" outlineLevel="0" collapsed="false">
      <c r="A2363" s="11" t="s">
        <v>35</v>
      </c>
      <c r="B2363" s="11" t="s">
        <v>4982</v>
      </c>
      <c r="C2363" s="13" t="n">
        <v>2</v>
      </c>
      <c r="D2363" s="11" t="s">
        <v>4602</v>
      </c>
      <c r="E2363" s="11" t="n">
        <v>2</v>
      </c>
      <c r="F2363" s="11" t="s">
        <v>4877</v>
      </c>
      <c r="G2363" s="18" t="n">
        <v>2666.1</v>
      </c>
      <c r="H2363" s="18" t="n">
        <v>2324.35</v>
      </c>
      <c r="I2363" s="14" t="n">
        <v>0.2142</v>
      </c>
      <c r="J2363" s="18" t="n">
        <v>444.87</v>
      </c>
      <c r="K2363" s="11" t="s">
        <v>4914</v>
      </c>
      <c r="L2363" s="35" t="n">
        <f aca="false">IF(H2363=0,"",G2363/H2363)</f>
        <v>1.14703035257169</v>
      </c>
    </row>
    <row r="2364" customFormat="false" ht="15" hidden="false" customHeight="false" outlineLevel="0" collapsed="false">
      <c r="A2364" s="11" t="s">
        <v>35</v>
      </c>
      <c r="B2364" s="11" t="s">
        <v>4982</v>
      </c>
      <c r="C2364" s="13" t="n">
        <v>2</v>
      </c>
      <c r="D2364" s="11" t="s">
        <v>4602</v>
      </c>
      <c r="E2364" s="11" t="n">
        <v>2</v>
      </c>
      <c r="F2364" s="11" t="s">
        <v>4998</v>
      </c>
      <c r="G2364" s="18" t="n">
        <v>3964.93</v>
      </c>
      <c r="H2364" s="18" t="n">
        <v>2842.94</v>
      </c>
      <c r="I2364" s="14" t="n">
        <v>0.262</v>
      </c>
      <c r="J2364" s="18" t="n">
        <v>687.39</v>
      </c>
      <c r="K2364" s="11" t="s">
        <v>4914</v>
      </c>
      <c r="L2364" s="35" t="n">
        <f aca="false">IF(H2364=0,"",G2364/H2364)</f>
        <v>1.39465834664115</v>
      </c>
    </row>
    <row r="2365" customFormat="false" ht="15" hidden="false" customHeight="false" outlineLevel="0" collapsed="false">
      <c r="A2365" s="11" t="s">
        <v>35</v>
      </c>
      <c r="B2365" s="11" t="s">
        <v>4982</v>
      </c>
      <c r="C2365" s="13" t="n">
        <v>2</v>
      </c>
      <c r="D2365" s="11" t="s">
        <v>4602</v>
      </c>
      <c r="E2365" s="11" t="n">
        <v>2</v>
      </c>
      <c r="F2365" s="11" t="s">
        <v>4999</v>
      </c>
      <c r="G2365" s="18" t="n">
        <v>3964.93</v>
      </c>
      <c r="H2365" s="18" t="n">
        <v>2842.94</v>
      </c>
      <c r="I2365" s="14" t="n">
        <v>0.262</v>
      </c>
      <c r="J2365" s="18" t="n">
        <v>687.39</v>
      </c>
      <c r="K2365" s="11" t="s">
        <v>4914</v>
      </c>
      <c r="L2365" s="35" t="n">
        <f aca="false">IF(H2365=0,"",G2365/H2365)</f>
        <v>1.39465834664115</v>
      </c>
    </row>
    <row r="2366" customFormat="false" ht="15" hidden="false" customHeight="false" outlineLevel="0" collapsed="false">
      <c r="A2366" s="11" t="s">
        <v>35</v>
      </c>
      <c r="B2366" s="11" t="s">
        <v>4982</v>
      </c>
      <c r="C2366" s="13" t="n">
        <v>2</v>
      </c>
      <c r="D2366" s="11" t="s">
        <v>4602</v>
      </c>
      <c r="E2366" s="11" t="n">
        <v>3</v>
      </c>
      <c r="F2366" s="11" t="s">
        <v>4996</v>
      </c>
      <c r="G2366" s="18" t="n">
        <v>2952.91</v>
      </c>
      <c r="H2366" s="18" t="n">
        <v>2105.91</v>
      </c>
      <c r="I2366" s="14" t="n">
        <v>0.1941</v>
      </c>
      <c r="J2366" s="18" t="n">
        <v>250</v>
      </c>
      <c r="K2366" s="11" t="s">
        <v>4914</v>
      </c>
      <c r="L2366" s="35" t="n">
        <f aca="false">IF(H2366=0,"",G2366/H2366)</f>
        <v>1.4022014236126</v>
      </c>
    </row>
    <row r="2367" customFormat="false" ht="15" hidden="false" customHeight="false" outlineLevel="0" collapsed="false">
      <c r="A2367" s="11" t="s">
        <v>35</v>
      </c>
      <c r="B2367" s="11" t="s">
        <v>4982</v>
      </c>
      <c r="C2367" s="13" t="n">
        <v>2</v>
      </c>
      <c r="D2367" s="11" t="s">
        <v>4602</v>
      </c>
      <c r="E2367" s="11" t="n">
        <v>3</v>
      </c>
      <c r="F2367" s="11" t="s">
        <v>4997</v>
      </c>
      <c r="G2367" s="18" t="n">
        <v>2577.01</v>
      </c>
      <c r="H2367" s="18" t="n">
        <v>1705.91</v>
      </c>
      <c r="I2367" s="14" t="n">
        <v>0.1572</v>
      </c>
      <c r="J2367" s="18" t="n">
        <v>225.49</v>
      </c>
      <c r="K2367" s="11" t="s">
        <v>4914</v>
      </c>
      <c r="L2367" s="35" t="n">
        <f aca="false">IF(H2367=0,"",G2367/H2367)</f>
        <v>1.51063655175244</v>
      </c>
    </row>
    <row r="2368" customFormat="false" ht="15" hidden="false" customHeight="false" outlineLevel="0" collapsed="false">
      <c r="A2368" s="11" t="s">
        <v>35</v>
      </c>
      <c r="B2368" s="11" t="s">
        <v>4982</v>
      </c>
      <c r="C2368" s="13" t="n">
        <v>2</v>
      </c>
      <c r="D2368" s="11" t="s">
        <v>4602</v>
      </c>
      <c r="E2368" s="11" t="n">
        <v>3</v>
      </c>
      <c r="F2368" s="11" t="s">
        <v>4896</v>
      </c>
      <c r="G2368" s="18" t="n">
        <v>3026.71</v>
      </c>
      <c r="H2368" s="18" t="n">
        <v>2176.1</v>
      </c>
      <c r="I2368" s="14" t="n">
        <v>0.2005</v>
      </c>
      <c r="J2368" s="18" t="n">
        <v>347.12</v>
      </c>
      <c r="K2368" s="11" t="s">
        <v>4914</v>
      </c>
      <c r="L2368" s="35" t="n">
        <f aca="false">IF(H2368=0,"",G2368/H2368)</f>
        <v>1.39088736730849</v>
      </c>
    </row>
    <row r="2369" customFormat="false" ht="15" hidden="false" customHeight="false" outlineLevel="0" collapsed="false">
      <c r="A2369" s="11" t="s">
        <v>35</v>
      </c>
      <c r="B2369" s="11" t="s">
        <v>4982</v>
      </c>
      <c r="C2369" s="13" t="n">
        <v>2</v>
      </c>
      <c r="D2369" s="11" t="s">
        <v>4602</v>
      </c>
      <c r="E2369" s="11" t="n">
        <v>3</v>
      </c>
      <c r="F2369" s="11" t="s">
        <v>4877</v>
      </c>
      <c r="G2369" s="18" t="n">
        <v>3026.71</v>
      </c>
      <c r="H2369" s="18" t="n">
        <v>2176.1</v>
      </c>
      <c r="I2369" s="14" t="n">
        <v>0.2005</v>
      </c>
      <c r="J2369" s="18" t="n">
        <v>347.12</v>
      </c>
      <c r="K2369" s="11" t="s">
        <v>4914</v>
      </c>
      <c r="L2369" s="35" t="n">
        <f aca="false">IF(H2369=0,"",G2369/H2369)</f>
        <v>1.39088736730849</v>
      </c>
    </row>
    <row r="2370" customFormat="false" ht="15" hidden="false" customHeight="false" outlineLevel="0" collapsed="false">
      <c r="A2370" s="11" t="s">
        <v>35</v>
      </c>
      <c r="B2370" s="11" t="s">
        <v>4982</v>
      </c>
      <c r="C2370" s="13" t="n">
        <v>2</v>
      </c>
      <c r="D2370" s="11" t="s">
        <v>4602</v>
      </c>
      <c r="E2370" s="11" t="n">
        <v>3</v>
      </c>
      <c r="F2370" s="11" t="s">
        <v>4998</v>
      </c>
      <c r="G2370" s="18" t="n">
        <v>3026.71</v>
      </c>
      <c r="H2370" s="18" t="n">
        <v>2176.1</v>
      </c>
      <c r="I2370" s="14" t="n">
        <v>0.2005</v>
      </c>
      <c r="J2370" s="18" t="n">
        <v>347.12</v>
      </c>
      <c r="K2370" s="11" t="s">
        <v>4914</v>
      </c>
      <c r="L2370" s="35" t="n">
        <f aca="false">IF(H2370=0,"",G2370/H2370)</f>
        <v>1.39088736730849</v>
      </c>
    </row>
    <row r="2371" customFormat="false" ht="15" hidden="false" customHeight="false" outlineLevel="0" collapsed="false">
      <c r="A2371" s="11" t="s">
        <v>35</v>
      </c>
      <c r="B2371" s="11" t="s">
        <v>4982</v>
      </c>
      <c r="C2371" s="13" t="n">
        <v>2</v>
      </c>
      <c r="D2371" s="11" t="s">
        <v>4602</v>
      </c>
      <c r="E2371" s="11" t="n">
        <v>3</v>
      </c>
      <c r="F2371" s="11" t="s">
        <v>4999</v>
      </c>
      <c r="G2371" s="18" t="n">
        <v>3026.71</v>
      </c>
      <c r="H2371" s="18" t="n">
        <v>2176.1</v>
      </c>
      <c r="I2371" s="14" t="n">
        <v>0.2005</v>
      </c>
      <c r="J2371" s="18" t="n">
        <v>347.12</v>
      </c>
      <c r="K2371" s="11" t="s">
        <v>4914</v>
      </c>
      <c r="L2371" s="35" t="n">
        <f aca="false">IF(H2371=0,"",G2371/H2371)</f>
        <v>1.39088736730849</v>
      </c>
    </row>
    <row r="2374" customFormat="false" ht="15" hidden="false" customHeight="false" outlineLevel="0" collapsed="false">
      <c r="A2374" s="5" t="s">
        <v>5000</v>
      </c>
      <c r="B2374" s="5"/>
      <c r="C2374" s="5"/>
      <c r="D2374" s="5"/>
      <c r="E2374" s="5"/>
      <c r="F2374" s="5"/>
      <c r="G2374" s="5"/>
      <c r="H2374" s="5"/>
      <c r="I2374" s="5"/>
      <c r="J2374" s="5"/>
      <c r="K2374" s="5"/>
      <c r="L2374" s="5"/>
      <c r="M2374" s="5"/>
      <c r="N2374" s="5"/>
      <c r="O2374" s="5"/>
      <c r="P2374" s="5"/>
      <c r="Q2374" s="5"/>
      <c r="R2374" s="5"/>
      <c r="S2374" s="5"/>
    </row>
    <row r="2375" customFormat="false" ht="66" hidden="false" customHeight="true" outlineLevel="0" collapsed="false">
      <c r="A2375" s="6" t="s">
        <v>77</v>
      </c>
      <c r="B2375" s="6" t="s">
        <v>5001</v>
      </c>
      <c r="C2375" s="6" t="s">
        <v>5002</v>
      </c>
      <c r="D2375" s="6" t="s">
        <v>359</v>
      </c>
      <c r="E2375" s="6" t="s">
        <v>5003</v>
      </c>
      <c r="F2375" s="6" t="s">
        <v>5004</v>
      </c>
      <c r="G2375" s="6" t="s">
        <v>5005</v>
      </c>
      <c r="H2375" s="6" t="s">
        <v>5006</v>
      </c>
      <c r="I2375" s="6" t="s">
        <v>5007</v>
      </c>
      <c r="J2375" s="6" t="s">
        <v>5008</v>
      </c>
      <c r="K2375" s="6" t="s">
        <v>93</v>
      </c>
    </row>
    <row r="2376" customFormat="false" ht="24" hidden="false" customHeight="true" outlineLevel="0" collapsed="false">
      <c r="A2376" s="11" t="s">
        <v>32</v>
      </c>
      <c r="B2376" s="11" t="s">
        <v>5009</v>
      </c>
      <c r="C2376" s="13" t="n">
        <v>0.6</v>
      </c>
      <c r="D2376" s="62" t="n">
        <v>2675</v>
      </c>
      <c r="E2376" s="15" t="n">
        <v>-0.0509</v>
      </c>
      <c r="F2376" s="14" t="n">
        <v>0.9936</v>
      </c>
      <c r="G2376" s="14" t="n">
        <v>0.2735</v>
      </c>
      <c r="H2376" s="14" t="n">
        <v>0.7265</v>
      </c>
      <c r="I2376" s="14" t="n">
        <v>0.1072</v>
      </c>
      <c r="J2376" s="15" t="n">
        <v>-0.175</v>
      </c>
      <c r="K2376" s="12" t="s">
        <v>5010</v>
      </c>
    </row>
    <row r="2377" customFormat="false" ht="24" hidden="false" customHeight="true" outlineLevel="0" collapsed="false">
      <c r="A2377" s="11" t="s">
        <v>32</v>
      </c>
      <c r="B2377" s="11" t="s">
        <v>4636</v>
      </c>
      <c r="C2377" s="13" t="n">
        <v>0.6</v>
      </c>
      <c r="D2377" s="62" t="n">
        <v>7425</v>
      </c>
      <c r="E2377" s="15" t="n">
        <v>-0.5047</v>
      </c>
      <c r="F2377" s="14" t="n">
        <v>0.3168</v>
      </c>
      <c r="G2377" s="14" t="n">
        <v>0.1858</v>
      </c>
      <c r="H2377" s="14" t="n">
        <v>0.8142</v>
      </c>
      <c r="I2377" s="14" t="n">
        <v>0.6165</v>
      </c>
      <c r="J2377" s="15" t="n">
        <v>-0.383</v>
      </c>
      <c r="K2377" s="12" t="s">
        <v>5011</v>
      </c>
    </row>
    <row r="2378" customFormat="false" ht="24" hidden="false" customHeight="true" outlineLevel="0" collapsed="false">
      <c r="A2378" s="11" t="s">
        <v>32</v>
      </c>
      <c r="B2378" s="11" t="s">
        <v>5012</v>
      </c>
      <c r="C2378" s="13" t="n">
        <v>0.6</v>
      </c>
      <c r="D2378" s="62" t="n">
        <v>2214</v>
      </c>
      <c r="E2378" s="15" t="n">
        <v>-0.0565</v>
      </c>
      <c r="F2378" s="14" t="n">
        <v>0.9937</v>
      </c>
      <c r="G2378" s="14" t="n">
        <v>0.2764</v>
      </c>
      <c r="H2378" s="14" t="n">
        <v>0.7236</v>
      </c>
      <c r="I2378" s="14" t="n">
        <v>0.1095</v>
      </c>
      <c r="J2378" s="15" t="n">
        <v>-0.171</v>
      </c>
      <c r="K2378" s="12" t="s">
        <v>5013</v>
      </c>
    </row>
    <row r="2379" customFormat="false" ht="24" hidden="false" customHeight="true" outlineLevel="0" collapsed="false">
      <c r="A2379" s="11" t="s">
        <v>33</v>
      </c>
      <c r="B2379" s="11" t="s">
        <v>5009</v>
      </c>
      <c r="C2379" s="13" t="n">
        <v>0.6</v>
      </c>
      <c r="D2379" s="62" t="n">
        <v>2020</v>
      </c>
      <c r="E2379" s="15" t="n">
        <v>-0.0217</v>
      </c>
      <c r="F2379" s="14" t="n">
        <v>0.9985</v>
      </c>
      <c r="G2379" s="14" t="n">
        <v>0.2742</v>
      </c>
      <c r="H2379" s="14" t="n">
        <v>0.7258</v>
      </c>
      <c r="I2379" s="14" t="n">
        <v>0.3902</v>
      </c>
      <c r="J2379" s="15" t="n">
        <v>-0.119</v>
      </c>
      <c r="K2379" s="12" t="s">
        <v>5014</v>
      </c>
    </row>
    <row r="2380" customFormat="false" ht="24" hidden="false" customHeight="true" outlineLevel="0" collapsed="false">
      <c r="A2380" s="11" t="s">
        <v>33</v>
      </c>
      <c r="B2380" s="11" t="s">
        <v>4636</v>
      </c>
      <c r="C2380" s="13" t="n">
        <v>0.6</v>
      </c>
      <c r="D2380" s="62" t="n">
        <v>7331</v>
      </c>
      <c r="E2380" s="15" t="n">
        <v>-0.1355</v>
      </c>
      <c r="F2380" s="14" t="n">
        <v>0.8144</v>
      </c>
      <c r="G2380" s="14" t="n">
        <v>0.2146</v>
      </c>
      <c r="H2380" s="14" t="n">
        <v>0.7854</v>
      </c>
      <c r="I2380" s="14" t="n">
        <v>0.5387</v>
      </c>
      <c r="J2380" s="15" t="n">
        <v>-0.319</v>
      </c>
      <c r="K2380" s="12" t="s">
        <v>5011</v>
      </c>
    </row>
    <row r="2381" customFormat="false" ht="24" hidden="false" customHeight="true" outlineLevel="0" collapsed="false">
      <c r="A2381" s="11" t="s">
        <v>33</v>
      </c>
      <c r="B2381" s="11" t="s">
        <v>5012</v>
      </c>
      <c r="C2381" s="13" t="n">
        <v>0.6</v>
      </c>
      <c r="D2381" s="62" t="n">
        <v>2020</v>
      </c>
      <c r="E2381" s="15" t="n">
        <v>-0.0217</v>
      </c>
      <c r="F2381" s="14" t="n">
        <v>0.9985</v>
      </c>
      <c r="G2381" s="14" t="n">
        <v>0.2742</v>
      </c>
      <c r="H2381" s="14" t="n">
        <v>0.7258</v>
      </c>
      <c r="I2381" s="14" t="n">
        <v>0.3902</v>
      </c>
      <c r="J2381" s="15" t="n">
        <v>-0.119</v>
      </c>
      <c r="K2381" s="12" t="s">
        <v>5015</v>
      </c>
    </row>
    <row r="2382" customFormat="false" ht="24" hidden="false" customHeight="true" outlineLevel="0" collapsed="false">
      <c r="A2382" s="11" t="s">
        <v>34</v>
      </c>
      <c r="B2382" s="11" t="s">
        <v>5009</v>
      </c>
      <c r="C2382" s="13" t="n">
        <v>0.6</v>
      </c>
      <c r="D2382" s="62" t="n">
        <v>2552</v>
      </c>
      <c r="E2382" s="15" t="n">
        <v>-0.0108</v>
      </c>
      <c r="F2382" s="14" t="n">
        <v>0.9961</v>
      </c>
      <c r="G2382" s="14" t="n">
        <v>0.2907</v>
      </c>
      <c r="H2382" s="14" t="n">
        <v>0.7093</v>
      </c>
      <c r="I2382" s="14" t="n">
        <v>0.1483</v>
      </c>
      <c r="J2382" s="15" t="n">
        <v>-0.113</v>
      </c>
      <c r="K2382" s="12" t="s">
        <v>5016</v>
      </c>
    </row>
    <row r="2383" customFormat="false" ht="24" hidden="false" customHeight="true" outlineLevel="0" collapsed="false">
      <c r="A2383" s="11" t="s">
        <v>34</v>
      </c>
      <c r="B2383" s="11" t="s">
        <v>4636</v>
      </c>
      <c r="C2383" s="13" t="n">
        <v>0.6</v>
      </c>
      <c r="D2383" s="62" t="n">
        <v>4265</v>
      </c>
      <c r="E2383" s="15" t="n">
        <v>-0.0901</v>
      </c>
      <c r="F2383" s="14" t="n">
        <v>0.9843</v>
      </c>
      <c r="G2383" s="14" t="n">
        <v>0.243</v>
      </c>
      <c r="H2383" s="14" t="n">
        <v>0.757</v>
      </c>
      <c r="I2383" s="14" t="n">
        <v>0.4686</v>
      </c>
      <c r="J2383" s="15" t="n">
        <v>-0.235</v>
      </c>
      <c r="K2383" s="12" t="s">
        <v>5011</v>
      </c>
    </row>
    <row r="2384" customFormat="false" ht="24" hidden="false" customHeight="true" outlineLevel="0" collapsed="false">
      <c r="A2384" s="11" t="s">
        <v>34</v>
      </c>
      <c r="B2384" s="11" t="s">
        <v>5012</v>
      </c>
      <c r="C2384" s="13" t="n">
        <v>0.6</v>
      </c>
      <c r="D2384" s="62" t="n">
        <v>2038</v>
      </c>
      <c r="E2384" s="15" t="n">
        <v>-0.0176</v>
      </c>
      <c r="F2384" s="14" t="n">
        <v>0.9961</v>
      </c>
      <c r="G2384" s="14" t="n">
        <v>0.2931</v>
      </c>
      <c r="H2384" s="14" t="n">
        <v>0.7069</v>
      </c>
      <c r="I2384" s="14" t="n">
        <v>0.1458</v>
      </c>
      <c r="J2384" s="15" t="n">
        <v>-0.11</v>
      </c>
      <c r="K2384" s="12" t="s">
        <v>5017</v>
      </c>
    </row>
    <row r="2385" customFormat="false" ht="24" hidden="false" customHeight="true" outlineLevel="0" collapsed="false">
      <c r="A2385" s="11" t="s">
        <v>35</v>
      </c>
      <c r="B2385" s="11" t="s">
        <v>5018</v>
      </c>
      <c r="C2385" s="13" t="n">
        <v>0.6</v>
      </c>
      <c r="D2385" s="62" t="n">
        <v>253</v>
      </c>
      <c r="E2385" s="15" t="n">
        <v>0.064</v>
      </c>
      <c r="F2385" s="14" t="n">
        <v>1</v>
      </c>
      <c r="G2385" s="14" t="n">
        <v>0.3162</v>
      </c>
      <c r="H2385" s="14" t="n">
        <v>0.6838</v>
      </c>
      <c r="I2385" s="14" t="n">
        <v>0.2806</v>
      </c>
      <c r="J2385" s="15" t="n">
        <v>-0.107</v>
      </c>
      <c r="K2385" s="12" t="s">
        <v>3905</v>
      </c>
    </row>
    <row r="2386" customFormat="false" ht="24" hidden="false" customHeight="true" outlineLevel="0" collapsed="false">
      <c r="A2386" s="11" t="s">
        <v>35</v>
      </c>
      <c r="B2386" s="11" t="s">
        <v>5019</v>
      </c>
      <c r="C2386" s="13" t="n">
        <v>0.6</v>
      </c>
      <c r="D2386" s="62" t="n">
        <v>265</v>
      </c>
      <c r="E2386" s="15" t="n">
        <v>0.0567</v>
      </c>
      <c r="F2386" s="14" t="n">
        <v>1</v>
      </c>
      <c r="G2386" s="14" t="n">
        <v>0.317</v>
      </c>
      <c r="H2386" s="14" t="n">
        <v>0.683</v>
      </c>
      <c r="I2386" s="14" t="n">
        <v>0.2792</v>
      </c>
      <c r="J2386" s="15" t="n">
        <v>-0.111</v>
      </c>
      <c r="K2386" s="12" t="s">
        <v>3981</v>
      </c>
    </row>
    <row r="2387" customFormat="false" ht="24" hidden="false" customHeight="true" outlineLevel="0" collapsed="false">
      <c r="A2387" s="11" t="s">
        <v>35</v>
      </c>
      <c r="B2387" s="11" t="s">
        <v>5009</v>
      </c>
      <c r="C2387" s="13" t="n">
        <v>0.6</v>
      </c>
      <c r="D2387" s="62" t="n">
        <v>283</v>
      </c>
      <c r="E2387" s="15" t="n">
        <v>-0.0167</v>
      </c>
      <c r="F2387" s="14" t="n">
        <v>1</v>
      </c>
      <c r="G2387" s="14" t="n">
        <v>0.311</v>
      </c>
      <c r="H2387" s="14" t="n">
        <v>0.689</v>
      </c>
      <c r="I2387" s="14" t="n">
        <v>0.2509</v>
      </c>
      <c r="J2387" s="15" t="n">
        <v>-0.042</v>
      </c>
      <c r="K2387" s="12" t="s">
        <v>5020</v>
      </c>
    </row>
    <row r="2388" customFormat="false" ht="24" hidden="false" customHeight="true" outlineLevel="0" collapsed="false">
      <c r="A2388" s="11" t="s">
        <v>35</v>
      </c>
      <c r="B2388" s="11" t="s">
        <v>4636</v>
      </c>
      <c r="C2388" s="13" t="n">
        <v>0.6</v>
      </c>
      <c r="D2388" s="62" t="n">
        <v>1203</v>
      </c>
      <c r="E2388" s="15" t="n">
        <v>-0.0851</v>
      </c>
      <c r="F2388" s="14" t="n">
        <v>1</v>
      </c>
      <c r="G2388" s="14" t="n">
        <v>0.2776</v>
      </c>
      <c r="H2388" s="14" t="n">
        <v>0.7224</v>
      </c>
      <c r="I2388" s="14" t="n">
        <v>0.4057</v>
      </c>
      <c r="J2388" s="15" t="n">
        <v>-0.105</v>
      </c>
      <c r="K2388" s="12" t="s">
        <v>5011</v>
      </c>
    </row>
    <row r="2389" customFormat="false" ht="24" hidden="false" customHeight="true" outlineLevel="0" collapsed="false">
      <c r="A2389" s="11" t="s">
        <v>35</v>
      </c>
      <c r="B2389" s="11" t="s">
        <v>5012</v>
      </c>
      <c r="C2389" s="13" t="n">
        <v>0.6</v>
      </c>
      <c r="D2389" s="62" t="n">
        <v>232</v>
      </c>
      <c r="E2389" s="15" t="n">
        <v>0.0853</v>
      </c>
      <c r="F2389" s="14" t="n">
        <v>1</v>
      </c>
      <c r="G2389" s="14" t="n">
        <v>0.319</v>
      </c>
      <c r="H2389" s="14" t="n">
        <v>0.681</v>
      </c>
      <c r="I2389" s="14" t="n">
        <v>0.2759</v>
      </c>
      <c r="J2389" s="15" t="n">
        <v>-0.1</v>
      </c>
      <c r="K2389" s="12" t="s">
        <v>5021</v>
      </c>
    </row>
    <row r="2391" customFormat="false" ht="66" hidden="false" customHeight="true" outlineLevel="0" collapsed="false">
      <c r="A2391" s="6" t="s">
        <v>77</v>
      </c>
      <c r="B2391" s="6" t="s">
        <v>4625</v>
      </c>
      <c r="C2391" s="6" t="s">
        <v>5002</v>
      </c>
      <c r="D2391" s="6" t="s">
        <v>4792</v>
      </c>
      <c r="E2391" s="6" t="s">
        <v>4793</v>
      </c>
      <c r="F2391" s="6" t="s">
        <v>4592</v>
      </c>
      <c r="G2391" s="6" t="s">
        <v>5022</v>
      </c>
      <c r="H2391" s="6" t="s">
        <v>4627</v>
      </c>
      <c r="I2391" s="6" t="s">
        <v>4629</v>
      </c>
      <c r="J2391" s="6" t="s">
        <v>4870</v>
      </c>
      <c r="K2391" s="6" t="s">
        <v>4887</v>
      </c>
      <c r="L2391" s="6" t="s">
        <v>5023</v>
      </c>
      <c r="M2391" s="6" t="s">
        <v>5024</v>
      </c>
      <c r="N2391" s="6" t="s">
        <v>5025</v>
      </c>
      <c r="O2391" s="6" t="s">
        <v>4888</v>
      </c>
      <c r="P2391" s="6" t="s">
        <v>4890</v>
      </c>
      <c r="Q2391" s="6" t="s">
        <v>4871</v>
      </c>
      <c r="R2391" s="6" t="s">
        <v>4873</v>
      </c>
      <c r="S2391" s="6" t="s">
        <v>4874</v>
      </c>
    </row>
    <row r="2392" customFormat="false" ht="15" hidden="false" customHeight="false" outlineLevel="0" collapsed="false">
      <c r="A2392" s="51" t="s">
        <v>32</v>
      </c>
      <c r="B2392" s="51" t="s">
        <v>5009</v>
      </c>
      <c r="C2392" s="61" t="n">
        <v>0.6</v>
      </c>
      <c r="D2392" s="51" t="s">
        <v>4801</v>
      </c>
      <c r="E2392" s="51" t="s">
        <v>61</v>
      </c>
      <c r="F2392" s="51" t="s">
        <v>4599</v>
      </c>
      <c r="G2392" s="51" t="s">
        <v>61</v>
      </c>
      <c r="H2392" s="52" t="n">
        <v>-6442.7</v>
      </c>
      <c r="I2392" s="53" t="n">
        <v>0.6542</v>
      </c>
      <c r="J2392" s="52" t="n">
        <v>50</v>
      </c>
      <c r="K2392" s="51" t="s">
        <v>4914</v>
      </c>
      <c r="L2392" s="63" t="n">
        <v>2675</v>
      </c>
      <c r="M2392" s="63" t="n">
        <v>0</v>
      </c>
      <c r="N2392" s="63" t="n">
        <v>0</v>
      </c>
      <c r="O2392" s="52" t="n">
        <v>-3226.38</v>
      </c>
      <c r="P2392" s="52" t="n">
        <v>-3216.32</v>
      </c>
      <c r="Q2392" s="52" t="n">
        <v>-6442.7</v>
      </c>
      <c r="R2392" s="53" t="n">
        <v>0.7178</v>
      </c>
      <c r="S2392" s="53" t="n">
        <v>0</v>
      </c>
    </row>
    <row r="2393" customFormat="false" ht="15" hidden="false" customHeight="false" outlineLevel="0" collapsed="false">
      <c r="A2393" s="41" t="s">
        <v>32</v>
      </c>
      <c r="B2393" s="41" t="s">
        <v>5009</v>
      </c>
      <c r="C2393" s="45" t="n">
        <v>0.6</v>
      </c>
      <c r="D2393" s="41" t="s">
        <v>4608</v>
      </c>
      <c r="E2393" s="41" t="s">
        <v>61</v>
      </c>
      <c r="F2393" s="41" t="s">
        <v>4599</v>
      </c>
      <c r="G2393" s="41" t="s">
        <v>5026</v>
      </c>
      <c r="H2393" s="42" t="n">
        <v>-119635.92</v>
      </c>
      <c r="I2393" s="43" t="n">
        <v>1.7861</v>
      </c>
      <c r="J2393" s="42" t="n">
        <v>124549.9</v>
      </c>
      <c r="K2393" s="41" t="s">
        <v>5027</v>
      </c>
      <c r="L2393" s="64" t="n">
        <v>591</v>
      </c>
      <c r="M2393" s="64" t="n">
        <v>216</v>
      </c>
      <c r="N2393" s="64" t="n">
        <v>1</v>
      </c>
      <c r="O2393" s="42" t="s">
        <v>412</v>
      </c>
      <c r="P2393" s="42" t="s">
        <v>412</v>
      </c>
      <c r="Q2393" s="42" t="n">
        <v>-16849.45</v>
      </c>
      <c r="R2393" s="43" t="n">
        <v>1.9175</v>
      </c>
      <c r="S2393" s="43" t="n">
        <v>0.9933</v>
      </c>
    </row>
    <row r="2394" customFormat="false" ht="15" hidden="false" customHeight="false" outlineLevel="0" collapsed="false">
      <c r="A2394" s="41" t="s">
        <v>32</v>
      </c>
      <c r="B2394" s="41" t="s">
        <v>5009</v>
      </c>
      <c r="C2394" s="45" t="n">
        <v>0.6</v>
      </c>
      <c r="D2394" s="41" t="s">
        <v>4608</v>
      </c>
      <c r="E2394" s="41" t="s">
        <v>61</v>
      </c>
      <c r="F2394" s="41" t="s">
        <v>4896</v>
      </c>
      <c r="G2394" s="41" t="s">
        <v>5026</v>
      </c>
      <c r="H2394" s="42" t="n">
        <v>-10007.61</v>
      </c>
      <c r="I2394" s="43" t="n">
        <v>1.0006</v>
      </c>
      <c r="J2394" s="42" t="n">
        <v>500</v>
      </c>
      <c r="K2394" s="41" t="s">
        <v>5028</v>
      </c>
      <c r="L2394" s="64" t="n">
        <v>421</v>
      </c>
      <c r="M2394" s="64" t="n">
        <v>150</v>
      </c>
      <c r="N2394" s="64" t="n">
        <v>0</v>
      </c>
      <c r="O2394" s="42" t="s">
        <v>412</v>
      </c>
      <c r="P2394" s="42" t="s">
        <v>412</v>
      </c>
      <c r="Q2394" s="42" t="s">
        <v>61</v>
      </c>
      <c r="R2394" s="43" t="s">
        <v>61</v>
      </c>
      <c r="S2394" s="43" t="s">
        <v>61</v>
      </c>
    </row>
    <row r="2395" customFormat="false" ht="15" hidden="false" customHeight="false" outlineLevel="0" collapsed="false">
      <c r="A2395" s="41" t="s">
        <v>32</v>
      </c>
      <c r="B2395" s="41" t="s">
        <v>5009</v>
      </c>
      <c r="C2395" s="45" t="n">
        <v>0.6</v>
      </c>
      <c r="D2395" s="41" t="s">
        <v>4608</v>
      </c>
      <c r="E2395" s="41" t="s">
        <v>61</v>
      </c>
      <c r="F2395" s="41" t="s">
        <v>4877</v>
      </c>
      <c r="G2395" s="41" t="s">
        <v>5026</v>
      </c>
      <c r="H2395" s="42" t="n">
        <v>-10312.53</v>
      </c>
      <c r="I2395" s="43" t="n">
        <v>1.0267</v>
      </c>
      <c r="J2395" s="42" t="n">
        <v>494.26</v>
      </c>
      <c r="K2395" s="41" t="s">
        <v>5029</v>
      </c>
      <c r="L2395" s="64" t="n">
        <v>929</v>
      </c>
      <c r="M2395" s="64" t="n">
        <v>287</v>
      </c>
      <c r="N2395" s="64" t="n">
        <v>6</v>
      </c>
      <c r="O2395" s="42" t="s">
        <v>412</v>
      </c>
      <c r="P2395" s="42" t="s">
        <v>412</v>
      </c>
      <c r="Q2395" s="42" t="n">
        <v>-10083.23</v>
      </c>
      <c r="R2395" s="43" t="n">
        <v>1.0312</v>
      </c>
      <c r="S2395" s="43" t="n">
        <v>0.9933</v>
      </c>
    </row>
    <row r="2396" customFormat="false" ht="15" hidden="false" customHeight="false" outlineLevel="0" collapsed="false">
      <c r="A2396" s="41" t="s">
        <v>32</v>
      </c>
      <c r="B2396" s="41" t="s">
        <v>5009</v>
      </c>
      <c r="C2396" s="45" t="n">
        <v>0.6</v>
      </c>
      <c r="D2396" s="41" t="s">
        <v>4602</v>
      </c>
      <c r="E2396" s="41" t="n">
        <v>2</v>
      </c>
      <c r="F2396" s="41" t="s">
        <v>4599</v>
      </c>
      <c r="G2396" s="41" t="s">
        <v>5026</v>
      </c>
      <c r="H2396" s="42" t="n">
        <v>-19064.23</v>
      </c>
      <c r="I2396" s="43" t="n">
        <v>1.2959</v>
      </c>
      <c r="J2396" s="42" t="n">
        <v>13233.75</v>
      </c>
      <c r="K2396" s="41" t="s">
        <v>5030</v>
      </c>
      <c r="L2396" s="64" t="n">
        <v>588</v>
      </c>
      <c r="M2396" s="64" t="n">
        <v>235</v>
      </c>
      <c r="N2396" s="64" t="n">
        <v>2</v>
      </c>
      <c r="O2396" s="42" t="s">
        <v>412</v>
      </c>
      <c r="P2396" s="42" t="s">
        <v>412</v>
      </c>
      <c r="Q2396" s="42" t="n">
        <v>-13290.72</v>
      </c>
      <c r="R2396" s="43" t="n">
        <v>1.4667</v>
      </c>
      <c r="S2396" s="43" t="n">
        <v>0.9933</v>
      </c>
    </row>
    <row r="2397" customFormat="false" ht="15" hidden="false" customHeight="false" outlineLevel="0" collapsed="false">
      <c r="A2397" s="41" t="s">
        <v>32</v>
      </c>
      <c r="B2397" s="41" t="s">
        <v>5009</v>
      </c>
      <c r="C2397" s="45" t="n">
        <v>0.6</v>
      </c>
      <c r="D2397" s="41" t="s">
        <v>4602</v>
      </c>
      <c r="E2397" s="41" t="n">
        <v>2</v>
      </c>
      <c r="F2397" s="41" t="s">
        <v>4896</v>
      </c>
      <c r="G2397" s="41" t="s">
        <v>5026</v>
      </c>
      <c r="H2397" s="42" t="n">
        <v>-10017.08</v>
      </c>
      <c r="I2397" s="43" t="n">
        <v>1.0013</v>
      </c>
      <c r="J2397" s="42" t="n">
        <v>500</v>
      </c>
      <c r="K2397" s="41" t="s">
        <v>5031</v>
      </c>
      <c r="L2397" s="64" t="n">
        <v>415</v>
      </c>
      <c r="M2397" s="64" t="n">
        <v>180</v>
      </c>
      <c r="N2397" s="64" t="n">
        <v>2</v>
      </c>
      <c r="O2397" s="42" t="s">
        <v>412</v>
      </c>
      <c r="P2397" s="42" t="s">
        <v>412</v>
      </c>
      <c r="Q2397" s="42" t="s">
        <v>61</v>
      </c>
      <c r="R2397" s="43" t="s">
        <v>61</v>
      </c>
      <c r="S2397" s="43" t="s">
        <v>61</v>
      </c>
    </row>
    <row r="2398" customFormat="false" ht="15" hidden="false" customHeight="false" outlineLevel="0" collapsed="false">
      <c r="A2398" s="41" t="s">
        <v>32</v>
      </c>
      <c r="B2398" s="41" t="s">
        <v>5009</v>
      </c>
      <c r="C2398" s="45" t="n">
        <v>0.6</v>
      </c>
      <c r="D2398" s="41" t="s">
        <v>4602</v>
      </c>
      <c r="E2398" s="41" t="n">
        <v>2</v>
      </c>
      <c r="F2398" s="41" t="s">
        <v>4877</v>
      </c>
      <c r="G2398" s="41" t="s">
        <v>5026</v>
      </c>
      <c r="H2398" s="42" t="n">
        <v>-10209.93</v>
      </c>
      <c r="I2398" s="43" t="n">
        <v>1.0189</v>
      </c>
      <c r="J2398" s="42" t="n">
        <v>485.84</v>
      </c>
      <c r="K2398" s="41" t="s">
        <v>5032</v>
      </c>
      <c r="L2398" s="64" t="n">
        <v>668</v>
      </c>
      <c r="M2398" s="64" t="n">
        <v>242</v>
      </c>
      <c r="N2398" s="64" t="n">
        <v>3</v>
      </c>
      <c r="O2398" s="42" t="s">
        <v>412</v>
      </c>
      <c r="P2398" s="42" t="s">
        <v>412</v>
      </c>
      <c r="Q2398" s="42" t="n">
        <v>-10080.49</v>
      </c>
      <c r="R2398" s="43" t="n">
        <v>1.0311</v>
      </c>
      <c r="S2398" s="43" t="n">
        <v>0.99</v>
      </c>
    </row>
    <row r="2399" customFormat="false" ht="15" hidden="false" customHeight="false" outlineLevel="0" collapsed="false">
      <c r="A2399" s="41" t="s">
        <v>32</v>
      </c>
      <c r="B2399" s="41" t="s">
        <v>5009</v>
      </c>
      <c r="C2399" s="45" t="n">
        <v>0.6</v>
      </c>
      <c r="D2399" s="41" t="s">
        <v>4602</v>
      </c>
      <c r="E2399" s="41" t="n">
        <v>3</v>
      </c>
      <c r="F2399" s="41" t="s">
        <v>4599</v>
      </c>
      <c r="G2399" s="41" t="s">
        <v>5026</v>
      </c>
      <c r="H2399" s="42" t="n">
        <v>-11987.33</v>
      </c>
      <c r="I2399" s="43" t="n">
        <v>1.1708</v>
      </c>
      <c r="J2399" s="42" t="n">
        <v>3405.98</v>
      </c>
      <c r="K2399" s="41" t="s">
        <v>5033</v>
      </c>
      <c r="L2399" s="64" t="n">
        <v>590</v>
      </c>
      <c r="M2399" s="64" t="n">
        <v>264</v>
      </c>
      <c r="N2399" s="64" t="n">
        <v>2</v>
      </c>
      <c r="O2399" s="42" t="s">
        <v>412</v>
      </c>
      <c r="P2399" s="42" t="s">
        <v>412</v>
      </c>
      <c r="Q2399" s="42" t="n">
        <v>-11429.73</v>
      </c>
      <c r="R2399" s="43" t="n">
        <v>1.3083</v>
      </c>
      <c r="S2399" s="43" t="n">
        <v>0.9733</v>
      </c>
    </row>
    <row r="2400" customFormat="false" ht="15" hidden="false" customHeight="false" outlineLevel="0" collapsed="false">
      <c r="A2400" s="41" t="s">
        <v>32</v>
      </c>
      <c r="B2400" s="41" t="s">
        <v>5009</v>
      </c>
      <c r="C2400" s="45" t="n">
        <v>0.6</v>
      </c>
      <c r="D2400" s="41" t="s">
        <v>4602</v>
      </c>
      <c r="E2400" s="41" t="n">
        <v>3</v>
      </c>
      <c r="F2400" s="41" t="s">
        <v>4896</v>
      </c>
      <c r="G2400" s="41" t="s">
        <v>5026</v>
      </c>
      <c r="H2400" s="42" t="n">
        <v>-10322.59</v>
      </c>
      <c r="I2400" s="43" t="n">
        <v>1.0291</v>
      </c>
      <c r="J2400" s="42" t="n">
        <v>500</v>
      </c>
      <c r="K2400" s="41" t="s">
        <v>5034</v>
      </c>
      <c r="L2400" s="64" t="n">
        <v>407</v>
      </c>
      <c r="M2400" s="64" t="n">
        <v>184</v>
      </c>
      <c r="N2400" s="64" t="n">
        <v>2</v>
      </c>
      <c r="O2400" s="42" t="s">
        <v>412</v>
      </c>
      <c r="P2400" s="42" t="s">
        <v>412</v>
      </c>
      <c r="Q2400" s="42" t="s">
        <v>61</v>
      </c>
      <c r="R2400" s="43" t="s">
        <v>61</v>
      </c>
      <c r="S2400" s="43" t="s">
        <v>61</v>
      </c>
    </row>
    <row r="2401" customFormat="false" ht="15" hidden="false" customHeight="false" outlineLevel="0" collapsed="false">
      <c r="A2401" s="41" t="s">
        <v>32</v>
      </c>
      <c r="B2401" s="41" t="s">
        <v>5009</v>
      </c>
      <c r="C2401" s="45" t="n">
        <v>0.6</v>
      </c>
      <c r="D2401" s="41" t="s">
        <v>4602</v>
      </c>
      <c r="E2401" s="41" t="n">
        <v>3</v>
      </c>
      <c r="F2401" s="41" t="s">
        <v>4877</v>
      </c>
      <c r="G2401" s="41" t="s">
        <v>5026</v>
      </c>
      <c r="H2401" s="42" t="n">
        <v>-10064.41</v>
      </c>
      <c r="I2401" s="43" t="n">
        <v>1.0059</v>
      </c>
      <c r="J2401" s="42" t="n">
        <v>489.28</v>
      </c>
      <c r="K2401" s="41" t="s">
        <v>5035</v>
      </c>
      <c r="L2401" s="64" t="n">
        <v>1064</v>
      </c>
      <c r="M2401" s="64" t="n">
        <v>429</v>
      </c>
      <c r="N2401" s="64" t="n">
        <v>6</v>
      </c>
      <c r="O2401" s="42" t="s">
        <v>412</v>
      </c>
      <c r="P2401" s="42" t="s">
        <v>412</v>
      </c>
      <c r="Q2401" s="42" t="n">
        <v>-10067.32</v>
      </c>
      <c r="R2401" s="43" t="n">
        <v>1.0333</v>
      </c>
      <c r="S2401" s="43" t="n">
        <v>1</v>
      </c>
    </row>
    <row r="2402" customFormat="false" ht="15" hidden="false" customHeight="false" outlineLevel="0" collapsed="false">
      <c r="A2402" s="41" t="s">
        <v>32</v>
      </c>
      <c r="B2402" s="41" t="s">
        <v>5009</v>
      </c>
      <c r="C2402" s="45" t="n">
        <v>0.6</v>
      </c>
      <c r="D2402" s="41" t="s">
        <v>4602</v>
      </c>
      <c r="E2402" s="41" t="n">
        <v>5</v>
      </c>
      <c r="F2402" s="41" t="s">
        <v>4599</v>
      </c>
      <c r="G2402" s="41" t="s">
        <v>5026</v>
      </c>
      <c r="H2402" s="42" t="n">
        <v>-10773.84</v>
      </c>
      <c r="I2402" s="43" t="n">
        <v>1.0748</v>
      </c>
      <c r="J2402" s="42" t="n">
        <v>1852.86</v>
      </c>
      <c r="K2402" s="41" t="s">
        <v>5036</v>
      </c>
      <c r="L2402" s="64" t="n">
        <v>437</v>
      </c>
      <c r="M2402" s="64" t="n">
        <v>212</v>
      </c>
      <c r="N2402" s="64" t="n">
        <v>4</v>
      </c>
      <c r="O2402" s="42" t="s">
        <v>412</v>
      </c>
      <c r="P2402" s="42" t="s">
        <v>412</v>
      </c>
      <c r="Q2402" s="42" t="n">
        <v>-11017.22</v>
      </c>
      <c r="R2402" s="43" t="n">
        <v>1.1889</v>
      </c>
      <c r="S2402" s="43" t="n">
        <v>0.9967</v>
      </c>
    </row>
    <row r="2403" customFormat="false" ht="15" hidden="false" customHeight="false" outlineLevel="0" collapsed="false">
      <c r="A2403" s="41" t="s">
        <v>32</v>
      </c>
      <c r="B2403" s="41" t="s">
        <v>5009</v>
      </c>
      <c r="C2403" s="45" t="n">
        <v>0.6</v>
      </c>
      <c r="D2403" s="41" t="s">
        <v>4602</v>
      </c>
      <c r="E2403" s="41" t="n">
        <v>5</v>
      </c>
      <c r="F2403" s="41" t="s">
        <v>4896</v>
      </c>
      <c r="G2403" s="41" t="s">
        <v>5026</v>
      </c>
      <c r="H2403" s="42" t="n">
        <v>-10185.96</v>
      </c>
      <c r="I2403" s="43" t="n">
        <v>1.018</v>
      </c>
      <c r="J2403" s="42" t="n">
        <v>500</v>
      </c>
      <c r="K2403" s="41" t="s">
        <v>5037</v>
      </c>
      <c r="L2403" s="64" t="n">
        <v>461</v>
      </c>
      <c r="M2403" s="64" t="n">
        <v>224</v>
      </c>
      <c r="N2403" s="64" t="n">
        <v>4</v>
      </c>
      <c r="O2403" s="42" t="s">
        <v>412</v>
      </c>
      <c r="P2403" s="42" t="s">
        <v>412</v>
      </c>
      <c r="Q2403" s="42" t="s">
        <v>61</v>
      </c>
      <c r="R2403" s="43" t="s">
        <v>61</v>
      </c>
      <c r="S2403" s="43" t="s">
        <v>61</v>
      </c>
    </row>
    <row r="2404" customFormat="false" ht="15" hidden="false" customHeight="false" outlineLevel="0" collapsed="false">
      <c r="A2404" s="41" t="s">
        <v>32</v>
      </c>
      <c r="B2404" s="41" t="s">
        <v>5009</v>
      </c>
      <c r="C2404" s="45" t="n">
        <v>0.6</v>
      </c>
      <c r="D2404" s="41" t="s">
        <v>4602</v>
      </c>
      <c r="E2404" s="41" t="n">
        <v>5</v>
      </c>
      <c r="F2404" s="41" t="s">
        <v>4877</v>
      </c>
      <c r="G2404" s="41" t="s">
        <v>5026</v>
      </c>
      <c r="H2404" s="42" t="n">
        <v>-10067.15</v>
      </c>
      <c r="I2404" s="43" t="n">
        <v>1.0065</v>
      </c>
      <c r="J2404" s="42" t="n">
        <v>495.21</v>
      </c>
      <c r="K2404" s="41" t="s">
        <v>5038</v>
      </c>
      <c r="L2404" s="64" t="n">
        <v>659</v>
      </c>
      <c r="M2404" s="64" t="n">
        <v>297</v>
      </c>
      <c r="N2404" s="64" t="n">
        <v>2</v>
      </c>
      <c r="O2404" s="42" t="s">
        <v>412</v>
      </c>
      <c r="P2404" s="42" t="s">
        <v>412</v>
      </c>
      <c r="Q2404" s="42" t="n">
        <v>-10068.41</v>
      </c>
      <c r="R2404" s="43" t="n">
        <v>1.028</v>
      </c>
      <c r="S2404" s="43" t="n">
        <v>0.9967</v>
      </c>
    </row>
    <row r="2405" customFormat="false" ht="15" hidden="false" customHeight="false" outlineLevel="0" collapsed="false">
      <c r="A2405" s="41" t="s">
        <v>32</v>
      </c>
      <c r="B2405" s="41" t="s">
        <v>5009</v>
      </c>
      <c r="C2405" s="45" t="n">
        <v>0.6</v>
      </c>
      <c r="D2405" s="41" t="s">
        <v>4608</v>
      </c>
      <c r="E2405" s="41" t="s">
        <v>61</v>
      </c>
      <c r="F2405" s="41" t="s">
        <v>4599</v>
      </c>
      <c r="G2405" s="41" t="s">
        <v>5039</v>
      </c>
      <c r="H2405" s="42" t="n">
        <v>-14555.86</v>
      </c>
      <c r="I2405" s="43" t="n">
        <v>1.4215</v>
      </c>
      <c r="J2405" s="42" t="n">
        <v>9602.38</v>
      </c>
      <c r="K2405" s="41" t="s">
        <v>5040</v>
      </c>
      <c r="L2405" s="64" t="n">
        <v>207</v>
      </c>
      <c r="M2405" s="64" t="n">
        <v>0</v>
      </c>
      <c r="N2405" s="64" t="n">
        <v>0</v>
      </c>
      <c r="O2405" s="42" t="s">
        <v>412</v>
      </c>
      <c r="P2405" s="42" t="s">
        <v>412</v>
      </c>
      <c r="Q2405" s="42" t="n">
        <v>-12448.24</v>
      </c>
      <c r="R2405" s="43" t="n">
        <v>2.3613</v>
      </c>
      <c r="S2405" s="43" t="n">
        <v>0.7133</v>
      </c>
    </row>
    <row r="2406" customFormat="false" ht="15" hidden="false" customHeight="false" outlineLevel="0" collapsed="false">
      <c r="A2406" s="11" t="s">
        <v>32</v>
      </c>
      <c r="B2406" s="11" t="s">
        <v>5009</v>
      </c>
      <c r="C2406" s="13" t="n">
        <v>0.6</v>
      </c>
      <c r="D2406" s="11" t="s">
        <v>4608</v>
      </c>
      <c r="E2406" s="11" t="s">
        <v>61</v>
      </c>
      <c r="F2406" s="11" t="s">
        <v>4896</v>
      </c>
      <c r="G2406" s="11" t="s">
        <v>5039</v>
      </c>
      <c r="H2406" s="18" t="n">
        <v>-6800.51</v>
      </c>
      <c r="I2406" s="14" t="n">
        <v>0.7512</v>
      </c>
      <c r="J2406" s="18" t="n">
        <v>500</v>
      </c>
      <c r="K2406" s="11" t="s">
        <v>4914</v>
      </c>
      <c r="L2406" s="62" t="n">
        <v>2675</v>
      </c>
      <c r="M2406" s="62" t="n">
        <v>0</v>
      </c>
      <c r="N2406" s="62" t="n">
        <v>0</v>
      </c>
      <c r="O2406" s="18" t="n">
        <v>65.08</v>
      </c>
      <c r="P2406" s="18" t="n">
        <v>-6865.59</v>
      </c>
      <c r="Q2406" s="18" t="s">
        <v>61</v>
      </c>
      <c r="R2406" s="14" t="s">
        <v>61</v>
      </c>
      <c r="S2406" s="14" t="s">
        <v>61</v>
      </c>
    </row>
    <row r="2407" customFormat="false" ht="15" hidden="false" customHeight="false" outlineLevel="0" collapsed="false">
      <c r="A2407" s="11" t="s">
        <v>32</v>
      </c>
      <c r="B2407" s="11" t="s">
        <v>5009</v>
      </c>
      <c r="C2407" s="13" t="n">
        <v>0.6</v>
      </c>
      <c r="D2407" s="11" t="s">
        <v>4608</v>
      </c>
      <c r="E2407" s="11" t="s">
        <v>61</v>
      </c>
      <c r="F2407" s="11" t="s">
        <v>4877</v>
      </c>
      <c r="G2407" s="11" t="s">
        <v>5039</v>
      </c>
      <c r="H2407" s="18" t="n">
        <v>-5035.57</v>
      </c>
      <c r="I2407" s="14" t="n">
        <v>0.5393</v>
      </c>
      <c r="J2407" s="18" t="n">
        <v>492.77</v>
      </c>
      <c r="K2407" s="11" t="s">
        <v>4914</v>
      </c>
      <c r="L2407" s="62" t="n">
        <v>2675</v>
      </c>
      <c r="M2407" s="62" t="n">
        <v>0</v>
      </c>
      <c r="N2407" s="62" t="n">
        <v>0</v>
      </c>
      <c r="O2407" s="18" t="n">
        <v>-1247.66</v>
      </c>
      <c r="P2407" s="18" t="n">
        <v>-3787.91</v>
      </c>
      <c r="Q2407" s="18" t="n">
        <v>-9232.21</v>
      </c>
      <c r="R2407" s="14" t="n">
        <v>1.0237</v>
      </c>
      <c r="S2407" s="14" t="n">
        <v>0.45</v>
      </c>
    </row>
    <row r="2408" customFormat="false" ht="15" hidden="false" customHeight="false" outlineLevel="0" collapsed="false">
      <c r="A2408" s="11" t="s">
        <v>32</v>
      </c>
      <c r="B2408" s="11" t="s">
        <v>5009</v>
      </c>
      <c r="C2408" s="13" t="n">
        <v>0.6</v>
      </c>
      <c r="D2408" s="11" t="s">
        <v>4602</v>
      </c>
      <c r="E2408" s="11" t="n">
        <v>2</v>
      </c>
      <c r="F2408" s="11" t="s">
        <v>4599</v>
      </c>
      <c r="G2408" s="11" t="s">
        <v>5039</v>
      </c>
      <c r="H2408" s="18" t="n">
        <v>6826.79</v>
      </c>
      <c r="I2408" s="14" t="n">
        <v>0.9259</v>
      </c>
      <c r="J2408" s="18" t="n">
        <v>12196.03</v>
      </c>
      <c r="K2408" s="11" t="s">
        <v>4914</v>
      </c>
      <c r="L2408" s="62" t="n">
        <v>2675</v>
      </c>
      <c r="M2408" s="62" t="n">
        <v>0</v>
      </c>
      <c r="N2408" s="62" t="n">
        <v>0</v>
      </c>
      <c r="O2408" s="18" t="n">
        <v>3037.04</v>
      </c>
      <c r="P2408" s="18" t="s">
        <v>412</v>
      </c>
      <c r="Q2408" s="18" t="n">
        <v>-11979.46</v>
      </c>
      <c r="R2408" s="14" t="n">
        <v>1.695</v>
      </c>
      <c r="S2408" s="14" t="n">
        <v>0.7667</v>
      </c>
    </row>
    <row r="2409" customFormat="false" ht="15" hidden="false" customHeight="false" outlineLevel="0" collapsed="false">
      <c r="A2409" s="41" t="s">
        <v>32</v>
      </c>
      <c r="B2409" s="41" t="s">
        <v>5009</v>
      </c>
      <c r="C2409" s="45" t="n">
        <v>0.6</v>
      </c>
      <c r="D2409" s="41" t="s">
        <v>4602</v>
      </c>
      <c r="E2409" s="41" t="n">
        <v>2</v>
      </c>
      <c r="F2409" s="41" t="s">
        <v>4896</v>
      </c>
      <c r="G2409" s="41" t="s">
        <v>5039</v>
      </c>
      <c r="H2409" s="42" t="n">
        <v>-10066.08</v>
      </c>
      <c r="I2409" s="43" t="n">
        <v>1.005</v>
      </c>
      <c r="J2409" s="42" t="n">
        <v>500</v>
      </c>
      <c r="K2409" s="41" t="s">
        <v>5041</v>
      </c>
      <c r="L2409" s="64" t="n">
        <v>2645</v>
      </c>
      <c r="M2409" s="64" t="n">
        <v>0</v>
      </c>
      <c r="N2409" s="64" t="n">
        <v>0</v>
      </c>
      <c r="O2409" s="42" t="n">
        <v>2131.63</v>
      </c>
      <c r="P2409" s="42" t="s">
        <v>412</v>
      </c>
      <c r="Q2409" s="42" t="s">
        <v>61</v>
      </c>
      <c r="R2409" s="43" t="s">
        <v>61</v>
      </c>
      <c r="S2409" s="43" t="s">
        <v>61</v>
      </c>
    </row>
    <row r="2410" customFormat="false" ht="15" hidden="false" customHeight="false" outlineLevel="0" collapsed="false">
      <c r="A2410" s="11" t="s">
        <v>32</v>
      </c>
      <c r="B2410" s="11" t="s">
        <v>5009</v>
      </c>
      <c r="C2410" s="13" t="n">
        <v>0.6</v>
      </c>
      <c r="D2410" s="11" t="s">
        <v>4602</v>
      </c>
      <c r="E2410" s="11" t="n">
        <v>2</v>
      </c>
      <c r="F2410" s="11" t="s">
        <v>4877</v>
      </c>
      <c r="G2410" s="11" t="s">
        <v>5039</v>
      </c>
      <c r="H2410" s="18" t="n">
        <v>-9066.98</v>
      </c>
      <c r="I2410" s="14" t="n">
        <v>0.9291</v>
      </c>
      <c r="J2410" s="18" t="n">
        <v>487.03</v>
      </c>
      <c r="K2410" s="11" t="s">
        <v>4914</v>
      </c>
      <c r="L2410" s="62" t="n">
        <v>2675</v>
      </c>
      <c r="M2410" s="62" t="n">
        <v>0</v>
      </c>
      <c r="N2410" s="62" t="n">
        <v>0</v>
      </c>
      <c r="O2410" s="18" t="n">
        <v>-1426.21</v>
      </c>
      <c r="P2410" s="18" t="n">
        <v>-7663.94</v>
      </c>
      <c r="Q2410" s="18" t="n">
        <v>-9288.18</v>
      </c>
      <c r="R2410" s="14" t="n">
        <v>1.0272</v>
      </c>
      <c r="S2410" s="14" t="n">
        <v>0.4567</v>
      </c>
    </row>
    <row r="2411" customFormat="false" ht="15" hidden="false" customHeight="false" outlineLevel="0" collapsed="false">
      <c r="A2411" s="41" t="s">
        <v>32</v>
      </c>
      <c r="B2411" s="41" t="s">
        <v>5009</v>
      </c>
      <c r="C2411" s="45" t="n">
        <v>0.6</v>
      </c>
      <c r="D2411" s="41" t="s">
        <v>4602</v>
      </c>
      <c r="E2411" s="41" t="n">
        <v>3</v>
      </c>
      <c r="F2411" s="41" t="s">
        <v>4599</v>
      </c>
      <c r="G2411" s="41" t="s">
        <v>5039</v>
      </c>
      <c r="H2411" s="42" t="n">
        <v>-13193.65</v>
      </c>
      <c r="I2411" s="43" t="n">
        <v>1.305</v>
      </c>
      <c r="J2411" s="42" t="n">
        <v>4879.7</v>
      </c>
      <c r="K2411" s="41" t="s">
        <v>5042</v>
      </c>
      <c r="L2411" s="64" t="n">
        <v>493</v>
      </c>
      <c r="M2411" s="64" t="n">
        <v>0</v>
      </c>
      <c r="N2411" s="64" t="n">
        <v>0</v>
      </c>
      <c r="O2411" s="42" t="s">
        <v>412</v>
      </c>
      <c r="P2411" s="42" t="s">
        <v>412</v>
      </c>
      <c r="Q2411" s="42" t="n">
        <v>-11279.45</v>
      </c>
      <c r="R2411" s="43" t="n">
        <v>1.5052</v>
      </c>
      <c r="S2411" s="43" t="n">
        <v>0.85</v>
      </c>
    </row>
    <row r="2412" customFormat="false" ht="15" hidden="false" customHeight="false" outlineLevel="0" collapsed="false">
      <c r="A2412" s="41" t="s">
        <v>32</v>
      </c>
      <c r="B2412" s="41" t="s">
        <v>5009</v>
      </c>
      <c r="C2412" s="45" t="n">
        <v>0.6</v>
      </c>
      <c r="D2412" s="41" t="s">
        <v>4602</v>
      </c>
      <c r="E2412" s="41" t="n">
        <v>3</v>
      </c>
      <c r="F2412" s="41" t="s">
        <v>4896</v>
      </c>
      <c r="G2412" s="41" t="s">
        <v>5039</v>
      </c>
      <c r="H2412" s="42" t="n">
        <v>-10151.69</v>
      </c>
      <c r="I2412" s="43" t="n">
        <v>1.0145</v>
      </c>
      <c r="J2412" s="42" t="n">
        <v>500</v>
      </c>
      <c r="K2412" s="41" t="s">
        <v>5043</v>
      </c>
      <c r="L2412" s="64" t="n">
        <v>757</v>
      </c>
      <c r="M2412" s="64" t="n">
        <v>0</v>
      </c>
      <c r="N2412" s="64" t="n">
        <v>0</v>
      </c>
      <c r="O2412" s="42" t="s">
        <v>412</v>
      </c>
      <c r="P2412" s="42" t="s">
        <v>412</v>
      </c>
      <c r="Q2412" s="42" t="s">
        <v>61</v>
      </c>
      <c r="R2412" s="43" t="s">
        <v>61</v>
      </c>
      <c r="S2412" s="43" t="s">
        <v>61</v>
      </c>
    </row>
    <row r="2413" customFormat="false" ht="15" hidden="false" customHeight="false" outlineLevel="0" collapsed="false">
      <c r="A2413" s="11" t="s">
        <v>32</v>
      </c>
      <c r="B2413" s="11" t="s">
        <v>5009</v>
      </c>
      <c r="C2413" s="13" t="n">
        <v>0.6</v>
      </c>
      <c r="D2413" s="11" t="s">
        <v>4602</v>
      </c>
      <c r="E2413" s="11" t="n">
        <v>3</v>
      </c>
      <c r="F2413" s="11" t="s">
        <v>4877</v>
      </c>
      <c r="G2413" s="11" t="s">
        <v>5039</v>
      </c>
      <c r="H2413" s="18" t="n">
        <v>-8116.6</v>
      </c>
      <c r="I2413" s="14" t="n">
        <v>0.8322</v>
      </c>
      <c r="J2413" s="18" t="n">
        <v>496.56</v>
      </c>
      <c r="K2413" s="11" t="s">
        <v>4914</v>
      </c>
      <c r="L2413" s="62" t="n">
        <v>2675</v>
      </c>
      <c r="M2413" s="62" t="n">
        <v>0</v>
      </c>
      <c r="N2413" s="62" t="n">
        <v>0</v>
      </c>
      <c r="O2413" s="18" t="n">
        <v>-2550.21</v>
      </c>
      <c r="P2413" s="18" t="n">
        <v>-5587.53</v>
      </c>
      <c r="Q2413" s="18" t="n">
        <v>-9735.89</v>
      </c>
      <c r="R2413" s="14" t="n">
        <v>1.0251</v>
      </c>
      <c r="S2413" s="14" t="n">
        <v>0.4967</v>
      </c>
    </row>
    <row r="2414" customFormat="false" ht="15" hidden="false" customHeight="false" outlineLevel="0" collapsed="false">
      <c r="A2414" s="41" t="s">
        <v>32</v>
      </c>
      <c r="B2414" s="41" t="s">
        <v>5009</v>
      </c>
      <c r="C2414" s="45" t="n">
        <v>0.6</v>
      </c>
      <c r="D2414" s="41" t="s">
        <v>4602</v>
      </c>
      <c r="E2414" s="41" t="n">
        <v>5</v>
      </c>
      <c r="F2414" s="41" t="s">
        <v>4599</v>
      </c>
      <c r="G2414" s="41" t="s">
        <v>5039</v>
      </c>
      <c r="H2414" s="42" t="n">
        <v>-12765.78</v>
      </c>
      <c r="I2414" s="43" t="n">
        <v>1.2734</v>
      </c>
      <c r="J2414" s="42" t="n">
        <v>3220.54</v>
      </c>
      <c r="K2414" s="41" t="s">
        <v>5042</v>
      </c>
      <c r="L2414" s="64" t="n">
        <v>493</v>
      </c>
      <c r="M2414" s="64" t="n">
        <v>0</v>
      </c>
      <c r="N2414" s="64" t="n">
        <v>0</v>
      </c>
      <c r="O2414" s="42" t="s">
        <v>412</v>
      </c>
      <c r="P2414" s="42" t="n">
        <v>491.41</v>
      </c>
      <c r="Q2414" s="42" t="n">
        <v>-10966.83</v>
      </c>
      <c r="R2414" s="43" t="n">
        <v>1.307</v>
      </c>
      <c r="S2414" s="43" t="n">
        <v>0.9133</v>
      </c>
    </row>
    <row r="2415" customFormat="false" ht="15" hidden="false" customHeight="false" outlineLevel="0" collapsed="false">
      <c r="A2415" s="41" t="s">
        <v>32</v>
      </c>
      <c r="B2415" s="41" t="s">
        <v>5009</v>
      </c>
      <c r="C2415" s="45" t="n">
        <v>0.6</v>
      </c>
      <c r="D2415" s="41" t="s">
        <v>4602</v>
      </c>
      <c r="E2415" s="41" t="n">
        <v>5</v>
      </c>
      <c r="F2415" s="41" t="s">
        <v>4896</v>
      </c>
      <c r="G2415" s="41" t="s">
        <v>5039</v>
      </c>
      <c r="H2415" s="42" t="n">
        <v>-10215.47</v>
      </c>
      <c r="I2415" s="43" t="n">
        <v>1.0213</v>
      </c>
      <c r="J2415" s="42" t="n">
        <v>500</v>
      </c>
      <c r="K2415" s="41" t="s">
        <v>5044</v>
      </c>
      <c r="L2415" s="64" t="n">
        <v>713</v>
      </c>
      <c r="M2415" s="64" t="n">
        <v>0</v>
      </c>
      <c r="N2415" s="64" t="n">
        <v>0</v>
      </c>
      <c r="O2415" s="42" t="s">
        <v>412</v>
      </c>
      <c r="P2415" s="42" t="s">
        <v>412</v>
      </c>
      <c r="Q2415" s="42" t="s">
        <v>61</v>
      </c>
      <c r="R2415" s="43" t="s">
        <v>61</v>
      </c>
      <c r="S2415" s="43" t="s">
        <v>61</v>
      </c>
    </row>
    <row r="2416" customFormat="false" ht="15" hidden="false" customHeight="false" outlineLevel="0" collapsed="false">
      <c r="A2416" s="41" t="s">
        <v>32</v>
      </c>
      <c r="B2416" s="41" t="s">
        <v>5009</v>
      </c>
      <c r="C2416" s="45" t="n">
        <v>0.6</v>
      </c>
      <c r="D2416" s="41" t="s">
        <v>4602</v>
      </c>
      <c r="E2416" s="41" t="n">
        <v>5</v>
      </c>
      <c r="F2416" s="41" t="s">
        <v>4877</v>
      </c>
      <c r="G2416" s="41" t="s">
        <v>5039</v>
      </c>
      <c r="H2416" s="42" t="n">
        <v>-10059.15</v>
      </c>
      <c r="I2416" s="43" t="n">
        <v>1.0058</v>
      </c>
      <c r="J2416" s="42" t="n">
        <v>488.33</v>
      </c>
      <c r="K2416" s="41" t="s">
        <v>5045</v>
      </c>
      <c r="L2416" s="64" t="n">
        <v>2211</v>
      </c>
      <c r="M2416" s="64" t="n">
        <v>0</v>
      </c>
      <c r="N2416" s="64" t="n">
        <v>0</v>
      </c>
      <c r="O2416" s="42" t="n">
        <v>-4229.81</v>
      </c>
      <c r="P2416" s="42" t="n">
        <v>-7677.02</v>
      </c>
      <c r="Q2416" s="42" t="n">
        <v>-10003.28</v>
      </c>
      <c r="R2416" s="43" t="n">
        <v>1.0287</v>
      </c>
      <c r="S2416" s="43" t="n">
        <v>0.53</v>
      </c>
    </row>
    <row r="2418" customFormat="false" ht="15" hidden="false" customHeight="false" outlineLevel="0" collapsed="false">
      <c r="A2418" s="51" t="s">
        <v>32</v>
      </c>
      <c r="B2418" s="51" t="s">
        <v>4636</v>
      </c>
      <c r="C2418" s="61" t="n">
        <v>0.6</v>
      </c>
      <c r="D2418" s="51" t="s">
        <v>4801</v>
      </c>
      <c r="E2418" s="51" t="s">
        <v>61</v>
      </c>
      <c r="F2418" s="51" t="s">
        <v>4599</v>
      </c>
      <c r="G2418" s="51" t="s">
        <v>61</v>
      </c>
      <c r="H2418" s="52" t="n">
        <v>-10031.4</v>
      </c>
      <c r="I2418" s="53" t="n">
        <v>1.0031</v>
      </c>
      <c r="J2418" s="52" t="n">
        <v>50</v>
      </c>
      <c r="K2418" s="51" t="s">
        <v>5046</v>
      </c>
      <c r="L2418" s="63" t="n">
        <v>508</v>
      </c>
      <c r="M2418" s="63" t="n">
        <v>0</v>
      </c>
      <c r="N2418" s="63" t="n">
        <v>0</v>
      </c>
      <c r="O2418" s="52" t="s">
        <v>412</v>
      </c>
      <c r="P2418" s="52" t="s">
        <v>412</v>
      </c>
      <c r="Q2418" s="52" t="n">
        <v>-10019.68</v>
      </c>
      <c r="R2418" s="53" t="n">
        <v>1.0046</v>
      </c>
      <c r="S2418" s="53" t="n">
        <v>1</v>
      </c>
    </row>
    <row r="2419" customFormat="false" ht="15" hidden="false" customHeight="false" outlineLevel="0" collapsed="false">
      <c r="A2419" s="41" t="s">
        <v>32</v>
      </c>
      <c r="B2419" s="41" t="s">
        <v>4636</v>
      </c>
      <c r="C2419" s="45" t="n">
        <v>0.6</v>
      </c>
      <c r="D2419" s="41" t="s">
        <v>4608</v>
      </c>
      <c r="E2419" s="41" t="s">
        <v>61</v>
      </c>
      <c r="F2419" s="41" t="s">
        <v>4599</v>
      </c>
      <c r="G2419" s="41" t="s">
        <v>5026</v>
      </c>
      <c r="H2419" s="42" t="n">
        <v>-10037.07</v>
      </c>
      <c r="I2419" s="43" t="n">
        <v>1.0037</v>
      </c>
      <c r="J2419" s="42" t="n">
        <v>5965.85</v>
      </c>
      <c r="K2419" s="41" t="s">
        <v>5047</v>
      </c>
      <c r="L2419" s="64" t="n">
        <v>230</v>
      </c>
      <c r="M2419" s="64" t="n">
        <v>18</v>
      </c>
      <c r="N2419" s="64" t="n">
        <v>0</v>
      </c>
      <c r="O2419" s="42" t="s">
        <v>412</v>
      </c>
      <c r="P2419" s="42" t="s">
        <v>412</v>
      </c>
      <c r="Q2419" s="42" t="n">
        <v>-12959.84</v>
      </c>
      <c r="R2419" s="43" t="n">
        <v>2.0705</v>
      </c>
      <c r="S2419" s="43" t="n">
        <v>1</v>
      </c>
    </row>
    <row r="2420" customFormat="false" ht="15" hidden="false" customHeight="false" outlineLevel="0" collapsed="false">
      <c r="A2420" s="41" t="s">
        <v>32</v>
      </c>
      <c r="B2420" s="41" t="s">
        <v>4636</v>
      </c>
      <c r="C2420" s="45" t="n">
        <v>0.6</v>
      </c>
      <c r="D2420" s="41" t="s">
        <v>4608</v>
      </c>
      <c r="E2420" s="41" t="s">
        <v>61</v>
      </c>
      <c r="F2420" s="41" t="s">
        <v>4896</v>
      </c>
      <c r="G2420" s="41" t="s">
        <v>5026</v>
      </c>
      <c r="H2420" s="42" t="n">
        <v>-10027.66</v>
      </c>
      <c r="I2420" s="43" t="n">
        <v>1.0028</v>
      </c>
      <c r="J2420" s="42" t="n">
        <v>500</v>
      </c>
      <c r="K2420" s="41" t="s">
        <v>5048</v>
      </c>
      <c r="L2420" s="64" t="n">
        <v>246</v>
      </c>
      <c r="M2420" s="64" t="n">
        <v>18</v>
      </c>
      <c r="N2420" s="64" t="n">
        <v>0</v>
      </c>
      <c r="O2420" s="42" t="s">
        <v>412</v>
      </c>
      <c r="P2420" s="42" t="s">
        <v>412</v>
      </c>
      <c r="Q2420" s="42" t="s">
        <v>61</v>
      </c>
      <c r="R2420" s="43" t="s">
        <v>61</v>
      </c>
      <c r="S2420" s="43" t="s">
        <v>61</v>
      </c>
    </row>
    <row r="2421" customFormat="false" ht="15" hidden="false" customHeight="false" outlineLevel="0" collapsed="false">
      <c r="A2421" s="41" t="s">
        <v>32</v>
      </c>
      <c r="B2421" s="41" t="s">
        <v>4636</v>
      </c>
      <c r="C2421" s="45" t="n">
        <v>0.6</v>
      </c>
      <c r="D2421" s="41" t="s">
        <v>4608</v>
      </c>
      <c r="E2421" s="41" t="s">
        <v>61</v>
      </c>
      <c r="F2421" s="41" t="s">
        <v>4877</v>
      </c>
      <c r="G2421" s="41" t="s">
        <v>5026</v>
      </c>
      <c r="H2421" s="42" t="n">
        <v>-10068.52</v>
      </c>
      <c r="I2421" s="43" t="n">
        <v>1.0068</v>
      </c>
      <c r="J2421" s="42" t="n">
        <v>494.57</v>
      </c>
      <c r="K2421" s="41" t="s">
        <v>5049</v>
      </c>
      <c r="L2421" s="64" t="n">
        <v>300</v>
      </c>
      <c r="M2421" s="64" t="n">
        <v>17</v>
      </c>
      <c r="N2421" s="64" t="n">
        <v>0</v>
      </c>
      <c r="O2421" s="42" t="s">
        <v>412</v>
      </c>
      <c r="P2421" s="42" t="s">
        <v>412</v>
      </c>
      <c r="Q2421" s="42" t="n">
        <v>-10058.97</v>
      </c>
      <c r="R2421" s="43" t="n">
        <v>1.0285</v>
      </c>
      <c r="S2421" s="43" t="n">
        <v>1</v>
      </c>
    </row>
    <row r="2422" customFormat="false" ht="15" hidden="false" customHeight="false" outlineLevel="0" collapsed="false">
      <c r="A2422" s="41" t="s">
        <v>32</v>
      </c>
      <c r="B2422" s="41" t="s">
        <v>4636</v>
      </c>
      <c r="C2422" s="45" t="n">
        <v>0.6</v>
      </c>
      <c r="D2422" s="41" t="s">
        <v>4602</v>
      </c>
      <c r="E2422" s="41" t="n">
        <v>2</v>
      </c>
      <c r="F2422" s="41" t="s">
        <v>4599</v>
      </c>
      <c r="G2422" s="41" t="s">
        <v>5026</v>
      </c>
      <c r="H2422" s="42" t="n">
        <v>-11943.52</v>
      </c>
      <c r="I2422" s="43" t="n">
        <v>1.1937</v>
      </c>
      <c r="J2422" s="42" t="n">
        <v>5443.31</v>
      </c>
      <c r="K2422" s="41" t="s">
        <v>5050</v>
      </c>
      <c r="L2422" s="64" t="n">
        <v>37</v>
      </c>
      <c r="M2422" s="64" t="n">
        <v>6</v>
      </c>
      <c r="N2422" s="64" t="n">
        <v>0</v>
      </c>
      <c r="O2422" s="42" t="s">
        <v>412</v>
      </c>
      <c r="P2422" s="42" t="s">
        <v>412</v>
      </c>
      <c r="Q2422" s="42" t="n">
        <v>-12399.44</v>
      </c>
      <c r="R2422" s="43" t="n">
        <v>1.7567</v>
      </c>
      <c r="S2422" s="43" t="n">
        <v>1</v>
      </c>
    </row>
    <row r="2423" customFormat="false" ht="15" hidden="false" customHeight="false" outlineLevel="0" collapsed="false">
      <c r="A2423" s="41" t="s">
        <v>32</v>
      </c>
      <c r="B2423" s="41" t="s">
        <v>4636</v>
      </c>
      <c r="C2423" s="45" t="n">
        <v>0.6</v>
      </c>
      <c r="D2423" s="41" t="s">
        <v>4602</v>
      </c>
      <c r="E2423" s="41" t="n">
        <v>2</v>
      </c>
      <c r="F2423" s="41" t="s">
        <v>4896</v>
      </c>
      <c r="G2423" s="41" t="s">
        <v>5026</v>
      </c>
      <c r="H2423" s="42" t="n">
        <v>-10288.52</v>
      </c>
      <c r="I2423" s="43" t="n">
        <v>1.0288</v>
      </c>
      <c r="J2423" s="42" t="n">
        <v>500</v>
      </c>
      <c r="K2423" s="41" t="s">
        <v>5051</v>
      </c>
      <c r="L2423" s="64" t="n">
        <v>83</v>
      </c>
      <c r="M2423" s="64" t="n">
        <v>10</v>
      </c>
      <c r="N2423" s="64" t="n">
        <v>0</v>
      </c>
      <c r="O2423" s="42" t="s">
        <v>412</v>
      </c>
      <c r="P2423" s="42" t="s">
        <v>412</v>
      </c>
      <c r="Q2423" s="42" t="s">
        <v>61</v>
      </c>
      <c r="R2423" s="43" t="s">
        <v>61</v>
      </c>
      <c r="S2423" s="43" t="s">
        <v>61</v>
      </c>
    </row>
    <row r="2424" customFormat="false" ht="15" hidden="false" customHeight="false" outlineLevel="0" collapsed="false">
      <c r="A2424" s="41" t="s">
        <v>32</v>
      </c>
      <c r="B2424" s="41" t="s">
        <v>4636</v>
      </c>
      <c r="C2424" s="45" t="n">
        <v>0.6</v>
      </c>
      <c r="D2424" s="41" t="s">
        <v>4602</v>
      </c>
      <c r="E2424" s="41" t="n">
        <v>2</v>
      </c>
      <c r="F2424" s="41" t="s">
        <v>4877</v>
      </c>
      <c r="G2424" s="41" t="s">
        <v>5026</v>
      </c>
      <c r="H2424" s="42" t="n">
        <v>-10014.17</v>
      </c>
      <c r="I2424" s="43" t="n">
        <v>1.0014</v>
      </c>
      <c r="J2424" s="42" t="n">
        <v>490.6</v>
      </c>
      <c r="K2424" s="41" t="s">
        <v>5052</v>
      </c>
      <c r="L2424" s="64" t="n">
        <v>198</v>
      </c>
      <c r="M2424" s="64" t="n">
        <v>12</v>
      </c>
      <c r="N2424" s="64" t="n">
        <v>0</v>
      </c>
      <c r="O2424" s="42" t="s">
        <v>412</v>
      </c>
      <c r="P2424" s="42" t="s">
        <v>412</v>
      </c>
      <c r="Q2424" s="42" t="n">
        <v>-10067.5</v>
      </c>
      <c r="R2424" s="43" t="n">
        <v>1.0365</v>
      </c>
      <c r="S2424" s="43" t="n">
        <v>1</v>
      </c>
    </row>
    <row r="2425" customFormat="false" ht="15" hidden="false" customHeight="false" outlineLevel="0" collapsed="false">
      <c r="A2425" s="41" t="s">
        <v>32</v>
      </c>
      <c r="B2425" s="41" t="s">
        <v>4636</v>
      </c>
      <c r="C2425" s="45" t="n">
        <v>0.6</v>
      </c>
      <c r="D2425" s="41" t="s">
        <v>4602</v>
      </c>
      <c r="E2425" s="41" t="n">
        <v>3</v>
      </c>
      <c r="F2425" s="41" t="s">
        <v>4599</v>
      </c>
      <c r="G2425" s="41" t="s">
        <v>5026</v>
      </c>
      <c r="H2425" s="42" t="n">
        <v>-11244.1</v>
      </c>
      <c r="I2425" s="43" t="n">
        <v>1.124</v>
      </c>
      <c r="J2425" s="42" t="n">
        <v>4373.25</v>
      </c>
      <c r="K2425" s="41" t="s">
        <v>5053</v>
      </c>
      <c r="L2425" s="64" t="n">
        <v>47</v>
      </c>
      <c r="M2425" s="64" t="n">
        <v>7</v>
      </c>
      <c r="N2425" s="64" t="n">
        <v>0</v>
      </c>
      <c r="O2425" s="42" t="s">
        <v>412</v>
      </c>
      <c r="P2425" s="42" t="s">
        <v>412</v>
      </c>
      <c r="Q2425" s="42" t="n">
        <v>-11585.71</v>
      </c>
      <c r="R2425" s="43" t="n">
        <v>1.5153</v>
      </c>
      <c r="S2425" s="43" t="n">
        <v>1</v>
      </c>
    </row>
    <row r="2426" customFormat="false" ht="15" hidden="false" customHeight="false" outlineLevel="0" collapsed="false">
      <c r="A2426" s="41" t="s">
        <v>32</v>
      </c>
      <c r="B2426" s="41" t="s">
        <v>4636</v>
      </c>
      <c r="C2426" s="45" t="n">
        <v>0.6</v>
      </c>
      <c r="D2426" s="41" t="s">
        <v>4602</v>
      </c>
      <c r="E2426" s="41" t="n">
        <v>3</v>
      </c>
      <c r="F2426" s="41" t="s">
        <v>4896</v>
      </c>
      <c r="G2426" s="41" t="s">
        <v>5026</v>
      </c>
      <c r="H2426" s="42" t="n">
        <v>-10193.3</v>
      </c>
      <c r="I2426" s="43" t="n">
        <v>1.0193</v>
      </c>
      <c r="J2426" s="42" t="n">
        <v>500</v>
      </c>
      <c r="K2426" s="41" t="s">
        <v>5054</v>
      </c>
      <c r="L2426" s="64" t="n">
        <v>93</v>
      </c>
      <c r="M2426" s="64" t="n">
        <v>10</v>
      </c>
      <c r="N2426" s="64" t="n">
        <v>0</v>
      </c>
      <c r="O2426" s="42" t="s">
        <v>412</v>
      </c>
      <c r="P2426" s="42" t="s">
        <v>412</v>
      </c>
      <c r="Q2426" s="42" t="s">
        <v>61</v>
      </c>
      <c r="R2426" s="43" t="s">
        <v>61</v>
      </c>
      <c r="S2426" s="43" t="s">
        <v>61</v>
      </c>
    </row>
    <row r="2427" customFormat="false" ht="15" hidden="false" customHeight="false" outlineLevel="0" collapsed="false">
      <c r="A2427" s="41" t="s">
        <v>32</v>
      </c>
      <c r="B2427" s="41" t="s">
        <v>4636</v>
      </c>
      <c r="C2427" s="45" t="n">
        <v>0.6</v>
      </c>
      <c r="D2427" s="41" t="s">
        <v>4602</v>
      </c>
      <c r="E2427" s="41" t="n">
        <v>3</v>
      </c>
      <c r="F2427" s="41" t="s">
        <v>4877</v>
      </c>
      <c r="G2427" s="41" t="s">
        <v>5026</v>
      </c>
      <c r="H2427" s="42" t="n">
        <v>-10335.99</v>
      </c>
      <c r="I2427" s="43" t="n">
        <v>1.0335</v>
      </c>
      <c r="J2427" s="42" t="n">
        <v>450.19</v>
      </c>
      <c r="K2427" s="41" t="s">
        <v>5055</v>
      </c>
      <c r="L2427" s="64" t="n">
        <v>214</v>
      </c>
      <c r="M2427" s="64" t="n">
        <v>19</v>
      </c>
      <c r="N2427" s="64" t="n">
        <v>0</v>
      </c>
      <c r="O2427" s="42" t="s">
        <v>412</v>
      </c>
      <c r="P2427" s="42" t="s">
        <v>412</v>
      </c>
      <c r="Q2427" s="42" t="n">
        <v>-10081.11</v>
      </c>
      <c r="R2427" s="43" t="n">
        <v>1.032</v>
      </c>
      <c r="S2427" s="43" t="n">
        <v>1</v>
      </c>
    </row>
    <row r="2428" customFormat="false" ht="15" hidden="false" customHeight="false" outlineLevel="0" collapsed="false">
      <c r="A2428" s="41" t="s">
        <v>32</v>
      </c>
      <c r="B2428" s="41" t="s">
        <v>4636</v>
      </c>
      <c r="C2428" s="45" t="n">
        <v>0.6</v>
      </c>
      <c r="D2428" s="41" t="s">
        <v>4602</v>
      </c>
      <c r="E2428" s="41" t="n">
        <v>5</v>
      </c>
      <c r="F2428" s="41" t="s">
        <v>4599</v>
      </c>
      <c r="G2428" s="41" t="s">
        <v>5026</v>
      </c>
      <c r="H2428" s="42" t="n">
        <v>-11178.72</v>
      </c>
      <c r="I2428" s="43" t="n">
        <v>1.1175</v>
      </c>
      <c r="J2428" s="42" t="n">
        <v>2802.62</v>
      </c>
      <c r="K2428" s="41" t="s">
        <v>5056</v>
      </c>
      <c r="L2428" s="64" t="n">
        <v>61</v>
      </c>
      <c r="M2428" s="64" t="n">
        <v>9</v>
      </c>
      <c r="N2428" s="64" t="n">
        <v>0</v>
      </c>
      <c r="O2428" s="42" t="s">
        <v>412</v>
      </c>
      <c r="P2428" s="42" t="s">
        <v>412</v>
      </c>
      <c r="Q2428" s="42" t="n">
        <v>-10978.07</v>
      </c>
      <c r="R2428" s="43" t="n">
        <v>1.2948</v>
      </c>
      <c r="S2428" s="43" t="n">
        <v>1</v>
      </c>
    </row>
    <row r="2429" customFormat="false" ht="15" hidden="false" customHeight="false" outlineLevel="0" collapsed="false">
      <c r="A2429" s="41" t="s">
        <v>32</v>
      </c>
      <c r="B2429" s="41" t="s">
        <v>4636</v>
      </c>
      <c r="C2429" s="45" t="n">
        <v>0.6</v>
      </c>
      <c r="D2429" s="41" t="s">
        <v>4602</v>
      </c>
      <c r="E2429" s="41" t="n">
        <v>5</v>
      </c>
      <c r="F2429" s="41" t="s">
        <v>4896</v>
      </c>
      <c r="G2429" s="41" t="s">
        <v>5026</v>
      </c>
      <c r="H2429" s="42" t="n">
        <v>-10279.77</v>
      </c>
      <c r="I2429" s="43" t="n">
        <v>1.0279</v>
      </c>
      <c r="J2429" s="42" t="n">
        <v>500</v>
      </c>
      <c r="K2429" s="41" t="s">
        <v>5057</v>
      </c>
      <c r="L2429" s="64" t="n">
        <v>103</v>
      </c>
      <c r="M2429" s="64" t="n">
        <v>13</v>
      </c>
      <c r="N2429" s="64" t="n">
        <v>0</v>
      </c>
      <c r="O2429" s="42" t="s">
        <v>412</v>
      </c>
      <c r="P2429" s="42" t="s">
        <v>412</v>
      </c>
      <c r="Q2429" s="42" t="s">
        <v>61</v>
      </c>
      <c r="R2429" s="43" t="s">
        <v>61</v>
      </c>
      <c r="S2429" s="43" t="s">
        <v>61</v>
      </c>
    </row>
    <row r="2430" customFormat="false" ht="15" hidden="false" customHeight="false" outlineLevel="0" collapsed="false">
      <c r="A2430" s="41" t="s">
        <v>32</v>
      </c>
      <c r="B2430" s="41" t="s">
        <v>4636</v>
      </c>
      <c r="C2430" s="45" t="n">
        <v>0.6</v>
      </c>
      <c r="D2430" s="41" t="s">
        <v>4602</v>
      </c>
      <c r="E2430" s="41" t="n">
        <v>5</v>
      </c>
      <c r="F2430" s="41" t="s">
        <v>4877</v>
      </c>
      <c r="G2430" s="41" t="s">
        <v>5026</v>
      </c>
      <c r="H2430" s="42" t="n">
        <v>-10302.31</v>
      </c>
      <c r="I2430" s="43" t="n">
        <v>1.0301</v>
      </c>
      <c r="J2430" s="42" t="n">
        <v>467.78</v>
      </c>
      <c r="K2430" s="41" t="s">
        <v>5058</v>
      </c>
      <c r="L2430" s="64" t="n">
        <v>213</v>
      </c>
      <c r="M2430" s="64" t="n">
        <v>17</v>
      </c>
      <c r="N2430" s="64" t="n">
        <v>0</v>
      </c>
      <c r="O2430" s="42" t="s">
        <v>412</v>
      </c>
      <c r="P2430" s="42" t="s">
        <v>412</v>
      </c>
      <c r="Q2430" s="42" t="n">
        <v>-10060.44</v>
      </c>
      <c r="R2430" s="43" t="n">
        <v>1.0324</v>
      </c>
      <c r="S2430" s="43" t="n">
        <v>1</v>
      </c>
    </row>
    <row r="2431" customFormat="false" ht="15" hidden="false" customHeight="false" outlineLevel="0" collapsed="false">
      <c r="A2431" s="41" t="s">
        <v>32</v>
      </c>
      <c r="B2431" s="41" t="s">
        <v>4636</v>
      </c>
      <c r="C2431" s="45" t="n">
        <v>0.6</v>
      </c>
      <c r="D2431" s="41" t="s">
        <v>4608</v>
      </c>
      <c r="E2431" s="41" t="s">
        <v>61</v>
      </c>
      <c r="F2431" s="41" t="s">
        <v>4599</v>
      </c>
      <c r="G2431" s="41" t="s">
        <v>5039</v>
      </c>
      <c r="H2431" s="42" t="n">
        <v>-10797.32</v>
      </c>
      <c r="I2431" s="43" t="n">
        <v>1.0794</v>
      </c>
      <c r="J2431" s="42" t="n">
        <v>3268.19</v>
      </c>
      <c r="K2431" s="41" t="s">
        <v>5049</v>
      </c>
      <c r="L2431" s="64" t="n">
        <v>300</v>
      </c>
      <c r="M2431" s="64" t="n">
        <v>0</v>
      </c>
      <c r="N2431" s="64" t="n">
        <v>0</v>
      </c>
      <c r="O2431" s="42" t="s">
        <v>412</v>
      </c>
      <c r="P2431" s="42" t="s">
        <v>412</v>
      </c>
      <c r="Q2431" s="42" t="n">
        <v>-11874.35</v>
      </c>
      <c r="R2431" s="43" t="n">
        <v>2.1161</v>
      </c>
      <c r="S2431" s="43" t="n">
        <v>1</v>
      </c>
    </row>
    <row r="2432" customFormat="false" ht="15" hidden="false" customHeight="false" outlineLevel="0" collapsed="false">
      <c r="A2432" s="41" t="s">
        <v>32</v>
      </c>
      <c r="B2432" s="41" t="s">
        <v>4636</v>
      </c>
      <c r="C2432" s="45" t="n">
        <v>0.6</v>
      </c>
      <c r="D2432" s="41" t="s">
        <v>4608</v>
      </c>
      <c r="E2432" s="41" t="s">
        <v>61</v>
      </c>
      <c r="F2432" s="41" t="s">
        <v>4896</v>
      </c>
      <c r="G2432" s="41" t="s">
        <v>5039</v>
      </c>
      <c r="H2432" s="42" t="n">
        <v>-10162.42</v>
      </c>
      <c r="I2432" s="43" t="n">
        <v>1.0162</v>
      </c>
      <c r="J2432" s="42" t="n">
        <v>500</v>
      </c>
      <c r="K2432" s="41" t="s">
        <v>5059</v>
      </c>
      <c r="L2432" s="64" t="n">
        <v>306</v>
      </c>
      <c r="M2432" s="64" t="n">
        <v>0</v>
      </c>
      <c r="N2432" s="64" t="n">
        <v>0</v>
      </c>
      <c r="O2432" s="42" t="s">
        <v>412</v>
      </c>
      <c r="P2432" s="42" t="s">
        <v>412</v>
      </c>
      <c r="Q2432" s="42" t="s">
        <v>61</v>
      </c>
      <c r="R2432" s="43" t="s">
        <v>61</v>
      </c>
      <c r="S2432" s="43" t="s">
        <v>61</v>
      </c>
    </row>
    <row r="2433" customFormat="false" ht="15" hidden="false" customHeight="false" outlineLevel="0" collapsed="false">
      <c r="A2433" s="41" t="s">
        <v>32</v>
      </c>
      <c r="B2433" s="41" t="s">
        <v>4636</v>
      </c>
      <c r="C2433" s="45" t="n">
        <v>0.6</v>
      </c>
      <c r="D2433" s="41" t="s">
        <v>4608</v>
      </c>
      <c r="E2433" s="41" t="s">
        <v>61</v>
      </c>
      <c r="F2433" s="41" t="s">
        <v>4877</v>
      </c>
      <c r="G2433" s="41" t="s">
        <v>5039</v>
      </c>
      <c r="H2433" s="42" t="n">
        <v>-10016.71</v>
      </c>
      <c r="I2433" s="43" t="n">
        <v>1.0017</v>
      </c>
      <c r="J2433" s="42" t="n">
        <v>429.97</v>
      </c>
      <c r="K2433" s="41" t="s">
        <v>5060</v>
      </c>
      <c r="L2433" s="64" t="n">
        <v>320</v>
      </c>
      <c r="M2433" s="64" t="n">
        <v>0</v>
      </c>
      <c r="N2433" s="64" t="n">
        <v>0</v>
      </c>
      <c r="O2433" s="42" t="s">
        <v>412</v>
      </c>
      <c r="P2433" s="42" t="s">
        <v>412</v>
      </c>
      <c r="Q2433" s="42" t="n">
        <v>-10046.27</v>
      </c>
      <c r="R2433" s="43" t="n">
        <v>1.0313</v>
      </c>
      <c r="S2433" s="43" t="n">
        <v>1</v>
      </c>
    </row>
    <row r="2434" customFormat="false" ht="15" hidden="false" customHeight="false" outlineLevel="0" collapsed="false">
      <c r="A2434" s="41" t="s">
        <v>32</v>
      </c>
      <c r="B2434" s="41" t="s">
        <v>4636</v>
      </c>
      <c r="C2434" s="45" t="n">
        <v>0.6</v>
      </c>
      <c r="D2434" s="41" t="s">
        <v>4602</v>
      </c>
      <c r="E2434" s="41" t="n">
        <v>2</v>
      </c>
      <c r="F2434" s="41" t="s">
        <v>4599</v>
      </c>
      <c r="G2434" s="41" t="s">
        <v>5039</v>
      </c>
      <c r="H2434" s="42" t="n">
        <v>-10177.53</v>
      </c>
      <c r="I2434" s="43" t="n">
        <v>1.0177</v>
      </c>
      <c r="J2434" s="42" t="n">
        <v>4640.59</v>
      </c>
      <c r="K2434" s="41" t="s">
        <v>5061</v>
      </c>
      <c r="L2434" s="64" t="n">
        <v>39</v>
      </c>
      <c r="M2434" s="64" t="n">
        <v>0</v>
      </c>
      <c r="N2434" s="64" t="n">
        <v>0</v>
      </c>
      <c r="O2434" s="42" t="s">
        <v>412</v>
      </c>
      <c r="P2434" s="42" t="s">
        <v>412</v>
      </c>
      <c r="Q2434" s="42" t="n">
        <v>-12718.57</v>
      </c>
      <c r="R2434" s="43" t="n">
        <v>1.7917</v>
      </c>
      <c r="S2434" s="43" t="n">
        <v>1</v>
      </c>
    </row>
    <row r="2435" customFormat="false" ht="15" hidden="false" customHeight="false" outlineLevel="0" collapsed="false">
      <c r="A2435" s="41" t="s">
        <v>32</v>
      </c>
      <c r="B2435" s="41" t="s">
        <v>4636</v>
      </c>
      <c r="C2435" s="45" t="n">
        <v>0.6</v>
      </c>
      <c r="D2435" s="41" t="s">
        <v>4602</v>
      </c>
      <c r="E2435" s="41" t="n">
        <v>2</v>
      </c>
      <c r="F2435" s="41" t="s">
        <v>4896</v>
      </c>
      <c r="G2435" s="41" t="s">
        <v>5039</v>
      </c>
      <c r="H2435" s="42" t="n">
        <v>-10310.68</v>
      </c>
      <c r="I2435" s="43" t="n">
        <v>1.031</v>
      </c>
      <c r="J2435" s="42" t="n">
        <v>500</v>
      </c>
      <c r="K2435" s="41" t="s">
        <v>5062</v>
      </c>
      <c r="L2435" s="64" t="n">
        <v>109</v>
      </c>
      <c r="M2435" s="64" t="n">
        <v>0</v>
      </c>
      <c r="N2435" s="64" t="n">
        <v>0</v>
      </c>
      <c r="O2435" s="42" t="s">
        <v>412</v>
      </c>
      <c r="P2435" s="42" t="s">
        <v>412</v>
      </c>
      <c r="Q2435" s="42" t="s">
        <v>61</v>
      </c>
      <c r="R2435" s="43" t="s">
        <v>61</v>
      </c>
      <c r="S2435" s="43" t="s">
        <v>61</v>
      </c>
    </row>
    <row r="2436" customFormat="false" ht="15" hidden="false" customHeight="false" outlineLevel="0" collapsed="false">
      <c r="A2436" s="41" t="s">
        <v>32</v>
      </c>
      <c r="B2436" s="41" t="s">
        <v>4636</v>
      </c>
      <c r="C2436" s="45" t="n">
        <v>0.6</v>
      </c>
      <c r="D2436" s="41" t="s">
        <v>4602</v>
      </c>
      <c r="E2436" s="41" t="n">
        <v>2</v>
      </c>
      <c r="F2436" s="41" t="s">
        <v>4877</v>
      </c>
      <c r="G2436" s="41" t="s">
        <v>5039</v>
      </c>
      <c r="H2436" s="42" t="n">
        <v>-10004.76</v>
      </c>
      <c r="I2436" s="43" t="n">
        <v>1.0005</v>
      </c>
      <c r="J2436" s="42" t="n">
        <v>491.55</v>
      </c>
      <c r="K2436" s="41" t="s">
        <v>5063</v>
      </c>
      <c r="L2436" s="64" t="n">
        <v>263</v>
      </c>
      <c r="M2436" s="64" t="n">
        <v>0</v>
      </c>
      <c r="N2436" s="64" t="n">
        <v>0</v>
      </c>
      <c r="O2436" s="42" t="s">
        <v>412</v>
      </c>
      <c r="P2436" s="42" t="s">
        <v>412</v>
      </c>
      <c r="Q2436" s="42" t="n">
        <v>-10058.01</v>
      </c>
      <c r="R2436" s="43" t="n">
        <v>1.0341</v>
      </c>
      <c r="S2436" s="43" t="n">
        <v>1</v>
      </c>
    </row>
    <row r="2437" customFormat="false" ht="15" hidden="false" customHeight="false" outlineLevel="0" collapsed="false">
      <c r="A2437" s="41" t="s">
        <v>32</v>
      </c>
      <c r="B2437" s="41" t="s">
        <v>4636</v>
      </c>
      <c r="C2437" s="45" t="n">
        <v>0.6</v>
      </c>
      <c r="D2437" s="41" t="s">
        <v>4602</v>
      </c>
      <c r="E2437" s="41" t="n">
        <v>3</v>
      </c>
      <c r="F2437" s="41" t="s">
        <v>4599</v>
      </c>
      <c r="G2437" s="41" t="s">
        <v>5039</v>
      </c>
      <c r="H2437" s="42" t="n">
        <v>-14276.14</v>
      </c>
      <c r="I2437" s="43" t="n">
        <v>1.4263</v>
      </c>
      <c r="J2437" s="42" t="n">
        <v>5109.97</v>
      </c>
      <c r="K2437" s="41" t="s">
        <v>5064</v>
      </c>
      <c r="L2437" s="64" t="n">
        <v>49</v>
      </c>
      <c r="M2437" s="64" t="n">
        <v>0</v>
      </c>
      <c r="N2437" s="64" t="n">
        <v>0</v>
      </c>
      <c r="O2437" s="42" t="s">
        <v>412</v>
      </c>
      <c r="P2437" s="42" t="s">
        <v>412</v>
      </c>
      <c r="Q2437" s="42" t="n">
        <v>-11760.15</v>
      </c>
      <c r="R2437" s="43" t="n">
        <v>1.4965</v>
      </c>
      <c r="S2437" s="43" t="n">
        <v>1</v>
      </c>
    </row>
    <row r="2438" customFormat="false" ht="15" hidden="false" customHeight="false" outlineLevel="0" collapsed="false">
      <c r="A2438" s="41" t="s">
        <v>32</v>
      </c>
      <c r="B2438" s="41" t="s">
        <v>4636</v>
      </c>
      <c r="C2438" s="45" t="n">
        <v>0.6</v>
      </c>
      <c r="D2438" s="41" t="s">
        <v>4602</v>
      </c>
      <c r="E2438" s="41" t="n">
        <v>3</v>
      </c>
      <c r="F2438" s="41" t="s">
        <v>4896</v>
      </c>
      <c r="G2438" s="41" t="s">
        <v>5039</v>
      </c>
      <c r="H2438" s="42" t="n">
        <v>-10263.25</v>
      </c>
      <c r="I2438" s="43" t="n">
        <v>1.0262</v>
      </c>
      <c r="J2438" s="42" t="n">
        <v>500</v>
      </c>
      <c r="K2438" s="41" t="s">
        <v>5065</v>
      </c>
      <c r="L2438" s="64" t="n">
        <v>121</v>
      </c>
      <c r="M2438" s="64" t="n">
        <v>0</v>
      </c>
      <c r="N2438" s="64" t="n">
        <v>0</v>
      </c>
      <c r="O2438" s="42" t="s">
        <v>412</v>
      </c>
      <c r="P2438" s="42" t="s">
        <v>412</v>
      </c>
      <c r="Q2438" s="42" t="s">
        <v>61</v>
      </c>
      <c r="R2438" s="43" t="s">
        <v>61</v>
      </c>
      <c r="S2438" s="43" t="s">
        <v>61</v>
      </c>
    </row>
    <row r="2439" customFormat="false" ht="15" hidden="false" customHeight="false" outlineLevel="0" collapsed="false">
      <c r="A2439" s="41" t="s">
        <v>32</v>
      </c>
      <c r="B2439" s="41" t="s">
        <v>4636</v>
      </c>
      <c r="C2439" s="45" t="n">
        <v>0.6</v>
      </c>
      <c r="D2439" s="41" t="s">
        <v>4602</v>
      </c>
      <c r="E2439" s="41" t="n">
        <v>3</v>
      </c>
      <c r="F2439" s="41" t="s">
        <v>4877</v>
      </c>
      <c r="G2439" s="41" t="s">
        <v>5039</v>
      </c>
      <c r="H2439" s="42" t="n">
        <v>-10200.31</v>
      </c>
      <c r="I2439" s="43" t="n">
        <v>1.02</v>
      </c>
      <c r="J2439" s="42" t="n">
        <v>493.82</v>
      </c>
      <c r="K2439" s="41" t="s">
        <v>5066</v>
      </c>
      <c r="L2439" s="64" t="n">
        <v>257</v>
      </c>
      <c r="M2439" s="64" t="n">
        <v>0</v>
      </c>
      <c r="N2439" s="64" t="n">
        <v>0</v>
      </c>
      <c r="O2439" s="42" t="s">
        <v>412</v>
      </c>
      <c r="P2439" s="42" t="s">
        <v>412</v>
      </c>
      <c r="Q2439" s="42" t="n">
        <v>-10063.33</v>
      </c>
      <c r="R2439" s="43" t="n">
        <v>1.0335</v>
      </c>
      <c r="S2439" s="43" t="n">
        <v>1</v>
      </c>
    </row>
    <row r="2440" customFormat="false" ht="15" hidden="false" customHeight="false" outlineLevel="0" collapsed="false">
      <c r="A2440" s="41" t="s">
        <v>32</v>
      </c>
      <c r="B2440" s="41" t="s">
        <v>4636</v>
      </c>
      <c r="C2440" s="45" t="n">
        <v>0.6</v>
      </c>
      <c r="D2440" s="41" t="s">
        <v>4602</v>
      </c>
      <c r="E2440" s="41" t="n">
        <v>5</v>
      </c>
      <c r="F2440" s="41" t="s">
        <v>4599</v>
      </c>
      <c r="G2440" s="41" t="s">
        <v>5039</v>
      </c>
      <c r="H2440" s="42" t="n">
        <v>-10761.4</v>
      </c>
      <c r="I2440" s="43" t="n">
        <v>1.0759</v>
      </c>
      <c r="J2440" s="42" t="n">
        <v>2698.29</v>
      </c>
      <c r="K2440" s="41" t="s">
        <v>5067</v>
      </c>
      <c r="L2440" s="64" t="n">
        <v>63</v>
      </c>
      <c r="M2440" s="64" t="n">
        <v>0</v>
      </c>
      <c r="N2440" s="64" t="n">
        <v>0</v>
      </c>
      <c r="O2440" s="42" t="s">
        <v>412</v>
      </c>
      <c r="P2440" s="42" t="s">
        <v>412</v>
      </c>
      <c r="Q2440" s="42" t="n">
        <v>-11289.55</v>
      </c>
      <c r="R2440" s="43" t="n">
        <v>1.3141</v>
      </c>
      <c r="S2440" s="43" t="n">
        <v>1</v>
      </c>
    </row>
    <row r="2441" customFormat="false" ht="15" hidden="false" customHeight="false" outlineLevel="0" collapsed="false">
      <c r="A2441" s="41" t="s">
        <v>32</v>
      </c>
      <c r="B2441" s="41" t="s">
        <v>4636</v>
      </c>
      <c r="C2441" s="45" t="n">
        <v>0.6</v>
      </c>
      <c r="D2441" s="41" t="s">
        <v>4602</v>
      </c>
      <c r="E2441" s="41" t="n">
        <v>5</v>
      </c>
      <c r="F2441" s="41" t="s">
        <v>4896</v>
      </c>
      <c r="G2441" s="41" t="s">
        <v>5039</v>
      </c>
      <c r="H2441" s="42" t="n">
        <v>-10376.99</v>
      </c>
      <c r="I2441" s="43" t="n">
        <v>1.0376</v>
      </c>
      <c r="J2441" s="42" t="n">
        <v>500</v>
      </c>
      <c r="K2441" s="41" t="s">
        <v>5068</v>
      </c>
      <c r="L2441" s="64" t="n">
        <v>125</v>
      </c>
      <c r="M2441" s="64" t="n">
        <v>0</v>
      </c>
      <c r="N2441" s="64" t="n">
        <v>0</v>
      </c>
      <c r="O2441" s="42" t="s">
        <v>412</v>
      </c>
      <c r="P2441" s="42" t="s">
        <v>412</v>
      </c>
      <c r="Q2441" s="42" t="s">
        <v>61</v>
      </c>
      <c r="R2441" s="43" t="s">
        <v>61</v>
      </c>
      <c r="S2441" s="43" t="s">
        <v>61</v>
      </c>
    </row>
    <row r="2442" customFormat="false" ht="15" hidden="false" customHeight="false" outlineLevel="0" collapsed="false">
      <c r="A2442" s="41" t="s">
        <v>32</v>
      </c>
      <c r="B2442" s="41" t="s">
        <v>4636</v>
      </c>
      <c r="C2442" s="45" t="n">
        <v>0.6</v>
      </c>
      <c r="D2442" s="41" t="s">
        <v>4602</v>
      </c>
      <c r="E2442" s="41" t="n">
        <v>5</v>
      </c>
      <c r="F2442" s="41" t="s">
        <v>4877</v>
      </c>
      <c r="G2442" s="41" t="s">
        <v>5039</v>
      </c>
      <c r="H2442" s="42" t="n">
        <v>-10016.28</v>
      </c>
      <c r="I2442" s="43" t="n">
        <v>1.0016</v>
      </c>
      <c r="J2442" s="42" t="n">
        <v>499.12</v>
      </c>
      <c r="K2442" s="41" t="s">
        <v>5069</v>
      </c>
      <c r="L2442" s="64" t="n">
        <v>224</v>
      </c>
      <c r="M2442" s="64" t="n">
        <v>0</v>
      </c>
      <c r="N2442" s="64" t="n">
        <v>0</v>
      </c>
      <c r="O2442" s="42" t="s">
        <v>412</v>
      </c>
      <c r="P2442" s="42" t="s">
        <v>412</v>
      </c>
      <c r="Q2442" s="42" t="n">
        <v>-10082.31</v>
      </c>
      <c r="R2442" s="43" t="n">
        <v>1.034</v>
      </c>
      <c r="S2442" s="43" t="n">
        <v>1</v>
      </c>
    </row>
    <row r="2444" customFormat="false" ht="15" hidden="false" customHeight="false" outlineLevel="0" collapsed="false">
      <c r="A2444" s="51" t="s">
        <v>32</v>
      </c>
      <c r="B2444" s="51" t="s">
        <v>5012</v>
      </c>
      <c r="C2444" s="61" t="n">
        <v>0.6</v>
      </c>
      <c r="D2444" s="51" t="s">
        <v>4801</v>
      </c>
      <c r="E2444" s="51" t="s">
        <v>61</v>
      </c>
      <c r="F2444" s="51" t="s">
        <v>4599</v>
      </c>
      <c r="G2444" s="51" t="s">
        <v>61</v>
      </c>
      <c r="H2444" s="52" t="n">
        <v>-5942.31</v>
      </c>
      <c r="I2444" s="53" t="n">
        <v>0.6123</v>
      </c>
      <c r="J2444" s="52" t="n">
        <v>50</v>
      </c>
      <c r="K2444" s="51" t="s">
        <v>4914</v>
      </c>
      <c r="L2444" s="63" t="n">
        <v>2214</v>
      </c>
      <c r="M2444" s="63" t="n">
        <v>0</v>
      </c>
      <c r="N2444" s="63" t="n">
        <v>0</v>
      </c>
      <c r="O2444" s="52" t="n">
        <v>-2703.54</v>
      </c>
      <c r="P2444" s="52" t="n">
        <v>-3238.77</v>
      </c>
      <c r="Q2444" s="52" t="n">
        <v>-5942.31</v>
      </c>
      <c r="R2444" s="53" t="n">
        <v>0.6659</v>
      </c>
      <c r="S2444" s="53" t="n">
        <v>0</v>
      </c>
    </row>
    <row r="2445" customFormat="false" ht="15" hidden="false" customHeight="false" outlineLevel="0" collapsed="false">
      <c r="A2445" s="41" t="s">
        <v>32</v>
      </c>
      <c r="B2445" s="41" t="s">
        <v>5012</v>
      </c>
      <c r="C2445" s="45" t="n">
        <v>0.6</v>
      </c>
      <c r="D2445" s="41" t="s">
        <v>4608</v>
      </c>
      <c r="E2445" s="41" t="s">
        <v>61</v>
      </c>
      <c r="F2445" s="41" t="s">
        <v>4599</v>
      </c>
      <c r="G2445" s="41" t="s">
        <v>5026</v>
      </c>
      <c r="H2445" s="42" t="n">
        <v>-19683.98</v>
      </c>
      <c r="I2445" s="43" t="n">
        <v>1.5733</v>
      </c>
      <c r="J2445" s="42" t="n">
        <v>13279.26</v>
      </c>
      <c r="K2445" s="41" t="s">
        <v>5070</v>
      </c>
      <c r="L2445" s="64" t="n">
        <v>177</v>
      </c>
      <c r="M2445" s="64" t="n">
        <v>58</v>
      </c>
      <c r="N2445" s="64" t="n">
        <v>0</v>
      </c>
      <c r="O2445" s="42" t="s">
        <v>412</v>
      </c>
      <c r="P2445" s="42" t="s">
        <v>412</v>
      </c>
      <c r="Q2445" s="42" t="n">
        <v>-16449.77</v>
      </c>
      <c r="R2445" s="43" t="n">
        <v>1.9313</v>
      </c>
      <c r="S2445" s="43" t="n">
        <v>0.9967</v>
      </c>
    </row>
    <row r="2446" customFormat="false" ht="15" hidden="false" customHeight="false" outlineLevel="0" collapsed="false">
      <c r="A2446" s="11" t="s">
        <v>32</v>
      </c>
      <c r="B2446" s="11" t="s">
        <v>5012</v>
      </c>
      <c r="C2446" s="13" t="n">
        <v>0.6</v>
      </c>
      <c r="D2446" s="11" t="s">
        <v>4608</v>
      </c>
      <c r="E2446" s="11" t="s">
        <v>61</v>
      </c>
      <c r="F2446" s="11" t="s">
        <v>4896</v>
      </c>
      <c r="G2446" s="11" t="s">
        <v>5026</v>
      </c>
      <c r="H2446" s="18" t="n">
        <v>-887.65</v>
      </c>
      <c r="I2446" s="14" t="n">
        <v>0.7883</v>
      </c>
      <c r="J2446" s="18" t="n">
        <v>500</v>
      </c>
      <c r="K2446" s="11" t="s">
        <v>4914</v>
      </c>
      <c r="L2446" s="62" t="n">
        <v>2208</v>
      </c>
      <c r="M2446" s="62" t="n">
        <v>786</v>
      </c>
      <c r="N2446" s="62" t="n">
        <v>6</v>
      </c>
      <c r="O2446" s="18" t="n">
        <v>-2414.66</v>
      </c>
      <c r="P2446" s="18" t="n">
        <v>1459.7</v>
      </c>
      <c r="Q2446" s="18" t="s">
        <v>61</v>
      </c>
      <c r="R2446" s="14" t="s">
        <v>61</v>
      </c>
      <c r="S2446" s="14" t="s">
        <v>61</v>
      </c>
    </row>
    <row r="2447" customFormat="false" ht="15" hidden="false" customHeight="false" outlineLevel="0" collapsed="false">
      <c r="A2447" s="41" t="s">
        <v>32</v>
      </c>
      <c r="B2447" s="41" t="s">
        <v>5012</v>
      </c>
      <c r="C2447" s="45" t="n">
        <v>0.6</v>
      </c>
      <c r="D2447" s="41" t="s">
        <v>4608</v>
      </c>
      <c r="E2447" s="41" t="s">
        <v>61</v>
      </c>
      <c r="F2447" s="41" t="s">
        <v>4877</v>
      </c>
      <c r="G2447" s="41" t="s">
        <v>5026</v>
      </c>
      <c r="H2447" s="42" t="n">
        <v>-10381.13</v>
      </c>
      <c r="I2447" s="43" t="n">
        <v>1.0333</v>
      </c>
      <c r="J2447" s="42" t="n">
        <v>498.61</v>
      </c>
      <c r="K2447" s="41" t="s">
        <v>5071</v>
      </c>
      <c r="L2447" s="64" t="n">
        <v>1030</v>
      </c>
      <c r="M2447" s="64" t="n">
        <v>325</v>
      </c>
      <c r="N2447" s="64" t="n">
        <v>2</v>
      </c>
      <c r="O2447" s="42" t="s">
        <v>412</v>
      </c>
      <c r="P2447" s="42" t="n">
        <v>-3855.7</v>
      </c>
      <c r="Q2447" s="42" t="n">
        <v>-10085.45</v>
      </c>
      <c r="R2447" s="43" t="n">
        <v>1.0309</v>
      </c>
      <c r="S2447" s="43" t="n">
        <v>0.99</v>
      </c>
    </row>
    <row r="2448" customFormat="false" ht="15" hidden="false" customHeight="false" outlineLevel="0" collapsed="false">
      <c r="A2448" s="41" t="s">
        <v>32</v>
      </c>
      <c r="B2448" s="41" t="s">
        <v>5012</v>
      </c>
      <c r="C2448" s="45" t="n">
        <v>0.6</v>
      </c>
      <c r="D2448" s="41" t="s">
        <v>4602</v>
      </c>
      <c r="E2448" s="41" t="n">
        <v>2</v>
      </c>
      <c r="F2448" s="41" t="s">
        <v>4599</v>
      </c>
      <c r="G2448" s="41" t="s">
        <v>5026</v>
      </c>
      <c r="H2448" s="42" t="n">
        <v>-12067.73</v>
      </c>
      <c r="I2448" s="43" t="n">
        <v>1.1325</v>
      </c>
      <c r="J2448" s="42" t="n">
        <v>5889.24</v>
      </c>
      <c r="K2448" s="41" t="s">
        <v>5072</v>
      </c>
      <c r="L2448" s="64" t="n">
        <v>344</v>
      </c>
      <c r="M2448" s="64" t="n">
        <v>132</v>
      </c>
      <c r="N2448" s="64" t="n">
        <v>0</v>
      </c>
      <c r="O2448" s="42" t="s">
        <v>412</v>
      </c>
      <c r="P2448" s="42" t="s">
        <v>412</v>
      </c>
      <c r="Q2448" s="42" t="n">
        <v>-13208.29</v>
      </c>
      <c r="R2448" s="43" t="n">
        <v>1.4684</v>
      </c>
      <c r="S2448" s="43" t="n">
        <v>0.9833</v>
      </c>
    </row>
    <row r="2449" customFormat="false" ht="15" hidden="false" customHeight="false" outlineLevel="0" collapsed="false">
      <c r="A2449" s="41" t="s">
        <v>32</v>
      </c>
      <c r="B2449" s="41" t="s">
        <v>5012</v>
      </c>
      <c r="C2449" s="45" t="n">
        <v>0.6</v>
      </c>
      <c r="D2449" s="41" t="s">
        <v>4602</v>
      </c>
      <c r="E2449" s="41" t="n">
        <v>2</v>
      </c>
      <c r="F2449" s="41" t="s">
        <v>4896</v>
      </c>
      <c r="G2449" s="41" t="s">
        <v>5026</v>
      </c>
      <c r="H2449" s="42" t="n">
        <v>-10036.98</v>
      </c>
      <c r="I2449" s="43" t="n">
        <v>1.0027</v>
      </c>
      <c r="J2449" s="42" t="n">
        <v>500</v>
      </c>
      <c r="K2449" s="41" t="s">
        <v>5073</v>
      </c>
      <c r="L2449" s="64" t="n">
        <v>412</v>
      </c>
      <c r="M2449" s="64" t="n">
        <v>171</v>
      </c>
      <c r="N2449" s="64" t="n">
        <v>0</v>
      </c>
      <c r="O2449" s="42" t="s">
        <v>412</v>
      </c>
      <c r="P2449" s="42" t="s">
        <v>412</v>
      </c>
      <c r="Q2449" s="42" t="s">
        <v>61</v>
      </c>
      <c r="R2449" s="43" t="s">
        <v>61</v>
      </c>
      <c r="S2449" s="43" t="s">
        <v>61</v>
      </c>
    </row>
    <row r="2450" customFormat="false" ht="15" hidden="false" customHeight="false" outlineLevel="0" collapsed="false">
      <c r="A2450" s="41" t="s">
        <v>32</v>
      </c>
      <c r="B2450" s="41" t="s">
        <v>5012</v>
      </c>
      <c r="C2450" s="45" t="n">
        <v>0.6</v>
      </c>
      <c r="D2450" s="41" t="s">
        <v>4602</v>
      </c>
      <c r="E2450" s="41" t="n">
        <v>2</v>
      </c>
      <c r="F2450" s="41" t="s">
        <v>4877</v>
      </c>
      <c r="G2450" s="41" t="s">
        <v>5026</v>
      </c>
      <c r="H2450" s="42" t="n">
        <v>-10107.8</v>
      </c>
      <c r="I2450" s="43" t="n">
        <v>1.009</v>
      </c>
      <c r="J2450" s="42" t="n">
        <v>496.15</v>
      </c>
      <c r="K2450" s="41" t="s">
        <v>5074</v>
      </c>
      <c r="L2450" s="64" t="n">
        <v>1498</v>
      </c>
      <c r="M2450" s="64" t="n">
        <v>562</v>
      </c>
      <c r="N2450" s="64" t="n">
        <v>4</v>
      </c>
      <c r="O2450" s="42" t="n">
        <v>-7897.43</v>
      </c>
      <c r="P2450" s="42" t="n">
        <v>-5490.82</v>
      </c>
      <c r="Q2450" s="42" t="n">
        <v>-10081.93</v>
      </c>
      <c r="R2450" s="43" t="n">
        <v>1.0332</v>
      </c>
      <c r="S2450" s="43" t="n">
        <v>0.9833</v>
      </c>
    </row>
    <row r="2451" customFormat="false" ht="15" hidden="false" customHeight="false" outlineLevel="0" collapsed="false">
      <c r="A2451" s="41" t="s">
        <v>32</v>
      </c>
      <c r="B2451" s="41" t="s">
        <v>5012</v>
      </c>
      <c r="C2451" s="45" t="n">
        <v>0.6</v>
      </c>
      <c r="D2451" s="41" t="s">
        <v>4602</v>
      </c>
      <c r="E2451" s="41" t="n">
        <v>3</v>
      </c>
      <c r="F2451" s="41" t="s">
        <v>4599</v>
      </c>
      <c r="G2451" s="41" t="s">
        <v>5026</v>
      </c>
      <c r="H2451" s="42" t="n">
        <v>-12247.56</v>
      </c>
      <c r="I2451" s="43" t="n">
        <v>1.2012</v>
      </c>
      <c r="J2451" s="42" t="n">
        <v>3355.23</v>
      </c>
      <c r="K2451" s="41" t="s">
        <v>5075</v>
      </c>
      <c r="L2451" s="64" t="n">
        <v>330</v>
      </c>
      <c r="M2451" s="64" t="n">
        <v>144</v>
      </c>
      <c r="N2451" s="64" t="n">
        <v>0</v>
      </c>
      <c r="O2451" s="42" t="s">
        <v>412</v>
      </c>
      <c r="P2451" s="42" t="s">
        <v>412</v>
      </c>
      <c r="Q2451" s="42" t="n">
        <v>-11607.38</v>
      </c>
      <c r="R2451" s="43" t="n">
        <v>1.3089</v>
      </c>
      <c r="S2451" s="43" t="n">
        <v>0.9733</v>
      </c>
    </row>
    <row r="2452" customFormat="false" ht="15" hidden="false" customHeight="false" outlineLevel="0" collapsed="false">
      <c r="A2452" s="41" t="s">
        <v>32</v>
      </c>
      <c r="B2452" s="41" t="s">
        <v>5012</v>
      </c>
      <c r="C2452" s="45" t="n">
        <v>0.6</v>
      </c>
      <c r="D2452" s="41" t="s">
        <v>4602</v>
      </c>
      <c r="E2452" s="41" t="n">
        <v>3</v>
      </c>
      <c r="F2452" s="41" t="s">
        <v>4896</v>
      </c>
      <c r="G2452" s="41" t="s">
        <v>5026</v>
      </c>
      <c r="H2452" s="42" t="n">
        <v>-10301.61</v>
      </c>
      <c r="I2452" s="43" t="n">
        <v>1.0269</v>
      </c>
      <c r="J2452" s="42" t="n">
        <v>500</v>
      </c>
      <c r="K2452" s="41" t="s">
        <v>5076</v>
      </c>
      <c r="L2452" s="64" t="n">
        <v>406</v>
      </c>
      <c r="M2452" s="64" t="n">
        <v>181</v>
      </c>
      <c r="N2452" s="64" t="n">
        <v>0</v>
      </c>
      <c r="O2452" s="42" t="s">
        <v>412</v>
      </c>
      <c r="P2452" s="42" t="s">
        <v>412</v>
      </c>
      <c r="Q2452" s="42" t="s">
        <v>61</v>
      </c>
      <c r="R2452" s="43" t="s">
        <v>61</v>
      </c>
      <c r="S2452" s="43" t="s">
        <v>61</v>
      </c>
    </row>
    <row r="2453" customFormat="false" ht="15" hidden="false" customHeight="false" outlineLevel="0" collapsed="false">
      <c r="A2453" s="41" t="s">
        <v>32</v>
      </c>
      <c r="B2453" s="41" t="s">
        <v>5012</v>
      </c>
      <c r="C2453" s="45" t="n">
        <v>0.6</v>
      </c>
      <c r="D2453" s="41" t="s">
        <v>4602</v>
      </c>
      <c r="E2453" s="41" t="n">
        <v>3</v>
      </c>
      <c r="F2453" s="41" t="s">
        <v>4877</v>
      </c>
      <c r="G2453" s="41" t="s">
        <v>5026</v>
      </c>
      <c r="H2453" s="42" t="n">
        <v>-10044.28</v>
      </c>
      <c r="I2453" s="43" t="n">
        <v>1.0041</v>
      </c>
      <c r="J2453" s="42" t="n">
        <v>492.17</v>
      </c>
      <c r="K2453" s="41" t="s">
        <v>5077</v>
      </c>
      <c r="L2453" s="64" t="n">
        <v>811</v>
      </c>
      <c r="M2453" s="64" t="n">
        <v>322</v>
      </c>
      <c r="N2453" s="64" t="n">
        <v>3</v>
      </c>
      <c r="O2453" s="42" t="s">
        <v>412</v>
      </c>
      <c r="P2453" s="42" t="n">
        <v>-7180.03</v>
      </c>
      <c r="Q2453" s="42" t="n">
        <v>-10067.04</v>
      </c>
      <c r="R2453" s="43" t="n">
        <v>1.0291</v>
      </c>
      <c r="S2453" s="43" t="n">
        <v>0.9867</v>
      </c>
    </row>
    <row r="2454" customFormat="false" ht="15" hidden="false" customHeight="false" outlineLevel="0" collapsed="false">
      <c r="A2454" s="41" t="s">
        <v>32</v>
      </c>
      <c r="B2454" s="41" t="s">
        <v>5012</v>
      </c>
      <c r="C2454" s="45" t="n">
        <v>0.6</v>
      </c>
      <c r="D2454" s="41" t="s">
        <v>4602</v>
      </c>
      <c r="E2454" s="41" t="n">
        <v>5</v>
      </c>
      <c r="F2454" s="41" t="s">
        <v>4599</v>
      </c>
      <c r="G2454" s="41" t="s">
        <v>5026</v>
      </c>
      <c r="H2454" s="42" t="n">
        <v>-11850.88</v>
      </c>
      <c r="I2454" s="43" t="n">
        <v>1.1754</v>
      </c>
      <c r="J2454" s="42" t="n">
        <v>2067.68</v>
      </c>
      <c r="K2454" s="41" t="s">
        <v>5078</v>
      </c>
      <c r="L2454" s="64" t="n">
        <v>332</v>
      </c>
      <c r="M2454" s="64" t="n">
        <v>157</v>
      </c>
      <c r="N2454" s="64" t="n">
        <v>0</v>
      </c>
      <c r="O2454" s="42" t="s">
        <v>412</v>
      </c>
      <c r="P2454" s="42" t="s">
        <v>412</v>
      </c>
      <c r="Q2454" s="42" t="n">
        <v>-10870.51</v>
      </c>
      <c r="R2454" s="43" t="n">
        <v>1.1813</v>
      </c>
      <c r="S2454" s="43" t="n">
        <v>0.99</v>
      </c>
    </row>
    <row r="2455" customFormat="false" ht="15" hidden="false" customHeight="false" outlineLevel="0" collapsed="false">
      <c r="A2455" s="41" t="s">
        <v>32</v>
      </c>
      <c r="B2455" s="41" t="s">
        <v>5012</v>
      </c>
      <c r="C2455" s="45" t="n">
        <v>0.6</v>
      </c>
      <c r="D2455" s="41" t="s">
        <v>4602</v>
      </c>
      <c r="E2455" s="41" t="n">
        <v>5</v>
      </c>
      <c r="F2455" s="41" t="s">
        <v>4896</v>
      </c>
      <c r="G2455" s="41" t="s">
        <v>5026</v>
      </c>
      <c r="H2455" s="42" t="n">
        <v>-10252.25</v>
      </c>
      <c r="I2455" s="43" t="n">
        <v>1.0239</v>
      </c>
      <c r="J2455" s="42" t="n">
        <v>500</v>
      </c>
      <c r="K2455" s="41" t="s">
        <v>5079</v>
      </c>
      <c r="L2455" s="64" t="n">
        <v>394</v>
      </c>
      <c r="M2455" s="64" t="n">
        <v>188</v>
      </c>
      <c r="N2455" s="64" t="n">
        <v>0</v>
      </c>
      <c r="O2455" s="42" t="s">
        <v>412</v>
      </c>
      <c r="P2455" s="42" t="s">
        <v>412</v>
      </c>
      <c r="Q2455" s="42" t="s">
        <v>61</v>
      </c>
      <c r="R2455" s="43" t="s">
        <v>61</v>
      </c>
      <c r="S2455" s="43" t="s">
        <v>61</v>
      </c>
    </row>
    <row r="2456" customFormat="false" ht="15" hidden="false" customHeight="false" outlineLevel="0" collapsed="false">
      <c r="A2456" s="41" t="s">
        <v>32</v>
      </c>
      <c r="B2456" s="41" t="s">
        <v>5012</v>
      </c>
      <c r="C2456" s="45" t="n">
        <v>0.6</v>
      </c>
      <c r="D2456" s="41" t="s">
        <v>4602</v>
      </c>
      <c r="E2456" s="41" t="n">
        <v>5</v>
      </c>
      <c r="F2456" s="41" t="s">
        <v>4877</v>
      </c>
      <c r="G2456" s="41" t="s">
        <v>5026</v>
      </c>
      <c r="H2456" s="42" t="n">
        <v>-10020.84</v>
      </c>
      <c r="I2456" s="43" t="n">
        <v>1.002</v>
      </c>
      <c r="J2456" s="42" t="n">
        <v>482.23</v>
      </c>
      <c r="K2456" s="41" t="s">
        <v>5080</v>
      </c>
      <c r="L2456" s="64" t="n">
        <v>928</v>
      </c>
      <c r="M2456" s="64" t="n">
        <v>427</v>
      </c>
      <c r="N2456" s="64" t="n">
        <v>2</v>
      </c>
      <c r="O2456" s="42" t="s">
        <v>412</v>
      </c>
      <c r="P2456" s="42" t="n">
        <v>-4395.4</v>
      </c>
      <c r="Q2456" s="42" t="n">
        <v>-10056.58</v>
      </c>
      <c r="R2456" s="43" t="n">
        <v>1.0311</v>
      </c>
      <c r="S2456" s="43" t="n">
        <v>0.9933</v>
      </c>
    </row>
    <row r="2457" customFormat="false" ht="15" hidden="false" customHeight="false" outlineLevel="0" collapsed="false">
      <c r="A2457" s="41" t="s">
        <v>32</v>
      </c>
      <c r="B2457" s="41" t="s">
        <v>5012</v>
      </c>
      <c r="C2457" s="45" t="n">
        <v>0.6</v>
      </c>
      <c r="D2457" s="41" t="s">
        <v>4608</v>
      </c>
      <c r="E2457" s="41" t="s">
        <v>61</v>
      </c>
      <c r="F2457" s="41" t="s">
        <v>4599</v>
      </c>
      <c r="G2457" s="41" t="s">
        <v>5039</v>
      </c>
      <c r="H2457" s="42" t="n">
        <v>-11484.96</v>
      </c>
      <c r="I2457" s="43" t="n">
        <v>1.1002</v>
      </c>
      <c r="J2457" s="42" t="n">
        <v>10113.19</v>
      </c>
      <c r="K2457" s="41" t="s">
        <v>5081</v>
      </c>
      <c r="L2457" s="64" t="n">
        <v>1357</v>
      </c>
      <c r="M2457" s="64" t="n">
        <v>0</v>
      </c>
      <c r="N2457" s="64" t="n">
        <v>0</v>
      </c>
      <c r="O2457" s="42" t="n">
        <v>3915.7</v>
      </c>
      <c r="P2457" s="42" t="s">
        <v>412</v>
      </c>
      <c r="Q2457" s="42" t="n">
        <v>-12491.92</v>
      </c>
      <c r="R2457" s="43" t="n">
        <v>2.3885</v>
      </c>
      <c r="S2457" s="43" t="n">
        <v>0.7133</v>
      </c>
    </row>
    <row r="2458" customFormat="false" ht="15" hidden="false" customHeight="false" outlineLevel="0" collapsed="false">
      <c r="A2458" s="11" t="s">
        <v>32</v>
      </c>
      <c r="B2458" s="11" t="s">
        <v>5012</v>
      </c>
      <c r="C2458" s="13" t="n">
        <v>0.6</v>
      </c>
      <c r="D2458" s="11" t="s">
        <v>4608</v>
      </c>
      <c r="E2458" s="11" t="s">
        <v>61</v>
      </c>
      <c r="F2458" s="11" t="s">
        <v>4896</v>
      </c>
      <c r="G2458" s="11" t="s">
        <v>5039</v>
      </c>
      <c r="H2458" s="18" t="n">
        <v>-8845.77</v>
      </c>
      <c r="I2458" s="14" t="n">
        <v>0.925</v>
      </c>
      <c r="J2458" s="18" t="n">
        <v>500</v>
      </c>
      <c r="K2458" s="11" t="s">
        <v>4914</v>
      </c>
      <c r="L2458" s="62" t="n">
        <v>2214</v>
      </c>
      <c r="M2458" s="62" t="n">
        <v>0</v>
      </c>
      <c r="N2458" s="62" t="n">
        <v>0</v>
      </c>
      <c r="O2458" s="18" t="n">
        <v>-2026.37</v>
      </c>
      <c r="P2458" s="18" t="n">
        <v>-6898.39</v>
      </c>
      <c r="Q2458" s="18" t="s">
        <v>61</v>
      </c>
      <c r="R2458" s="14" t="s">
        <v>61</v>
      </c>
      <c r="S2458" s="14" t="s">
        <v>61</v>
      </c>
    </row>
    <row r="2459" customFormat="false" ht="15" hidden="false" customHeight="false" outlineLevel="0" collapsed="false">
      <c r="A2459" s="11" t="s">
        <v>32</v>
      </c>
      <c r="B2459" s="11" t="s">
        <v>5012</v>
      </c>
      <c r="C2459" s="13" t="n">
        <v>0.6</v>
      </c>
      <c r="D2459" s="11" t="s">
        <v>4608</v>
      </c>
      <c r="E2459" s="11" t="s">
        <v>61</v>
      </c>
      <c r="F2459" s="11" t="s">
        <v>4877</v>
      </c>
      <c r="G2459" s="11" t="s">
        <v>5039</v>
      </c>
      <c r="H2459" s="18" t="n">
        <v>-8400.35</v>
      </c>
      <c r="I2459" s="14" t="n">
        <v>0.8694</v>
      </c>
      <c r="J2459" s="18" t="n">
        <v>492.89</v>
      </c>
      <c r="K2459" s="11" t="s">
        <v>4914</v>
      </c>
      <c r="L2459" s="62" t="n">
        <v>2214</v>
      </c>
      <c r="M2459" s="62" t="n">
        <v>0</v>
      </c>
      <c r="N2459" s="62" t="n">
        <v>0</v>
      </c>
      <c r="O2459" s="18" t="n">
        <v>-4412.29</v>
      </c>
      <c r="P2459" s="18" t="n">
        <v>-4067.06</v>
      </c>
      <c r="Q2459" s="18" t="n">
        <v>-8308.3</v>
      </c>
      <c r="R2459" s="14" t="n">
        <v>1.0203</v>
      </c>
      <c r="S2459" s="14" t="n">
        <v>0.2833</v>
      </c>
    </row>
    <row r="2460" customFormat="false" ht="15" hidden="false" customHeight="false" outlineLevel="0" collapsed="false">
      <c r="A2460" s="11" t="s">
        <v>32</v>
      </c>
      <c r="B2460" s="11" t="s">
        <v>5012</v>
      </c>
      <c r="C2460" s="13" t="n">
        <v>0.6</v>
      </c>
      <c r="D2460" s="11" t="s">
        <v>4602</v>
      </c>
      <c r="E2460" s="11" t="n">
        <v>2</v>
      </c>
      <c r="F2460" s="11" t="s">
        <v>4599</v>
      </c>
      <c r="G2460" s="11" t="s">
        <v>5039</v>
      </c>
      <c r="H2460" s="18" t="n">
        <v>3736.87</v>
      </c>
      <c r="I2460" s="14" t="n">
        <v>0.6827</v>
      </c>
      <c r="J2460" s="18" t="n">
        <v>8541.87</v>
      </c>
      <c r="K2460" s="11" t="s">
        <v>4914</v>
      </c>
      <c r="L2460" s="62" t="n">
        <v>2214</v>
      </c>
      <c r="M2460" s="62" t="n">
        <v>0</v>
      </c>
      <c r="N2460" s="62" t="n">
        <v>0</v>
      </c>
      <c r="O2460" s="18" t="n">
        <v>2369.52</v>
      </c>
      <c r="P2460" s="18" t="n">
        <v>1348.6</v>
      </c>
      <c r="Q2460" s="18" t="n">
        <v>-12072.71</v>
      </c>
      <c r="R2460" s="14" t="n">
        <v>1.7426</v>
      </c>
      <c r="S2460" s="14" t="n">
        <v>0.79</v>
      </c>
    </row>
    <row r="2461" customFormat="false" ht="15" hidden="false" customHeight="false" outlineLevel="0" collapsed="false">
      <c r="A2461" s="41" t="s">
        <v>32</v>
      </c>
      <c r="B2461" s="41" t="s">
        <v>5012</v>
      </c>
      <c r="C2461" s="45" t="n">
        <v>0.6</v>
      </c>
      <c r="D2461" s="41" t="s">
        <v>4602</v>
      </c>
      <c r="E2461" s="41" t="n">
        <v>2</v>
      </c>
      <c r="F2461" s="41" t="s">
        <v>4896</v>
      </c>
      <c r="G2461" s="41" t="s">
        <v>5039</v>
      </c>
      <c r="H2461" s="42" t="n">
        <v>-10396.31</v>
      </c>
      <c r="I2461" s="43" t="n">
        <v>1.0375</v>
      </c>
      <c r="J2461" s="42" t="n">
        <v>500</v>
      </c>
      <c r="K2461" s="41" t="s">
        <v>5082</v>
      </c>
      <c r="L2461" s="64" t="n">
        <v>1323</v>
      </c>
      <c r="M2461" s="64" t="n">
        <v>0</v>
      </c>
      <c r="N2461" s="64" t="n">
        <v>0</v>
      </c>
      <c r="O2461" s="42" t="n">
        <v>-5318.77</v>
      </c>
      <c r="P2461" s="42" t="s">
        <v>412</v>
      </c>
      <c r="Q2461" s="42" t="s">
        <v>61</v>
      </c>
      <c r="R2461" s="43" t="s">
        <v>61</v>
      </c>
      <c r="S2461" s="43" t="s">
        <v>61</v>
      </c>
    </row>
    <row r="2462" customFormat="false" ht="15" hidden="false" customHeight="false" outlineLevel="0" collapsed="false">
      <c r="A2462" s="11" t="s">
        <v>32</v>
      </c>
      <c r="B2462" s="11" t="s">
        <v>5012</v>
      </c>
      <c r="C2462" s="13" t="n">
        <v>0.6</v>
      </c>
      <c r="D2462" s="11" t="s">
        <v>4602</v>
      </c>
      <c r="E2462" s="11" t="n">
        <v>2</v>
      </c>
      <c r="F2462" s="11" t="s">
        <v>4877</v>
      </c>
      <c r="G2462" s="11" t="s">
        <v>5039</v>
      </c>
      <c r="H2462" s="18" t="n">
        <v>-8252.73</v>
      </c>
      <c r="I2462" s="14" t="n">
        <v>0.8748</v>
      </c>
      <c r="J2462" s="18" t="n">
        <v>483.38</v>
      </c>
      <c r="K2462" s="11" t="s">
        <v>4914</v>
      </c>
      <c r="L2462" s="62" t="n">
        <v>2214</v>
      </c>
      <c r="M2462" s="62" t="n">
        <v>0</v>
      </c>
      <c r="N2462" s="62" t="n">
        <v>0</v>
      </c>
      <c r="O2462" s="18" t="n">
        <v>-2742.61</v>
      </c>
      <c r="P2462" s="18" t="n">
        <v>-5528.87</v>
      </c>
      <c r="Q2462" s="18" t="n">
        <v>-9008.16</v>
      </c>
      <c r="R2462" s="14" t="n">
        <v>1.0239</v>
      </c>
      <c r="S2462" s="14" t="n">
        <v>0.4367</v>
      </c>
    </row>
    <row r="2463" customFormat="false" ht="15" hidden="false" customHeight="false" outlineLevel="0" collapsed="false">
      <c r="A2463" s="11" t="s">
        <v>32</v>
      </c>
      <c r="B2463" s="11" t="s">
        <v>5012</v>
      </c>
      <c r="C2463" s="13" t="n">
        <v>0.6</v>
      </c>
      <c r="D2463" s="11" t="s">
        <v>4602</v>
      </c>
      <c r="E2463" s="11" t="n">
        <v>3</v>
      </c>
      <c r="F2463" s="11" t="s">
        <v>4599</v>
      </c>
      <c r="G2463" s="11" t="s">
        <v>5039</v>
      </c>
      <c r="H2463" s="18" t="n">
        <v>-164.12</v>
      </c>
      <c r="I2463" s="14" t="n">
        <v>0.6147</v>
      </c>
      <c r="J2463" s="18" t="n">
        <v>4277.99</v>
      </c>
      <c r="K2463" s="11" t="s">
        <v>4914</v>
      </c>
      <c r="L2463" s="62" t="n">
        <v>2214</v>
      </c>
      <c r="M2463" s="62" t="n">
        <v>0</v>
      </c>
      <c r="N2463" s="62" t="n">
        <v>0</v>
      </c>
      <c r="O2463" s="18" t="n">
        <v>1127.14</v>
      </c>
      <c r="P2463" s="18" t="n">
        <v>-1338.19</v>
      </c>
      <c r="Q2463" s="18" t="n">
        <v>-11664.22</v>
      </c>
      <c r="R2463" s="14" t="n">
        <v>1.4831</v>
      </c>
      <c r="S2463" s="14" t="n">
        <v>0.8467</v>
      </c>
    </row>
    <row r="2464" customFormat="false" ht="15" hidden="false" customHeight="false" outlineLevel="0" collapsed="false">
      <c r="A2464" s="41" t="s">
        <v>32</v>
      </c>
      <c r="B2464" s="41" t="s">
        <v>5012</v>
      </c>
      <c r="C2464" s="45" t="n">
        <v>0.6</v>
      </c>
      <c r="D2464" s="41" t="s">
        <v>4602</v>
      </c>
      <c r="E2464" s="41" t="n">
        <v>3</v>
      </c>
      <c r="F2464" s="41" t="s">
        <v>4896</v>
      </c>
      <c r="G2464" s="41" t="s">
        <v>5039</v>
      </c>
      <c r="H2464" s="42" t="n">
        <v>-10201.34</v>
      </c>
      <c r="I2464" s="43" t="n">
        <v>1.0192</v>
      </c>
      <c r="J2464" s="42" t="n">
        <v>500</v>
      </c>
      <c r="K2464" s="41" t="s">
        <v>5083</v>
      </c>
      <c r="L2464" s="64" t="n">
        <v>1002</v>
      </c>
      <c r="M2464" s="64" t="n">
        <v>0</v>
      </c>
      <c r="N2464" s="64" t="n">
        <v>0</v>
      </c>
      <c r="O2464" s="42" t="s">
        <v>412</v>
      </c>
      <c r="P2464" s="42" t="s">
        <v>412</v>
      </c>
      <c r="Q2464" s="42" t="s">
        <v>61</v>
      </c>
      <c r="R2464" s="43" t="s">
        <v>61</v>
      </c>
      <c r="S2464" s="43" t="s">
        <v>61</v>
      </c>
    </row>
    <row r="2465" customFormat="false" ht="15" hidden="false" customHeight="false" outlineLevel="0" collapsed="false">
      <c r="A2465" s="11" t="s">
        <v>32</v>
      </c>
      <c r="B2465" s="11" t="s">
        <v>5012</v>
      </c>
      <c r="C2465" s="13" t="n">
        <v>0.6</v>
      </c>
      <c r="D2465" s="11" t="s">
        <v>4602</v>
      </c>
      <c r="E2465" s="11" t="n">
        <v>3</v>
      </c>
      <c r="F2465" s="11" t="s">
        <v>4877</v>
      </c>
      <c r="G2465" s="11" t="s">
        <v>5039</v>
      </c>
      <c r="H2465" s="18" t="n">
        <v>-7894.56</v>
      </c>
      <c r="I2465" s="14" t="n">
        <v>0.8192</v>
      </c>
      <c r="J2465" s="18" t="n">
        <v>478.72</v>
      </c>
      <c r="K2465" s="11" t="s">
        <v>4914</v>
      </c>
      <c r="L2465" s="62" t="n">
        <v>2214</v>
      </c>
      <c r="M2465" s="62" t="n">
        <v>0</v>
      </c>
      <c r="N2465" s="62" t="n">
        <v>0</v>
      </c>
      <c r="O2465" s="18" t="n">
        <v>-2061.25</v>
      </c>
      <c r="P2465" s="18" t="n">
        <v>-5857.26</v>
      </c>
      <c r="Q2465" s="18" t="n">
        <v>-8954.44</v>
      </c>
      <c r="R2465" s="14" t="n">
        <v>1.0253</v>
      </c>
      <c r="S2465" s="14" t="n">
        <v>0.3767</v>
      </c>
    </row>
    <row r="2466" customFormat="false" ht="15" hidden="false" customHeight="false" outlineLevel="0" collapsed="false">
      <c r="A2466" s="11" t="s">
        <v>32</v>
      </c>
      <c r="B2466" s="11" t="s">
        <v>5012</v>
      </c>
      <c r="C2466" s="13" t="n">
        <v>0.6</v>
      </c>
      <c r="D2466" s="11" t="s">
        <v>4602</v>
      </c>
      <c r="E2466" s="11" t="n">
        <v>5</v>
      </c>
      <c r="F2466" s="11" t="s">
        <v>4599</v>
      </c>
      <c r="G2466" s="11" t="s">
        <v>5039</v>
      </c>
      <c r="H2466" s="18" t="n">
        <v>-4513.54</v>
      </c>
      <c r="I2466" s="14" t="n">
        <v>0.9327</v>
      </c>
      <c r="J2466" s="18" t="n">
        <v>3284.52</v>
      </c>
      <c r="K2466" s="11" t="s">
        <v>4914</v>
      </c>
      <c r="L2466" s="62" t="n">
        <v>2214</v>
      </c>
      <c r="M2466" s="62" t="n">
        <v>0</v>
      </c>
      <c r="N2466" s="62" t="n">
        <v>0</v>
      </c>
      <c r="O2466" s="18" t="n">
        <v>-421.36</v>
      </c>
      <c r="P2466" s="18" t="n">
        <v>-1020.16</v>
      </c>
      <c r="Q2466" s="18" t="n">
        <v>-10885.24</v>
      </c>
      <c r="R2466" s="14" t="n">
        <v>1.3032</v>
      </c>
      <c r="S2466" s="14" t="n">
        <v>0.9033</v>
      </c>
    </row>
    <row r="2467" customFormat="false" ht="15" hidden="false" customHeight="false" outlineLevel="0" collapsed="false">
      <c r="A2467" s="41" t="s">
        <v>32</v>
      </c>
      <c r="B2467" s="41" t="s">
        <v>5012</v>
      </c>
      <c r="C2467" s="45" t="n">
        <v>0.6</v>
      </c>
      <c r="D2467" s="41" t="s">
        <v>4602</v>
      </c>
      <c r="E2467" s="41" t="n">
        <v>5</v>
      </c>
      <c r="F2467" s="41" t="s">
        <v>4896</v>
      </c>
      <c r="G2467" s="41" t="s">
        <v>5039</v>
      </c>
      <c r="H2467" s="42" t="n">
        <v>-10494.41</v>
      </c>
      <c r="I2467" s="43" t="n">
        <v>1.0484</v>
      </c>
      <c r="J2467" s="42" t="n">
        <v>500</v>
      </c>
      <c r="K2467" s="41" t="s">
        <v>4953</v>
      </c>
      <c r="L2467" s="64" t="n">
        <v>1342</v>
      </c>
      <c r="M2467" s="64" t="n">
        <v>0</v>
      </c>
      <c r="N2467" s="64" t="n">
        <v>0</v>
      </c>
      <c r="O2467" s="42" t="n">
        <v>-8559.31</v>
      </c>
      <c r="P2467" s="42" t="s">
        <v>412</v>
      </c>
      <c r="Q2467" s="42" t="s">
        <v>61</v>
      </c>
      <c r="R2467" s="43" t="s">
        <v>61</v>
      </c>
      <c r="S2467" s="43" t="s">
        <v>61</v>
      </c>
    </row>
    <row r="2468" customFormat="false" ht="15" hidden="false" customHeight="false" outlineLevel="0" collapsed="false">
      <c r="A2468" s="41" t="s">
        <v>32</v>
      </c>
      <c r="B2468" s="41" t="s">
        <v>5012</v>
      </c>
      <c r="C2468" s="45" t="n">
        <v>0.6</v>
      </c>
      <c r="D2468" s="41" t="s">
        <v>4602</v>
      </c>
      <c r="E2468" s="41" t="n">
        <v>5</v>
      </c>
      <c r="F2468" s="41" t="s">
        <v>4877</v>
      </c>
      <c r="G2468" s="41" t="s">
        <v>5039</v>
      </c>
      <c r="H2468" s="42" t="n">
        <v>-10093.09</v>
      </c>
      <c r="I2468" s="43" t="n">
        <v>1.0091</v>
      </c>
      <c r="J2468" s="42" t="n">
        <v>487.75</v>
      </c>
      <c r="K2468" s="41" t="s">
        <v>5084</v>
      </c>
      <c r="L2468" s="64" t="n">
        <v>2198</v>
      </c>
      <c r="M2468" s="64" t="n">
        <v>0</v>
      </c>
      <c r="N2468" s="64" t="n">
        <v>0</v>
      </c>
      <c r="O2468" s="42" t="n">
        <v>-2335.13</v>
      </c>
      <c r="P2468" s="42" t="n">
        <v>-7773.68</v>
      </c>
      <c r="Q2468" s="42" t="n">
        <v>-9273.84</v>
      </c>
      <c r="R2468" s="43" t="n">
        <v>1.0216</v>
      </c>
      <c r="S2468" s="43" t="n">
        <v>0.4433</v>
      </c>
    </row>
    <row r="2470" customFormat="false" ht="15" hidden="false" customHeight="false" outlineLevel="0" collapsed="false">
      <c r="A2470" s="51" t="s">
        <v>33</v>
      </c>
      <c r="B2470" s="51" t="s">
        <v>5009</v>
      </c>
      <c r="C2470" s="61" t="n">
        <v>0.6</v>
      </c>
      <c r="D2470" s="51" t="s">
        <v>4801</v>
      </c>
      <c r="E2470" s="51" t="s">
        <v>61</v>
      </c>
      <c r="F2470" s="51" t="s">
        <v>4599</v>
      </c>
      <c r="G2470" s="51" t="s">
        <v>61</v>
      </c>
      <c r="H2470" s="52" t="n">
        <v>-2055.48</v>
      </c>
      <c r="I2470" s="53" t="n">
        <v>0.2823</v>
      </c>
      <c r="J2470" s="52" t="n">
        <v>50</v>
      </c>
      <c r="K2470" s="51" t="s">
        <v>4914</v>
      </c>
      <c r="L2470" s="63" t="n">
        <v>2020</v>
      </c>
      <c r="M2470" s="63" t="n">
        <v>0</v>
      </c>
      <c r="N2470" s="63" t="n">
        <v>0</v>
      </c>
      <c r="O2470" s="52" t="n">
        <v>-1933.35</v>
      </c>
      <c r="P2470" s="52" t="n">
        <v>-122.13</v>
      </c>
      <c r="Q2470" s="52" t="n">
        <v>-2055.48</v>
      </c>
      <c r="R2470" s="53" t="n">
        <v>0.3493</v>
      </c>
      <c r="S2470" s="53" t="n">
        <v>0</v>
      </c>
    </row>
    <row r="2471" customFormat="false" ht="15" hidden="false" customHeight="false" outlineLevel="0" collapsed="false">
      <c r="A2471" s="41" t="s">
        <v>33</v>
      </c>
      <c r="B2471" s="41" t="s">
        <v>5009</v>
      </c>
      <c r="C2471" s="45" t="n">
        <v>0.6</v>
      </c>
      <c r="D2471" s="41" t="s">
        <v>4608</v>
      </c>
      <c r="E2471" s="41" t="s">
        <v>61</v>
      </c>
      <c r="F2471" s="41" t="s">
        <v>4599</v>
      </c>
      <c r="G2471" s="41" t="s">
        <v>5026</v>
      </c>
      <c r="H2471" s="42" t="n">
        <v>-18385.92</v>
      </c>
      <c r="I2471" s="43" t="n">
        <v>1.0267</v>
      </c>
      <c r="J2471" s="42" t="n">
        <v>161231.15</v>
      </c>
      <c r="K2471" s="41" t="s">
        <v>5085</v>
      </c>
      <c r="L2471" s="64" t="n">
        <v>326</v>
      </c>
      <c r="M2471" s="64" t="n">
        <v>127</v>
      </c>
      <c r="N2471" s="64" t="n">
        <v>2</v>
      </c>
      <c r="O2471" s="42" t="s">
        <v>412</v>
      </c>
      <c r="P2471" s="42" t="s">
        <v>412</v>
      </c>
      <c r="Q2471" s="42" t="n">
        <v>-16463.02</v>
      </c>
      <c r="R2471" s="43" t="n">
        <v>1.9102</v>
      </c>
      <c r="S2471" s="43" t="n">
        <v>1</v>
      </c>
    </row>
    <row r="2472" customFormat="false" ht="15" hidden="false" customHeight="false" outlineLevel="0" collapsed="false">
      <c r="A2472" s="41" t="s">
        <v>33</v>
      </c>
      <c r="B2472" s="41" t="s">
        <v>5009</v>
      </c>
      <c r="C2472" s="45" t="n">
        <v>0.6</v>
      </c>
      <c r="D2472" s="41" t="s">
        <v>4608</v>
      </c>
      <c r="E2472" s="41" t="s">
        <v>61</v>
      </c>
      <c r="F2472" s="41" t="s">
        <v>4896</v>
      </c>
      <c r="G2472" s="41" t="s">
        <v>5026</v>
      </c>
      <c r="H2472" s="42" t="n">
        <v>-10287.49</v>
      </c>
      <c r="I2472" s="43" t="n">
        <v>1.0167</v>
      </c>
      <c r="J2472" s="42" t="n">
        <v>500</v>
      </c>
      <c r="K2472" s="41" t="s">
        <v>5086</v>
      </c>
      <c r="L2472" s="64" t="n">
        <v>463</v>
      </c>
      <c r="M2472" s="64" t="n">
        <v>181</v>
      </c>
      <c r="N2472" s="64" t="n">
        <v>2</v>
      </c>
      <c r="O2472" s="42" t="s">
        <v>412</v>
      </c>
      <c r="P2472" s="42" t="n">
        <v>1771.19</v>
      </c>
      <c r="Q2472" s="42" t="s">
        <v>61</v>
      </c>
      <c r="R2472" s="43" t="s">
        <v>61</v>
      </c>
      <c r="S2472" s="43" t="s">
        <v>61</v>
      </c>
    </row>
    <row r="2473" customFormat="false" ht="15" hidden="false" customHeight="false" outlineLevel="0" collapsed="false">
      <c r="A2473" s="41" t="s">
        <v>33</v>
      </c>
      <c r="B2473" s="41" t="s">
        <v>5009</v>
      </c>
      <c r="C2473" s="45" t="n">
        <v>0.6</v>
      </c>
      <c r="D2473" s="41" t="s">
        <v>4608</v>
      </c>
      <c r="E2473" s="41" t="s">
        <v>61</v>
      </c>
      <c r="F2473" s="41" t="s">
        <v>4877</v>
      </c>
      <c r="G2473" s="41" t="s">
        <v>5026</v>
      </c>
      <c r="H2473" s="42" t="n">
        <v>-10023.2</v>
      </c>
      <c r="I2473" s="43" t="n">
        <v>1.0019</v>
      </c>
      <c r="J2473" s="42" t="n">
        <v>499.13</v>
      </c>
      <c r="K2473" s="41" t="s">
        <v>5087</v>
      </c>
      <c r="L2473" s="64" t="n">
        <v>630</v>
      </c>
      <c r="M2473" s="64" t="n">
        <v>203</v>
      </c>
      <c r="N2473" s="64" t="n">
        <v>1</v>
      </c>
      <c r="O2473" s="42" t="s">
        <v>412</v>
      </c>
      <c r="P2473" s="42" t="n">
        <v>-176.62</v>
      </c>
      <c r="Q2473" s="42" t="n">
        <v>-10044.79</v>
      </c>
      <c r="R2473" s="43" t="n">
        <v>1.0272</v>
      </c>
      <c r="S2473" s="43" t="n">
        <v>0.76</v>
      </c>
    </row>
    <row r="2474" customFormat="false" ht="15" hidden="false" customHeight="false" outlineLevel="0" collapsed="false">
      <c r="A2474" s="41" t="s">
        <v>33</v>
      </c>
      <c r="B2474" s="41" t="s">
        <v>5009</v>
      </c>
      <c r="C2474" s="45" t="n">
        <v>0.6</v>
      </c>
      <c r="D2474" s="41" t="s">
        <v>4602</v>
      </c>
      <c r="E2474" s="41" t="n">
        <v>2</v>
      </c>
      <c r="F2474" s="41" t="s">
        <v>4599</v>
      </c>
      <c r="G2474" s="41" t="s">
        <v>5026</v>
      </c>
      <c r="H2474" s="42" t="n">
        <v>-15789.3</v>
      </c>
      <c r="I2474" s="43" t="n">
        <v>1.2437</v>
      </c>
      <c r="J2474" s="42" t="n">
        <v>9849.81</v>
      </c>
      <c r="K2474" s="41" t="s">
        <v>5088</v>
      </c>
      <c r="L2474" s="64" t="n">
        <v>345</v>
      </c>
      <c r="M2474" s="64" t="n">
        <v>136</v>
      </c>
      <c r="N2474" s="64" t="n">
        <v>3</v>
      </c>
      <c r="O2474" s="42" t="s">
        <v>412</v>
      </c>
      <c r="P2474" s="42" t="s">
        <v>412</v>
      </c>
      <c r="Q2474" s="42" t="n">
        <v>-13484.84</v>
      </c>
      <c r="R2474" s="43" t="n">
        <v>1.4806</v>
      </c>
      <c r="S2474" s="43" t="n">
        <v>0.97</v>
      </c>
    </row>
    <row r="2475" customFormat="false" ht="15" hidden="false" customHeight="false" outlineLevel="0" collapsed="false">
      <c r="A2475" s="41" t="s">
        <v>33</v>
      </c>
      <c r="B2475" s="41" t="s">
        <v>5009</v>
      </c>
      <c r="C2475" s="45" t="n">
        <v>0.6</v>
      </c>
      <c r="D2475" s="41" t="s">
        <v>4602</v>
      </c>
      <c r="E2475" s="41" t="n">
        <v>2</v>
      </c>
      <c r="F2475" s="41" t="s">
        <v>4896</v>
      </c>
      <c r="G2475" s="41" t="s">
        <v>5026</v>
      </c>
      <c r="H2475" s="42" t="n">
        <v>-10379.58</v>
      </c>
      <c r="I2475" s="43" t="n">
        <v>1.0266</v>
      </c>
      <c r="J2475" s="42" t="n">
        <v>500</v>
      </c>
      <c r="K2475" s="41" t="s">
        <v>5037</v>
      </c>
      <c r="L2475" s="64" t="n">
        <v>461</v>
      </c>
      <c r="M2475" s="64" t="n">
        <v>206</v>
      </c>
      <c r="N2475" s="64" t="n">
        <v>4</v>
      </c>
      <c r="O2475" s="42" t="s">
        <v>412</v>
      </c>
      <c r="P2475" s="42" t="n">
        <v>7841.9</v>
      </c>
      <c r="Q2475" s="42" t="s">
        <v>61</v>
      </c>
      <c r="R2475" s="43" t="s">
        <v>61</v>
      </c>
      <c r="S2475" s="43" t="s">
        <v>61</v>
      </c>
    </row>
    <row r="2476" customFormat="false" ht="15" hidden="false" customHeight="false" outlineLevel="0" collapsed="false">
      <c r="A2476" s="11" t="s">
        <v>33</v>
      </c>
      <c r="B2476" s="11" t="s">
        <v>5009</v>
      </c>
      <c r="C2476" s="13" t="n">
        <v>0.6</v>
      </c>
      <c r="D2476" s="11" t="s">
        <v>4602</v>
      </c>
      <c r="E2476" s="11" t="n">
        <v>2</v>
      </c>
      <c r="F2476" s="11" t="s">
        <v>4877</v>
      </c>
      <c r="G2476" s="11" t="s">
        <v>5026</v>
      </c>
      <c r="H2476" s="18" t="n">
        <v>-6494.11</v>
      </c>
      <c r="I2476" s="14" t="n">
        <v>0.937</v>
      </c>
      <c r="J2476" s="18" t="n">
        <v>498.83</v>
      </c>
      <c r="K2476" s="11" t="s">
        <v>4914</v>
      </c>
      <c r="L2476" s="62" t="n">
        <v>2009</v>
      </c>
      <c r="M2476" s="62" t="n">
        <v>756</v>
      </c>
      <c r="N2476" s="62" t="n">
        <v>11</v>
      </c>
      <c r="O2476" s="18" t="n">
        <v>-5038.98</v>
      </c>
      <c r="P2476" s="18" t="n">
        <v>-1455.13</v>
      </c>
      <c r="Q2476" s="18" t="n">
        <v>-10036.83</v>
      </c>
      <c r="R2476" s="14" t="n">
        <v>1.0294</v>
      </c>
      <c r="S2476" s="14" t="n">
        <v>0.74</v>
      </c>
    </row>
    <row r="2477" customFormat="false" ht="15" hidden="false" customHeight="false" outlineLevel="0" collapsed="false">
      <c r="A2477" s="41" t="s">
        <v>33</v>
      </c>
      <c r="B2477" s="41" t="s">
        <v>5009</v>
      </c>
      <c r="C2477" s="45" t="n">
        <v>0.6</v>
      </c>
      <c r="D2477" s="41" t="s">
        <v>4602</v>
      </c>
      <c r="E2477" s="41" t="n">
        <v>3</v>
      </c>
      <c r="F2477" s="41" t="s">
        <v>4599</v>
      </c>
      <c r="G2477" s="41" t="s">
        <v>5026</v>
      </c>
      <c r="H2477" s="42" t="n">
        <v>-12244.78</v>
      </c>
      <c r="I2477" s="43" t="n">
        <v>1.1909</v>
      </c>
      <c r="J2477" s="42" t="n">
        <v>3792.39</v>
      </c>
      <c r="K2477" s="41" t="s">
        <v>4910</v>
      </c>
      <c r="L2477" s="64" t="n">
        <v>219</v>
      </c>
      <c r="M2477" s="64" t="n">
        <v>93</v>
      </c>
      <c r="N2477" s="64" t="n">
        <v>1</v>
      </c>
      <c r="O2477" s="42" t="s">
        <v>412</v>
      </c>
      <c r="P2477" s="42" t="n">
        <v>4466.16</v>
      </c>
      <c r="Q2477" s="42" t="n">
        <v>-11504.76</v>
      </c>
      <c r="R2477" s="43" t="n">
        <v>1.3055</v>
      </c>
      <c r="S2477" s="43" t="n">
        <v>0.8967</v>
      </c>
    </row>
    <row r="2478" customFormat="false" ht="15" hidden="false" customHeight="false" outlineLevel="0" collapsed="false">
      <c r="A2478" s="41" t="s">
        <v>33</v>
      </c>
      <c r="B2478" s="41" t="s">
        <v>5009</v>
      </c>
      <c r="C2478" s="45" t="n">
        <v>0.6</v>
      </c>
      <c r="D2478" s="41" t="s">
        <v>4602</v>
      </c>
      <c r="E2478" s="41" t="n">
        <v>3</v>
      </c>
      <c r="F2478" s="41" t="s">
        <v>4896</v>
      </c>
      <c r="G2478" s="41" t="s">
        <v>5026</v>
      </c>
      <c r="H2478" s="42" t="n">
        <v>-10060.76</v>
      </c>
      <c r="I2478" s="43" t="n">
        <v>1.0052</v>
      </c>
      <c r="J2478" s="42" t="n">
        <v>500</v>
      </c>
      <c r="K2478" s="41" t="s">
        <v>5089</v>
      </c>
      <c r="L2478" s="64" t="n">
        <v>255</v>
      </c>
      <c r="M2478" s="64" t="n">
        <v>111</v>
      </c>
      <c r="N2478" s="64" t="n">
        <v>1</v>
      </c>
      <c r="O2478" s="42" t="s">
        <v>412</v>
      </c>
      <c r="P2478" s="42" t="n">
        <v>1544.02</v>
      </c>
      <c r="Q2478" s="42" t="s">
        <v>61</v>
      </c>
      <c r="R2478" s="43" t="s">
        <v>61</v>
      </c>
      <c r="S2478" s="43" t="s">
        <v>61</v>
      </c>
    </row>
    <row r="2479" customFormat="false" ht="15" hidden="false" customHeight="false" outlineLevel="0" collapsed="false">
      <c r="A2479" s="11" t="s">
        <v>33</v>
      </c>
      <c r="B2479" s="11" t="s">
        <v>5009</v>
      </c>
      <c r="C2479" s="13" t="n">
        <v>0.6</v>
      </c>
      <c r="D2479" s="11" t="s">
        <v>4602</v>
      </c>
      <c r="E2479" s="11" t="n">
        <v>3</v>
      </c>
      <c r="F2479" s="11" t="s">
        <v>4877</v>
      </c>
      <c r="G2479" s="11" t="s">
        <v>5026</v>
      </c>
      <c r="H2479" s="18" t="n">
        <v>-2782.83</v>
      </c>
      <c r="I2479" s="14" t="n">
        <v>0.5764</v>
      </c>
      <c r="J2479" s="18" t="n">
        <v>496.97</v>
      </c>
      <c r="K2479" s="11" t="s">
        <v>4914</v>
      </c>
      <c r="L2479" s="62" t="n">
        <v>2009</v>
      </c>
      <c r="M2479" s="62" t="n">
        <v>834</v>
      </c>
      <c r="N2479" s="62" t="n">
        <v>11</v>
      </c>
      <c r="O2479" s="18" t="n">
        <v>-4457.77</v>
      </c>
      <c r="P2479" s="18" t="n">
        <v>176.8</v>
      </c>
      <c r="Q2479" s="18" t="n">
        <v>-10026.9</v>
      </c>
      <c r="R2479" s="14" t="n">
        <v>1.0284</v>
      </c>
      <c r="S2479" s="14" t="n">
        <v>0.6733</v>
      </c>
    </row>
    <row r="2480" customFormat="false" ht="15" hidden="false" customHeight="false" outlineLevel="0" collapsed="false">
      <c r="A2480" s="41" t="s">
        <v>33</v>
      </c>
      <c r="B2480" s="41" t="s">
        <v>5009</v>
      </c>
      <c r="C2480" s="45" t="n">
        <v>0.6</v>
      </c>
      <c r="D2480" s="41" t="s">
        <v>4602</v>
      </c>
      <c r="E2480" s="41" t="n">
        <v>5</v>
      </c>
      <c r="F2480" s="41" t="s">
        <v>4599</v>
      </c>
      <c r="G2480" s="41" t="s">
        <v>5026</v>
      </c>
      <c r="H2480" s="42" t="n">
        <v>-10873.53</v>
      </c>
      <c r="I2480" s="43" t="n">
        <v>1.0759</v>
      </c>
      <c r="J2480" s="42" t="n">
        <v>2063.59</v>
      </c>
      <c r="K2480" s="41" t="s">
        <v>5090</v>
      </c>
      <c r="L2480" s="64" t="n">
        <v>232</v>
      </c>
      <c r="M2480" s="64" t="n">
        <v>103</v>
      </c>
      <c r="N2480" s="64" t="n">
        <v>0</v>
      </c>
      <c r="O2480" s="42" t="s">
        <v>412</v>
      </c>
      <c r="P2480" s="42" t="n">
        <v>1372.26</v>
      </c>
      <c r="Q2480" s="42" t="n">
        <v>-11024.37</v>
      </c>
      <c r="R2480" s="43" t="n">
        <v>1.1868</v>
      </c>
      <c r="S2480" s="43" t="n">
        <v>0.9133</v>
      </c>
    </row>
    <row r="2481" customFormat="false" ht="15" hidden="false" customHeight="false" outlineLevel="0" collapsed="false">
      <c r="A2481" s="41" t="s">
        <v>33</v>
      </c>
      <c r="B2481" s="41" t="s">
        <v>5009</v>
      </c>
      <c r="C2481" s="45" t="n">
        <v>0.6</v>
      </c>
      <c r="D2481" s="41" t="s">
        <v>4602</v>
      </c>
      <c r="E2481" s="41" t="n">
        <v>5</v>
      </c>
      <c r="F2481" s="41" t="s">
        <v>4896</v>
      </c>
      <c r="G2481" s="41" t="s">
        <v>5026</v>
      </c>
      <c r="H2481" s="42" t="n">
        <v>-10111.58</v>
      </c>
      <c r="I2481" s="43" t="n">
        <v>1.0102</v>
      </c>
      <c r="J2481" s="42" t="n">
        <v>500</v>
      </c>
      <c r="K2481" s="41" t="s">
        <v>4934</v>
      </c>
      <c r="L2481" s="64" t="n">
        <v>256</v>
      </c>
      <c r="M2481" s="64" t="n">
        <v>115</v>
      </c>
      <c r="N2481" s="64" t="n">
        <v>0</v>
      </c>
      <c r="O2481" s="42" t="s">
        <v>412</v>
      </c>
      <c r="P2481" s="42" t="s">
        <v>412</v>
      </c>
      <c r="Q2481" s="42" t="s">
        <v>61</v>
      </c>
      <c r="R2481" s="43" t="s">
        <v>61</v>
      </c>
      <c r="S2481" s="43" t="s">
        <v>61</v>
      </c>
    </row>
    <row r="2482" customFormat="false" ht="15" hidden="false" customHeight="false" outlineLevel="0" collapsed="false">
      <c r="A2482" s="41" t="s">
        <v>33</v>
      </c>
      <c r="B2482" s="41" t="s">
        <v>5009</v>
      </c>
      <c r="C2482" s="45" t="n">
        <v>0.6</v>
      </c>
      <c r="D2482" s="41" t="s">
        <v>4602</v>
      </c>
      <c r="E2482" s="41" t="n">
        <v>5</v>
      </c>
      <c r="F2482" s="41" t="s">
        <v>4877</v>
      </c>
      <c r="G2482" s="41" t="s">
        <v>5026</v>
      </c>
      <c r="H2482" s="42" t="n">
        <v>-10023.96</v>
      </c>
      <c r="I2482" s="43" t="n">
        <v>1.0023</v>
      </c>
      <c r="J2482" s="42" t="n">
        <v>492.06</v>
      </c>
      <c r="K2482" s="41" t="s">
        <v>5091</v>
      </c>
      <c r="L2482" s="64" t="n">
        <v>742</v>
      </c>
      <c r="M2482" s="64" t="n">
        <v>328</v>
      </c>
      <c r="N2482" s="64" t="n">
        <v>3</v>
      </c>
      <c r="O2482" s="42" t="s">
        <v>412</v>
      </c>
      <c r="P2482" s="42" t="n">
        <v>-4955.56</v>
      </c>
      <c r="Q2482" s="42" t="n">
        <v>-10039.88</v>
      </c>
      <c r="R2482" s="43" t="n">
        <v>1.031</v>
      </c>
      <c r="S2482" s="43" t="n">
        <v>0.7367</v>
      </c>
    </row>
    <row r="2483" customFormat="false" ht="15" hidden="false" customHeight="false" outlineLevel="0" collapsed="false">
      <c r="A2483" s="41" t="s">
        <v>33</v>
      </c>
      <c r="B2483" s="41" t="s">
        <v>5009</v>
      </c>
      <c r="C2483" s="45" t="n">
        <v>0.6</v>
      </c>
      <c r="D2483" s="41" t="s">
        <v>4608</v>
      </c>
      <c r="E2483" s="41" t="s">
        <v>61</v>
      </c>
      <c r="F2483" s="41" t="s">
        <v>4599</v>
      </c>
      <c r="G2483" s="41" t="s">
        <v>5039</v>
      </c>
      <c r="H2483" s="42" t="n">
        <v>-11274.5</v>
      </c>
      <c r="I2483" s="43" t="n">
        <v>1.1114</v>
      </c>
      <c r="J2483" s="42" t="n">
        <v>7944.17</v>
      </c>
      <c r="K2483" s="41" t="s">
        <v>5092</v>
      </c>
      <c r="L2483" s="64" t="n">
        <v>420</v>
      </c>
      <c r="M2483" s="64" t="n">
        <v>0</v>
      </c>
      <c r="N2483" s="64" t="n">
        <v>0</v>
      </c>
      <c r="O2483" s="42" t="s">
        <v>412</v>
      </c>
      <c r="P2483" s="42" t="n">
        <v>8040.23</v>
      </c>
      <c r="Q2483" s="42" t="n">
        <v>-10206.58</v>
      </c>
      <c r="R2483" s="43" t="n">
        <v>2.2239</v>
      </c>
      <c r="S2483" s="43" t="n">
        <v>0.5133</v>
      </c>
    </row>
    <row r="2484" customFormat="false" ht="15" hidden="false" customHeight="false" outlineLevel="0" collapsed="false">
      <c r="A2484" s="11" t="s">
        <v>33</v>
      </c>
      <c r="B2484" s="11" t="s">
        <v>5009</v>
      </c>
      <c r="C2484" s="13" t="n">
        <v>0.6</v>
      </c>
      <c r="D2484" s="11" t="s">
        <v>4608</v>
      </c>
      <c r="E2484" s="11" t="s">
        <v>61</v>
      </c>
      <c r="F2484" s="11" t="s">
        <v>4896</v>
      </c>
      <c r="G2484" s="11" t="s">
        <v>5039</v>
      </c>
      <c r="H2484" s="18" t="n">
        <v>-4907.26</v>
      </c>
      <c r="I2484" s="14" t="n">
        <v>0.7329</v>
      </c>
      <c r="J2484" s="18" t="n">
        <v>500</v>
      </c>
      <c r="K2484" s="11" t="s">
        <v>4914</v>
      </c>
      <c r="L2484" s="62" t="n">
        <v>2020</v>
      </c>
      <c r="M2484" s="62" t="n">
        <v>0</v>
      </c>
      <c r="N2484" s="62" t="n">
        <v>0</v>
      </c>
      <c r="O2484" s="18" t="n">
        <v>-5891.49</v>
      </c>
      <c r="P2484" s="18" t="n">
        <v>984.23</v>
      </c>
      <c r="Q2484" s="18" t="s">
        <v>61</v>
      </c>
      <c r="R2484" s="14" t="s">
        <v>61</v>
      </c>
      <c r="S2484" s="14" t="s">
        <v>61</v>
      </c>
    </row>
    <row r="2485" customFormat="false" ht="15" hidden="false" customHeight="false" outlineLevel="0" collapsed="false">
      <c r="A2485" s="11" t="s">
        <v>33</v>
      </c>
      <c r="B2485" s="11" t="s">
        <v>5009</v>
      </c>
      <c r="C2485" s="13" t="n">
        <v>0.6</v>
      </c>
      <c r="D2485" s="11" t="s">
        <v>4608</v>
      </c>
      <c r="E2485" s="11" t="s">
        <v>61</v>
      </c>
      <c r="F2485" s="11" t="s">
        <v>4877</v>
      </c>
      <c r="G2485" s="11" t="s">
        <v>5039</v>
      </c>
      <c r="H2485" s="18" t="n">
        <v>-594.09</v>
      </c>
      <c r="I2485" s="14" t="n">
        <v>0.3744</v>
      </c>
      <c r="J2485" s="18" t="n">
        <v>487.81</v>
      </c>
      <c r="K2485" s="11" t="s">
        <v>4914</v>
      </c>
      <c r="L2485" s="62" t="n">
        <v>2020</v>
      </c>
      <c r="M2485" s="62" t="n">
        <v>0</v>
      </c>
      <c r="N2485" s="62" t="n">
        <v>0</v>
      </c>
      <c r="O2485" s="18" t="n">
        <v>-3022.56</v>
      </c>
      <c r="P2485" s="18" t="n">
        <v>2428.46</v>
      </c>
      <c r="Q2485" s="18" t="n">
        <v>-2375.15</v>
      </c>
      <c r="R2485" s="14" t="n">
        <v>0.7397</v>
      </c>
      <c r="S2485" s="14" t="n">
        <v>0</v>
      </c>
    </row>
    <row r="2486" customFormat="false" ht="15" hidden="false" customHeight="false" outlineLevel="0" collapsed="false">
      <c r="A2486" s="11" t="s">
        <v>33</v>
      </c>
      <c r="B2486" s="11" t="s">
        <v>5009</v>
      </c>
      <c r="C2486" s="13" t="n">
        <v>0.6</v>
      </c>
      <c r="D2486" s="11" t="s">
        <v>4602</v>
      </c>
      <c r="E2486" s="11" t="n">
        <v>2</v>
      </c>
      <c r="F2486" s="11" t="s">
        <v>4599</v>
      </c>
      <c r="G2486" s="11" t="s">
        <v>5039</v>
      </c>
      <c r="H2486" s="18" t="n">
        <v>6418.52</v>
      </c>
      <c r="I2486" s="14" t="n">
        <v>0.7205</v>
      </c>
      <c r="J2486" s="18" t="n">
        <v>6656.06</v>
      </c>
      <c r="K2486" s="11" t="s">
        <v>4914</v>
      </c>
      <c r="L2486" s="62" t="n">
        <v>2020</v>
      </c>
      <c r="M2486" s="62" t="n">
        <v>0</v>
      </c>
      <c r="N2486" s="62" t="n">
        <v>0</v>
      </c>
      <c r="O2486" s="18" t="n">
        <v>2323.53</v>
      </c>
      <c r="P2486" s="18" t="n">
        <v>4002.37</v>
      </c>
      <c r="Q2486" s="18" t="n">
        <v>6082.35</v>
      </c>
      <c r="R2486" s="14" t="n">
        <v>1.593</v>
      </c>
      <c r="S2486" s="14" t="n">
        <v>0.46</v>
      </c>
    </row>
    <row r="2487" customFormat="false" ht="15" hidden="false" customHeight="false" outlineLevel="0" collapsed="false">
      <c r="A2487" s="41" t="s">
        <v>33</v>
      </c>
      <c r="B2487" s="41" t="s">
        <v>5009</v>
      </c>
      <c r="C2487" s="45" t="n">
        <v>0.6</v>
      </c>
      <c r="D2487" s="41" t="s">
        <v>4602</v>
      </c>
      <c r="E2487" s="41" t="n">
        <v>2</v>
      </c>
      <c r="F2487" s="41" t="s">
        <v>4896</v>
      </c>
      <c r="G2487" s="41" t="s">
        <v>5039</v>
      </c>
      <c r="H2487" s="42" t="n">
        <v>-10090.44</v>
      </c>
      <c r="I2487" s="43" t="n">
        <v>1.008</v>
      </c>
      <c r="J2487" s="42" t="n">
        <v>500</v>
      </c>
      <c r="K2487" s="41" t="s">
        <v>5093</v>
      </c>
      <c r="L2487" s="64" t="n">
        <v>1933</v>
      </c>
      <c r="M2487" s="64" t="n">
        <v>0</v>
      </c>
      <c r="N2487" s="64" t="n">
        <v>0</v>
      </c>
      <c r="O2487" s="42" t="n">
        <v>-5832.75</v>
      </c>
      <c r="P2487" s="42" t="n">
        <v>106.95</v>
      </c>
      <c r="Q2487" s="42" t="s">
        <v>61</v>
      </c>
      <c r="R2487" s="43" t="s">
        <v>61</v>
      </c>
      <c r="S2487" s="43" t="s">
        <v>61</v>
      </c>
    </row>
    <row r="2488" customFormat="false" ht="15" hidden="false" customHeight="false" outlineLevel="0" collapsed="false">
      <c r="A2488" s="11" t="s">
        <v>33</v>
      </c>
      <c r="B2488" s="11" t="s">
        <v>5009</v>
      </c>
      <c r="C2488" s="13" t="n">
        <v>0.6</v>
      </c>
      <c r="D2488" s="11" t="s">
        <v>4602</v>
      </c>
      <c r="E2488" s="11" t="n">
        <v>2</v>
      </c>
      <c r="F2488" s="11" t="s">
        <v>4877</v>
      </c>
      <c r="G2488" s="11" t="s">
        <v>5039</v>
      </c>
      <c r="H2488" s="18" t="n">
        <v>-3104.63</v>
      </c>
      <c r="I2488" s="14" t="n">
        <v>0.441</v>
      </c>
      <c r="J2488" s="18" t="n">
        <v>493.21</v>
      </c>
      <c r="K2488" s="11" t="s">
        <v>4914</v>
      </c>
      <c r="L2488" s="62" t="n">
        <v>2020</v>
      </c>
      <c r="M2488" s="62" t="n">
        <v>0</v>
      </c>
      <c r="N2488" s="62" t="n">
        <v>0</v>
      </c>
      <c r="O2488" s="18" t="n">
        <v>-3343.54</v>
      </c>
      <c r="P2488" s="18" t="n">
        <v>148</v>
      </c>
      <c r="Q2488" s="18" t="n">
        <v>-2818.53</v>
      </c>
      <c r="R2488" s="14" t="n">
        <v>0.6809</v>
      </c>
      <c r="S2488" s="14" t="n">
        <v>0</v>
      </c>
    </row>
    <row r="2489" customFormat="false" ht="15" hidden="false" customHeight="false" outlineLevel="0" collapsed="false">
      <c r="A2489" s="11" t="s">
        <v>33</v>
      </c>
      <c r="B2489" s="11" t="s">
        <v>5009</v>
      </c>
      <c r="C2489" s="13" t="n">
        <v>0.6</v>
      </c>
      <c r="D2489" s="11" t="s">
        <v>4602</v>
      </c>
      <c r="E2489" s="11" t="n">
        <v>3</v>
      </c>
      <c r="F2489" s="11" t="s">
        <v>4599</v>
      </c>
      <c r="G2489" s="11" t="s">
        <v>5039</v>
      </c>
      <c r="H2489" s="18" t="n">
        <v>3619.2</v>
      </c>
      <c r="I2489" s="14" t="n">
        <v>0.3123</v>
      </c>
      <c r="J2489" s="18" t="n">
        <v>1772.82</v>
      </c>
      <c r="K2489" s="11" t="s">
        <v>4914</v>
      </c>
      <c r="L2489" s="62" t="n">
        <v>2020</v>
      </c>
      <c r="M2489" s="62" t="n">
        <v>0</v>
      </c>
      <c r="N2489" s="62" t="n">
        <v>0</v>
      </c>
      <c r="O2489" s="18" t="n">
        <v>1172.67</v>
      </c>
      <c r="P2489" s="18" t="n">
        <v>2292.94</v>
      </c>
      <c r="Q2489" s="18" t="n">
        <v>3524.69</v>
      </c>
      <c r="R2489" s="14" t="n">
        <v>1.4061</v>
      </c>
      <c r="S2489" s="14" t="n">
        <v>0.43</v>
      </c>
    </row>
    <row r="2490" customFormat="false" ht="15" hidden="false" customHeight="false" outlineLevel="0" collapsed="false">
      <c r="A2490" s="11" t="s">
        <v>33</v>
      </c>
      <c r="B2490" s="11" t="s">
        <v>5009</v>
      </c>
      <c r="C2490" s="13" t="n">
        <v>0.6</v>
      </c>
      <c r="D2490" s="11" t="s">
        <v>4602</v>
      </c>
      <c r="E2490" s="11" t="n">
        <v>3</v>
      </c>
      <c r="F2490" s="11" t="s">
        <v>4896</v>
      </c>
      <c r="G2490" s="11" t="s">
        <v>5039</v>
      </c>
      <c r="H2490" s="18" t="n">
        <v>2212.09</v>
      </c>
      <c r="I2490" s="14" t="n">
        <v>0.4626</v>
      </c>
      <c r="J2490" s="18" t="n">
        <v>500</v>
      </c>
      <c r="K2490" s="11" t="s">
        <v>4914</v>
      </c>
      <c r="L2490" s="62" t="n">
        <v>2020</v>
      </c>
      <c r="M2490" s="62" t="n">
        <v>0</v>
      </c>
      <c r="N2490" s="62" t="n">
        <v>0</v>
      </c>
      <c r="O2490" s="18" t="n">
        <v>723.54</v>
      </c>
      <c r="P2490" s="18" t="n">
        <v>1493.79</v>
      </c>
      <c r="Q2490" s="18" t="s">
        <v>61</v>
      </c>
      <c r="R2490" s="14" t="s">
        <v>61</v>
      </c>
      <c r="S2490" s="14" t="s">
        <v>61</v>
      </c>
    </row>
    <row r="2491" customFormat="false" ht="15" hidden="false" customHeight="false" outlineLevel="0" collapsed="false">
      <c r="A2491" s="11" t="s">
        <v>33</v>
      </c>
      <c r="B2491" s="11" t="s">
        <v>5009</v>
      </c>
      <c r="C2491" s="13" t="n">
        <v>0.6</v>
      </c>
      <c r="D2491" s="11" t="s">
        <v>4602</v>
      </c>
      <c r="E2491" s="11" t="n">
        <v>3</v>
      </c>
      <c r="F2491" s="11" t="s">
        <v>4877</v>
      </c>
      <c r="G2491" s="11" t="s">
        <v>5039</v>
      </c>
      <c r="H2491" s="18" t="n">
        <v>-5421.15</v>
      </c>
      <c r="I2491" s="14" t="n">
        <v>0.6261</v>
      </c>
      <c r="J2491" s="18" t="n">
        <v>499.45</v>
      </c>
      <c r="K2491" s="11" t="s">
        <v>4914</v>
      </c>
      <c r="L2491" s="62" t="n">
        <v>2020</v>
      </c>
      <c r="M2491" s="62" t="n">
        <v>0</v>
      </c>
      <c r="N2491" s="62" t="n">
        <v>0</v>
      </c>
      <c r="O2491" s="18" t="n">
        <v>-3796.11</v>
      </c>
      <c r="P2491" s="18" t="n">
        <v>-975.77</v>
      </c>
      <c r="Q2491" s="18" t="n">
        <v>-2567.27</v>
      </c>
      <c r="R2491" s="14" t="n">
        <v>0.675</v>
      </c>
      <c r="S2491" s="14" t="n">
        <v>0</v>
      </c>
    </row>
    <row r="2492" customFormat="false" ht="15" hidden="false" customHeight="false" outlineLevel="0" collapsed="false">
      <c r="A2492" s="11" t="s">
        <v>33</v>
      </c>
      <c r="B2492" s="11" t="s">
        <v>5009</v>
      </c>
      <c r="C2492" s="13" t="n">
        <v>0.6</v>
      </c>
      <c r="D2492" s="11" t="s">
        <v>4602</v>
      </c>
      <c r="E2492" s="11" t="n">
        <v>5</v>
      </c>
      <c r="F2492" s="11" t="s">
        <v>4599</v>
      </c>
      <c r="G2492" s="11" t="s">
        <v>5039</v>
      </c>
      <c r="H2492" s="18" t="n">
        <v>1832.41</v>
      </c>
      <c r="I2492" s="14" t="n">
        <v>0.3701</v>
      </c>
      <c r="J2492" s="18" t="n">
        <v>1245.98</v>
      </c>
      <c r="K2492" s="11" t="s">
        <v>4914</v>
      </c>
      <c r="L2492" s="62" t="n">
        <v>2020</v>
      </c>
      <c r="M2492" s="62" t="n">
        <v>0</v>
      </c>
      <c r="N2492" s="62" t="n">
        <v>0</v>
      </c>
      <c r="O2492" s="18" t="n">
        <v>92.32</v>
      </c>
      <c r="P2492" s="18" t="n">
        <v>1045.31</v>
      </c>
      <c r="Q2492" s="18" t="n">
        <v>1405.36</v>
      </c>
      <c r="R2492" s="14" t="n">
        <v>1.2771</v>
      </c>
      <c r="S2492" s="14" t="n">
        <v>0.36</v>
      </c>
    </row>
    <row r="2493" customFormat="false" ht="15" hidden="false" customHeight="false" outlineLevel="0" collapsed="false">
      <c r="A2493" s="11" t="s">
        <v>33</v>
      </c>
      <c r="B2493" s="11" t="s">
        <v>5009</v>
      </c>
      <c r="C2493" s="13" t="n">
        <v>0.6</v>
      </c>
      <c r="D2493" s="11" t="s">
        <v>4602</v>
      </c>
      <c r="E2493" s="11" t="n">
        <v>5</v>
      </c>
      <c r="F2493" s="11" t="s">
        <v>4896</v>
      </c>
      <c r="G2493" s="11" t="s">
        <v>5039</v>
      </c>
      <c r="H2493" s="18" t="n">
        <v>1769.38</v>
      </c>
      <c r="I2493" s="14" t="n">
        <v>0.3331</v>
      </c>
      <c r="J2493" s="18" t="n">
        <v>500</v>
      </c>
      <c r="K2493" s="11" t="s">
        <v>4914</v>
      </c>
      <c r="L2493" s="62" t="n">
        <v>2020</v>
      </c>
      <c r="M2493" s="62" t="n">
        <v>0</v>
      </c>
      <c r="N2493" s="62" t="n">
        <v>0</v>
      </c>
      <c r="O2493" s="18" t="n">
        <v>11.18</v>
      </c>
      <c r="P2493" s="18" t="n">
        <v>851.42</v>
      </c>
      <c r="Q2493" s="18" t="s">
        <v>61</v>
      </c>
      <c r="R2493" s="14" t="s">
        <v>61</v>
      </c>
      <c r="S2493" s="14" t="s">
        <v>61</v>
      </c>
    </row>
    <row r="2494" customFormat="false" ht="15" hidden="false" customHeight="false" outlineLevel="0" collapsed="false">
      <c r="A2494" s="11" t="s">
        <v>33</v>
      </c>
      <c r="B2494" s="11" t="s">
        <v>5009</v>
      </c>
      <c r="C2494" s="13" t="n">
        <v>0.6</v>
      </c>
      <c r="D2494" s="11" t="s">
        <v>4602</v>
      </c>
      <c r="E2494" s="11" t="n">
        <v>5</v>
      </c>
      <c r="F2494" s="11" t="s">
        <v>4877</v>
      </c>
      <c r="G2494" s="11" t="s">
        <v>5039</v>
      </c>
      <c r="H2494" s="18" t="n">
        <v>-5013.1</v>
      </c>
      <c r="I2494" s="14" t="n">
        <v>0.5971</v>
      </c>
      <c r="J2494" s="18" t="n">
        <v>499.99</v>
      </c>
      <c r="K2494" s="11" t="s">
        <v>4914</v>
      </c>
      <c r="L2494" s="62" t="n">
        <v>2020</v>
      </c>
      <c r="M2494" s="62" t="n">
        <v>0</v>
      </c>
      <c r="N2494" s="62" t="n">
        <v>0</v>
      </c>
      <c r="O2494" s="18" t="n">
        <v>-2709.44</v>
      </c>
      <c r="P2494" s="18" t="n">
        <v>-1449.85</v>
      </c>
      <c r="Q2494" s="18" t="n">
        <v>-2488.98</v>
      </c>
      <c r="R2494" s="14" t="n">
        <v>0.7136</v>
      </c>
      <c r="S2494" s="14" t="n">
        <v>0</v>
      </c>
    </row>
    <row r="2496" customFormat="false" ht="15" hidden="false" customHeight="false" outlineLevel="0" collapsed="false">
      <c r="A2496" s="51" t="s">
        <v>33</v>
      </c>
      <c r="B2496" s="51" t="s">
        <v>4636</v>
      </c>
      <c r="C2496" s="61" t="n">
        <v>0.6</v>
      </c>
      <c r="D2496" s="51" t="s">
        <v>4801</v>
      </c>
      <c r="E2496" s="51" t="s">
        <v>61</v>
      </c>
      <c r="F2496" s="51" t="s">
        <v>4599</v>
      </c>
      <c r="G2496" s="51" t="s">
        <v>61</v>
      </c>
      <c r="H2496" s="52" t="n">
        <v>-10004.84</v>
      </c>
      <c r="I2496" s="53" t="n">
        <v>1.0005</v>
      </c>
      <c r="J2496" s="52" t="n">
        <v>50</v>
      </c>
      <c r="K2496" s="51" t="s">
        <v>5094</v>
      </c>
      <c r="L2496" s="63" t="n">
        <v>1068</v>
      </c>
      <c r="M2496" s="63" t="n">
        <v>0</v>
      </c>
      <c r="N2496" s="63" t="n">
        <v>0</v>
      </c>
      <c r="O2496" s="52" t="s">
        <v>412</v>
      </c>
      <c r="P2496" s="52" t="n">
        <v>-7664.52</v>
      </c>
      <c r="Q2496" s="52" t="n">
        <v>-10018.47</v>
      </c>
      <c r="R2496" s="53" t="n">
        <v>1.0046</v>
      </c>
      <c r="S2496" s="53" t="n">
        <v>1</v>
      </c>
    </row>
    <row r="2497" customFormat="false" ht="15" hidden="false" customHeight="false" outlineLevel="0" collapsed="false">
      <c r="A2497" s="41" t="s">
        <v>33</v>
      </c>
      <c r="B2497" s="41" t="s">
        <v>4636</v>
      </c>
      <c r="C2497" s="45" t="n">
        <v>0.6</v>
      </c>
      <c r="D2497" s="41" t="s">
        <v>4608</v>
      </c>
      <c r="E2497" s="41" t="s">
        <v>61</v>
      </c>
      <c r="F2497" s="41" t="s">
        <v>4599</v>
      </c>
      <c r="G2497" s="41" t="s">
        <v>5026</v>
      </c>
      <c r="H2497" s="42" t="n">
        <v>-10970.84</v>
      </c>
      <c r="I2497" s="43" t="n">
        <v>1.0967</v>
      </c>
      <c r="J2497" s="42" t="n">
        <v>5507.64</v>
      </c>
      <c r="K2497" s="41" t="s">
        <v>5095</v>
      </c>
      <c r="L2497" s="64" t="n">
        <v>17</v>
      </c>
      <c r="M2497" s="64" t="n">
        <v>7</v>
      </c>
      <c r="N2497" s="64" t="n">
        <v>0</v>
      </c>
      <c r="O2497" s="42" t="s">
        <v>412</v>
      </c>
      <c r="P2497" s="42" t="s">
        <v>412</v>
      </c>
      <c r="Q2497" s="42" t="n">
        <v>-15096.94</v>
      </c>
      <c r="R2497" s="43" t="n">
        <v>1.9293</v>
      </c>
      <c r="S2497" s="43" t="n">
        <v>1</v>
      </c>
    </row>
    <row r="2498" customFormat="false" ht="15" hidden="false" customHeight="false" outlineLevel="0" collapsed="false">
      <c r="A2498" s="41" t="s">
        <v>33</v>
      </c>
      <c r="B2498" s="41" t="s">
        <v>4636</v>
      </c>
      <c r="C2498" s="45" t="n">
        <v>0.6</v>
      </c>
      <c r="D2498" s="41" t="s">
        <v>4608</v>
      </c>
      <c r="E2498" s="41" t="s">
        <v>61</v>
      </c>
      <c r="F2498" s="41" t="s">
        <v>4896</v>
      </c>
      <c r="G2498" s="41" t="s">
        <v>5026</v>
      </c>
      <c r="H2498" s="42" t="n">
        <v>-10132.6</v>
      </c>
      <c r="I2498" s="43" t="n">
        <v>1.0132</v>
      </c>
      <c r="J2498" s="42" t="n">
        <v>500</v>
      </c>
      <c r="K2498" s="41" t="s">
        <v>5096</v>
      </c>
      <c r="L2498" s="64" t="n">
        <v>122</v>
      </c>
      <c r="M2498" s="64" t="n">
        <v>46</v>
      </c>
      <c r="N2498" s="64" t="n">
        <v>0</v>
      </c>
      <c r="O2498" s="42" t="s">
        <v>412</v>
      </c>
      <c r="P2498" s="42" t="s">
        <v>412</v>
      </c>
      <c r="Q2498" s="42" t="s">
        <v>61</v>
      </c>
      <c r="R2498" s="43" t="s">
        <v>61</v>
      </c>
      <c r="S2498" s="43" t="s">
        <v>61</v>
      </c>
    </row>
    <row r="2499" customFormat="false" ht="15" hidden="false" customHeight="false" outlineLevel="0" collapsed="false">
      <c r="A2499" s="41" t="s">
        <v>33</v>
      </c>
      <c r="B2499" s="41" t="s">
        <v>4636</v>
      </c>
      <c r="C2499" s="45" t="n">
        <v>0.6</v>
      </c>
      <c r="D2499" s="41" t="s">
        <v>4608</v>
      </c>
      <c r="E2499" s="41" t="s">
        <v>61</v>
      </c>
      <c r="F2499" s="41" t="s">
        <v>4877</v>
      </c>
      <c r="G2499" s="41" t="s">
        <v>5026</v>
      </c>
      <c r="H2499" s="42" t="n">
        <v>-10089.55</v>
      </c>
      <c r="I2499" s="43" t="n">
        <v>1.0089</v>
      </c>
      <c r="J2499" s="42" t="n">
        <v>483.42</v>
      </c>
      <c r="K2499" s="41" t="s">
        <v>5097</v>
      </c>
      <c r="L2499" s="64" t="n">
        <v>376</v>
      </c>
      <c r="M2499" s="64" t="n">
        <v>111</v>
      </c>
      <c r="N2499" s="64" t="n">
        <v>0</v>
      </c>
      <c r="O2499" s="42" t="s">
        <v>412</v>
      </c>
      <c r="P2499" s="42" t="s">
        <v>412</v>
      </c>
      <c r="Q2499" s="42" t="n">
        <v>-10079.79</v>
      </c>
      <c r="R2499" s="43" t="n">
        <v>1.0346</v>
      </c>
      <c r="S2499" s="43" t="n">
        <v>1</v>
      </c>
    </row>
    <row r="2500" customFormat="false" ht="15" hidden="false" customHeight="false" outlineLevel="0" collapsed="false">
      <c r="A2500" s="41" t="s">
        <v>33</v>
      </c>
      <c r="B2500" s="41" t="s">
        <v>4636</v>
      </c>
      <c r="C2500" s="45" t="n">
        <v>0.6</v>
      </c>
      <c r="D2500" s="41" t="s">
        <v>4602</v>
      </c>
      <c r="E2500" s="41" t="n">
        <v>2</v>
      </c>
      <c r="F2500" s="41" t="s">
        <v>4599</v>
      </c>
      <c r="G2500" s="41" t="s">
        <v>5026</v>
      </c>
      <c r="H2500" s="42" t="n">
        <v>-12139.31</v>
      </c>
      <c r="I2500" s="43" t="n">
        <v>1.213</v>
      </c>
      <c r="J2500" s="42" t="n">
        <v>4061.26</v>
      </c>
      <c r="K2500" s="41" t="s">
        <v>5098</v>
      </c>
      <c r="L2500" s="64" t="n">
        <v>25</v>
      </c>
      <c r="M2500" s="64" t="n">
        <v>11</v>
      </c>
      <c r="N2500" s="64" t="n">
        <v>0</v>
      </c>
      <c r="O2500" s="42" t="s">
        <v>412</v>
      </c>
      <c r="P2500" s="42" t="s">
        <v>412</v>
      </c>
      <c r="Q2500" s="42" t="n">
        <v>-12621.72</v>
      </c>
      <c r="R2500" s="43" t="n">
        <v>1.49</v>
      </c>
      <c r="S2500" s="43" t="n">
        <v>1</v>
      </c>
    </row>
    <row r="2501" customFormat="false" ht="15" hidden="false" customHeight="false" outlineLevel="0" collapsed="false">
      <c r="A2501" s="41" t="s">
        <v>33</v>
      </c>
      <c r="B2501" s="41" t="s">
        <v>4636</v>
      </c>
      <c r="C2501" s="45" t="n">
        <v>0.6</v>
      </c>
      <c r="D2501" s="41" t="s">
        <v>4602</v>
      </c>
      <c r="E2501" s="41" t="n">
        <v>2</v>
      </c>
      <c r="F2501" s="41" t="s">
        <v>4896</v>
      </c>
      <c r="G2501" s="41" t="s">
        <v>5026</v>
      </c>
      <c r="H2501" s="42" t="n">
        <v>-10472.28</v>
      </c>
      <c r="I2501" s="43" t="n">
        <v>1.047</v>
      </c>
      <c r="J2501" s="42" t="n">
        <v>500</v>
      </c>
      <c r="K2501" s="41" t="s">
        <v>5099</v>
      </c>
      <c r="L2501" s="64" t="n">
        <v>69</v>
      </c>
      <c r="M2501" s="64" t="n">
        <v>28</v>
      </c>
      <c r="N2501" s="64" t="n">
        <v>0</v>
      </c>
      <c r="O2501" s="42" t="s">
        <v>412</v>
      </c>
      <c r="P2501" s="42" t="s">
        <v>412</v>
      </c>
      <c r="Q2501" s="42" t="s">
        <v>61</v>
      </c>
      <c r="R2501" s="43" t="s">
        <v>61</v>
      </c>
      <c r="S2501" s="43" t="s">
        <v>61</v>
      </c>
    </row>
    <row r="2502" customFormat="false" ht="15" hidden="false" customHeight="false" outlineLevel="0" collapsed="false">
      <c r="A2502" s="41" t="s">
        <v>33</v>
      </c>
      <c r="B2502" s="41" t="s">
        <v>4636</v>
      </c>
      <c r="C2502" s="45" t="n">
        <v>0.6</v>
      </c>
      <c r="D2502" s="41" t="s">
        <v>4602</v>
      </c>
      <c r="E2502" s="41" t="n">
        <v>2</v>
      </c>
      <c r="F2502" s="41" t="s">
        <v>4877</v>
      </c>
      <c r="G2502" s="41" t="s">
        <v>5026</v>
      </c>
      <c r="H2502" s="42" t="n">
        <v>-10041.05</v>
      </c>
      <c r="I2502" s="43" t="n">
        <v>1.0041</v>
      </c>
      <c r="J2502" s="42" t="n">
        <v>491.4</v>
      </c>
      <c r="K2502" s="41" t="s">
        <v>5100</v>
      </c>
      <c r="L2502" s="64" t="n">
        <v>293</v>
      </c>
      <c r="M2502" s="64" t="n">
        <v>104</v>
      </c>
      <c r="N2502" s="64" t="n">
        <v>0</v>
      </c>
      <c r="O2502" s="42" t="s">
        <v>412</v>
      </c>
      <c r="P2502" s="42" t="s">
        <v>412</v>
      </c>
      <c r="Q2502" s="42" t="n">
        <v>-10064.41</v>
      </c>
      <c r="R2502" s="43" t="n">
        <v>1.032</v>
      </c>
      <c r="S2502" s="43" t="n">
        <v>1</v>
      </c>
    </row>
    <row r="2503" customFormat="false" ht="15" hidden="false" customHeight="false" outlineLevel="0" collapsed="false">
      <c r="A2503" s="41" t="s">
        <v>33</v>
      </c>
      <c r="B2503" s="41" t="s">
        <v>4636</v>
      </c>
      <c r="C2503" s="45" t="n">
        <v>0.6</v>
      </c>
      <c r="D2503" s="41" t="s">
        <v>4602</v>
      </c>
      <c r="E2503" s="41" t="n">
        <v>3</v>
      </c>
      <c r="F2503" s="41" t="s">
        <v>4599</v>
      </c>
      <c r="G2503" s="41" t="s">
        <v>5026</v>
      </c>
      <c r="H2503" s="42" t="n">
        <v>-10415.81</v>
      </c>
      <c r="I2503" s="43" t="n">
        <v>1.0414</v>
      </c>
      <c r="J2503" s="42" t="n">
        <v>2615.07</v>
      </c>
      <c r="K2503" s="41" t="s">
        <v>5101</v>
      </c>
      <c r="L2503" s="64" t="n">
        <v>31</v>
      </c>
      <c r="M2503" s="64" t="n">
        <v>14</v>
      </c>
      <c r="N2503" s="64" t="n">
        <v>0</v>
      </c>
      <c r="O2503" s="42" t="s">
        <v>412</v>
      </c>
      <c r="P2503" s="42" t="s">
        <v>412</v>
      </c>
      <c r="Q2503" s="42" t="n">
        <v>-11573.5</v>
      </c>
      <c r="R2503" s="43" t="n">
        <v>1.3812</v>
      </c>
      <c r="S2503" s="43" t="n">
        <v>1</v>
      </c>
    </row>
    <row r="2504" customFormat="false" ht="15" hidden="false" customHeight="false" outlineLevel="0" collapsed="false">
      <c r="A2504" s="41" t="s">
        <v>33</v>
      </c>
      <c r="B2504" s="41" t="s">
        <v>4636</v>
      </c>
      <c r="C2504" s="45" t="n">
        <v>0.6</v>
      </c>
      <c r="D2504" s="41" t="s">
        <v>4602</v>
      </c>
      <c r="E2504" s="41" t="n">
        <v>3</v>
      </c>
      <c r="F2504" s="41" t="s">
        <v>4896</v>
      </c>
      <c r="G2504" s="41" t="s">
        <v>5026</v>
      </c>
      <c r="H2504" s="42" t="n">
        <v>-10136.72</v>
      </c>
      <c r="I2504" s="43" t="n">
        <v>1.0136</v>
      </c>
      <c r="J2504" s="42" t="n">
        <v>500</v>
      </c>
      <c r="K2504" s="41" t="s">
        <v>5102</v>
      </c>
      <c r="L2504" s="64" t="n">
        <v>71</v>
      </c>
      <c r="M2504" s="64" t="n">
        <v>29</v>
      </c>
      <c r="N2504" s="64" t="n">
        <v>0</v>
      </c>
      <c r="O2504" s="42" t="s">
        <v>412</v>
      </c>
      <c r="P2504" s="42" t="s">
        <v>412</v>
      </c>
      <c r="Q2504" s="42" t="s">
        <v>61</v>
      </c>
      <c r="R2504" s="43" t="s">
        <v>61</v>
      </c>
      <c r="S2504" s="43" t="s">
        <v>61</v>
      </c>
    </row>
    <row r="2505" customFormat="false" ht="15" hidden="false" customHeight="false" outlineLevel="0" collapsed="false">
      <c r="A2505" s="41" t="s">
        <v>33</v>
      </c>
      <c r="B2505" s="41" t="s">
        <v>4636</v>
      </c>
      <c r="C2505" s="45" t="n">
        <v>0.6</v>
      </c>
      <c r="D2505" s="41" t="s">
        <v>4602</v>
      </c>
      <c r="E2505" s="41" t="n">
        <v>3</v>
      </c>
      <c r="F2505" s="41" t="s">
        <v>4877</v>
      </c>
      <c r="G2505" s="41" t="s">
        <v>5026</v>
      </c>
      <c r="H2505" s="42" t="n">
        <v>-10195.52</v>
      </c>
      <c r="I2505" s="43" t="n">
        <v>1.0195</v>
      </c>
      <c r="J2505" s="42" t="n">
        <v>470.48</v>
      </c>
      <c r="K2505" s="41" t="s">
        <v>4922</v>
      </c>
      <c r="L2505" s="64" t="n">
        <v>254</v>
      </c>
      <c r="M2505" s="64" t="n">
        <v>103</v>
      </c>
      <c r="N2505" s="64" t="n">
        <v>0</v>
      </c>
      <c r="O2505" s="42" t="s">
        <v>412</v>
      </c>
      <c r="P2505" s="42" t="s">
        <v>412</v>
      </c>
      <c r="Q2505" s="42" t="n">
        <v>-10064.44</v>
      </c>
      <c r="R2505" s="43" t="n">
        <v>1.0313</v>
      </c>
      <c r="S2505" s="43" t="n">
        <v>1</v>
      </c>
    </row>
    <row r="2506" customFormat="false" ht="15" hidden="false" customHeight="false" outlineLevel="0" collapsed="false">
      <c r="A2506" s="41" t="s">
        <v>33</v>
      </c>
      <c r="B2506" s="41" t="s">
        <v>4636</v>
      </c>
      <c r="C2506" s="45" t="n">
        <v>0.6</v>
      </c>
      <c r="D2506" s="41" t="s">
        <v>4602</v>
      </c>
      <c r="E2506" s="41" t="n">
        <v>5</v>
      </c>
      <c r="F2506" s="41" t="s">
        <v>4599</v>
      </c>
      <c r="G2506" s="41" t="s">
        <v>5026</v>
      </c>
      <c r="H2506" s="42" t="n">
        <v>-10110.57</v>
      </c>
      <c r="I2506" s="43" t="n">
        <v>1.011</v>
      </c>
      <c r="J2506" s="42" t="n">
        <v>1841.68</v>
      </c>
      <c r="K2506" s="41" t="s">
        <v>5103</v>
      </c>
      <c r="L2506" s="64" t="n">
        <v>67</v>
      </c>
      <c r="M2506" s="64" t="n">
        <v>28</v>
      </c>
      <c r="N2506" s="64" t="n">
        <v>0</v>
      </c>
      <c r="O2506" s="42" t="s">
        <v>412</v>
      </c>
      <c r="P2506" s="42" t="s">
        <v>412</v>
      </c>
      <c r="Q2506" s="42" t="n">
        <v>-10844.09</v>
      </c>
      <c r="R2506" s="43" t="n">
        <v>1.2193</v>
      </c>
      <c r="S2506" s="43" t="n">
        <v>1</v>
      </c>
    </row>
    <row r="2507" customFormat="false" ht="15" hidden="false" customHeight="false" outlineLevel="0" collapsed="false">
      <c r="A2507" s="41" t="s">
        <v>33</v>
      </c>
      <c r="B2507" s="41" t="s">
        <v>4636</v>
      </c>
      <c r="C2507" s="45" t="n">
        <v>0.6</v>
      </c>
      <c r="D2507" s="41" t="s">
        <v>4602</v>
      </c>
      <c r="E2507" s="41" t="n">
        <v>5</v>
      </c>
      <c r="F2507" s="41" t="s">
        <v>4896</v>
      </c>
      <c r="G2507" s="41" t="s">
        <v>5026</v>
      </c>
      <c r="H2507" s="42" t="n">
        <v>-10144.21</v>
      </c>
      <c r="I2507" s="43" t="n">
        <v>1.0144</v>
      </c>
      <c r="J2507" s="42" t="n">
        <v>500</v>
      </c>
      <c r="K2507" s="41" t="s">
        <v>5104</v>
      </c>
      <c r="L2507" s="64" t="n">
        <v>79</v>
      </c>
      <c r="M2507" s="64" t="n">
        <v>33</v>
      </c>
      <c r="N2507" s="64" t="n">
        <v>0</v>
      </c>
      <c r="O2507" s="42" t="s">
        <v>412</v>
      </c>
      <c r="P2507" s="42" t="s">
        <v>412</v>
      </c>
      <c r="Q2507" s="42" t="s">
        <v>61</v>
      </c>
      <c r="R2507" s="43" t="s">
        <v>61</v>
      </c>
      <c r="S2507" s="43" t="s">
        <v>61</v>
      </c>
    </row>
    <row r="2508" customFormat="false" ht="15" hidden="false" customHeight="false" outlineLevel="0" collapsed="false">
      <c r="A2508" s="41" t="s">
        <v>33</v>
      </c>
      <c r="B2508" s="41" t="s">
        <v>4636</v>
      </c>
      <c r="C2508" s="45" t="n">
        <v>0.6</v>
      </c>
      <c r="D2508" s="41" t="s">
        <v>4602</v>
      </c>
      <c r="E2508" s="41" t="n">
        <v>5</v>
      </c>
      <c r="F2508" s="41" t="s">
        <v>4877</v>
      </c>
      <c r="G2508" s="41" t="s">
        <v>5026</v>
      </c>
      <c r="H2508" s="42" t="n">
        <v>-10010.9</v>
      </c>
      <c r="I2508" s="43" t="n">
        <v>1.0011</v>
      </c>
      <c r="J2508" s="42" t="n">
        <v>461.42</v>
      </c>
      <c r="K2508" s="41" t="s">
        <v>4904</v>
      </c>
      <c r="L2508" s="64" t="n">
        <v>191</v>
      </c>
      <c r="M2508" s="64" t="n">
        <v>75</v>
      </c>
      <c r="N2508" s="64" t="n">
        <v>0</v>
      </c>
      <c r="O2508" s="42" t="s">
        <v>412</v>
      </c>
      <c r="P2508" s="42" t="s">
        <v>412</v>
      </c>
      <c r="Q2508" s="42" t="n">
        <v>-10065.97</v>
      </c>
      <c r="R2508" s="43" t="n">
        <v>1.0324</v>
      </c>
      <c r="S2508" s="43" t="n">
        <v>1</v>
      </c>
    </row>
    <row r="2509" customFormat="false" ht="15" hidden="false" customHeight="false" outlineLevel="0" collapsed="false">
      <c r="A2509" s="41" t="s">
        <v>33</v>
      </c>
      <c r="B2509" s="41" t="s">
        <v>4636</v>
      </c>
      <c r="C2509" s="45" t="n">
        <v>0.6</v>
      </c>
      <c r="D2509" s="41" t="s">
        <v>4608</v>
      </c>
      <c r="E2509" s="41" t="s">
        <v>61</v>
      </c>
      <c r="F2509" s="41" t="s">
        <v>4599</v>
      </c>
      <c r="G2509" s="41" t="s">
        <v>5039</v>
      </c>
      <c r="H2509" s="42" t="n">
        <v>-16909.54</v>
      </c>
      <c r="I2509" s="43" t="n">
        <v>1.6879</v>
      </c>
      <c r="J2509" s="42" t="n">
        <v>9578.75</v>
      </c>
      <c r="K2509" s="41" t="s">
        <v>5105</v>
      </c>
      <c r="L2509" s="64" t="n">
        <v>273</v>
      </c>
      <c r="M2509" s="64" t="n">
        <v>0</v>
      </c>
      <c r="N2509" s="64" t="n">
        <v>0</v>
      </c>
      <c r="O2509" s="42" t="s">
        <v>412</v>
      </c>
      <c r="P2509" s="42" t="s">
        <v>412</v>
      </c>
      <c r="Q2509" s="42" t="n">
        <v>-13690.65</v>
      </c>
      <c r="R2509" s="43" t="n">
        <v>1.9884</v>
      </c>
      <c r="S2509" s="43" t="n">
        <v>1</v>
      </c>
    </row>
    <row r="2510" customFormat="false" ht="15" hidden="false" customHeight="false" outlineLevel="0" collapsed="false">
      <c r="A2510" s="41" t="s">
        <v>33</v>
      </c>
      <c r="B2510" s="41" t="s">
        <v>4636</v>
      </c>
      <c r="C2510" s="45" t="n">
        <v>0.6</v>
      </c>
      <c r="D2510" s="41" t="s">
        <v>4608</v>
      </c>
      <c r="E2510" s="41" t="s">
        <v>61</v>
      </c>
      <c r="F2510" s="41" t="s">
        <v>4896</v>
      </c>
      <c r="G2510" s="41" t="s">
        <v>5039</v>
      </c>
      <c r="H2510" s="42" t="n">
        <v>-10004.25</v>
      </c>
      <c r="I2510" s="43" t="n">
        <v>1.0004</v>
      </c>
      <c r="J2510" s="42" t="n">
        <v>500</v>
      </c>
      <c r="K2510" s="41" t="s">
        <v>5106</v>
      </c>
      <c r="L2510" s="64" t="n">
        <v>746</v>
      </c>
      <c r="M2510" s="64" t="n">
        <v>0</v>
      </c>
      <c r="N2510" s="64" t="n">
        <v>0</v>
      </c>
      <c r="O2510" s="42" t="s">
        <v>412</v>
      </c>
      <c r="P2510" s="42" t="s">
        <v>412</v>
      </c>
      <c r="Q2510" s="42" t="s">
        <v>61</v>
      </c>
      <c r="R2510" s="43" t="s">
        <v>61</v>
      </c>
      <c r="S2510" s="43" t="s">
        <v>61</v>
      </c>
    </row>
    <row r="2511" customFormat="false" ht="15" hidden="false" customHeight="false" outlineLevel="0" collapsed="false">
      <c r="A2511" s="41" t="s">
        <v>33</v>
      </c>
      <c r="B2511" s="41" t="s">
        <v>4636</v>
      </c>
      <c r="C2511" s="45" t="n">
        <v>0.6</v>
      </c>
      <c r="D2511" s="41" t="s">
        <v>4608</v>
      </c>
      <c r="E2511" s="41" t="s">
        <v>61</v>
      </c>
      <c r="F2511" s="41" t="s">
        <v>4877</v>
      </c>
      <c r="G2511" s="41" t="s">
        <v>5039</v>
      </c>
      <c r="H2511" s="42" t="n">
        <v>-10021.05</v>
      </c>
      <c r="I2511" s="43" t="n">
        <v>1.0021</v>
      </c>
      <c r="J2511" s="42" t="n">
        <v>483.7</v>
      </c>
      <c r="K2511" s="41" t="s">
        <v>5107</v>
      </c>
      <c r="L2511" s="64" t="n">
        <v>931</v>
      </c>
      <c r="M2511" s="64" t="n">
        <v>0</v>
      </c>
      <c r="N2511" s="64" t="n">
        <v>0</v>
      </c>
      <c r="O2511" s="42" t="s">
        <v>412</v>
      </c>
      <c r="P2511" s="42" t="s">
        <v>412</v>
      </c>
      <c r="Q2511" s="42" t="n">
        <v>-10057.79</v>
      </c>
      <c r="R2511" s="43" t="n">
        <v>1.0314</v>
      </c>
      <c r="S2511" s="43" t="n">
        <v>1</v>
      </c>
    </row>
    <row r="2512" customFormat="false" ht="15" hidden="false" customHeight="false" outlineLevel="0" collapsed="false">
      <c r="A2512" s="41" t="s">
        <v>33</v>
      </c>
      <c r="B2512" s="41" t="s">
        <v>4636</v>
      </c>
      <c r="C2512" s="45" t="n">
        <v>0.6</v>
      </c>
      <c r="D2512" s="41" t="s">
        <v>4602</v>
      </c>
      <c r="E2512" s="41" t="n">
        <v>2</v>
      </c>
      <c r="F2512" s="41" t="s">
        <v>4599</v>
      </c>
      <c r="G2512" s="41" t="s">
        <v>5039</v>
      </c>
      <c r="H2512" s="42" t="n">
        <v>-11629.36</v>
      </c>
      <c r="I2512" s="43" t="n">
        <v>1.1622</v>
      </c>
      <c r="J2512" s="42" t="n">
        <v>7817.82</v>
      </c>
      <c r="K2512" s="41" t="s">
        <v>5054</v>
      </c>
      <c r="L2512" s="64" t="n">
        <v>93</v>
      </c>
      <c r="M2512" s="64" t="n">
        <v>0</v>
      </c>
      <c r="N2512" s="64" t="n">
        <v>0</v>
      </c>
      <c r="O2512" s="42" t="s">
        <v>412</v>
      </c>
      <c r="P2512" s="42" t="s">
        <v>412</v>
      </c>
      <c r="Q2512" s="42" t="n">
        <v>-12815.96</v>
      </c>
      <c r="R2512" s="43" t="n">
        <v>1.7532</v>
      </c>
      <c r="S2512" s="43" t="n">
        <v>1</v>
      </c>
    </row>
    <row r="2513" customFormat="false" ht="15" hidden="false" customHeight="false" outlineLevel="0" collapsed="false">
      <c r="A2513" s="41" t="s">
        <v>33</v>
      </c>
      <c r="B2513" s="41" t="s">
        <v>4636</v>
      </c>
      <c r="C2513" s="45" t="n">
        <v>0.6</v>
      </c>
      <c r="D2513" s="41" t="s">
        <v>4602</v>
      </c>
      <c r="E2513" s="41" t="n">
        <v>2</v>
      </c>
      <c r="F2513" s="41" t="s">
        <v>4896</v>
      </c>
      <c r="G2513" s="41" t="s">
        <v>5039</v>
      </c>
      <c r="H2513" s="42" t="n">
        <v>-10123.5</v>
      </c>
      <c r="I2513" s="43" t="n">
        <v>1.0123</v>
      </c>
      <c r="J2513" s="42" t="n">
        <v>500</v>
      </c>
      <c r="K2513" s="41" t="s">
        <v>5108</v>
      </c>
      <c r="L2513" s="64" t="n">
        <v>269</v>
      </c>
      <c r="M2513" s="64" t="n">
        <v>0</v>
      </c>
      <c r="N2513" s="64" t="n">
        <v>0</v>
      </c>
      <c r="O2513" s="42" t="s">
        <v>412</v>
      </c>
      <c r="P2513" s="42" t="s">
        <v>412</v>
      </c>
      <c r="Q2513" s="42" t="s">
        <v>61</v>
      </c>
      <c r="R2513" s="43" t="s">
        <v>61</v>
      </c>
      <c r="S2513" s="43" t="s">
        <v>61</v>
      </c>
    </row>
    <row r="2514" customFormat="false" ht="15" hidden="false" customHeight="false" outlineLevel="0" collapsed="false">
      <c r="A2514" s="41" t="s">
        <v>33</v>
      </c>
      <c r="B2514" s="41" t="s">
        <v>4636</v>
      </c>
      <c r="C2514" s="45" t="n">
        <v>0.6</v>
      </c>
      <c r="D2514" s="41" t="s">
        <v>4602</v>
      </c>
      <c r="E2514" s="41" t="n">
        <v>2</v>
      </c>
      <c r="F2514" s="41" t="s">
        <v>4877</v>
      </c>
      <c r="G2514" s="41" t="s">
        <v>5039</v>
      </c>
      <c r="H2514" s="42" t="n">
        <v>-10000.29</v>
      </c>
      <c r="I2514" s="43" t="n">
        <v>1</v>
      </c>
      <c r="J2514" s="42" t="n">
        <v>498.74</v>
      </c>
      <c r="K2514" s="41" t="s">
        <v>5109</v>
      </c>
      <c r="L2514" s="64" t="n">
        <v>895</v>
      </c>
      <c r="M2514" s="64" t="n">
        <v>0</v>
      </c>
      <c r="N2514" s="64" t="n">
        <v>0</v>
      </c>
      <c r="O2514" s="42" t="s">
        <v>412</v>
      </c>
      <c r="P2514" s="42" t="s">
        <v>412</v>
      </c>
      <c r="Q2514" s="42" t="n">
        <v>-10044.98</v>
      </c>
      <c r="R2514" s="43" t="n">
        <v>1.0315</v>
      </c>
      <c r="S2514" s="43" t="n">
        <v>1</v>
      </c>
    </row>
    <row r="2515" customFormat="false" ht="15" hidden="false" customHeight="false" outlineLevel="0" collapsed="false">
      <c r="A2515" s="41" t="s">
        <v>33</v>
      </c>
      <c r="B2515" s="41" t="s">
        <v>4636</v>
      </c>
      <c r="C2515" s="45" t="n">
        <v>0.6</v>
      </c>
      <c r="D2515" s="41" t="s">
        <v>4602</v>
      </c>
      <c r="E2515" s="41" t="n">
        <v>3</v>
      </c>
      <c r="F2515" s="41" t="s">
        <v>4599</v>
      </c>
      <c r="G2515" s="41" t="s">
        <v>5039</v>
      </c>
      <c r="H2515" s="42" t="n">
        <v>-14995.65</v>
      </c>
      <c r="I2515" s="43" t="n">
        <v>1.4974</v>
      </c>
      <c r="J2515" s="42" t="n">
        <v>5371.47</v>
      </c>
      <c r="K2515" s="41" t="s">
        <v>5110</v>
      </c>
      <c r="L2515" s="64" t="n">
        <v>95</v>
      </c>
      <c r="M2515" s="64" t="n">
        <v>0</v>
      </c>
      <c r="N2515" s="64" t="n">
        <v>0</v>
      </c>
      <c r="O2515" s="42" t="s">
        <v>412</v>
      </c>
      <c r="P2515" s="42" t="s">
        <v>412</v>
      </c>
      <c r="Q2515" s="42" t="n">
        <v>-11757.75</v>
      </c>
      <c r="R2515" s="43" t="n">
        <v>1.4976</v>
      </c>
      <c r="S2515" s="43" t="n">
        <v>1</v>
      </c>
    </row>
    <row r="2516" customFormat="false" ht="15" hidden="false" customHeight="false" outlineLevel="0" collapsed="false">
      <c r="A2516" s="41" t="s">
        <v>33</v>
      </c>
      <c r="B2516" s="41" t="s">
        <v>4636</v>
      </c>
      <c r="C2516" s="45" t="n">
        <v>0.6</v>
      </c>
      <c r="D2516" s="41" t="s">
        <v>4602</v>
      </c>
      <c r="E2516" s="41" t="n">
        <v>3</v>
      </c>
      <c r="F2516" s="41" t="s">
        <v>4896</v>
      </c>
      <c r="G2516" s="41" t="s">
        <v>5039</v>
      </c>
      <c r="H2516" s="42" t="n">
        <v>-10406.89</v>
      </c>
      <c r="I2516" s="43" t="n">
        <v>1.0405</v>
      </c>
      <c r="J2516" s="42" t="n">
        <v>500</v>
      </c>
      <c r="K2516" s="41" t="s">
        <v>5108</v>
      </c>
      <c r="L2516" s="64" t="n">
        <v>269</v>
      </c>
      <c r="M2516" s="64" t="n">
        <v>0</v>
      </c>
      <c r="N2516" s="64" t="n">
        <v>0</v>
      </c>
      <c r="O2516" s="42" t="s">
        <v>412</v>
      </c>
      <c r="P2516" s="42" t="s">
        <v>412</v>
      </c>
      <c r="Q2516" s="42" t="s">
        <v>61</v>
      </c>
      <c r="R2516" s="43" t="s">
        <v>61</v>
      </c>
      <c r="S2516" s="43" t="s">
        <v>61</v>
      </c>
    </row>
    <row r="2517" customFormat="false" ht="15" hidden="false" customHeight="false" outlineLevel="0" collapsed="false">
      <c r="A2517" s="41" t="s">
        <v>33</v>
      </c>
      <c r="B2517" s="41" t="s">
        <v>4636</v>
      </c>
      <c r="C2517" s="45" t="n">
        <v>0.6</v>
      </c>
      <c r="D2517" s="41" t="s">
        <v>4602</v>
      </c>
      <c r="E2517" s="41" t="n">
        <v>3</v>
      </c>
      <c r="F2517" s="41" t="s">
        <v>4877</v>
      </c>
      <c r="G2517" s="41" t="s">
        <v>5039</v>
      </c>
      <c r="H2517" s="42" t="n">
        <v>-10085.36</v>
      </c>
      <c r="I2517" s="43" t="n">
        <v>1.0085</v>
      </c>
      <c r="J2517" s="42" t="n">
        <v>479.57</v>
      </c>
      <c r="K2517" s="41" t="s">
        <v>5111</v>
      </c>
      <c r="L2517" s="64" t="n">
        <v>825</v>
      </c>
      <c r="M2517" s="64" t="n">
        <v>0</v>
      </c>
      <c r="N2517" s="64" t="n">
        <v>0</v>
      </c>
      <c r="O2517" s="42" t="s">
        <v>412</v>
      </c>
      <c r="P2517" s="42" t="s">
        <v>412</v>
      </c>
      <c r="Q2517" s="42" t="n">
        <v>-10066.8</v>
      </c>
      <c r="R2517" s="43" t="n">
        <v>1.0311</v>
      </c>
      <c r="S2517" s="43" t="n">
        <v>1</v>
      </c>
    </row>
    <row r="2518" customFormat="false" ht="15" hidden="false" customHeight="false" outlineLevel="0" collapsed="false">
      <c r="A2518" s="41" t="s">
        <v>33</v>
      </c>
      <c r="B2518" s="41" t="s">
        <v>4636</v>
      </c>
      <c r="C2518" s="45" t="n">
        <v>0.6</v>
      </c>
      <c r="D2518" s="41" t="s">
        <v>4602</v>
      </c>
      <c r="E2518" s="41" t="n">
        <v>5</v>
      </c>
      <c r="F2518" s="41" t="s">
        <v>4599</v>
      </c>
      <c r="G2518" s="41" t="s">
        <v>5039</v>
      </c>
      <c r="H2518" s="42" t="n">
        <v>-10666.42</v>
      </c>
      <c r="I2518" s="43" t="n">
        <v>1.0663</v>
      </c>
      <c r="J2518" s="42" t="n">
        <v>3118.42</v>
      </c>
      <c r="K2518" s="41" t="s">
        <v>5112</v>
      </c>
      <c r="L2518" s="64" t="n">
        <v>107</v>
      </c>
      <c r="M2518" s="64" t="n">
        <v>0</v>
      </c>
      <c r="N2518" s="64" t="n">
        <v>0</v>
      </c>
      <c r="O2518" s="42" t="s">
        <v>412</v>
      </c>
      <c r="P2518" s="42" t="s">
        <v>412</v>
      </c>
      <c r="Q2518" s="42" t="n">
        <v>-10994.27</v>
      </c>
      <c r="R2518" s="43" t="n">
        <v>1.31</v>
      </c>
      <c r="S2518" s="43" t="n">
        <v>1</v>
      </c>
    </row>
    <row r="2519" customFormat="false" ht="15" hidden="false" customHeight="false" outlineLevel="0" collapsed="false">
      <c r="A2519" s="41" t="s">
        <v>33</v>
      </c>
      <c r="B2519" s="41" t="s">
        <v>4636</v>
      </c>
      <c r="C2519" s="45" t="n">
        <v>0.6</v>
      </c>
      <c r="D2519" s="41" t="s">
        <v>4602</v>
      </c>
      <c r="E2519" s="41" t="n">
        <v>5</v>
      </c>
      <c r="F2519" s="41" t="s">
        <v>4896</v>
      </c>
      <c r="G2519" s="41" t="s">
        <v>5039</v>
      </c>
      <c r="H2519" s="42" t="n">
        <v>-10021.89</v>
      </c>
      <c r="I2519" s="43" t="n">
        <v>1.0022</v>
      </c>
      <c r="J2519" s="42" t="n">
        <v>500</v>
      </c>
      <c r="K2519" s="41" t="s">
        <v>5113</v>
      </c>
      <c r="L2519" s="64" t="n">
        <v>267</v>
      </c>
      <c r="M2519" s="64" t="n">
        <v>0</v>
      </c>
      <c r="N2519" s="64" t="n">
        <v>0</v>
      </c>
      <c r="O2519" s="42" t="s">
        <v>412</v>
      </c>
      <c r="P2519" s="42" t="s">
        <v>412</v>
      </c>
      <c r="Q2519" s="42" t="s">
        <v>61</v>
      </c>
      <c r="R2519" s="43" t="s">
        <v>61</v>
      </c>
      <c r="S2519" s="43" t="s">
        <v>61</v>
      </c>
    </row>
    <row r="2520" customFormat="false" ht="15" hidden="false" customHeight="false" outlineLevel="0" collapsed="false">
      <c r="A2520" s="41" t="s">
        <v>33</v>
      </c>
      <c r="B2520" s="41" t="s">
        <v>4636</v>
      </c>
      <c r="C2520" s="45" t="n">
        <v>0.6</v>
      </c>
      <c r="D2520" s="41" t="s">
        <v>4602</v>
      </c>
      <c r="E2520" s="41" t="n">
        <v>5</v>
      </c>
      <c r="F2520" s="41" t="s">
        <v>4877</v>
      </c>
      <c r="G2520" s="41" t="s">
        <v>5039</v>
      </c>
      <c r="H2520" s="42" t="n">
        <v>-10198.09</v>
      </c>
      <c r="I2520" s="43" t="n">
        <v>1.0197</v>
      </c>
      <c r="J2520" s="42" t="n">
        <v>477.98</v>
      </c>
      <c r="K2520" s="41" t="s">
        <v>5114</v>
      </c>
      <c r="L2520" s="64" t="n">
        <v>608</v>
      </c>
      <c r="M2520" s="64" t="n">
        <v>0</v>
      </c>
      <c r="N2520" s="64" t="n">
        <v>0</v>
      </c>
      <c r="O2520" s="42" t="s">
        <v>412</v>
      </c>
      <c r="P2520" s="42" t="s">
        <v>412</v>
      </c>
      <c r="Q2520" s="42" t="n">
        <v>-10048.89</v>
      </c>
      <c r="R2520" s="43" t="n">
        <v>1.029</v>
      </c>
      <c r="S2520" s="43" t="n">
        <v>1</v>
      </c>
    </row>
    <row r="2522" customFormat="false" ht="15" hidden="false" customHeight="false" outlineLevel="0" collapsed="false">
      <c r="A2522" s="51" t="s">
        <v>33</v>
      </c>
      <c r="B2522" s="51" t="s">
        <v>5012</v>
      </c>
      <c r="C2522" s="61" t="n">
        <v>0.6</v>
      </c>
      <c r="D2522" s="51" t="s">
        <v>4801</v>
      </c>
      <c r="E2522" s="51" t="s">
        <v>61</v>
      </c>
      <c r="F2522" s="51" t="s">
        <v>4599</v>
      </c>
      <c r="G2522" s="51" t="s">
        <v>61</v>
      </c>
      <c r="H2522" s="52" t="n">
        <v>-2055.48</v>
      </c>
      <c r="I2522" s="53" t="n">
        <v>0.2823</v>
      </c>
      <c r="J2522" s="52" t="n">
        <v>50</v>
      </c>
      <c r="K2522" s="51" t="s">
        <v>4914</v>
      </c>
      <c r="L2522" s="63" t="n">
        <v>2020</v>
      </c>
      <c r="M2522" s="63" t="n">
        <v>0</v>
      </c>
      <c r="N2522" s="63" t="n">
        <v>0</v>
      </c>
      <c r="O2522" s="52" t="n">
        <v>-1933.35</v>
      </c>
      <c r="P2522" s="52" t="n">
        <v>-122.13</v>
      </c>
      <c r="Q2522" s="52" t="n">
        <v>-2055.48</v>
      </c>
      <c r="R2522" s="53" t="n">
        <v>0.3493</v>
      </c>
      <c r="S2522" s="53" t="n">
        <v>0</v>
      </c>
    </row>
    <row r="2523" customFormat="false" ht="15" hidden="false" customHeight="false" outlineLevel="0" collapsed="false">
      <c r="A2523" s="41" t="s">
        <v>33</v>
      </c>
      <c r="B2523" s="41" t="s">
        <v>5012</v>
      </c>
      <c r="C2523" s="45" t="n">
        <v>0.6</v>
      </c>
      <c r="D2523" s="41" t="s">
        <v>4608</v>
      </c>
      <c r="E2523" s="41" t="s">
        <v>61</v>
      </c>
      <c r="F2523" s="41" t="s">
        <v>4599</v>
      </c>
      <c r="G2523" s="41" t="s">
        <v>5026</v>
      </c>
      <c r="H2523" s="42" t="n">
        <v>-18385.92</v>
      </c>
      <c r="I2523" s="43" t="n">
        <v>1.0267</v>
      </c>
      <c r="J2523" s="42" t="n">
        <v>161231.15</v>
      </c>
      <c r="K2523" s="41" t="s">
        <v>5085</v>
      </c>
      <c r="L2523" s="64" t="n">
        <v>326</v>
      </c>
      <c r="M2523" s="64" t="n">
        <v>127</v>
      </c>
      <c r="N2523" s="64" t="n">
        <v>2</v>
      </c>
      <c r="O2523" s="42" t="s">
        <v>412</v>
      </c>
      <c r="P2523" s="42" t="s">
        <v>412</v>
      </c>
      <c r="Q2523" s="42" t="n">
        <v>-16463.02</v>
      </c>
      <c r="R2523" s="43" t="n">
        <v>1.9102</v>
      </c>
      <c r="S2523" s="43" t="n">
        <v>1</v>
      </c>
    </row>
    <row r="2524" customFormat="false" ht="15" hidden="false" customHeight="false" outlineLevel="0" collapsed="false">
      <c r="A2524" s="41" t="s">
        <v>33</v>
      </c>
      <c r="B2524" s="41" t="s">
        <v>5012</v>
      </c>
      <c r="C2524" s="45" t="n">
        <v>0.6</v>
      </c>
      <c r="D2524" s="41" t="s">
        <v>4608</v>
      </c>
      <c r="E2524" s="41" t="s">
        <v>61</v>
      </c>
      <c r="F2524" s="41" t="s">
        <v>4896</v>
      </c>
      <c r="G2524" s="41" t="s">
        <v>5026</v>
      </c>
      <c r="H2524" s="42" t="n">
        <v>-10287.49</v>
      </c>
      <c r="I2524" s="43" t="n">
        <v>1.0167</v>
      </c>
      <c r="J2524" s="42" t="n">
        <v>500</v>
      </c>
      <c r="K2524" s="41" t="s">
        <v>5086</v>
      </c>
      <c r="L2524" s="64" t="n">
        <v>463</v>
      </c>
      <c r="M2524" s="64" t="n">
        <v>181</v>
      </c>
      <c r="N2524" s="64" t="n">
        <v>2</v>
      </c>
      <c r="O2524" s="42" t="s">
        <v>412</v>
      </c>
      <c r="P2524" s="42" t="n">
        <v>1771.19</v>
      </c>
      <c r="Q2524" s="42" t="s">
        <v>61</v>
      </c>
      <c r="R2524" s="43" t="s">
        <v>61</v>
      </c>
      <c r="S2524" s="43" t="s">
        <v>61</v>
      </c>
    </row>
    <row r="2525" customFormat="false" ht="15" hidden="false" customHeight="false" outlineLevel="0" collapsed="false">
      <c r="A2525" s="41" t="s">
        <v>33</v>
      </c>
      <c r="B2525" s="41" t="s">
        <v>5012</v>
      </c>
      <c r="C2525" s="45" t="n">
        <v>0.6</v>
      </c>
      <c r="D2525" s="41" t="s">
        <v>4608</v>
      </c>
      <c r="E2525" s="41" t="s">
        <v>61</v>
      </c>
      <c r="F2525" s="41" t="s">
        <v>4877</v>
      </c>
      <c r="G2525" s="41" t="s">
        <v>5026</v>
      </c>
      <c r="H2525" s="42" t="n">
        <v>-10023.2</v>
      </c>
      <c r="I2525" s="43" t="n">
        <v>1.0019</v>
      </c>
      <c r="J2525" s="42" t="n">
        <v>499.13</v>
      </c>
      <c r="K2525" s="41" t="s">
        <v>5087</v>
      </c>
      <c r="L2525" s="64" t="n">
        <v>630</v>
      </c>
      <c r="M2525" s="64" t="n">
        <v>203</v>
      </c>
      <c r="N2525" s="64" t="n">
        <v>1</v>
      </c>
      <c r="O2525" s="42" t="s">
        <v>412</v>
      </c>
      <c r="P2525" s="42" t="n">
        <v>-176.62</v>
      </c>
      <c r="Q2525" s="42" t="n">
        <v>-10044.79</v>
      </c>
      <c r="R2525" s="43" t="n">
        <v>1.0272</v>
      </c>
      <c r="S2525" s="43" t="n">
        <v>0.76</v>
      </c>
    </row>
    <row r="2526" customFormat="false" ht="15" hidden="false" customHeight="false" outlineLevel="0" collapsed="false">
      <c r="A2526" s="41" t="s">
        <v>33</v>
      </c>
      <c r="B2526" s="41" t="s">
        <v>5012</v>
      </c>
      <c r="C2526" s="45" t="n">
        <v>0.6</v>
      </c>
      <c r="D2526" s="41" t="s">
        <v>4602</v>
      </c>
      <c r="E2526" s="41" t="n">
        <v>2</v>
      </c>
      <c r="F2526" s="41" t="s">
        <v>4599</v>
      </c>
      <c r="G2526" s="41" t="s">
        <v>5026</v>
      </c>
      <c r="H2526" s="42" t="n">
        <v>-15789.3</v>
      </c>
      <c r="I2526" s="43" t="n">
        <v>1.2437</v>
      </c>
      <c r="J2526" s="42" t="n">
        <v>9849.81</v>
      </c>
      <c r="K2526" s="41" t="s">
        <v>5088</v>
      </c>
      <c r="L2526" s="64" t="n">
        <v>345</v>
      </c>
      <c r="M2526" s="64" t="n">
        <v>136</v>
      </c>
      <c r="N2526" s="64" t="n">
        <v>3</v>
      </c>
      <c r="O2526" s="42" t="s">
        <v>412</v>
      </c>
      <c r="P2526" s="42" t="s">
        <v>412</v>
      </c>
      <c r="Q2526" s="42" t="n">
        <v>-13484.84</v>
      </c>
      <c r="R2526" s="43" t="n">
        <v>1.4806</v>
      </c>
      <c r="S2526" s="43" t="n">
        <v>0.97</v>
      </c>
    </row>
    <row r="2527" customFormat="false" ht="15" hidden="false" customHeight="false" outlineLevel="0" collapsed="false">
      <c r="A2527" s="41" t="s">
        <v>33</v>
      </c>
      <c r="B2527" s="41" t="s">
        <v>5012</v>
      </c>
      <c r="C2527" s="45" t="n">
        <v>0.6</v>
      </c>
      <c r="D2527" s="41" t="s">
        <v>4602</v>
      </c>
      <c r="E2527" s="41" t="n">
        <v>2</v>
      </c>
      <c r="F2527" s="41" t="s">
        <v>4896</v>
      </c>
      <c r="G2527" s="41" t="s">
        <v>5026</v>
      </c>
      <c r="H2527" s="42" t="n">
        <v>-10379.58</v>
      </c>
      <c r="I2527" s="43" t="n">
        <v>1.0266</v>
      </c>
      <c r="J2527" s="42" t="n">
        <v>500</v>
      </c>
      <c r="K2527" s="41" t="s">
        <v>5037</v>
      </c>
      <c r="L2527" s="64" t="n">
        <v>461</v>
      </c>
      <c r="M2527" s="64" t="n">
        <v>206</v>
      </c>
      <c r="N2527" s="64" t="n">
        <v>4</v>
      </c>
      <c r="O2527" s="42" t="s">
        <v>412</v>
      </c>
      <c r="P2527" s="42" t="n">
        <v>7841.9</v>
      </c>
      <c r="Q2527" s="42" t="s">
        <v>61</v>
      </c>
      <c r="R2527" s="43" t="s">
        <v>61</v>
      </c>
      <c r="S2527" s="43" t="s">
        <v>61</v>
      </c>
    </row>
    <row r="2528" customFormat="false" ht="15" hidden="false" customHeight="false" outlineLevel="0" collapsed="false">
      <c r="A2528" s="11" t="s">
        <v>33</v>
      </c>
      <c r="B2528" s="11" t="s">
        <v>5012</v>
      </c>
      <c r="C2528" s="13" t="n">
        <v>0.6</v>
      </c>
      <c r="D2528" s="11" t="s">
        <v>4602</v>
      </c>
      <c r="E2528" s="11" t="n">
        <v>2</v>
      </c>
      <c r="F2528" s="11" t="s">
        <v>4877</v>
      </c>
      <c r="G2528" s="11" t="s">
        <v>5026</v>
      </c>
      <c r="H2528" s="18" t="n">
        <v>-6494.11</v>
      </c>
      <c r="I2528" s="14" t="n">
        <v>0.937</v>
      </c>
      <c r="J2528" s="18" t="n">
        <v>498.83</v>
      </c>
      <c r="K2528" s="11" t="s">
        <v>4914</v>
      </c>
      <c r="L2528" s="62" t="n">
        <v>2009</v>
      </c>
      <c r="M2528" s="62" t="n">
        <v>756</v>
      </c>
      <c r="N2528" s="62" t="n">
        <v>11</v>
      </c>
      <c r="O2528" s="18" t="n">
        <v>-5038.98</v>
      </c>
      <c r="P2528" s="18" t="n">
        <v>-1455.13</v>
      </c>
      <c r="Q2528" s="18" t="n">
        <v>-10036.83</v>
      </c>
      <c r="R2528" s="14" t="n">
        <v>1.0294</v>
      </c>
      <c r="S2528" s="14" t="n">
        <v>0.74</v>
      </c>
    </row>
    <row r="2529" customFormat="false" ht="15" hidden="false" customHeight="false" outlineLevel="0" collapsed="false">
      <c r="A2529" s="41" t="s">
        <v>33</v>
      </c>
      <c r="B2529" s="41" t="s">
        <v>5012</v>
      </c>
      <c r="C2529" s="45" t="n">
        <v>0.6</v>
      </c>
      <c r="D2529" s="41" t="s">
        <v>4602</v>
      </c>
      <c r="E2529" s="41" t="n">
        <v>3</v>
      </c>
      <c r="F2529" s="41" t="s">
        <v>4599</v>
      </c>
      <c r="G2529" s="41" t="s">
        <v>5026</v>
      </c>
      <c r="H2529" s="42" t="n">
        <v>-12244.78</v>
      </c>
      <c r="I2529" s="43" t="n">
        <v>1.1909</v>
      </c>
      <c r="J2529" s="42" t="n">
        <v>3792.39</v>
      </c>
      <c r="K2529" s="41" t="s">
        <v>4910</v>
      </c>
      <c r="L2529" s="64" t="n">
        <v>219</v>
      </c>
      <c r="M2529" s="64" t="n">
        <v>93</v>
      </c>
      <c r="N2529" s="64" t="n">
        <v>1</v>
      </c>
      <c r="O2529" s="42" t="s">
        <v>412</v>
      </c>
      <c r="P2529" s="42" t="n">
        <v>4466.16</v>
      </c>
      <c r="Q2529" s="42" t="n">
        <v>-11504.76</v>
      </c>
      <c r="R2529" s="43" t="n">
        <v>1.3055</v>
      </c>
      <c r="S2529" s="43" t="n">
        <v>0.8967</v>
      </c>
    </row>
    <row r="2530" customFormat="false" ht="15" hidden="false" customHeight="false" outlineLevel="0" collapsed="false">
      <c r="A2530" s="41" t="s">
        <v>33</v>
      </c>
      <c r="B2530" s="41" t="s">
        <v>5012</v>
      </c>
      <c r="C2530" s="45" t="n">
        <v>0.6</v>
      </c>
      <c r="D2530" s="41" t="s">
        <v>4602</v>
      </c>
      <c r="E2530" s="41" t="n">
        <v>3</v>
      </c>
      <c r="F2530" s="41" t="s">
        <v>4896</v>
      </c>
      <c r="G2530" s="41" t="s">
        <v>5026</v>
      </c>
      <c r="H2530" s="42" t="n">
        <v>-10060.76</v>
      </c>
      <c r="I2530" s="43" t="n">
        <v>1.0052</v>
      </c>
      <c r="J2530" s="42" t="n">
        <v>500</v>
      </c>
      <c r="K2530" s="41" t="s">
        <v>5089</v>
      </c>
      <c r="L2530" s="64" t="n">
        <v>255</v>
      </c>
      <c r="M2530" s="64" t="n">
        <v>111</v>
      </c>
      <c r="N2530" s="64" t="n">
        <v>1</v>
      </c>
      <c r="O2530" s="42" t="s">
        <v>412</v>
      </c>
      <c r="P2530" s="42" t="n">
        <v>1544.02</v>
      </c>
      <c r="Q2530" s="42" t="s">
        <v>61</v>
      </c>
      <c r="R2530" s="43" t="s">
        <v>61</v>
      </c>
      <c r="S2530" s="43" t="s">
        <v>61</v>
      </c>
    </row>
    <row r="2531" customFormat="false" ht="15" hidden="false" customHeight="false" outlineLevel="0" collapsed="false">
      <c r="A2531" s="11" t="s">
        <v>33</v>
      </c>
      <c r="B2531" s="11" t="s">
        <v>5012</v>
      </c>
      <c r="C2531" s="13" t="n">
        <v>0.6</v>
      </c>
      <c r="D2531" s="11" t="s">
        <v>4602</v>
      </c>
      <c r="E2531" s="11" t="n">
        <v>3</v>
      </c>
      <c r="F2531" s="11" t="s">
        <v>4877</v>
      </c>
      <c r="G2531" s="11" t="s">
        <v>5026</v>
      </c>
      <c r="H2531" s="18" t="n">
        <v>-2782.83</v>
      </c>
      <c r="I2531" s="14" t="n">
        <v>0.5764</v>
      </c>
      <c r="J2531" s="18" t="n">
        <v>496.97</v>
      </c>
      <c r="K2531" s="11" t="s">
        <v>4914</v>
      </c>
      <c r="L2531" s="62" t="n">
        <v>2009</v>
      </c>
      <c r="M2531" s="62" t="n">
        <v>834</v>
      </c>
      <c r="N2531" s="62" t="n">
        <v>11</v>
      </c>
      <c r="O2531" s="18" t="n">
        <v>-4457.77</v>
      </c>
      <c r="P2531" s="18" t="n">
        <v>176.8</v>
      </c>
      <c r="Q2531" s="18" t="n">
        <v>-10026.9</v>
      </c>
      <c r="R2531" s="14" t="n">
        <v>1.0284</v>
      </c>
      <c r="S2531" s="14" t="n">
        <v>0.6733</v>
      </c>
    </row>
    <row r="2532" customFormat="false" ht="15" hidden="false" customHeight="false" outlineLevel="0" collapsed="false">
      <c r="A2532" s="41" t="s">
        <v>33</v>
      </c>
      <c r="B2532" s="41" t="s">
        <v>5012</v>
      </c>
      <c r="C2532" s="45" t="n">
        <v>0.6</v>
      </c>
      <c r="D2532" s="41" t="s">
        <v>4602</v>
      </c>
      <c r="E2532" s="41" t="n">
        <v>5</v>
      </c>
      <c r="F2532" s="41" t="s">
        <v>4599</v>
      </c>
      <c r="G2532" s="41" t="s">
        <v>5026</v>
      </c>
      <c r="H2532" s="42" t="n">
        <v>-10873.53</v>
      </c>
      <c r="I2532" s="43" t="n">
        <v>1.0759</v>
      </c>
      <c r="J2532" s="42" t="n">
        <v>2063.59</v>
      </c>
      <c r="K2532" s="41" t="s">
        <v>5090</v>
      </c>
      <c r="L2532" s="64" t="n">
        <v>232</v>
      </c>
      <c r="M2532" s="64" t="n">
        <v>103</v>
      </c>
      <c r="N2532" s="64" t="n">
        <v>0</v>
      </c>
      <c r="O2532" s="42" t="s">
        <v>412</v>
      </c>
      <c r="P2532" s="42" t="n">
        <v>1372.26</v>
      </c>
      <c r="Q2532" s="42" t="n">
        <v>-11024.37</v>
      </c>
      <c r="R2532" s="43" t="n">
        <v>1.1868</v>
      </c>
      <c r="S2532" s="43" t="n">
        <v>0.9133</v>
      </c>
    </row>
    <row r="2533" customFormat="false" ht="15" hidden="false" customHeight="false" outlineLevel="0" collapsed="false">
      <c r="A2533" s="41" t="s">
        <v>33</v>
      </c>
      <c r="B2533" s="41" t="s">
        <v>5012</v>
      </c>
      <c r="C2533" s="45" t="n">
        <v>0.6</v>
      </c>
      <c r="D2533" s="41" t="s">
        <v>4602</v>
      </c>
      <c r="E2533" s="41" t="n">
        <v>5</v>
      </c>
      <c r="F2533" s="41" t="s">
        <v>4896</v>
      </c>
      <c r="G2533" s="41" t="s">
        <v>5026</v>
      </c>
      <c r="H2533" s="42" t="n">
        <v>-10111.58</v>
      </c>
      <c r="I2533" s="43" t="n">
        <v>1.0102</v>
      </c>
      <c r="J2533" s="42" t="n">
        <v>500</v>
      </c>
      <c r="K2533" s="41" t="s">
        <v>4934</v>
      </c>
      <c r="L2533" s="64" t="n">
        <v>256</v>
      </c>
      <c r="M2533" s="64" t="n">
        <v>115</v>
      </c>
      <c r="N2533" s="64" t="n">
        <v>0</v>
      </c>
      <c r="O2533" s="42" t="s">
        <v>412</v>
      </c>
      <c r="P2533" s="42" t="s">
        <v>412</v>
      </c>
      <c r="Q2533" s="42" t="s">
        <v>61</v>
      </c>
      <c r="R2533" s="43" t="s">
        <v>61</v>
      </c>
      <c r="S2533" s="43" t="s">
        <v>61</v>
      </c>
    </row>
    <row r="2534" customFormat="false" ht="15" hidden="false" customHeight="false" outlineLevel="0" collapsed="false">
      <c r="A2534" s="41" t="s">
        <v>33</v>
      </c>
      <c r="B2534" s="41" t="s">
        <v>5012</v>
      </c>
      <c r="C2534" s="45" t="n">
        <v>0.6</v>
      </c>
      <c r="D2534" s="41" t="s">
        <v>4602</v>
      </c>
      <c r="E2534" s="41" t="n">
        <v>5</v>
      </c>
      <c r="F2534" s="41" t="s">
        <v>4877</v>
      </c>
      <c r="G2534" s="41" t="s">
        <v>5026</v>
      </c>
      <c r="H2534" s="42" t="n">
        <v>-10023.96</v>
      </c>
      <c r="I2534" s="43" t="n">
        <v>1.0023</v>
      </c>
      <c r="J2534" s="42" t="n">
        <v>492.06</v>
      </c>
      <c r="K2534" s="41" t="s">
        <v>5091</v>
      </c>
      <c r="L2534" s="64" t="n">
        <v>742</v>
      </c>
      <c r="M2534" s="64" t="n">
        <v>328</v>
      </c>
      <c r="N2534" s="64" t="n">
        <v>3</v>
      </c>
      <c r="O2534" s="42" t="s">
        <v>412</v>
      </c>
      <c r="P2534" s="42" t="n">
        <v>-4955.56</v>
      </c>
      <c r="Q2534" s="42" t="n">
        <v>-10039.88</v>
      </c>
      <c r="R2534" s="43" t="n">
        <v>1.031</v>
      </c>
      <c r="S2534" s="43" t="n">
        <v>0.7367</v>
      </c>
    </row>
    <row r="2535" customFormat="false" ht="15" hidden="false" customHeight="false" outlineLevel="0" collapsed="false">
      <c r="A2535" s="41" t="s">
        <v>33</v>
      </c>
      <c r="B2535" s="41" t="s">
        <v>5012</v>
      </c>
      <c r="C2535" s="45" t="n">
        <v>0.6</v>
      </c>
      <c r="D2535" s="41" t="s">
        <v>4608</v>
      </c>
      <c r="E2535" s="41" t="s">
        <v>61</v>
      </c>
      <c r="F2535" s="41" t="s">
        <v>4599</v>
      </c>
      <c r="G2535" s="41" t="s">
        <v>5039</v>
      </c>
      <c r="H2535" s="42" t="n">
        <v>-11274.5</v>
      </c>
      <c r="I2535" s="43" t="n">
        <v>1.1114</v>
      </c>
      <c r="J2535" s="42" t="n">
        <v>7944.17</v>
      </c>
      <c r="K2535" s="41" t="s">
        <v>5092</v>
      </c>
      <c r="L2535" s="64" t="n">
        <v>420</v>
      </c>
      <c r="M2535" s="64" t="n">
        <v>0</v>
      </c>
      <c r="N2535" s="64" t="n">
        <v>0</v>
      </c>
      <c r="O2535" s="42" t="s">
        <v>412</v>
      </c>
      <c r="P2535" s="42" t="n">
        <v>8040.23</v>
      </c>
      <c r="Q2535" s="42" t="n">
        <v>-10206.58</v>
      </c>
      <c r="R2535" s="43" t="n">
        <v>2.2239</v>
      </c>
      <c r="S2535" s="43" t="n">
        <v>0.5133</v>
      </c>
    </row>
    <row r="2536" customFormat="false" ht="15" hidden="false" customHeight="false" outlineLevel="0" collapsed="false">
      <c r="A2536" s="11" t="s">
        <v>33</v>
      </c>
      <c r="B2536" s="11" t="s">
        <v>5012</v>
      </c>
      <c r="C2536" s="13" t="n">
        <v>0.6</v>
      </c>
      <c r="D2536" s="11" t="s">
        <v>4608</v>
      </c>
      <c r="E2536" s="11" t="s">
        <v>61</v>
      </c>
      <c r="F2536" s="11" t="s">
        <v>4896</v>
      </c>
      <c r="G2536" s="11" t="s">
        <v>5039</v>
      </c>
      <c r="H2536" s="18" t="n">
        <v>-4907.26</v>
      </c>
      <c r="I2536" s="14" t="n">
        <v>0.7329</v>
      </c>
      <c r="J2536" s="18" t="n">
        <v>500</v>
      </c>
      <c r="K2536" s="11" t="s">
        <v>4914</v>
      </c>
      <c r="L2536" s="62" t="n">
        <v>2020</v>
      </c>
      <c r="M2536" s="62" t="n">
        <v>0</v>
      </c>
      <c r="N2536" s="62" t="n">
        <v>0</v>
      </c>
      <c r="O2536" s="18" t="n">
        <v>-5891.49</v>
      </c>
      <c r="P2536" s="18" t="n">
        <v>984.23</v>
      </c>
      <c r="Q2536" s="18" t="s">
        <v>61</v>
      </c>
      <c r="R2536" s="14" t="s">
        <v>61</v>
      </c>
      <c r="S2536" s="14" t="s">
        <v>61</v>
      </c>
    </row>
    <row r="2537" customFormat="false" ht="15" hidden="false" customHeight="false" outlineLevel="0" collapsed="false">
      <c r="A2537" s="11" t="s">
        <v>33</v>
      </c>
      <c r="B2537" s="11" t="s">
        <v>5012</v>
      </c>
      <c r="C2537" s="13" t="n">
        <v>0.6</v>
      </c>
      <c r="D2537" s="11" t="s">
        <v>4608</v>
      </c>
      <c r="E2537" s="11" t="s">
        <v>61</v>
      </c>
      <c r="F2537" s="11" t="s">
        <v>4877</v>
      </c>
      <c r="G2537" s="11" t="s">
        <v>5039</v>
      </c>
      <c r="H2537" s="18" t="n">
        <v>-594.09</v>
      </c>
      <c r="I2537" s="14" t="n">
        <v>0.3744</v>
      </c>
      <c r="J2537" s="18" t="n">
        <v>487.81</v>
      </c>
      <c r="K2537" s="11" t="s">
        <v>4914</v>
      </c>
      <c r="L2537" s="62" t="n">
        <v>2020</v>
      </c>
      <c r="M2537" s="62" t="n">
        <v>0</v>
      </c>
      <c r="N2537" s="62" t="n">
        <v>0</v>
      </c>
      <c r="O2537" s="18" t="n">
        <v>-3022.56</v>
      </c>
      <c r="P2537" s="18" t="n">
        <v>2428.46</v>
      </c>
      <c r="Q2537" s="18" t="n">
        <v>-2375.15</v>
      </c>
      <c r="R2537" s="14" t="n">
        <v>0.7397</v>
      </c>
      <c r="S2537" s="14" t="n">
        <v>0</v>
      </c>
    </row>
    <row r="2538" customFormat="false" ht="15" hidden="false" customHeight="false" outlineLevel="0" collapsed="false">
      <c r="A2538" s="11" t="s">
        <v>33</v>
      </c>
      <c r="B2538" s="11" t="s">
        <v>5012</v>
      </c>
      <c r="C2538" s="13" t="n">
        <v>0.6</v>
      </c>
      <c r="D2538" s="11" t="s">
        <v>4602</v>
      </c>
      <c r="E2538" s="11" t="n">
        <v>2</v>
      </c>
      <c r="F2538" s="11" t="s">
        <v>4599</v>
      </c>
      <c r="G2538" s="11" t="s">
        <v>5039</v>
      </c>
      <c r="H2538" s="18" t="n">
        <v>6418.52</v>
      </c>
      <c r="I2538" s="14" t="n">
        <v>0.7205</v>
      </c>
      <c r="J2538" s="18" t="n">
        <v>6656.06</v>
      </c>
      <c r="K2538" s="11" t="s">
        <v>4914</v>
      </c>
      <c r="L2538" s="62" t="n">
        <v>2020</v>
      </c>
      <c r="M2538" s="62" t="n">
        <v>0</v>
      </c>
      <c r="N2538" s="62" t="n">
        <v>0</v>
      </c>
      <c r="O2538" s="18" t="n">
        <v>2323.53</v>
      </c>
      <c r="P2538" s="18" t="n">
        <v>4002.37</v>
      </c>
      <c r="Q2538" s="18" t="n">
        <v>6082.35</v>
      </c>
      <c r="R2538" s="14" t="n">
        <v>1.593</v>
      </c>
      <c r="S2538" s="14" t="n">
        <v>0.46</v>
      </c>
    </row>
    <row r="2539" customFormat="false" ht="15" hidden="false" customHeight="false" outlineLevel="0" collapsed="false">
      <c r="A2539" s="41" t="s">
        <v>33</v>
      </c>
      <c r="B2539" s="41" t="s">
        <v>5012</v>
      </c>
      <c r="C2539" s="45" t="n">
        <v>0.6</v>
      </c>
      <c r="D2539" s="41" t="s">
        <v>4602</v>
      </c>
      <c r="E2539" s="41" t="n">
        <v>2</v>
      </c>
      <c r="F2539" s="41" t="s">
        <v>4896</v>
      </c>
      <c r="G2539" s="41" t="s">
        <v>5039</v>
      </c>
      <c r="H2539" s="42" t="n">
        <v>-10090.44</v>
      </c>
      <c r="I2539" s="43" t="n">
        <v>1.008</v>
      </c>
      <c r="J2539" s="42" t="n">
        <v>500</v>
      </c>
      <c r="K2539" s="41" t="s">
        <v>5093</v>
      </c>
      <c r="L2539" s="64" t="n">
        <v>1933</v>
      </c>
      <c r="M2539" s="64" t="n">
        <v>0</v>
      </c>
      <c r="N2539" s="64" t="n">
        <v>0</v>
      </c>
      <c r="O2539" s="42" t="n">
        <v>-5832.75</v>
      </c>
      <c r="P2539" s="42" t="n">
        <v>106.95</v>
      </c>
      <c r="Q2539" s="42" t="s">
        <v>61</v>
      </c>
      <c r="R2539" s="43" t="s">
        <v>61</v>
      </c>
      <c r="S2539" s="43" t="s">
        <v>61</v>
      </c>
    </row>
    <row r="2540" customFormat="false" ht="15" hidden="false" customHeight="false" outlineLevel="0" collapsed="false">
      <c r="A2540" s="11" t="s">
        <v>33</v>
      </c>
      <c r="B2540" s="11" t="s">
        <v>5012</v>
      </c>
      <c r="C2540" s="13" t="n">
        <v>0.6</v>
      </c>
      <c r="D2540" s="11" t="s">
        <v>4602</v>
      </c>
      <c r="E2540" s="11" t="n">
        <v>2</v>
      </c>
      <c r="F2540" s="11" t="s">
        <v>4877</v>
      </c>
      <c r="G2540" s="11" t="s">
        <v>5039</v>
      </c>
      <c r="H2540" s="18" t="n">
        <v>-3104.63</v>
      </c>
      <c r="I2540" s="14" t="n">
        <v>0.441</v>
      </c>
      <c r="J2540" s="18" t="n">
        <v>493.21</v>
      </c>
      <c r="K2540" s="11" t="s">
        <v>4914</v>
      </c>
      <c r="L2540" s="62" t="n">
        <v>2020</v>
      </c>
      <c r="M2540" s="62" t="n">
        <v>0</v>
      </c>
      <c r="N2540" s="62" t="n">
        <v>0</v>
      </c>
      <c r="O2540" s="18" t="n">
        <v>-3343.54</v>
      </c>
      <c r="P2540" s="18" t="n">
        <v>148</v>
      </c>
      <c r="Q2540" s="18" t="n">
        <v>-2818.53</v>
      </c>
      <c r="R2540" s="14" t="n">
        <v>0.6809</v>
      </c>
      <c r="S2540" s="14" t="n">
        <v>0</v>
      </c>
    </row>
    <row r="2541" customFormat="false" ht="15" hidden="false" customHeight="false" outlineLevel="0" collapsed="false">
      <c r="A2541" s="11" t="s">
        <v>33</v>
      </c>
      <c r="B2541" s="11" t="s">
        <v>5012</v>
      </c>
      <c r="C2541" s="13" t="n">
        <v>0.6</v>
      </c>
      <c r="D2541" s="11" t="s">
        <v>4602</v>
      </c>
      <c r="E2541" s="11" t="n">
        <v>3</v>
      </c>
      <c r="F2541" s="11" t="s">
        <v>4599</v>
      </c>
      <c r="G2541" s="11" t="s">
        <v>5039</v>
      </c>
      <c r="H2541" s="18" t="n">
        <v>3619.2</v>
      </c>
      <c r="I2541" s="14" t="n">
        <v>0.3123</v>
      </c>
      <c r="J2541" s="18" t="n">
        <v>1772.82</v>
      </c>
      <c r="K2541" s="11" t="s">
        <v>4914</v>
      </c>
      <c r="L2541" s="62" t="n">
        <v>2020</v>
      </c>
      <c r="M2541" s="62" t="n">
        <v>0</v>
      </c>
      <c r="N2541" s="62" t="n">
        <v>0</v>
      </c>
      <c r="O2541" s="18" t="n">
        <v>1172.67</v>
      </c>
      <c r="P2541" s="18" t="n">
        <v>2292.94</v>
      </c>
      <c r="Q2541" s="18" t="n">
        <v>3524.69</v>
      </c>
      <c r="R2541" s="14" t="n">
        <v>1.4061</v>
      </c>
      <c r="S2541" s="14" t="n">
        <v>0.43</v>
      </c>
    </row>
    <row r="2542" customFormat="false" ht="15" hidden="false" customHeight="false" outlineLevel="0" collapsed="false">
      <c r="A2542" s="11" t="s">
        <v>33</v>
      </c>
      <c r="B2542" s="11" t="s">
        <v>5012</v>
      </c>
      <c r="C2542" s="13" t="n">
        <v>0.6</v>
      </c>
      <c r="D2542" s="11" t="s">
        <v>4602</v>
      </c>
      <c r="E2542" s="11" t="n">
        <v>3</v>
      </c>
      <c r="F2542" s="11" t="s">
        <v>4896</v>
      </c>
      <c r="G2542" s="11" t="s">
        <v>5039</v>
      </c>
      <c r="H2542" s="18" t="n">
        <v>2212.09</v>
      </c>
      <c r="I2542" s="14" t="n">
        <v>0.4626</v>
      </c>
      <c r="J2542" s="18" t="n">
        <v>500</v>
      </c>
      <c r="K2542" s="11" t="s">
        <v>4914</v>
      </c>
      <c r="L2542" s="62" t="n">
        <v>2020</v>
      </c>
      <c r="M2542" s="62" t="n">
        <v>0</v>
      </c>
      <c r="N2542" s="62" t="n">
        <v>0</v>
      </c>
      <c r="O2542" s="18" t="n">
        <v>723.54</v>
      </c>
      <c r="P2542" s="18" t="n">
        <v>1493.79</v>
      </c>
      <c r="Q2542" s="18" t="s">
        <v>61</v>
      </c>
      <c r="R2542" s="14" t="s">
        <v>61</v>
      </c>
      <c r="S2542" s="14" t="s">
        <v>61</v>
      </c>
    </row>
    <row r="2543" customFormat="false" ht="15" hidden="false" customHeight="false" outlineLevel="0" collapsed="false">
      <c r="A2543" s="11" t="s">
        <v>33</v>
      </c>
      <c r="B2543" s="11" t="s">
        <v>5012</v>
      </c>
      <c r="C2543" s="13" t="n">
        <v>0.6</v>
      </c>
      <c r="D2543" s="11" t="s">
        <v>4602</v>
      </c>
      <c r="E2543" s="11" t="n">
        <v>3</v>
      </c>
      <c r="F2543" s="11" t="s">
        <v>4877</v>
      </c>
      <c r="G2543" s="11" t="s">
        <v>5039</v>
      </c>
      <c r="H2543" s="18" t="n">
        <v>-5421.15</v>
      </c>
      <c r="I2543" s="14" t="n">
        <v>0.6261</v>
      </c>
      <c r="J2543" s="18" t="n">
        <v>499.45</v>
      </c>
      <c r="K2543" s="11" t="s">
        <v>4914</v>
      </c>
      <c r="L2543" s="62" t="n">
        <v>2020</v>
      </c>
      <c r="M2543" s="62" t="n">
        <v>0</v>
      </c>
      <c r="N2543" s="62" t="n">
        <v>0</v>
      </c>
      <c r="O2543" s="18" t="n">
        <v>-3796.11</v>
      </c>
      <c r="P2543" s="18" t="n">
        <v>-975.77</v>
      </c>
      <c r="Q2543" s="18" t="n">
        <v>-2567.27</v>
      </c>
      <c r="R2543" s="14" t="n">
        <v>0.675</v>
      </c>
      <c r="S2543" s="14" t="n">
        <v>0</v>
      </c>
    </row>
    <row r="2544" customFormat="false" ht="15" hidden="false" customHeight="false" outlineLevel="0" collapsed="false">
      <c r="A2544" s="11" t="s">
        <v>33</v>
      </c>
      <c r="B2544" s="11" t="s">
        <v>5012</v>
      </c>
      <c r="C2544" s="13" t="n">
        <v>0.6</v>
      </c>
      <c r="D2544" s="11" t="s">
        <v>4602</v>
      </c>
      <c r="E2544" s="11" t="n">
        <v>5</v>
      </c>
      <c r="F2544" s="11" t="s">
        <v>4599</v>
      </c>
      <c r="G2544" s="11" t="s">
        <v>5039</v>
      </c>
      <c r="H2544" s="18" t="n">
        <v>1832.41</v>
      </c>
      <c r="I2544" s="14" t="n">
        <v>0.3701</v>
      </c>
      <c r="J2544" s="18" t="n">
        <v>1245.98</v>
      </c>
      <c r="K2544" s="11" t="s">
        <v>4914</v>
      </c>
      <c r="L2544" s="62" t="n">
        <v>2020</v>
      </c>
      <c r="M2544" s="62" t="n">
        <v>0</v>
      </c>
      <c r="N2544" s="62" t="n">
        <v>0</v>
      </c>
      <c r="O2544" s="18" t="n">
        <v>92.32</v>
      </c>
      <c r="P2544" s="18" t="n">
        <v>1045.31</v>
      </c>
      <c r="Q2544" s="18" t="n">
        <v>1405.36</v>
      </c>
      <c r="R2544" s="14" t="n">
        <v>1.2771</v>
      </c>
      <c r="S2544" s="14" t="n">
        <v>0.36</v>
      </c>
    </row>
    <row r="2545" customFormat="false" ht="15" hidden="false" customHeight="false" outlineLevel="0" collapsed="false">
      <c r="A2545" s="11" t="s">
        <v>33</v>
      </c>
      <c r="B2545" s="11" t="s">
        <v>5012</v>
      </c>
      <c r="C2545" s="13" t="n">
        <v>0.6</v>
      </c>
      <c r="D2545" s="11" t="s">
        <v>4602</v>
      </c>
      <c r="E2545" s="11" t="n">
        <v>5</v>
      </c>
      <c r="F2545" s="11" t="s">
        <v>4896</v>
      </c>
      <c r="G2545" s="11" t="s">
        <v>5039</v>
      </c>
      <c r="H2545" s="18" t="n">
        <v>1769.38</v>
      </c>
      <c r="I2545" s="14" t="n">
        <v>0.3331</v>
      </c>
      <c r="J2545" s="18" t="n">
        <v>500</v>
      </c>
      <c r="K2545" s="11" t="s">
        <v>4914</v>
      </c>
      <c r="L2545" s="62" t="n">
        <v>2020</v>
      </c>
      <c r="M2545" s="62" t="n">
        <v>0</v>
      </c>
      <c r="N2545" s="62" t="n">
        <v>0</v>
      </c>
      <c r="O2545" s="18" t="n">
        <v>11.18</v>
      </c>
      <c r="P2545" s="18" t="n">
        <v>851.42</v>
      </c>
      <c r="Q2545" s="18" t="s">
        <v>61</v>
      </c>
      <c r="R2545" s="14" t="s">
        <v>61</v>
      </c>
      <c r="S2545" s="14" t="s">
        <v>61</v>
      </c>
    </row>
    <row r="2546" customFormat="false" ht="15" hidden="false" customHeight="false" outlineLevel="0" collapsed="false">
      <c r="A2546" s="11" t="s">
        <v>33</v>
      </c>
      <c r="B2546" s="11" t="s">
        <v>5012</v>
      </c>
      <c r="C2546" s="13" t="n">
        <v>0.6</v>
      </c>
      <c r="D2546" s="11" t="s">
        <v>4602</v>
      </c>
      <c r="E2546" s="11" t="n">
        <v>5</v>
      </c>
      <c r="F2546" s="11" t="s">
        <v>4877</v>
      </c>
      <c r="G2546" s="11" t="s">
        <v>5039</v>
      </c>
      <c r="H2546" s="18" t="n">
        <v>-5013.1</v>
      </c>
      <c r="I2546" s="14" t="n">
        <v>0.5971</v>
      </c>
      <c r="J2546" s="18" t="n">
        <v>499.99</v>
      </c>
      <c r="K2546" s="11" t="s">
        <v>4914</v>
      </c>
      <c r="L2546" s="62" t="n">
        <v>2020</v>
      </c>
      <c r="M2546" s="62" t="n">
        <v>0</v>
      </c>
      <c r="N2546" s="62" t="n">
        <v>0</v>
      </c>
      <c r="O2546" s="18" t="n">
        <v>-2709.44</v>
      </c>
      <c r="P2546" s="18" t="n">
        <v>-1449.85</v>
      </c>
      <c r="Q2546" s="18" t="n">
        <v>-2488.98</v>
      </c>
      <c r="R2546" s="14" t="n">
        <v>0.7136</v>
      </c>
      <c r="S2546" s="14" t="n">
        <v>0</v>
      </c>
    </row>
    <row r="2548" customFormat="false" ht="15" hidden="false" customHeight="false" outlineLevel="0" collapsed="false">
      <c r="A2548" s="51" t="s">
        <v>34</v>
      </c>
      <c r="B2548" s="51" t="s">
        <v>5009</v>
      </c>
      <c r="C2548" s="61" t="n">
        <v>0.6</v>
      </c>
      <c r="D2548" s="51" t="s">
        <v>4801</v>
      </c>
      <c r="E2548" s="51" t="s">
        <v>61</v>
      </c>
      <c r="F2548" s="51" t="s">
        <v>4599</v>
      </c>
      <c r="G2548" s="51" t="s">
        <v>61</v>
      </c>
      <c r="H2548" s="52" t="n">
        <v>-1261.24</v>
      </c>
      <c r="I2548" s="53" t="n">
        <v>0.3006</v>
      </c>
      <c r="J2548" s="52" t="n">
        <v>50</v>
      </c>
      <c r="K2548" s="51" t="s">
        <v>4914</v>
      </c>
      <c r="L2548" s="63" t="n">
        <v>2552</v>
      </c>
      <c r="M2548" s="63" t="n">
        <v>0</v>
      </c>
      <c r="N2548" s="63" t="n">
        <v>0</v>
      </c>
      <c r="O2548" s="52" t="n">
        <v>-1977.28</v>
      </c>
      <c r="P2548" s="52" t="n">
        <v>716.03</v>
      </c>
      <c r="Q2548" s="52" t="n">
        <v>-1261.24</v>
      </c>
      <c r="R2548" s="53" t="n">
        <v>0.3178</v>
      </c>
      <c r="S2548" s="53" t="n">
        <v>0</v>
      </c>
    </row>
    <row r="2549" customFormat="false" ht="15" hidden="false" customHeight="false" outlineLevel="0" collapsed="false">
      <c r="A2549" s="41" t="s">
        <v>34</v>
      </c>
      <c r="B2549" s="41" t="s">
        <v>5009</v>
      </c>
      <c r="C2549" s="45" t="n">
        <v>0.6</v>
      </c>
      <c r="D2549" s="41" t="s">
        <v>4608</v>
      </c>
      <c r="E2549" s="41" t="s">
        <v>61</v>
      </c>
      <c r="F2549" s="41" t="s">
        <v>4599</v>
      </c>
      <c r="G2549" s="41" t="s">
        <v>5026</v>
      </c>
      <c r="H2549" s="42" t="n">
        <v>-18966.45</v>
      </c>
      <c r="I2549" s="43" t="n">
        <v>1.5</v>
      </c>
      <c r="J2549" s="42" t="n">
        <v>13445.77</v>
      </c>
      <c r="K2549" s="41" t="s">
        <v>4902</v>
      </c>
      <c r="L2549" s="64" t="n">
        <v>253</v>
      </c>
      <c r="M2549" s="64" t="n">
        <v>96</v>
      </c>
      <c r="N2549" s="64" t="n">
        <v>4</v>
      </c>
      <c r="O2549" s="42" t="s">
        <v>412</v>
      </c>
      <c r="P2549" s="42" t="s">
        <v>412</v>
      </c>
      <c r="Q2549" s="42" t="n">
        <v>-17034.93</v>
      </c>
      <c r="R2549" s="43" t="n">
        <v>1.9138</v>
      </c>
      <c r="S2549" s="43" t="n">
        <v>0.9867</v>
      </c>
    </row>
    <row r="2550" customFormat="false" ht="15" hidden="false" customHeight="false" outlineLevel="0" collapsed="false">
      <c r="A2550" s="41" t="s">
        <v>34</v>
      </c>
      <c r="B2550" s="41" t="s">
        <v>5009</v>
      </c>
      <c r="C2550" s="45" t="n">
        <v>0.6</v>
      </c>
      <c r="D2550" s="41" t="s">
        <v>4608</v>
      </c>
      <c r="E2550" s="41" t="s">
        <v>61</v>
      </c>
      <c r="F2550" s="41" t="s">
        <v>4896</v>
      </c>
      <c r="G2550" s="41" t="s">
        <v>5026</v>
      </c>
      <c r="H2550" s="42" t="n">
        <v>-10022.76</v>
      </c>
      <c r="I2550" s="43" t="n">
        <v>1.002</v>
      </c>
      <c r="J2550" s="42" t="n">
        <v>500</v>
      </c>
      <c r="K2550" s="41" t="s">
        <v>5115</v>
      </c>
      <c r="L2550" s="64" t="n">
        <v>315</v>
      </c>
      <c r="M2550" s="64" t="n">
        <v>122</v>
      </c>
      <c r="N2550" s="64" t="n">
        <v>5</v>
      </c>
      <c r="O2550" s="42" t="s">
        <v>412</v>
      </c>
      <c r="P2550" s="42" t="s">
        <v>412</v>
      </c>
      <c r="Q2550" s="42" t="s">
        <v>61</v>
      </c>
      <c r="R2550" s="43" t="s">
        <v>61</v>
      </c>
      <c r="S2550" s="43" t="s">
        <v>61</v>
      </c>
    </row>
    <row r="2551" customFormat="false" ht="15" hidden="false" customHeight="false" outlineLevel="0" collapsed="false">
      <c r="A2551" s="41" t="s">
        <v>34</v>
      </c>
      <c r="B2551" s="41" t="s">
        <v>5009</v>
      </c>
      <c r="C2551" s="45" t="n">
        <v>0.6</v>
      </c>
      <c r="D2551" s="41" t="s">
        <v>4608</v>
      </c>
      <c r="E2551" s="41" t="s">
        <v>61</v>
      </c>
      <c r="F2551" s="41" t="s">
        <v>4877</v>
      </c>
      <c r="G2551" s="41" t="s">
        <v>5026</v>
      </c>
      <c r="H2551" s="42" t="n">
        <v>-10454.42</v>
      </c>
      <c r="I2551" s="43" t="n">
        <v>1.0417</v>
      </c>
      <c r="J2551" s="42" t="n">
        <v>489.47</v>
      </c>
      <c r="K2551" s="41" t="s">
        <v>5116</v>
      </c>
      <c r="L2551" s="64" t="n">
        <v>676</v>
      </c>
      <c r="M2551" s="64" t="n">
        <v>219</v>
      </c>
      <c r="N2551" s="64" t="n">
        <v>10</v>
      </c>
      <c r="O2551" s="42" t="s">
        <v>412</v>
      </c>
      <c r="P2551" s="42" t="n">
        <v>3689.97</v>
      </c>
      <c r="Q2551" s="42" t="n">
        <v>-10041.55</v>
      </c>
      <c r="R2551" s="43" t="n">
        <v>1.0273</v>
      </c>
      <c r="S2551" s="43" t="n">
        <v>0.7867</v>
      </c>
    </row>
    <row r="2552" customFormat="false" ht="15" hidden="false" customHeight="false" outlineLevel="0" collapsed="false">
      <c r="A2552" s="41" t="s">
        <v>34</v>
      </c>
      <c r="B2552" s="41" t="s">
        <v>5009</v>
      </c>
      <c r="C2552" s="45" t="n">
        <v>0.6</v>
      </c>
      <c r="D2552" s="41" t="s">
        <v>4602</v>
      </c>
      <c r="E2552" s="41" t="n">
        <v>2</v>
      </c>
      <c r="F2552" s="41" t="s">
        <v>4599</v>
      </c>
      <c r="G2552" s="41" t="s">
        <v>5026</v>
      </c>
      <c r="H2552" s="42" t="n">
        <v>-15297.85</v>
      </c>
      <c r="I2552" s="43" t="n">
        <v>1.4839</v>
      </c>
      <c r="J2552" s="42" t="n">
        <v>5415.35</v>
      </c>
      <c r="K2552" s="41" t="s">
        <v>5117</v>
      </c>
      <c r="L2552" s="64" t="n">
        <v>132</v>
      </c>
      <c r="M2552" s="64" t="n">
        <v>55</v>
      </c>
      <c r="N2552" s="64" t="n">
        <v>3</v>
      </c>
      <c r="O2552" s="42" t="s">
        <v>412</v>
      </c>
      <c r="P2552" s="42" t="s">
        <v>412</v>
      </c>
      <c r="Q2552" s="42" t="n">
        <v>-13162.21</v>
      </c>
      <c r="R2552" s="43" t="n">
        <v>1.4628</v>
      </c>
      <c r="S2552" s="43" t="n">
        <v>0.9733</v>
      </c>
    </row>
    <row r="2553" customFormat="false" ht="15" hidden="false" customHeight="false" outlineLevel="0" collapsed="false">
      <c r="A2553" s="41" t="s">
        <v>34</v>
      </c>
      <c r="B2553" s="41" t="s">
        <v>5009</v>
      </c>
      <c r="C2553" s="45" t="n">
        <v>0.6</v>
      </c>
      <c r="D2553" s="41" t="s">
        <v>4602</v>
      </c>
      <c r="E2553" s="41" t="n">
        <v>2</v>
      </c>
      <c r="F2553" s="41" t="s">
        <v>4896</v>
      </c>
      <c r="G2553" s="41" t="s">
        <v>5026</v>
      </c>
      <c r="H2553" s="42" t="n">
        <v>-10463.18</v>
      </c>
      <c r="I2553" s="43" t="n">
        <v>1.0389</v>
      </c>
      <c r="J2553" s="42" t="n">
        <v>500</v>
      </c>
      <c r="K2553" s="41" t="s">
        <v>4893</v>
      </c>
      <c r="L2553" s="64" t="n">
        <v>483</v>
      </c>
      <c r="M2553" s="64" t="n">
        <v>223</v>
      </c>
      <c r="N2553" s="64" t="n">
        <v>18</v>
      </c>
      <c r="O2553" s="42" t="s">
        <v>412</v>
      </c>
      <c r="P2553" s="42" t="s">
        <v>412</v>
      </c>
      <c r="Q2553" s="42" t="s">
        <v>61</v>
      </c>
      <c r="R2553" s="43" t="s">
        <v>61</v>
      </c>
      <c r="S2553" s="43" t="s">
        <v>61</v>
      </c>
    </row>
    <row r="2554" customFormat="false" ht="15" hidden="false" customHeight="false" outlineLevel="0" collapsed="false">
      <c r="A2554" s="41" t="s">
        <v>34</v>
      </c>
      <c r="B2554" s="41" t="s">
        <v>5009</v>
      </c>
      <c r="C2554" s="45" t="n">
        <v>0.6</v>
      </c>
      <c r="D2554" s="41" t="s">
        <v>4602</v>
      </c>
      <c r="E2554" s="41" t="n">
        <v>2</v>
      </c>
      <c r="F2554" s="41" t="s">
        <v>4877</v>
      </c>
      <c r="G2554" s="41" t="s">
        <v>5026</v>
      </c>
      <c r="H2554" s="42" t="n">
        <v>-10029.77</v>
      </c>
      <c r="I2554" s="43" t="n">
        <v>1.0027</v>
      </c>
      <c r="J2554" s="42" t="n">
        <v>490.01</v>
      </c>
      <c r="K2554" s="41" t="s">
        <v>5118</v>
      </c>
      <c r="L2554" s="64" t="n">
        <v>1574</v>
      </c>
      <c r="M2554" s="64" t="n">
        <v>587</v>
      </c>
      <c r="N2554" s="64" t="n">
        <v>43</v>
      </c>
      <c r="O2554" s="42" t="n">
        <v>-7901.14</v>
      </c>
      <c r="P2554" s="42" t="s">
        <v>412</v>
      </c>
      <c r="Q2554" s="42" t="n">
        <v>-10046.47</v>
      </c>
      <c r="R2554" s="43" t="n">
        <v>1.0294</v>
      </c>
      <c r="S2554" s="43" t="n">
        <v>0.8067</v>
      </c>
    </row>
    <row r="2555" customFormat="false" ht="15" hidden="false" customHeight="false" outlineLevel="0" collapsed="false">
      <c r="A2555" s="41" t="s">
        <v>34</v>
      </c>
      <c r="B2555" s="41" t="s">
        <v>5009</v>
      </c>
      <c r="C2555" s="45" t="n">
        <v>0.6</v>
      </c>
      <c r="D2555" s="41" t="s">
        <v>4602</v>
      </c>
      <c r="E2555" s="41" t="n">
        <v>3</v>
      </c>
      <c r="F2555" s="41" t="s">
        <v>4599</v>
      </c>
      <c r="G2555" s="41" t="s">
        <v>5026</v>
      </c>
      <c r="H2555" s="42" t="n">
        <v>-10976.75</v>
      </c>
      <c r="I2555" s="43" t="n">
        <v>1.0943</v>
      </c>
      <c r="J2555" s="42" t="n">
        <v>2834.05</v>
      </c>
      <c r="K2555" s="41" t="s">
        <v>5119</v>
      </c>
      <c r="L2555" s="64" t="n">
        <v>133</v>
      </c>
      <c r="M2555" s="64" t="n">
        <v>57</v>
      </c>
      <c r="N2555" s="64" t="n">
        <v>4</v>
      </c>
      <c r="O2555" s="42" t="s">
        <v>412</v>
      </c>
      <c r="P2555" s="42" t="s">
        <v>412</v>
      </c>
      <c r="Q2555" s="42" t="n">
        <v>-11760.08</v>
      </c>
      <c r="R2555" s="43" t="n">
        <v>1.3181</v>
      </c>
      <c r="S2555" s="43" t="n">
        <v>0.8967</v>
      </c>
    </row>
    <row r="2556" customFormat="false" ht="15" hidden="false" customHeight="false" outlineLevel="0" collapsed="false">
      <c r="A2556" s="41" t="s">
        <v>34</v>
      </c>
      <c r="B2556" s="41" t="s">
        <v>5009</v>
      </c>
      <c r="C2556" s="45" t="n">
        <v>0.6</v>
      </c>
      <c r="D2556" s="41" t="s">
        <v>4602</v>
      </c>
      <c r="E2556" s="41" t="n">
        <v>3</v>
      </c>
      <c r="F2556" s="41" t="s">
        <v>4896</v>
      </c>
      <c r="G2556" s="41" t="s">
        <v>5026</v>
      </c>
      <c r="H2556" s="42" t="n">
        <v>-10076.99</v>
      </c>
      <c r="I2556" s="43" t="n">
        <v>1.0074</v>
      </c>
      <c r="J2556" s="42" t="n">
        <v>500</v>
      </c>
      <c r="K2556" s="41" t="s">
        <v>5120</v>
      </c>
      <c r="L2556" s="64" t="n">
        <v>305</v>
      </c>
      <c r="M2556" s="64" t="n">
        <v>139</v>
      </c>
      <c r="N2556" s="64" t="n">
        <v>9</v>
      </c>
      <c r="O2556" s="42" t="s">
        <v>412</v>
      </c>
      <c r="P2556" s="42" t="s">
        <v>412</v>
      </c>
      <c r="Q2556" s="42" t="s">
        <v>61</v>
      </c>
      <c r="R2556" s="43" t="s">
        <v>61</v>
      </c>
      <c r="S2556" s="43" t="s">
        <v>61</v>
      </c>
    </row>
    <row r="2557" customFormat="false" ht="15" hidden="false" customHeight="false" outlineLevel="0" collapsed="false">
      <c r="A2557" s="41" t="s">
        <v>34</v>
      </c>
      <c r="B2557" s="41" t="s">
        <v>5009</v>
      </c>
      <c r="C2557" s="45" t="n">
        <v>0.6</v>
      </c>
      <c r="D2557" s="41" t="s">
        <v>4602</v>
      </c>
      <c r="E2557" s="41" t="n">
        <v>3</v>
      </c>
      <c r="F2557" s="41" t="s">
        <v>4877</v>
      </c>
      <c r="G2557" s="41" t="s">
        <v>5026</v>
      </c>
      <c r="H2557" s="42" t="n">
        <v>-10035.08</v>
      </c>
      <c r="I2557" s="43" t="n">
        <v>1.0034</v>
      </c>
      <c r="J2557" s="42" t="n">
        <v>440.29</v>
      </c>
      <c r="K2557" s="41" t="s">
        <v>5121</v>
      </c>
      <c r="L2557" s="64" t="n">
        <v>682</v>
      </c>
      <c r="M2557" s="64" t="n">
        <v>288</v>
      </c>
      <c r="N2557" s="64" t="n">
        <v>16</v>
      </c>
      <c r="O2557" s="42" t="s">
        <v>412</v>
      </c>
      <c r="P2557" s="42" t="n">
        <v>-2323.84</v>
      </c>
      <c r="Q2557" s="42" t="n">
        <v>-10030.57</v>
      </c>
      <c r="R2557" s="43" t="n">
        <v>1.0292</v>
      </c>
      <c r="S2557" s="43" t="n">
        <v>0.7033</v>
      </c>
    </row>
    <row r="2558" customFormat="false" ht="15" hidden="false" customHeight="false" outlineLevel="0" collapsed="false">
      <c r="A2558" s="41" t="s">
        <v>34</v>
      </c>
      <c r="B2558" s="41" t="s">
        <v>5009</v>
      </c>
      <c r="C2558" s="45" t="n">
        <v>0.6</v>
      </c>
      <c r="D2558" s="41" t="s">
        <v>4602</v>
      </c>
      <c r="E2558" s="41" t="n">
        <v>5</v>
      </c>
      <c r="F2558" s="41" t="s">
        <v>4599</v>
      </c>
      <c r="G2558" s="41" t="s">
        <v>5026</v>
      </c>
      <c r="H2558" s="42" t="n">
        <v>-11746.77</v>
      </c>
      <c r="I2558" s="43" t="n">
        <v>1.1715</v>
      </c>
      <c r="J2558" s="42" t="n">
        <v>1989</v>
      </c>
      <c r="K2558" s="41" t="s">
        <v>4932</v>
      </c>
      <c r="L2558" s="64" t="n">
        <v>252</v>
      </c>
      <c r="M2558" s="64" t="n">
        <v>122</v>
      </c>
      <c r="N2558" s="64" t="n">
        <v>7</v>
      </c>
      <c r="O2558" s="42" t="s">
        <v>412</v>
      </c>
      <c r="P2558" s="42" t="n">
        <v>2455.71</v>
      </c>
      <c r="Q2558" s="42" t="n">
        <v>-11004.51</v>
      </c>
      <c r="R2558" s="43" t="n">
        <v>1.1845</v>
      </c>
      <c r="S2558" s="43" t="n">
        <v>0.9067</v>
      </c>
    </row>
    <row r="2559" customFormat="false" ht="15" hidden="false" customHeight="false" outlineLevel="0" collapsed="false">
      <c r="A2559" s="41" t="s">
        <v>34</v>
      </c>
      <c r="B2559" s="41" t="s">
        <v>5009</v>
      </c>
      <c r="C2559" s="45" t="n">
        <v>0.6</v>
      </c>
      <c r="D2559" s="41" t="s">
        <v>4602</v>
      </c>
      <c r="E2559" s="41" t="n">
        <v>5</v>
      </c>
      <c r="F2559" s="41" t="s">
        <v>4896</v>
      </c>
      <c r="G2559" s="41" t="s">
        <v>5026</v>
      </c>
      <c r="H2559" s="42" t="n">
        <v>-10303.08</v>
      </c>
      <c r="I2559" s="43" t="n">
        <v>1.0298</v>
      </c>
      <c r="J2559" s="42" t="n">
        <v>500</v>
      </c>
      <c r="K2559" s="41" t="s">
        <v>5122</v>
      </c>
      <c r="L2559" s="64" t="n">
        <v>284</v>
      </c>
      <c r="M2559" s="64" t="n">
        <v>138</v>
      </c>
      <c r="N2559" s="64" t="n">
        <v>8</v>
      </c>
      <c r="O2559" s="42" t="s">
        <v>412</v>
      </c>
      <c r="P2559" s="42" t="s">
        <v>412</v>
      </c>
      <c r="Q2559" s="42" t="s">
        <v>61</v>
      </c>
      <c r="R2559" s="43" t="s">
        <v>61</v>
      </c>
      <c r="S2559" s="43" t="s">
        <v>61</v>
      </c>
    </row>
    <row r="2560" customFormat="false" ht="15" hidden="false" customHeight="false" outlineLevel="0" collapsed="false">
      <c r="A2560" s="41" t="s">
        <v>34</v>
      </c>
      <c r="B2560" s="41" t="s">
        <v>5009</v>
      </c>
      <c r="C2560" s="45" t="n">
        <v>0.6</v>
      </c>
      <c r="D2560" s="41" t="s">
        <v>4602</v>
      </c>
      <c r="E2560" s="41" t="n">
        <v>5</v>
      </c>
      <c r="F2560" s="41" t="s">
        <v>4877</v>
      </c>
      <c r="G2560" s="41" t="s">
        <v>5026</v>
      </c>
      <c r="H2560" s="42" t="n">
        <v>-10139.16</v>
      </c>
      <c r="I2560" s="43" t="n">
        <v>1.0137</v>
      </c>
      <c r="J2560" s="42" t="n">
        <v>499.61</v>
      </c>
      <c r="K2560" s="41" t="s">
        <v>5123</v>
      </c>
      <c r="L2560" s="64" t="n">
        <v>583</v>
      </c>
      <c r="M2560" s="64" t="n">
        <v>278</v>
      </c>
      <c r="N2560" s="64" t="n">
        <v>17</v>
      </c>
      <c r="O2560" s="42" t="s">
        <v>412</v>
      </c>
      <c r="P2560" s="42" t="n">
        <v>4.57</v>
      </c>
      <c r="Q2560" s="42" t="n">
        <v>-10047.41</v>
      </c>
      <c r="R2560" s="43" t="n">
        <v>1.0338</v>
      </c>
      <c r="S2560" s="43" t="n">
        <v>0.7867</v>
      </c>
    </row>
    <row r="2561" customFormat="false" ht="15" hidden="false" customHeight="false" outlineLevel="0" collapsed="false">
      <c r="A2561" s="11" t="s">
        <v>34</v>
      </c>
      <c r="B2561" s="11" t="s">
        <v>5009</v>
      </c>
      <c r="C2561" s="13" t="n">
        <v>0.6</v>
      </c>
      <c r="D2561" s="11" t="s">
        <v>4608</v>
      </c>
      <c r="E2561" s="11" t="s">
        <v>61</v>
      </c>
      <c r="F2561" s="11" t="s">
        <v>4599</v>
      </c>
      <c r="G2561" s="11" t="s">
        <v>5039</v>
      </c>
      <c r="H2561" s="18" t="n">
        <v>15816.76</v>
      </c>
      <c r="I2561" s="14" t="n">
        <v>0.462</v>
      </c>
      <c r="J2561" s="18" t="n">
        <v>9837.41</v>
      </c>
      <c r="K2561" s="11" t="s">
        <v>4914</v>
      </c>
      <c r="L2561" s="62" t="n">
        <v>2552</v>
      </c>
      <c r="M2561" s="62" t="n">
        <v>0</v>
      </c>
      <c r="N2561" s="62" t="n">
        <v>0</v>
      </c>
      <c r="O2561" s="18" t="n">
        <v>5142.59</v>
      </c>
      <c r="P2561" s="18" t="n">
        <v>10608.28</v>
      </c>
      <c r="Q2561" s="18" t="n">
        <v>-11095.38</v>
      </c>
      <c r="R2561" s="14" t="n">
        <v>2.2091</v>
      </c>
      <c r="S2561" s="14" t="n">
        <v>0.5567</v>
      </c>
    </row>
    <row r="2562" customFormat="false" ht="15" hidden="false" customHeight="false" outlineLevel="0" collapsed="false">
      <c r="A2562" s="11" t="s">
        <v>34</v>
      </c>
      <c r="B2562" s="11" t="s">
        <v>5009</v>
      </c>
      <c r="C2562" s="13" t="n">
        <v>0.6</v>
      </c>
      <c r="D2562" s="11" t="s">
        <v>4608</v>
      </c>
      <c r="E2562" s="11" t="s">
        <v>61</v>
      </c>
      <c r="F2562" s="11" t="s">
        <v>4896</v>
      </c>
      <c r="G2562" s="11" t="s">
        <v>5039</v>
      </c>
      <c r="H2562" s="18" t="n">
        <v>195.89</v>
      </c>
      <c r="I2562" s="14" t="n">
        <v>0.6164</v>
      </c>
      <c r="J2562" s="18" t="n">
        <v>500</v>
      </c>
      <c r="K2562" s="11" t="s">
        <v>4914</v>
      </c>
      <c r="L2562" s="62" t="n">
        <v>2552</v>
      </c>
      <c r="M2562" s="62" t="n">
        <v>0</v>
      </c>
      <c r="N2562" s="62" t="n">
        <v>0</v>
      </c>
      <c r="O2562" s="18" t="n">
        <v>-3453.22</v>
      </c>
      <c r="P2562" s="18" t="n">
        <v>3583.23</v>
      </c>
      <c r="Q2562" s="18" t="s">
        <v>61</v>
      </c>
      <c r="R2562" s="14" t="s">
        <v>61</v>
      </c>
      <c r="S2562" s="14" t="s">
        <v>61</v>
      </c>
    </row>
    <row r="2563" customFormat="false" ht="15" hidden="false" customHeight="false" outlineLevel="0" collapsed="false">
      <c r="A2563" s="11" t="s">
        <v>34</v>
      </c>
      <c r="B2563" s="11" t="s">
        <v>5009</v>
      </c>
      <c r="C2563" s="13" t="n">
        <v>0.6</v>
      </c>
      <c r="D2563" s="11" t="s">
        <v>4608</v>
      </c>
      <c r="E2563" s="11" t="s">
        <v>61</v>
      </c>
      <c r="F2563" s="11" t="s">
        <v>4877</v>
      </c>
      <c r="G2563" s="11" t="s">
        <v>5039</v>
      </c>
      <c r="H2563" s="18" t="n">
        <v>686.29</v>
      </c>
      <c r="I2563" s="14" t="n">
        <v>0.4963</v>
      </c>
      <c r="J2563" s="18" t="n">
        <v>496.37</v>
      </c>
      <c r="K2563" s="11" t="s">
        <v>4914</v>
      </c>
      <c r="L2563" s="62" t="n">
        <v>2552</v>
      </c>
      <c r="M2563" s="62" t="n">
        <v>0</v>
      </c>
      <c r="N2563" s="62" t="n">
        <v>0</v>
      </c>
      <c r="O2563" s="18" t="n">
        <v>-2347.02</v>
      </c>
      <c r="P2563" s="18" t="n">
        <v>2967.42</v>
      </c>
      <c r="Q2563" s="18" t="n">
        <v>-1287.16</v>
      </c>
      <c r="R2563" s="14" t="n">
        <v>0.7222</v>
      </c>
      <c r="S2563" s="14" t="n">
        <v>0.0033</v>
      </c>
    </row>
    <row r="2564" customFormat="false" ht="15" hidden="false" customHeight="false" outlineLevel="0" collapsed="false">
      <c r="A2564" s="41" t="s">
        <v>34</v>
      </c>
      <c r="B2564" s="41" t="s">
        <v>5009</v>
      </c>
      <c r="C2564" s="45" t="n">
        <v>0.6</v>
      </c>
      <c r="D2564" s="41" t="s">
        <v>4602</v>
      </c>
      <c r="E2564" s="41" t="n">
        <v>2</v>
      </c>
      <c r="F2564" s="41" t="s">
        <v>4599</v>
      </c>
      <c r="G2564" s="41" t="s">
        <v>5039</v>
      </c>
      <c r="H2564" s="42" t="n">
        <v>-12779.07</v>
      </c>
      <c r="I2564" s="43" t="n">
        <v>1.2199</v>
      </c>
      <c r="J2564" s="42" t="n">
        <v>7167.03</v>
      </c>
      <c r="K2564" s="41" t="s">
        <v>5124</v>
      </c>
      <c r="L2564" s="64" t="n">
        <v>909</v>
      </c>
      <c r="M2564" s="64" t="n">
        <v>0</v>
      </c>
      <c r="N2564" s="64" t="n">
        <v>0</v>
      </c>
      <c r="O2564" s="42" t="s">
        <v>412</v>
      </c>
      <c r="P2564" s="42" t="n">
        <v>5652.58</v>
      </c>
      <c r="Q2564" s="42" t="n">
        <v>8751.48</v>
      </c>
      <c r="R2564" s="43" t="n">
        <v>1.6618</v>
      </c>
      <c r="S2564" s="43" t="n">
        <v>0.4667</v>
      </c>
    </row>
    <row r="2565" customFormat="false" ht="15" hidden="false" customHeight="false" outlineLevel="0" collapsed="false">
      <c r="A2565" s="41" t="s">
        <v>34</v>
      </c>
      <c r="B2565" s="41" t="s">
        <v>5009</v>
      </c>
      <c r="C2565" s="45" t="n">
        <v>0.6</v>
      </c>
      <c r="D2565" s="41" t="s">
        <v>4602</v>
      </c>
      <c r="E2565" s="41" t="n">
        <v>2</v>
      </c>
      <c r="F2565" s="41" t="s">
        <v>4896</v>
      </c>
      <c r="G2565" s="41" t="s">
        <v>5039</v>
      </c>
      <c r="H2565" s="42" t="n">
        <v>-10009.2</v>
      </c>
      <c r="I2565" s="43" t="n">
        <v>1.0009</v>
      </c>
      <c r="J2565" s="42" t="n">
        <v>500</v>
      </c>
      <c r="K2565" s="41" t="s">
        <v>5125</v>
      </c>
      <c r="L2565" s="64" t="n">
        <v>907</v>
      </c>
      <c r="M2565" s="64" t="n">
        <v>0</v>
      </c>
      <c r="N2565" s="64" t="n">
        <v>0</v>
      </c>
      <c r="O2565" s="42" t="s">
        <v>412</v>
      </c>
      <c r="P2565" s="42" t="n">
        <v>4358.54</v>
      </c>
      <c r="Q2565" s="42" t="s">
        <v>61</v>
      </c>
      <c r="R2565" s="43" t="s">
        <v>61</v>
      </c>
      <c r="S2565" s="43" t="s">
        <v>61</v>
      </c>
    </row>
    <row r="2566" customFormat="false" ht="15" hidden="false" customHeight="false" outlineLevel="0" collapsed="false">
      <c r="A2566" s="11" t="s">
        <v>34</v>
      </c>
      <c r="B2566" s="11" t="s">
        <v>5009</v>
      </c>
      <c r="C2566" s="13" t="n">
        <v>0.6</v>
      </c>
      <c r="D2566" s="11" t="s">
        <v>4602</v>
      </c>
      <c r="E2566" s="11" t="n">
        <v>2</v>
      </c>
      <c r="F2566" s="11" t="s">
        <v>4877</v>
      </c>
      <c r="G2566" s="11" t="s">
        <v>5039</v>
      </c>
      <c r="H2566" s="18" t="n">
        <v>-2422.6</v>
      </c>
      <c r="I2566" s="14" t="n">
        <v>0.5535</v>
      </c>
      <c r="J2566" s="18" t="n">
        <v>487.51</v>
      </c>
      <c r="K2566" s="11" t="s">
        <v>4914</v>
      </c>
      <c r="L2566" s="62" t="n">
        <v>2552</v>
      </c>
      <c r="M2566" s="62" t="n">
        <v>0</v>
      </c>
      <c r="N2566" s="62" t="n">
        <v>0</v>
      </c>
      <c r="O2566" s="18" t="n">
        <v>-3556.21</v>
      </c>
      <c r="P2566" s="18" t="n">
        <v>1114.79</v>
      </c>
      <c r="Q2566" s="18" t="n">
        <v>-1679.96</v>
      </c>
      <c r="R2566" s="14" t="n">
        <v>0.709</v>
      </c>
      <c r="S2566" s="14" t="n">
        <v>0</v>
      </c>
    </row>
    <row r="2567" customFormat="false" ht="15" hidden="false" customHeight="false" outlineLevel="0" collapsed="false">
      <c r="A2567" s="41" t="s">
        <v>34</v>
      </c>
      <c r="B2567" s="41" t="s">
        <v>5009</v>
      </c>
      <c r="C2567" s="45" t="n">
        <v>0.6</v>
      </c>
      <c r="D2567" s="41" t="s">
        <v>4602</v>
      </c>
      <c r="E2567" s="41" t="n">
        <v>3</v>
      </c>
      <c r="F2567" s="41" t="s">
        <v>4599</v>
      </c>
      <c r="G2567" s="41" t="s">
        <v>5039</v>
      </c>
      <c r="H2567" s="42" t="n">
        <v>-10927.33</v>
      </c>
      <c r="I2567" s="43" t="n">
        <v>1.0826</v>
      </c>
      <c r="J2567" s="42" t="n">
        <v>4339.23</v>
      </c>
      <c r="K2567" s="41" t="s">
        <v>5126</v>
      </c>
      <c r="L2567" s="64" t="n">
        <v>688</v>
      </c>
      <c r="M2567" s="64" t="n">
        <v>0</v>
      </c>
      <c r="N2567" s="64" t="n">
        <v>0</v>
      </c>
      <c r="O2567" s="42" t="s">
        <v>412</v>
      </c>
      <c r="P2567" s="42" t="n">
        <v>3893.73</v>
      </c>
      <c r="Q2567" s="42" t="n">
        <v>5298.41</v>
      </c>
      <c r="R2567" s="43" t="n">
        <v>1.4355</v>
      </c>
      <c r="S2567" s="43" t="n">
        <v>0.4467</v>
      </c>
    </row>
    <row r="2568" customFormat="false" ht="15" hidden="false" customHeight="false" outlineLevel="0" collapsed="false">
      <c r="A2568" s="41" t="s">
        <v>34</v>
      </c>
      <c r="B2568" s="41" t="s">
        <v>5009</v>
      </c>
      <c r="C2568" s="45" t="n">
        <v>0.6</v>
      </c>
      <c r="D2568" s="41" t="s">
        <v>4602</v>
      </c>
      <c r="E2568" s="41" t="n">
        <v>3</v>
      </c>
      <c r="F2568" s="41" t="s">
        <v>4896</v>
      </c>
      <c r="G2568" s="41" t="s">
        <v>5039</v>
      </c>
      <c r="H2568" s="42" t="n">
        <v>-10222.63</v>
      </c>
      <c r="I2568" s="43" t="n">
        <v>1.0212</v>
      </c>
      <c r="J2568" s="42" t="n">
        <v>500</v>
      </c>
      <c r="K2568" s="41" t="s">
        <v>5125</v>
      </c>
      <c r="L2568" s="64" t="n">
        <v>907</v>
      </c>
      <c r="M2568" s="64" t="n">
        <v>0</v>
      </c>
      <c r="N2568" s="64" t="n">
        <v>0</v>
      </c>
      <c r="O2568" s="42" t="s">
        <v>412</v>
      </c>
      <c r="P2568" s="42" t="n">
        <v>3613.08</v>
      </c>
      <c r="Q2568" s="42" t="s">
        <v>61</v>
      </c>
      <c r="R2568" s="43" t="s">
        <v>61</v>
      </c>
      <c r="S2568" s="43" t="s">
        <v>61</v>
      </c>
    </row>
    <row r="2569" customFormat="false" ht="15" hidden="false" customHeight="false" outlineLevel="0" collapsed="false">
      <c r="A2569" s="11" t="s">
        <v>34</v>
      </c>
      <c r="B2569" s="11" t="s">
        <v>5009</v>
      </c>
      <c r="C2569" s="13" t="n">
        <v>0.6</v>
      </c>
      <c r="D2569" s="11" t="s">
        <v>4602</v>
      </c>
      <c r="E2569" s="11" t="n">
        <v>3</v>
      </c>
      <c r="F2569" s="11" t="s">
        <v>4877</v>
      </c>
      <c r="G2569" s="11" t="s">
        <v>5039</v>
      </c>
      <c r="H2569" s="18" t="n">
        <v>-3077.3</v>
      </c>
      <c r="I2569" s="14" t="n">
        <v>0.5859</v>
      </c>
      <c r="J2569" s="18" t="n">
        <v>491.9</v>
      </c>
      <c r="K2569" s="11" t="s">
        <v>4914</v>
      </c>
      <c r="L2569" s="62" t="n">
        <v>2552</v>
      </c>
      <c r="M2569" s="62" t="n">
        <v>0</v>
      </c>
      <c r="N2569" s="62" t="n">
        <v>0</v>
      </c>
      <c r="O2569" s="18" t="n">
        <v>-4113.61</v>
      </c>
      <c r="P2569" s="18" t="n">
        <v>1033.17</v>
      </c>
      <c r="Q2569" s="18" t="n">
        <v>-1623.63</v>
      </c>
      <c r="R2569" s="14" t="n">
        <v>0.6513</v>
      </c>
      <c r="S2569" s="14" t="n">
        <v>0</v>
      </c>
    </row>
    <row r="2570" customFormat="false" ht="15" hidden="false" customHeight="false" outlineLevel="0" collapsed="false">
      <c r="A2570" s="11" t="s">
        <v>34</v>
      </c>
      <c r="B2570" s="11" t="s">
        <v>5009</v>
      </c>
      <c r="C2570" s="13" t="n">
        <v>0.6</v>
      </c>
      <c r="D2570" s="11" t="s">
        <v>4602</v>
      </c>
      <c r="E2570" s="11" t="n">
        <v>5</v>
      </c>
      <c r="F2570" s="11" t="s">
        <v>4599</v>
      </c>
      <c r="G2570" s="11" t="s">
        <v>5039</v>
      </c>
      <c r="H2570" s="18" t="n">
        <v>4209.49</v>
      </c>
      <c r="I2570" s="14" t="n">
        <v>0.8438</v>
      </c>
      <c r="J2570" s="18" t="n">
        <v>3036.98</v>
      </c>
      <c r="K2570" s="11" t="s">
        <v>4914</v>
      </c>
      <c r="L2570" s="62" t="n">
        <v>2552</v>
      </c>
      <c r="M2570" s="62" t="n">
        <v>0</v>
      </c>
      <c r="N2570" s="62" t="n">
        <v>0</v>
      </c>
      <c r="O2570" s="18" t="n">
        <v>1485.65</v>
      </c>
      <c r="P2570" s="18" t="n">
        <v>2723.84</v>
      </c>
      <c r="Q2570" s="18" t="n">
        <v>3004.4</v>
      </c>
      <c r="R2570" s="14" t="n">
        <v>1.2641</v>
      </c>
      <c r="S2570" s="14" t="n">
        <v>0.3633</v>
      </c>
    </row>
    <row r="2571" customFormat="false" ht="15" hidden="false" customHeight="false" outlineLevel="0" collapsed="false">
      <c r="A2571" s="11" t="s">
        <v>34</v>
      </c>
      <c r="B2571" s="11" t="s">
        <v>5009</v>
      </c>
      <c r="C2571" s="13" t="n">
        <v>0.6</v>
      </c>
      <c r="D2571" s="11" t="s">
        <v>4602</v>
      </c>
      <c r="E2571" s="11" t="n">
        <v>5</v>
      </c>
      <c r="F2571" s="11" t="s">
        <v>4896</v>
      </c>
      <c r="G2571" s="11" t="s">
        <v>5039</v>
      </c>
      <c r="H2571" s="18" t="n">
        <v>2103.18</v>
      </c>
      <c r="I2571" s="14" t="n">
        <v>0.7243</v>
      </c>
      <c r="J2571" s="18" t="n">
        <v>500</v>
      </c>
      <c r="K2571" s="11" t="s">
        <v>4914</v>
      </c>
      <c r="L2571" s="62" t="n">
        <v>2552</v>
      </c>
      <c r="M2571" s="62" t="n">
        <v>0</v>
      </c>
      <c r="N2571" s="62" t="n">
        <v>0</v>
      </c>
      <c r="O2571" s="18" t="n">
        <v>-1754.08</v>
      </c>
      <c r="P2571" s="18" t="n">
        <v>2722.31</v>
      </c>
      <c r="Q2571" s="18" t="s">
        <v>61</v>
      </c>
      <c r="R2571" s="14" t="s">
        <v>61</v>
      </c>
      <c r="S2571" s="14" t="s">
        <v>61</v>
      </c>
    </row>
    <row r="2572" customFormat="false" ht="15" hidden="false" customHeight="false" outlineLevel="0" collapsed="false">
      <c r="A2572" s="11" t="s">
        <v>34</v>
      </c>
      <c r="B2572" s="11" t="s">
        <v>5009</v>
      </c>
      <c r="C2572" s="13" t="n">
        <v>0.6</v>
      </c>
      <c r="D2572" s="11" t="s">
        <v>4602</v>
      </c>
      <c r="E2572" s="11" t="n">
        <v>5</v>
      </c>
      <c r="F2572" s="11" t="s">
        <v>4877</v>
      </c>
      <c r="G2572" s="11" t="s">
        <v>5039</v>
      </c>
      <c r="H2572" s="18" t="n">
        <v>-277.27</v>
      </c>
      <c r="I2572" s="14" t="n">
        <v>0.4463</v>
      </c>
      <c r="J2572" s="18" t="n">
        <v>467.36</v>
      </c>
      <c r="K2572" s="11" t="s">
        <v>4914</v>
      </c>
      <c r="L2572" s="62" t="n">
        <v>2552</v>
      </c>
      <c r="M2572" s="62" t="n">
        <v>0</v>
      </c>
      <c r="N2572" s="62" t="n">
        <v>0</v>
      </c>
      <c r="O2572" s="18" t="n">
        <v>-1849.12</v>
      </c>
      <c r="P2572" s="18" t="n">
        <v>1571.86</v>
      </c>
      <c r="Q2572" s="18" t="n">
        <v>-1555.42</v>
      </c>
      <c r="R2572" s="14" t="n">
        <v>0.648</v>
      </c>
      <c r="S2572" s="14" t="n">
        <v>0</v>
      </c>
    </row>
    <row r="2574" customFormat="false" ht="15" hidden="false" customHeight="false" outlineLevel="0" collapsed="false">
      <c r="A2574" s="51" t="s">
        <v>34</v>
      </c>
      <c r="B2574" s="51" t="s">
        <v>4636</v>
      </c>
      <c r="C2574" s="61" t="n">
        <v>0.6</v>
      </c>
      <c r="D2574" s="51" t="s">
        <v>4801</v>
      </c>
      <c r="E2574" s="51" t="s">
        <v>61</v>
      </c>
      <c r="F2574" s="51" t="s">
        <v>4599</v>
      </c>
      <c r="G2574" s="51" t="s">
        <v>61</v>
      </c>
      <c r="H2574" s="52" t="n">
        <v>-10007.5</v>
      </c>
      <c r="I2574" s="53" t="n">
        <v>1.0007</v>
      </c>
      <c r="J2574" s="52" t="n">
        <v>50</v>
      </c>
      <c r="K2574" s="51" t="s">
        <v>5127</v>
      </c>
      <c r="L2574" s="63" t="n">
        <v>1875</v>
      </c>
      <c r="M2574" s="63" t="n">
        <v>0</v>
      </c>
      <c r="N2574" s="63" t="n">
        <v>0</v>
      </c>
      <c r="O2574" s="52" t="s">
        <v>412</v>
      </c>
      <c r="P2574" s="52" t="n">
        <v>-6212.8</v>
      </c>
      <c r="Q2574" s="52" t="n">
        <v>-10017.33</v>
      </c>
      <c r="R2574" s="53" t="n">
        <v>1.0046</v>
      </c>
      <c r="S2574" s="53" t="n">
        <v>1</v>
      </c>
    </row>
    <row r="2575" customFormat="false" ht="15" hidden="false" customHeight="false" outlineLevel="0" collapsed="false">
      <c r="A2575" s="41" t="s">
        <v>34</v>
      </c>
      <c r="B2575" s="41" t="s">
        <v>4636</v>
      </c>
      <c r="C2575" s="45" t="n">
        <v>0.6</v>
      </c>
      <c r="D2575" s="41" t="s">
        <v>4608</v>
      </c>
      <c r="E2575" s="41" t="s">
        <v>61</v>
      </c>
      <c r="F2575" s="41" t="s">
        <v>4599</v>
      </c>
      <c r="G2575" s="41" t="s">
        <v>5026</v>
      </c>
      <c r="H2575" s="42" t="n">
        <v>-19908.14</v>
      </c>
      <c r="I2575" s="43" t="n">
        <v>1.3645</v>
      </c>
      <c r="J2575" s="42" t="n">
        <v>18543.97</v>
      </c>
      <c r="K2575" s="41" t="s">
        <v>5128</v>
      </c>
      <c r="L2575" s="64" t="n">
        <v>240</v>
      </c>
      <c r="M2575" s="64" t="n">
        <v>86</v>
      </c>
      <c r="N2575" s="64" t="n">
        <v>1</v>
      </c>
      <c r="O2575" s="42" t="s">
        <v>412</v>
      </c>
      <c r="P2575" s="42" t="s">
        <v>412</v>
      </c>
      <c r="Q2575" s="42" t="n">
        <v>-16722.73</v>
      </c>
      <c r="R2575" s="43" t="n">
        <v>1.9363</v>
      </c>
      <c r="S2575" s="43" t="n">
        <v>1</v>
      </c>
    </row>
    <row r="2576" customFormat="false" ht="15" hidden="false" customHeight="false" outlineLevel="0" collapsed="false">
      <c r="A2576" s="41" t="s">
        <v>34</v>
      </c>
      <c r="B2576" s="41" t="s">
        <v>4636</v>
      </c>
      <c r="C2576" s="45" t="n">
        <v>0.6</v>
      </c>
      <c r="D2576" s="41" t="s">
        <v>4608</v>
      </c>
      <c r="E2576" s="41" t="s">
        <v>61</v>
      </c>
      <c r="F2576" s="41" t="s">
        <v>4896</v>
      </c>
      <c r="G2576" s="41" t="s">
        <v>5026</v>
      </c>
      <c r="H2576" s="42" t="n">
        <v>-10112.78</v>
      </c>
      <c r="I2576" s="43" t="n">
        <v>1.0083</v>
      </c>
      <c r="J2576" s="42" t="n">
        <v>500</v>
      </c>
      <c r="K2576" s="41" t="s">
        <v>5129</v>
      </c>
      <c r="L2576" s="64" t="n">
        <v>649</v>
      </c>
      <c r="M2576" s="64" t="n">
        <v>239</v>
      </c>
      <c r="N2576" s="64" t="n">
        <v>1</v>
      </c>
      <c r="O2576" s="42" t="s">
        <v>412</v>
      </c>
      <c r="P2576" s="42" t="s">
        <v>412</v>
      </c>
      <c r="Q2576" s="42" t="s">
        <v>61</v>
      </c>
      <c r="R2576" s="43" t="s">
        <v>61</v>
      </c>
      <c r="S2576" s="43" t="s">
        <v>61</v>
      </c>
    </row>
    <row r="2577" customFormat="false" ht="15" hidden="false" customHeight="false" outlineLevel="0" collapsed="false">
      <c r="A2577" s="41" t="s">
        <v>34</v>
      </c>
      <c r="B2577" s="41" t="s">
        <v>4636</v>
      </c>
      <c r="C2577" s="45" t="n">
        <v>0.6</v>
      </c>
      <c r="D2577" s="41" t="s">
        <v>4608</v>
      </c>
      <c r="E2577" s="41" t="s">
        <v>61</v>
      </c>
      <c r="F2577" s="41" t="s">
        <v>4877</v>
      </c>
      <c r="G2577" s="41" t="s">
        <v>5026</v>
      </c>
      <c r="H2577" s="42" t="n">
        <v>-10045.06</v>
      </c>
      <c r="I2577" s="43" t="n">
        <v>1.0041</v>
      </c>
      <c r="J2577" s="42" t="n">
        <v>495.63</v>
      </c>
      <c r="K2577" s="41" t="s">
        <v>5130</v>
      </c>
      <c r="L2577" s="64" t="n">
        <v>703</v>
      </c>
      <c r="M2577" s="64" t="n">
        <v>222</v>
      </c>
      <c r="N2577" s="64" t="n">
        <v>1</v>
      </c>
      <c r="O2577" s="42" t="s">
        <v>412</v>
      </c>
      <c r="P2577" s="42" t="s">
        <v>412</v>
      </c>
      <c r="Q2577" s="42" t="n">
        <v>-10089.07</v>
      </c>
      <c r="R2577" s="43" t="n">
        <v>1.0323</v>
      </c>
      <c r="S2577" s="43" t="n">
        <v>1</v>
      </c>
    </row>
    <row r="2578" customFormat="false" ht="15" hidden="false" customHeight="false" outlineLevel="0" collapsed="false">
      <c r="A2578" s="41" t="s">
        <v>34</v>
      </c>
      <c r="B2578" s="41" t="s">
        <v>4636</v>
      </c>
      <c r="C2578" s="45" t="n">
        <v>0.6</v>
      </c>
      <c r="D2578" s="41" t="s">
        <v>4602</v>
      </c>
      <c r="E2578" s="41" t="n">
        <v>2</v>
      </c>
      <c r="F2578" s="41" t="s">
        <v>4599</v>
      </c>
      <c r="G2578" s="41" t="s">
        <v>5026</v>
      </c>
      <c r="H2578" s="42" t="n">
        <v>-11707.16</v>
      </c>
      <c r="I2578" s="43" t="n">
        <v>1.043</v>
      </c>
      <c r="J2578" s="42" t="n">
        <v>18803.89</v>
      </c>
      <c r="K2578" s="41" t="s">
        <v>5131</v>
      </c>
      <c r="L2578" s="64" t="n">
        <v>721</v>
      </c>
      <c r="M2578" s="64" t="n">
        <v>287</v>
      </c>
      <c r="N2578" s="64" t="n">
        <v>1</v>
      </c>
      <c r="O2578" s="42" t="s">
        <v>412</v>
      </c>
      <c r="P2578" s="42" t="s">
        <v>412</v>
      </c>
      <c r="Q2578" s="42" t="n">
        <v>-12956.19</v>
      </c>
      <c r="R2578" s="43" t="n">
        <v>1.4624</v>
      </c>
      <c r="S2578" s="43" t="n">
        <v>1</v>
      </c>
    </row>
    <row r="2579" customFormat="false" ht="15" hidden="false" customHeight="false" outlineLevel="0" collapsed="false">
      <c r="A2579" s="41" t="s">
        <v>34</v>
      </c>
      <c r="B2579" s="41" t="s">
        <v>4636</v>
      </c>
      <c r="C2579" s="45" t="n">
        <v>0.6</v>
      </c>
      <c r="D2579" s="41" t="s">
        <v>4602</v>
      </c>
      <c r="E2579" s="41" t="n">
        <v>2</v>
      </c>
      <c r="F2579" s="41" t="s">
        <v>4896</v>
      </c>
      <c r="G2579" s="41" t="s">
        <v>5026</v>
      </c>
      <c r="H2579" s="42" t="n">
        <v>-10467.26</v>
      </c>
      <c r="I2579" s="43" t="n">
        <v>1.0375</v>
      </c>
      <c r="J2579" s="42" t="n">
        <v>500</v>
      </c>
      <c r="K2579" s="41" t="s">
        <v>4922</v>
      </c>
      <c r="L2579" s="64" t="n">
        <v>254</v>
      </c>
      <c r="M2579" s="64" t="n">
        <v>112</v>
      </c>
      <c r="N2579" s="64" t="n">
        <v>0</v>
      </c>
      <c r="O2579" s="42" t="s">
        <v>412</v>
      </c>
      <c r="P2579" s="42" t="s">
        <v>412</v>
      </c>
      <c r="Q2579" s="42" t="s">
        <v>61</v>
      </c>
      <c r="R2579" s="43" t="s">
        <v>61</v>
      </c>
      <c r="S2579" s="43" t="s">
        <v>61</v>
      </c>
    </row>
    <row r="2580" customFormat="false" ht="15" hidden="false" customHeight="false" outlineLevel="0" collapsed="false">
      <c r="A2580" s="41" t="s">
        <v>34</v>
      </c>
      <c r="B2580" s="41" t="s">
        <v>4636</v>
      </c>
      <c r="C2580" s="45" t="n">
        <v>0.6</v>
      </c>
      <c r="D2580" s="41" t="s">
        <v>4602</v>
      </c>
      <c r="E2580" s="41" t="n">
        <v>2</v>
      </c>
      <c r="F2580" s="41" t="s">
        <v>4877</v>
      </c>
      <c r="G2580" s="41" t="s">
        <v>5026</v>
      </c>
      <c r="H2580" s="42" t="n">
        <v>-10077.32</v>
      </c>
      <c r="I2580" s="43" t="n">
        <v>1.0065</v>
      </c>
      <c r="J2580" s="42" t="n">
        <v>495.08</v>
      </c>
      <c r="K2580" s="41" t="s">
        <v>5132</v>
      </c>
      <c r="L2580" s="64" t="n">
        <v>840</v>
      </c>
      <c r="M2580" s="64" t="n">
        <v>318</v>
      </c>
      <c r="N2580" s="64" t="n">
        <v>1</v>
      </c>
      <c r="O2580" s="42" t="s">
        <v>412</v>
      </c>
      <c r="P2580" s="42" t="s">
        <v>412</v>
      </c>
      <c r="Q2580" s="42" t="n">
        <v>-10074.19</v>
      </c>
      <c r="R2580" s="43" t="n">
        <v>1.0319</v>
      </c>
      <c r="S2580" s="43" t="n">
        <v>1</v>
      </c>
    </row>
    <row r="2581" customFormat="false" ht="15" hidden="false" customHeight="false" outlineLevel="0" collapsed="false">
      <c r="A2581" s="41" t="s">
        <v>34</v>
      </c>
      <c r="B2581" s="41" t="s">
        <v>4636</v>
      </c>
      <c r="C2581" s="45" t="n">
        <v>0.6</v>
      </c>
      <c r="D2581" s="41" t="s">
        <v>4602</v>
      </c>
      <c r="E2581" s="41" t="n">
        <v>3</v>
      </c>
      <c r="F2581" s="41" t="s">
        <v>4599</v>
      </c>
      <c r="G2581" s="41" t="s">
        <v>5026</v>
      </c>
      <c r="H2581" s="42" t="n">
        <v>-14414.27</v>
      </c>
      <c r="I2581" s="43" t="n">
        <v>1.2857</v>
      </c>
      <c r="J2581" s="42" t="n">
        <v>4966.4</v>
      </c>
      <c r="K2581" s="41" t="s">
        <v>5133</v>
      </c>
      <c r="L2581" s="64" t="n">
        <v>632</v>
      </c>
      <c r="M2581" s="64" t="n">
        <v>268</v>
      </c>
      <c r="N2581" s="64" t="n">
        <v>1</v>
      </c>
      <c r="O2581" s="42" t="s">
        <v>412</v>
      </c>
      <c r="P2581" s="42" t="n">
        <v>9544.43</v>
      </c>
      <c r="Q2581" s="42" t="n">
        <v>-11613.19</v>
      </c>
      <c r="R2581" s="43" t="n">
        <v>1.3085</v>
      </c>
      <c r="S2581" s="43" t="n">
        <v>1</v>
      </c>
    </row>
    <row r="2582" customFormat="false" ht="15" hidden="false" customHeight="false" outlineLevel="0" collapsed="false">
      <c r="A2582" s="41" t="s">
        <v>34</v>
      </c>
      <c r="B2582" s="41" t="s">
        <v>4636</v>
      </c>
      <c r="C2582" s="45" t="n">
        <v>0.6</v>
      </c>
      <c r="D2582" s="41" t="s">
        <v>4602</v>
      </c>
      <c r="E2582" s="41" t="n">
        <v>3</v>
      </c>
      <c r="F2582" s="41" t="s">
        <v>4896</v>
      </c>
      <c r="G2582" s="41" t="s">
        <v>5026</v>
      </c>
      <c r="H2582" s="42" t="n">
        <v>-10039.44</v>
      </c>
      <c r="I2582" s="43" t="n">
        <v>1.0036</v>
      </c>
      <c r="J2582" s="42" t="n">
        <v>500</v>
      </c>
      <c r="K2582" s="41" t="s">
        <v>4922</v>
      </c>
      <c r="L2582" s="64" t="n">
        <v>254</v>
      </c>
      <c r="M2582" s="64" t="n">
        <v>119</v>
      </c>
      <c r="N2582" s="64" t="n">
        <v>0</v>
      </c>
      <c r="O2582" s="42" t="s">
        <v>412</v>
      </c>
      <c r="P2582" s="42" t="s">
        <v>412</v>
      </c>
      <c r="Q2582" s="42" t="s">
        <v>61</v>
      </c>
      <c r="R2582" s="43" t="s">
        <v>61</v>
      </c>
      <c r="S2582" s="43" t="s">
        <v>61</v>
      </c>
    </row>
    <row r="2583" customFormat="false" ht="15" hidden="false" customHeight="false" outlineLevel="0" collapsed="false">
      <c r="A2583" s="41" t="s">
        <v>34</v>
      </c>
      <c r="B2583" s="41" t="s">
        <v>4636</v>
      </c>
      <c r="C2583" s="45" t="n">
        <v>0.6</v>
      </c>
      <c r="D2583" s="41" t="s">
        <v>4602</v>
      </c>
      <c r="E2583" s="41" t="n">
        <v>3</v>
      </c>
      <c r="F2583" s="41" t="s">
        <v>4877</v>
      </c>
      <c r="G2583" s="41" t="s">
        <v>5026</v>
      </c>
      <c r="H2583" s="42" t="n">
        <v>-10255.41</v>
      </c>
      <c r="I2583" s="43" t="n">
        <v>1.0234</v>
      </c>
      <c r="J2583" s="42" t="n">
        <v>457.4</v>
      </c>
      <c r="K2583" s="41" t="s">
        <v>5134</v>
      </c>
      <c r="L2583" s="64" t="n">
        <v>843</v>
      </c>
      <c r="M2583" s="64" t="n">
        <v>350</v>
      </c>
      <c r="N2583" s="64" t="n">
        <v>1</v>
      </c>
      <c r="O2583" s="42" t="s">
        <v>412</v>
      </c>
      <c r="P2583" s="42" t="s">
        <v>412</v>
      </c>
      <c r="Q2583" s="42" t="n">
        <v>-10078.89</v>
      </c>
      <c r="R2583" s="43" t="n">
        <v>1.0339</v>
      </c>
      <c r="S2583" s="43" t="n">
        <v>1</v>
      </c>
    </row>
    <row r="2584" customFormat="false" ht="15" hidden="false" customHeight="false" outlineLevel="0" collapsed="false">
      <c r="A2584" s="41" t="s">
        <v>34</v>
      </c>
      <c r="B2584" s="41" t="s">
        <v>4636</v>
      </c>
      <c r="C2584" s="45" t="n">
        <v>0.6</v>
      </c>
      <c r="D2584" s="41" t="s">
        <v>4602</v>
      </c>
      <c r="E2584" s="41" t="n">
        <v>5</v>
      </c>
      <c r="F2584" s="41" t="s">
        <v>4599</v>
      </c>
      <c r="G2584" s="41" t="s">
        <v>5026</v>
      </c>
      <c r="H2584" s="42" t="n">
        <v>-10002.58</v>
      </c>
      <c r="I2584" s="43" t="n">
        <v>1.0002</v>
      </c>
      <c r="J2584" s="42" t="n">
        <v>1748.7</v>
      </c>
      <c r="K2584" s="41" t="s">
        <v>5135</v>
      </c>
      <c r="L2584" s="64" t="n">
        <v>248</v>
      </c>
      <c r="M2584" s="64" t="n">
        <v>120</v>
      </c>
      <c r="N2584" s="64" t="n">
        <v>0</v>
      </c>
      <c r="O2584" s="42" t="s">
        <v>412</v>
      </c>
      <c r="P2584" s="42" t="s">
        <v>412</v>
      </c>
      <c r="Q2584" s="42" t="n">
        <v>-10927.61</v>
      </c>
      <c r="R2584" s="43" t="n">
        <v>1.1866</v>
      </c>
      <c r="S2584" s="43" t="n">
        <v>1</v>
      </c>
    </row>
    <row r="2585" customFormat="false" ht="15" hidden="false" customHeight="false" outlineLevel="0" collapsed="false">
      <c r="A2585" s="41" t="s">
        <v>34</v>
      </c>
      <c r="B2585" s="41" t="s">
        <v>4636</v>
      </c>
      <c r="C2585" s="45" t="n">
        <v>0.6</v>
      </c>
      <c r="D2585" s="41" t="s">
        <v>4602</v>
      </c>
      <c r="E2585" s="41" t="n">
        <v>5</v>
      </c>
      <c r="F2585" s="41" t="s">
        <v>4896</v>
      </c>
      <c r="G2585" s="41" t="s">
        <v>5026</v>
      </c>
      <c r="H2585" s="42" t="n">
        <v>-10141.42</v>
      </c>
      <c r="I2585" s="43" t="n">
        <v>1.0135</v>
      </c>
      <c r="J2585" s="42" t="n">
        <v>500</v>
      </c>
      <c r="K2585" s="41" t="s">
        <v>5136</v>
      </c>
      <c r="L2585" s="64" t="n">
        <v>244</v>
      </c>
      <c r="M2585" s="64" t="n">
        <v>118</v>
      </c>
      <c r="N2585" s="64" t="n">
        <v>0</v>
      </c>
      <c r="O2585" s="42" t="s">
        <v>412</v>
      </c>
      <c r="P2585" s="42" t="s">
        <v>412</v>
      </c>
      <c r="Q2585" s="42" t="s">
        <v>61</v>
      </c>
      <c r="R2585" s="43" t="s">
        <v>61</v>
      </c>
      <c r="S2585" s="43" t="s">
        <v>61</v>
      </c>
    </row>
    <row r="2586" customFormat="false" ht="15" hidden="false" customHeight="false" outlineLevel="0" collapsed="false">
      <c r="A2586" s="41" t="s">
        <v>34</v>
      </c>
      <c r="B2586" s="41" t="s">
        <v>4636</v>
      </c>
      <c r="C2586" s="45" t="n">
        <v>0.6</v>
      </c>
      <c r="D2586" s="41" t="s">
        <v>4602</v>
      </c>
      <c r="E2586" s="41" t="n">
        <v>5</v>
      </c>
      <c r="F2586" s="41" t="s">
        <v>4877</v>
      </c>
      <c r="G2586" s="41" t="s">
        <v>5026</v>
      </c>
      <c r="H2586" s="42" t="n">
        <v>-10021.53</v>
      </c>
      <c r="I2586" s="43" t="n">
        <v>1.0021</v>
      </c>
      <c r="J2586" s="42" t="n">
        <v>481.92</v>
      </c>
      <c r="K2586" s="41" t="s">
        <v>5137</v>
      </c>
      <c r="L2586" s="64" t="n">
        <v>503</v>
      </c>
      <c r="M2586" s="64" t="n">
        <v>229</v>
      </c>
      <c r="N2586" s="64" t="n">
        <v>1</v>
      </c>
      <c r="O2586" s="42" t="s">
        <v>412</v>
      </c>
      <c r="P2586" s="42" t="s">
        <v>412</v>
      </c>
      <c r="Q2586" s="42" t="n">
        <v>-10071.9</v>
      </c>
      <c r="R2586" s="43" t="n">
        <v>1.0308</v>
      </c>
      <c r="S2586" s="43" t="n">
        <v>1</v>
      </c>
    </row>
    <row r="2587" customFormat="false" ht="15" hidden="false" customHeight="false" outlineLevel="0" collapsed="false">
      <c r="A2587" s="11" t="s">
        <v>34</v>
      </c>
      <c r="B2587" s="11" t="s">
        <v>4636</v>
      </c>
      <c r="C2587" s="13" t="n">
        <v>0.6</v>
      </c>
      <c r="D2587" s="11" t="s">
        <v>4608</v>
      </c>
      <c r="E2587" s="11" t="s">
        <v>61</v>
      </c>
      <c r="F2587" s="11" t="s">
        <v>4599</v>
      </c>
      <c r="G2587" s="11" t="s">
        <v>5039</v>
      </c>
      <c r="H2587" s="18" t="n">
        <v>3232.34</v>
      </c>
      <c r="I2587" s="14" t="n">
        <v>0.8639</v>
      </c>
      <c r="J2587" s="18" t="n">
        <v>10717.09</v>
      </c>
      <c r="K2587" s="11" t="s">
        <v>4914</v>
      </c>
      <c r="L2587" s="62" t="n">
        <v>4265</v>
      </c>
      <c r="M2587" s="62" t="n">
        <v>0</v>
      </c>
      <c r="N2587" s="62" t="n">
        <v>0</v>
      </c>
      <c r="O2587" s="18" t="n">
        <v>-4190.41</v>
      </c>
      <c r="P2587" s="18" t="n">
        <v>7422.75</v>
      </c>
      <c r="Q2587" s="18" t="n">
        <v>-13338.21</v>
      </c>
      <c r="R2587" s="14" t="n">
        <v>2.3929</v>
      </c>
      <c r="S2587" s="14" t="n">
        <v>0.9533</v>
      </c>
    </row>
    <row r="2588" customFormat="false" ht="15" hidden="false" customHeight="false" outlineLevel="0" collapsed="false">
      <c r="A2588" s="41" t="s">
        <v>34</v>
      </c>
      <c r="B2588" s="41" t="s">
        <v>4636</v>
      </c>
      <c r="C2588" s="45" t="n">
        <v>0.6</v>
      </c>
      <c r="D2588" s="41" t="s">
        <v>4608</v>
      </c>
      <c r="E2588" s="41" t="s">
        <v>61</v>
      </c>
      <c r="F2588" s="41" t="s">
        <v>4896</v>
      </c>
      <c r="G2588" s="41" t="s">
        <v>5039</v>
      </c>
      <c r="H2588" s="42" t="n">
        <v>-10019.26</v>
      </c>
      <c r="I2588" s="43" t="n">
        <v>1.0019</v>
      </c>
      <c r="J2588" s="42" t="n">
        <v>500</v>
      </c>
      <c r="K2588" s="41" t="s">
        <v>5138</v>
      </c>
      <c r="L2588" s="64" t="n">
        <v>1585</v>
      </c>
      <c r="M2588" s="64" t="n">
        <v>0</v>
      </c>
      <c r="N2588" s="64" t="n">
        <v>0</v>
      </c>
      <c r="O2588" s="42" t="s">
        <v>412</v>
      </c>
      <c r="P2588" s="42" t="s">
        <v>412</v>
      </c>
      <c r="Q2588" s="42" t="s">
        <v>61</v>
      </c>
      <c r="R2588" s="43" t="s">
        <v>61</v>
      </c>
      <c r="S2588" s="43" t="s">
        <v>61</v>
      </c>
    </row>
    <row r="2589" customFormat="false" ht="15" hidden="false" customHeight="false" outlineLevel="0" collapsed="false">
      <c r="A2589" s="41" t="s">
        <v>34</v>
      </c>
      <c r="B2589" s="41" t="s">
        <v>4636</v>
      </c>
      <c r="C2589" s="45" t="n">
        <v>0.6</v>
      </c>
      <c r="D2589" s="41" t="s">
        <v>4608</v>
      </c>
      <c r="E2589" s="41" t="s">
        <v>61</v>
      </c>
      <c r="F2589" s="41" t="s">
        <v>4877</v>
      </c>
      <c r="G2589" s="41" t="s">
        <v>5039</v>
      </c>
      <c r="H2589" s="42" t="n">
        <v>-10099.4</v>
      </c>
      <c r="I2589" s="43" t="n">
        <v>1.0098</v>
      </c>
      <c r="J2589" s="42" t="n">
        <v>474.7</v>
      </c>
      <c r="K2589" s="41" t="s">
        <v>5139</v>
      </c>
      <c r="L2589" s="64" t="n">
        <v>1730</v>
      </c>
      <c r="M2589" s="64" t="n">
        <v>0</v>
      </c>
      <c r="N2589" s="64" t="n">
        <v>0</v>
      </c>
      <c r="O2589" s="42" t="s">
        <v>412</v>
      </c>
      <c r="P2589" s="42" t="n">
        <v>-7807.91</v>
      </c>
      <c r="Q2589" s="42" t="n">
        <v>-10053.17</v>
      </c>
      <c r="R2589" s="43" t="n">
        <v>1.028</v>
      </c>
      <c r="S2589" s="43" t="n">
        <v>1</v>
      </c>
    </row>
    <row r="2590" customFormat="false" ht="15" hidden="false" customHeight="false" outlineLevel="0" collapsed="false">
      <c r="A2590" s="41" t="s">
        <v>34</v>
      </c>
      <c r="B2590" s="41" t="s">
        <v>4636</v>
      </c>
      <c r="C2590" s="45" t="n">
        <v>0.6</v>
      </c>
      <c r="D2590" s="41" t="s">
        <v>4602</v>
      </c>
      <c r="E2590" s="41" t="n">
        <v>2</v>
      </c>
      <c r="F2590" s="41" t="s">
        <v>4599</v>
      </c>
      <c r="G2590" s="41" t="s">
        <v>5039</v>
      </c>
      <c r="H2590" s="42" t="n">
        <v>-13941.4</v>
      </c>
      <c r="I2590" s="43" t="n">
        <v>1.3823</v>
      </c>
      <c r="J2590" s="42" t="n">
        <v>6477.89</v>
      </c>
      <c r="K2590" s="41" t="s">
        <v>5140</v>
      </c>
      <c r="L2590" s="64" t="n">
        <v>385</v>
      </c>
      <c r="M2590" s="64" t="n">
        <v>0</v>
      </c>
      <c r="N2590" s="64" t="n">
        <v>0</v>
      </c>
      <c r="O2590" s="42" t="s">
        <v>412</v>
      </c>
      <c r="P2590" s="42" t="s">
        <v>412</v>
      </c>
      <c r="Q2590" s="42" t="n">
        <v>-13016.29</v>
      </c>
      <c r="R2590" s="43" t="n">
        <v>1.7467</v>
      </c>
      <c r="S2590" s="43" t="n">
        <v>1</v>
      </c>
    </row>
    <row r="2591" customFormat="false" ht="15" hidden="false" customHeight="false" outlineLevel="0" collapsed="false">
      <c r="A2591" s="41" t="s">
        <v>34</v>
      </c>
      <c r="B2591" s="41" t="s">
        <v>4636</v>
      </c>
      <c r="C2591" s="45" t="n">
        <v>0.6</v>
      </c>
      <c r="D2591" s="41" t="s">
        <v>4602</v>
      </c>
      <c r="E2591" s="41" t="n">
        <v>2</v>
      </c>
      <c r="F2591" s="41" t="s">
        <v>4896</v>
      </c>
      <c r="G2591" s="41" t="s">
        <v>5039</v>
      </c>
      <c r="H2591" s="42" t="n">
        <v>-10045.93</v>
      </c>
      <c r="I2591" s="43" t="n">
        <v>1.0045</v>
      </c>
      <c r="J2591" s="42" t="n">
        <v>500</v>
      </c>
      <c r="K2591" s="41" t="s">
        <v>5033</v>
      </c>
      <c r="L2591" s="64" t="n">
        <v>590</v>
      </c>
      <c r="M2591" s="64" t="n">
        <v>0</v>
      </c>
      <c r="N2591" s="64" t="n">
        <v>0</v>
      </c>
      <c r="O2591" s="42" t="s">
        <v>412</v>
      </c>
      <c r="P2591" s="42" t="s">
        <v>412</v>
      </c>
      <c r="Q2591" s="42" t="s">
        <v>61</v>
      </c>
      <c r="R2591" s="43" t="s">
        <v>61</v>
      </c>
      <c r="S2591" s="43" t="s">
        <v>61</v>
      </c>
    </row>
    <row r="2592" customFormat="false" ht="15" hidden="false" customHeight="false" outlineLevel="0" collapsed="false">
      <c r="A2592" s="41" t="s">
        <v>34</v>
      </c>
      <c r="B2592" s="41" t="s">
        <v>4636</v>
      </c>
      <c r="C2592" s="45" t="n">
        <v>0.6</v>
      </c>
      <c r="D2592" s="41" t="s">
        <v>4602</v>
      </c>
      <c r="E2592" s="41" t="n">
        <v>2</v>
      </c>
      <c r="F2592" s="41" t="s">
        <v>4877</v>
      </c>
      <c r="G2592" s="41" t="s">
        <v>5039</v>
      </c>
      <c r="H2592" s="42" t="n">
        <v>-10152.3</v>
      </c>
      <c r="I2592" s="43" t="n">
        <v>1.015</v>
      </c>
      <c r="J2592" s="42" t="n">
        <v>488</v>
      </c>
      <c r="K2592" s="41" t="s">
        <v>5141</v>
      </c>
      <c r="L2592" s="64" t="n">
        <v>1554</v>
      </c>
      <c r="M2592" s="64" t="n">
        <v>0</v>
      </c>
      <c r="N2592" s="64" t="n">
        <v>0</v>
      </c>
      <c r="O2592" s="42" t="s">
        <v>412</v>
      </c>
      <c r="P2592" s="42" t="n">
        <v>-8645.94</v>
      </c>
      <c r="Q2592" s="42" t="n">
        <v>-10067.61</v>
      </c>
      <c r="R2592" s="43" t="n">
        <v>1.0324</v>
      </c>
      <c r="S2592" s="43" t="n">
        <v>1</v>
      </c>
    </row>
    <row r="2593" customFormat="false" ht="15" hidden="false" customHeight="false" outlineLevel="0" collapsed="false">
      <c r="A2593" s="41" t="s">
        <v>34</v>
      </c>
      <c r="B2593" s="41" t="s">
        <v>4636</v>
      </c>
      <c r="C2593" s="45" t="n">
        <v>0.6</v>
      </c>
      <c r="D2593" s="41" t="s">
        <v>4602</v>
      </c>
      <c r="E2593" s="41" t="n">
        <v>3</v>
      </c>
      <c r="F2593" s="41" t="s">
        <v>4599</v>
      </c>
      <c r="G2593" s="41" t="s">
        <v>5039</v>
      </c>
      <c r="H2593" s="42" t="n">
        <v>-13447.68</v>
      </c>
      <c r="I2593" s="43" t="n">
        <v>1.3414</v>
      </c>
      <c r="J2593" s="42" t="n">
        <v>4837.68</v>
      </c>
      <c r="K2593" s="41" t="s">
        <v>5142</v>
      </c>
      <c r="L2593" s="64" t="n">
        <v>96</v>
      </c>
      <c r="M2593" s="64" t="n">
        <v>0</v>
      </c>
      <c r="N2593" s="64" t="n">
        <v>0</v>
      </c>
      <c r="O2593" s="42" t="s">
        <v>412</v>
      </c>
      <c r="P2593" s="42" t="s">
        <v>412</v>
      </c>
      <c r="Q2593" s="42" t="n">
        <v>-11974.41</v>
      </c>
      <c r="R2593" s="43" t="n">
        <v>1.4786</v>
      </c>
      <c r="S2593" s="43" t="n">
        <v>1</v>
      </c>
    </row>
    <row r="2594" customFormat="false" ht="15" hidden="false" customHeight="false" outlineLevel="0" collapsed="false">
      <c r="A2594" s="41" t="s">
        <v>34</v>
      </c>
      <c r="B2594" s="41" t="s">
        <v>4636</v>
      </c>
      <c r="C2594" s="45" t="n">
        <v>0.6</v>
      </c>
      <c r="D2594" s="41" t="s">
        <v>4602</v>
      </c>
      <c r="E2594" s="41" t="n">
        <v>3</v>
      </c>
      <c r="F2594" s="41" t="s">
        <v>4896</v>
      </c>
      <c r="G2594" s="41" t="s">
        <v>5039</v>
      </c>
      <c r="H2594" s="42" t="n">
        <v>-10294.21</v>
      </c>
      <c r="I2594" s="43" t="n">
        <v>1.0291</v>
      </c>
      <c r="J2594" s="42" t="n">
        <v>500</v>
      </c>
      <c r="K2594" s="41" t="s">
        <v>5128</v>
      </c>
      <c r="L2594" s="64" t="n">
        <v>240</v>
      </c>
      <c r="M2594" s="64" t="n">
        <v>0</v>
      </c>
      <c r="N2594" s="64" t="n">
        <v>0</v>
      </c>
      <c r="O2594" s="42" t="s">
        <v>412</v>
      </c>
      <c r="P2594" s="42" t="s">
        <v>412</v>
      </c>
      <c r="Q2594" s="42" t="s">
        <v>61</v>
      </c>
      <c r="R2594" s="43" t="s">
        <v>61</v>
      </c>
      <c r="S2594" s="43" t="s">
        <v>61</v>
      </c>
    </row>
    <row r="2595" customFormat="false" ht="15" hidden="false" customHeight="false" outlineLevel="0" collapsed="false">
      <c r="A2595" s="41" t="s">
        <v>34</v>
      </c>
      <c r="B2595" s="41" t="s">
        <v>4636</v>
      </c>
      <c r="C2595" s="45" t="n">
        <v>0.6</v>
      </c>
      <c r="D2595" s="41" t="s">
        <v>4602</v>
      </c>
      <c r="E2595" s="41" t="n">
        <v>3</v>
      </c>
      <c r="F2595" s="41" t="s">
        <v>4877</v>
      </c>
      <c r="G2595" s="41" t="s">
        <v>5039</v>
      </c>
      <c r="H2595" s="42" t="n">
        <v>-10102.92</v>
      </c>
      <c r="I2595" s="43" t="n">
        <v>1.0102</v>
      </c>
      <c r="J2595" s="42" t="n">
        <v>491.74</v>
      </c>
      <c r="K2595" s="41" t="s">
        <v>5143</v>
      </c>
      <c r="L2595" s="64" t="n">
        <v>1301</v>
      </c>
      <c r="M2595" s="64" t="n">
        <v>0</v>
      </c>
      <c r="N2595" s="64" t="n">
        <v>0</v>
      </c>
      <c r="O2595" s="42" t="s">
        <v>412</v>
      </c>
      <c r="P2595" s="42" t="n">
        <v>-7317.64</v>
      </c>
      <c r="Q2595" s="42" t="n">
        <v>-10068.13</v>
      </c>
      <c r="R2595" s="43" t="n">
        <v>1.0284</v>
      </c>
      <c r="S2595" s="43" t="n">
        <v>1</v>
      </c>
    </row>
    <row r="2596" customFormat="false" ht="15" hidden="false" customHeight="false" outlineLevel="0" collapsed="false">
      <c r="A2596" s="41" t="s">
        <v>34</v>
      </c>
      <c r="B2596" s="41" t="s">
        <v>4636</v>
      </c>
      <c r="C2596" s="45" t="n">
        <v>0.6</v>
      </c>
      <c r="D2596" s="41" t="s">
        <v>4602</v>
      </c>
      <c r="E2596" s="41" t="n">
        <v>5</v>
      </c>
      <c r="F2596" s="41" t="s">
        <v>4599</v>
      </c>
      <c r="G2596" s="41" t="s">
        <v>5039</v>
      </c>
      <c r="H2596" s="42" t="n">
        <v>-12524.98</v>
      </c>
      <c r="I2596" s="43" t="n">
        <v>1.2501</v>
      </c>
      <c r="J2596" s="42" t="n">
        <v>3321.64</v>
      </c>
      <c r="K2596" s="41" t="s">
        <v>5144</v>
      </c>
      <c r="L2596" s="64" t="n">
        <v>162</v>
      </c>
      <c r="M2596" s="64" t="n">
        <v>0</v>
      </c>
      <c r="N2596" s="64" t="n">
        <v>0</v>
      </c>
      <c r="O2596" s="42" t="s">
        <v>412</v>
      </c>
      <c r="P2596" s="42" t="s">
        <v>412</v>
      </c>
      <c r="Q2596" s="42" t="n">
        <v>-11073.13</v>
      </c>
      <c r="R2596" s="43" t="n">
        <v>1.3022</v>
      </c>
      <c r="S2596" s="43" t="n">
        <v>1</v>
      </c>
    </row>
    <row r="2597" customFormat="false" ht="15" hidden="false" customHeight="false" outlineLevel="0" collapsed="false">
      <c r="A2597" s="41" t="s">
        <v>34</v>
      </c>
      <c r="B2597" s="41" t="s">
        <v>4636</v>
      </c>
      <c r="C2597" s="45" t="n">
        <v>0.6</v>
      </c>
      <c r="D2597" s="41" t="s">
        <v>4602</v>
      </c>
      <c r="E2597" s="41" t="n">
        <v>5</v>
      </c>
      <c r="F2597" s="41" t="s">
        <v>4896</v>
      </c>
      <c r="G2597" s="41" t="s">
        <v>5039</v>
      </c>
      <c r="H2597" s="42" t="n">
        <v>-10408.54</v>
      </c>
      <c r="I2597" s="43" t="n">
        <v>1.0405</v>
      </c>
      <c r="J2597" s="42" t="n">
        <v>500</v>
      </c>
      <c r="K2597" s="41" t="s">
        <v>5145</v>
      </c>
      <c r="L2597" s="64" t="n">
        <v>242</v>
      </c>
      <c r="M2597" s="64" t="n">
        <v>0</v>
      </c>
      <c r="N2597" s="64" t="n">
        <v>0</v>
      </c>
      <c r="O2597" s="42" t="s">
        <v>412</v>
      </c>
      <c r="P2597" s="42" t="s">
        <v>412</v>
      </c>
      <c r="Q2597" s="42" t="s">
        <v>61</v>
      </c>
      <c r="R2597" s="43" t="s">
        <v>61</v>
      </c>
      <c r="S2597" s="43" t="s">
        <v>61</v>
      </c>
    </row>
    <row r="2598" customFormat="false" ht="15" hidden="false" customHeight="false" outlineLevel="0" collapsed="false">
      <c r="A2598" s="41" t="s">
        <v>34</v>
      </c>
      <c r="B2598" s="41" t="s">
        <v>4636</v>
      </c>
      <c r="C2598" s="45" t="n">
        <v>0.6</v>
      </c>
      <c r="D2598" s="41" t="s">
        <v>4602</v>
      </c>
      <c r="E2598" s="41" t="n">
        <v>5</v>
      </c>
      <c r="F2598" s="41" t="s">
        <v>4877</v>
      </c>
      <c r="G2598" s="41" t="s">
        <v>5039</v>
      </c>
      <c r="H2598" s="42" t="n">
        <v>-10161.68</v>
      </c>
      <c r="I2598" s="43" t="n">
        <v>1.016</v>
      </c>
      <c r="J2598" s="42" t="n">
        <v>498.4</v>
      </c>
      <c r="K2598" s="41" t="s">
        <v>5146</v>
      </c>
      <c r="L2598" s="64" t="n">
        <v>1298</v>
      </c>
      <c r="M2598" s="64" t="n">
        <v>0</v>
      </c>
      <c r="N2598" s="64" t="n">
        <v>0</v>
      </c>
      <c r="O2598" s="42" t="s">
        <v>412</v>
      </c>
      <c r="P2598" s="42" t="s">
        <v>412</v>
      </c>
      <c r="Q2598" s="42" t="n">
        <v>-10056.03</v>
      </c>
      <c r="R2598" s="43" t="n">
        <v>1.0294</v>
      </c>
      <c r="S2598" s="43" t="n">
        <v>1</v>
      </c>
    </row>
    <row r="2600" customFormat="false" ht="15" hidden="false" customHeight="false" outlineLevel="0" collapsed="false">
      <c r="A2600" s="51" t="s">
        <v>34</v>
      </c>
      <c r="B2600" s="51" t="s">
        <v>5012</v>
      </c>
      <c r="C2600" s="61" t="n">
        <v>0.6</v>
      </c>
      <c r="D2600" s="51" t="s">
        <v>4801</v>
      </c>
      <c r="E2600" s="51" t="s">
        <v>61</v>
      </c>
      <c r="F2600" s="51" t="s">
        <v>4599</v>
      </c>
      <c r="G2600" s="51" t="s">
        <v>61</v>
      </c>
      <c r="H2600" s="52" t="n">
        <v>-1661.35</v>
      </c>
      <c r="I2600" s="53" t="n">
        <v>0.2719</v>
      </c>
      <c r="J2600" s="52" t="n">
        <v>50</v>
      </c>
      <c r="K2600" s="51" t="s">
        <v>4914</v>
      </c>
      <c r="L2600" s="63" t="n">
        <v>2038</v>
      </c>
      <c r="M2600" s="63" t="n">
        <v>0</v>
      </c>
      <c r="N2600" s="63" t="n">
        <v>0</v>
      </c>
      <c r="O2600" s="52" t="n">
        <v>-1892.48</v>
      </c>
      <c r="P2600" s="52" t="n">
        <v>231.13</v>
      </c>
      <c r="Q2600" s="52" t="n">
        <v>-1661.35</v>
      </c>
      <c r="R2600" s="53" t="n">
        <v>0.3449</v>
      </c>
      <c r="S2600" s="53" t="n">
        <v>0</v>
      </c>
    </row>
    <row r="2601" customFormat="false" ht="15" hidden="false" customHeight="false" outlineLevel="0" collapsed="false">
      <c r="A2601" s="41" t="s">
        <v>34</v>
      </c>
      <c r="B2601" s="41" t="s">
        <v>5012</v>
      </c>
      <c r="C2601" s="45" t="n">
        <v>0.6</v>
      </c>
      <c r="D2601" s="41" t="s">
        <v>4608</v>
      </c>
      <c r="E2601" s="41" t="s">
        <v>61</v>
      </c>
      <c r="F2601" s="41" t="s">
        <v>4599</v>
      </c>
      <c r="G2601" s="41" t="s">
        <v>5026</v>
      </c>
      <c r="H2601" s="42" t="n">
        <v>-16232.79</v>
      </c>
      <c r="I2601" s="43" t="n">
        <v>1.4987</v>
      </c>
      <c r="J2601" s="42" t="n">
        <v>9365.05</v>
      </c>
      <c r="K2601" s="41" t="s">
        <v>5147</v>
      </c>
      <c r="L2601" s="64" t="n">
        <v>112</v>
      </c>
      <c r="M2601" s="64" t="n">
        <v>42</v>
      </c>
      <c r="N2601" s="64" t="n">
        <v>1</v>
      </c>
      <c r="O2601" s="42" t="s">
        <v>412</v>
      </c>
      <c r="P2601" s="42" t="s">
        <v>412</v>
      </c>
      <c r="Q2601" s="42" t="n">
        <v>-16806.22</v>
      </c>
      <c r="R2601" s="43" t="n">
        <v>1.9563</v>
      </c>
      <c r="S2601" s="43" t="n">
        <v>0.9833</v>
      </c>
    </row>
    <row r="2602" customFormat="false" ht="15" hidden="false" customHeight="false" outlineLevel="0" collapsed="false">
      <c r="A2602" s="41" t="s">
        <v>34</v>
      </c>
      <c r="B2602" s="41" t="s">
        <v>5012</v>
      </c>
      <c r="C2602" s="45" t="n">
        <v>0.6</v>
      </c>
      <c r="D2602" s="41" t="s">
        <v>4608</v>
      </c>
      <c r="E2602" s="41" t="s">
        <v>61</v>
      </c>
      <c r="F2602" s="41" t="s">
        <v>4896</v>
      </c>
      <c r="G2602" s="41" t="s">
        <v>5026</v>
      </c>
      <c r="H2602" s="42" t="n">
        <v>-10010.47</v>
      </c>
      <c r="I2602" s="43" t="n">
        <v>1.001</v>
      </c>
      <c r="J2602" s="42" t="n">
        <v>500</v>
      </c>
      <c r="K2602" s="41" t="s">
        <v>5148</v>
      </c>
      <c r="L2602" s="64" t="n">
        <v>204</v>
      </c>
      <c r="M2602" s="64" t="n">
        <v>80</v>
      </c>
      <c r="N2602" s="64" t="n">
        <v>1</v>
      </c>
      <c r="O2602" s="42" t="s">
        <v>412</v>
      </c>
      <c r="P2602" s="42" t="s">
        <v>412</v>
      </c>
      <c r="Q2602" s="42" t="s">
        <v>61</v>
      </c>
      <c r="R2602" s="43" t="s">
        <v>61</v>
      </c>
      <c r="S2602" s="43" t="s">
        <v>61</v>
      </c>
    </row>
    <row r="2603" customFormat="false" ht="15" hidden="false" customHeight="false" outlineLevel="0" collapsed="false">
      <c r="A2603" s="41" t="s">
        <v>34</v>
      </c>
      <c r="B2603" s="41" t="s">
        <v>5012</v>
      </c>
      <c r="C2603" s="45" t="n">
        <v>0.6</v>
      </c>
      <c r="D2603" s="41" t="s">
        <v>4608</v>
      </c>
      <c r="E2603" s="41" t="s">
        <v>61</v>
      </c>
      <c r="F2603" s="41" t="s">
        <v>4877</v>
      </c>
      <c r="G2603" s="41" t="s">
        <v>5026</v>
      </c>
      <c r="H2603" s="42" t="n">
        <v>-10048.22</v>
      </c>
      <c r="I2603" s="43" t="n">
        <v>1.0048</v>
      </c>
      <c r="J2603" s="42" t="n">
        <v>472.41</v>
      </c>
      <c r="K2603" s="41" t="s">
        <v>5149</v>
      </c>
      <c r="L2603" s="64" t="n">
        <v>684</v>
      </c>
      <c r="M2603" s="64" t="n">
        <v>217</v>
      </c>
      <c r="N2603" s="64" t="n">
        <v>7</v>
      </c>
      <c r="O2603" s="42" t="s">
        <v>412</v>
      </c>
      <c r="P2603" s="42" t="s">
        <v>412</v>
      </c>
      <c r="Q2603" s="42" t="n">
        <v>-10041.4</v>
      </c>
      <c r="R2603" s="43" t="n">
        <v>1.0291</v>
      </c>
      <c r="S2603" s="43" t="n">
        <v>0.6967</v>
      </c>
    </row>
    <row r="2604" customFormat="false" ht="15" hidden="false" customHeight="false" outlineLevel="0" collapsed="false">
      <c r="A2604" s="41" t="s">
        <v>34</v>
      </c>
      <c r="B2604" s="41" t="s">
        <v>5012</v>
      </c>
      <c r="C2604" s="45" t="n">
        <v>0.6</v>
      </c>
      <c r="D2604" s="41" t="s">
        <v>4602</v>
      </c>
      <c r="E2604" s="41" t="n">
        <v>2</v>
      </c>
      <c r="F2604" s="41" t="s">
        <v>4599</v>
      </c>
      <c r="G2604" s="41" t="s">
        <v>5026</v>
      </c>
      <c r="H2604" s="42" t="n">
        <v>-13628.9</v>
      </c>
      <c r="I2604" s="43" t="n">
        <v>1.2497</v>
      </c>
      <c r="J2604" s="42" t="n">
        <v>6053.61</v>
      </c>
      <c r="K2604" s="41" t="s">
        <v>5150</v>
      </c>
      <c r="L2604" s="64" t="n">
        <v>200</v>
      </c>
      <c r="M2604" s="64" t="n">
        <v>87</v>
      </c>
      <c r="N2604" s="64" t="n">
        <v>3</v>
      </c>
      <c r="O2604" s="42" t="s">
        <v>412</v>
      </c>
      <c r="P2604" s="42" t="s">
        <v>412</v>
      </c>
      <c r="Q2604" s="42" t="n">
        <v>-13017.39</v>
      </c>
      <c r="R2604" s="43" t="n">
        <v>1.456</v>
      </c>
      <c r="S2604" s="43" t="n">
        <v>0.93</v>
      </c>
    </row>
    <row r="2605" customFormat="false" ht="15" hidden="false" customHeight="false" outlineLevel="0" collapsed="false">
      <c r="A2605" s="41" t="s">
        <v>34</v>
      </c>
      <c r="B2605" s="41" t="s">
        <v>5012</v>
      </c>
      <c r="C2605" s="45" t="n">
        <v>0.6</v>
      </c>
      <c r="D2605" s="41" t="s">
        <v>4602</v>
      </c>
      <c r="E2605" s="41" t="n">
        <v>2</v>
      </c>
      <c r="F2605" s="41" t="s">
        <v>4896</v>
      </c>
      <c r="G2605" s="41" t="s">
        <v>5026</v>
      </c>
      <c r="H2605" s="42" t="n">
        <v>-10370.94</v>
      </c>
      <c r="I2605" s="43" t="n">
        <v>1.0366</v>
      </c>
      <c r="J2605" s="42" t="n">
        <v>500</v>
      </c>
      <c r="K2605" s="41" t="s">
        <v>5151</v>
      </c>
      <c r="L2605" s="64" t="n">
        <v>158</v>
      </c>
      <c r="M2605" s="64" t="n">
        <v>76</v>
      </c>
      <c r="N2605" s="64" t="n">
        <v>4</v>
      </c>
      <c r="O2605" s="42" t="s">
        <v>412</v>
      </c>
      <c r="P2605" s="42" t="s">
        <v>412</v>
      </c>
      <c r="Q2605" s="42" t="s">
        <v>61</v>
      </c>
      <c r="R2605" s="43" t="s">
        <v>61</v>
      </c>
      <c r="S2605" s="43" t="s">
        <v>61</v>
      </c>
    </row>
    <row r="2606" customFormat="false" ht="15" hidden="false" customHeight="false" outlineLevel="0" collapsed="false">
      <c r="A2606" s="41" t="s">
        <v>34</v>
      </c>
      <c r="B2606" s="41" t="s">
        <v>5012</v>
      </c>
      <c r="C2606" s="45" t="n">
        <v>0.6</v>
      </c>
      <c r="D2606" s="41" t="s">
        <v>4602</v>
      </c>
      <c r="E2606" s="41" t="n">
        <v>2</v>
      </c>
      <c r="F2606" s="41" t="s">
        <v>4877</v>
      </c>
      <c r="G2606" s="41" t="s">
        <v>5026</v>
      </c>
      <c r="H2606" s="42" t="n">
        <v>-10200.62</v>
      </c>
      <c r="I2606" s="43" t="n">
        <v>1.0198</v>
      </c>
      <c r="J2606" s="42" t="n">
        <v>493.73</v>
      </c>
      <c r="K2606" s="41" t="s">
        <v>5152</v>
      </c>
      <c r="L2606" s="64" t="n">
        <v>1571</v>
      </c>
      <c r="M2606" s="64" t="n">
        <v>583</v>
      </c>
      <c r="N2606" s="64" t="n">
        <v>28</v>
      </c>
      <c r="O2606" s="42" t="n">
        <v>-6755.48</v>
      </c>
      <c r="P2606" s="42" t="n">
        <v>-3408.97</v>
      </c>
      <c r="Q2606" s="42" t="n">
        <v>-10018.76</v>
      </c>
      <c r="R2606" s="43" t="n">
        <v>1.025</v>
      </c>
      <c r="S2606" s="43" t="n">
        <v>0.6233</v>
      </c>
    </row>
    <row r="2607" customFormat="false" ht="15" hidden="false" customHeight="false" outlineLevel="0" collapsed="false">
      <c r="A2607" s="41" t="s">
        <v>34</v>
      </c>
      <c r="B2607" s="41" t="s">
        <v>5012</v>
      </c>
      <c r="C2607" s="45" t="n">
        <v>0.6</v>
      </c>
      <c r="D2607" s="41" t="s">
        <v>4602</v>
      </c>
      <c r="E2607" s="41" t="n">
        <v>3</v>
      </c>
      <c r="F2607" s="41" t="s">
        <v>4599</v>
      </c>
      <c r="G2607" s="41" t="s">
        <v>5026</v>
      </c>
      <c r="H2607" s="42" t="n">
        <v>-10095.7</v>
      </c>
      <c r="I2607" s="43" t="n">
        <v>1.008</v>
      </c>
      <c r="J2607" s="42" t="n">
        <v>2998.69</v>
      </c>
      <c r="K2607" s="41" t="s">
        <v>5153</v>
      </c>
      <c r="L2607" s="64" t="n">
        <v>542</v>
      </c>
      <c r="M2607" s="64" t="n">
        <v>242</v>
      </c>
      <c r="N2607" s="64" t="n">
        <v>16</v>
      </c>
      <c r="O2607" s="42" t="s">
        <v>412</v>
      </c>
      <c r="P2607" s="42" t="n">
        <v>4049.85</v>
      </c>
      <c r="Q2607" s="42" t="n">
        <v>-11220.87</v>
      </c>
      <c r="R2607" s="43" t="n">
        <v>1.3074</v>
      </c>
      <c r="S2607" s="43" t="n">
        <v>0.8667</v>
      </c>
    </row>
    <row r="2608" customFormat="false" ht="15" hidden="false" customHeight="false" outlineLevel="0" collapsed="false">
      <c r="A2608" s="41" t="s">
        <v>34</v>
      </c>
      <c r="B2608" s="41" t="s">
        <v>5012</v>
      </c>
      <c r="C2608" s="45" t="n">
        <v>0.6</v>
      </c>
      <c r="D2608" s="41" t="s">
        <v>4602</v>
      </c>
      <c r="E2608" s="41" t="n">
        <v>3</v>
      </c>
      <c r="F2608" s="41" t="s">
        <v>4896</v>
      </c>
      <c r="G2608" s="41" t="s">
        <v>5026</v>
      </c>
      <c r="H2608" s="42" t="n">
        <v>-10461.37</v>
      </c>
      <c r="I2608" s="43" t="n">
        <v>1.0455</v>
      </c>
      <c r="J2608" s="42" t="n">
        <v>500</v>
      </c>
      <c r="K2608" s="41" t="s">
        <v>5148</v>
      </c>
      <c r="L2608" s="64" t="n">
        <v>204</v>
      </c>
      <c r="M2608" s="64" t="n">
        <v>99</v>
      </c>
      <c r="N2608" s="64" t="n">
        <v>5</v>
      </c>
      <c r="O2608" s="42" t="s">
        <v>412</v>
      </c>
      <c r="P2608" s="42" t="s">
        <v>412</v>
      </c>
      <c r="Q2608" s="42" t="s">
        <v>61</v>
      </c>
      <c r="R2608" s="43" t="s">
        <v>61</v>
      </c>
      <c r="S2608" s="43" t="s">
        <v>61</v>
      </c>
    </row>
    <row r="2609" customFormat="false" ht="15" hidden="false" customHeight="false" outlineLevel="0" collapsed="false">
      <c r="A2609" s="41" t="s">
        <v>34</v>
      </c>
      <c r="B2609" s="41" t="s">
        <v>5012</v>
      </c>
      <c r="C2609" s="45" t="n">
        <v>0.6</v>
      </c>
      <c r="D2609" s="41" t="s">
        <v>4602</v>
      </c>
      <c r="E2609" s="41" t="n">
        <v>3</v>
      </c>
      <c r="F2609" s="41" t="s">
        <v>4877</v>
      </c>
      <c r="G2609" s="41" t="s">
        <v>5026</v>
      </c>
      <c r="H2609" s="42" t="n">
        <v>-10032.35</v>
      </c>
      <c r="I2609" s="43" t="n">
        <v>1.0032</v>
      </c>
      <c r="J2609" s="42" t="n">
        <v>474.42</v>
      </c>
      <c r="K2609" s="41" t="s">
        <v>5154</v>
      </c>
      <c r="L2609" s="64" t="n">
        <v>723</v>
      </c>
      <c r="M2609" s="64" t="n">
        <v>306</v>
      </c>
      <c r="N2609" s="64" t="n">
        <v>18</v>
      </c>
      <c r="O2609" s="42" t="s">
        <v>412</v>
      </c>
      <c r="P2609" s="42" t="n">
        <v>-1656.15</v>
      </c>
      <c r="Q2609" s="42" t="n">
        <v>-10012.19</v>
      </c>
      <c r="R2609" s="43" t="n">
        <v>1.026</v>
      </c>
      <c r="S2609" s="43" t="n">
        <v>0.58</v>
      </c>
    </row>
    <row r="2610" customFormat="false" ht="15" hidden="false" customHeight="false" outlineLevel="0" collapsed="false">
      <c r="A2610" s="41" t="s">
        <v>34</v>
      </c>
      <c r="B2610" s="41" t="s">
        <v>5012</v>
      </c>
      <c r="C2610" s="45" t="n">
        <v>0.6</v>
      </c>
      <c r="D2610" s="41" t="s">
        <v>4602</v>
      </c>
      <c r="E2610" s="41" t="n">
        <v>5</v>
      </c>
      <c r="F2610" s="41" t="s">
        <v>4599</v>
      </c>
      <c r="G2610" s="41" t="s">
        <v>5026</v>
      </c>
      <c r="H2610" s="42" t="n">
        <v>-11707.21</v>
      </c>
      <c r="I2610" s="43" t="n">
        <v>1.1642</v>
      </c>
      <c r="J2610" s="42" t="n">
        <v>2016.87</v>
      </c>
      <c r="K2610" s="41" t="s">
        <v>5155</v>
      </c>
      <c r="L2610" s="64" t="n">
        <v>549</v>
      </c>
      <c r="M2610" s="64" t="n">
        <v>268</v>
      </c>
      <c r="N2610" s="64" t="n">
        <v>15</v>
      </c>
      <c r="O2610" s="42" t="s">
        <v>412</v>
      </c>
      <c r="P2610" s="42" t="n">
        <v>2401.5</v>
      </c>
      <c r="Q2610" s="42" t="n">
        <v>-10821.21</v>
      </c>
      <c r="R2610" s="43" t="n">
        <v>1.1794</v>
      </c>
      <c r="S2610" s="43" t="n">
        <v>0.89</v>
      </c>
    </row>
    <row r="2611" customFormat="false" ht="15" hidden="false" customHeight="false" outlineLevel="0" collapsed="false">
      <c r="A2611" s="41" t="s">
        <v>34</v>
      </c>
      <c r="B2611" s="41" t="s">
        <v>5012</v>
      </c>
      <c r="C2611" s="45" t="n">
        <v>0.6</v>
      </c>
      <c r="D2611" s="41" t="s">
        <v>4602</v>
      </c>
      <c r="E2611" s="41" t="n">
        <v>5</v>
      </c>
      <c r="F2611" s="41" t="s">
        <v>4896</v>
      </c>
      <c r="G2611" s="41" t="s">
        <v>5026</v>
      </c>
      <c r="H2611" s="42" t="n">
        <v>-10075.91</v>
      </c>
      <c r="I2611" s="43" t="n">
        <v>1.0075</v>
      </c>
      <c r="J2611" s="42" t="n">
        <v>500</v>
      </c>
      <c r="K2611" s="41" t="s">
        <v>5156</v>
      </c>
      <c r="L2611" s="64" t="n">
        <v>364</v>
      </c>
      <c r="M2611" s="64" t="n">
        <v>179</v>
      </c>
      <c r="N2611" s="64" t="n">
        <v>11</v>
      </c>
      <c r="O2611" s="42" t="s">
        <v>412</v>
      </c>
      <c r="P2611" s="42" t="n">
        <v>2589.74</v>
      </c>
      <c r="Q2611" s="42" t="s">
        <v>61</v>
      </c>
      <c r="R2611" s="43" t="s">
        <v>61</v>
      </c>
      <c r="S2611" s="43" t="s">
        <v>61</v>
      </c>
    </row>
    <row r="2612" customFormat="false" ht="15" hidden="false" customHeight="false" outlineLevel="0" collapsed="false">
      <c r="A2612" s="41" t="s">
        <v>34</v>
      </c>
      <c r="B2612" s="41" t="s">
        <v>5012</v>
      </c>
      <c r="C2612" s="45" t="n">
        <v>0.6</v>
      </c>
      <c r="D2612" s="41" t="s">
        <v>4602</v>
      </c>
      <c r="E2612" s="41" t="n">
        <v>5</v>
      </c>
      <c r="F2612" s="41" t="s">
        <v>4877</v>
      </c>
      <c r="G2612" s="41" t="s">
        <v>5026</v>
      </c>
      <c r="H2612" s="42" t="n">
        <v>-10000.16</v>
      </c>
      <c r="I2612" s="43" t="n">
        <v>1</v>
      </c>
      <c r="J2612" s="42" t="n">
        <v>494.88</v>
      </c>
      <c r="K2612" s="41" t="s">
        <v>5157</v>
      </c>
      <c r="L2612" s="64" t="n">
        <v>602</v>
      </c>
      <c r="M2612" s="64" t="n">
        <v>282</v>
      </c>
      <c r="N2612" s="64" t="n">
        <v>18</v>
      </c>
      <c r="O2612" s="42" t="s">
        <v>412</v>
      </c>
      <c r="P2612" s="42" t="n">
        <v>-279.35</v>
      </c>
      <c r="Q2612" s="42" t="n">
        <v>-10031.48</v>
      </c>
      <c r="R2612" s="43" t="n">
        <v>1.0324</v>
      </c>
      <c r="S2612" s="43" t="n">
        <v>0.6567</v>
      </c>
    </row>
    <row r="2613" customFormat="false" ht="15" hidden="false" customHeight="false" outlineLevel="0" collapsed="false">
      <c r="A2613" s="41" t="s">
        <v>34</v>
      </c>
      <c r="B2613" s="41" t="s">
        <v>5012</v>
      </c>
      <c r="C2613" s="45" t="n">
        <v>0.6</v>
      </c>
      <c r="D2613" s="41" t="s">
        <v>4608</v>
      </c>
      <c r="E2613" s="41" t="s">
        <v>61</v>
      </c>
      <c r="F2613" s="41" t="s">
        <v>4599</v>
      </c>
      <c r="G2613" s="41" t="s">
        <v>5039</v>
      </c>
      <c r="H2613" s="42" t="n">
        <v>-10273.91</v>
      </c>
      <c r="I2613" s="43" t="n">
        <v>1.0237</v>
      </c>
      <c r="J2613" s="42" t="n">
        <v>7399.43</v>
      </c>
      <c r="K2613" s="41" t="s">
        <v>5158</v>
      </c>
      <c r="L2613" s="64" t="n">
        <v>543</v>
      </c>
      <c r="M2613" s="64" t="n">
        <v>0</v>
      </c>
      <c r="N2613" s="64" t="n">
        <v>0</v>
      </c>
      <c r="O2613" s="42" t="s">
        <v>412</v>
      </c>
      <c r="P2613" s="42" t="n">
        <v>7408.89</v>
      </c>
      <c r="Q2613" s="42" t="n">
        <v>11865.16</v>
      </c>
      <c r="R2613" s="43" t="n">
        <v>2.2688</v>
      </c>
      <c r="S2613" s="43" t="n">
        <v>0.4533</v>
      </c>
    </row>
    <row r="2614" customFormat="false" ht="15" hidden="false" customHeight="false" outlineLevel="0" collapsed="false">
      <c r="A2614" s="11" t="s">
        <v>34</v>
      </c>
      <c r="B2614" s="11" t="s">
        <v>5012</v>
      </c>
      <c r="C2614" s="13" t="n">
        <v>0.6</v>
      </c>
      <c r="D2614" s="11" t="s">
        <v>4608</v>
      </c>
      <c r="E2614" s="11" t="s">
        <v>61</v>
      </c>
      <c r="F2614" s="11" t="s">
        <v>4896</v>
      </c>
      <c r="G2614" s="11" t="s">
        <v>5039</v>
      </c>
      <c r="H2614" s="18" t="n">
        <v>-4498.1</v>
      </c>
      <c r="I2614" s="14" t="n">
        <v>0.6654</v>
      </c>
      <c r="J2614" s="18" t="n">
        <v>500</v>
      </c>
      <c r="K2614" s="11" t="s">
        <v>4914</v>
      </c>
      <c r="L2614" s="62" t="n">
        <v>2038</v>
      </c>
      <c r="M2614" s="62" t="n">
        <v>0</v>
      </c>
      <c r="N2614" s="62" t="n">
        <v>0</v>
      </c>
      <c r="O2614" s="18" t="n">
        <v>-3903.15</v>
      </c>
      <c r="P2614" s="18" t="n">
        <v>-660.85</v>
      </c>
      <c r="Q2614" s="18" t="s">
        <v>61</v>
      </c>
      <c r="R2614" s="14" t="s">
        <v>61</v>
      </c>
      <c r="S2614" s="14" t="s">
        <v>61</v>
      </c>
    </row>
    <row r="2615" customFormat="false" ht="15" hidden="false" customHeight="false" outlineLevel="0" collapsed="false">
      <c r="A2615" s="11" t="s">
        <v>34</v>
      </c>
      <c r="B2615" s="11" t="s">
        <v>5012</v>
      </c>
      <c r="C2615" s="13" t="n">
        <v>0.6</v>
      </c>
      <c r="D2615" s="11" t="s">
        <v>4608</v>
      </c>
      <c r="E2615" s="11" t="s">
        <v>61</v>
      </c>
      <c r="F2615" s="11" t="s">
        <v>4877</v>
      </c>
      <c r="G2615" s="11" t="s">
        <v>5039</v>
      </c>
      <c r="H2615" s="18" t="n">
        <v>-4746.99</v>
      </c>
      <c r="I2615" s="14" t="n">
        <v>0.5858</v>
      </c>
      <c r="J2615" s="18" t="n">
        <v>497.81</v>
      </c>
      <c r="K2615" s="11" t="s">
        <v>4914</v>
      </c>
      <c r="L2615" s="62" t="n">
        <v>2038</v>
      </c>
      <c r="M2615" s="62" t="n">
        <v>0</v>
      </c>
      <c r="N2615" s="62" t="n">
        <v>0</v>
      </c>
      <c r="O2615" s="18" t="n">
        <v>-3941.21</v>
      </c>
      <c r="P2615" s="18" t="n">
        <v>-871.66</v>
      </c>
      <c r="Q2615" s="18" t="n">
        <v>-2120.45</v>
      </c>
      <c r="R2615" s="14" t="n">
        <v>0.7481</v>
      </c>
      <c r="S2615" s="14" t="n">
        <v>0</v>
      </c>
    </row>
    <row r="2616" customFormat="false" ht="15" hidden="false" customHeight="false" outlineLevel="0" collapsed="false">
      <c r="A2616" s="41" t="s">
        <v>34</v>
      </c>
      <c r="B2616" s="41" t="s">
        <v>5012</v>
      </c>
      <c r="C2616" s="45" t="n">
        <v>0.6</v>
      </c>
      <c r="D2616" s="41" t="s">
        <v>4602</v>
      </c>
      <c r="E2616" s="41" t="n">
        <v>2</v>
      </c>
      <c r="F2616" s="41" t="s">
        <v>4599</v>
      </c>
      <c r="G2616" s="41" t="s">
        <v>5039</v>
      </c>
      <c r="H2616" s="42" t="n">
        <v>-10066.07</v>
      </c>
      <c r="I2616" s="43" t="n">
        <v>1.0057</v>
      </c>
      <c r="J2616" s="42" t="n">
        <v>5658.15</v>
      </c>
      <c r="K2616" s="41" t="s">
        <v>5159</v>
      </c>
      <c r="L2616" s="64" t="n">
        <v>751</v>
      </c>
      <c r="M2616" s="64" t="n">
        <v>0</v>
      </c>
      <c r="N2616" s="64" t="n">
        <v>0</v>
      </c>
      <c r="O2616" s="42" t="s">
        <v>412</v>
      </c>
      <c r="P2616" s="42" t="n">
        <v>3911.74</v>
      </c>
      <c r="Q2616" s="42" t="n">
        <v>6069.19</v>
      </c>
      <c r="R2616" s="43" t="n">
        <v>1.6581</v>
      </c>
      <c r="S2616" s="43" t="n">
        <v>0.4867</v>
      </c>
    </row>
    <row r="2617" customFormat="false" ht="15" hidden="false" customHeight="false" outlineLevel="0" collapsed="false">
      <c r="A2617" s="41" t="s">
        <v>34</v>
      </c>
      <c r="B2617" s="41" t="s">
        <v>5012</v>
      </c>
      <c r="C2617" s="45" t="n">
        <v>0.6</v>
      </c>
      <c r="D2617" s="41" t="s">
        <v>4602</v>
      </c>
      <c r="E2617" s="41" t="n">
        <v>2</v>
      </c>
      <c r="F2617" s="41" t="s">
        <v>4896</v>
      </c>
      <c r="G2617" s="41" t="s">
        <v>5039</v>
      </c>
      <c r="H2617" s="42" t="n">
        <v>-10446.93</v>
      </c>
      <c r="I2617" s="43" t="n">
        <v>1.044</v>
      </c>
      <c r="J2617" s="42" t="n">
        <v>500</v>
      </c>
      <c r="K2617" s="41" t="s">
        <v>5158</v>
      </c>
      <c r="L2617" s="64" t="n">
        <v>543</v>
      </c>
      <c r="M2617" s="64" t="n">
        <v>0</v>
      </c>
      <c r="N2617" s="64" t="n">
        <v>0</v>
      </c>
      <c r="O2617" s="42" t="s">
        <v>412</v>
      </c>
      <c r="P2617" s="42" t="n">
        <v>3624.29</v>
      </c>
      <c r="Q2617" s="42" t="s">
        <v>61</v>
      </c>
      <c r="R2617" s="43" t="s">
        <v>61</v>
      </c>
      <c r="S2617" s="43" t="s">
        <v>61</v>
      </c>
    </row>
    <row r="2618" customFormat="false" ht="15" hidden="false" customHeight="false" outlineLevel="0" collapsed="false">
      <c r="A2618" s="11" t="s">
        <v>34</v>
      </c>
      <c r="B2618" s="11" t="s">
        <v>5012</v>
      </c>
      <c r="C2618" s="13" t="n">
        <v>0.6</v>
      </c>
      <c r="D2618" s="11" t="s">
        <v>4602</v>
      </c>
      <c r="E2618" s="11" t="n">
        <v>2</v>
      </c>
      <c r="F2618" s="11" t="s">
        <v>4877</v>
      </c>
      <c r="G2618" s="11" t="s">
        <v>5039</v>
      </c>
      <c r="H2618" s="18" t="n">
        <v>-959.67</v>
      </c>
      <c r="I2618" s="14" t="n">
        <v>0.3546</v>
      </c>
      <c r="J2618" s="18" t="n">
        <v>495.07</v>
      </c>
      <c r="K2618" s="11" t="s">
        <v>4914</v>
      </c>
      <c r="L2618" s="62" t="n">
        <v>2038</v>
      </c>
      <c r="M2618" s="62" t="n">
        <v>0</v>
      </c>
      <c r="N2618" s="62" t="n">
        <v>0</v>
      </c>
      <c r="O2618" s="18" t="n">
        <v>-2227.39</v>
      </c>
      <c r="P2618" s="18" t="n">
        <v>1245.9</v>
      </c>
      <c r="Q2618" s="18" t="n">
        <v>-2152.77</v>
      </c>
      <c r="R2618" s="14" t="n">
        <v>0.661</v>
      </c>
      <c r="S2618" s="14" t="n">
        <v>0.0033</v>
      </c>
    </row>
    <row r="2619" customFormat="false" ht="15" hidden="false" customHeight="false" outlineLevel="0" collapsed="false">
      <c r="A2619" s="11" t="s">
        <v>34</v>
      </c>
      <c r="B2619" s="11" t="s">
        <v>5012</v>
      </c>
      <c r="C2619" s="13" t="n">
        <v>0.6</v>
      </c>
      <c r="D2619" s="11" t="s">
        <v>4602</v>
      </c>
      <c r="E2619" s="11" t="n">
        <v>3</v>
      </c>
      <c r="F2619" s="11" t="s">
        <v>4599</v>
      </c>
      <c r="G2619" s="11" t="s">
        <v>5039</v>
      </c>
      <c r="H2619" s="18" t="n">
        <v>4323.96</v>
      </c>
      <c r="I2619" s="14" t="n">
        <v>0.902</v>
      </c>
      <c r="J2619" s="18" t="n">
        <v>5515.79</v>
      </c>
      <c r="K2619" s="11" t="s">
        <v>4914</v>
      </c>
      <c r="L2619" s="62" t="n">
        <v>2038</v>
      </c>
      <c r="M2619" s="62" t="n">
        <v>0</v>
      </c>
      <c r="N2619" s="62" t="n">
        <v>0</v>
      </c>
      <c r="O2619" s="18" t="n">
        <v>1598.89</v>
      </c>
      <c r="P2619" s="18" t="n">
        <v>2714.15</v>
      </c>
      <c r="Q2619" s="18" t="n">
        <v>3404.67</v>
      </c>
      <c r="R2619" s="14" t="n">
        <v>1.4796</v>
      </c>
      <c r="S2619" s="14" t="n">
        <v>0.4733</v>
      </c>
    </row>
    <row r="2620" customFormat="false" ht="15" hidden="false" customHeight="false" outlineLevel="0" collapsed="false">
      <c r="A2620" s="41" t="s">
        <v>34</v>
      </c>
      <c r="B2620" s="41" t="s">
        <v>5012</v>
      </c>
      <c r="C2620" s="45" t="n">
        <v>0.6</v>
      </c>
      <c r="D2620" s="41" t="s">
        <v>4602</v>
      </c>
      <c r="E2620" s="41" t="n">
        <v>3</v>
      </c>
      <c r="F2620" s="41" t="s">
        <v>4896</v>
      </c>
      <c r="G2620" s="41" t="s">
        <v>5039</v>
      </c>
      <c r="H2620" s="42" t="n">
        <v>-10097.04</v>
      </c>
      <c r="I2620" s="43" t="n">
        <v>1.0095</v>
      </c>
      <c r="J2620" s="42" t="n">
        <v>500</v>
      </c>
      <c r="K2620" s="41" t="s">
        <v>5160</v>
      </c>
      <c r="L2620" s="64" t="n">
        <v>729</v>
      </c>
      <c r="M2620" s="64" t="n">
        <v>0</v>
      </c>
      <c r="N2620" s="64" t="n">
        <v>0</v>
      </c>
      <c r="O2620" s="42" t="s">
        <v>412</v>
      </c>
      <c r="P2620" s="42" t="n">
        <v>2710.11</v>
      </c>
      <c r="Q2620" s="42" t="s">
        <v>61</v>
      </c>
      <c r="R2620" s="43" t="s">
        <v>61</v>
      </c>
      <c r="S2620" s="43" t="s">
        <v>61</v>
      </c>
    </row>
    <row r="2621" customFormat="false" ht="15" hidden="false" customHeight="false" outlineLevel="0" collapsed="false">
      <c r="A2621" s="11" t="s">
        <v>34</v>
      </c>
      <c r="B2621" s="11" t="s">
        <v>5012</v>
      </c>
      <c r="C2621" s="13" t="n">
        <v>0.6</v>
      </c>
      <c r="D2621" s="11" t="s">
        <v>4602</v>
      </c>
      <c r="E2621" s="11" t="n">
        <v>3</v>
      </c>
      <c r="F2621" s="11" t="s">
        <v>4877</v>
      </c>
      <c r="G2621" s="11" t="s">
        <v>5039</v>
      </c>
      <c r="H2621" s="18" t="n">
        <v>-2320.4</v>
      </c>
      <c r="I2621" s="14" t="n">
        <v>0.5087</v>
      </c>
      <c r="J2621" s="18" t="n">
        <v>486.13</v>
      </c>
      <c r="K2621" s="11" t="s">
        <v>4914</v>
      </c>
      <c r="L2621" s="62" t="n">
        <v>2038</v>
      </c>
      <c r="M2621" s="62" t="n">
        <v>0</v>
      </c>
      <c r="N2621" s="62" t="n">
        <v>0</v>
      </c>
      <c r="O2621" s="18" t="n">
        <v>-4008.08</v>
      </c>
      <c r="P2621" s="18" t="n">
        <v>1676.77</v>
      </c>
      <c r="Q2621" s="18" t="n">
        <v>-2205.02</v>
      </c>
      <c r="R2621" s="14" t="n">
        <v>0.6806</v>
      </c>
      <c r="S2621" s="14" t="n">
        <v>0</v>
      </c>
    </row>
    <row r="2622" customFormat="false" ht="15" hidden="false" customHeight="false" outlineLevel="0" collapsed="false">
      <c r="A2622" s="11" t="s">
        <v>34</v>
      </c>
      <c r="B2622" s="11" t="s">
        <v>5012</v>
      </c>
      <c r="C2622" s="13" t="n">
        <v>0.6</v>
      </c>
      <c r="D2622" s="11" t="s">
        <v>4602</v>
      </c>
      <c r="E2622" s="11" t="n">
        <v>5</v>
      </c>
      <c r="F2622" s="11" t="s">
        <v>4599</v>
      </c>
      <c r="G2622" s="11" t="s">
        <v>5039</v>
      </c>
      <c r="H2622" s="18" t="n">
        <v>2237.98</v>
      </c>
      <c r="I2622" s="14" t="n">
        <v>0.5174</v>
      </c>
      <c r="J2622" s="18" t="n">
        <v>1801.17</v>
      </c>
      <c r="K2622" s="11" t="s">
        <v>4914</v>
      </c>
      <c r="L2622" s="62" t="n">
        <v>2038</v>
      </c>
      <c r="M2622" s="62" t="n">
        <v>0</v>
      </c>
      <c r="N2622" s="62" t="n">
        <v>0</v>
      </c>
      <c r="O2622" s="18" t="n">
        <v>694.77</v>
      </c>
      <c r="P2622" s="18" t="n">
        <v>1543.21</v>
      </c>
      <c r="Q2622" s="18" t="n">
        <v>1465.96</v>
      </c>
      <c r="R2622" s="14" t="n">
        <v>1.2768</v>
      </c>
      <c r="S2622" s="14" t="n">
        <v>0.41</v>
      </c>
    </row>
    <row r="2623" customFormat="false" ht="15" hidden="false" customHeight="false" outlineLevel="0" collapsed="false">
      <c r="A2623" s="11" t="s">
        <v>34</v>
      </c>
      <c r="B2623" s="11" t="s">
        <v>5012</v>
      </c>
      <c r="C2623" s="13" t="n">
        <v>0.6</v>
      </c>
      <c r="D2623" s="11" t="s">
        <v>4602</v>
      </c>
      <c r="E2623" s="11" t="n">
        <v>5</v>
      </c>
      <c r="F2623" s="11" t="s">
        <v>4896</v>
      </c>
      <c r="G2623" s="11" t="s">
        <v>5039</v>
      </c>
      <c r="H2623" s="18" t="n">
        <v>-2467.48</v>
      </c>
      <c r="I2623" s="14" t="n">
        <v>0.5814</v>
      </c>
      <c r="J2623" s="18" t="n">
        <v>500</v>
      </c>
      <c r="K2623" s="11" t="s">
        <v>4914</v>
      </c>
      <c r="L2623" s="62" t="n">
        <v>2038</v>
      </c>
      <c r="M2623" s="62" t="n">
        <v>0</v>
      </c>
      <c r="N2623" s="62" t="n">
        <v>0</v>
      </c>
      <c r="O2623" s="18" t="n">
        <v>-531.09</v>
      </c>
      <c r="P2623" s="18" t="n">
        <v>-2326.95</v>
      </c>
      <c r="Q2623" s="18" t="s">
        <v>61</v>
      </c>
      <c r="R2623" s="14" t="s">
        <v>61</v>
      </c>
      <c r="S2623" s="14" t="s">
        <v>61</v>
      </c>
    </row>
    <row r="2624" customFormat="false" ht="15" hidden="false" customHeight="false" outlineLevel="0" collapsed="false">
      <c r="A2624" s="11" t="s">
        <v>34</v>
      </c>
      <c r="B2624" s="11" t="s">
        <v>5012</v>
      </c>
      <c r="C2624" s="13" t="n">
        <v>0.6</v>
      </c>
      <c r="D2624" s="11" t="s">
        <v>4602</v>
      </c>
      <c r="E2624" s="11" t="n">
        <v>5</v>
      </c>
      <c r="F2624" s="11" t="s">
        <v>4877</v>
      </c>
      <c r="G2624" s="11" t="s">
        <v>5039</v>
      </c>
      <c r="H2624" s="18" t="n">
        <v>-505.62</v>
      </c>
      <c r="I2624" s="14" t="n">
        <v>0.2253</v>
      </c>
      <c r="J2624" s="18" t="n">
        <v>416.95</v>
      </c>
      <c r="K2624" s="11" t="s">
        <v>4914</v>
      </c>
      <c r="L2624" s="62" t="n">
        <v>2038</v>
      </c>
      <c r="M2624" s="62" t="n">
        <v>0</v>
      </c>
      <c r="N2624" s="62" t="n">
        <v>0</v>
      </c>
      <c r="O2624" s="18" t="n">
        <v>-784.68</v>
      </c>
      <c r="P2624" s="18" t="n">
        <v>279.06</v>
      </c>
      <c r="Q2624" s="18" t="n">
        <v>-2273.38</v>
      </c>
      <c r="R2624" s="14" t="n">
        <v>0.6631</v>
      </c>
      <c r="S2624" s="14" t="n">
        <v>0</v>
      </c>
    </row>
    <row r="2626" customFormat="false" ht="15" hidden="false" customHeight="false" outlineLevel="0" collapsed="false">
      <c r="A2626" s="51" t="s">
        <v>35</v>
      </c>
      <c r="B2626" s="51" t="s">
        <v>5018</v>
      </c>
      <c r="C2626" s="61" t="n">
        <v>0.6</v>
      </c>
      <c r="D2626" s="51" t="s">
        <v>4801</v>
      </c>
      <c r="E2626" s="51" t="s">
        <v>61</v>
      </c>
      <c r="F2626" s="51" t="s">
        <v>4599</v>
      </c>
      <c r="G2626" s="51" t="s">
        <v>61</v>
      </c>
      <c r="H2626" s="52" t="n">
        <v>793.64</v>
      </c>
      <c r="I2626" s="53" t="n">
        <v>0.0408</v>
      </c>
      <c r="J2626" s="52" t="n">
        <v>50</v>
      </c>
      <c r="K2626" s="51" t="s">
        <v>4914</v>
      </c>
      <c r="L2626" s="63" t="n">
        <v>253</v>
      </c>
      <c r="M2626" s="63" t="n">
        <v>0</v>
      </c>
      <c r="N2626" s="63" t="n">
        <v>0</v>
      </c>
      <c r="O2626" s="52" t="n">
        <v>469.61</v>
      </c>
      <c r="P2626" s="52" t="n">
        <v>324.03</v>
      </c>
      <c r="Q2626" s="52" t="n">
        <v>793.64</v>
      </c>
      <c r="R2626" s="53" t="n">
        <v>0.067</v>
      </c>
      <c r="S2626" s="53" t="n">
        <v>0</v>
      </c>
    </row>
    <row r="2627" customFormat="false" ht="15" hidden="false" customHeight="false" outlineLevel="0" collapsed="false">
      <c r="A2627" s="41" t="s">
        <v>35</v>
      </c>
      <c r="B2627" s="41" t="s">
        <v>5018</v>
      </c>
      <c r="C2627" s="45" t="n">
        <v>0.6</v>
      </c>
      <c r="D2627" s="41" t="s">
        <v>4608</v>
      </c>
      <c r="E2627" s="41" t="s">
        <v>61</v>
      </c>
      <c r="F2627" s="41" t="s">
        <v>4599</v>
      </c>
      <c r="G2627" s="41" t="s">
        <v>5026</v>
      </c>
      <c r="H2627" s="42" t="n">
        <v>-12939.08</v>
      </c>
      <c r="I2627" s="43" t="n">
        <v>1.1861</v>
      </c>
      <c r="J2627" s="42" t="n">
        <v>9367.18</v>
      </c>
      <c r="K2627" s="41" t="s">
        <v>5070</v>
      </c>
      <c r="L2627" s="64" t="n">
        <v>177</v>
      </c>
      <c r="M2627" s="64" t="n">
        <v>62</v>
      </c>
      <c r="N2627" s="64" t="n">
        <v>2</v>
      </c>
      <c r="O2627" s="42" t="n">
        <v>3988.24</v>
      </c>
      <c r="P2627" s="42" t="s">
        <v>412</v>
      </c>
      <c r="Q2627" s="42" t="n">
        <v>-11831.59</v>
      </c>
      <c r="R2627" s="43" t="n">
        <v>1.9118</v>
      </c>
      <c r="S2627" s="43" t="n">
        <v>0.6033</v>
      </c>
    </row>
    <row r="2628" customFormat="false" ht="15" hidden="false" customHeight="false" outlineLevel="0" collapsed="false">
      <c r="A2628" s="11" t="s">
        <v>35</v>
      </c>
      <c r="B2628" s="11" t="s">
        <v>5018</v>
      </c>
      <c r="C2628" s="13" t="n">
        <v>0.6</v>
      </c>
      <c r="D2628" s="11" t="s">
        <v>4608</v>
      </c>
      <c r="E2628" s="11" t="s">
        <v>61</v>
      </c>
      <c r="F2628" s="11" t="s">
        <v>4896</v>
      </c>
      <c r="G2628" s="11" t="s">
        <v>5026</v>
      </c>
      <c r="H2628" s="18" t="n">
        <v>-312.27</v>
      </c>
      <c r="I2628" s="14" t="n">
        <v>0.4758</v>
      </c>
      <c r="J2628" s="18" t="n">
        <v>500</v>
      </c>
      <c r="K2628" s="11" t="s">
        <v>4914</v>
      </c>
      <c r="L2628" s="62" t="n">
        <v>251</v>
      </c>
      <c r="M2628" s="62" t="n">
        <v>85</v>
      </c>
      <c r="N2628" s="62" t="n">
        <v>2</v>
      </c>
      <c r="O2628" s="18" t="n">
        <v>1643.31</v>
      </c>
      <c r="P2628" s="18" t="n">
        <v>-2368.51</v>
      </c>
      <c r="Q2628" s="18" t="s">
        <v>61</v>
      </c>
      <c r="R2628" s="14" t="s">
        <v>61</v>
      </c>
      <c r="S2628" s="14" t="s">
        <v>61</v>
      </c>
    </row>
    <row r="2629" customFormat="false" ht="15" hidden="false" customHeight="false" outlineLevel="0" collapsed="false">
      <c r="A2629" s="11" t="s">
        <v>35</v>
      </c>
      <c r="B2629" s="11" t="s">
        <v>5018</v>
      </c>
      <c r="C2629" s="13" t="n">
        <v>0.6</v>
      </c>
      <c r="D2629" s="11" t="s">
        <v>4608</v>
      </c>
      <c r="E2629" s="11" t="s">
        <v>61</v>
      </c>
      <c r="F2629" s="11" t="s">
        <v>4877</v>
      </c>
      <c r="G2629" s="11" t="s">
        <v>5026</v>
      </c>
      <c r="H2629" s="18" t="n">
        <v>1697.35</v>
      </c>
      <c r="I2629" s="14" t="n">
        <v>0.2257</v>
      </c>
      <c r="J2629" s="18" t="n">
        <v>483.02</v>
      </c>
      <c r="K2629" s="11" t="s">
        <v>4914</v>
      </c>
      <c r="L2629" s="62" t="n">
        <v>252</v>
      </c>
      <c r="M2629" s="62" t="n">
        <v>77</v>
      </c>
      <c r="N2629" s="62" t="n">
        <v>1</v>
      </c>
      <c r="O2629" s="18" t="n">
        <v>916.25</v>
      </c>
      <c r="P2629" s="18" t="n">
        <v>-391.4</v>
      </c>
      <c r="Q2629" s="18" t="n">
        <v>-387.43</v>
      </c>
      <c r="R2629" s="14" t="n">
        <v>0.4356</v>
      </c>
      <c r="S2629" s="14" t="n">
        <v>0</v>
      </c>
    </row>
    <row r="2630" customFormat="false" ht="15" hidden="false" customHeight="false" outlineLevel="0" collapsed="false">
      <c r="A2630" s="41" t="s">
        <v>35</v>
      </c>
      <c r="B2630" s="41" t="s">
        <v>5018</v>
      </c>
      <c r="C2630" s="45" t="n">
        <v>0.6</v>
      </c>
      <c r="D2630" s="41" t="s">
        <v>4602</v>
      </c>
      <c r="E2630" s="41" t="n">
        <v>2</v>
      </c>
      <c r="F2630" s="41" t="s">
        <v>4599</v>
      </c>
      <c r="G2630" s="41" t="s">
        <v>5026</v>
      </c>
      <c r="H2630" s="42" t="n">
        <v>-14599.26</v>
      </c>
      <c r="I2630" s="43" t="n">
        <v>1.3769</v>
      </c>
      <c r="J2630" s="42" t="n">
        <v>5600.61</v>
      </c>
      <c r="K2630" s="41" t="s">
        <v>5161</v>
      </c>
      <c r="L2630" s="64" t="n">
        <v>189</v>
      </c>
      <c r="M2630" s="64" t="n">
        <v>72</v>
      </c>
      <c r="N2630" s="64" t="n">
        <v>2</v>
      </c>
      <c r="O2630" s="42" t="n">
        <v>1640.94</v>
      </c>
      <c r="P2630" s="42" t="s">
        <v>412</v>
      </c>
      <c r="Q2630" s="42" t="n">
        <v>3540.49</v>
      </c>
      <c r="R2630" s="43" t="n">
        <v>1.4404</v>
      </c>
      <c r="S2630" s="43" t="n">
        <v>0.31</v>
      </c>
    </row>
    <row r="2631" customFormat="false" ht="15" hidden="false" customHeight="false" outlineLevel="0" collapsed="false">
      <c r="A2631" s="11" t="s">
        <v>35</v>
      </c>
      <c r="B2631" s="11" t="s">
        <v>5018</v>
      </c>
      <c r="C2631" s="13" t="n">
        <v>0.6</v>
      </c>
      <c r="D2631" s="11" t="s">
        <v>4602</v>
      </c>
      <c r="E2631" s="11" t="n">
        <v>2</v>
      </c>
      <c r="F2631" s="11" t="s">
        <v>4896</v>
      </c>
      <c r="G2631" s="11" t="s">
        <v>5026</v>
      </c>
      <c r="H2631" s="18" t="n">
        <v>2648.87</v>
      </c>
      <c r="I2631" s="14" t="n">
        <v>0.3663</v>
      </c>
      <c r="J2631" s="18" t="n">
        <v>500</v>
      </c>
      <c r="K2631" s="11" t="s">
        <v>4914</v>
      </c>
      <c r="L2631" s="62" t="n">
        <v>251</v>
      </c>
      <c r="M2631" s="62" t="n">
        <v>100</v>
      </c>
      <c r="N2631" s="62" t="n">
        <v>2</v>
      </c>
      <c r="O2631" s="18" t="n">
        <v>1640.94</v>
      </c>
      <c r="P2631" s="18" t="n">
        <v>930.35</v>
      </c>
      <c r="Q2631" s="18" t="s">
        <v>61</v>
      </c>
      <c r="R2631" s="14" t="s">
        <v>61</v>
      </c>
      <c r="S2631" s="14" t="s">
        <v>61</v>
      </c>
    </row>
    <row r="2632" customFormat="false" ht="15" hidden="false" customHeight="false" outlineLevel="0" collapsed="false">
      <c r="A2632" s="11" t="s">
        <v>35</v>
      </c>
      <c r="B2632" s="11" t="s">
        <v>5018</v>
      </c>
      <c r="C2632" s="13" t="n">
        <v>0.6</v>
      </c>
      <c r="D2632" s="11" t="s">
        <v>4602</v>
      </c>
      <c r="E2632" s="11" t="n">
        <v>2</v>
      </c>
      <c r="F2632" s="11" t="s">
        <v>4877</v>
      </c>
      <c r="G2632" s="11" t="s">
        <v>5026</v>
      </c>
      <c r="H2632" s="18" t="n">
        <v>1840.17</v>
      </c>
      <c r="I2632" s="14" t="n">
        <v>0.1668</v>
      </c>
      <c r="J2632" s="18" t="n">
        <v>469.21</v>
      </c>
      <c r="K2632" s="11" t="s">
        <v>4914</v>
      </c>
      <c r="L2632" s="62" t="n">
        <v>251</v>
      </c>
      <c r="M2632" s="62" t="n">
        <v>89</v>
      </c>
      <c r="N2632" s="62" t="n">
        <v>2</v>
      </c>
      <c r="O2632" s="18" t="n">
        <v>1640.94</v>
      </c>
      <c r="P2632" s="18" t="n">
        <v>121.65</v>
      </c>
      <c r="Q2632" s="18" t="n">
        <v>-264.52</v>
      </c>
      <c r="R2632" s="14" t="n">
        <v>0.4432</v>
      </c>
      <c r="S2632" s="14" t="n">
        <v>0</v>
      </c>
    </row>
    <row r="2633" customFormat="false" ht="15" hidden="false" customHeight="false" outlineLevel="0" collapsed="false">
      <c r="A2633" s="11" t="s">
        <v>35</v>
      </c>
      <c r="B2633" s="11" t="s">
        <v>5018</v>
      </c>
      <c r="C2633" s="13" t="n">
        <v>0.6</v>
      </c>
      <c r="D2633" s="11" t="s">
        <v>4602</v>
      </c>
      <c r="E2633" s="11" t="n">
        <v>3</v>
      </c>
      <c r="F2633" s="11" t="s">
        <v>4599</v>
      </c>
      <c r="G2633" s="11" t="s">
        <v>5026</v>
      </c>
      <c r="H2633" s="18" t="n">
        <v>1993.14</v>
      </c>
      <c r="I2633" s="14" t="n">
        <v>0.3326</v>
      </c>
      <c r="J2633" s="18" t="n">
        <v>1267.59</v>
      </c>
      <c r="K2633" s="11" t="s">
        <v>4914</v>
      </c>
      <c r="L2633" s="62" t="n">
        <v>252</v>
      </c>
      <c r="M2633" s="62" t="n">
        <v>94</v>
      </c>
      <c r="N2633" s="62" t="n">
        <v>1</v>
      </c>
      <c r="O2633" s="18" t="n">
        <v>1153.31</v>
      </c>
      <c r="P2633" s="18" t="n">
        <v>810.1</v>
      </c>
      <c r="Q2633" s="18" t="n">
        <v>1292.24</v>
      </c>
      <c r="R2633" s="14" t="n">
        <v>1.2395</v>
      </c>
      <c r="S2633" s="14" t="n">
        <v>0.14</v>
      </c>
    </row>
    <row r="2634" customFormat="false" ht="15" hidden="false" customHeight="false" outlineLevel="0" collapsed="false">
      <c r="A2634" s="11" t="s">
        <v>35</v>
      </c>
      <c r="B2634" s="11" t="s">
        <v>5018</v>
      </c>
      <c r="C2634" s="13" t="n">
        <v>0.6</v>
      </c>
      <c r="D2634" s="11" t="s">
        <v>4602</v>
      </c>
      <c r="E2634" s="11" t="n">
        <v>3</v>
      </c>
      <c r="F2634" s="11" t="s">
        <v>4896</v>
      </c>
      <c r="G2634" s="11" t="s">
        <v>5026</v>
      </c>
      <c r="H2634" s="18" t="n">
        <v>1677.19</v>
      </c>
      <c r="I2634" s="14" t="n">
        <v>0.2705</v>
      </c>
      <c r="J2634" s="18" t="n">
        <v>500</v>
      </c>
      <c r="K2634" s="11" t="s">
        <v>4914</v>
      </c>
      <c r="L2634" s="62" t="n">
        <v>252</v>
      </c>
      <c r="M2634" s="62" t="n">
        <v>99</v>
      </c>
      <c r="N2634" s="62" t="n">
        <v>1</v>
      </c>
      <c r="O2634" s="18" t="n">
        <v>1153.31</v>
      </c>
      <c r="P2634" s="18" t="n">
        <v>494.15</v>
      </c>
      <c r="Q2634" s="18" t="s">
        <v>61</v>
      </c>
      <c r="R2634" s="14" t="s">
        <v>61</v>
      </c>
      <c r="S2634" s="14" t="s">
        <v>61</v>
      </c>
    </row>
    <row r="2635" customFormat="false" ht="15" hidden="false" customHeight="false" outlineLevel="0" collapsed="false">
      <c r="A2635" s="11" t="s">
        <v>35</v>
      </c>
      <c r="B2635" s="11" t="s">
        <v>5018</v>
      </c>
      <c r="C2635" s="13" t="n">
        <v>0.6</v>
      </c>
      <c r="D2635" s="11" t="s">
        <v>4602</v>
      </c>
      <c r="E2635" s="11" t="n">
        <v>3</v>
      </c>
      <c r="F2635" s="11" t="s">
        <v>4877</v>
      </c>
      <c r="G2635" s="11" t="s">
        <v>5026</v>
      </c>
      <c r="H2635" s="18" t="n">
        <v>696.4</v>
      </c>
      <c r="I2635" s="14" t="n">
        <v>0.1533</v>
      </c>
      <c r="J2635" s="18" t="n">
        <v>406.26</v>
      </c>
      <c r="K2635" s="11" t="s">
        <v>4914</v>
      </c>
      <c r="L2635" s="62" t="n">
        <v>252</v>
      </c>
      <c r="M2635" s="62" t="n">
        <v>90</v>
      </c>
      <c r="N2635" s="62" t="n">
        <v>1</v>
      </c>
      <c r="O2635" s="18" t="n">
        <v>1153.31</v>
      </c>
      <c r="P2635" s="18" t="n">
        <v>-486.63</v>
      </c>
      <c r="Q2635" s="18" t="n">
        <v>-165.27</v>
      </c>
      <c r="R2635" s="14" t="n">
        <v>0.4005</v>
      </c>
      <c r="S2635" s="14" t="n">
        <v>0</v>
      </c>
    </row>
    <row r="2636" customFormat="false" ht="15" hidden="false" customHeight="false" outlineLevel="0" collapsed="false">
      <c r="A2636" s="11" t="s">
        <v>35</v>
      </c>
      <c r="B2636" s="11" t="s">
        <v>5018</v>
      </c>
      <c r="C2636" s="13" t="n">
        <v>0.6</v>
      </c>
      <c r="D2636" s="11" t="s">
        <v>4602</v>
      </c>
      <c r="E2636" s="11" t="n">
        <v>5</v>
      </c>
      <c r="F2636" s="11" t="s">
        <v>4599</v>
      </c>
      <c r="G2636" s="11" t="s">
        <v>5026</v>
      </c>
      <c r="H2636" s="18" t="n">
        <v>1706.66</v>
      </c>
      <c r="I2636" s="14" t="n">
        <v>0.0545</v>
      </c>
      <c r="J2636" s="18" t="n">
        <v>116.45</v>
      </c>
      <c r="K2636" s="11" t="s">
        <v>4914</v>
      </c>
      <c r="L2636" s="62" t="n">
        <v>251</v>
      </c>
      <c r="M2636" s="62" t="n">
        <v>100</v>
      </c>
      <c r="N2636" s="62" t="n">
        <v>2</v>
      </c>
      <c r="O2636" s="18" t="n">
        <v>991.09</v>
      </c>
      <c r="P2636" s="18" t="n">
        <v>705.14</v>
      </c>
      <c r="Q2636" s="18" t="n">
        <v>535.18</v>
      </c>
      <c r="R2636" s="14" t="n">
        <v>1.0366</v>
      </c>
      <c r="S2636" s="14" t="n">
        <v>0.07</v>
      </c>
    </row>
    <row r="2637" customFormat="false" ht="15" hidden="false" customHeight="false" outlineLevel="0" collapsed="false">
      <c r="A2637" s="11" t="s">
        <v>35</v>
      </c>
      <c r="B2637" s="11" t="s">
        <v>5018</v>
      </c>
      <c r="C2637" s="13" t="n">
        <v>0.6</v>
      </c>
      <c r="D2637" s="11" t="s">
        <v>4602</v>
      </c>
      <c r="E2637" s="11" t="n">
        <v>5</v>
      </c>
      <c r="F2637" s="11" t="s">
        <v>4896</v>
      </c>
      <c r="G2637" s="11" t="s">
        <v>5026</v>
      </c>
      <c r="H2637" s="18" t="n">
        <v>1706.66</v>
      </c>
      <c r="I2637" s="14" t="n">
        <v>0.0545</v>
      </c>
      <c r="J2637" s="18" t="n">
        <v>116.45</v>
      </c>
      <c r="K2637" s="11" t="s">
        <v>4914</v>
      </c>
      <c r="L2637" s="62" t="n">
        <v>251</v>
      </c>
      <c r="M2637" s="62" t="n">
        <v>100</v>
      </c>
      <c r="N2637" s="62" t="n">
        <v>2</v>
      </c>
      <c r="O2637" s="18" t="n">
        <v>991.09</v>
      </c>
      <c r="P2637" s="18" t="n">
        <v>705.14</v>
      </c>
      <c r="Q2637" s="18" t="s">
        <v>61</v>
      </c>
      <c r="R2637" s="14" t="s">
        <v>61</v>
      </c>
      <c r="S2637" s="14" t="s">
        <v>61</v>
      </c>
    </row>
    <row r="2638" customFormat="false" ht="15" hidden="false" customHeight="false" outlineLevel="0" collapsed="false">
      <c r="A2638" s="11" t="s">
        <v>35</v>
      </c>
      <c r="B2638" s="11" t="s">
        <v>5018</v>
      </c>
      <c r="C2638" s="13" t="n">
        <v>0.6</v>
      </c>
      <c r="D2638" s="11" t="s">
        <v>4602</v>
      </c>
      <c r="E2638" s="11" t="n">
        <v>5</v>
      </c>
      <c r="F2638" s="11" t="s">
        <v>4877</v>
      </c>
      <c r="G2638" s="11" t="s">
        <v>5026</v>
      </c>
      <c r="H2638" s="18" t="n">
        <v>1706.66</v>
      </c>
      <c r="I2638" s="14" t="n">
        <v>0.0545</v>
      </c>
      <c r="J2638" s="18" t="n">
        <v>116.45</v>
      </c>
      <c r="K2638" s="11" t="s">
        <v>4914</v>
      </c>
      <c r="L2638" s="62" t="n">
        <v>251</v>
      </c>
      <c r="M2638" s="62" t="n">
        <v>100</v>
      </c>
      <c r="N2638" s="62" t="n">
        <v>2</v>
      </c>
      <c r="O2638" s="18" t="n">
        <v>991.09</v>
      </c>
      <c r="P2638" s="18" t="n">
        <v>705.14</v>
      </c>
      <c r="Q2638" s="18" t="n">
        <v>342.74</v>
      </c>
      <c r="R2638" s="14" t="n">
        <v>0.365</v>
      </c>
      <c r="S2638" s="14" t="n">
        <v>0</v>
      </c>
    </row>
    <row r="2639" customFormat="false" ht="15" hidden="false" customHeight="false" outlineLevel="0" collapsed="false">
      <c r="A2639" s="11" t="s">
        <v>35</v>
      </c>
      <c r="B2639" s="11" t="s">
        <v>5018</v>
      </c>
      <c r="C2639" s="13" t="n">
        <v>0.6</v>
      </c>
      <c r="D2639" s="11" t="s">
        <v>4608</v>
      </c>
      <c r="E2639" s="11" t="s">
        <v>61</v>
      </c>
      <c r="F2639" s="11" t="s">
        <v>4599</v>
      </c>
      <c r="G2639" s="11" t="s">
        <v>5039</v>
      </c>
      <c r="H2639" s="18" t="n">
        <v>2450.72</v>
      </c>
      <c r="I2639" s="14" t="n">
        <v>0.0618</v>
      </c>
      <c r="J2639" s="18" t="n">
        <v>1142.26</v>
      </c>
      <c r="K2639" s="11" t="s">
        <v>4914</v>
      </c>
      <c r="L2639" s="62" t="n">
        <v>253</v>
      </c>
      <c r="M2639" s="62" t="n">
        <v>0</v>
      </c>
      <c r="N2639" s="62" t="n">
        <v>0</v>
      </c>
      <c r="O2639" s="18" t="n">
        <v>1068.63</v>
      </c>
      <c r="P2639" s="18" t="n">
        <v>1382.09</v>
      </c>
      <c r="Q2639" s="18" t="n">
        <v>2379.85</v>
      </c>
      <c r="R2639" s="14" t="n">
        <v>0.8404</v>
      </c>
      <c r="S2639" s="14" t="n">
        <v>0.0433</v>
      </c>
    </row>
    <row r="2640" customFormat="false" ht="15" hidden="false" customHeight="false" outlineLevel="0" collapsed="false">
      <c r="A2640" s="11" t="s">
        <v>35</v>
      </c>
      <c r="B2640" s="11" t="s">
        <v>5018</v>
      </c>
      <c r="C2640" s="13" t="n">
        <v>0.6</v>
      </c>
      <c r="D2640" s="11" t="s">
        <v>4608</v>
      </c>
      <c r="E2640" s="11" t="s">
        <v>61</v>
      </c>
      <c r="F2640" s="11" t="s">
        <v>4896</v>
      </c>
      <c r="G2640" s="11" t="s">
        <v>5039</v>
      </c>
      <c r="H2640" s="18" t="n">
        <v>1878.13</v>
      </c>
      <c r="I2640" s="14" t="n">
        <v>0.0619</v>
      </c>
      <c r="J2640" s="18" t="n">
        <v>500</v>
      </c>
      <c r="K2640" s="11" t="s">
        <v>4914</v>
      </c>
      <c r="L2640" s="62" t="n">
        <v>253</v>
      </c>
      <c r="M2640" s="62" t="n">
        <v>0</v>
      </c>
      <c r="N2640" s="62" t="n">
        <v>0</v>
      </c>
      <c r="O2640" s="18" t="n">
        <v>1038.28</v>
      </c>
      <c r="P2640" s="18" t="n">
        <v>839.85</v>
      </c>
      <c r="Q2640" s="18" t="s">
        <v>61</v>
      </c>
      <c r="R2640" s="14" t="s">
        <v>61</v>
      </c>
      <c r="S2640" s="14" t="s">
        <v>61</v>
      </c>
    </row>
    <row r="2641" customFormat="false" ht="15" hidden="false" customHeight="false" outlineLevel="0" collapsed="false">
      <c r="A2641" s="11" t="s">
        <v>35</v>
      </c>
      <c r="B2641" s="11" t="s">
        <v>5018</v>
      </c>
      <c r="C2641" s="13" t="n">
        <v>0.6</v>
      </c>
      <c r="D2641" s="11" t="s">
        <v>4608</v>
      </c>
      <c r="E2641" s="11" t="s">
        <v>61</v>
      </c>
      <c r="F2641" s="11" t="s">
        <v>4877</v>
      </c>
      <c r="G2641" s="11" t="s">
        <v>5039</v>
      </c>
      <c r="H2641" s="18" t="n">
        <v>862.45</v>
      </c>
      <c r="I2641" s="14" t="n">
        <v>0.0992</v>
      </c>
      <c r="J2641" s="18" t="n">
        <v>397.1</v>
      </c>
      <c r="K2641" s="11" t="s">
        <v>4914</v>
      </c>
      <c r="L2641" s="62" t="n">
        <v>253</v>
      </c>
      <c r="M2641" s="62" t="n">
        <v>0</v>
      </c>
      <c r="N2641" s="62" t="n">
        <v>0</v>
      </c>
      <c r="O2641" s="18" t="n">
        <v>546.59</v>
      </c>
      <c r="P2641" s="18" t="n">
        <v>315.87</v>
      </c>
      <c r="Q2641" s="18" t="n">
        <v>1164.74</v>
      </c>
      <c r="R2641" s="14" t="n">
        <v>0.1541</v>
      </c>
      <c r="S2641" s="14" t="n">
        <v>0</v>
      </c>
    </row>
    <row r="2642" customFormat="false" ht="15" hidden="false" customHeight="false" outlineLevel="0" collapsed="false">
      <c r="A2642" s="11" t="s">
        <v>35</v>
      </c>
      <c r="B2642" s="11" t="s">
        <v>5018</v>
      </c>
      <c r="C2642" s="13" t="n">
        <v>0.6</v>
      </c>
      <c r="D2642" s="11" t="s">
        <v>4602</v>
      </c>
      <c r="E2642" s="11" t="n">
        <v>2</v>
      </c>
      <c r="F2642" s="11" t="s">
        <v>4599</v>
      </c>
      <c r="G2642" s="11" t="s">
        <v>5039</v>
      </c>
      <c r="H2642" s="18" t="n">
        <v>1255.56</v>
      </c>
      <c r="I2642" s="14" t="n">
        <v>0.0693</v>
      </c>
      <c r="J2642" s="18" t="n">
        <v>671.67</v>
      </c>
      <c r="K2642" s="11" t="s">
        <v>4914</v>
      </c>
      <c r="L2642" s="62" t="n">
        <v>253</v>
      </c>
      <c r="M2642" s="62" t="n">
        <v>0</v>
      </c>
      <c r="N2642" s="62" t="n">
        <v>0</v>
      </c>
      <c r="O2642" s="18" t="n">
        <v>743.2</v>
      </c>
      <c r="P2642" s="18" t="n">
        <v>509.82</v>
      </c>
      <c r="Q2642" s="18" t="n">
        <v>1516.51</v>
      </c>
      <c r="R2642" s="14" t="n">
        <v>0.3024</v>
      </c>
      <c r="S2642" s="14" t="n">
        <v>0.0033</v>
      </c>
    </row>
    <row r="2643" customFormat="false" ht="15" hidden="false" customHeight="false" outlineLevel="0" collapsed="false">
      <c r="A2643" s="11" t="s">
        <v>35</v>
      </c>
      <c r="B2643" s="11" t="s">
        <v>5018</v>
      </c>
      <c r="C2643" s="13" t="n">
        <v>0.6</v>
      </c>
      <c r="D2643" s="11" t="s">
        <v>4602</v>
      </c>
      <c r="E2643" s="11" t="n">
        <v>2</v>
      </c>
      <c r="F2643" s="11" t="s">
        <v>4896</v>
      </c>
      <c r="G2643" s="11" t="s">
        <v>5039</v>
      </c>
      <c r="H2643" s="18" t="n">
        <v>1153.83</v>
      </c>
      <c r="I2643" s="14" t="n">
        <v>0.0693</v>
      </c>
      <c r="J2643" s="18" t="n">
        <v>500</v>
      </c>
      <c r="K2643" s="11" t="s">
        <v>4914</v>
      </c>
      <c r="L2643" s="62" t="n">
        <v>253</v>
      </c>
      <c r="M2643" s="62" t="n">
        <v>0</v>
      </c>
      <c r="N2643" s="62" t="n">
        <v>0</v>
      </c>
      <c r="O2643" s="18" t="n">
        <v>743.2</v>
      </c>
      <c r="P2643" s="18" t="n">
        <v>408.08</v>
      </c>
      <c r="Q2643" s="18" t="s">
        <v>61</v>
      </c>
      <c r="R2643" s="14" t="s">
        <v>61</v>
      </c>
      <c r="S2643" s="14" t="s">
        <v>61</v>
      </c>
    </row>
    <row r="2644" customFormat="false" ht="15" hidden="false" customHeight="false" outlineLevel="0" collapsed="false">
      <c r="A2644" s="11" t="s">
        <v>35</v>
      </c>
      <c r="B2644" s="11" t="s">
        <v>5018</v>
      </c>
      <c r="C2644" s="13" t="n">
        <v>0.6</v>
      </c>
      <c r="D2644" s="11" t="s">
        <v>4602</v>
      </c>
      <c r="E2644" s="11" t="n">
        <v>2</v>
      </c>
      <c r="F2644" s="11" t="s">
        <v>4877</v>
      </c>
      <c r="G2644" s="11" t="s">
        <v>5039</v>
      </c>
      <c r="H2644" s="18" t="n">
        <v>887.16</v>
      </c>
      <c r="I2644" s="14" t="n">
        <v>0.0693</v>
      </c>
      <c r="J2644" s="18" t="n">
        <v>464.39</v>
      </c>
      <c r="K2644" s="11" t="s">
        <v>4914</v>
      </c>
      <c r="L2644" s="62" t="n">
        <v>253</v>
      </c>
      <c r="M2644" s="62" t="n">
        <v>0</v>
      </c>
      <c r="N2644" s="62" t="n">
        <v>0</v>
      </c>
      <c r="O2644" s="18" t="n">
        <v>743.2</v>
      </c>
      <c r="P2644" s="18" t="n">
        <v>141.41</v>
      </c>
      <c r="Q2644" s="18" t="n">
        <v>1004.02</v>
      </c>
      <c r="R2644" s="14" t="n">
        <v>0.137</v>
      </c>
      <c r="S2644" s="14" t="n">
        <v>0</v>
      </c>
    </row>
    <row r="2645" customFormat="false" ht="15" hidden="false" customHeight="false" outlineLevel="0" collapsed="false">
      <c r="A2645" s="11" t="s">
        <v>35</v>
      </c>
      <c r="B2645" s="11" t="s">
        <v>5018</v>
      </c>
      <c r="C2645" s="13" t="n">
        <v>0.6</v>
      </c>
      <c r="D2645" s="11" t="s">
        <v>4602</v>
      </c>
      <c r="E2645" s="11" t="n">
        <v>3</v>
      </c>
      <c r="F2645" s="11" t="s">
        <v>4599</v>
      </c>
      <c r="G2645" s="11" t="s">
        <v>5039</v>
      </c>
      <c r="H2645" s="18" t="n">
        <v>964.81</v>
      </c>
      <c r="I2645" s="14" t="n">
        <v>0.0582</v>
      </c>
      <c r="J2645" s="18" t="n">
        <v>368.15</v>
      </c>
      <c r="K2645" s="11" t="s">
        <v>4914</v>
      </c>
      <c r="L2645" s="62" t="n">
        <v>253</v>
      </c>
      <c r="M2645" s="62" t="n">
        <v>0</v>
      </c>
      <c r="N2645" s="62" t="n">
        <v>0</v>
      </c>
      <c r="O2645" s="18" t="n">
        <v>617.71</v>
      </c>
      <c r="P2645" s="18" t="n">
        <v>346.75</v>
      </c>
      <c r="Q2645" s="18" t="n">
        <v>1196.88</v>
      </c>
      <c r="R2645" s="14" t="n">
        <v>0.1974</v>
      </c>
      <c r="S2645" s="14" t="n">
        <v>0</v>
      </c>
    </row>
    <row r="2646" customFormat="false" ht="15" hidden="false" customHeight="false" outlineLevel="0" collapsed="false">
      <c r="A2646" s="11" t="s">
        <v>35</v>
      </c>
      <c r="B2646" s="11" t="s">
        <v>5018</v>
      </c>
      <c r="C2646" s="13" t="n">
        <v>0.6</v>
      </c>
      <c r="D2646" s="11" t="s">
        <v>4602</v>
      </c>
      <c r="E2646" s="11" t="n">
        <v>3</v>
      </c>
      <c r="F2646" s="11" t="s">
        <v>4896</v>
      </c>
      <c r="G2646" s="11" t="s">
        <v>5039</v>
      </c>
      <c r="H2646" s="18" t="n">
        <v>964.81</v>
      </c>
      <c r="I2646" s="14" t="n">
        <v>0.0582</v>
      </c>
      <c r="J2646" s="18" t="n">
        <v>368.15</v>
      </c>
      <c r="K2646" s="11" t="s">
        <v>4914</v>
      </c>
      <c r="L2646" s="62" t="n">
        <v>253</v>
      </c>
      <c r="M2646" s="62" t="n">
        <v>0</v>
      </c>
      <c r="N2646" s="62" t="n">
        <v>0</v>
      </c>
      <c r="O2646" s="18" t="n">
        <v>617.71</v>
      </c>
      <c r="P2646" s="18" t="n">
        <v>346.75</v>
      </c>
      <c r="Q2646" s="18" t="s">
        <v>61</v>
      </c>
      <c r="R2646" s="14" t="s">
        <v>61</v>
      </c>
      <c r="S2646" s="14" t="s">
        <v>61</v>
      </c>
    </row>
    <row r="2647" customFormat="false" ht="15" hidden="false" customHeight="false" outlineLevel="0" collapsed="false">
      <c r="A2647" s="11" t="s">
        <v>35</v>
      </c>
      <c r="B2647" s="11" t="s">
        <v>5018</v>
      </c>
      <c r="C2647" s="13" t="n">
        <v>0.6</v>
      </c>
      <c r="D2647" s="11" t="s">
        <v>4602</v>
      </c>
      <c r="E2647" s="11" t="n">
        <v>3</v>
      </c>
      <c r="F2647" s="11" t="s">
        <v>4877</v>
      </c>
      <c r="G2647" s="11" t="s">
        <v>5039</v>
      </c>
      <c r="H2647" s="18" t="n">
        <v>964.81</v>
      </c>
      <c r="I2647" s="14" t="n">
        <v>0.0582</v>
      </c>
      <c r="J2647" s="18" t="n">
        <v>368.15</v>
      </c>
      <c r="K2647" s="11" t="s">
        <v>4914</v>
      </c>
      <c r="L2647" s="62" t="n">
        <v>253</v>
      </c>
      <c r="M2647" s="62" t="n">
        <v>0</v>
      </c>
      <c r="N2647" s="62" t="n">
        <v>0</v>
      </c>
      <c r="O2647" s="18" t="n">
        <v>617.71</v>
      </c>
      <c r="P2647" s="18" t="n">
        <v>346.75</v>
      </c>
      <c r="Q2647" s="18" t="n">
        <v>1137.02</v>
      </c>
      <c r="R2647" s="14" t="n">
        <v>0.1338</v>
      </c>
      <c r="S2647" s="14" t="n">
        <v>0</v>
      </c>
    </row>
    <row r="2648" customFormat="false" ht="15" hidden="false" customHeight="false" outlineLevel="0" collapsed="false">
      <c r="A2648" s="11" t="s">
        <v>35</v>
      </c>
      <c r="B2648" s="11" t="s">
        <v>5018</v>
      </c>
      <c r="C2648" s="13" t="n">
        <v>0.6</v>
      </c>
      <c r="D2648" s="11" t="s">
        <v>4602</v>
      </c>
      <c r="E2648" s="11" t="n">
        <v>5</v>
      </c>
      <c r="F2648" s="11" t="s">
        <v>4599</v>
      </c>
      <c r="G2648" s="11" t="s">
        <v>5039</v>
      </c>
      <c r="H2648" s="18" t="n">
        <v>810.16</v>
      </c>
      <c r="I2648" s="14" t="n">
        <v>0.052</v>
      </c>
      <c r="J2648" s="18" t="n">
        <v>175.83</v>
      </c>
      <c r="K2648" s="11" t="s">
        <v>4914</v>
      </c>
      <c r="L2648" s="62" t="n">
        <v>253</v>
      </c>
      <c r="M2648" s="62" t="n">
        <v>0</v>
      </c>
      <c r="N2648" s="62" t="n">
        <v>0</v>
      </c>
      <c r="O2648" s="18" t="n">
        <v>543.03</v>
      </c>
      <c r="P2648" s="18" t="n">
        <v>299.73</v>
      </c>
      <c r="Q2648" s="18" t="n">
        <v>958.19</v>
      </c>
      <c r="R2648" s="14" t="n">
        <v>0.1204</v>
      </c>
      <c r="S2648" s="14" t="n">
        <v>0</v>
      </c>
    </row>
    <row r="2649" customFormat="false" ht="15" hidden="false" customHeight="false" outlineLevel="0" collapsed="false">
      <c r="A2649" s="11" t="s">
        <v>35</v>
      </c>
      <c r="B2649" s="11" t="s">
        <v>5018</v>
      </c>
      <c r="C2649" s="13" t="n">
        <v>0.6</v>
      </c>
      <c r="D2649" s="11" t="s">
        <v>4602</v>
      </c>
      <c r="E2649" s="11" t="n">
        <v>5</v>
      </c>
      <c r="F2649" s="11" t="s">
        <v>4896</v>
      </c>
      <c r="G2649" s="11" t="s">
        <v>5039</v>
      </c>
      <c r="H2649" s="18" t="n">
        <v>810.16</v>
      </c>
      <c r="I2649" s="14" t="n">
        <v>0.052</v>
      </c>
      <c r="J2649" s="18" t="n">
        <v>175.83</v>
      </c>
      <c r="K2649" s="11" t="s">
        <v>4914</v>
      </c>
      <c r="L2649" s="62" t="n">
        <v>253</v>
      </c>
      <c r="M2649" s="62" t="n">
        <v>0</v>
      </c>
      <c r="N2649" s="62" t="n">
        <v>0</v>
      </c>
      <c r="O2649" s="18" t="n">
        <v>543.03</v>
      </c>
      <c r="P2649" s="18" t="n">
        <v>299.73</v>
      </c>
      <c r="Q2649" s="18" t="s">
        <v>61</v>
      </c>
      <c r="R2649" s="14" t="s">
        <v>61</v>
      </c>
      <c r="S2649" s="14" t="s">
        <v>61</v>
      </c>
    </row>
    <row r="2650" customFormat="false" ht="15" hidden="false" customHeight="false" outlineLevel="0" collapsed="false">
      <c r="A2650" s="11" t="s">
        <v>35</v>
      </c>
      <c r="B2650" s="11" t="s">
        <v>5018</v>
      </c>
      <c r="C2650" s="13" t="n">
        <v>0.6</v>
      </c>
      <c r="D2650" s="11" t="s">
        <v>4602</v>
      </c>
      <c r="E2650" s="11" t="n">
        <v>5</v>
      </c>
      <c r="F2650" s="11" t="s">
        <v>4877</v>
      </c>
      <c r="G2650" s="11" t="s">
        <v>5039</v>
      </c>
      <c r="H2650" s="18" t="n">
        <v>810.16</v>
      </c>
      <c r="I2650" s="14" t="n">
        <v>0.052</v>
      </c>
      <c r="J2650" s="18" t="n">
        <v>175.83</v>
      </c>
      <c r="K2650" s="11" t="s">
        <v>4914</v>
      </c>
      <c r="L2650" s="62" t="n">
        <v>253</v>
      </c>
      <c r="M2650" s="62" t="n">
        <v>0</v>
      </c>
      <c r="N2650" s="62" t="n">
        <v>0</v>
      </c>
      <c r="O2650" s="18" t="n">
        <v>543.03</v>
      </c>
      <c r="P2650" s="18" t="n">
        <v>299.73</v>
      </c>
      <c r="Q2650" s="18" t="n">
        <v>955.61</v>
      </c>
      <c r="R2650" s="14" t="n">
        <v>0.1204</v>
      </c>
      <c r="S2650" s="14" t="n">
        <v>0</v>
      </c>
    </row>
    <row r="2652" customFormat="false" ht="15" hidden="false" customHeight="false" outlineLevel="0" collapsed="false">
      <c r="A2652" s="51" t="s">
        <v>35</v>
      </c>
      <c r="B2652" s="51" t="s">
        <v>5019</v>
      </c>
      <c r="C2652" s="61" t="n">
        <v>0.6</v>
      </c>
      <c r="D2652" s="51" t="s">
        <v>4801</v>
      </c>
      <c r="E2652" s="51" t="s">
        <v>61</v>
      </c>
      <c r="F2652" s="51" t="s">
        <v>4599</v>
      </c>
      <c r="G2652" s="51" t="s">
        <v>61</v>
      </c>
      <c r="H2652" s="52" t="n">
        <v>740.16</v>
      </c>
      <c r="I2652" s="53" t="n">
        <v>0.0498</v>
      </c>
      <c r="J2652" s="52" t="n">
        <v>50</v>
      </c>
      <c r="K2652" s="51" t="s">
        <v>4914</v>
      </c>
      <c r="L2652" s="63" t="n">
        <v>265</v>
      </c>
      <c r="M2652" s="63" t="n">
        <v>0</v>
      </c>
      <c r="N2652" s="63" t="n">
        <v>0</v>
      </c>
      <c r="O2652" s="52" t="n">
        <v>437.75</v>
      </c>
      <c r="P2652" s="52" t="n">
        <v>302.41</v>
      </c>
      <c r="Q2652" s="52" t="n">
        <v>740.16</v>
      </c>
      <c r="R2652" s="53" t="n">
        <v>0.0662</v>
      </c>
      <c r="S2652" s="53" t="n">
        <v>0</v>
      </c>
    </row>
    <row r="2653" customFormat="false" ht="15" hidden="false" customHeight="false" outlineLevel="0" collapsed="false">
      <c r="A2653" s="41" t="s">
        <v>35</v>
      </c>
      <c r="B2653" s="41" t="s">
        <v>5019</v>
      </c>
      <c r="C2653" s="45" t="n">
        <v>0.6</v>
      </c>
      <c r="D2653" s="41" t="s">
        <v>4608</v>
      </c>
      <c r="E2653" s="41" t="s">
        <v>61</v>
      </c>
      <c r="F2653" s="41" t="s">
        <v>4599</v>
      </c>
      <c r="G2653" s="41" t="s">
        <v>5026</v>
      </c>
      <c r="H2653" s="42" t="n">
        <v>-15617.99</v>
      </c>
      <c r="I2653" s="43" t="n">
        <v>1.4157</v>
      </c>
      <c r="J2653" s="42" t="n">
        <v>9565.79</v>
      </c>
      <c r="K2653" s="41" t="s">
        <v>5147</v>
      </c>
      <c r="L2653" s="64" t="n">
        <v>112</v>
      </c>
      <c r="M2653" s="64" t="n">
        <v>37</v>
      </c>
      <c r="N2653" s="64" t="n">
        <v>1</v>
      </c>
      <c r="O2653" s="42" t="s">
        <v>412</v>
      </c>
      <c r="P2653" s="42" t="s">
        <v>412</v>
      </c>
      <c r="Q2653" s="42" t="n">
        <v>-11961.63</v>
      </c>
      <c r="R2653" s="43" t="n">
        <v>1.8418</v>
      </c>
      <c r="S2653" s="43" t="n">
        <v>0.67</v>
      </c>
    </row>
    <row r="2654" customFormat="false" ht="15" hidden="false" customHeight="false" outlineLevel="0" collapsed="false">
      <c r="A2654" s="11" t="s">
        <v>35</v>
      </c>
      <c r="B2654" s="11" t="s">
        <v>5019</v>
      </c>
      <c r="C2654" s="13" t="n">
        <v>0.6</v>
      </c>
      <c r="D2654" s="11" t="s">
        <v>4608</v>
      </c>
      <c r="E2654" s="11" t="s">
        <v>61</v>
      </c>
      <c r="F2654" s="11" t="s">
        <v>4896</v>
      </c>
      <c r="G2654" s="11" t="s">
        <v>5026</v>
      </c>
      <c r="H2654" s="18" t="n">
        <v>-2672.26</v>
      </c>
      <c r="I2654" s="14" t="n">
        <v>0.5658</v>
      </c>
      <c r="J2654" s="18" t="n">
        <v>500</v>
      </c>
      <c r="K2654" s="11" t="s">
        <v>4914</v>
      </c>
      <c r="L2654" s="62" t="n">
        <v>263</v>
      </c>
      <c r="M2654" s="62" t="n">
        <v>95</v>
      </c>
      <c r="N2654" s="62" t="n">
        <v>2</v>
      </c>
      <c r="O2654" s="18" t="n">
        <v>-72.36</v>
      </c>
      <c r="P2654" s="18" t="n">
        <v>-3012.83</v>
      </c>
      <c r="Q2654" s="18" t="s">
        <v>61</v>
      </c>
      <c r="R2654" s="14" t="s">
        <v>61</v>
      </c>
      <c r="S2654" s="14" t="s">
        <v>61</v>
      </c>
    </row>
    <row r="2655" customFormat="false" ht="15" hidden="false" customHeight="false" outlineLevel="0" collapsed="false">
      <c r="A2655" s="11" t="s">
        <v>35</v>
      </c>
      <c r="B2655" s="11" t="s">
        <v>5019</v>
      </c>
      <c r="C2655" s="13" t="n">
        <v>0.6</v>
      </c>
      <c r="D2655" s="11" t="s">
        <v>4608</v>
      </c>
      <c r="E2655" s="11" t="s">
        <v>61</v>
      </c>
      <c r="F2655" s="11" t="s">
        <v>4877</v>
      </c>
      <c r="G2655" s="11" t="s">
        <v>5026</v>
      </c>
      <c r="H2655" s="18" t="n">
        <v>-318.91</v>
      </c>
      <c r="I2655" s="14" t="n">
        <v>0.1976</v>
      </c>
      <c r="J2655" s="18" t="n">
        <v>483.02</v>
      </c>
      <c r="K2655" s="11" t="s">
        <v>4914</v>
      </c>
      <c r="L2655" s="62" t="n">
        <v>264</v>
      </c>
      <c r="M2655" s="62" t="n">
        <v>82</v>
      </c>
      <c r="N2655" s="62" t="n">
        <v>1</v>
      </c>
      <c r="O2655" s="18" t="n">
        <v>-223.03</v>
      </c>
      <c r="P2655" s="18" t="n">
        <v>-1268.37</v>
      </c>
      <c r="Q2655" s="18" t="n">
        <v>-479.03</v>
      </c>
      <c r="R2655" s="14" t="n">
        <v>0.4801</v>
      </c>
      <c r="S2655" s="14" t="n">
        <v>0</v>
      </c>
    </row>
    <row r="2656" customFormat="false" ht="15" hidden="false" customHeight="false" outlineLevel="0" collapsed="false">
      <c r="A2656" s="41" t="s">
        <v>35</v>
      </c>
      <c r="B2656" s="41" t="s">
        <v>5019</v>
      </c>
      <c r="C2656" s="45" t="n">
        <v>0.6</v>
      </c>
      <c r="D2656" s="41" t="s">
        <v>4602</v>
      </c>
      <c r="E2656" s="41" t="n">
        <v>2</v>
      </c>
      <c r="F2656" s="41" t="s">
        <v>4599</v>
      </c>
      <c r="G2656" s="41" t="s">
        <v>5026</v>
      </c>
      <c r="H2656" s="42" t="n">
        <v>-12870.83</v>
      </c>
      <c r="I2656" s="43" t="n">
        <v>1.2205</v>
      </c>
      <c r="J2656" s="42" t="n">
        <v>5297.73</v>
      </c>
      <c r="K2656" s="41" t="s">
        <v>5162</v>
      </c>
      <c r="L2656" s="64" t="n">
        <v>199</v>
      </c>
      <c r="M2656" s="64" t="n">
        <v>78</v>
      </c>
      <c r="N2656" s="64" t="n">
        <v>2</v>
      </c>
      <c r="O2656" s="42" t="n">
        <v>2460.76</v>
      </c>
      <c r="P2656" s="42" t="s">
        <v>412</v>
      </c>
      <c r="Q2656" s="42" t="n">
        <v>3400.71</v>
      </c>
      <c r="R2656" s="43" t="n">
        <v>1.4518</v>
      </c>
      <c r="S2656" s="43" t="n">
        <v>0.38</v>
      </c>
    </row>
    <row r="2657" customFormat="false" ht="15" hidden="false" customHeight="false" outlineLevel="0" collapsed="false">
      <c r="A2657" s="11" t="s">
        <v>35</v>
      </c>
      <c r="B2657" s="11" t="s">
        <v>5019</v>
      </c>
      <c r="C2657" s="13" t="n">
        <v>0.6</v>
      </c>
      <c r="D2657" s="11" t="s">
        <v>4602</v>
      </c>
      <c r="E2657" s="11" t="n">
        <v>2</v>
      </c>
      <c r="F2657" s="11" t="s">
        <v>4896</v>
      </c>
      <c r="G2657" s="11" t="s">
        <v>5026</v>
      </c>
      <c r="H2657" s="18" t="n">
        <v>-2447.96</v>
      </c>
      <c r="I2657" s="14" t="n">
        <v>0.55</v>
      </c>
      <c r="J2657" s="18" t="n">
        <v>500</v>
      </c>
      <c r="K2657" s="11" t="s">
        <v>4914</v>
      </c>
      <c r="L2657" s="62" t="n">
        <v>263</v>
      </c>
      <c r="M2657" s="62" t="n">
        <v>116</v>
      </c>
      <c r="N2657" s="62" t="n">
        <v>2</v>
      </c>
      <c r="O2657" s="18" t="n">
        <v>202.62</v>
      </c>
      <c r="P2657" s="18" t="n">
        <v>-3608.55</v>
      </c>
      <c r="Q2657" s="18" t="s">
        <v>61</v>
      </c>
      <c r="R2657" s="14" t="s">
        <v>61</v>
      </c>
      <c r="S2657" s="14" t="s">
        <v>61</v>
      </c>
    </row>
    <row r="2658" customFormat="false" ht="15" hidden="false" customHeight="false" outlineLevel="0" collapsed="false">
      <c r="A2658" s="11" t="s">
        <v>35</v>
      </c>
      <c r="B2658" s="11" t="s">
        <v>5019</v>
      </c>
      <c r="C2658" s="13" t="n">
        <v>0.6</v>
      </c>
      <c r="D2658" s="11" t="s">
        <v>4602</v>
      </c>
      <c r="E2658" s="11" t="n">
        <v>2</v>
      </c>
      <c r="F2658" s="11" t="s">
        <v>4877</v>
      </c>
      <c r="G2658" s="11" t="s">
        <v>5026</v>
      </c>
      <c r="H2658" s="18" t="n">
        <v>463.58</v>
      </c>
      <c r="I2658" s="14" t="n">
        <v>0.2207</v>
      </c>
      <c r="J2658" s="18" t="n">
        <v>469.22</v>
      </c>
      <c r="K2658" s="11" t="s">
        <v>4914</v>
      </c>
      <c r="L2658" s="62" t="n">
        <v>263</v>
      </c>
      <c r="M2658" s="62" t="n">
        <v>98</v>
      </c>
      <c r="N2658" s="62" t="n">
        <v>2</v>
      </c>
      <c r="O2658" s="18" t="n">
        <v>245.43</v>
      </c>
      <c r="P2658" s="18" t="n">
        <v>140.57</v>
      </c>
      <c r="Q2658" s="18" t="n">
        <v>-716.53</v>
      </c>
      <c r="R2658" s="14" t="n">
        <v>0.444</v>
      </c>
      <c r="S2658" s="14" t="n">
        <v>0</v>
      </c>
    </row>
    <row r="2659" customFormat="false" ht="15" hidden="false" customHeight="false" outlineLevel="0" collapsed="false">
      <c r="A2659" s="11" t="s">
        <v>35</v>
      </c>
      <c r="B2659" s="11" t="s">
        <v>5019</v>
      </c>
      <c r="C2659" s="13" t="n">
        <v>0.6</v>
      </c>
      <c r="D2659" s="11" t="s">
        <v>4602</v>
      </c>
      <c r="E2659" s="11" t="n">
        <v>3</v>
      </c>
      <c r="F2659" s="11" t="s">
        <v>4599</v>
      </c>
      <c r="G2659" s="11" t="s">
        <v>5026</v>
      </c>
      <c r="H2659" s="18" t="n">
        <v>1643.82</v>
      </c>
      <c r="I2659" s="14" t="n">
        <v>0.2994</v>
      </c>
      <c r="J2659" s="18" t="n">
        <v>1118.18</v>
      </c>
      <c r="K2659" s="11" t="s">
        <v>4914</v>
      </c>
      <c r="L2659" s="62" t="n">
        <v>264</v>
      </c>
      <c r="M2659" s="62" t="n">
        <v>107</v>
      </c>
      <c r="N2659" s="62" t="n">
        <v>1</v>
      </c>
      <c r="O2659" s="18" t="n">
        <v>886.4</v>
      </c>
      <c r="P2659" s="18" t="n">
        <v>679.23</v>
      </c>
      <c r="Q2659" s="18" t="n">
        <v>1244.25</v>
      </c>
      <c r="R2659" s="14" t="n">
        <v>1.1878</v>
      </c>
      <c r="S2659" s="14" t="n">
        <v>0.16</v>
      </c>
    </row>
    <row r="2660" customFormat="false" ht="15" hidden="false" customHeight="false" outlineLevel="0" collapsed="false">
      <c r="A2660" s="11" t="s">
        <v>35</v>
      </c>
      <c r="B2660" s="11" t="s">
        <v>5019</v>
      </c>
      <c r="C2660" s="13" t="n">
        <v>0.6</v>
      </c>
      <c r="D2660" s="11" t="s">
        <v>4602</v>
      </c>
      <c r="E2660" s="11" t="n">
        <v>3</v>
      </c>
      <c r="F2660" s="11" t="s">
        <v>4896</v>
      </c>
      <c r="G2660" s="11" t="s">
        <v>5026</v>
      </c>
      <c r="H2660" s="18" t="n">
        <v>1054.69</v>
      </c>
      <c r="I2660" s="14" t="n">
        <v>0.3126</v>
      </c>
      <c r="J2660" s="18" t="n">
        <v>500</v>
      </c>
      <c r="K2660" s="11" t="s">
        <v>4914</v>
      </c>
      <c r="L2660" s="62" t="n">
        <v>264</v>
      </c>
      <c r="M2660" s="62" t="n">
        <v>113</v>
      </c>
      <c r="N2660" s="62" t="n">
        <v>1</v>
      </c>
      <c r="O2660" s="18" t="n">
        <v>886.4</v>
      </c>
      <c r="P2660" s="18" t="n">
        <v>90.1</v>
      </c>
      <c r="Q2660" s="18" t="s">
        <v>61</v>
      </c>
      <c r="R2660" s="14" t="s">
        <v>61</v>
      </c>
      <c r="S2660" s="14" t="s">
        <v>61</v>
      </c>
    </row>
    <row r="2661" customFormat="false" ht="15" hidden="false" customHeight="false" outlineLevel="0" collapsed="false">
      <c r="A2661" s="11" t="s">
        <v>35</v>
      </c>
      <c r="B2661" s="11" t="s">
        <v>5019</v>
      </c>
      <c r="C2661" s="13" t="n">
        <v>0.6</v>
      </c>
      <c r="D2661" s="11" t="s">
        <v>4602</v>
      </c>
      <c r="E2661" s="11" t="n">
        <v>3</v>
      </c>
      <c r="F2661" s="11" t="s">
        <v>4877</v>
      </c>
      <c r="G2661" s="11" t="s">
        <v>5026</v>
      </c>
      <c r="H2661" s="18" t="n">
        <v>74.34</v>
      </c>
      <c r="I2661" s="14" t="n">
        <v>0.1703</v>
      </c>
      <c r="J2661" s="18" t="n">
        <v>480.69</v>
      </c>
      <c r="K2661" s="11" t="s">
        <v>4914</v>
      </c>
      <c r="L2661" s="62" t="n">
        <v>264</v>
      </c>
      <c r="M2661" s="62" t="n">
        <v>101</v>
      </c>
      <c r="N2661" s="62" t="n">
        <v>1</v>
      </c>
      <c r="O2661" s="18" t="n">
        <v>886.4</v>
      </c>
      <c r="P2661" s="18" t="n">
        <v>-890.25</v>
      </c>
      <c r="Q2661" s="18" t="n">
        <v>-362.43</v>
      </c>
      <c r="R2661" s="14" t="n">
        <v>0.4314</v>
      </c>
      <c r="S2661" s="14" t="n">
        <v>0</v>
      </c>
    </row>
    <row r="2662" customFormat="false" ht="15" hidden="false" customHeight="false" outlineLevel="0" collapsed="false">
      <c r="A2662" s="11" t="s">
        <v>35</v>
      </c>
      <c r="B2662" s="11" t="s">
        <v>5019</v>
      </c>
      <c r="C2662" s="13" t="n">
        <v>0.6</v>
      </c>
      <c r="D2662" s="11" t="s">
        <v>4602</v>
      </c>
      <c r="E2662" s="11" t="n">
        <v>5</v>
      </c>
      <c r="F2662" s="11" t="s">
        <v>4599</v>
      </c>
      <c r="G2662" s="11" t="s">
        <v>5026</v>
      </c>
      <c r="H2662" s="18" t="n">
        <v>1041.4</v>
      </c>
      <c r="I2662" s="14" t="n">
        <v>0.1467</v>
      </c>
      <c r="J2662" s="18" t="n">
        <v>307.84</v>
      </c>
      <c r="K2662" s="11" t="s">
        <v>4914</v>
      </c>
      <c r="L2662" s="62" t="n">
        <v>264</v>
      </c>
      <c r="M2662" s="62" t="n">
        <v>115</v>
      </c>
      <c r="N2662" s="62" t="n">
        <v>1</v>
      </c>
      <c r="O2662" s="18" t="n">
        <v>110.83</v>
      </c>
      <c r="P2662" s="18" t="n">
        <v>358.41</v>
      </c>
      <c r="Q2662" s="18" t="n">
        <v>401.51</v>
      </c>
      <c r="R2662" s="14" t="n">
        <v>1.0467</v>
      </c>
      <c r="S2662" s="14" t="n">
        <v>0.08</v>
      </c>
    </row>
    <row r="2663" customFormat="false" ht="15" hidden="false" customHeight="false" outlineLevel="0" collapsed="false">
      <c r="A2663" s="11" t="s">
        <v>35</v>
      </c>
      <c r="B2663" s="11" t="s">
        <v>5019</v>
      </c>
      <c r="C2663" s="13" t="n">
        <v>0.6</v>
      </c>
      <c r="D2663" s="11" t="s">
        <v>4602</v>
      </c>
      <c r="E2663" s="11" t="n">
        <v>5</v>
      </c>
      <c r="F2663" s="11" t="s">
        <v>4896</v>
      </c>
      <c r="G2663" s="11" t="s">
        <v>5026</v>
      </c>
      <c r="H2663" s="18" t="n">
        <v>1041.4</v>
      </c>
      <c r="I2663" s="14" t="n">
        <v>0.1467</v>
      </c>
      <c r="J2663" s="18" t="n">
        <v>307.84</v>
      </c>
      <c r="K2663" s="11" t="s">
        <v>4914</v>
      </c>
      <c r="L2663" s="62" t="n">
        <v>264</v>
      </c>
      <c r="M2663" s="62" t="n">
        <v>115</v>
      </c>
      <c r="N2663" s="62" t="n">
        <v>1</v>
      </c>
      <c r="O2663" s="18" t="n">
        <v>110.83</v>
      </c>
      <c r="P2663" s="18" t="n">
        <v>358.41</v>
      </c>
      <c r="Q2663" s="18" t="s">
        <v>61</v>
      </c>
      <c r="R2663" s="14" t="s">
        <v>61</v>
      </c>
      <c r="S2663" s="14" t="s">
        <v>61</v>
      </c>
    </row>
    <row r="2664" customFormat="false" ht="15" hidden="false" customHeight="false" outlineLevel="0" collapsed="false">
      <c r="A2664" s="11" t="s">
        <v>35</v>
      </c>
      <c r="B2664" s="11" t="s">
        <v>5019</v>
      </c>
      <c r="C2664" s="13" t="n">
        <v>0.6</v>
      </c>
      <c r="D2664" s="11" t="s">
        <v>4602</v>
      </c>
      <c r="E2664" s="11" t="n">
        <v>5</v>
      </c>
      <c r="F2664" s="11" t="s">
        <v>4877</v>
      </c>
      <c r="G2664" s="11" t="s">
        <v>5026</v>
      </c>
      <c r="H2664" s="18" t="n">
        <v>1041.4</v>
      </c>
      <c r="I2664" s="14" t="n">
        <v>0.1467</v>
      </c>
      <c r="J2664" s="18" t="n">
        <v>307.84</v>
      </c>
      <c r="K2664" s="11" t="s">
        <v>4914</v>
      </c>
      <c r="L2664" s="62" t="n">
        <v>264</v>
      </c>
      <c r="M2664" s="62" t="n">
        <v>115</v>
      </c>
      <c r="N2664" s="62" t="n">
        <v>1</v>
      </c>
      <c r="O2664" s="18" t="n">
        <v>110.83</v>
      </c>
      <c r="P2664" s="18" t="n">
        <v>358.41</v>
      </c>
      <c r="Q2664" s="18" t="n">
        <v>94.1</v>
      </c>
      <c r="R2664" s="14" t="n">
        <v>0.3756</v>
      </c>
      <c r="S2664" s="14" t="n">
        <v>0</v>
      </c>
    </row>
    <row r="2665" customFormat="false" ht="15" hidden="false" customHeight="false" outlineLevel="0" collapsed="false">
      <c r="A2665" s="11" t="s">
        <v>35</v>
      </c>
      <c r="B2665" s="11" t="s">
        <v>5019</v>
      </c>
      <c r="C2665" s="13" t="n">
        <v>0.6</v>
      </c>
      <c r="D2665" s="11" t="s">
        <v>4608</v>
      </c>
      <c r="E2665" s="11" t="s">
        <v>61</v>
      </c>
      <c r="F2665" s="11" t="s">
        <v>4599</v>
      </c>
      <c r="G2665" s="11" t="s">
        <v>5039</v>
      </c>
      <c r="H2665" s="18" t="n">
        <v>2196.07</v>
      </c>
      <c r="I2665" s="14" t="n">
        <v>0.084</v>
      </c>
      <c r="J2665" s="18" t="n">
        <v>1362.41</v>
      </c>
      <c r="K2665" s="11" t="s">
        <v>4914</v>
      </c>
      <c r="L2665" s="62" t="n">
        <v>265</v>
      </c>
      <c r="M2665" s="62" t="n">
        <v>0</v>
      </c>
      <c r="N2665" s="62" t="n">
        <v>0</v>
      </c>
      <c r="O2665" s="18" t="n">
        <v>816.15</v>
      </c>
      <c r="P2665" s="18" t="n">
        <v>1379.91</v>
      </c>
      <c r="Q2665" s="18" t="n">
        <v>2391.12</v>
      </c>
      <c r="R2665" s="14" t="n">
        <v>1.1528</v>
      </c>
      <c r="S2665" s="14" t="n">
        <v>0.07</v>
      </c>
    </row>
    <row r="2666" customFormat="false" ht="15" hidden="false" customHeight="false" outlineLevel="0" collapsed="false">
      <c r="A2666" s="11" t="s">
        <v>35</v>
      </c>
      <c r="B2666" s="11" t="s">
        <v>5019</v>
      </c>
      <c r="C2666" s="13" t="n">
        <v>0.6</v>
      </c>
      <c r="D2666" s="11" t="s">
        <v>4608</v>
      </c>
      <c r="E2666" s="11" t="s">
        <v>61</v>
      </c>
      <c r="F2666" s="11" t="s">
        <v>4896</v>
      </c>
      <c r="G2666" s="11" t="s">
        <v>5039</v>
      </c>
      <c r="H2666" s="18" t="n">
        <v>840.74</v>
      </c>
      <c r="I2666" s="14" t="n">
        <v>0.149</v>
      </c>
      <c r="J2666" s="18" t="n">
        <v>500</v>
      </c>
      <c r="K2666" s="11" t="s">
        <v>4914</v>
      </c>
      <c r="L2666" s="62" t="n">
        <v>265</v>
      </c>
      <c r="M2666" s="62" t="n">
        <v>0</v>
      </c>
      <c r="N2666" s="62" t="n">
        <v>0</v>
      </c>
      <c r="O2666" s="18" t="n">
        <v>3.07</v>
      </c>
      <c r="P2666" s="18" t="n">
        <v>837.67</v>
      </c>
      <c r="Q2666" s="18" t="s">
        <v>61</v>
      </c>
      <c r="R2666" s="14" t="s">
        <v>61</v>
      </c>
      <c r="S2666" s="14" t="s">
        <v>61</v>
      </c>
    </row>
    <row r="2667" customFormat="false" ht="15" hidden="false" customHeight="false" outlineLevel="0" collapsed="false">
      <c r="A2667" s="11" t="s">
        <v>35</v>
      </c>
      <c r="B2667" s="11" t="s">
        <v>5019</v>
      </c>
      <c r="C2667" s="13" t="n">
        <v>0.6</v>
      </c>
      <c r="D2667" s="11" t="s">
        <v>4608</v>
      </c>
      <c r="E2667" s="11" t="s">
        <v>61</v>
      </c>
      <c r="F2667" s="11" t="s">
        <v>4877</v>
      </c>
      <c r="G2667" s="11" t="s">
        <v>5039</v>
      </c>
      <c r="H2667" s="18" t="n">
        <v>763.21</v>
      </c>
      <c r="I2667" s="14" t="n">
        <v>0.1083</v>
      </c>
      <c r="J2667" s="18" t="n">
        <v>397.1</v>
      </c>
      <c r="K2667" s="11" t="s">
        <v>4914</v>
      </c>
      <c r="L2667" s="62" t="n">
        <v>265</v>
      </c>
      <c r="M2667" s="62" t="n">
        <v>0</v>
      </c>
      <c r="N2667" s="62" t="n">
        <v>0</v>
      </c>
      <c r="O2667" s="18" t="n">
        <v>449.52</v>
      </c>
      <c r="P2667" s="18" t="n">
        <v>313.69</v>
      </c>
      <c r="Q2667" s="18" t="n">
        <v>1066.92</v>
      </c>
      <c r="R2667" s="14" t="n">
        <v>0.1554</v>
      </c>
      <c r="S2667" s="14" t="n">
        <v>0</v>
      </c>
    </row>
    <row r="2668" customFormat="false" ht="15" hidden="false" customHeight="false" outlineLevel="0" collapsed="false">
      <c r="A2668" s="11" t="s">
        <v>35</v>
      </c>
      <c r="B2668" s="11" t="s">
        <v>5019</v>
      </c>
      <c r="C2668" s="13" t="n">
        <v>0.6</v>
      </c>
      <c r="D2668" s="11" t="s">
        <v>4602</v>
      </c>
      <c r="E2668" s="11" t="n">
        <v>2</v>
      </c>
      <c r="F2668" s="11" t="s">
        <v>4599</v>
      </c>
      <c r="G2668" s="11" t="s">
        <v>5039</v>
      </c>
      <c r="H2668" s="18" t="n">
        <v>1266.06</v>
      </c>
      <c r="I2668" s="14" t="n">
        <v>0.111</v>
      </c>
      <c r="J2668" s="18" t="n">
        <v>1001.78</v>
      </c>
      <c r="K2668" s="11" t="s">
        <v>4914</v>
      </c>
      <c r="L2668" s="62" t="n">
        <v>265</v>
      </c>
      <c r="M2668" s="62" t="n">
        <v>0</v>
      </c>
      <c r="N2668" s="62" t="n">
        <v>0</v>
      </c>
      <c r="O2668" s="18" t="n">
        <v>741.52</v>
      </c>
      <c r="P2668" s="18" t="n">
        <v>490.08</v>
      </c>
      <c r="Q2668" s="18" t="n">
        <v>1504.34</v>
      </c>
      <c r="R2668" s="14" t="n">
        <v>0.5473</v>
      </c>
      <c r="S2668" s="14" t="n">
        <v>0.0133</v>
      </c>
    </row>
    <row r="2669" customFormat="false" ht="15" hidden="false" customHeight="false" outlineLevel="0" collapsed="false">
      <c r="A2669" s="11" t="s">
        <v>35</v>
      </c>
      <c r="B2669" s="11" t="s">
        <v>5019</v>
      </c>
      <c r="C2669" s="13" t="n">
        <v>0.6</v>
      </c>
      <c r="D2669" s="11" t="s">
        <v>4602</v>
      </c>
      <c r="E2669" s="11" t="n">
        <v>2</v>
      </c>
      <c r="F2669" s="11" t="s">
        <v>4896</v>
      </c>
      <c r="G2669" s="11" t="s">
        <v>5039</v>
      </c>
      <c r="H2669" s="18" t="n">
        <v>498.01</v>
      </c>
      <c r="I2669" s="14" t="n">
        <v>0.3314</v>
      </c>
      <c r="J2669" s="18" t="n">
        <v>500</v>
      </c>
      <c r="K2669" s="11" t="s">
        <v>4914</v>
      </c>
      <c r="L2669" s="62" t="n">
        <v>265</v>
      </c>
      <c r="M2669" s="62" t="n">
        <v>0</v>
      </c>
      <c r="N2669" s="62" t="n">
        <v>0</v>
      </c>
      <c r="O2669" s="18" t="n">
        <v>560.92</v>
      </c>
      <c r="P2669" s="18" t="n">
        <v>388.35</v>
      </c>
      <c r="Q2669" s="18" t="s">
        <v>61</v>
      </c>
      <c r="R2669" s="14" t="s">
        <v>61</v>
      </c>
      <c r="S2669" s="14" t="s">
        <v>61</v>
      </c>
    </row>
    <row r="2670" customFormat="false" ht="15" hidden="false" customHeight="false" outlineLevel="0" collapsed="false">
      <c r="A2670" s="11" t="s">
        <v>35</v>
      </c>
      <c r="B2670" s="11" t="s">
        <v>5019</v>
      </c>
      <c r="C2670" s="13" t="n">
        <v>0.6</v>
      </c>
      <c r="D2670" s="11" t="s">
        <v>4602</v>
      </c>
      <c r="E2670" s="11" t="n">
        <v>2</v>
      </c>
      <c r="F2670" s="11" t="s">
        <v>4877</v>
      </c>
      <c r="G2670" s="11" t="s">
        <v>5039</v>
      </c>
      <c r="H2670" s="18" t="n">
        <v>382.6</v>
      </c>
      <c r="I2670" s="14" t="n">
        <v>0.0804</v>
      </c>
      <c r="J2670" s="18" t="n">
        <v>404.05</v>
      </c>
      <c r="K2670" s="11" t="s">
        <v>4914</v>
      </c>
      <c r="L2670" s="62" t="n">
        <v>265</v>
      </c>
      <c r="M2670" s="62" t="n">
        <v>0</v>
      </c>
      <c r="N2670" s="62" t="n">
        <v>0</v>
      </c>
      <c r="O2670" s="18" t="n">
        <v>260.93</v>
      </c>
      <c r="P2670" s="18" t="n">
        <v>121.68</v>
      </c>
      <c r="Q2670" s="18" t="n">
        <v>983.13</v>
      </c>
      <c r="R2670" s="14" t="n">
        <v>0.1417</v>
      </c>
      <c r="S2670" s="14" t="n">
        <v>0</v>
      </c>
    </row>
    <row r="2671" customFormat="false" ht="15" hidden="false" customHeight="false" outlineLevel="0" collapsed="false">
      <c r="A2671" s="11" t="s">
        <v>35</v>
      </c>
      <c r="B2671" s="11" t="s">
        <v>5019</v>
      </c>
      <c r="C2671" s="13" t="n">
        <v>0.6</v>
      </c>
      <c r="D2671" s="11" t="s">
        <v>4602</v>
      </c>
      <c r="E2671" s="11" t="n">
        <v>3</v>
      </c>
      <c r="F2671" s="11" t="s">
        <v>4599</v>
      </c>
      <c r="G2671" s="11" t="s">
        <v>5039</v>
      </c>
      <c r="H2671" s="18" t="n">
        <v>872.48</v>
      </c>
      <c r="I2671" s="14" t="n">
        <v>0.1432</v>
      </c>
      <c r="J2671" s="18" t="n">
        <v>842.09</v>
      </c>
      <c r="K2671" s="11" t="s">
        <v>4914</v>
      </c>
      <c r="L2671" s="62" t="n">
        <v>265</v>
      </c>
      <c r="M2671" s="62" t="n">
        <v>0</v>
      </c>
      <c r="N2671" s="62" t="n">
        <v>0</v>
      </c>
      <c r="O2671" s="18" t="n">
        <v>586.9</v>
      </c>
      <c r="P2671" s="18" t="n">
        <v>332.99</v>
      </c>
      <c r="Q2671" s="18" t="n">
        <v>1165.3</v>
      </c>
      <c r="R2671" s="14" t="n">
        <v>0.2785</v>
      </c>
      <c r="S2671" s="14" t="n">
        <v>0</v>
      </c>
    </row>
    <row r="2672" customFormat="false" ht="15" hidden="false" customHeight="false" outlineLevel="0" collapsed="false">
      <c r="A2672" s="11" t="s">
        <v>35</v>
      </c>
      <c r="B2672" s="11" t="s">
        <v>5019</v>
      </c>
      <c r="C2672" s="13" t="n">
        <v>0.6</v>
      </c>
      <c r="D2672" s="11" t="s">
        <v>4602</v>
      </c>
      <c r="E2672" s="11" t="n">
        <v>3</v>
      </c>
      <c r="F2672" s="11" t="s">
        <v>4896</v>
      </c>
      <c r="G2672" s="11" t="s">
        <v>5039</v>
      </c>
      <c r="H2672" s="18" t="n">
        <v>837.5</v>
      </c>
      <c r="I2672" s="14" t="n">
        <v>0.1417</v>
      </c>
      <c r="J2672" s="18" t="n">
        <v>500</v>
      </c>
      <c r="K2672" s="11" t="s">
        <v>4914</v>
      </c>
      <c r="L2672" s="62" t="n">
        <v>265</v>
      </c>
      <c r="M2672" s="62" t="n">
        <v>0</v>
      </c>
      <c r="N2672" s="62" t="n">
        <v>0</v>
      </c>
      <c r="O2672" s="18" t="n">
        <v>582.7</v>
      </c>
      <c r="P2672" s="18" t="n">
        <v>332.99</v>
      </c>
      <c r="Q2672" s="18" t="s">
        <v>61</v>
      </c>
      <c r="R2672" s="14" t="s">
        <v>61</v>
      </c>
      <c r="S2672" s="14" t="s">
        <v>61</v>
      </c>
    </row>
    <row r="2673" customFormat="false" ht="15" hidden="false" customHeight="false" outlineLevel="0" collapsed="false">
      <c r="A2673" s="11" t="s">
        <v>35</v>
      </c>
      <c r="B2673" s="11" t="s">
        <v>5019</v>
      </c>
      <c r="C2673" s="13" t="n">
        <v>0.6</v>
      </c>
      <c r="D2673" s="11" t="s">
        <v>4602</v>
      </c>
      <c r="E2673" s="11" t="n">
        <v>3</v>
      </c>
      <c r="F2673" s="11" t="s">
        <v>4877</v>
      </c>
      <c r="G2673" s="11" t="s">
        <v>5039</v>
      </c>
      <c r="H2673" s="18" t="n">
        <v>356.66</v>
      </c>
      <c r="I2673" s="14" t="n">
        <v>0.0911</v>
      </c>
      <c r="J2673" s="18" t="n">
        <v>368.15</v>
      </c>
      <c r="K2673" s="11" t="s">
        <v>4914</v>
      </c>
      <c r="L2673" s="62" t="n">
        <v>265</v>
      </c>
      <c r="M2673" s="62" t="n">
        <v>0</v>
      </c>
      <c r="N2673" s="62" t="n">
        <v>0</v>
      </c>
      <c r="O2673" s="18" t="n">
        <v>23.67</v>
      </c>
      <c r="P2673" s="18" t="n">
        <v>332.99</v>
      </c>
      <c r="Q2673" s="18" t="n">
        <v>1122.84</v>
      </c>
      <c r="R2673" s="14" t="n">
        <v>0.1358</v>
      </c>
      <c r="S2673" s="14" t="n">
        <v>0</v>
      </c>
    </row>
    <row r="2674" customFormat="false" ht="15" hidden="false" customHeight="false" outlineLevel="0" collapsed="false">
      <c r="A2674" s="11" t="s">
        <v>35</v>
      </c>
      <c r="B2674" s="11" t="s">
        <v>5019</v>
      </c>
      <c r="C2674" s="13" t="n">
        <v>0.6</v>
      </c>
      <c r="D2674" s="11" t="s">
        <v>4602</v>
      </c>
      <c r="E2674" s="11" t="n">
        <v>5</v>
      </c>
      <c r="F2674" s="11" t="s">
        <v>4599</v>
      </c>
      <c r="G2674" s="11" t="s">
        <v>5039</v>
      </c>
      <c r="H2674" s="18" t="n">
        <v>733.38</v>
      </c>
      <c r="I2674" s="14" t="n">
        <v>0.1168</v>
      </c>
      <c r="J2674" s="18" t="n">
        <v>409.85</v>
      </c>
      <c r="K2674" s="11" t="s">
        <v>4914</v>
      </c>
      <c r="L2674" s="62" t="n">
        <v>265</v>
      </c>
      <c r="M2674" s="62" t="n">
        <v>0</v>
      </c>
      <c r="N2674" s="62" t="n">
        <v>0</v>
      </c>
      <c r="O2674" s="18" t="n">
        <v>508.17</v>
      </c>
      <c r="P2674" s="18" t="n">
        <v>277.16</v>
      </c>
      <c r="Q2674" s="18" t="n">
        <v>909.48</v>
      </c>
      <c r="R2674" s="14" t="n">
        <v>0.1402</v>
      </c>
      <c r="S2674" s="14" t="n">
        <v>0</v>
      </c>
    </row>
    <row r="2675" customFormat="false" ht="15" hidden="false" customHeight="false" outlineLevel="0" collapsed="false">
      <c r="A2675" s="11" t="s">
        <v>35</v>
      </c>
      <c r="B2675" s="11" t="s">
        <v>5019</v>
      </c>
      <c r="C2675" s="13" t="n">
        <v>0.6</v>
      </c>
      <c r="D2675" s="11" t="s">
        <v>4602</v>
      </c>
      <c r="E2675" s="11" t="n">
        <v>5</v>
      </c>
      <c r="F2675" s="11" t="s">
        <v>4896</v>
      </c>
      <c r="G2675" s="11" t="s">
        <v>5039</v>
      </c>
      <c r="H2675" s="18" t="n">
        <v>733.38</v>
      </c>
      <c r="I2675" s="14" t="n">
        <v>0.1168</v>
      </c>
      <c r="J2675" s="18" t="n">
        <v>409.85</v>
      </c>
      <c r="K2675" s="11" t="s">
        <v>4914</v>
      </c>
      <c r="L2675" s="62" t="n">
        <v>265</v>
      </c>
      <c r="M2675" s="62" t="n">
        <v>0</v>
      </c>
      <c r="N2675" s="62" t="n">
        <v>0</v>
      </c>
      <c r="O2675" s="18" t="n">
        <v>508.17</v>
      </c>
      <c r="P2675" s="18" t="n">
        <v>277.16</v>
      </c>
      <c r="Q2675" s="18" t="s">
        <v>61</v>
      </c>
      <c r="R2675" s="14" t="s">
        <v>61</v>
      </c>
      <c r="S2675" s="14" t="s">
        <v>61</v>
      </c>
    </row>
    <row r="2676" customFormat="false" ht="15" hidden="false" customHeight="false" outlineLevel="0" collapsed="false">
      <c r="A2676" s="11" t="s">
        <v>35</v>
      </c>
      <c r="B2676" s="11" t="s">
        <v>5019</v>
      </c>
      <c r="C2676" s="13" t="n">
        <v>0.6</v>
      </c>
      <c r="D2676" s="11" t="s">
        <v>4602</v>
      </c>
      <c r="E2676" s="11" t="n">
        <v>5</v>
      </c>
      <c r="F2676" s="11" t="s">
        <v>4877</v>
      </c>
      <c r="G2676" s="11" t="s">
        <v>5039</v>
      </c>
      <c r="H2676" s="18" t="n">
        <v>733.38</v>
      </c>
      <c r="I2676" s="14" t="n">
        <v>0.1168</v>
      </c>
      <c r="J2676" s="18" t="n">
        <v>409.85</v>
      </c>
      <c r="K2676" s="11" t="s">
        <v>4914</v>
      </c>
      <c r="L2676" s="62" t="n">
        <v>265</v>
      </c>
      <c r="M2676" s="62" t="n">
        <v>0</v>
      </c>
      <c r="N2676" s="62" t="n">
        <v>0</v>
      </c>
      <c r="O2676" s="18" t="n">
        <v>508.17</v>
      </c>
      <c r="P2676" s="18" t="n">
        <v>277.16</v>
      </c>
      <c r="Q2676" s="18" t="n">
        <v>907.01</v>
      </c>
      <c r="R2676" s="14" t="n">
        <v>0.1402</v>
      </c>
      <c r="S2676" s="14" t="n">
        <v>0</v>
      </c>
    </row>
    <row r="2678" customFormat="false" ht="15" hidden="false" customHeight="false" outlineLevel="0" collapsed="false">
      <c r="A2678" s="51" t="s">
        <v>35</v>
      </c>
      <c r="B2678" s="51" t="s">
        <v>5009</v>
      </c>
      <c r="C2678" s="61" t="n">
        <v>0.6</v>
      </c>
      <c r="D2678" s="51" t="s">
        <v>4801</v>
      </c>
      <c r="E2678" s="51" t="s">
        <v>61</v>
      </c>
      <c r="F2678" s="51" t="s">
        <v>4599</v>
      </c>
      <c r="G2678" s="51" t="s">
        <v>61</v>
      </c>
      <c r="H2678" s="52" t="n">
        <v>-210.89</v>
      </c>
      <c r="I2678" s="53" t="n">
        <v>0.091</v>
      </c>
      <c r="J2678" s="52" t="n">
        <v>50</v>
      </c>
      <c r="K2678" s="51" t="s">
        <v>4914</v>
      </c>
      <c r="L2678" s="63" t="n">
        <v>283</v>
      </c>
      <c r="M2678" s="63" t="n">
        <v>0</v>
      </c>
      <c r="N2678" s="63" t="n">
        <v>0</v>
      </c>
      <c r="O2678" s="52" t="n">
        <v>-36.12</v>
      </c>
      <c r="P2678" s="52" t="n">
        <v>-174.77</v>
      </c>
      <c r="Q2678" s="52" t="n">
        <v>-210.89</v>
      </c>
      <c r="R2678" s="53" t="n">
        <v>0.1103</v>
      </c>
      <c r="S2678" s="53" t="n">
        <v>0</v>
      </c>
    </row>
    <row r="2679" customFormat="false" ht="15" hidden="false" customHeight="false" outlineLevel="0" collapsed="false">
      <c r="A2679" s="41" t="s">
        <v>35</v>
      </c>
      <c r="B2679" s="41" t="s">
        <v>5009</v>
      </c>
      <c r="C2679" s="45" t="n">
        <v>0.6</v>
      </c>
      <c r="D2679" s="41" t="s">
        <v>4608</v>
      </c>
      <c r="E2679" s="41" t="s">
        <v>61</v>
      </c>
      <c r="F2679" s="41" t="s">
        <v>4599</v>
      </c>
      <c r="G2679" s="41" t="s">
        <v>5026</v>
      </c>
      <c r="H2679" s="42" t="n">
        <v>-13689.21</v>
      </c>
      <c r="I2679" s="43" t="n">
        <v>1.3215</v>
      </c>
      <c r="J2679" s="42" t="n">
        <v>7581.83</v>
      </c>
      <c r="K2679" s="41" t="s">
        <v>5163</v>
      </c>
      <c r="L2679" s="64" t="n">
        <v>70</v>
      </c>
      <c r="M2679" s="64" t="n">
        <v>23</v>
      </c>
      <c r="N2679" s="64" t="n">
        <v>0</v>
      </c>
      <c r="O2679" s="42" t="s">
        <v>412</v>
      </c>
      <c r="P2679" s="42" t="n">
        <v>10454.87</v>
      </c>
      <c r="Q2679" s="42" t="n">
        <v>-13174.91</v>
      </c>
      <c r="R2679" s="43" t="n">
        <v>1.8907</v>
      </c>
      <c r="S2679" s="43" t="n">
        <v>0.7133</v>
      </c>
    </row>
    <row r="2680" customFormat="false" ht="15" hidden="false" customHeight="false" outlineLevel="0" collapsed="false">
      <c r="A2680" s="11" t="s">
        <v>35</v>
      </c>
      <c r="B2680" s="11" t="s">
        <v>5009</v>
      </c>
      <c r="C2680" s="13" t="n">
        <v>0.6</v>
      </c>
      <c r="D2680" s="11" t="s">
        <v>4608</v>
      </c>
      <c r="E2680" s="11" t="s">
        <v>61</v>
      </c>
      <c r="F2680" s="11" t="s">
        <v>4896</v>
      </c>
      <c r="G2680" s="11" t="s">
        <v>5026</v>
      </c>
      <c r="H2680" s="18" t="n">
        <v>-1142.36</v>
      </c>
      <c r="I2680" s="14" t="n">
        <v>0.2633</v>
      </c>
      <c r="J2680" s="18" t="n">
        <v>500</v>
      </c>
      <c r="K2680" s="11" t="s">
        <v>4914</v>
      </c>
      <c r="L2680" s="62" t="n">
        <v>283</v>
      </c>
      <c r="M2680" s="62" t="n">
        <v>95</v>
      </c>
      <c r="N2680" s="62" t="n">
        <v>0</v>
      </c>
      <c r="O2680" s="18" t="n">
        <v>448.58</v>
      </c>
      <c r="P2680" s="18" t="n">
        <v>-1590.94</v>
      </c>
      <c r="Q2680" s="18" t="s">
        <v>61</v>
      </c>
      <c r="R2680" s="14" t="s">
        <v>61</v>
      </c>
      <c r="S2680" s="14" t="s">
        <v>61</v>
      </c>
    </row>
    <row r="2681" customFormat="false" ht="15" hidden="false" customHeight="false" outlineLevel="0" collapsed="false">
      <c r="A2681" s="11" t="s">
        <v>35</v>
      </c>
      <c r="B2681" s="11" t="s">
        <v>5009</v>
      </c>
      <c r="C2681" s="13" t="n">
        <v>0.6</v>
      </c>
      <c r="D2681" s="11" t="s">
        <v>4608</v>
      </c>
      <c r="E2681" s="11" t="s">
        <v>61</v>
      </c>
      <c r="F2681" s="11" t="s">
        <v>4877</v>
      </c>
      <c r="G2681" s="11" t="s">
        <v>5026</v>
      </c>
      <c r="H2681" s="18" t="n">
        <v>583.81</v>
      </c>
      <c r="I2681" s="14" t="n">
        <v>0.191</v>
      </c>
      <c r="J2681" s="18" t="n">
        <v>492.6</v>
      </c>
      <c r="K2681" s="11" t="s">
        <v>4914</v>
      </c>
      <c r="L2681" s="62" t="n">
        <v>283</v>
      </c>
      <c r="M2681" s="62" t="n">
        <v>85</v>
      </c>
      <c r="N2681" s="62" t="n">
        <v>0</v>
      </c>
      <c r="O2681" s="18" t="n">
        <v>594.7</v>
      </c>
      <c r="P2681" s="18" t="n">
        <v>-10.89</v>
      </c>
      <c r="Q2681" s="18" t="n">
        <v>-645.98</v>
      </c>
      <c r="R2681" s="14" t="n">
        <v>0.4976</v>
      </c>
      <c r="S2681" s="14" t="n">
        <v>0</v>
      </c>
    </row>
    <row r="2682" customFormat="false" ht="15" hidden="false" customHeight="false" outlineLevel="0" collapsed="false">
      <c r="A2682" s="11" t="s">
        <v>35</v>
      </c>
      <c r="B2682" s="11" t="s">
        <v>5009</v>
      </c>
      <c r="C2682" s="13" t="n">
        <v>0.6</v>
      </c>
      <c r="D2682" s="11" t="s">
        <v>4602</v>
      </c>
      <c r="E2682" s="11" t="n">
        <v>2</v>
      </c>
      <c r="F2682" s="11" t="s">
        <v>4599</v>
      </c>
      <c r="G2682" s="11" t="s">
        <v>5026</v>
      </c>
      <c r="H2682" s="18" t="n">
        <v>3411.81</v>
      </c>
      <c r="I2682" s="14" t="n">
        <v>0.1978</v>
      </c>
      <c r="J2682" s="18" t="n">
        <v>1053.51</v>
      </c>
      <c r="K2682" s="11" t="s">
        <v>4914</v>
      </c>
      <c r="L2682" s="62" t="n">
        <v>283</v>
      </c>
      <c r="M2682" s="62" t="n">
        <v>108</v>
      </c>
      <c r="N2682" s="62" t="n">
        <v>0</v>
      </c>
      <c r="O2682" s="18" t="n">
        <v>2454.21</v>
      </c>
      <c r="P2682" s="18" t="n">
        <v>957.6</v>
      </c>
      <c r="Q2682" s="18" t="n">
        <v>4480.65</v>
      </c>
      <c r="R2682" s="14" t="n">
        <v>1.4227</v>
      </c>
      <c r="S2682" s="14" t="n">
        <v>0.35</v>
      </c>
    </row>
    <row r="2683" customFormat="false" ht="15" hidden="false" customHeight="false" outlineLevel="0" collapsed="false">
      <c r="A2683" s="11" t="s">
        <v>35</v>
      </c>
      <c r="B2683" s="11" t="s">
        <v>5009</v>
      </c>
      <c r="C2683" s="13" t="n">
        <v>0.6</v>
      </c>
      <c r="D2683" s="11" t="s">
        <v>4602</v>
      </c>
      <c r="E2683" s="11" t="n">
        <v>2</v>
      </c>
      <c r="F2683" s="11" t="s">
        <v>4896</v>
      </c>
      <c r="G2683" s="11" t="s">
        <v>5026</v>
      </c>
      <c r="H2683" s="18" t="n">
        <v>2024.87</v>
      </c>
      <c r="I2683" s="14" t="n">
        <v>0.2084</v>
      </c>
      <c r="J2683" s="18" t="n">
        <v>500</v>
      </c>
      <c r="K2683" s="11" t="s">
        <v>4914</v>
      </c>
      <c r="L2683" s="62" t="n">
        <v>283</v>
      </c>
      <c r="M2683" s="62" t="n">
        <v>110</v>
      </c>
      <c r="N2683" s="62" t="n">
        <v>0</v>
      </c>
      <c r="O2683" s="18" t="n">
        <v>1607.43</v>
      </c>
      <c r="P2683" s="18" t="n">
        <v>417.45</v>
      </c>
      <c r="Q2683" s="18" t="s">
        <v>61</v>
      </c>
      <c r="R2683" s="14" t="s">
        <v>61</v>
      </c>
      <c r="S2683" s="14" t="s">
        <v>61</v>
      </c>
    </row>
    <row r="2684" customFormat="false" ht="15" hidden="false" customHeight="false" outlineLevel="0" collapsed="false">
      <c r="A2684" s="11" t="s">
        <v>35</v>
      </c>
      <c r="B2684" s="11" t="s">
        <v>5009</v>
      </c>
      <c r="C2684" s="13" t="n">
        <v>0.6</v>
      </c>
      <c r="D2684" s="11" t="s">
        <v>4602</v>
      </c>
      <c r="E2684" s="11" t="n">
        <v>2</v>
      </c>
      <c r="F2684" s="11" t="s">
        <v>4877</v>
      </c>
      <c r="G2684" s="11" t="s">
        <v>5026</v>
      </c>
      <c r="H2684" s="18" t="n">
        <v>-130.61</v>
      </c>
      <c r="I2684" s="14" t="n">
        <v>0.1672</v>
      </c>
      <c r="J2684" s="18" t="n">
        <v>471.14</v>
      </c>
      <c r="K2684" s="11" t="s">
        <v>4914</v>
      </c>
      <c r="L2684" s="62" t="n">
        <v>283</v>
      </c>
      <c r="M2684" s="62" t="n">
        <v>106</v>
      </c>
      <c r="N2684" s="62" t="n">
        <v>0</v>
      </c>
      <c r="O2684" s="18" t="n">
        <v>476.01</v>
      </c>
      <c r="P2684" s="18" t="n">
        <v>-606.62</v>
      </c>
      <c r="Q2684" s="18" t="n">
        <v>-302.46</v>
      </c>
      <c r="R2684" s="14" t="n">
        <v>0.4185</v>
      </c>
      <c r="S2684" s="14" t="n">
        <v>0</v>
      </c>
    </row>
    <row r="2685" customFormat="false" ht="15" hidden="false" customHeight="false" outlineLevel="0" collapsed="false">
      <c r="A2685" s="11" t="s">
        <v>35</v>
      </c>
      <c r="B2685" s="11" t="s">
        <v>5009</v>
      </c>
      <c r="C2685" s="13" t="n">
        <v>0.6</v>
      </c>
      <c r="D2685" s="11" t="s">
        <v>4602</v>
      </c>
      <c r="E2685" s="11" t="n">
        <v>3</v>
      </c>
      <c r="F2685" s="11" t="s">
        <v>4599</v>
      </c>
      <c r="G2685" s="11" t="s">
        <v>5026</v>
      </c>
      <c r="H2685" s="18" t="n">
        <v>1814.64</v>
      </c>
      <c r="I2685" s="14" t="n">
        <v>0.2382</v>
      </c>
      <c r="J2685" s="18" t="n">
        <v>877.49</v>
      </c>
      <c r="K2685" s="11" t="s">
        <v>4914</v>
      </c>
      <c r="L2685" s="62" t="n">
        <v>283</v>
      </c>
      <c r="M2685" s="62" t="n">
        <v>114</v>
      </c>
      <c r="N2685" s="62" t="n">
        <v>0</v>
      </c>
      <c r="O2685" s="18" t="n">
        <v>887.54</v>
      </c>
      <c r="P2685" s="18" t="n">
        <v>733.92</v>
      </c>
      <c r="Q2685" s="18" t="n">
        <v>1588.43</v>
      </c>
      <c r="R2685" s="14" t="n">
        <v>1.1536</v>
      </c>
      <c r="S2685" s="14" t="n">
        <v>0.1533</v>
      </c>
    </row>
    <row r="2686" customFormat="false" ht="15" hidden="false" customHeight="false" outlineLevel="0" collapsed="false">
      <c r="A2686" s="11" t="s">
        <v>35</v>
      </c>
      <c r="B2686" s="11" t="s">
        <v>5009</v>
      </c>
      <c r="C2686" s="13" t="n">
        <v>0.6</v>
      </c>
      <c r="D2686" s="11" t="s">
        <v>4602</v>
      </c>
      <c r="E2686" s="11" t="n">
        <v>3</v>
      </c>
      <c r="F2686" s="11" t="s">
        <v>4896</v>
      </c>
      <c r="G2686" s="11" t="s">
        <v>5026</v>
      </c>
      <c r="H2686" s="18" t="n">
        <v>1827.62</v>
      </c>
      <c r="I2686" s="14" t="n">
        <v>0.2234</v>
      </c>
      <c r="J2686" s="18" t="n">
        <v>500</v>
      </c>
      <c r="K2686" s="11" t="s">
        <v>4914</v>
      </c>
      <c r="L2686" s="62" t="n">
        <v>283</v>
      </c>
      <c r="M2686" s="62" t="n">
        <v>115</v>
      </c>
      <c r="N2686" s="62" t="n">
        <v>0</v>
      </c>
      <c r="O2686" s="18" t="n">
        <v>887.54</v>
      </c>
      <c r="P2686" s="18" t="n">
        <v>746.89</v>
      </c>
      <c r="Q2686" s="18" t="s">
        <v>61</v>
      </c>
      <c r="R2686" s="14" t="s">
        <v>61</v>
      </c>
      <c r="S2686" s="14" t="s">
        <v>61</v>
      </c>
    </row>
    <row r="2687" customFormat="false" ht="15" hidden="false" customHeight="false" outlineLevel="0" collapsed="false">
      <c r="A2687" s="11" t="s">
        <v>35</v>
      </c>
      <c r="B2687" s="11" t="s">
        <v>5009</v>
      </c>
      <c r="C2687" s="13" t="n">
        <v>0.6</v>
      </c>
      <c r="D2687" s="11" t="s">
        <v>4602</v>
      </c>
      <c r="E2687" s="11" t="n">
        <v>3</v>
      </c>
      <c r="F2687" s="11" t="s">
        <v>4877</v>
      </c>
      <c r="G2687" s="11" t="s">
        <v>5026</v>
      </c>
      <c r="H2687" s="18" t="n">
        <v>18.04</v>
      </c>
      <c r="I2687" s="14" t="n">
        <v>0.1831</v>
      </c>
      <c r="J2687" s="18" t="n">
        <v>486.45</v>
      </c>
      <c r="K2687" s="11" t="s">
        <v>4914</v>
      </c>
      <c r="L2687" s="62" t="n">
        <v>283</v>
      </c>
      <c r="M2687" s="62" t="n">
        <v>112</v>
      </c>
      <c r="N2687" s="62" t="n">
        <v>0</v>
      </c>
      <c r="O2687" s="18" t="n">
        <v>887.54</v>
      </c>
      <c r="P2687" s="18" t="n">
        <v>-1062.69</v>
      </c>
      <c r="Q2687" s="18" t="n">
        <v>-166.16</v>
      </c>
      <c r="R2687" s="14" t="n">
        <v>0.438</v>
      </c>
      <c r="S2687" s="14" t="n">
        <v>0</v>
      </c>
    </row>
    <row r="2688" customFormat="false" ht="15" hidden="false" customHeight="false" outlineLevel="0" collapsed="false">
      <c r="A2688" s="11" t="s">
        <v>35</v>
      </c>
      <c r="B2688" s="11" t="s">
        <v>5009</v>
      </c>
      <c r="C2688" s="13" t="n">
        <v>0.6</v>
      </c>
      <c r="D2688" s="11" t="s">
        <v>4602</v>
      </c>
      <c r="E2688" s="11" t="n">
        <v>5</v>
      </c>
      <c r="F2688" s="11" t="s">
        <v>4599</v>
      </c>
      <c r="G2688" s="11" t="s">
        <v>5026</v>
      </c>
      <c r="H2688" s="18" t="n">
        <v>1129.54</v>
      </c>
      <c r="I2688" s="14" t="n">
        <v>0.1525</v>
      </c>
      <c r="J2688" s="18" t="n">
        <v>321.16</v>
      </c>
      <c r="K2688" s="11" t="s">
        <v>4914</v>
      </c>
      <c r="L2688" s="62" t="n">
        <v>283</v>
      </c>
      <c r="M2688" s="62" t="n">
        <v>122</v>
      </c>
      <c r="N2688" s="62" t="n">
        <v>0</v>
      </c>
      <c r="O2688" s="18" t="n">
        <v>473.66</v>
      </c>
      <c r="P2688" s="18" t="n">
        <v>558.2</v>
      </c>
      <c r="Q2688" s="18" t="n">
        <v>706.25</v>
      </c>
      <c r="R2688" s="14" t="n">
        <v>1.015</v>
      </c>
      <c r="S2688" s="14" t="n">
        <v>0.0667</v>
      </c>
    </row>
    <row r="2689" customFormat="false" ht="15" hidden="false" customHeight="false" outlineLevel="0" collapsed="false">
      <c r="A2689" s="11" t="s">
        <v>35</v>
      </c>
      <c r="B2689" s="11" t="s">
        <v>5009</v>
      </c>
      <c r="C2689" s="13" t="n">
        <v>0.6</v>
      </c>
      <c r="D2689" s="11" t="s">
        <v>4602</v>
      </c>
      <c r="E2689" s="11" t="n">
        <v>5</v>
      </c>
      <c r="F2689" s="11" t="s">
        <v>4896</v>
      </c>
      <c r="G2689" s="11" t="s">
        <v>5026</v>
      </c>
      <c r="H2689" s="18" t="n">
        <v>1129.54</v>
      </c>
      <c r="I2689" s="14" t="n">
        <v>0.1525</v>
      </c>
      <c r="J2689" s="18" t="n">
        <v>321.16</v>
      </c>
      <c r="K2689" s="11" t="s">
        <v>4914</v>
      </c>
      <c r="L2689" s="62" t="n">
        <v>283</v>
      </c>
      <c r="M2689" s="62" t="n">
        <v>122</v>
      </c>
      <c r="N2689" s="62" t="n">
        <v>0</v>
      </c>
      <c r="O2689" s="18" t="n">
        <v>473.66</v>
      </c>
      <c r="P2689" s="18" t="n">
        <v>558.2</v>
      </c>
      <c r="Q2689" s="18" t="s">
        <v>61</v>
      </c>
      <c r="R2689" s="14" t="s">
        <v>61</v>
      </c>
      <c r="S2689" s="14" t="s">
        <v>61</v>
      </c>
    </row>
    <row r="2690" customFormat="false" ht="15" hidden="false" customHeight="false" outlineLevel="0" collapsed="false">
      <c r="A2690" s="11" t="s">
        <v>35</v>
      </c>
      <c r="B2690" s="11" t="s">
        <v>5009</v>
      </c>
      <c r="C2690" s="13" t="n">
        <v>0.6</v>
      </c>
      <c r="D2690" s="11" t="s">
        <v>4602</v>
      </c>
      <c r="E2690" s="11" t="n">
        <v>5</v>
      </c>
      <c r="F2690" s="11" t="s">
        <v>4877</v>
      </c>
      <c r="G2690" s="11" t="s">
        <v>5026</v>
      </c>
      <c r="H2690" s="18" t="n">
        <v>1129.54</v>
      </c>
      <c r="I2690" s="14" t="n">
        <v>0.1525</v>
      </c>
      <c r="J2690" s="18" t="n">
        <v>321.16</v>
      </c>
      <c r="K2690" s="11" t="s">
        <v>4914</v>
      </c>
      <c r="L2690" s="62" t="n">
        <v>283</v>
      </c>
      <c r="M2690" s="62" t="n">
        <v>122</v>
      </c>
      <c r="N2690" s="62" t="n">
        <v>0</v>
      </c>
      <c r="O2690" s="18" t="n">
        <v>473.66</v>
      </c>
      <c r="P2690" s="18" t="n">
        <v>558.2</v>
      </c>
      <c r="Q2690" s="18" t="n">
        <v>399.98</v>
      </c>
      <c r="R2690" s="14" t="n">
        <v>0.4903</v>
      </c>
      <c r="S2690" s="14" t="n">
        <v>0</v>
      </c>
    </row>
    <row r="2691" customFormat="false" ht="15" hidden="false" customHeight="false" outlineLevel="0" collapsed="false">
      <c r="A2691" s="11" t="s">
        <v>35</v>
      </c>
      <c r="B2691" s="11" t="s">
        <v>5009</v>
      </c>
      <c r="C2691" s="13" t="n">
        <v>0.6</v>
      </c>
      <c r="D2691" s="11" t="s">
        <v>4608</v>
      </c>
      <c r="E2691" s="11" t="s">
        <v>61</v>
      </c>
      <c r="F2691" s="11" t="s">
        <v>4599</v>
      </c>
      <c r="G2691" s="11" t="s">
        <v>5039</v>
      </c>
      <c r="H2691" s="18" t="n">
        <v>2031.92</v>
      </c>
      <c r="I2691" s="14" t="n">
        <v>0.306</v>
      </c>
      <c r="J2691" s="18" t="n">
        <v>5538.1</v>
      </c>
      <c r="K2691" s="11" t="s">
        <v>4914</v>
      </c>
      <c r="L2691" s="62" t="n">
        <v>283</v>
      </c>
      <c r="M2691" s="62" t="n">
        <v>0</v>
      </c>
      <c r="N2691" s="62" t="n">
        <v>0</v>
      </c>
      <c r="O2691" s="18" t="n">
        <v>954.39</v>
      </c>
      <c r="P2691" s="18" t="n">
        <v>1077.53</v>
      </c>
      <c r="Q2691" s="18" t="n">
        <v>2067.02</v>
      </c>
      <c r="R2691" s="14" t="n">
        <v>1.3472</v>
      </c>
      <c r="S2691" s="14" t="n">
        <v>0.1267</v>
      </c>
    </row>
    <row r="2692" customFormat="false" ht="15" hidden="false" customHeight="false" outlineLevel="0" collapsed="false">
      <c r="A2692" s="11" t="s">
        <v>35</v>
      </c>
      <c r="B2692" s="11" t="s">
        <v>5009</v>
      </c>
      <c r="C2692" s="13" t="n">
        <v>0.6</v>
      </c>
      <c r="D2692" s="11" t="s">
        <v>4608</v>
      </c>
      <c r="E2692" s="11" t="s">
        <v>61</v>
      </c>
      <c r="F2692" s="11" t="s">
        <v>4896</v>
      </c>
      <c r="G2692" s="11" t="s">
        <v>5039</v>
      </c>
      <c r="H2692" s="18" t="n">
        <v>-130.39</v>
      </c>
      <c r="I2692" s="14" t="n">
        <v>0.1381</v>
      </c>
      <c r="J2692" s="18" t="n">
        <v>500</v>
      </c>
      <c r="K2692" s="11" t="s">
        <v>4914</v>
      </c>
      <c r="L2692" s="62" t="n">
        <v>283</v>
      </c>
      <c r="M2692" s="62" t="n">
        <v>0</v>
      </c>
      <c r="N2692" s="62" t="n">
        <v>0</v>
      </c>
      <c r="O2692" s="18" t="n">
        <v>519.57</v>
      </c>
      <c r="P2692" s="18" t="n">
        <v>-649.95</v>
      </c>
      <c r="Q2692" s="18" t="s">
        <v>61</v>
      </c>
      <c r="R2692" s="14" t="s">
        <v>61</v>
      </c>
      <c r="S2692" s="14" t="s">
        <v>61</v>
      </c>
    </row>
    <row r="2693" customFormat="false" ht="15" hidden="false" customHeight="false" outlineLevel="0" collapsed="false">
      <c r="A2693" s="11" t="s">
        <v>35</v>
      </c>
      <c r="B2693" s="11" t="s">
        <v>5009</v>
      </c>
      <c r="C2693" s="13" t="n">
        <v>0.6</v>
      </c>
      <c r="D2693" s="11" t="s">
        <v>4608</v>
      </c>
      <c r="E2693" s="11" t="s">
        <v>61</v>
      </c>
      <c r="F2693" s="11" t="s">
        <v>4877</v>
      </c>
      <c r="G2693" s="11" t="s">
        <v>5039</v>
      </c>
      <c r="H2693" s="18" t="n">
        <v>4.01</v>
      </c>
      <c r="I2693" s="14" t="n">
        <v>0.0871</v>
      </c>
      <c r="J2693" s="18" t="n">
        <v>493.03</v>
      </c>
      <c r="K2693" s="11" t="s">
        <v>4914</v>
      </c>
      <c r="L2693" s="62" t="n">
        <v>283</v>
      </c>
      <c r="M2693" s="62" t="n">
        <v>0</v>
      </c>
      <c r="N2693" s="62" t="n">
        <v>0</v>
      </c>
      <c r="O2693" s="18" t="n">
        <v>23.59</v>
      </c>
      <c r="P2693" s="18" t="n">
        <v>-19.58</v>
      </c>
      <c r="Q2693" s="18" t="n">
        <v>-160.82</v>
      </c>
      <c r="R2693" s="14" t="n">
        <v>0.2311</v>
      </c>
      <c r="S2693" s="14" t="n">
        <v>0</v>
      </c>
    </row>
    <row r="2694" customFormat="false" ht="15" hidden="false" customHeight="false" outlineLevel="0" collapsed="false">
      <c r="A2694" s="11" t="s">
        <v>35</v>
      </c>
      <c r="B2694" s="11" t="s">
        <v>5009</v>
      </c>
      <c r="C2694" s="13" t="n">
        <v>0.6</v>
      </c>
      <c r="D2694" s="11" t="s">
        <v>4602</v>
      </c>
      <c r="E2694" s="11" t="n">
        <v>2</v>
      </c>
      <c r="F2694" s="11" t="s">
        <v>4599</v>
      </c>
      <c r="G2694" s="11" t="s">
        <v>5039</v>
      </c>
      <c r="H2694" s="18" t="n">
        <v>776</v>
      </c>
      <c r="I2694" s="14" t="n">
        <v>0.22</v>
      </c>
      <c r="J2694" s="18" t="n">
        <v>1910.06</v>
      </c>
      <c r="K2694" s="11" t="s">
        <v>4914</v>
      </c>
      <c r="L2694" s="62" t="n">
        <v>283</v>
      </c>
      <c r="M2694" s="62" t="n">
        <v>0</v>
      </c>
      <c r="N2694" s="62" t="n">
        <v>0</v>
      </c>
      <c r="O2694" s="18" t="n">
        <v>498.23</v>
      </c>
      <c r="P2694" s="18" t="n">
        <v>277.78</v>
      </c>
      <c r="Q2694" s="18" t="n">
        <v>966.98</v>
      </c>
      <c r="R2694" s="14" t="n">
        <v>1.3001</v>
      </c>
      <c r="S2694" s="14" t="n">
        <v>0.09</v>
      </c>
    </row>
    <row r="2695" customFormat="false" ht="15" hidden="false" customHeight="false" outlineLevel="0" collapsed="false">
      <c r="A2695" s="11" t="s">
        <v>35</v>
      </c>
      <c r="B2695" s="11" t="s">
        <v>5009</v>
      </c>
      <c r="C2695" s="13" t="n">
        <v>0.6</v>
      </c>
      <c r="D2695" s="11" t="s">
        <v>4602</v>
      </c>
      <c r="E2695" s="11" t="n">
        <v>2</v>
      </c>
      <c r="F2695" s="11" t="s">
        <v>4896</v>
      </c>
      <c r="G2695" s="11" t="s">
        <v>5039</v>
      </c>
      <c r="H2695" s="18" t="n">
        <v>666.26</v>
      </c>
      <c r="I2695" s="14" t="n">
        <v>0.1659</v>
      </c>
      <c r="J2695" s="18" t="n">
        <v>500</v>
      </c>
      <c r="K2695" s="11" t="s">
        <v>4914</v>
      </c>
      <c r="L2695" s="62" t="n">
        <v>283</v>
      </c>
      <c r="M2695" s="62" t="n">
        <v>0</v>
      </c>
      <c r="N2695" s="62" t="n">
        <v>0</v>
      </c>
      <c r="O2695" s="18" t="n">
        <v>498.23</v>
      </c>
      <c r="P2695" s="18" t="n">
        <v>168.03</v>
      </c>
      <c r="Q2695" s="18" t="s">
        <v>61</v>
      </c>
      <c r="R2695" s="14" t="s">
        <v>61</v>
      </c>
      <c r="S2695" s="14" t="s">
        <v>61</v>
      </c>
    </row>
    <row r="2696" customFormat="false" ht="15" hidden="false" customHeight="false" outlineLevel="0" collapsed="false">
      <c r="A2696" s="11" t="s">
        <v>35</v>
      </c>
      <c r="B2696" s="11" t="s">
        <v>5009</v>
      </c>
      <c r="C2696" s="13" t="n">
        <v>0.6</v>
      </c>
      <c r="D2696" s="11" t="s">
        <v>4602</v>
      </c>
      <c r="E2696" s="11" t="n">
        <v>2</v>
      </c>
      <c r="F2696" s="11" t="s">
        <v>4877</v>
      </c>
      <c r="G2696" s="11" t="s">
        <v>5039</v>
      </c>
      <c r="H2696" s="18" t="n">
        <v>-429.13</v>
      </c>
      <c r="I2696" s="14" t="n">
        <v>0.1454</v>
      </c>
      <c r="J2696" s="18" t="n">
        <v>449.63</v>
      </c>
      <c r="K2696" s="11" t="s">
        <v>4914</v>
      </c>
      <c r="L2696" s="62" t="n">
        <v>283</v>
      </c>
      <c r="M2696" s="62" t="n">
        <v>0</v>
      </c>
      <c r="N2696" s="62" t="n">
        <v>0</v>
      </c>
      <c r="O2696" s="18" t="n">
        <v>498.23</v>
      </c>
      <c r="P2696" s="18" t="n">
        <v>-927.36</v>
      </c>
      <c r="Q2696" s="18" t="n">
        <v>-291.21</v>
      </c>
      <c r="R2696" s="14" t="n">
        <v>0.2487</v>
      </c>
      <c r="S2696" s="14" t="n">
        <v>0</v>
      </c>
    </row>
    <row r="2697" customFormat="false" ht="15" hidden="false" customHeight="false" outlineLevel="0" collapsed="false">
      <c r="A2697" s="11" t="s">
        <v>35</v>
      </c>
      <c r="B2697" s="11" t="s">
        <v>5009</v>
      </c>
      <c r="C2697" s="13" t="n">
        <v>0.6</v>
      </c>
      <c r="D2697" s="11" t="s">
        <v>4602</v>
      </c>
      <c r="E2697" s="11" t="n">
        <v>3</v>
      </c>
      <c r="F2697" s="11" t="s">
        <v>4599</v>
      </c>
      <c r="G2697" s="11" t="s">
        <v>5039</v>
      </c>
      <c r="H2697" s="18" t="n">
        <v>540.51</v>
      </c>
      <c r="I2697" s="14" t="n">
        <v>0.1688</v>
      </c>
      <c r="J2697" s="18" t="n">
        <v>963.34</v>
      </c>
      <c r="K2697" s="11" t="s">
        <v>4914</v>
      </c>
      <c r="L2697" s="62" t="n">
        <v>283</v>
      </c>
      <c r="M2697" s="62" t="n">
        <v>0</v>
      </c>
      <c r="N2697" s="62" t="n">
        <v>0</v>
      </c>
      <c r="O2697" s="18" t="n">
        <v>335.56</v>
      </c>
      <c r="P2697" s="18" t="n">
        <v>90.28</v>
      </c>
      <c r="Q2697" s="18" t="n">
        <v>547.51</v>
      </c>
      <c r="R2697" s="14" t="n">
        <v>1.0491</v>
      </c>
      <c r="S2697" s="14" t="n">
        <v>0.07</v>
      </c>
    </row>
    <row r="2698" customFormat="false" ht="15" hidden="false" customHeight="false" outlineLevel="0" collapsed="false">
      <c r="A2698" s="11" t="s">
        <v>35</v>
      </c>
      <c r="B2698" s="11" t="s">
        <v>5009</v>
      </c>
      <c r="C2698" s="13" t="n">
        <v>0.6</v>
      </c>
      <c r="D2698" s="11" t="s">
        <v>4602</v>
      </c>
      <c r="E2698" s="11" t="n">
        <v>3</v>
      </c>
      <c r="F2698" s="11" t="s">
        <v>4896</v>
      </c>
      <c r="G2698" s="11" t="s">
        <v>5039</v>
      </c>
      <c r="H2698" s="18" t="n">
        <v>508.29</v>
      </c>
      <c r="I2698" s="14" t="n">
        <v>0.1564</v>
      </c>
      <c r="J2698" s="18" t="n">
        <v>500</v>
      </c>
      <c r="K2698" s="11" t="s">
        <v>4914</v>
      </c>
      <c r="L2698" s="62" t="n">
        <v>283</v>
      </c>
      <c r="M2698" s="62" t="n">
        <v>0</v>
      </c>
      <c r="N2698" s="62" t="n">
        <v>0</v>
      </c>
      <c r="O2698" s="18" t="n">
        <v>335.56</v>
      </c>
      <c r="P2698" s="18" t="n">
        <v>54.38</v>
      </c>
      <c r="Q2698" s="18" t="s">
        <v>61</v>
      </c>
      <c r="R2698" s="14" t="s">
        <v>61</v>
      </c>
      <c r="S2698" s="14" t="s">
        <v>61</v>
      </c>
    </row>
    <row r="2699" customFormat="false" ht="15" hidden="false" customHeight="false" outlineLevel="0" collapsed="false">
      <c r="A2699" s="11" t="s">
        <v>35</v>
      </c>
      <c r="B2699" s="11" t="s">
        <v>5009</v>
      </c>
      <c r="C2699" s="13" t="n">
        <v>0.6</v>
      </c>
      <c r="D2699" s="11" t="s">
        <v>4602</v>
      </c>
      <c r="E2699" s="11" t="n">
        <v>3</v>
      </c>
      <c r="F2699" s="11" t="s">
        <v>4877</v>
      </c>
      <c r="G2699" s="11" t="s">
        <v>5039</v>
      </c>
      <c r="H2699" s="18" t="n">
        <v>-221.49</v>
      </c>
      <c r="I2699" s="14" t="n">
        <v>0.1133</v>
      </c>
      <c r="J2699" s="18" t="n">
        <v>386.82</v>
      </c>
      <c r="K2699" s="11" t="s">
        <v>4914</v>
      </c>
      <c r="L2699" s="62" t="n">
        <v>283</v>
      </c>
      <c r="M2699" s="62" t="n">
        <v>0</v>
      </c>
      <c r="N2699" s="62" t="n">
        <v>0</v>
      </c>
      <c r="O2699" s="18" t="n">
        <v>335.56</v>
      </c>
      <c r="P2699" s="18" t="n">
        <v>-749.54</v>
      </c>
      <c r="Q2699" s="18" t="n">
        <v>-240.43</v>
      </c>
      <c r="R2699" s="14" t="n">
        <v>0.2292</v>
      </c>
      <c r="S2699" s="14" t="n">
        <v>0</v>
      </c>
    </row>
    <row r="2700" customFormat="false" ht="15" hidden="false" customHeight="false" outlineLevel="0" collapsed="false">
      <c r="A2700" s="11" t="s">
        <v>35</v>
      </c>
      <c r="B2700" s="11" t="s">
        <v>5009</v>
      </c>
      <c r="C2700" s="13" t="n">
        <v>0.6</v>
      </c>
      <c r="D2700" s="11" t="s">
        <v>4602</v>
      </c>
      <c r="E2700" s="11" t="n">
        <v>5</v>
      </c>
      <c r="F2700" s="11" t="s">
        <v>4599</v>
      </c>
      <c r="G2700" s="11" t="s">
        <v>5039</v>
      </c>
      <c r="H2700" s="18" t="n">
        <v>379.29</v>
      </c>
      <c r="I2700" s="14" t="n">
        <v>0.0665</v>
      </c>
      <c r="J2700" s="18" t="n">
        <v>228.54</v>
      </c>
      <c r="K2700" s="11" t="s">
        <v>4914</v>
      </c>
      <c r="L2700" s="62" t="n">
        <v>283</v>
      </c>
      <c r="M2700" s="62" t="n">
        <v>0</v>
      </c>
      <c r="N2700" s="62" t="n">
        <v>0</v>
      </c>
      <c r="O2700" s="18" t="n">
        <v>165.09</v>
      </c>
      <c r="P2700" s="18" t="n">
        <v>-45.79</v>
      </c>
      <c r="Q2700" s="18" t="n">
        <v>212.62</v>
      </c>
      <c r="R2700" s="14" t="n">
        <v>0.4789</v>
      </c>
      <c r="S2700" s="14" t="n">
        <v>0.0167</v>
      </c>
    </row>
    <row r="2701" customFormat="false" ht="15" hidden="false" customHeight="false" outlineLevel="0" collapsed="false">
      <c r="A2701" s="11" t="s">
        <v>35</v>
      </c>
      <c r="B2701" s="11" t="s">
        <v>5009</v>
      </c>
      <c r="C2701" s="13" t="n">
        <v>0.6</v>
      </c>
      <c r="D2701" s="11" t="s">
        <v>4602</v>
      </c>
      <c r="E2701" s="11" t="n">
        <v>5</v>
      </c>
      <c r="F2701" s="11" t="s">
        <v>4896</v>
      </c>
      <c r="G2701" s="11" t="s">
        <v>5039</v>
      </c>
      <c r="H2701" s="18" t="n">
        <v>379.29</v>
      </c>
      <c r="I2701" s="14" t="n">
        <v>0.0665</v>
      </c>
      <c r="J2701" s="18" t="n">
        <v>228.54</v>
      </c>
      <c r="K2701" s="11" t="s">
        <v>4914</v>
      </c>
      <c r="L2701" s="62" t="n">
        <v>283</v>
      </c>
      <c r="M2701" s="62" t="n">
        <v>0</v>
      </c>
      <c r="N2701" s="62" t="n">
        <v>0</v>
      </c>
      <c r="O2701" s="18" t="n">
        <v>165.09</v>
      </c>
      <c r="P2701" s="18" t="n">
        <v>-45.79</v>
      </c>
      <c r="Q2701" s="18" t="s">
        <v>61</v>
      </c>
      <c r="R2701" s="14" t="s">
        <v>61</v>
      </c>
      <c r="S2701" s="14" t="s">
        <v>61</v>
      </c>
    </row>
    <row r="2702" customFormat="false" ht="15" hidden="false" customHeight="false" outlineLevel="0" collapsed="false">
      <c r="A2702" s="11" t="s">
        <v>35</v>
      </c>
      <c r="B2702" s="11" t="s">
        <v>5009</v>
      </c>
      <c r="C2702" s="13" t="n">
        <v>0.6</v>
      </c>
      <c r="D2702" s="11" t="s">
        <v>4602</v>
      </c>
      <c r="E2702" s="11" t="n">
        <v>5</v>
      </c>
      <c r="F2702" s="11" t="s">
        <v>4877</v>
      </c>
      <c r="G2702" s="11" t="s">
        <v>5039</v>
      </c>
      <c r="H2702" s="18" t="n">
        <v>379.29</v>
      </c>
      <c r="I2702" s="14" t="n">
        <v>0.0665</v>
      </c>
      <c r="J2702" s="18" t="n">
        <v>228.54</v>
      </c>
      <c r="K2702" s="11" t="s">
        <v>4914</v>
      </c>
      <c r="L2702" s="62" t="n">
        <v>283</v>
      </c>
      <c r="M2702" s="62" t="n">
        <v>0</v>
      </c>
      <c r="N2702" s="62" t="n">
        <v>0</v>
      </c>
      <c r="O2702" s="18" t="n">
        <v>165.09</v>
      </c>
      <c r="P2702" s="18" t="n">
        <v>-45.79</v>
      </c>
      <c r="Q2702" s="18" t="n">
        <v>119.21</v>
      </c>
      <c r="R2702" s="14" t="n">
        <v>0.2104</v>
      </c>
      <c r="S2702" s="14" t="n">
        <v>0</v>
      </c>
    </row>
    <row r="2704" customFormat="false" ht="15" hidden="false" customHeight="false" outlineLevel="0" collapsed="false">
      <c r="A2704" s="51" t="s">
        <v>35</v>
      </c>
      <c r="B2704" s="51" t="s">
        <v>4636</v>
      </c>
      <c r="C2704" s="61" t="n">
        <v>0.6</v>
      </c>
      <c r="D2704" s="51" t="s">
        <v>4801</v>
      </c>
      <c r="E2704" s="51" t="s">
        <v>61</v>
      </c>
      <c r="F2704" s="51" t="s">
        <v>4599</v>
      </c>
      <c r="G2704" s="51" t="s">
        <v>61</v>
      </c>
      <c r="H2704" s="52" t="n">
        <v>-4964.25</v>
      </c>
      <c r="I2704" s="53" t="n">
        <v>0.5152</v>
      </c>
      <c r="J2704" s="52" t="n">
        <v>50</v>
      </c>
      <c r="K2704" s="51" t="s">
        <v>4914</v>
      </c>
      <c r="L2704" s="63" t="n">
        <v>1203</v>
      </c>
      <c r="M2704" s="63" t="n">
        <v>0</v>
      </c>
      <c r="N2704" s="63" t="n">
        <v>0</v>
      </c>
      <c r="O2704" s="52" t="n">
        <v>-3171.41</v>
      </c>
      <c r="P2704" s="52" t="n">
        <v>-1792.84</v>
      </c>
      <c r="Q2704" s="52" t="n">
        <v>-4964.25</v>
      </c>
      <c r="R2704" s="53" t="n">
        <v>0.5565</v>
      </c>
      <c r="S2704" s="53" t="n">
        <v>0</v>
      </c>
    </row>
    <row r="2705" customFormat="false" ht="15" hidden="false" customHeight="false" outlineLevel="0" collapsed="false">
      <c r="A2705" s="41" t="s">
        <v>35</v>
      </c>
      <c r="B2705" s="41" t="s">
        <v>4636</v>
      </c>
      <c r="C2705" s="45" t="n">
        <v>0.6</v>
      </c>
      <c r="D2705" s="41" t="s">
        <v>4608</v>
      </c>
      <c r="E2705" s="41" t="s">
        <v>61</v>
      </c>
      <c r="F2705" s="41" t="s">
        <v>4599</v>
      </c>
      <c r="G2705" s="41" t="s">
        <v>5026</v>
      </c>
      <c r="H2705" s="42" t="n">
        <v>-18395.97</v>
      </c>
      <c r="I2705" s="43" t="n">
        <v>1.7461</v>
      </c>
      <c r="J2705" s="42" t="n">
        <v>9822.7</v>
      </c>
      <c r="K2705" s="41" t="s">
        <v>4900</v>
      </c>
      <c r="L2705" s="64" t="n">
        <v>51</v>
      </c>
      <c r="M2705" s="64" t="n">
        <v>18</v>
      </c>
      <c r="N2705" s="64" t="n">
        <v>1</v>
      </c>
      <c r="O2705" s="42" t="s">
        <v>412</v>
      </c>
      <c r="P2705" s="42" t="s">
        <v>412</v>
      </c>
      <c r="Q2705" s="42" t="n">
        <v>-16190.67</v>
      </c>
      <c r="R2705" s="43" t="n">
        <v>1.927</v>
      </c>
      <c r="S2705" s="43" t="n">
        <v>0.99</v>
      </c>
    </row>
    <row r="2706" customFormat="false" ht="15" hidden="false" customHeight="false" outlineLevel="0" collapsed="false">
      <c r="A2706" s="41" t="s">
        <v>35</v>
      </c>
      <c r="B2706" s="41" t="s">
        <v>4636</v>
      </c>
      <c r="C2706" s="45" t="n">
        <v>0.6</v>
      </c>
      <c r="D2706" s="41" t="s">
        <v>4608</v>
      </c>
      <c r="E2706" s="41" t="s">
        <v>61</v>
      </c>
      <c r="F2706" s="41" t="s">
        <v>4896</v>
      </c>
      <c r="G2706" s="41" t="s">
        <v>5026</v>
      </c>
      <c r="H2706" s="42" t="n">
        <v>-10417.51</v>
      </c>
      <c r="I2706" s="43" t="n">
        <v>1.0371</v>
      </c>
      <c r="J2706" s="42" t="n">
        <v>500</v>
      </c>
      <c r="K2706" s="41" t="s">
        <v>4926</v>
      </c>
      <c r="L2706" s="64" t="n">
        <v>172</v>
      </c>
      <c r="M2706" s="64" t="n">
        <v>67</v>
      </c>
      <c r="N2706" s="64" t="n">
        <v>1</v>
      </c>
      <c r="O2706" s="42" t="s">
        <v>412</v>
      </c>
      <c r="P2706" s="42" t="n">
        <v>97.27</v>
      </c>
      <c r="Q2706" s="42" t="s">
        <v>61</v>
      </c>
      <c r="R2706" s="43" t="s">
        <v>61</v>
      </c>
      <c r="S2706" s="43" t="s">
        <v>61</v>
      </c>
    </row>
    <row r="2707" customFormat="false" ht="15" hidden="false" customHeight="false" outlineLevel="0" collapsed="false">
      <c r="A2707" s="41" t="s">
        <v>35</v>
      </c>
      <c r="B2707" s="41" t="s">
        <v>4636</v>
      </c>
      <c r="C2707" s="45" t="n">
        <v>0.6</v>
      </c>
      <c r="D2707" s="41" t="s">
        <v>4608</v>
      </c>
      <c r="E2707" s="41" t="s">
        <v>61</v>
      </c>
      <c r="F2707" s="41" t="s">
        <v>4877</v>
      </c>
      <c r="G2707" s="41" t="s">
        <v>5026</v>
      </c>
      <c r="H2707" s="42" t="n">
        <v>-10032</v>
      </c>
      <c r="I2707" s="43" t="n">
        <v>1.0028</v>
      </c>
      <c r="J2707" s="42" t="n">
        <v>487.43</v>
      </c>
      <c r="K2707" s="41" t="s">
        <v>5164</v>
      </c>
      <c r="L2707" s="64" t="n">
        <v>882</v>
      </c>
      <c r="M2707" s="64" t="n">
        <v>283</v>
      </c>
      <c r="N2707" s="64" t="n">
        <v>2</v>
      </c>
      <c r="O2707" s="42" t="n">
        <v>-6391.85</v>
      </c>
      <c r="P2707" s="42" t="n">
        <v>1371.74</v>
      </c>
      <c r="Q2707" s="42" t="n">
        <v>-10023.7</v>
      </c>
      <c r="R2707" s="43" t="n">
        <v>1.0328</v>
      </c>
      <c r="S2707" s="43" t="n">
        <v>0.6133</v>
      </c>
    </row>
    <row r="2708" customFormat="false" ht="15" hidden="false" customHeight="false" outlineLevel="0" collapsed="false">
      <c r="A2708" s="41" t="s">
        <v>35</v>
      </c>
      <c r="B2708" s="41" t="s">
        <v>4636</v>
      </c>
      <c r="C2708" s="45" t="n">
        <v>0.6</v>
      </c>
      <c r="D2708" s="41" t="s">
        <v>4602</v>
      </c>
      <c r="E2708" s="41" t="n">
        <v>2</v>
      </c>
      <c r="F2708" s="41" t="s">
        <v>4599</v>
      </c>
      <c r="G2708" s="41" t="s">
        <v>5026</v>
      </c>
      <c r="H2708" s="42" t="n">
        <v>-13428.24</v>
      </c>
      <c r="I2708" s="43" t="n">
        <v>1.2617</v>
      </c>
      <c r="J2708" s="42" t="n">
        <v>5509.17</v>
      </c>
      <c r="K2708" s="41" t="s">
        <v>5144</v>
      </c>
      <c r="L2708" s="64" t="n">
        <v>162</v>
      </c>
      <c r="M2708" s="64" t="n">
        <v>64</v>
      </c>
      <c r="N2708" s="64" t="n">
        <v>1</v>
      </c>
      <c r="O2708" s="42" t="s">
        <v>412</v>
      </c>
      <c r="P2708" s="42" t="s">
        <v>412</v>
      </c>
      <c r="Q2708" s="42" t="n">
        <v>-12715.52</v>
      </c>
      <c r="R2708" s="43" t="n">
        <v>1.4734</v>
      </c>
      <c r="S2708" s="43" t="n">
        <v>0.9233</v>
      </c>
    </row>
    <row r="2709" customFormat="false" ht="15" hidden="false" customHeight="false" outlineLevel="0" collapsed="false">
      <c r="A2709" s="41" t="s">
        <v>35</v>
      </c>
      <c r="B2709" s="41" t="s">
        <v>4636</v>
      </c>
      <c r="C2709" s="45" t="n">
        <v>0.6</v>
      </c>
      <c r="D2709" s="41" t="s">
        <v>4602</v>
      </c>
      <c r="E2709" s="41" t="n">
        <v>2</v>
      </c>
      <c r="F2709" s="41" t="s">
        <v>4896</v>
      </c>
      <c r="G2709" s="41" t="s">
        <v>5026</v>
      </c>
      <c r="H2709" s="42" t="n">
        <v>-10309.61</v>
      </c>
      <c r="I2709" s="43" t="n">
        <v>1.0249</v>
      </c>
      <c r="J2709" s="42" t="n">
        <v>500</v>
      </c>
      <c r="K2709" s="41" t="s">
        <v>5165</v>
      </c>
      <c r="L2709" s="64" t="n">
        <v>356</v>
      </c>
      <c r="M2709" s="64" t="n">
        <v>162</v>
      </c>
      <c r="N2709" s="64" t="n">
        <v>1</v>
      </c>
      <c r="O2709" s="42" t="s">
        <v>412</v>
      </c>
      <c r="P2709" s="42" t="n">
        <v>6155.41</v>
      </c>
      <c r="Q2709" s="42" t="s">
        <v>61</v>
      </c>
      <c r="R2709" s="43" t="s">
        <v>61</v>
      </c>
      <c r="S2709" s="43" t="s">
        <v>61</v>
      </c>
    </row>
    <row r="2710" customFormat="false" ht="15" hidden="false" customHeight="false" outlineLevel="0" collapsed="false">
      <c r="A2710" s="11" t="s">
        <v>35</v>
      </c>
      <c r="B2710" s="11" t="s">
        <v>4636</v>
      </c>
      <c r="C2710" s="13" t="n">
        <v>0.6</v>
      </c>
      <c r="D2710" s="11" t="s">
        <v>4602</v>
      </c>
      <c r="E2710" s="11" t="n">
        <v>2</v>
      </c>
      <c r="F2710" s="11" t="s">
        <v>4877</v>
      </c>
      <c r="G2710" s="11" t="s">
        <v>5026</v>
      </c>
      <c r="H2710" s="18" t="n">
        <v>-4350.65</v>
      </c>
      <c r="I2710" s="14" t="n">
        <v>0.6577</v>
      </c>
      <c r="J2710" s="18" t="n">
        <v>477.27</v>
      </c>
      <c r="K2710" s="11" t="s">
        <v>4914</v>
      </c>
      <c r="L2710" s="62" t="n">
        <v>1201</v>
      </c>
      <c r="M2710" s="62" t="n">
        <v>454</v>
      </c>
      <c r="N2710" s="62" t="n">
        <v>2</v>
      </c>
      <c r="O2710" s="18" t="n">
        <v>-3329.07</v>
      </c>
      <c r="P2710" s="18" t="n">
        <v>-997.54</v>
      </c>
      <c r="Q2710" s="18" t="n">
        <v>-8929.7</v>
      </c>
      <c r="R2710" s="14" t="n">
        <v>1.0271</v>
      </c>
      <c r="S2710" s="14" t="n">
        <v>0.4767</v>
      </c>
    </row>
    <row r="2711" customFormat="false" ht="15" hidden="false" customHeight="false" outlineLevel="0" collapsed="false">
      <c r="A2711" s="11" t="s">
        <v>35</v>
      </c>
      <c r="B2711" s="11" t="s">
        <v>4636</v>
      </c>
      <c r="C2711" s="13" t="n">
        <v>0.6</v>
      </c>
      <c r="D2711" s="11" t="s">
        <v>4602</v>
      </c>
      <c r="E2711" s="11" t="n">
        <v>3</v>
      </c>
      <c r="F2711" s="11" t="s">
        <v>4599</v>
      </c>
      <c r="G2711" s="11" t="s">
        <v>5026</v>
      </c>
      <c r="H2711" s="18" t="n">
        <v>5418.47</v>
      </c>
      <c r="I2711" s="14" t="n">
        <v>0.5102</v>
      </c>
      <c r="J2711" s="18" t="n">
        <v>2195.07</v>
      </c>
      <c r="K2711" s="11" t="s">
        <v>4914</v>
      </c>
      <c r="L2711" s="62" t="n">
        <v>1198</v>
      </c>
      <c r="M2711" s="62" t="n">
        <v>521</v>
      </c>
      <c r="N2711" s="62" t="n">
        <v>5</v>
      </c>
      <c r="O2711" s="18" t="n">
        <v>2931.12</v>
      </c>
      <c r="P2711" s="18" t="n">
        <v>2323.23</v>
      </c>
      <c r="Q2711" s="18" t="n">
        <v>-11175.99</v>
      </c>
      <c r="R2711" s="14" t="n">
        <v>1.3077</v>
      </c>
      <c r="S2711" s="14" t="n">
        <v>0.8067</v>
      </c>
    </row>
    <row r="2712" customFormat="false" ht="15" hidden="false" customHeight="false" outlineLevel="0" collapsed="false">
      <c r="A2712" s="11" t="s">
        <v>35</v>
      </c>
      <c r="B2712" s="11" t="s">
        <v>4636</v>
      </c>
      <c r="C2712" s="13" t="n">
        <v>0.6</v>
      </c>
      <c r="D2712" s="11" t="s">
        <v>4602</v>
      </c>
      <c r="E2712" s="11" t="n">
        <v>3</v>
      </c>
      <c r="F2712" s="11" t="s">
        <v>4896</v>
      </c>
      <c r="G2712" s="11" t="s">
        <v>5026</v>
      </c>
      <c r="H2712" s="18" t="n">
        <v>3788.62</v>
      </c>
      <c r="I2712" s="14" t="n">
        <v>0.8859</v>
      </c>
      <c r="J2712" s="18" t="n">
        <v>500</v>
      </c>
      <c r="K2712" s="11" t="s">
        <v>4914</v>
      </c>
      <c r="L2712" s="62" t="n">
        <v>1196</v>
      </c>
      <c r="M2712" s="62" t="n">
        <v>548</v>
      </c>
      <c r="N2712" s="62" t="n">
        <v>7</v>
      </c>
      <c r="O2712" s="18" t="n">
        <v>1429.97</v>
      </c>
      <c r="P2712" s="18" t="n">
        <v>2194.53</v>
      </c>
      <c r="Q2712" s="18" t="s">
        <v>61</v>
      </c>
      <c r="R2712" s="14" t="s">
        <v>61</v>
      </c>
      <c r="S2712" s="14" t="s">
        <v>61</v>
      </c>
    </row>
    <row r="2713" customFormat="false" ht="15" hidden="false" customHeight="false" outlineLevel="0" collapsed="false">
      <c r="A2713" s="11" t="s">
        <v>35</v>
      </c>
      <c r="B2713" s="11" t="s">
        <v>4636</v>
      </c>
      <c r="C2713" s="13" t="n">
        <v>0.6</v>
      </c>
      <c r="D2713" s="11" t="s">
        <v>4602</v>
      </c>
      <c r="E2713" s="11" t="n">
        <v>3</v>
      </c>
      <c r="F2713" s="11" t="s">
        <v>4877</v>
      </c>
      <c r="G2713" s="11" t="s">
        <v>5026</v>
      </c>
      <c r="H2713" s="18" t="n">
        <v>-7435.29</v>
      </c>
      <c r="I2713" s="14" t="n">
        <v>0.8212</v>
      </c>
      <c r="J2713" s="18" t="n">
        <v>483.07</v>
      </c>
      <c r="K2713" s="11" t="s">
        <v>4914</v>
      </c>
      <c r="L2713" s="62" t="n">
        <v>1199</v>
      </c>
      <c r="M2713" s="62" t="n">
        <v>498</v>
      </c>
      <c r="N2713" s="62" t="n">
        <v>4</v>
      </c>
      <c r="O2713" s="18" t="n">
        <v>-5232.58</v>
      </c>
      <c r="P2713" s="18" t="n">
        <v>-2366.83</v>
      </c>
      <c r="Q2713" s="18" t="n">
        <v>-8765.86</v>
      </c>
      <c r="R2713" s="14" t="n">
        <v>1.0269</v>
      </c>
      <c r="S2713" s="14" t="n">
        <v>0.46</v>
      </c>
    </row>
    <row r="2714" customFormat="false" ht="15" hidden="false" customHeight="false" outlineLevel="0" collapsed="false">
      <c r="A2714" s="41" t="s">
        <v>35</v>
      </c>
      <c r="B2714" s="41" t="s">
        <v>4636</v>
      </c>
      <c r="C2714" s="45" t="n">
        <v>0.6</v>
      </c>
      <c r="D2714" s="41" t="s">
        <v>4602</v>
      </c>
      <c r="E2714" s="41" t="n">
        <v>5</v>
      </c>
      <c r="F2714" s="41" t="s">
        <v>4599</v>
      </c>
      <c r="G2714" s="41" t="s">
        <v>5026</v>
      </c>
      <c r="H2714" s="42" t="n">
        <v>-10162.2</v>
      </c>
      <c r="I2714" s="43" t="n">
        <v>1.0161</v>
      </c>
      <c r="J2714" s="42" t="n">
        <v>1926.21</v>
      </c>
      <c r="K2714" s="41" t="s">
        <v>4903</v>
      </c>
      <c r="L2714" s="64" t="n">
        <v>193</v>
      </c>
      <c r="M2714" s="64" t="n">
        <v>95</v>
      </c>
      <c r="N2714" s="64" t="n">
        <v>1</v>
      </c>
      <c r="O2714" s="42" t="s">
        <v>412</v>
      </c>
      <c r="P2714" s="42" t="n">
        <v>1538.82</v>
      </c>
      <c r="Q2714" s="42" t="n">
        <v>-10688.86</v>
      </c>
      <c r="R2714" s="43" t="n">
        <v>1.1842</v>
      </c>
      <c r="S2714" s="43" t="n">
        <v>0.7867</v>
      </c>
    </row>
    <row r="2715" customFormat="false" ht="15" hidden="false" customHeight="false" outlineLevel="0" collapsed="false">
      <c r="A2715" s="41" t="s">
        <v>35</v>
      </c>
      <c r="B2715" s="41" t="s">
        <v>4636</v>
      </c>
      <c r="C2715" s="45" t="n">
        <v>0.6</v>
      </c>
      <c r="D2715" s="41" t="s">
        <v>4602</v>
      </c>
      <c r="E2715" s="41" t="n">
        <v>5</v>
      </c>
      <c r="F2715" s="41" t="s">
        <v>4896</v>
      </c>
      <c r="G2715" s="41" t="s">
        <v>5026</v>
      </c>
      <c r="H2715" s="42" t="n">
        <v>-10291.86</v>
      </c>
      <c r="I2715" s="43" t="n">
        <v>1.029</v>
      </c>
      <c r="J2715" s="42" t="n">
        <v>500</v>
      </c>
      <c r="K2715" s="41" t="s">
        <v>5166</v>
      </c>
      <c r="L2715" s="64" t="n">
        <v>195</v>
      </c>
      <c r="M2715" s="64" t="n">
        <v>96</v>
      </c>
      <c r="N2715" s="64" t="n">
        <v>1</v>
      </c>
      <c r="O2715" s="42" t="s">
        <v>412</v>
      </c>
      <c r="P2715" s="42" t="n">
        <v>1538.82</v>
      </c>
      <c r="Q2715" s="42" t="s">
        <v>61</v>
      </c>
      <c r="R2715" s="43" t="s">
        <v>61</v>
      </c>
      <c r="S2715" s="43" t="s">
        <v>61</v>
      </c>
    </row>
    <row r="2716" customFormat="false" ht="15" hidden="false" customHeight="false" outlineLevel="0" collapsed="false">
      <c r="A2716" s="41" t="s">
        <v>35</v>
      </c>
      <c r="B2716" s="41" t="s">
        <v>4636</v>
      </c>
      <c r="C2716" s="45" t="n">
        <v>0.6</v>
      </c>
      <c r="D2716" s="41" t="s">
        <v>4602</v>
      </c>
      <c r="E2716" s="41" t="n">
        <v>5</v>
      </c>
      <c r="F2716" s="41" t="s">
        <v>4877</v>
      </c>
      <c r="G2716" s="41" t="s">
        <v>5026</v>
      </c>
      <c r="H2716" s="42" t="n">
        <v>-10107.82</v>
      </c>
      <c r="I2716" s="43" t="n">
        <v>1.0107</v>
      </c>
      <c r="J2716" s="42" t="n">
        <v>497.64</v>
      </c>
      <c r="K2716" s="41" t="s">
        <v>4918</v>
      </c>
      <c r="L2716" s="64" t="n">
        <v>685</v>
      </c>
      <c r="M2716" s="64" t="n">
        <v>319</v>
      </c>
      <c r="N2716" s="64" t="n">
        <v>2</v>
      </c>
      <c r="O2716" s="42" t="n">
        <v>-7290.76</v>
      </c>
      <c r="P2716" s="42" t="n">
        <v>1538.82</v>
      </c>
      <c r="Q2716" s="42" t="n">
        <v>-9507.03</v>
      </c>
      <c r="R2716" s="43" t="n">
        <v>1.0275</v>
      </c>
      <c r="S2716" s="43" t="n">
        <v>0.4867</v>
      </c>
    </row>
    <row r="2717" customFormat="false" ht="15" hidden="false" customHeight="false" outlineLevel="0" collapsed="false">
      <c r="A2717" s="41" t="s">
        <v>35</v>
      </c>
      <c r="B2717" s="41" t="s">
        <v>4636</v>
      </c>
      <c r="C2717" s="45" t="n">
        <v>0.6</v>
      </c>
      <c r="D2717" s="41" t="s">
        <v>4608</v>
      </c>
      <c r="E2717" s="41" t="s">
        <v>61</v>
      </c>
      <c r="F2717" s="41" t="s">
        <v>4599</v>
      </c>
      <c r="G2717" s="41" t="s">
        <v>5039</v>
      </c>
      <c r="H2717" s="42" t="n">
        <v>-22536.64</v>
      </c>
      <c r="I2717" s="43" t="n">
        <v>2.0538</v>
      </c>
      <c r="J2717" s="42" t="n">
        <v>15227.18</v>
      </c>
      <c r="K2717" s="41" t="s">
        <v>5167</v>
      </c>
      <c r="L2717" s="64" t="n">
        <v>455</v>
      </c>
      <c r="M2717" s="64" t="n">
        <v>0</v>
      </c>
      <c r="N2717" s="64" t="n">
        <v>0</v>
      </c>
      <c r="O2717" s="42" t="s">
        <v>412</v>
      </c>
      <c r="P2717" s="42" t="s">
        <v>412</v>
      </c>
      <c r="Q2717" s="42" t="n">
        <v>-12282.4</v>
      </c>
      <c r="R2717" s="43" t="n">
        <v>2.4274</v>
      </c>
      <c r="S2717" s="43" t="n">
        <v>0.6967</v>
      </c>
    </row>
    <row r="2718" customFormat="false" ht="15" hidden="false" customHeight="false" outlineLevel="0" collapsed="false">
      <c r="A2718" s="41" t="s">
        <v>35</v>
      </c>
      <c r="B2718" s="41" t="s">
        <v>4636</v>
      </c>
      <c r="C2718" s="45" t="n">
        <v>0.6</v>
      </c>
      <c r="D2718" s="41" t="s">
        <v>4608</v>
      </c>
      <c r="E2718" s="41" t="s">
        <v>61</v>
      </c>
      <c r="F2718" s="41" t="s">
        <v>4896</v>
      </c>
      <c r="G2718" s="41" t="s">
        <v>5039</v>
      </c>
      <c r="H2718" s="42" t="n">
        <v>-10107.93</v>
      </c>
      <c r="I2718" s="43" t="n">
        <v>1.0101</v>
      </c>
      <c r="J2718" s="42" t="n">
        <v>500</v>
      </c>
      <c r="K2718" s="41" t="s">
        <v>5168</v>
      </c>
      <c r="L2718" s="64" t="n">
        <v>867</v>
      </c>
      <c r="M2718" s="64" t="n">
        <v>0</v>
      </c>
      <c r="N2718" s="64" t="n">
        <v>0</v>
      </c>
      <c r="O2718" s="42" t="n">
        <v>-5332.53</v>
      </c>
      <c r="P2718" s="42" t="n">
        <v>-5911.52</v>
      </c>
      <c r="Q2718" s="42" t="s">
        <v>61</v>
      </c>
      <c r="R2718" s="43" t="s">
        <v>61</v>
      </c>
      <c r="S2718" s="43" t="s">
        <v>61</v>
      </c>
    </row>
    <row r="2719" customFormat="false" ht="15" hidden="false" customHeight="false" outlineLevel="0" collapsed="false">
      <c r="A2719" s="11" t="s">
        <v>35</v>
      </c>
      <c r="B2719" s="11" t="s">
        <v>4636</v>
      </c>
      <c r="C2719" s="13" t="n">
        <v>0.6</v>
      </c>
      <c r="D2719" s="11" t="s">
        <v>4608</v>
      </c>
      <c r="E2719" s="11" t="s">
        <v>61</v>
      </c>
      <c r="F2719" s="11" t="s">
        <v>4877</v>
      </c>
      <c r="G2719" s="11" t="s">
        <v>5039</v>
      </c>
      <c r="H2719" s="18" t="n">
        <v>-4426.89</v>
      </c>
      <c r="I2719" s="14" t="n">
        <v>0.5741</v>
      </c>
      <c r="J2719" s="18" t="n">
        <v>499</v>
      </c>
      <c r="K2719" s="11" t="s">
        <v>4914</v>
      </c>
      <c r="L2719" s="62" t="n">
        <v>1203</v>
      </c>
      <c r="M2719" s="62" t="n">
        <v>0</v>
      </c>
      <c r="N2719" s="62" t="n">
        <v>0</v>
      </c>
      <c r="O2719" s="18" t="n">
        <v>-1939.78</v>
      </c>
      <c r="P2719" s="18" t="n">
        <v>-2553.64</v>
      </c>
      <c r="Q2719" s="18" t="n">
        <v>-7061.89</v>
      </c>
      <c r="R2719" s="14" t="n">
        <v>1.0018</v>
      </c>
      <c r="S2719" s="14" t="n">
        <v>0.07</v>
      </c>
    </row>
    <row r="2720" customFormat="false" ht="15" hidden="false" customHeight="false" outlineLevel="0" collapsed="false">
      <c r="A2720" s="41" t="s">
        <v>35</v>
      </c>
      <c r="B2720" s="41" t="s">
        <v>4636</v>
      </c>
      <c r="C2720" s="45" t="n">
        <v>0.6</v>
      </c>
      <c r="D2720" s="41" t="s">
        <v>4602</v>
      </c>
      <c r="E2720" s="41" t="n">
        <v>2</v>
      </c>
      <c r="F2720" s="41" t="s">
        <v>4599</v>
      </c>
      <c r="G2720" s="41" t="s">
        <v>5039</v>
      </c>
      <c r="H2720" s="42" t="n">
        <v>-17868.87</v>
      </c>
      <c r="I2720" s="43" t="n">
        <v>1.7727</v>
      </c>
      <c r="J2720" s="42" t="n">
        <v>8438.12</v>
      </c>
      <c r="K2720" s="41" t="s">
        <v>5169</v>
      </c>
      <c r="L2720" s="64" t="n">
        <v>169</v>
      </c>
      <c r="M2720" s="64" t="n">
        <v>0</v>
      </c>
      <c r="N2720" s="64" t="n">
        <v>0</v>
      </c>
      <c r="O2720" s="42" t="s">
        <v>412</v>
      </c>
      <c r="P2720" s="42" t="s">
        <v>412</v>
      </c>
      <c r="Q2720" s="42" t="n">
        <v>-12267.08</v>
      </c>
      <c r="R2720" s="43" t="n">
        <v>1.7299</v>
      </c>
      <c r="S2720" s="43" t="n">
        <v>0.8233</v>
      </c>
    </row>
    <row r="2721" customFormat="false" ht="15" hidden="false" customHeight="false" outlineLevel="0" collapsed="false">
      <c r="A2721" s="41" t="s">
        <v>35</v>
      </c>
      <c r="B2721" s="41" t="s">
        <v>4636</v>
      </c>
      <c r="C2721" s="45" t="n">
        <v>0.6</v>
      </c>
      <c r="D2721" s="41" t="s">
        <v>4602</v>
      </c>
      <c r="E2721" s="41" t="n">
        <v>2</v>
      </c>
      <c r="F2721" s="41" t="s">
        <v>4896</v>
      </c>
      <c r="G2721" s="41" t="s">
        <v>5039</v>
      </c>
      <c r="H2721" s="42" t="n">
        <v>-10144.8</v>
      </c>
      <c r="I2721" s="43" t="n">
        <v>1.0142</v>
      </c>
      <c r="J2721" s="42" t="n">
        <v>500</v>
      </c>
      <c r="K2721" s="41" t="s">
        <v>5170</v>
      </c>
      <c r="L2721" s="64" t="n">
        <v>451</v>
      </c>
      <c r="M2721" s="64" t="n">
        <v>0</v>
      </c>
      <c r="N2721" s="64" t="n">
        <v>0</v>
      </c>
      <c r="O2721" s="42" t="s">
        <v>412</v>
      </c>
      <c r="P2721" s="42" t="s">
        <v>412</v>
      </c>
      <c r="Q2721" s="42" t="s">
        <v>61</v>
      </c>
      <c r="R2721" s="43" t="s">
        <v>61</v>
      </c>
      <c r="S2721" s="43" t="s">
        <v>61</v>
      </c>
    </row>
    <row r="2722" customFormat="false" ht="15" hidden="false" customHeight="false" outlineLevel="0" collapsed="false">
      <c r="A2722" s="11" t="s">
        <v>35</v>
      </c>
      <c r="B2722" s="11" t="s">
        <v>4636</v>
      </c>
      <c r="C2722" s="13" t="n">
        <v>0.6</v>
      </c>
      <c r="D2722" s="11" t="s">
        <v>4602</v>
      </c>
      <c r="E2722" s="11" t="n">
        <v>2</v>
      </c>
      <c r="F2722" s="11" t="s">
        <v>4877</v>
      </c>
      <c r="G2722" s="11" t="s">
        <v>5039</v>
      </c>
      <c r="H2722" s="18" t="n">
        <v>-7054.43</v>
      </c>
      <c r="I2722" s="14" t="n">
        <v>0.8256</v>
      </c>
      <c r="J2722" s="18" t="n">
        <v>483.21</v>
      </c>
      <c r="K2722" s="11" t="s">
        <v>4914</v>
      </c>
      <c r="L2722" s="62" t="n">
        <v>1203</v>
      </c>
      <c r="M2722" s="62" t="n">
        <v>0</v>
      </c>
      <c r="N2722" s="62" t="n">
        <v>0</v>
      </c>
      <c r="O2722" s="18" t="n">
        <v>-4424.76</v>
      </c>
      <c r="P2722" s="18" t="n">
        <v>-2669.63</v>
      </c>
      <c r="Q2722" s="18" t="n">
        <v>-7377.36</v>
      </c>
      <c r="R2722" s="14" t="n">
        <v>1.0073</v>
      </c>
      <c r="S2722" s="14" t="n">
        <v>0.0933</v>
      </c>
    </row>
    <row r="2723" customFormat="false" ht="15" hidden="false" customHeight="false" outlineLevel="0" collapsed="false">
      <c r="A2723" s="41" t="s">
        <v>35</v>
      </c>
      <c r="B2723" s="41" t="s">
        <v>4636</v>
      </c>
      <c r="C2723" s="45" t="n">
        <v>0.6</v>
      </c>
      <c r="D2723" s="41" t="s">
        <v>4602</v>
      </c>
      <c r="E2723" s="41" t="n">
        <v>3</v>
      </c>
      <c r="F2723" s="41" t="s">
        <v>4599</v>
      </c>
      <c r="G2723" s="41" t="s">
        <v>5039</v>
      </c>
      <c r="H2723" s="42" t="n">
        <v>-11436.19</v>
      </c>
      <c r="I2723" s="43" t="n">
        <v>1.143</v>
      </c>
      <c r="J2723" s="42" t="n">
        <v>5363.89</v>
      </c>
      <c r="K2723" s="41" t="s">
        <v>5166</v>
      </c>
      <c r="L2723" s="64" t="n">
        <v>195</v>
      </c>
      <c r="M2723" s="64" t="n">
        <v>0</v>
      </c>
      <c r="N2723" s="64" t="n">
        <v>0</v>
      </c>
      <c r="O2723" s="42" t="s">
        <v>412</v>
      </c>
      <c r="P2723" s="42" t="s">
        <v>412</v>
      </c>
      <c r="Q2723" s="42" t="n">
        <v>-11356.9</v>
      </c>
      <c r="R2723" s="43" t="n">
        <v>1.4954</v>
      </c>
      <c r="S2723" s="43" t="n">
        <v>0.8233</v>
      </c>
    </row>
    <row r="2724" customFormat="false" ht="15" hidden="false" customHeight="false" outlineLevel="0" collapsed="false">
      <c r="A2724" s="41" t="s">
        <v>35</v>
      </c>
      <c r="B2724" s="41" t="s">
        <v>4636</v>
      </c>
      <c r="C2724" s="45" t="n">
        <v>0.6</v>
      </c>
      <c r="D2724" s="41" t="s">
        <v>4602</v>
      </c>
      <c r="E2724" s="41" t="n">
        <v>3</v>
      </c>
      <c r="F2724" s="41" t="s">
        <v>4896</v>
      </c>
      <c r="G2724" s="41" t="s">
        <v>5039</v>
      </c>
      <c r="H2724" s="42" t="n">
        <v>-10063.77</v>
      </c>
      <c r="I2724" s="43" t="n">
        <v>1.0063</v>
      </c>
      <c r="J2724" s="42" t="n">
        <v>500</v>
      </c>
      <c r="K2724" s="41" t="s">
        <v>5170</v>
      </c>
      <c r="L2724" s="64" t="n">
        <v>451</v>
      </c>
      <c r="M2724" s="64" t="n">
        <v>0</v>
      </c>
      <c r="N2724" s="64" t="n">
        <v>0</v>
      </c>
      <c r="O2724" s="42" t="s">
        <v>412</v>
      </c>
      <c r="P2724" s="42" t="s">
        <v>412</v>
      </c>
      <c r="Q2724" s="42" t="s">
        <v>61</v>
      </c>
      <c r="R2724" s="43" t="s">
        <v>61</v>
      </c>
      <c r="S2724" s="43" t="s">
        <v>61</v>
      </c>
    </row>
    <row r="2725" customFormat="false" ht="15" hidden="false" customHeight="false" outlineLevel="0" collapsed="false">
      <c r="A2725" s="11" t="s">
        <v>35</v>
      </c>
      <c r="B2725" s="11" t="s">
        <v>4636</v>
      </c>
      <c r="C2725" s="13" t="n">
        <v>0.6</v>
      </c>
      <c r="D2725" s="11" t="s">
        <v>4602</v>
      </c>
      <c r="E2725" s="11" t="n">
        <v>3</v>
      </c>
      <c r="F2725" s="11" t="s">
        <v>4877</v>
      </c>
      <c r="G2725" s="11" t="s">
        <v>5039</v>
      </c>
      <c r="H2725" s="18" t="n">
        <v>-6144.75</v>
      </c>
      <c r="I2725" s="14" t="n">
        <v>0.7215</v>
      </c>
      <c r="J2725" s="18" t="n">
        <v>477.17</v>
      </c>
      <c r="K2725" s="11" t="s">
        <v>4914</v>
      </c>
      <c r="L2725" s="62" t="n">
        <v>1203</v>
      </c>
      <c r="M2725" s="62" t="n">
        <v>0</v>
      </c>
      <c r="N2725" s="62" t="n">
        <v>0</v>
      </c>
      <c r="O2725" s="18" t="n">
        <v>-3643.51</v>
      </c>
      <c r="P2725" s="18" t="n">
        <v>-2674.42</v>
      </c>
      <c r="Q2725" s="18" t="n">
        <v>-7646.79</v>
      </c>
      <c r="R2725" s="14" t="n">
        <v>1.0082</v>
      </c>
      <c r="S2725" s="14" t="n">
        <v>0.1467</v>
      </c>
    </row>
    <row r="2726" customFormat="false" ht="15" hidden="false" customHeight="false" outlineLevel="0" collapsed="false">
      <c r="A2726" s="41" t="s">
        <v>35</v>
      </c>
      <c r="B2726" s="41" t="s">
        <v>4636</v>
      </c>
      <c r="C2726" s="45" t="n">
        <v>0.6</v>
      </c>
      <c r="D2726" s="41" t="s">
        <v>4602</v>
      </c>
      <c r="E2726" s="41" t="n">
        <v>5</v>
      </c>
      <c r="F2726" s="41" t="s">
        <v>4599</v>
      </c>
      <c r="G2726" s="41" t="s">
        <v>5039</v>
      </c>
      <c r="H2726" s="42" t="n">
        <v>-12272.86</v>
      </c>
      <c r="I2726" s="43" t="n">
        <v>1.2265</v>
      </c>
      <c r="J2726" s="42" t="n">
        <v>3077.1</v>
      </c>
      <c r="K2726" s="41" t="s">
        <v>5167</v>
      </c>
      <c r="L2726" s="64" t="n">
        <v>455</v>
      </c>
      <c r="M2726" s="64" t="n">
        <v>0</v>
      </c>
      <c r="N2726" s="64" t="n">
        <v>0</v>
      </c>
      <c r="O2726" s="42" t="s">
        <v>412</v>
      </c>
      <c r="P2726" s="42" t="s">
        <v>412</v>
      </c>
      <c r="Q2726" s="42" t="n">
        <v>-11056.72</v>
      </c>
      <c r="R2726" s="43" t="n">
        <v>1.3054</v>
      </c>
      <c r="S2726" s="43" t="n">
        <v>0.93</v>
      </c>
    </row>
    <row r="2727" customFormat="false" ht="15" hidden="false" customHeight="false" outlineLevel="0" collapsed="false">
      <c r="A2727" s="41" t="s">
        <v>35</v>
      </c>
      <c r="B2727" s="41" t="s">
        <v>4636</v>
      </c>
      <c r="C2727" s="45" t="n">
        <v>0.6</v>
      </c>
      <c r="D2727" s="41" t="s">
        <v>4602</v>
      </c>
      <c r="E2727" s="41" t="n">
        <v>5</v>
      </c>
      <c r="F2727" s="41" t="s">
        <v>4896</v>
      </c>
      <c r="G2727" s="41" t="s">
        <v>5039</v>
      </c>
      <c r="H2727" s="42" t="n">
        <v>-10252.89</v>
      </c>
      <c r="I2727" s="43" t="n">
        <v>1.0252</v>
      </c>
      <c r="J2727" s="42" t="n">
        <v>500</v>
      </c>
      <c r="K2727" s="41" t="s">
        <v>5171</v>
      </c>
      <c r="L2727" s="64" t="n">
        <v>453</v>
      </c>
      <c r="M2727" s="64" t="n">
        <v>0</v>
      </c>
      <c r="N2727" s="64" t="n">
        <v>0</v>
      </c>
      <c r="O2727" s="42" t="s">
        <v>412</v>
      </c>
      <c r="P2727" s="42" t="n">
        <v>-6861.5</v>
      </c>
      <c r="Q2727" s="42" t="s">
        <v>61</v>
      </c>
      <c r="R2727" s="43" t="s">
        <v>61</v>
      </c>
      <c r="S2727" s="43" t="s">
        <v>61</v>
      </c>
    </row>
    <row r="2728" customFormat="false" ht="15" hidden="false" customHeight="false" outlineLevel="0" collapsed="false">
      <c r="A2728" s="11" t="s">
        <v>35</v>
      </c>
      <c r="B2728" s="11" t="s">
        <v>4636</v>
      </c>
      <c r="C2728" s="13" t="n">
        <v>0.6</v>
      </c>
      <c r="D2728" s="11" t="s">
        <v>4602</v>
      </c>
      <c r="E2728" s="11" t="n">
        <v>5</v>
      </c>
      <c r="F2728" s="11" t="s">
        <v>4877</v>
      </c>
      <c r="G2728" s="11" t="s">
        <v>5039</v>
      </c>
      <c r="H2728" s="18" t="n">
        <v>-7423.16</v>
      </c>
      <c r="I2728" s="14" t="n">
        <v>0.7636</v>
      </c>
      <c r="J2728" s="18" t="n">
        <v>478.19</v>
      </c>
      <c r="K2728" s="11" t="s">
        <v>4914</v>
      </c>
      <c r="L2728" s="62" t="n">
        <v>1203</v>
      </c>
      <c r="M2728" s="62" t="n">
        <v>0</v>
      </c>
      <c r="N2728" s="62" t="n">
        <v>0</v>
      </c>
      <c r="O2728" s="18" t="n">
        <v>-2971.76</v>
      </c>
      <c r="P2728" s="18" t="n">
        <v>-4381.48</v>
      </c>
      <c r="Q2728" s="18" t="n">
        <v>-7977.62</v>
      </c>
      <c r="R2728" s="14" t="n">
        <v>1.012</v>
      </c>
      <c r="S2728" s="14" t="n">
        <v>0.1833</v>
      </c>
    </row>
    <row r="2730" customFormat="false" ht="15" hidden="false" customHeight="false" outlineLevel="0" collapsed="false">
      <c r="A2730" s="51" t="s">
        <v>35</v>
      </c>
      <c r="B2730" s="51" t="s">
        <v>5012</v>
      </c>
      <c r="C2730" s="61" t="n">
        <v>0.6</v>
      </c>
      <c r="D2730" s="51" t="s">
        <v>4801</v>
      </c>
      <c r="E2730" s="51" t="s">
        <v>61</v>
      </c>
      <c r="F2730" s="51" t="s">
        <v>4599</v>
      </c>
      <c r="G2730" s="51" t="s">
        <v>61</v>
      </c>
      <c r="H2730" s="52" t="n">
        <v>971.43</v>
      </c>
      <c r="I2730" s="53" t="n">
        <v>0.0381</v>
      </c>
      <c r="J2730" s="52" t="n">
        <v>50</v>
      </c>
      <c r="K2730" s="51" t="s">
        <v>4914</v>
      </c>
      <c r="L2730" s="63" t="n">
        <v>232</v>
      </c>
      <c r="M2730" s="63" t="n">
        <v>0</v>
      </c>
      <c r="N2730" s="63" t="n">
        <v>0</v>
      </c>
      <c r="O2730" s="52" t="n">
        <v>455.58</v>
      </c>
      <c r="P2730" s="52" t="n">
        <v>515.86</v>
      </c>
      <c r="Q2730" s="52" t="n">
        <v>971.43</v>
      </c>
      <c r="R2730" s="53" t="n">
        <v>0.0538</v>
      </c>
      <c r="S2730" s="53" t="n">
        <v>0</v>
      </c>
    </row>
    <row r="2731" customFormat="false" ht="15" hidden="false" customHeight="false" outlineLevel="0" collapsed="false">
      <c r="A2731" s="41" t="s">
        <v>35</v>
      </c>
      <c r="B2731" s="41" t="s">
        <v>5012</v>
      </c>
      <c r="C2731" s="45" t="n">
        <v>0.6</v>
      </c>
      <c r="D2731" s="41" t="s">
        <v>4608</v>
      </c>
      <c r="E2731" s="41" t="s">
        <v>61</v>
      </c>
      <c r="F2731" s="41" t="s">
        <v>4599</v>
      </c>
      <c r="G2731" s="41" t="s">
        <v>5026</v>
      </c>
      <c r="H2731" s="42" t="n">
        <v>-25421.76</v>
      </c>
      <c r="I2731" s="43" t="n">
        <v>1.8056</v>
      </c>
      <c r="J2731" s="42" t="n">
        <v>17282.69</v>
      </c>
      <c r="K2731" s="41" t="s">
        <v>5144</v>
      </c>
      <c r="L2731" s="64" t="n">
        <v>162</v>
      </c>
      <c r="M2731" s="64" t="n">
        <v>53</v>
      </c>
      <c r="N2731" s="64" t="n">
        <v>1</v>
      </c>
      <c r="O2731" s="42" t="n">
        <v>6258.58</v>
      </c>
      <c r="P2731" s="42" t="s">
        <v>412</v>
      </c>
      <c r="Q2731" s="42" t="n">
        <v>-10669.09</v>
      </c>
      <c r="R2731" s="43" t="n">
        <v>1.8158</v>
      </c>
      <c r="S2731" s="43" t="n">
        <v>0.5733</v>
      </c>
    </row>
    <row r="2732" customFormat="false" ht="15" hidden="false" customHeight="false" outlineLevel="0" collapsed="false">
      <c r="A2732" s="11" t="s">
        <v>35</v>
      </c>
      <c r="B2732" s="11" t="s">
        <v>5012</v>
      </c>
      <c r="C2732" s="13" t="n">
        <v>0.6</v>
      </c>
      <c r="D2732" s="11" t="s">
        <v>4608</v>
      </c>
      <c r="E2732" s="11" t="s">
        <v>61</v>
      </c>
      <c r="F2732" s="11" t="s">
        <v>4896</v>
      </c>
      <c r="G2732" s="11" t="s">
        <v>5026</v>
      </c>
      <c r="H2732" s="18" t="n">
        <v>-3091.78</v>
      </c>
      <c r="I2732" s="14" t="n">
        <v>0.5002</v>
      </c>
      <c r="J2732" s="18" t="n">
        <v>500</v>
      </c>
      <c r="K2732" s="11" t="s">
        <v>4914</v>
      </c>
      <c r="L2732" s="62" t="n">
        <v>231</v>
      </c>
      <c r="M2732" s="62" t="n">
        <v>79</v>
      </c>
      <c r="N2732" s="62" t="n">
        <v>1</v>
      </c>
      <c r="O2732" s="18" t="n">
        <v>2680.76</v>
      </c>
      <c r="P2732" s="18" t="n">
        <v>-5772.54</v>
      </c>
      <c r="Q2732" s="18" t="s">
        <v>61</v>
      </c>
      <c r="R2732" s="14" t="s">
        <v>61</v>
      </c>
      <c r="S2732" s="14" t="s">
        <v>61</v>
      </c>
    </row>
    <row r="2733" customFormat="false" ht="15" hidden="false" customHeight="false" outlineLevel="0" collapsed="false">
      <c r="A2733" s="11" t="s">
        <v>35</v>
      </c>
      <c r="B2733" s="11" t="s">
        <v>5012</v>
      </c>
      <c r="C2733" s="13" t="n">
        <v>0.6</v>
      </c>
      <c r="D2733" s="11" t="s">
        <v>4608</v>
      </c>
      <c r="E2733" s="11" t="s">
        <v>61</v>
      </c>
      <c r="F2733" s="11" t="s">
        <v>4877</v>
      </c>
      <c r="G2733" s="11" t="s">
        <v>5026</v>
      </c>
      <c r="H2733" s="18" t="n">
        <v>-291.23</v>
      </c>
      <c r="I2733" s="14" t="n">
        <v>0.1176</v>
      </c>
      <c r="J2733" s="18" t="n">
        <v>394.02</v>
      </c>
      <c r="K2733" s="11" t="s">
        <v>4914</v>
      </c>
      <c r="L2733" s="62" t="n">
        <v>231</v>
      </c>
      <c r="M2733" s="62" t="n">
        <v>68</v>
      </c>
      <c r="N2733" s="62" t="n">
        <v>1</v>
      </c>
      <c r="O2733" s="18" t="n">
        <v>16.96</v>
      </c>
      <c r="P2733" s="18" t="n">
        <v>-308.2</v>
      </c>
      <c r="Q2733" s="18" t="n">
        <v>-197.25</v>
      </c>
      <c r="R2733" s="14" t="n">
        <v>0.4162</v>
      </c>
      <c r="S2733" s="14" t="n">
        <v>0</v>
      </c>
    </row>
    <row r="2734" customFormat="false" ht="15" hidden="false" customHeight="false" outlineLevel="0" collapsed="false">
      <c r="A2734" s="41" t="s">
        <v>35</v>
      </c>
      <c r="B2734" s="41" t="s">
        <v>5012</v>
      </c>
      <c r="C2734" s="45" t="n">
        <v>0.6</v>
      </c>
      <c r="D2734" s="41" t="s">
        <v>4602</v>
      </c>
      <c r="E2734" s="41" t="n">
        <v>2</v>
      </c>
      <c r="F2734" s="41" t="s">
        <v>4599</v>
      </c>
      <c r="G2734" s="41" t="s">
        <v>5026</v>
      </c>
      <c r="H2734" s="42" t="n">
        <v>-14650.09</v>
      </c>
      <c r="I2734" s="43" t="n">
        <v>1.3832</v>
      </c>
      <c r="J2734" s="42" t="n">
        <v>5595.32</v>
      </c>
      <c r="K2734" s="41" t="s">
        <v>4895</v>
      </c>
      <c r="L2734" s="64" t="n">
        <v>170</v>
      </c>
      <c r="M2734" s="64" t="n">
        <v>64</v>
      </c>
      <c r="N2734" s="64" t="n">
        <v>1</v>
      </c>
      <c r="O2734" s="42" t="n">
        <v>1836.98</v>
      </c>
      <c r="P2734" s="42" t="s">
        <v>412</v>
      </c>
      <c r="Q2734" s="42" t="n">
        <v>3309.4</v>
      </c>
      <c r="R2734" s="43" t="n">
        <v>1.4156</v>
      </c>
      <c r="S2734" s="43" t="n">
        <v>0.3033</v>
      </c>
    </row>
    <row r="2735" customFormat="false" ht="15" hidden="false" customHeight="false" outlineLevel="0" collapsed="false">
      <c r="A2735" s="11" t="s">
        <v>35</v>
      </c>
      <c r="B2735" s="11" t="s">
        <v>5012</v>
      </c>
      <c r="C2735" s="13" t="n">
        <v>0.6</v>
      </c>
      <c r="D2735" s="11" t="s">
        <v>4602</v>
      </c>
      <c r="E2735" s="11" t="n">
        <v>2</v>
      </c>
      <c r="F2735" s="11" t="s">
        <v>4896</v>
      </c>
      <c r="G2735" s="11" t="s">
        <v>5026</v>
      </c>
      <c r="H2735" s="18" t="n">
        <v>-3156.33</v>
      </c>
      <c r="I2735" s="14" t="n">
        <v>0.4771</v>
      </c>
      <c r="J2735" s="18" t="n">
        <v>500</v>
      </c>
      <c r="K2735" s="11" t="s">
        <v>4914</v>
      </c>
      <c r="L2735" s="62" t="n">
        <v>231</v>
      </c>
      <c r="M2735" s="62" t="n">
        <v>94</v>
      </c>
      <c r="N2735" s="62" t="n">
        <v>1</v>
      </c>
      <c r="O2735" s="18" t="n">
        <v>1836.98</v>
      </c>
      <c r="P2735" s="18" t="n">
        <v>-4993.31</v>
      </c>
      <c r="Q2735" s="18" t="s">
        <v>61</v>
      </c>
      <c r="R2735" s="14" t="s">
        <v>61</v>
      </c>
      <c r="S2735" s="14" t="s">
        <v>61</v>
      </c>
    </row>
    <row r="2736" customFormat="false" ht="15" hidden="false" customHeight="false" outlineLevel="0" collapsed="false">
      <c r="A2736" s="11" t="s">
        <v>35</v>
      </c>
      <c r="B2736" s="11" t="s">
        <v>5012</v>
      </c>
      <c r="C2736" s="13" t="n">
        <v>0.6</v>
      </c>
      <c r="D2736" s="11" t="s">
        <v>4602</v>
      </c>
      <c r="E2736" s="11" t="n">
        <v>2</v>
      </c>
      <c r="F2736" s="11" t="s">
        <v>4877</v>
      </c>
      <c r="G2736" s="11" t="s">
        <v>5026</v>
      </c>
      <c r="H2736" s="18" t="n">
        <v>1009.19</v>
      </c>
      <c r="I2736" s="14" t="n">
        <v>0.1647</v>
      </c>
      <c r="J2736" s="18" t="n">
        <v>483.77</v>
      </c>
      <c r="K2736" s="11" t="s">
        <v>4914</v>
      </c>
      <c r="L2736" s="62" t="n">
        <v>231</v>
      </c>
      <c r="M2736" s="62" t="n">
        <v>87</v>
      </c>
      <c r="N2736" s="62" t="n">
        <v>1</v>
      </c>
      <c r="O2736" s="18" t="n">
        <v>1836.98</v>
      </c>
      <c r="P2736" s="18" t="n">
        <v>-827.8</v>
      </c>
      <c r="Q2736" s="18" t="n">
        <v>-66.24</v>
      </c>
      <c r="R2736" s="14" t="n">
        <v>0.3971</v>
      </c>
      <c r="S2736" s="14" t="n">
        <v>0</v>
      </c>
    </row>
    <row r="2737" customFormat="false" ht="15" hidden="false" customHeight="false" outlineLevel="0" collapsed="false">
      <c r="A2737" s="11" t="s">
        <v>35</v>
      </c>
      <c r="B2737" s="11" t="s">
        <v>5012</v>
      </c>
      <c r="C2737" s="13" t="n">
        <v>0.6</v>
      </c>
      <c r="D2737" s="11" t="s">
        <v>4602</v>
      </c>
      <c r="E2737" s="11" t="n">
        <v>3</v>
      </c>
      <c r="F2737" s="11" t="s">
        <v>4599</v>
      </c>
      <c r="G2737" s="11" t="s">
        <v>5026</v>
      </c>
      <c r="H2737" s="18" t="n">
        <v>2028.57</v>
      </c>
      <c r="I2737" s="14" t="n">
        <v>0.0551</v>
      </c>
      <c r="J2737" s="18" t="n">
        <v>174.58</v>
      </c>
      <c r="K2737" s="11" t="s">
        <v>4914</v>
      </c>
      <c r="L2737" s="62" t="n">
        <v>231</v>
      </c>
      <c r="M2737" s="62" t="n">
        <v>86</v>
      </c>
      <c r="N2737" s="62" t="n">
        <v>1</v>
      </c>
      <c r="O2737" s="18" t="n">
        <v>1235.63</v>
      </c>
      <c r="P2737" s="18" t="n">
        <v>792.94</v>
      </c>
      <c r="Q2737" s="18" t="n">
        <v>1189.3</v>
      </c>
      <c r="R2737" s="14" t="n">
        <v>1.2046</v>
      </c>
      <c r="S2737" s="14" t="n">
        <v>0.13</v>
      </c>
    </row>
    <row r="2738" customFormat="false" ht="15" hidden="false" customHeight="false" outlineLevel="0" collapsed="false">
      <c r="A2738" s="11" t="s">
        <v>35</v>
      </c>
      <c r="B2738" s="11" t="s">
        <v>5012</v>
      </c>
      <c r="C2738" s="13" t="n">
        <v>0.6</v>
      </c>
      <c r="D2738" s="11" t="s">
        <v>4602</v>
      </c>
      <c r="E2738" s="11" t="n">
        <v>3</v>
      </c>
      <c r="F2738" s="11" t="s">
        <v>4896</v>
      </c>
      <c r="G2738" s="11" t="s">
        <v>5026</v>
      </c>
      <c r="H2738" s="18" t="n">
        <v>2028.57</v>
      </c>
      <c r="I2738" s="14" t="n">
        <v>0.0551</v>
      </c>
      <c r="J2738" s="18" t="n">
        <v>174.58</v>
      </c>
      <c r="K2738" s="11" t="s">
        <v>4914</v>
      </c>
      <c r="L2738" s="62" t="n">
        <v>231</v>
      </c>
      <c r="M2738" s="62" t="n">
        <v>86</v>
      </c>
      <c r="N2738" s="62" t="n">
        <v>1</v>
      </c>
      <c r="O2738" s="18" t="n">
        <v>1235.63</v>
      </c>
      <c r="P2738" s="18" t="n">
        <v>792.94</v>
      </c>
      <c r="Q2738" s="18" t="s">
        <v>61</v>
      </c>
      <c r="R2738" s="14" t="s">
        <v>61</v>
      </c>
      <c r="S2738" s="14" t="s">
        <v>61</v>
      </c>
    </row>
    <row r="2739" customFormat="false" ht="15" hidden="false" customHeight="false" outlineLevel="0" collapsed="false">
      <c r="A2739" s="11" t="s">
        <v>35</v>
      </c>
      <c r="B2739" s="11" t="s">
        <v>5012</v>
      </c>
      <c r="C2739" s="13" t="n">
        <v>0.6</v>
      </c>
      <c r="D2739" s="11" t="s">
        <v>4602</v>
      </c>
      <c r="E2739" s="11" t="n">
        <v>3</v>
      </c>
      <c r="F2739" s="11" t="s">
        <v>4877</v>
      </c>
      <c r="G2739" s="11" t="s">
        <v>5026</v>
      </c>
      <c r="H2739" s="18" t="n">
        <v>2028.57</v>
      </c>
      <c r="I2739" s="14" t="n">
        <v>0.0551</v>
      </c>
      <c r="J2739" s="18" t="n">
        <v>174.58</v>
      </c>
      <c r="K2739" s="11" t="s">
        <v>4914</v>
      </c>
      <c r="L2739" s="62" t="n">
        <v>231</v>
      </c>
      <c r="M2739" s="62" t="n">
        <v>86</v>
      </c>
      <c r="N2739" s="62" t="n">
        <v>1</v>
      </c>
      <c r="O2739" s="18" t="n">
        <v>1235.63</v>
      </c>
      <c r="P2739" s="18" t="n">
        <v>792.94</v>
      </c>
      <c r="Q2739" s="18" t="n">
        <v>-40.84</v>
      </c>
      <c r="R2739" s="14" t="n">
        <v>0.3482</v>
      </c>
      <c r="S2739" s="14" t="n">
        <v>0</v>
      </c>
    </row>
    <row r="2740" customFormat="false" ht="15" hidden="false" customHeight="false" outlineLevel="0" collapsed="false">
      <c r="A2740" s="11" t="s">
        <v>35</v>
      </c>
      <c r="B2740" s="11" t="s">
        <v>5012</v>
      </c>
      <c r="C2740" s="13" t="n">
        <v>0.6</v>
      </c>
      <c r="D2740" s="11" t="s">
        <v>4602</v>
      </c>
      <c r="E2740" s="11" t="n">
        <v>5</v>
      </c>
      <c r="F2740" s="11" t="s">
        <v>4599</v>
      </c>
      <c r="G2740" s="11" t="s">
        <v>5026</v>
      </c>
      <c r="H2740" s="18" t="n">
        <v>-145.84</v>
      </c>
      <c r="I2740" s="14" t="n">
        <v>0.2349</v>
      </c>
      <c r="J2740" s="18" t="n">
        <v>498.06</v>
      </c>
      <c r="K2740" s="11" t="s">
        <v>4914</v>
      </c>
      <c r="L2740" s="62" t="n">
        <v>231</v>
      </c>
      <c r="M2740" s="62" t="n">
        <v>107</v>
      </c>
      <c r="N2740" s="62" t="n">
        <v>1</v>
      </c>
      <c r="O2740" s="18" t="n">
        <v>697.25</v>
      </c>
      <c r="P2740" s="18" t="n">
        <v>-843.08</v>
      </c>
      <c r="Q2740" s="18" t="n">
        <v>489.82</v>
      </c>
      <c r="R2740" s="14" t="n">
        <v>0.8893</v>
      </c>
      <c r="S2740" s="14" t="n">
        <v>0.0433</v>
      </c>
    </row>
    <row r="2741" customFormat="false" ht="15" hidden="false" customHeight="false" outlineLevel="0" collapsed="false">
      <c r="A2741" s="11" t="s">
        <v>35</v>
      </c>
      <c r="B2741" s="11" t="s">
        <v>5012</v>
      </c>
      <c r="C2741" s="13" t="n">
        <v>0.6</v>
      </c>
      <c r="D2741" s="11" t="s">
        <v>4602</v>
      </c>
      <c r="E2741" s="11" t="n">
        <v>5</v>
      </c>
      <c r="F2741" s="11" t="s">
        <v>4896</v>
      </c>
      <c r="G2741" s="11" t="s">
        <v>5026</v>
      </c>
      <c r="H2741" s="18" t="n">
        <v>-145.84</v>
      </c>
      <c r="I2741" s="14" t="n">
        <v>0.2349</v>
      </c>
      <c r="J2741" s="18" t="n">
        <v>498.06</v>
      </c>
      <c r="K2741" s="11" t="s">
        <v>4914</v>
      </c>
      <c r="L2741" s="62" t="n">
        <v>231</v>
      </c>
      <c r="M2741" s="62" t="n">
        <v>107</v>
      </c>
      <c r="N2741" s="62" t="n">
        <v>1</v>
      </c>
      <c r="O2741" s="18" t="n">
        <v>697.25</v>
      </c>
      <c r="P2741" s="18" t="n">
        <v>-843.08</v>
      </c>
      <c r="Q2741" s="18" t="s">
        <v>61</v>
      </c>
      <c r="R2741" s="14" t="s">
        <v>61</v>
      </c>
      <c r="S2741" s="14" t="s">
        <v>61</v>
      </c>
    </row>
    <row r="2742" customFormat="false" ht="15" hidden="false" customHeight="false" outlineLevel="0" collapsed="false">
      <c r="A2742" s="11" t="s">
        <v>35</v>
      </c>
      <c r="B2742" s="11" t="s">
        <v>5012</v>
      </c>
      <c r="C2742" s="13" t="n">
        <v>0.6</v>
      </c>
      <c r="D2742" s="11" t="s">
        <v>4602</v>
      </c>
      <c r="E2742" s="11" t="n">
        <v>5</v>
      </c>
      <c r="F2742" s="11" t="s">
        <v>4877</v>
      </c>
      <c r="G2742" s="11" t="s">
        <v>5026</v>
      </c>
      <c r="H2742" s="18" t="n">
        <v>-145.84</v>
      </c>
      <c r="I2742" s="14" t="n">
        <v>0.2349</v>
      </c>
      <c r="J2742" s="18" t="n">
        <v>498.06</v>
      </c>
      <c r="K2742" s="11" t="s">
        <v>4914</v>
      </c>
      <c r="L2742" s="62" t="n">
        <v>231</v>
      </c>
      <c r="M2742" s="62" t="n">
        <v>107</v>
      </c>
      <c r="N2742" s="62" t="n">
        <v>1</v>
      </c>
      <c r="O2742" s="18" t="n">
        <v>697.25</v>
      </c>
      <c r="P2742" s="18" t="n">
        <v>-843.08</v>
      </c>
      <c r="Q2742" s="18" t="n">
        <v>317.51</v>
      </c>
      <c r="R2742" s="14" t="n">
        <v>0.3228</v>
      </c>
      <c r="S2742" s="14" t="n">
        <v>0</v>
      </c>
    </row>
    <row r="2743" customFormat="false" ht="15" hidden="false" customHeight="false" outlineLevel="0" collapsed="false">
      <c r="A2743" s="11" t="s">
        <v>35</v>
      </c>
      <c r="B2743" s="11" t="s">
        <v>5012</v>
      </c>
      <c r="C2743" s="13" t="n">
        <v>0.6</v>
      </c>
      <c r="D2743" s="11" t="s">
        <v>4608</v>
      </c>
      <c r="E2743" s="11" t="s">
        <v>61</v>
      </c>
      <c r="F2743" s="11" t="s">
        <v>4599</v>
      </c>
      <c r="G2743" s="11" t="s">
        <v>5039</v>
      </c>
      <c r="H2743" s="18" t="n">
        <v>2059.59</v>
      </c>
      <c r="I2743" s="14" t="n">
        <v>0.4543</v>
      </c>
      <c r="J2743" s="18" t="n">
        <v>9174.23</v>
      </c>
      <c r="K2743" s="11" t="s">
        <v>4914</v>
      </c>
      <c r="L2743" s="62" t="n">
        <v>232</v>
      </c>
      <c r="M2743" s="62" t="n">
        <v>0</v>
      </c>
      <c r="N2743" s="62" t="n">
        <v>0</v>
      </c>
      <c r="O2743" s="18" t="n">
        <v>981.17</v>
      </c>
      <c r="P2743" s="18" t="n">
        <v>1078.42</v>
      </c>
      <c r="Q2743" s="18" t="n">
        <v>2316.78</v>
      </c>
      <c r="R2743" s="14" t="n">
        <v>0.6392</v>
      </c>
      <c r="S2743" s="14" t="n">
        <v>0.0333</v>
      </c>
    </row>
    <row r="2744" customFormat="false" ht="15" hidden="false" customHeight="false" outlineLevel="0" collapsed="false">
      <c r="A2744" s="11" t="s">
        <v>35</v>
      </c>
      <c r="B2744" s="11" t="s">
        <v>5012</v>
      </c>
      <c r="C2744" s="13" t="n">
        <v>0.6</v>
      </c>
      <c r="D2744" s="11" t="s">
        <v>4608</v>
      </c>
      <c r="E2744" s="11" t="s">
        <v>61</v>
      </c>
      <c r="F2744" s="11" t="s">
        <v>4896</v>
      </c>
      <c r="G2744" s="11" t="s">
        <v>5039</v>
      </c>
      <c r="H2744" s="18" t="n">
        <v>-379.21</v>
      </c>
      <c r="I2744" s="14" t="n">
        <v>0.1658</v>
      </c>
      <c r="J2744" s="18" t="n">
        <v>500</v>
      </c>
      <c r="K2744" s="11" t="s">
        <v>4914</v>
      </c>
      <c r="L2744" s="62" t="n">
        <v>232</v>
      </c>
      <c r="M2744" s="62" t="n">
        <v>0</v>
      </c>
      <c r="N2744" s="62" t="n">
        <v>0</v>
      </c>
      <c r="O2744" s="18" t="n">
        <v>541.34</v>
      </c>
      <c r="P2744" s="18" t="n">
        <v>-920.55</v>
      </c>
      <c r="Q2744" s="18" t="s">
        <v>61</v>
      </c>
      <c r="R2744" s="14" t="s">
        <v>61</v>
      </c>
      <c r="S2744" s="14" t="s">
        <v>61</v>
      </c>
    </row>
    <row r="2745" customFormat="false" ht="15" hidden="false" customHeight="false" outlineLevel="0" collapsed="false">
      <c r="A2745" s="11" t="s">
        <v>35</v>
      </c>
      <c r="B2745" s="11" t="s">
        <v>5012</v>
      </c>
      <c r="C2745" s="13" t="n">
        <v>0.6</v>
      </c>
      <c r="D2745" s="11" t="s">
        <v>4608</v>
      </c>
      <c r="E2745" s="11" t="s">
        <v>61</v>
      </c>
      <c r="F2745" s="11" t="s">
        <v>4877</v>
      </c>
      <c r="G2745" s="11" t="s">
        <v>5039</v>
      </c>
      <c r="H2745" s="18" t="n">
        <v>-177.03</v>
      </c>
      <c r="I2745" s="14" t="n">
        <v>0.1161</v>
      </c>
      <c r="J2745" s="18" t="n">
        <v>486.17</v>
      </c>
      <c r="K2745" s="11" t="s">
        <v>4914</v>
      </c>
      <c r="L2745" s="62" t="n">
        <v>232</v>
      </c>
      <c r="M2745" s="62" t="n">
        <v>0</v>
      </c>
      <c r="N2745" s="62" t="n">
        <v>0</v>
      </c>
      <c r="O2745" s="18" t="n">
        <v>747.05</v>
      </c>
      <c r="P2745" s="18" t="n">
        <v>-924.08</v>
      </c>
      <c r="Q2745" s="18" t="n">
        <v>1333.07</v>
      </c>
      <c r="R2745" s="14" t="n">
        <v>0.1235</v>
      </c>
      <c r="S2745" s="14" t="n">
        <v>0</v>
      </c>
    </row>
    <row r="2746" customFormat="false" ht="15" hidden="false" customHeight="false" outlineLevel="0" collapsed="false">
      <c r="A2746" s="11" t="s">
        <v>35</v>
      </c>
      <c r="B2746" s="11" t="s">
        <v>5012</v>
      </c>
      <c r="C2746" s="13" t="n">
        <v>0.6</v>
      </c>
      <c r="D2746" s="11" t="s">
        <v>4602</v>
      </c>
      <c r="E2746" s="11" t="n">
        <v>2</v>
      </c>
      <c r="F2746" s="11" t="s">
        <v>4599</v>
      </c>
      <c r="G2746" s="11" t="s">
        <v>5039</v>
      </c>
      <c r="H2746" s="18" t="n">
        <v>1093.09</v>
      </c>
      <c r="I2746" s="14" t="n">
        <v>0.105</v>
      </c>
      <c r="J2746" s="18" t="n">
        <v>1018.17</v>
      </c>
      <c r="K2746" s="11" t="s">
        <v>4914</v>
      </c>
      <c r="L2746" s="62" t="n">
        <v>232</v>
      </c>
      <c r="M2746" s="62" t="n">
        <v>0</v>
      </c>
      <c r="N2746" s="62" t="n">
        <v>0</v>
      </c>
      <c r="O2746" s="18" t="n">
        <v>694.52</v>
      </c>
      <c r="P2746" s="18" t="n">
        <v>431.99</v>
      </c>
      <c r="Q2746" s="18" t="n">
        <v>1571.19</v>
      </c>
      <c r="R2746" s="14" t="n">
        <v>0.1931</v>
      </c>
      <c r="S2746" s="14" t="n">
        <v>0.0067</v>
      </c>
    </row>
    <row r="2747" customFormat="false" ht="15" hidden="false" customHeight="false" outlineLevel="0" collapsed="false">
      <c r="A2747" s="11" t="s">
        <v>35</v>
      </c>
      <c r="B2747" s="11" t="s">
        <v>5012</v>
      </c>
      <c r="C2747" s="13" t="n">
        <v>0.6</v>
      </c>
      <c r="D2747" s="11" t="s">
        <v>4602</v>
      </c>
      <c r="E2747" s="11" t="n">
        <v>2</v>
      </c>
      <c r="F2747" s="11" t="s">
        <v>4896</v>
      </c>
      <c r="G2747" s="11" t="s">
        <v>5039</v>
      </c>
      <c r="H2747" s="18" t="n">
        <v>580.94</v>
      </c>
      <c r="I2747" s="14" t="n">
        <v>0.1234</v>
      </c>
      <c r="J2747" s="18" t="n">
        <v>500</v>
      </c>
      <c r="K2747" s="11" t="s">
        <v>4914</v>
      </c>
      <c r="L2747" s="62" t="n">
        <v>232</v>
      </c>
      <c r="M2747" s="62" t="n">
        <v>0</v>
      </c>
      <c r="N2747" s="62" t="n">
        <v>0</v>
      </c>
      <c r="O2747" s="18" t="n">
        <v>690.98</v>
      </c>
      <c r="P2747" s="18" t="n">
        <v>-79.23</v>
      </c>
      <c r="Q2747" s="18" t="s">
        <v>61</v>
      </c>
      <c r="R2747" s="14" t="s">
        <v>61</v>
      </c>
      <c r="S2747" s="14" t="s">
        <v>61</v>
      </c>
    </row>
    <row r="2748" customFormat="false" ht="15" hidden="false" customHeight="false" outlineLevel="0" collapsed="false">
      <c r="A2748" s="11" t="s">
        <v>35</v>
      </c>
      <c r="B2748" s="11" t="s">
        <v>5012</v>
      </c>
      <c r="C2748" s="13" t="n">
        <v>0.6</v>
      </c>
      <c r="D2748" s="11" t="s">
        <v>4602</v>
      </c>
      <c r="E2748" s="11" t="n">
        <v>2</v>
      </c>
      <c r="F2748" s="11" t="s">
        <v>4877</v>
      </c>
      <c r="G2748" s="11" t="s">
        <v>5039</v>
      </c>
      <c r="H2748" s="18" t="n">
        <v>615.72</v>
      </c>
      <c r="I2748" s="14" t="n">
        <v>0.0727</v>
      </c>
      <c r="J2748" s="18" t="n">
        <v>404.05</v>
      </c>
      <c r="K2748" s="11" t="s">
        <v>4914</v>
      </c>
      <c r="L2748" s="62" t="n">
        <v>232</v>
      </c>
      <c r="M2748" s="62" t="n">
        <v>0</v>
      </c>
      <c r="N2748" s="62" t="n">
        <v>0</v>
      </c>
      <c r="O2748" s="18" t="n">
        <v>295.07</v>
      </c>
      <c r="P2748" s="18" t="n">
        <v>320.65</v>
      </c>
      <c r="Q2748" s="18" t="n">
        <v>1444.38</v>
      </c>
      <c r="R2748" s="14" t="n">
        <v>0.1099</v>
      </c>
      <c r="S2748" s="14" t="n">
        <v>0</v>
      </c>
    </row>
    <row r="2749" customFormat="false" ht="15" hidden="false" customHeight="false" outlineLevel="0" collapsed="false">
      <c r="A2749" s="11" t="s">
        <v>35</v>
      </c>
      <c r="B2749" s="11" t="s">
        <v>5012</v>
      </c>
      <c r="C2749" s="13" t="n">
        <v>0.6</v>
      </c>
      <c r="D2749" s="11" t="s">
        <v>4602</v>
      </c>
      <c r="E2749" s="11" t="n">
        <v>3</v>
      </c>
      <c r="F2749" s="11" t="s">
        <v>4599</v>
      </c>
      <c r="G2749" s="11" t="s">
        <v>5039</v>
      </c>
      <c r="H2749" s="18" t="n">
        <v>1068.74</v>
      </c>
      <c r="I2749" s="14" t="n">
        <v>0.0656</v>
      </c>
      <c r="J2749" s="18" t="n">
        <v>404.66</v>
      </c>
      <c r="K2749" s="11" t="s">
        <v>4914</v>
      </c>
      <c r="L2749" s="62" t="n">
        <v>232</v>
      </c>
      <c r="M2749" s="62" t="n">
        <v>0</v>
      </c>
      <c r="N2749" s="62" t="n">
        <v>0</v>
      </c>
      <c r="O2749" s="18" t="n">
        <v>549.94</v>
      </c>
      <c r="P2749" s="18" t="n">
        <v>503.74</v>
      </c>
      <c r="Q2749" s="18" t="n">
        <v>1279.22</v>
      </c>
      <c r="R2749" s="14" t="n">
        <v>0.1332</v>
      </c>
      <c r="S2749" s="14" t="n">
        <v>0.0033</v>
      </c>
    </row>
    <row r="2750" customFormat="false" ht="15" hidden="false" customHeight="false" outlineLevel="0" collapsed="false">
      <c r="A2750" s="11" t="s">
        <v>35</v>
      </c>
      <c r="B2750" s="11" t="s">
        <v>5012</v>
      </c>
      <c r="C2750" s="13" t="n">
        <v>0.6</v>
      </c>
      <c r="D2750" s="11" t="s">
        <v>4602</v>
      </c>
      <c r="E2750" s="11" t="n">
        <v>3</v>
      </c>
      <c r="F2750" s="11" t="s">
        <v>4896</v>
      </c>
      <c r="G2750" s="11" t="s">
        <v>5039</v>
      </c>
      <c r="H2750" s="18" t="n">
        <v>1068.74</v>
      </c>
      <c r="I2750" s="14" t="n">
        <v>0.0656</v>
      </c>
      <c r="J2750" s="18" t="n">
        <v>404.66</v>
      </c>
      <c r="K2750" s="11" t="s">
        <v>4914</v>
      </c>
      <c r="L2750" s="62" t="n">
        <v>232</v>
      </c>
      <c r="M2750" s="62" t="n">
        <v>0</v>
      </c>
      <c r="N2750" s="62" t="n">
        <v>0</v>
      </c>
      <c r="O2750" s="18" t="n">
        <v>549.94</v>
      </c>
      <c r="P2750" s="18" t="n">
        <v>503.74</v>
      </c>
      <c r="Q2750" s="18" t="s">
        <v>61</v>
      </c>
      <c r="R2750" s="14" t="s">
        <v>61</v>
      </c>
      <c r="S2750" s="14" t="s">
        <v>61</v>
      </c>
    </row>
    <row r="2751" customFormat="false" ht="15" hidden="false" customHeight="false" outlineLevel="0" collapsed="false">
      <c r="A2751" s="11" t="s">
        <v>35</v>
      </c>
      <c r="B2751" s="11" t="s">
        <v>5012</v>
      </c>
      <c r="C2751" s="13" t="n">
        <v>0.6</v>
      </c>
      <c r="D2751" s="11" t="s">
        <v>4602</v>
      </c>
      <c r="E2751" s="11" t="n">
        <v>3</v>
      </c>
      <c r="F2751" s="11" t="s">
        <v>4877</v>
      </c>
      <c r="G2751" s="11" t="s">
        <v>5039</v>
      </c>
      <c r="H2751" s="18" t="n">
        <v>1068.74</v>
      </c>
      <c r="I2751" s="14" t="n">
        <v>0.0656</v>
      </c>
      <c r="J2751" s="18" t="n">
        <v>404.66</v>
      </c>
      <c r="K2751" s="11" t="s">
        <v>4914</v>
      </c>
      <c r="L2751" s="62" t="n">
        <v>232</v>
      </c>
      <c r="M2751" s="62" t="n">
        <v>0</v>
      </c>
      <c r="N2751" s="62" t="n">
        <v>0</v>
      </c>
      <c r="O2751" s="18" t="n">
        <v>549.94</v>
      </c>
      <c r="P2751" s="18" t="n">
        <v>503.74</v>
      </c>
      <c r="Q2751" s="18" t="n">
        <v>1260.17</v>
      </c>
      <c r="R2751" s="14" t="n">
        <v>0.1176</v>
      </c>
      <c r="S2751" s="14" t="n">
        <v>0</v>
      </c>
    </row>
    <row r="2752" customFormat="false" ht="15" hidden="false" customHeight="false" outlineLevel="0" collapsed="false">
      <c r="A2752" s="11" t="s">
        <v>35</v>
      </c>
      <c r="B2752" s="11" t="s">
        <v>5012</v>
      </c>
      <c r="C2752" s="13" t="n">
        <v>0.6</v>
      </c>
      <c r="D2752" s="11" t="s">
        <v>4602</v>
      </c>
      <c r="E2752" s="11" t="n">
        <v>5</v>
      </c>
      <c r="F2752" s="11" t="s">
        <v>4599</v>
      </c>
      <c r="G2752" s="11" t="s">
        <v>5039</v>
      </c>
      <c r="H2752" s="18" t="n">
        <v>1051.57</v>
      </c>
      <c r="I2752" s="14" t="n">
        <v>0.0442</v>
      </c>
      <c r="J2752" s="18" t="n">
        <v>156.51</v>
      </c>
      <c r="K2752" s="11" t="s">
        <v>4914</v>
      </c>
      <c r="L2752" s="62" t="n">
        <v>232</v>
      </c>
      <c r="M2752" s="62" t="n">
        <v>0</v>
      </c>
      <c r="N2752" s="62" t="n">
        <v>0</v>
      </c>
      <c r="O2752" s="18" t="n">
        <v>491.02</v>
      </c>
      <c r="P2752" s="18" t="n">
        <v>551.73</v>
      </c>
      <c r="Q2752" s="18" t="n">
        <v>1077.78</v>
      </c>
      <c r="R2752" s="14" t="n">
        <v>0.08</v>
      </c>
      <c r="S2752" s="14" t="n">
        <v>0</v>
      </c>
    </row>
    <row r="2753" customFormat="false" ht="15" hidden="false" customHeight="false" outlineLevel="0" collapsed="false">
      <c r="A2753" s="11" t="s">
        <v>35</v>
      </c>
      <c r="B2753" s="11" t="s">
        <v>5012</v>
      </c>
      <c r="C2753" s="13" t="n">
        <v>0.6</v>
      </c>
      <c r="D2753" s="11" t="s">
        <v>4602</v>
      </c>
      <c r="E2753" s="11" t="n">
        <v>5</v>
      </c>
      <c r="F2753" s="11" t="s">
        <v>4896</v>
      </c>
      <c r="G2753" s="11" t="s">
        <v>5039</v>
      </c>
      <c r="H2753" s="18" t="n">
        <v>1051.57</v>
      </c>
      <c r="I2753" s="14" t="n">
        <v>0.0442</v>
      </c>
      <c r="J2753" s="18" t="n">
        <v>156.51</v>
      </c>
      <c r="K2753" s="11" t="s">
        <v>4914</v>
      </c>
      <c r="L2753" s="62" t="n">
        <v>232</v>
      </c>
      <c r="M2753" s="62" t="n">
        <v>0</v>
      </c>
      <c r="N2753" s="62" t="n">
        <v>0</v>
      </c>
      <c r="O2753" s="18" t="n">
        <v>491.02</v>
      </c>
      <c r="P2753" s="18" t="n">
        <v>551.73</v>
      </c>
      <c r="Q2753" s="18" t="s">
        <v>61</v>
      </c>
      <c r="R2753" s="14" t="s">
        <v>61</v>
      </c>
      <c r="S2753" s="14" t="s">
        <v>61</v>
      </c>
    </row>
    <row r="2754" customFormat="false" ht="15" hidden="false" customHeight="false" outlineLevel="0" collapsed="false">
      <c r="A2754" s="11" t="s">
        <v>35</v>
      </c>
      <c r="B2754" s="11" t="s">
        <v>5012</v>
      </c>
      <c r="C2754" s="13" t="n">
        <v>0.6</v>
      </c>
      <c r="D2754" s="11" t="s">
        <v>4602</v>
      </c>
      <c r="E2754" s="11" t="n">
        <v>5</v>
      </c>
      <c r="F2754" s="11" t="s">
        <v>4877</v>
      </c>
      <c r="G2754" s="11" t="s">
        <v>5039</v>
      </c>
      <c r="H2754" s="18" t="n">
        <v>1051.57</v>
      </c>
      <c r="I2754" s="14" t="n">
        <v>0.0442</v>
      </c>
      <c r="J2754" s="18" t="n">
        <v>156.51</v>
      </c>
      <c r="K2754" s="11" t="s">
        <v>4914</v>
      </c>
      <c r="L2754" s="62" t="n">
        <v>232</v>
      </c>
      <c r="M2754" s="62" t="n">
        <v>0</v>
      </c>
      <c r="N2754" s="62" t="n">
        <v>0</v>
      </c>
      <c r="O2754" s="18" t="n">
        <v>491.02</v>
      </c>
      <c r="P2754" s="18" t="n">
        <v>551.73</v>
      </c>
      <c r="Q2754" s="18" t="n">
        <v>1076.14</v>
      </c>
      <c r="R2754" s="14" t="n">
        <v>0.08</v>
      </c>
      <c r="S2754" s="14" t="n">
        <v>0</v>
      </c>
    </row>
  </sheetData>
  <autoFilter ref="A80:T862"/>
  <mergeCells count="29">
    <mergeCell ref="A2:Q2"/>
    <mergeCell ref="A3:Q3"/>
    <mergeCell ref="A4:Q4"/>
    <mergeCell ref="A5:Q5"/>
    <mergeCell ref="A6:Q6"/>
    <mergeCell ref="A8:Q8"/>
    <mergeCell ref="A9:Q9"/>
    <mergeCell ref="A10:Q10"/>
    <mergeCell ref="A11:Q11"/>
    <mergeCell ref="A12:Q12"/>
    <mergeCell ref="A14:Q14"/>
    <mergeCell ref="A15:Q15"/>
    <mergeCell ref="A16:Q16"/>
    <mergeCell ref="A17:Q17"/>
    <mergeCell ref="A18:Q18"/>
    <mergeCell ref="A19:Q19"/>
    <mergeCell ref="A20:Q20"/>
    <mergeCell ref="A21:Q21"/>
    <mergeCell ref="A22:Q22"/>
    <mergeCell ref="A23:Q23"/>
    <mergeCell ref="A24:Q24"/>
    <mergeCell ref="A25:Q25"/>
    <mergeCell ref="A26:Q26"/>
    <mergeCell ref="A28:O28"/>
    <mergeCell ref="A79:T79"/>
    <mergeCell ref="A865:Q865"/>
    <mergeCell ref="A1393:L1393"/>
    <mergeCell ref="A1746:L1746"/>
    <mergeCell ref="A2374:S23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0"/>
    <col collapsed="false" customWidth="true" hidden="false" outlineLevel="0" max="5" min="4" style="0" width="8"/>
    <col collapsed="false" customWidth="true" hidden="false" outlineLevel="0" max="6" min="6" style="0" width="7"/>
    <col collapsed="false" customWidth="true" hidden="false" outlineLevel="0" max="7" min="7" style="0" width="9"/>
    <col collapsed="false" customWidth="true" hidden="false" outlineLevel="0" max="11" min="8" style="0" width="7"/>
    <col collapsed="false" customWidth="true" hidden="false" outlineLevel="0" max="12" min="12" style="0" width="10"/>
    <col collapsed="false" customWidth="true" hidden="false" outlineLevel="0" max="13" min="13" style="0" width="8"/>
    <col collapsed="false" customWidth="true" hidden="false" outlineLevel="0" max="14" min="14" style="0" width="10"/>
    <col collapsed="false" customWidth="true" hidden="false" outlineLevel="0" max="15" min="15" style="0" width="8"/>
    <col collapsed="false" customWidth="true" hidden="false" outlineLevel="0" max="16" min="16" style="0" width="9"/>
  </cols>
  <sheetData>
    <row r="1" customFormat="false" ht="15" hidden="false" customHeight="false" outlineLevel="0" collapsed="false">
      <c r="A1" s="3" t="s">
        <v>5172</v>
      </c>
    </row>
    <row r="2" customFormat="false" ht="15" hidden="false" customHeight="false" outlineLevel="0" collapsed="false">
      <c r="A2" s="34" t="s">
        <v>5173</v>
      </c>
    </row>
    <row r="3" customFormat="false" ht="15" hidden="false" customHeight="false" outlineLevel="0" collapsed="false">
      <c r="A3" s="40" t="s">
        <v>5174</v>
      </c>
    </row>
    <row r="4" customFormat="false" ht="42" hidden="false" customHeight="true" outlineLevel="0" collapsed="false">
      <c r="A4" s="6" t="s">
        <v>77</v>
      </c>
      <c r="B4" s="6" t="s">
        <v>4625</v>
      </c>
      <c r="C4" s="6" t="s">
        <v>5175</v>
      </c>
      <c r="D4" s="6" t="s">
        <v>359</v>
      </c>
      <c r="E4" s="6" t="s">
        <v>80</v>
      </c>
      <c r="F4" s="6" t="s">
        <v>5176</v>
      </c>
      <c r="G4" s="6" t="s">
        <v>5177</v>
      </c>
      <c r="H4" s="6" t="s">
        <v>5178</v>
      </c>
      <c r="I4" s="6" t="s">
        <v>5179</v>
      </c>
      <c r="J4" s="6" t="s">
        <v>5180</v>
      </c>
      <c r="K4" s="6" t="s">
        <v>5181</v>
      </c>
      <c r="L4" s="6" t="s">
        <v>372</v>
      </c>
      <c r="M4" s="6" t="s">
        <v>5182</v>
      </c>
      <c r="N4" s="6" t="s">
        <v>5003</v>
      </c>
      <c r="O4" s="6" t="s">
        <v>5183</v>
      </c>
      <c r="P4" s="6" t="s">
        <v>87</v>
      </c>
    </row>
    <row r="5" customFormat="false" ht="15" hidden="false" customHeight="false" outlineLevel="0" collapsed="false">
      <c r="A5" s="11" t="s">
        <v>32</v>
      </c>
      <c r="B5" s="11" t="s">
        <v>4636</v>
      </c>
      <c r="C5" s="11" t="s">
        <v>5184</v>
      </c>
      <c r="D5" s="65" t="n">
        <f aca="false">'M1 default'!C18</f>
        <v>1290</v>
      </c>
      <c r="E5" s="35" t="n">
        <f aca="false">D5/258</f>
        <v>5</v>
      </c>
      <c r="F5" s="66" t="n">
        <f aca="false">'M1 default'!P18</f>
        <v>0.284496124031008</v>
      </c>
      <c r="G5" s="66" t="n">
        <f aca="false">'M1 default'!Q18</f>
        <v>0.284496124031008</v>
      </c>
      <c r="H5" s="66" t="n">
        <f aca="false">'M1 default'!R18</f>
        <v>0.547286821705426</v>
      </c>
      <c r="I5" s="66" t="n">
        <f aca="false">'M1 default'!S18</f>
        <v>0.43953488372093</v>
      </c>
      <c r="J5" s="66" t="n">
        <f aca="false">'M1 default'!T18</f>
        <v>0.352713178294574</v>
      </c>
      <c r="K5" s="66" t="n">
        <f aca="false">'M1 default'!U18</f>
        <v>0.284496124031008</v>
      </c>
      <c r="L5" s="67" t="n">
        <f aca="false">'M1 default'!M18</f>
        <v>-964.0218</v>
      </c>
      <c r="M5" s="68" t="n">
        <f aca="false">'M1 default'!V18</f>
        <v>-0.146511627906977</v>
      </c>
      <c r="N5" s="68" t="n">
        <f aca="false">'M1 default'!W18</f>
        <v>-0.747303720930233</v>
      </c>
      <c r="O5" s="65" t="n">
        <f aca="false">'M1 default'!N18</f>
        <v>5</v>
      </c>
      <c r="P5" s="65" t="n">
        <f aca="false">'M1 default'!O18</f>
        <v>22</v>
      </c>
    </row>
    <row r="6" customFormat="false" ht="15" hidden="false" customHeight="false" outlineLevel="0" collapsed="false">
      <c r="A6" s="11" t="s">
        <v>32</v>
      </c>
      <c r="B6" s="11" t="s">
        <v>4636</v>
      </c>
      <c r="C6" s="11" t="s">
        <v>5185</v>
      </c>
      <c r="D6" s="65" t="n">
        <f aca="false">'M1 default'!C31</f>
        <v>1290</v>
      </c>
      <c r="E6" s="35" t="n">
        <f aca="false">D6/258</f>
        <v>5</v>
      </c>
      <c r="F6" s="66" t="n">
        <f aca="false">'M1 default'!P31</f>
        <v>0.312403100775194</v>
      </c>
      <c r="G6" s="66" t="n">
        <f aca="false">'M1 default'!Q31</f>
        <v>0.312403100775194</v>
      </c>
      <c r="H6" s="66" t="n">
        <f aca="false">'M1 default'!R31</f>
        <v>0.572093023255814</v>
      </c>
      <c r="I6" s="66" t="n">
        <f aca="false">'M1 default'!S31</f>
        <v>0.451162790697674</v>
      </c>
      <c r="J6" s="66" t="n">
        <f aca="false">'M1 default'!T31</f>
        <v>0.365116279069767</v>
      </c>
      <c r="K6" s="66" t="n">
        <f aca="false">'M1 default'!U31</f>
        <v>0.312403100775194</v>
      </c>
      <c r="L6" s="67" t="n">
        <f aca="false">'M1 default'!M31</f>
        <v>-843.493</v>
      </c>
      <c r="M6" s="68" t="n">
        <f aca="false">'M1 default'!V31</f>
        <v>-0.0627906976744186</v>
      </c>
      <c r="N6" s="68" t="n">
        <f aca="false">'M1 default'!W31</f>
        <v>-0.653870542635659</v>
      </c>
      <c r="O6" s="65" t="n">
        <f aca="false">'M1 default'!N31</f>
        <v>6</v>
      </c>
      <c r="P6" s="65" t="n">
        <f aca="false">'M1 default'!O31</f>
        <v>16</v>
      </c>
    </row>
    <row r="7" customFormat="false" ht="15" hidden="false" customHeight="false" outlineLevel="0" collapsed="false">
      <c r="A7" s="11" t="s">
        <v>32</v>
      </c>
      <c r="B7" s="11" t="s">
        <v>4636</v>
      </c>
      <c r="C7" s="11" t="s">
        <v>5186</v>
      </c>
      <c r="D7" s="65" t="n">
        <f aca="false">'M1 default'!C44</f>
        <v>1285</v>
      </c>
      <c r="E7" s="35" t="n">
        <f aca="false">D7/257</f>
        <v>5</v>
      </c>
      <c r="F7" s="66" t="n">
        <f aca="false">'M1 default'!P44</f>
        <v>0.322178988326848</v>
      </c>
      <c r="G7" s="66" t="n">
        <f aca="false">'M1 default'!Q44</f>
        <v>0.322178988326848</v>
      </c>
      <c r="H7" s="66" t="n">
        <f aca="false">'M1 default'!R44</f>
        <v>0.58988326848249</v>
      </c>
      <c r="I7" s="66" t="n">
        <f aca="false">'M1 default'!S44</f>
        <v>0.470817120622568</v>
      </c>
      <c r="J7" s="66" t="n">
        <f aca="false">'M1 default'!T44</f>
        <v>0.385992217898833</v>
      </c>
      <c r="K7" s="66" t="n">
        <f aca="false">'M1 default'!U44</f>
        <v>0.322178988326848</v>
      </c>
      <c r="L7" s="67" t="n">
        <f aca="false">'M1 default'!M44</f>
        <v>-835.8046</v>
      </c>
      <c r="M7" s="68" t="n">
        <f aca="false">'M1 default'!V44</f>
        <v>-0.0334630350194553</v>
      </c>
      <c r="N7" s="68" t="n">
        <f aca="false">'M1 default'!W44</f>
        <v>-0.650431595330739</v>
      </c>
      <c r="O7" s="65" t="n">
        <f aca="false">'M1 default'!N44</f>
        <v>6</v>
      </c>
      <c r="P7" s="65" t="n">
        <f aca="false">'M1 default'!O44</f>
        <v>17</v>
      </c>
    </row>
    <row r="8" customFormat="false" ht="15" hidden="false" customHeight="false" outlineLevel="0" collapsed="false">
      <c r="A8" s="11" t="s">
        <v>32</v>
      </c>
      <c r="B8" s="11" t="s">
        <v>4636</v>
      </c>
      <c r="C8" s="11" t="s">
        <v>5187</v>
      </c>
      <c r="D8" s="65" t="n">
        <f aca="false">'M1 default'!C57</f>
        <v>1295</v>
      </c>
      <c r="E8" s="35" t="n">
        <f aca="false">D8/259</f>
        <v>5</v>
      </c>
      <c r="F8" s="66" t="n">
        <f aca="false">'M1 default'!P57</f>
        <v>0.308108108108108</v>
      </c>
      <c r="G8" s="66" t="n">
        <f aca="false">'M1 default'!Q57</f>
        <v>0.308108108108108</v>
      </c>
      <c r="H8" s="66" t="n">
        <f aca="false">'M1 default'!R57</f>
        <v>0.580694980694981</v>
      </c>
      <c r="I8" s="66" t="n">
        <f aca="false">'M1 default'!S57</f>
        <v>0.474131274131274</v>
      </c>
      <c r="J8" s="66" t="n">
        <f aca="false">'M1 default'!T57</f>
        <v>0.370656370656371</v>
      </c>
      <c r="K8" s="66" t="n">
        <f aca="false">'M1 default'!U57</f>
        <v>0.308108108108108</v>
      </c>
      <c r="L8" s="67" t="n">
        <f aca="false">'M1 default'!M57</f>
        <v>-506.2309</v>
      </c>
      <c r="M8" s="68" t="n">
        <f aca="false">'M1 default'!V57</f>
        <v>-0.0756756756756757</v>
      </c>
      <c r="N8" s="68" t="n">
        <f aca="false">'M1 default'!W57</f>
        <v>-0.390911891891892</v>
      </c>
      <c r="O8" s="65" t="n">
        <f aca="false">'M1 default'!N57</f>
        <v>5</v>
      </c>
      <c r="P8" s="65" t="n">
        <f aca="false">'M1 default'!O57</f>
        <v>20</v>
      </c>
    </row>
    <row r="9" customFormat="false" ht="15" hidden="false" customHeight="false" outlineLevel="0" collapsed="false">
      <c r="A9" s="11" t="s">
        <v>32</v>
      </c>
      <c r="B9" s="11" t="s">
        <v>4636</v>
      </c>
      <c r="C9" s="11" t="s">
        <v>5188</v>
      </c>
      <c r="D9" s="65" t="n">
        <f aca="false">'M1 default'!C70</f>
        <v>1290</v>
      </c>
      <c r="E9" s="35" t="n">
        <f aca="false">D9/258</f>
        <v>5</v>
      </c>
      <c r="F9" s="66" t="n">
        <f aca="false">'M1 default'!P70</f>
        <v>0.34031007751938</v>
      </c>
      <c r="G9" s="66" t="n">
        <f aca="false">'M1 default'!Q70</f>
        <v>0.34031007751938</v>
      </c>
      <c r="H9" s="66" t="n">
        <f aca="false">'M1 default'!R70</f>
        <v>0.602325581395349</v>
      </c>
      <c r="I9" s="66" t="n">
        <f aca="false">'M1 default'!S70</f>
        <v>0.496899224806202</v>
      </c>
      <c r="J9" s="66" t="n">
        <f aca="false">'M1 default'!T70</f>
        <v>0.410077519379845</v>
      </c>
      <c r="K9" s="66" t="n">
        <f aca="false">'M1 default'!U70</f>
        <v>0.34031007751938</v>
      </c>
      <c r="L9" s="67" t="n">
        <f aca="false">'M1 default'!M70</f>
        <v>-161.8691</v>
      </c>
      <c r="M9" s="68" t="n">
        <f aca="false">'M1 default'!V70</f>
        <v>0.0209302325581395</v>
      </c>
      <c r="N9" s="68" t="n">
        <f aca="false">'M1 default'!W70</f>
        <v>-0.12547992248062</v>
      </c>
      <c r="O9" s="65" t="n">
        <f aca="false">'M1 default'!N70</f>
        <v>6</v>
      </c>
      <c r="P9" s="65" t="n">
        <f aca="false">'M1 default'!O70</f>
        <v>19</v>
      </c>
    </row>
    <row r="10" customFormat="false" ht="15" hidden="false" customHeight="false" outlineLevel="0" collapsed="false">
      <c r="A10" s="11" t="s">
        <v>32</v>
      </c>
      <c r="B10" s="11" t="s">
        <v>4636</v>
      </c>
      <c r="C10" s="11" t="s">
        <v>5189</v>
      </c>
      <c r="D10" s="65" t="n">
        <f aca="false">'M1 default'!C81</f>
        <v>975</v>
      </c>
      <c r="E10" s="35" t="n">
        <f aca="false">D10/195</f>
        <v>5</v>
      </c>
      <c r="F10" s="66" t="n">
        <f aca="false">'M1 default'!P81</f>
        <v>0.327179487179487</v>
      </c>
      <c r="G10" s="66" t="n">
        <f aca="false">'M1 default'!Q81</f>
        <v>0.327179487179487</v>
      </c>
      <c r="H10" s="66" t="n">
        <f aca="false">'M1 default'!R81</f>
        <v>0.611282051282051</v>
      </c>
      <c r="I10" s="66" t="n">
        <f aca="false">'M1 default'!S81</f>
        <v>0.491282051282051</v>
      </c>
      <c r="J10" s="66" t="n">
        <f aca="false">'M1 default'!T81</f>
        <v>0.394871794871795</v>
      </c>
      <c r="K10" s="66" t="n">
        <f aca="false">'M1 default'!U81</f>
        <v>0.327179487179487</v>
      </c>
      <c r="L10" s="67" t="n">
        <f aca="false">'M1 default'!M81</f>
        <v>-95.7556</v>
      </c>
      <c r="M10" s="68" t="n">
        <f aca="false">'M1 default'!V81</f>
        <v>-0.0184615384615385</v>
      </c>
      <c r="N10" s="68" t="n">
        <f aca="false">'M1 default'!W81</f>
        <v>-0.0982108717948718</v>
      </c>
      <c r="O10" s="65" t="n">
        <f aca="false">'M1 default'!N81</f>
        <v>7</v>
      </c>
      <c r="P10" s="65" t="n">
        <f aca="false">'M1 default'!O81</f>
        <v>17</v>
      </c>
    </row>
    <row r="11" customFormat="false" ht="15" hidden="false" customHeight="false" outlineLevel="0" collapsed="false">
      <c r="A11" s="51" t="s">
        <v>32</v>
      </c>
      <c r="B11" s="51" t="s">
        <v>4636</v>
      </c>
      <c r="C11" s="51" t="s">
        <v>5190</v>
      </c>
      <c r="D11" s="69" t="n">
        <f aca="false">'M1 default'!C82</f>
        <v>7425</v>
      </c>
      <c r="E11" s="54" t="n">
        <f aca="false">D11/1485</f>
        <v>5</v>
      </c>
      <c r="F11" s="70" t="n">
        <f aca="false">'M1 default'!P82</f>
        <v>0.315286195286195</v>
      </c>
      <c r="G11" s="70" t="n">
        <f aca="false">'M1 default'!Q82</f>
        <v>0.315286195286195</v>
      </c>
      <c r="H11" s="70" t="n">
        <f aca="false">'M1 default'!R82</f>
        <v>0.582760942760943</v>
      </c>
      <c r="I11" s="70" t="n">
        <f aca="false">'M1 default'!S82</f>
        <v>0.46976430976431</v>
      </c>
      <c r="J11" s="70" t="n">
        <f aca="false">'M1 default'!T82</f>
        <v>0.379259259259259</v>
      </c>
      <c r="K11" s="70" t="n">
        <f aca="false">'M1 default'!U82</f>
        <v>0.315286195286195</v>
      </c>
      <c r="L11" s="71" t="n">
        <f aca="false">'M1 default'!M82</f>
        <v>-3407.175</v>
      </c>
      <c r="M11" s="72" t="n">
        <f aca="false">'M1 default'!V82</f>
        <v>-0.0541414141414141</v>
      </c>
      <c r="N11" s="72" t="n">
        <f aca="false">'M1 default'!W82</f>
        <v>-0.458878787878788</v>
      </c>
      <c r="O11" s="69" t="n">
        <f aca="false">'M1 default'!N82</f>
        <v>7</v>
      </c>
      <c r="P11" s="69" t="n">
        <f aca="false">'M1 default'!O82</f>
        <v>22</v>
      </c>
    </row>
    <row r="13" customFormat="false" ht="15" hidden="false" customHeight="false" outlineLevel="0" collapsed="false">
      <c r="A13" s="11" t="s">
        <v>32</v>
      </c>
      <c r="B13" s="11" t="s">
        <v>4680</v>
      </c>
      <c r="C13" s="11" t="s">
        <v>5184</v>
      </c>
      <c r="D13" s="65" t="n">
        <f aca="false">'M1 best'!C18</f>
        <v>317</v>
      </c>
      <c r="E13" s="35" t="n">
        <f aca="false">D13/258</f>
        <v>1.22868217054264</v>
      </c>
      <c r="F13" s="66" t="n">
        <f aca="false">'M1 best'!P18</f>
        <v>0.353312302839117</v>
      </c>
      <c r="G13" s="66" t="n">
        <f aca="false">'M1 best'!Q18</f>
        <v>0.353312302839117</v>
      </c>
      <c r="H13" s="66" t="n">
        <f aca="false">'M1 best'!R18</f>
        <v>0.627760252365931</v>
      </c>
      <c r="I13" s="66" t="n">
        <f aca="false">'M1 best'!S18</f>
        <v>0.504731861198738</v>
      </c>
      <c r="J13" s="66" t="n">
        <f aca="false">'M1 best'!T18</f>
        <v>0.413249211356467</v>
      </c>
      <c r="K13" s="66" t="n">
        <f aca="false">'M1 best'!U18</f>
        <v>0.353312302839117</v>
      </c>
      <c r="L13" s="67" t="n">
        <f aca="false">'M1 best'!M18</f>
        <v>-2.2631</v>
      </c>
      <c r="M13" s="68" t="n">
        <f aca="false">'M1 best'!V18</f>
        <v>0.0599369085173502</v>
      </c>
      <c r="N13" s="68" t="n">
        <f aca="false">'M1 best'!W18</f>
        <v>-0.00713911671924291</v>
      </c>
      <c r="O13" s="65" t="n">
        <f aca="false">'M1 best'!N18</f>
        <v>3</v>
      </c>
      <c r="P13" s="65" t="n">
        <f aca="false">'M1 best'!O18</f>
        <v>10</v>
      </c>
    </row>
    <row r="14" customFormat="false" ht="15" hidden="false" customHeight="false" outlineLevel="0" collapsed="false">
      <c r="A14" s="11" t="s">
        <v>32</v>
      </c>
      <c r="B14" s="11" t="s">
        <v>4680</v>
      </c>
      <c r="C14" s="11" t="s">
        <v>5185</v>
      </c>
      <c r="D14" s="65" t="n">
        <f aca="false">'M1 best'!C31</f>
        <v>334</v>
      </c>
      <c r="E14" s="35" t="n">
        <f aca="false">D14/258</f>
        <v>1.29457364341085</v>
      </c>
      <c r="F14" s="66" t="n">
        <f aca="false">'M1 best'!P31</f>
        <v>0.368263473053892</v>
      </c>
      <c r="G14" s="66" t="n">
        <f aca="false">'M1 best'!Q31</f>
        <v>0.368263473053892</v>
      </c>
      <c r="H14" s="66" t="n">
        <f aca="false">'M1 best'!R31</f>
        <v>0.652694610778443</v>
      </c>
      <c r="I14" s="66" t="n">
        <f aca="false">'M1 best'!S31</f>
        <v>0.544910179640719</v>
      </c>
      <c r="J14" s="66" t="n">
        <f aca="false">'M1 best'!T31</f>
        <v>0.449101796407186</v>
      </c>
      <c r="K14" s="66" t="n">
        <f aca="false">'M1 best'!U31</f>
        <v>0.368263473053892</v>
      </c>
      <c r="L14" s="67" t="n">
        <f aca="false">'M1 best'!M31</f>
        <v>13.5364</v>
      </c>
      <c r="M14" s="68" t="n">
        <f aca="false">'M1 best'!V31</f>
        <v>0.104790419161677</v>
      </c>
      <c r="N14" s="68" t="n">
        <f aca="false">'M1 best'!W31</f>
        <v>0.0405281437125749</v>
      </c>
      <c r="O14" s="65" t="n">
        <f aca="false">'M1 best'!N31</f>
        <v>5</v>
      </c>
      <c r="P14" s="65" t="n">
        <f aca="false">'M1 best'!O31</f>
        <v>12</v>
      </c>
    </row>
    <row r="15" customFormat="false" ht="15" hidden="false" customHeight="false" outlineLevel="0" collapsed="false">
      <c r="A15" s="11" t="s">
        <v>32</v>
      </c>
      <c r="B15" s="11" t="s">
        <v>4680</v>
      </c>
      <c r="C15" s="11" t="s">
        <v>5186</v>
      </c>
      <c r="D15" s="65" t="n">
        <f aca="false">'M1 best'!C44</f>
        <v>329</v>
      </c>
      <c r="E15" s="35" t="n">
        <f aca="false">D15/257</f>
        <v>1.28015564202335</v>
      </c>
      <c r="F15" s="66" t="n">
        <f aca="false">'M1 best'!P44</f>
        <v>0.398176291793313</v>
      </c>
      <c r="G15" s="66" t="n">
        <f aca="false">'M1 best'!Q44</f>
        <v>0.398176291793313</v>
      </c>
      <c r="H15" s="66" t="n">
        <f aca="false">'M1 best'!R44</f>
        <v>0.677811550151976</v>
      </c>
      <c r="I15" s="66" t="n">
        <f aca="false">'M1 best'!S44</f>
        <v>0.562310030395137</v>
      </c>
      <c r="J15" s="66" t="n">
        <f aca="false">'M1 best'!T44</f>
        <v>0.458966565349544</v>
      </c>
      <c r="K15" s="66" t="n">
        <f aca="false">'M1 best'!U44</f>
        <v>0.398176291793313</v>
      </c>
      <c r="L15" s="67" t="n">
        <f aca="false">'M1 best'!M44</f>
        <v>42.1324</v>
      </c>
      <c r="M15" s="68" t="n">
        <f aca="false">'M1 best'!V44</f>
        <v>0.194528875379939</v>
      </c>
      <c r="N15" s="68" t="n">
        <f aca="false">'M1 best'!W44</f>
        <v>0.128062006079027</v>
      </c>
      <c r="O15" s="65" t="n">
        <f aca="false">'M1 best'!N44</f>
        <v>8</v>
      </c>
      <c r="P15" s="65" t="n">
        <f aca="false">'M1 best'!O44</f>
        <v>8</v>
      </c>
    </row>
    <row r="16" customFormat="false" ht="15" hidden="false" customHeight="false" outlineLevel="0" collapsed="false">
      <c r="A16" s="11" t="s">
        <v>32</v>
      </c>
      <c r="B16" s="11" t="s">
        <v>4680</v>
      </c>
      <c r="C16" s="11" t="s">
        <v>5187</v>
      </c>
      <c r="D16" s="65" t="n">
        <f aca="false">'M1 best'!C57</f>
        <v>344</v>
      </c>
      <c r="E16" s="35" t="n">
        <f aca="false">D16/259</f>
        <v>1.32818532818533</v>
      </c>
      <c r="F16" s="66" t="n">
        <f aca="false">'M1 best'!P57</f>
        <v>0.340116279069767</v>
      </c>
      <c r="G16" s="66" t="n">
        <f aca="false">'M1 best'!Q57</f>
        <v>0.340116279069767</v>
      </c>
      <c r="H16" s="66" t="n">
        <f aca="false">'M1 best'!R57</f>
        <v>0.578488372093023</v>
      </c>
      <c r="I16" s="66" t="n">
        <f aca="false">'M1 best'!S57</f>
        <v>0.491279069767442</v>
      </c>
      <c r="J16" s="66" t="n">
        <f aca="false">'M1 best'!T57</f>
        <v>0.392441860465116</v>
      </c>
      <c r="K16" s="66" t="n">
        <f aca="false">'M1 best'!U57</f>
        <v>0.340116279069767</v>
      </c>
      <c r="L16" s="67" t="n">
        <f aca="false">'M1 best'!M57</f>
        <v>-0.8116</v>
      </c>
      <c r="M16" s="68" t="n">
        <f aca="false">'M1 best'!V57</f>
        <v>0.0203488372093023</v>
      </c>
      <c r="N16" s="68" t="n">
        <f aca="false">'M1 best'!W57</f>
        <v>-0.0023593023255814</v>
      </c>
      <c r="O16" s="65" t="n">
        <f aca="false">'M1 best'!N57</f>
        <v>4</v>
      </c>
      <c r="P16" s="65" t="n">
        <f aca="false">'M1 best'!O57</f>
        <v>8</v>
      </c>
    </row>
    <row r="17" customFormat="false" ht="15" hidden="false" customHeight="false" outlineLevel="0" collapsed="false">
      <c r="A17" s="11" t="s">
        <v>32</v>
      </c>
      <c r="B17" s="11" t="s">
        <v>4680</v>
      </c>
      <c r="C17" s="11" t="s">
        <v>5188</v>
      </c>
      <c r="D17" s="65" t="n">
        <f aca="false">'M1 best'!C70</f>
        <v>361</v>
      </c>
      <c r="E17" s="35" t="n">
        <f aca="false">D17/258</f>
        <v>1.39922480620155</v>
      </c>
      <c r="F17" s="66" t="n">
        <f aca="false">'M1 best'!P70</f>
        <v>0.371191135734072</v>
      </c>
      <c r="G17" s="66" t="n">
        <f aca="false">'M1 best'!Q70</f>
        <v>0.371191135734072</v>
      </c>
      <c r="H17" s="66" t="n">
        <f aca="false">'M1 best'!R70</f>
        <v>0.617728531855956</v>
      </c>
      <c r="I17" s="66" t="n">
        <f aca="false">'M1 best'!S70</f>
        <v>0.506925207756233</v>
      </c>
      <c r="J17" s="66" t="n">
        <f aca="false">'M1 best'!T70</f>
        <v>0.434903047091413</v>
      </c>
      <c r="K17" s="66" t="n">
        <f aca="false">'M1 best'!U70</f>
        <v>0.371191135734072</v>
      </c>
      <c r="L17" s="67" t="n">
        <f aca="false">'M1 best'!M70</f>
        <v>35.3455</v>
      </c>
      <c r="M17" s="68" t="n">
        <f aca="false">'M1 best'!V70</f>
        <v>0.113573407202216</v>
      </c>
      <c r="N17" s="68" t="n">
        <f aca="false">'M1 best'!W70</f>
        <v>0.097909972299169</v>
      </c>
      <c r="O17" s="65" t="n">
        <f aca="false">'M1 best'!N70</f>
        <v>5</v>
      </c>
      <c r="P17" s="65" t="n">
        <f aca="false">'M1 best'!O70</f>
        <v>12</v>
      </c>
    </row>
    <row r="18" customFormat="false" ht="15" hidden="false" customHeight="false" outlineLevel="0" collapsed="false">
      <c r="A18" s="11" t="s">
        <v>32</v>
      </c>
      <c r="B18" s="11" t="s">
        <v>4680</v>
      </c>
      <c r="C18" s="11" t="s">
        <v>5189</v>
      </c>
      <c r="D18" s="65" t="n">
        <f aca="false">'M1 best'!C81</f>
        <v>273</v>
      </c>
      <c r="E18" s="35" t="n">
        <f aca="false">D18/195</f>
        <v>1.4</v>
      </c>
      <c r="F18" s="66" t="n">
        <f aca="false">'M1 best'!P81</f>
        <v>0.366300366300366</v>
      </c>
      <c r="G18" s="66" t="n">
        <f aca="false">'M1 best'!Q81</f>
        <v>0.366300366300366</v>
      </c>
      <c r="H18" s="66" t="n">
        <f aca="false">'M1 best'!R81</f>
        <v>0.626373626373626</v>
      </c>
      <c r="I18" s="66" t="n">
        <f aca="false">'M1 best'!S81</f>
        <v>0.516483516483517</v>
      </c>
      <c r="J18" s="66" t="n">
        <f aca="false">'M1 best'!T81</f>
        <v>0.402930402930403</v>
      </c>
      <c r="K18" s="66" t="n">
        <f aca="false">'M1 best'!U81</f>
        <v>0.366300366300366</v>
      </c>
      <c r="L18" s="67" t="n">
        <f aca="false">'M1 best'!M81</f>
        <v>24.2134</v>
      </c>
      <c r="M18" s="68" t="n">
        <f aca="false">'M1 best'!V81</f>
        <v>0.0989010989010989</v>
      </c>
      <c r="N18" s="68" t="n">
        <f aca="false">'M1 best'!W81</f>
        <v>0.0886937728937729</v>
      </c>
      <c r="O18" s="65" t="n">
        <f aca="false">'M1 best'!N81</f>
        <v>4</v>
      </c>
      <c r="P18" s="65" t="n">
        <f aca="false">'M1 best'!O81</f>
        <v>14</v>
      </c>
    </row>
    <row r="19" customFormat="false" ht="15" hidden="false" customHeight="false" outlineLevel="0" collapsed="false">
      <c r="A19" s="51" t="s">
        <v>32</v>
      </c>
      <c r="B19" s="51" t="s">
        <v>4680</v>
      </c>
      <c r="C19" s="51" t="s">
        <v>5190</v>
      </c>
      <c r="D19" s="69" t="n">
        <f aca="false">'M1 best'!C82</f>
        <v>1958</v>
      </c>
      <c r="E19" s="54" t="n">
        <f aca="false">D19/1485</f>
        <v>1.31851851851852</v>
      </c>
      <c r="F19" s="70" t="n">
        <f aca="false">'M1 best'!P82</f>
        <v>0.366189989785495</v>
      </c>
      <c r="G19" s="70" t="n">
        <f aca="false">'M1 best'!Q82</f>
        <v>0.366189989785495</v>
      </c>
      <c r="H19" s="70" t="n">
        <f aca="false">'M1 best'!R82</f>
        <v>0.629724208375894</v>
      </c>
      <c r="I19" s="70" t="n">
        <f aca="false">'M1 best'!S82</f>
        <v>0.52093973442288</v>
      </c>
      <c r="J19" s="70" t="n">
        <f aca="false">'M1 best'!T82</f>
        <v>0.425944841675179</v>
      </c>
      <c r="K19" s="70" t="n">
        <f aca="false">'M1 best'!U82</f>
        <v>0.366189989785495</v>
      </c>
      <c r="L19" s="71" t="n">
        <f aca="false">'M1 best'!M82</f>
        <v>112.153</v>
      </c>
      <c r="M19" s="72" t="n">
        <f aca="false">'M1 best'!V82</f>
        <v>0.0985699693564862</v>
      </c>
      <c r="N19" s="72" t="n">
        <f aca="false">'M1 best'!W82</f>
        <v>0.057279366700715</v>
      </c>
      <c r="O19" s="69" t="n">
        <f aca="false">'M1 best'!N82</f>
        <v>8</v>
      </c>
      <c r="P19" s="69" t="n">
        <f aca="false">'M1 best'!O82</f>
        <v>14</v>
      </c>
    </row>
    <row r="21" customFormat="false" ht="15" hidden="false" customHeight="false" outlineLevel="0" collapsed="false">
      <c r="A21" s="11" t="s">
        <v>32</v>
      </c>
      <c r="B21" s="11" t="s">
        <v>4686</v>
      </c>
      <c r="C21" s="11" t="s">
        <v>5184</v>
      </c>
      <c r="D21" s="65" t="n">
        <f aca="false">'M1 low-streak'!C18</f>
        <v>291</v>
      </c>
      <c r="E21" s="35" t="n">
        <f aca="false">D21/258</f>
        <v>1.12790697674419</v>
      </c>
      <c r="F21" s="66" t="n">
        <f aca="false">'M1 low-streak'!P18</f>
        <v>0.347079037800687</v>
      </c>
      <c r="G21" s="66" t="n">
        <f aca="false">'M1 low-streak'!Q18</f>
        <v>0.347079037800687</v>
      </c>
      <c r="H21" s="66" t="n">
        <f aca="false">'M1 low-streak'!R18</f>
        <v>0.625429553264605</v>
      </c>
      <c r="I21" s="66" t="n">
        <f aca="false">'M1 low-streak'!S18</f>
        <v>0.508591065292096</v>
      </c>
      <c r="J21" s="66" t="n">
        <f aca="false">'M1 low-streak'!T18</f>
        <v>0.412371134020619</v>
      </c>
      <c r="K21" s="66" t="n">
        <f aca="false">'M1 low-streak'!U18</f>
        <v>0.347079037800687</v>
      </c>
      <c r="L21" s="67" t="n">
        <f aca="false">'M1 low-streak'!M18</f>
        <v>-7.7207</v>
      </c>
      <c r="M21" s="68" t="n">
        <f aca="false">'M1 low-streak'!V18</f>
        <v>0.0412371134020619</v>
      </c>
      <c r="N21" s="68" t="n">
        <f aca="false">'M1 low-streak'!W18</f>
        <v>-0.0265316151202749</v>
      </c>
      <c r="O21" s="65" t="n">
        <f aca="false">'M1 low-streak'!N18</f>
        <v>3</v>
      </c>
      <c r="P21" s="65" t="n">
        <f aca="false">'M1 low-streak'!O18</f>
        <v>10</v>
      </c>
    </row>
    <row r="22" customFormat="false" ht="15" hidden="false" customHeight="false" outlineLevel="0" collapsed="false">
      <c r="A22" s="11" t="s">
        <v>32</v>
      </c>
      <c r="B22" s="11" t="s">
        <v>4686</v>
      </c>
      <c r="C22" s="11" t="s">
        <v>5185</v>
      </c>
      <c r="D22" s="65" t="n">
        <f aca="false">'M1 low-streak'!C31</f>
        <v>311</v>
      </c>
      <c r="E22" s="35" t="n">
        <f aca="false">D22/258</f>
        <v>1.20542635658915</v>
      </c>
      <c r="F22" s="66" t="n">
        <f aca="false">'M1 low-streak'!P31</f>
        <v>0.372990353697749</v>
      </c>
      <c r="G22" s="66" t="n">
        <f aca="false">'M1 low-streak'!Q31</f>
        <v>0.372990353697749</v>
      </c>
      <c r="H22" s="66" t="n">
        <f aca="false">'M1 low-streak'!R31</f>
        <v>0.655948553054662</v>
      </c>
      <c r="I22" s="66" t="n">
        <f aca="false">'M1 low-streak'!S31</f>
        <v>0.543408360128617</v>
      </c>
      <c r="J22" s="66" t="n">
        <f aca="false">'M1 low-streak'!T31</f>
        <v>0.443729903536978</v>
      </c>
      <c r="K22" s="66" t="n">
        <f aca="false">'M1 low-streak'!U31</f>
        <v>0.372990353697749</v>
      </c>
      <c r="L22" s="67" t="n">
        <f aca="false">'M1 low-streak'!M31</f>
        <v>16.5079</v>
      </c>
      <c r="M22" s="68" t="n">
        <f aca="false">'M1 low-streak'!V31</f>
        <v>0.118971061093248</v>
      </c>
      <c r="N22" s="68" t="n">
        <f aca="false">'M1 low-streak'!W31</f>
        <v>0.0530800643086817</v>
      </c>
      <c r="O22" s="65" t="n">
        <f aca="false">'M1 low-streak'!N31</f>
        <v>6</v>
      </c>
      <c r="P22" s="65" t="n">
        <f aca="false">'M1 low-streak'!O31</f>
        <v>10</v>
      </c>
    </row>
    <row r="23" customFormat="false" ht="15" hidden="false" customHeight="false" outlineLevel="0" collapsed="false">
      <c r="A23" s="11" t="s">
        <v>32</v>
      </c>
      <c r="B23" s="11" t="s">
        <v>4686</v>
      </c>
      <c r="C23" s="11" t="s">
        <v>5186</v>
      </c>
      <c r="D23" s="65" t="n">
        <f aca="false">'M1 low-streak'!C44</f>
        <v>307</v>
      </c>
      <c r="E23" s="35" t="n">
        <f aca="false">D23/257</f>
        <v>1.19455252918288</v>
      </c>
      <c r="F23" s="66" t="n">
        <f aca="false">'M1 low-streak'!P44</f>
        <v>0.374592833876222</v>
      </c>
      <c r="G23" s="66" t="n">
        <f aca="false">'M1 low-streak'!Q44</f>
        <v>0.374592833876222</v>
      </c>
      <c r="H23" s="66" t="n">
        <f aca="false">'M1 low-streak'!R44</f>
        <v>0.657980456026059</v>
      </c>
      <c r="I23" s="66" t="n">
        <f aca="false">'M1 low-streak'!S44</f>
        <v>0.543973941368078</v>
      </c>
      <c r="J23" s="66" t="n">
        <f aca="false">'M1 low-streak'!T44</f>
        <v>0.436482084690554</v>
      </c>
      <c r="K23" s="66" t="n">
        <f aca="false">'M1 low-streak'!U44</f>
        <v>0.374592833876222</v>
      </c>
      <c r="L23" s="67" t="n">
        <f aca="false">'M1 low-streak'!M44</f>
        <v>17.2141</v>
      </c>
      <c r="M23" s="68" t="n">
        <f aca="false">'M1 low-streak'!V44</f>
        <v>0.123778501628665</v>
      </c>
      <c r="N23" s="68" t="n">
        <f aca="false">'M1 low-streak'!W44</f>
        <v>0.056071986970684</v>
      </c>
      <c r="O23" s="65" t="n">
        <f aca="false">'M1 low-streak'!N44</f>
        <v>7</v>
      </c>
      <c r="P23" s="65" t="n">
        <f aca="false">'M1 low-streak'!O44</f>
        <v>9</v>
      </c>
    </row>
    <row r="24" customFormat="false" ht="15" hidden="false" customHeight="false" outlineLevel="0" collapsed="false">
      <c r="A24" s="11" t="s">
        <v>32</v>
      </c>
      <c r="B24" s="11" t="s">
        <v>4686</v>
      </c>
      <c r="C24" s="11" t="s">
        <v>5187</v>
      </c>
      <c r="D24" s="65" t="n">
        <f aca="false">'M1 low-streak'!C57</f>
        <v>314</v>
      </c>
      <c r="E24" s="35" t="n">
        <f aca="false">D24/259</f>
        <v>1.21235521235521</v>
      </c>
      <c r="F24" s="66" t="n">
        <f aca="false">'M1 low-streak'!P57</f>
        <v>0.340764331210191</v>
      </c>
      <c r="G24" s="66" t="n">
        <f aca="false">'M1 low-streak'!Q57</f>
        <v>0.340764331210191</v>
      </c>
      <c r="H24" s="66" t="n">
        <f aca="false">'M1 low-streak'!R57</f>
        <v>0.576433121019108</v>
      </c>
      <c r="I24" s="66" t="n">
        <f aca="false">'M1 low-streak'!S57</f>
        <v>0.490445859872611</v>
      </c>
      <c r="J24" s="66" t="n">
        <f aca="false">'M1 low-streak'!T57</f>
        <v>0.398089171974522</v>
      </c>
      <c r="K24" s="66" t="n">
        <f aca="false">'M1 low-streak'!U57</f>
        <v>0.340764331210191</v>
      </c>
      <c r="L24" s="67" t="n">
        <f aca="false">'M1 low-streak'!M57</f>
        <v>-0.1972</v>
      </c>
      <c r="M24" s="68" t="n">
        <f aca="false">'M1 low-streak'!V57</f>
        <v>0.0222929936305732</v>
      </c>
      <c r="N24" s="68" t="n">
        <f aca="false">'M1 low-streak'!W57</f>
        <v>-0.000628025477707008</v>
      </c>
      <c r="O24" s="65" t="n">
        <f aca="false">'M1 low-streak'!N57</f>
        <v>4</v>
      </c>
      <c r="P24" s="65" t="n">
        <f aca="false">'M1 low-streak'!O57</f>
        <v>9</v>
      </c>
    </row>
    <row r="25" customFormat="false" ht="15" hidden="false" customHeight="false" outlineLevel="0" collapsed="false">
      <c r="A25" s="11" t="s">
        <v>32</v>
      </c>
      <c r="B25" s="11" t="s">
        <v>4686</v>
      </c>
      <c r="C25" s="11" t="s">
        <v>5188</v>
      </c>
      <c r="D25" s="65" t="n">
        <f aca="false">'M1 low-streak'!C70</f>
        <v>329</v>
      </c>
      <c r="E25" s="35" t="n">
        <f aca="false">D25/258</f>
        <v>1.27519379844961</v>
      </c>
      <c r="F25" s="66" t="n">
        <f aca="false">'M1 low-streak'!P70</f>
        <v>0.389057750759878</v>
      </c>
      <c r="G25" s="66" t="n">
        <f aca="false">'M1 low-streak'!Q70</f>
        <v>0.389057750759878</v>
      </c>
      <c r="H25" s="66" t="n">
        <f aca="false">'M1 low-streak'!R70</f>
        <v>0.620060790273556</v>
      </c>
      <c r="I25" s="66" t="n">
        <f aca="false">'M1 low-streak'!S70</f>
        <v>0.507598784194529</v>
      </c>
      <c r="J25" s="66" t="n">
        <f aca="false">'M1 low-streak'!T70</f>
        <v>0.440729483282675</v>
      </c>
      <c r="K25" s="66" t="n">
        <f aca="false">'M1 low-streak'!U70</f>
        <v>0.389057750759878</v>
      </c>
      <c r="L25" s="67" t="n">
        <f aca="false">'M1 low-streak'!M70</f>
        <v>49.8029</v>
      </c>
      <c r="M25" s="68" t="n">
        <f aca="false">'M1 low-streak'!V70</f>
        <v>0.167173252279635</v>
      </c>
      <c r="N25" s="68" t="n">
        <f aca="false">'M1 low-streak'!W70</f>
        <v>0.151376595744681</v>
      </c>
      <c r="O25" s="65" t="n">
        <f aca="false">'M1 low-streak'!N70</f>
        <v>5</v>
      </c>
      <c r="P25" s="65" t="n">
        <f aca="false">'M1 low-streak'!O70</f>
        <v>11</v>
      </c>
    </row>
    <row r="26" customFormat="false" ht="15" hidden="false" customHeight="false" outlineLevel="0" collapsed="false">
      <c r="A26" s="11" t="s">
        <v>32</v>
      </c>
      <c r="B26" s="11" t="s">
        <v>4686</v>
      </c>
      <c r="C26" s="11" t="s">
        <v>5189</v>
      </c>
      <c r="D26" s="65" t="n">
        <f aca="false">'M1 low-streak'!C81</f>
        <v>250</v>
      </c>
      <c r="E26" s="35" t="n">
        <f aca="false">D26/195</f>
        <v>1.28205128205128</v>
      </c>
      <c r="F26" s="66" t="n">
        <f aca="false">'M1 low-streak'!P81</f>
        <v>0.36</v>
      </c>
      <c r="G26" s="66" t="n">
        <f aca="false">'M1 low-streak'!Q81</f>
        <v>0.36</v>
      </c>
      <c r="H26" s="66" t="n">
        <f aca="false">'M1 low-streak'!R81</f>
        <v>0.62</v>
      </c>
      <c r="I26" s="66" t="n">
        <f aca="false">'M1 low-streak'!S81</f>
        <v>0.512</v>
      </c>
      <c r="J26" s="66" t="n">
        <f aca="false">'M1 low-streak'!T81</f>
        <v>0.408</v>
      </c>
      <c r="K26" s="66" t="n">
        <f aca="false">'M1 low-streak'!U81</f>
        <v>0.36</v>
      </c>
      <c r="L26" s="67" t="n">
        <f aca="false">'M1 low-streak'!M81</f>
        <v>17.3958</v>
      </c>
      <c r="M26" s="68" t="n">
        <f aca="false">'M1 low-streak'!V81</f>
        <v>0.08</v>
      </c>
      <c r="N26" s="68" t="n">
        <f aca="false">'M1 low-streak'!W81</f>
        <v>0.0695832</v>
      </c>
      <c r="O26" s="65" t="n">
        <f aca="false">'M1 low-streak'!N81</f>
        <v>5</v>
      </c>
      <c r="P26" s="65" t="n">
        <f aca="false">'M1 low-streak'!O81</f>
        <v>12</v>
      </c>
    </row>
    <row r="27" customFormat="false" ht="15" hidden="false" customHeight="false" outlineLevel="0" collapsed="false">
      <c r="A27" s="51" t="s">
        <v>32</v>
      </c>
      <c r="B27" s="51" t="s">
        <v>4686</v>
      </c>
      <c r="C27" s="51" t="s">
        <v>5190</v>
      </c>
      <c r="D27" s="69" t="n">
        <f aca="false">'M1 low-streak'!C82</f>
        <v>1802</v>
      </c>
      <c r="E27" s="54" t="n">
        <f aca="false">D27/1485</f>
        <v>1.21346801346801</v>
      </c>
      <c r="F27" s="70" t="n">
        <f aca="false">'M1 low-streak'!P82</f>
        <v>0.364594894561598</v>
      </c>
      <c r="G27" s="70" t="n">
        <f aca="false">'M1 low-streak'!Q82</f>
        <v>0.364594894561598</v>
      </c>
      <c r="H27" s="70" t="n">
        <f aca="false">'M1 low-streak'!R82</f>
        <v>0.625971143174251</v>
      </c>
      <c r="I27" s="70" t="n">
        <f aca="false">'M1 low-streak'!S82</f>
        <v>0.517758046614872</v>
      </c>
      <c r="J27" s="70" t="n">
        <f aca="false">'M1 low-streak'!T82</f>
        <v>0.423973362930078</v>
      </c>
      <c r="K27" s="70" t="n">
        <f aca="false">'M1 low-streak'!U82</f>
        <v>0.364594894561598</v>
      </c>
      <c r="L27" s="71" t="n">
        <f aca="false">'M1 low-streak'!M82</f>
        <v>93.0028</v>
      </c>
      <c r="M27" s="72" t="n">
        <f aca="false">'M1 low-streak'!V82</f>
        <v>0.0937846836847947</v>
      </c>
      <c r="N27" s="72" t="n">
        <f aca="false">'M1 low-streak'!W82</f>
        <v>0.0516108768035516</v>
      </c>
      <c r="O27" s="69" t="n">
        <f aca="false">'M1 low-streak'!N82</f>
        <v>7</v>
      </c>
      <c r="P27" s="69" t="n">
        <f aca="false">'M1 low-streak'!O82</f>
        <v>12</v>
      </c>
    </row>
    <row r="29" customFormat="false" ht="15" hidden="false" customHeight="false" outlineLevel="0" collapsed="false">
      <c r="A29" s="11" t="s">
        <v>33</v>
      </c>
      <c r="B29" s="11" t="s">
        <v>4636</v>
      </c>
      <c r="C29" s="11" t="s">
        <v>5184</v>
      </c>
      <c r="D29" s="65" t="n">
        <f aca="false">'M5 default'!C18</f>
        <v>1228</v>
      </c>
      <c r="E29" s="35" t="n">
        <f aca="false">D29/258</f>
        <v>4.75968992248062</v>
      </c>
      <c r="F29" s="66" t="n">
        <f aca="false">'M5 default'!P18</f>
        <v>0.318403908794788</v>
      </c>
      <c r="G29" s="66" t="n">
        <f aca="false">'M5 default'!Q18</f>
        <v>0.318403908794788</v>
      </c>
      <c r="H29" s="66" t="n">
        <f aca="false">'M5 default'!R18</f>
        <v>0.592833876221498</v>
      </c>
      <c r="I29" s="66" t="n">
        <f aca="false">'M5 default'!S18</f>
        <v>0.488599348534202</v>
      </c>
      <c r="J29" s="66" t="n">
        <f aca="false">'M5 default'!T18</f>
        <v>0.374592833876222</v>
      </c>
      <c r="K29" s="66" t="n">
        <f aca="false">'M5 default'!U18</f>
        <v>0.318403908794788</v>
      </c>
      <c r="L29" s="67" t="n">
        <f aca="false">'M5 default'!M18</f>
        <v>-260.3112</v>
      </c>
      <c r="M29" s="68" t="n">
        <f aca="false">'M5 default'!V18</f>
        <v>-0.0447882736156352</v>
      </c>
      <c r="N29" s="68" t="n">
        <f aca="false">'M5 default'!W18</f>
        <v>-0.211979804560261</v>
      </c>
      <c r="O29" s="65" t="n">
        <f aca="false">'M5 default'!N18</f>
        <v>7</v>
      </c>
      <c r="P29" s="65" t="n">
        <f aca="false">'M5 default'!O18</f>
        <v>13</v>
      </c>
    </row>
    <row r="30" customFormat="false" ht="15" hidden="false" customHeight="false" outlineLevel="0" collapsed="false">
      <c r="A30" s="11" t="s">
        <v>33</v>
      </c>
      <c r="B30" s="11" t="s">
        <v>4636</v>
      </c>
      <c r="C30" s="11" t="s">
        <v>5185</v>
      </c>
      <c r="D30" s="65" t="n">
        <f aca="false">'M5 default'!C31</f>
        <v>1181</v>
      </c>
      <c r="E30" s="35" t="n">
        <f aca="false">D30/258</f>
        <v>4.57751937984496</v>
      </c>
      <c r="F30" s="66" t="n">
        <f aca="false">'M5 default'!P31</f>
        <v>0.334462320067739</v>
      </c>
      <c r="G30" s="66" t="n">
        <f aca="false">'M5 default'!Q31</f>
        <v>0.334462320067739</v>
      </c>
      <c r="H30" s="66" t="n">
        <f aca="false">'M5 default'!R31</f>
        <v>0.625740897544454</v>
      </c>
      <c r="I30" s="66" t="n">
        <f aca="false">'M5 default'!S31</f>
        <v>0.511430990685859</v>
      </c>
      <c r="J30" s="66" t="n">
        <f aca="false">'M5 default'!T31</f>
        <v>0.410668924640136</v>
      </c>
      <c r="K30" s="66" t="n">
        <f aca="false">'M5 default'!U31</f>
        <v>0.334462320067739</v>
      </c>
      <c r="L30" s="67" t="n">
        <f aca="false">'M5 default'!M31</f>
        <v>-178.1159</v>
      </c>
      <c r="M30" s="68" t="n">
        <f aca="false">'M5 default'!V31</f>
        <v>0.00338696020321761</v>
      </c>
      <c r="N30" s="68" t="n">
        <f aca="false">'M5 default'!W31</f>
        <v>-0.150817866215072</v>
      </c>
      <c r="O30" s="65" t="n">
        <f aca="false">'M5 default'!N31</f>
        <v>5</v>
      </c>
      <c r="P30" s="65" t="n">
        <f aca="false">'M5 default'!O31</f>
        <v>18</v>
      </c>
    </row>
    <row r="31" customFormat="false" ht="15" hidden="false" customHeight="false" outlineLevel="0" collapsed="false">
      <c r="A31" s="11" t="s">
        <v>33</v>
      </c>
      <c r="B31" s="11" t="s">
        <v>4636</v>
      </c>
      <c r="C31" s="11" t="s">
        <v>5186</v>
      </c>
      <c r="D31" s="65" t="n">
        <f aca="false">'M5 default'!C44</f>
        <v>1199</v>
      </c>
      <c r="E31" s="35" t="n">
        <f aca="false">D31/257</f>
        <v>4.66536964980545</v>
      </c>
      <c r="F31" s="66" t="n">
        <f aca="false">'M5 default'!P44</f>
        <v>0.322768974145121</v>
      </c>
      <c r="G31" s="66" t="n">
        <f aca="false">'M5 default'!Q44</f>
        <v>0.322768974145121</v>
      </c>
      <c r="H31" s="66" t="n">
        <f aca="false">'M5 default'!R44</f>
        <v>0.580483736447039</v>
      </c>
      <c r="I31" s="66" t="n">
        <f aca="false">'M5 default'!S44</f>
        <v>0.475396163469558</v>
      </c>
      <c r="J31" s="66" t="n">
        <f aca="false">'M5 default'!T44</f>
        <v>0.38698915763136</v>
      </c>
      <c r="K31" s="66" t="n">
        <f aca="false">'M5 default'!U44</f>
        <v>0.322768974145121</v>
      </c>
      <c r="L31" s="67" t="n">
        <f aca="false">'M5 default'!M44</f>
        <v>-249.41</v>
      </c>
      <c r="M31" s="68" t="n">
        <f aca="false">'M5 default'!V44</f>
        <v>-0.0316930775646372</v>
      </c>
      <c r="N31" s="68" t="n">
        <f aca="false">'M5 default'!W44</f>
        <v>-0.208015012510425</v>
      </c>
      <c r="O31" s="65" t="n">
        <f aca="false">'M5 default'!N44</f>
        <v>5</v>
      </c>
      <c r="P31" s="65" t="n">
        <f aca="false">'M5 default'!O44</f>
        <v>19</v>
      </c>
    </row>
    <row r="32" customFormat="false" ht="15" hidden="false" customHeight="false" outlineLevel="0" collapsed="false">
      <c r="A32" s="11" t="s">
        <v>33</v>
      </c>
      <c r="B32" s="11" t="s">
        <v>4636</v>
      </c>
      <c r="C32" s="11" t="s">
        <v>5187</v>
      </c>
      <c r="D32" s="65" t="n">
        <f aca="false">'M5 default'!C57</f>
        <v>1212</v>
      </c>
      <c r="E32" s="35" t="n">
        <f aca="false">D32/259</f>
        <v>4.67953667953668</v>
      </c>
      <c r="F32" s="66" t="n">
        <f aca="false">'M5 default'!P57</f>
        <v>0.337458745874587</v>
      </c>
      <c r="G32" s="66" t="n">
        <f aca="false">'M5 default'!Q57</f>
        <v>0.337458745874587</v>
      </c>
      <c r="H32" s="66" t="n">
        <f aca="false">'M5 default'!R57</f>
        <v>0.622112211221122</v>
      </c>
      <c r="I32" s="66" t="n">
        <f aca="false">'M5 default'!S57</f>
        <v>0.498349834983498</v>
      </c>
      <c r="J32" s="66" t="n">
        <f aca="false">'M5 default'!T57</f>
        <v>0.407590759075908</v>
      </c>
      <c r="K32" s="66" t="n">
        <f aca="false">'M5 default'!U57</f>
        <v>0.337458745874587</v>
      </c>
      <c r="L32" s="67" t="n">
        <f aca="false">'M5 default'!M57</f>
        <v>-69.0067</v>
      </c>
      <c r="M32" s="68" t="n">
        <f aca="false">'M5 default'!V57</f>
        <v>0.0123762376237624</v>
      </c>
      <c r="N32" s="68" t="n">
        <f aca="false">'M5 default'!W57</f>
        <v>-0.0569362211221122</v>
      </c>
      <c r="O32" s="65" t="n">
        <f aca="false">'M5 default'!N57</f>
        <v>5</v>
      </c>
      <c r="P32" s="65" t="n">
        <f aca="false">'M5 default'!O57</f>
        <v>13</v>
      </c>
    </row>
    <row r="33" customFormat="false" ht="15" hidden="false" customHeight="false" outlineLevel="0" collapsed="false">
      <c r="A33" s="11" t="s">
        <v>33</v>
      </c>
      <c r="B33" s="11" t="s">
        <v>4636</v>
      </c>
      <c r="C33" s="11" t="s">
        <v>5188</v>
      </c>
      <c r="D33" s="65" t="n">
        <f aca="false">'M5 default'!C70</f>
        <v>1221</v>
      </c>
      <c r="E33" s="35" t="n">
        <f aca="false">D33/258</f>
        <v>4.73255813953488</v>
      </c>
      <c r="F33" s="66" t="n">
        <f aca="false">'M5 default'!P70</f>
        <v>0.346437346437346</v>
      </c>
      <c r="G33" s="66" t="n">
        <f aca="false">'M5 default'!Q70</f>
        <v>0.346437346437346</v>
      </c>
      <c r="H33" s="66" t="n">
        <f aca="false">'M5 default'!R70</f>
        <v>0.620802620802621</v>
      </c>
      <c r="I33" s="66" t="n">
        <f aca="false">'M5 default'!S70</f>
        <v>0.511056511056511</v>
      </c>
      <c r="J33" s="66" t="n">
        <f aca="false">'M5 default'!T70</f>
        <v>0.411957411957412</v>
      </c>
      <c r="K33" s="66" t="n">
        <f aca="false">'M5 default'!U70</f>
        <v>0.346437346437346</v>
      </c>
      <c r="L33" s="67" t="n">
        <f aca="false">'M5 default'!M70</f>
        <v>2.5287</v>
      </c>
      <c r="M33" s="68" t="n">
        <f aca="false">'M5 default'!V70</f>
        <v>0.0393120393120393</v>
      </c>
      <c r="N33" s="68" t="n">
        <f aca="false">'M5 default'!W70</f>
        <v>0.00207100737100737</v>
      </c>
      <c r="O33" s="65" t="n">
        <f aca="false">'M5 default'!N70</f>
        <v>5</v>
      </c>
      <c r="P33" s="65" t="n">
        <f aca="false">'M5 default'!O70</f>
        <v>14</v>
      </c>
    </row>
    <row r="34" customFormat="false" ht="15" hidden="false" customHeight="false" outlineLevel="0" collapsed="false">
      <c r="A34" s="11" t="s">
        <v>33</v>
      </c>
      <c r="B34" s="11" t="s">
        <v>4636</v>
      </c>
      <c r="C34" s="11" t="s">
        <v>5189</v>
      </c>
      <c r="D34" s="65" t="n">
        <f aca="false">'M5 default'!C81</f>
        <v>917</v>
      </c>
      <c r="E34" s="35" t="n">
        <f aca="false">D34/195</f>
        <v>4.7025641025641</v>
      </c>
      <c r="F34" s="66" t="n">
        <f aca="false">'M5 default'!P81</f>
        <v>0.336968375136314</v>
      </c>
      <c r="G34" s="66" t="n">
        <f aca="false">'M5 default'!Q81</f>
        <v>0.336968375136314</v>
      </c>
      <c r="H34" s="66" t="n">
        <f aca="false">'M5 default'!R81</f>
        <v>0.610687022900763</v>
      </c>
      <c r="I34" s="66" t="n">
        <f aca="false">'M5 default'!S81</f>
        <v>0.500545256270447</v>
      </c>
      <c r="J34" s="66" t="n">
        <f aca="false">'M5 default'!T81</f>
        <v>0.395856052344602</v>
      </c>
      <c r="K34" s="66" t="n">
        <f aca="false">'M5 default'!U81</f>
        <v>0.336968375136314</v>
      </c>
      <c r="L34" s="67" t="n">
        <f aca="false">'M5 default'!M81</f>
        <v>-9.823</v>
      </c>
      <c r="M34" s="68" t="n">
        <f aca="false">'M5 default'!V81</f>
        <v>0.0109051254089422</v>
      </c>
      <c r="N34" s="68" t="n">
        <f aca="false">'M5 default'!W81</f>
        <v>-0.0107121046892039</v>
      </c>
      <c r="O34" s="65" t="n">
        <f aca="false">'M5 default'!N81</f>
        <v>5</v>
      </c>
      <c r="P34" s="65" t="n">
        <f aca="false">'M5 default'!O81</f>
        <v>16</v>
      </c>
    </row>
    <row r="35" customFormat="false" ht="15" hidden="false" customHeight="false" outlineLevel="0" collapsed="false">
      <c r="A35" s="51" t="s">
        <v>33</v>
      </c>
      <c r="B35" s="51" t="s">
        <v>4636</v>
      </c>
      <c r="C35" s="51" t="s">
        <v>5190</v>
      </c>
      <c r="D35" s="69" t="n">
        <f aca="false">'M5 default'!C82</f>
        <v>6958</v>
      </c>
      <c r="E35" s="54" t="n">
        <f aca="false">D35/1485</f>
        <v>4.68552188552189</v>
      </c>
      <c r="F35" s="70" t="n">
        <f aca="false">'M5 default'!P82</f>
        <v>0.332566829548721</v>
      </c>
      <c r="G35" s="70" t="n">
        <f aca="false">'M5 default'!Q82</f>
        <v>0.332566829548721</v>
      </c>
      <c r="H35" s="70" t="n">
        <f aca="false">'M5 default'!R82</f>
        <v>0.608651911468813</v>
      </c>
      <c r="I35" s="70" t="n">
        <f aca="false">'M5 default'!S82</f>
        <v>0.497413049726933</v>
      </c>
      <c r="J35" s="70" t="n">
        <f aca="false">'M5 default'!T82</f>
        <v>0.397959183673469</v>
      </c>
      <c r="K35" s="70" t="n">
        <f aca="false">'M5 default'!U82</f>
        <v>0.332566829548721</v>
      </c>
      <c r="L35" s="71" t="n">
        <f aca="false">'M5 default'!M82</f>
        <v>-764.1381</v>
      </c>
      <c r="M35" s="72" t="n">
        <f aca="false">'M5 default'!V82</f>
        <v>-0.00229951135383731</v>
      </c>
      <c r="N35" s="72" t="n">
        <f aca="false">'M5 default'!W82</f>
        <v>-0.109821514803104</v>
      </c>
      <c r="O35" s="69" t="n">
        <f aca="false">'M5 default'!N82</f>
        <v>7</v>
      </c>
      <c r="P35" s="69" t="n">
        <f aca="false">'M5 default'!O82</f>
        <v>19</v>
      </c>
    </row>
    <row r="37" customFormat="false" ht="15" hidden="false" customHeight="false" outlineLevel="0" collapsed="false">
      <c r="A37" s="11" t="s">
        <v>33</v>
      </c>
      <c r="B37" s="11" t="s">
        <v>4680</v>
      </c>
      <c r="C37" s="11" t="s">
        <v>5184</v>
      </c>
      <c r="D37" s="65" t="n">
        <f aca="false">'M5 best'!C18</f>
        <v>230</v>
      </c>
      <c r="E37" s="35" t="n">
        <f aca="false">D37/258</f>
        <v>0.891472868217054</v>
      </c>
      <c r="F37" s="66" t="n">
        <f aca="false">'M5 best'!P18</f>
        <v>0.269565217391304</v>
      </c>
      <c r="G37" s="66" t="n">
        <f aca="false">'M5 best'!Q18</f>
        <v>0.269565217391304</v>
      </c>
      <c r="H37" s="66" t="n">
        <f aca="false">'M5 best'!R18</f>
        <v>0.626086956521739</v>
      </c>
      <c r="I37" s="66" t="n">
        <f aca="false">'M5 best'!S18</f>
        <v>0.526086956521739</v>
      </c>
      <c r="J37" s="66" t="n">
        <f aca="false">'M5 best'!T18</f>
        <v>0.41304347826087</v>
      </c>
      <c r="K37" s="66" t="n">
        <f aca="false">'M5 best'!U18</f>
        <v>0.269565217391304</v>
      </c>
      <c r="L37" s="67" t="n">
        <f aca="false">'M5 best'!M18</f>
        <v>-25.4143</v>
      </c>
      <c r="M37" s="68" t="n">
        <f aca="false">'M5 best'!V18</f>
        <v>-0.0565217391304348</v>
      </c>
      <c r="N37" s="68" t="n">
        <f aca="false">'M5 best'!W18</f>
        <v>-0.110496956521739</v>
      </c>
      <c r="O37" s="65" t="n">
        <f aca="false">'M5 best'!N18</f>
        <v>3</v>
      </c>
      <c r="P37" s="65" t="n">
        <f aca="false">'M5 best'!O18</f>
        <v>21</v>
      </c>
    </row>
    <row r="38" customFormat="false" ht="15" hidden="false" customHeight="false" outlineLevel="0" collapsed="false">
      <c r="A38" s="11" t="s">
        <v>33</v>
      </c>
      <c r="B38" s="11" t="s">
        <v>4680</v>
      </c>
      <c r="C38" s="11" t="s">
        <v>5185</v>
      </c>
      <c r="D38" s="65" t="n">
        <f aca="false">'M5 best'!C31</f>
        <v>252</v>
      </c>
      <c r="E38" s="35" t="n">
        <f aca="false">D38/258</f>
        <v>0.976744186046512</v>
      </c>
      <c r="F38" s="66" t="n">
        <f aca="false">'M5 best'!P31</f>
        <v>0.345238095238095</v>
      </c>
      <c r="G38" s="66" t="n">
        <f aca="false">'M5 best'!Q31</f>
        <v>0.345238095238095</v>
      </c>
      <c r="H38" s="66" t="n">
        <f aca="false">'M5 best'!R31</f>
        <v>0.623015873015873</v>
      </c>
      <c r="I38" s="66" t="n">
        <f aca="false">'M5 best'!S31</f>
        <v>0.523809523809524</v>
      </c>
      <c r="J38" s="66" t="n">
        <f aca="false">'M5 best'!T31</f>
        <v>0.44047619047619</v>
      </c>
      <c r="K38" s="66" t="n">
        <f aca="false">'M5 best'!U31</f>
        <v>0.345238095238095</v>
      </c>
      <c r="L38" s="67" t="n">
        <f aca="false">'M5 best'!M31</f>
        <v>37.9106</v>
      </c>
      <c r="M38" s="68" t="n">
        <f aca="false">'M5 best'!V31</f>
        <v>0.208333333333333</v>
      </c>
      <c r="N38" s="68" t="n">
        <f aca="false">'M5 best'!W31</f>
        <v>0.150438888888889</v>
      </c>
      <c r="O38" s="65" t="n">
        <f aca="false">'M5 best'!N31</f>
        <v>5</v>
      </c>
      <c r="P38" s="65" t="n">
        <f aca="false">'M5 best'!O31</f>
        <v>10</v>
      </c>
    </row>
    <row r="39" customFormat="false" ht="15" hidden="false" customHeight="false" outlineLevel="0" collapsed="false">
      <c r="A39" s="11" t="s">
        <v>33</v>
      </c>
      <c r="B39" s="11" t="s">
        <v>4680</v>
      </c>
      <c r="C39" s="11" t="s">
        <v>5186</v>
      </c>
      <c r="D39" s="65" t="n">
        <f aca="false">'M5 best'!C44</f>
        <v>250</v>
      </c>
      <c r="E39" s="35" t="n">
        <f aca="false">D39/257</f>
        <v>0.972762645914397</v>
      </c>
      <c r="F39" s="66" t="n">
        <f aca="false">'M5 best'!P44</f>
        <v>0.368</v>
      </c>
      <c r="G39" s="66" t="n">
        <f aca="false">'M5 best'!Q44</f>
        <v>0.368</v>
      </c>
      <c r="H39" s="66" t="n">
        <f aca="false">'M5 best'!R44</f>
        <v>0.604</v>
      </c>
      <c r="I39" s="66" t="n">
        <f aca="false">'M5 best'!S44</f>
        <v>0.524</v>
      </c>
      <c r="J39" s="66" t="n">
        <f aca="false">'M5 best'!T44</f>
        <v>0.456</v>
      </c>
      <c r="K39" s="66" t="n">
        <f aca="false">'M5 best'!U44</f>
        <v>0.368</v>
      </c>
      <c r="L39" s="67" t="n">
        <f aca="false">'M5 best'!M44</f>
        <v>58.4617</v>
      </c>
      <c r="M39" s="68" t="n">
        <f aca="false">'M5 best'!V44</f>
        <v>0.288</v>
      </c>
      <c r="N39" s="68" t="n">
        <f aca="false">'M5 best'!W44</f>
        <v>0.2338468</v>
      </c>
      <c r="O39" s="65" t="n">
        <f aca="false">'M5 best'!N44</f>
        <v>3</v>
      </c>
      <c r="P39" s="65" t="n">
        <f aca="false">'M5 best'!O44</f>
        <v>8</v>
      </c>
    </row>
    <row r="40" customFormat="false" ht="15" hidden="false" customHeight="false" outlineLevel="0" collapsed="false">
      <c r="A40" s="11" t="s">
        <v>33</v>
      </c>
      <c r="B40" s="11" t="s">
        <v>4680</v>
      </c>
      <c r="C40" s="11" t="s">
        <v>5187</v>
      </c>
      <c r="D40" s="65" t="n">
        <f aca="false">'M5 best'!C57</f>
        <v>283</v>
      </c>
      <c r="E40" s="35" t="n">
        <f aca="false">D40/259</f>
        <v>1.09266409266409</v>
      </c>
      <c r="F40" s="66" t="n">
        <f aca="false">'M5 best'!P57</f>
        <v>0.300353356890459</v>
      </c>
      <c r="G40" s="66" t="n">
        <f aca="false">'M5 best'!Q57</f>
        <v>0.300353356890459</v>
      </c>
      <c r="H40" s="66" t="n">
        <f aca="false">'M5 best'!R57</f>
        <v>0.639575971731449</v>
      </c>
      <c r="I40" s="66" t="n">
        <f aca="false">'M5 best'!S57</f>
        <v>0.505300353356891</v>
      </c>
      <c r="J40" s="66" t="n">
        <f aca="false">'M5 best'!T57</f>
        <v>0.409893992932862</v>
      </c>
      <c r="K40" s="66" t="n">
        <f aca="false">'M5 best'!U57</f>
        <v>0.300353356890459</v>
      </c>
      <c r="L40" s="67" t="n">
        <f aca="false">'M5 best'!M57</f>
        <v>8.6974</v>
      </c>
      <c r="M40" s="68" t="n">
        <f aca="false">'M5 best'!V57</f>
        <v>0.0512367491166078</v>
      </c>
      <c r="N40" s="68" t="n">
        <f aca="false">'M5 best'!W57</f>
        <v>0.0307328621908127</v>
      </c>
      <c r="O40" s="65" t="n">
        <f aca="false">'M5 best'!N57</f>
        <v>5</v>
      </c>
      <c r="P40" s="65" t="n">
        <f aca="false">'M5 best'!O57</f>
        <v>16</v>
      </c>
    </row>
    <row r="41" customFormat="false" ht="15" hidden="false" customHeight="false" outlineLevel="0" collapsed="false">
      <c r="A41" s="11" t="s">
        <v>33</v>
      </c>
      <c r="B41" s="11" t="s">
        <v>4680</v>
      </c>
      <c r="C41" s="11" t="s">
        <v>5188</v>
      </c>
      <c r="D41" s="65" t="n">
        <f aca="false">'M5 best'!C70</f>
        <v>262</v>
      </c>
      <c r="E41" s="35" t="n">
        <f aca="false">D41/258</f>
        <v>1.01550387596899</v>
      </c>
      <c r="F41" s="66" t="n">
        <f aca="false">'M5 best'!P70</f>
        <v>0.358778625954198</v>
      </c>
      <c r="G41" s="66" t="n">
        <f aca="false">'M5 best'!Q70</f>
        <v>0.358778625954198</v>
      </c>
      <c r="H41" s="66" t="n">
        <f aca="false">'M5 best'!R70</f>
        <v>0.637404580152672</v>
      </c>
      <c r="I41" s="66" t="n">
        <f aca="false">'M5 best'!S70</f>
        <v>0.541984732824428</v>
      </c>
      <c r="J41" s="66" t="n">
        <f aca="false">'M5 best'!T70</f>
        <v>0.454198473282443</v>
      </c>
      <c r="K41" s="66" t="n">
        <f aca="false">'M5 best'!U70</f>
        <v>0.358778625954198</v>
      </c>
      <c r="L41" s="67" t="n">
        <f aca="false">'M5 best'!M70</f>
        <v>63.5504</v>
      </c>
      <c r="M41" s="68" t="n">
        <f aca="false">'M5 best'!V70</f>
        <v>0.255725190839695</v>
      </c>
      <c r="N41" s="68" t="n">
        <f aca="false">'M5 best'!W70</f>
        <v>0.242558778625954</v>
      </c>
      <c r="O41" s="65" t="n">
        <f aca="false">'M5 best'!N70</f>
        <v>7</v>
      </c>
      <c r="P41" s="65" t="n">
        <f aca="false">'M5 best'!O70</f>
        <v>9</v>
      </c>
    </row>
    <row r="42" customFormat="false" ht="15" hidden="false" customHeight="false" outlineLevel="0" collapsed="false">
      <c r="A42" s="11" t="s">
        <v>33</v>
      </c>
      <c r="B42" s="11" t="s">
        <v>4680</v>
      </c>
      <c r="C42" s="11" t="s">
        <v>5189</v>
      </c>
      <c r="D42" s="65" t="n">
        <f aca="false">'M5 best'!C81</f>
        <v>195</v>
      </c>
      <c r="E42" s="35" t="n">
        <f aca="false">D42/195</f>
        <v>1</v>
      </c>
      <c r="F42" s="66" t="n">
        <f aca="false">'M5 best'!P81</f>
        <v>0.266666666666667</v>
      </c>
      <c r="G42" s="66" t="n">
        <f aca="false">'M5 best'!Q81</f>
        <v>0.266666666666667</v>
      </c>
      <c r="H42" s="66" t="n">
        <f aca="false">'M5 best'!R81</f>
        <v>0.646153846153846</v>
      </c>
      <c r="I42" s="66" t="n">
        <f aca="false">'M5 best'!S81</f>
        <v>0.512820512820513</v>
      </c>
      <c r="J42" s="66" t="n">
        <f aca="false">'M5 best'!T81</f>
        <v>0.384615384615385</v>
      </c>
      <c r="K42" s="66" t="n">
        <f aca="false">'M5 best'!U81</f>
        <v>0.266666666666667</v>
      </c>
      <c r="L42" s="67" t="n">
        <f aca="false">'M5 best'!M81</f>
        <v>-14.8276</v>
      </c>
      <c r="M42" s="68" t="n">
        <f aca="false">'M5 best'!V81</f>
        <v>-0.0666666666666667</v>
      </c>
      <c r="N42" s="68" t="n">
        <f aca="false">'M5 best'!W81</f>
        <v>-0.0760389743589744</v>
      </c>
      <c r="O42" s="65" t="n">
        <f aca="false">'M5 best'!N81</f>
        <v>4</v>
      </c>
      <c r="P42" s="65" t="n">
        <f aca="false">'M5 best'!O81</f>
        <v>13</v>
      </c>
    </row>
    <row r="43" customFormat="false" ht="15" hidden="false" customHeight="false" outlineLevel="0" collapsed="false">
      <c r="A43" s="51" t="s">
        <v>33</v>
      </c>
      <c r="B43" s="51" t="s">
        <v>4680</v>
      </c>
      <c r="C43" s="51" t="s">
        <v>5190</v>
      </c>
      <c r="D43" s="69" t="n">
        <f aca="false">'M5 best'!C82</f>
        <v>1472</v>
      </c>
      <c r="E43" s="54" t="n">
        <f aca="false">D43/1485</f>
        <v>0.991245791245791</v>
      </c>
      <c r="F43" s="70" t="n">
        <f aca="false">'M5 best'!P82</f>
        <v>0.320652173913043</v>
      </c>
      <c r="G43" s="70" t="n">
        <f aca="false">'M5 best'!Q82</f>
        <v>0.320652173913043</v>
      </c>
      <c r="H43" s="70" t="n">
        <f aca="false">'M5 best'!R82</f>
        <v>0.629076086956522</v>
      </c>
      <c r="I43" s="70" t="n">
        <f aca="false">'M5 best'!S82</f>
        <v>0.52241847826087</v>
      </c>
      <c r="J43" s="70" t="n">
        <f aca="false">'M5 best'!T82</f>
        <v>0.427989130434783</v>
      </c>
      <c r="K43" s="70" t="n">
        <f aca="false">'M5 best'!U82</f>
        <v>0.320652173913043</v>
      </c>
      <c r="L43" s="71" t="n">
        <f aca="false">'M5 best'!M82</f>
        <v>128.3782</v>
      </c>
      <c r="M43" s="72" t="n">
        <f aca="false">'M5 best'!V82</f>
        <v>0.122282608695652</v>
      </c>
      <c r="N43" s="72" t="n">
        <f aca="false">'M5 best'!W82</f>
        <v>0.0872134510869565</v>
      </c>
      <c r="O43" s="69" t="n">
        <f aca="false">'M5 best'!N82</f>
        <v>7</v>
      </c>
      <c r="P43" s="69" t="n">
        <f aca="false">'M5 best'!O82</f>
        <v>21</v>
      </c>
    </row>
    <row r="45" customFormat="false" ht="15" hidden="false" customHeight="false" outlineLevel="0" collapsed="false">
      <c r="A45" s="11" t="s">
        <v>33</v>
      </c>
      <c r="B45" s="11" t="s">
        <v>4686</v>
      </c>
      <c r="C45" s="11" t="s">
        <v>5184</v>
      </c>
      <c r="D45" s="65" t="n">
        <f aca="false">'M5 low-streak'!C18</f>
        <v>264</v>
      </c>
      <c r="E45" s="35" t="n">
        <f aca="false">D45/258</f>
        <v>1.02325581395349</v>
      </c>
      <c r="F45" s="66" t="n">
        <f aca="false">'M5 low-streak'!P18</f>
        <v>0.178030303030303</v>
      </c>
      <c r="G45" s="66" t="n">
        <f aca="false">'M5 low-streak'!Q18</f>
        <v>0.53030303030303</v>
      </c>
      <c r="H45" s="66" t="n">
        <f aca="false">'M5 low-streak'!R18</f>
        <v>0.625</v>
      </c>
      <c r="I45" s="66" t="n">
        <f aca="false">'M5 low-streak'!S18</f>
        <v>0.53030303030303</v>
      </c>
      <c r="J45" s="66" t="n">
        <f aca="false">'M5 low-streak'!T18</f>
        <v>0.242424242424242</v>
      </c>
      <c r="K45" s="66" t="n">
        <f aca="false">'M5 low-streak'!U18</f>
        <v>0.178030303030303</v>
      </c>
      <c r="L45" s="67" t="n">
        <f aca="false">'M5 low-streak'!M18</f>
        <v>11.7172</v>
      </c>
      <c r="M45" s="68" t="n">
        <f aca="false">'M5 low-streak'!V18</f>
        <v>0.0977272727272727</v>
      </c>
      <c r="N45" s="68" t="n">
        <f aca="false">'M5 low-streak'!W18</f>
        <v>0.0443833333333333</v>
      </c>
      <c r="O45" s="65" t="n">
        <f aca="false">'M5 low-streak'!N18</f>
        <v>7</v>
      </c>
      <c r="P45" s="65" t="n">
        <f aca="false">'M5 low-streak'!O18</f>
        <v>6</v>
      </c>
    </row>
    <row r="46" customFormat="false" ht="15" hidden="false" customHeight="false" outlineLevel="0" collapsed="false">
      <c r="A46" s="11" t="s">
        <v>33</v>
      </c>
      <c r="B46" s="11" t="s">
        <v>4686</v>
      </c>
      <c r="C46" s="11" t="s">
        <v>5185</v>
      </c>
      <c r="D46" s="65" t="n">
        <f aca="false">'M5 low-streak'!C31</f>
        <v>288</v>
      </c>
      <c r="E46" s="35" t="n">
        <f aca="false">D46/258</f>
        <v>1.11627906976744</v>
      </c>
      <c r="F46" s="66" t="n">
        <f aca="false">'M5 low-streak'!P31</f>
        <v>0.170138888888889</v>
      </c>
      <c r="G46" s="66" t="n">
        <f aca="false">'M5 low-streak'!Q31</f>
        <v>0.541666666666667</v>
      </c>
      <c r="H46" s="66" t="n">
        <f aca="false">'M5 low-streak'!R31</f>
        <v>0.642361111111111</v>
      </c>
      <c r="I46" s="66" t="n">
        <f aca="false">'M5 low-streak'!S31</f>
        <v>0.541666666666667</v>
      </c>
      <c r="J46" s="66" t="n">
        <f aca="false">'M5 low-streak'!T31</f>
        <v>0.28125</v>
      </c>
      <c r="K46" s="66" t="n">
        <f aca="false">'M5 low-streak'!U31</f>
        <v>0.170138888888889</v>
      </c>
      <c r="L46" s="67" t="n">
        <f aca="false">'M5 low-streak'!M31</f>
        <v>13.4914</v>
      </c>
      <c r="M46" s="68" t="n">
        <f aca="false">'M5 low-streak'!V31</f>
        <v>0.104861111111111</v>
      </c>
      <c r="N46" s="68" t="n">
        <f aca="false">'M5 low-streak'!W31</f>
        <v>0.0468451388888889</v>
      </c>
      <c r="O46" s="65" t="n">
        <f aca="false">'M5 low-streak'!N31</f>
        <v>8</v>
      </c>
      <c r="P46" s="65" t="n">
        <f aca="false">'M5 low-streak'!O31</f>
        <v>7</v>
      </c>
    </row>
    <row r="47" customFormat="false" ht="15" hidden="false" customHeight="false" outlineLevel="0" collapsed="false">
      <c r="A47" s="11" t="s">
        <v>33</v>
      </c>
      <c r="B47" s="11" t="s">
        <v>4686</v>
      </c>
      <c r="C47" s="11" t="s">
        <v>5186</v>
      </c>
      <c r="D47" s="65" t="n">
        <f aca="false">'M5 low-streak'!C44</f>
        <v>297</v>
      </c>
      <c r="E47" s="35" t="n">
        <f aca="false">D47/257</f>
        <v>1.1556420233463</v>
      </c>
      <c r="F47" s="66" t="n">
        <f aca="false">'M5 low-streak'!P44</f>
        <v>0.195286195286195</v>
      </c>
      <c r="G47" s="66" t="n">
        <f aca="false">'M5 low-streak'!Q44</f>
        <v>0.518518518518519</v>
      </c>
      <c r="H47" s="66" t="n">
        <f aca="false">'M5 low-streak'!R44</f>
        <v>0.602693602693603</v>
      </c>
      <c r="I47" s="66" t="n">
        <f aca="false">'M5 low-streak'!S44</f>
        <v>0.518518518518519</v>
      </c>
      <c r="J47" s="66" t="n">
        <f aca="false">'M5 low-streak'!T44</f>
        <v>0.272727272727273</v>
      </c>
      <c r="K47" s="66" t="n">
        <f aca="false">'M5 low-streak'!U44</f>
        <v>0.195286195286195</v>
      </c>
      <c r="L47" s="67" t="n">
        <f aca="false">'M5 low-streak'!M44</f>
        <v>14.3111</v>
      </c>
      <c r="M47" s="68" t="n">
        <f aca="false">'M5 low-streak'!V44</f>
        <v>0.103030303030303</v>
      </c>
      <c r="N47" s="68" t="n">
        <f aca="false">'M5 low-streak'!W44</f>
        <v>0.0481855218855219</v>
      </c>
      <c r="O47" s="65" t="n">
        <f aca="false">'M5 low-streak'!N44</f>
        <v>7</v>
      </c>
      <c r="P47" s="65" t="n">
        <f aca="false">'M5 low-streak'!O44</f>
        <v>7</v>
      </c>
    </row>
    <row r="48" customFormat="false" ht="15" hidden="false" customHeight="false" outlineLevel="0" collapsed="false">
      <c r="A48" s="11" t="s">
        <v>33</v>
      </c>
      <c r="B48" s="11" t="s">
        <v>4686</v>
      </c>
      <c r="C48" s="11" t="s">
        <v>5187</v>
      </c>
      <c r="D48" s="65" t="n">
        <f aca="false">'M5 low-streak'!C57</f>
        <v>320</v>
      </c>
      <c r="E48" s="35" t="n">
        <f aca="false">D48/259</f>
        <v>1.23552123552124</v>
      </c>
      <c r="F48" s="66" t="n">
        <f aca="false">'M5 low-streak'!P57</f>
        <v>0.171875</v>
      </c>
      <c r="G48" s="66" t="n">
        <f aca="false">'M5 low-streak'!Q57</f>
        <v>0.509375</v>
      </c>
      <c r="H48" s="66" t="n">
        <f aca="false">'M5 low-streak'!R57</f>
        <v>0.63125</v>
      </c>
      <c r="I48" s="66" t="n">
        <f aca="false">'M5 low-streak'!S57</f>
        <v>0.509375</v>
      </c>
      <c r="J48" s="66" t="n">
        <f aca="false">'M5 low-streak'!T57</f>
        <v>0.278125</v>
      </c>
      <c r="K48" s="66" t="n">
        <f aca="false">'M5 low-streak'!U57</f>
        <v>0.171875</v>
      </c>
      <c r="L48" s="67" t="n">
        <f aca="false">'M5 low-streak'!M57</f>
        <v>11.1997</v>
      </c>
      <c r="M48" s="68" t="n">
        <f aca="false">'M5 low-streak'!V57</f>
        <v>0.055625</v>
      </c>
      <c r="N48" s="68" t="n">
        <f aca="false">'M5 low-streak'!W57</f>
        <v>0.0349990625</v>
      </c>
      <c r="O48" s="65" t="n">
        <f aca="false">'M5 low-streak'!N57</f>
        <v>7</v>
      </c>
      <c r="P48" s="65" t="n">
        <f aca="false">'M5 low-streak'!O57</f>
        <v>7</v>
      </c>
    </row>
    <row r="49" customFormat="false" ht="15" hidden="false" customHeight="false" outlineLevel="0" collapsed="false">
      <c r="A49" s="11" t="s">
        <v>33</v>
      </c>
      <c r="B49" s="11" t="s">
        <v>4686</v>
      </c>
      <c r="C49" s="11" t="s">
        <v>5188</v>
      </c>
      <c r="D49" s="65" t="n">
        <f aca="false">'M5 low-streak'!C70</f>
        <v>305</v>
      </c>
      <c r="E49" s="35" t="n">
        <f aca="false">D49/258</f>
        <v>1.18217054263566</v>
      </c>
      <c r="F49" s="66" t="n">
        <f aca="false">'M5 low-streak'!P70</f>
        <v>0.157377049180328</v>
      </c>
      <c r="G49" s="66" t="n">
        <f aca="false">'M5 low-streak'!Q70</f>
        <v>0.544262295081967</v>
      </c>
      <c r="H49" s="66" t="n">
        <f aca="false">'M5 low-streak'!R70</f>
        <v>0.636065573770492</v>
      </c>
      <c r="I49" s="66" t="n">
        <f aca="false">'M5 low-streak'!S70</f>
        <v>0.544262295081967</v>
      </c>
      <c r="J49" s="66" t="n">
        <f aca="false">'M5 low-streak'!T70</f>
        <v>0.249180327868852</v>
      </c>
      <c r="K49" s="66" t="n">
        <f aca="false">'M5 low-streak'!U70</f>
        <v>0.157377049180328</v>
      </c>
      <c r="L49" s="67" t="n">
        <f aca="false">'M5 low-streak'!M70</f>
        <v>23.7737</v>
      </c>
      <c r="M49" s="68" t="n">
        <f aca="false">'M5 low-streak'!V70</f>
        <v>0.0911475409836066</v>
      </c>
      <c r="N49" s="68" t="n">
        <f aca="false">'M5 low-streak'!W70</f>
        <v>0.0779465573770492</v>
      </c>
      <c r="O49" s="65" t="n">
        <f aca="false">'M5 low-streak'!N70</f>
        <v>11</v>
      </c>
      <c r="P49" s="65" t="n">
        <f aca="false">'M5 low-streak'!O70</f>
        <v>9</v>
      </c>
    </row>
    <row r="50" customFormat="false" ht="15" hidden="false" customHeight="false" outlineLevel="0" collapsed="false">
      <c r="A50" s="11" t="s">
        <v>33</v>
      </c>
      <c r="B50" s="11" t="s">
        <v>4686</v>
      </c>
      <c r="C50" s="11" t="s">
        <v>5189</v>
      </c>
      <c r="D50" s="65" t="n">
        <f aca="false">'M5 low-streak'!C81</f>
        <v>218</v>
      </c>
      <c r="E50" s="35" t="n">
        <f aca="false">D50/195</f>
        <v>1.11794871794872</v>
      </c>
      <c r="F50" s="66" t="n">
        <f aca="false">'M5 low-streak'!P81</f>
        <v>0.165137614678899</v>
      </c>
      <c r="G50" s="66" t="n">
        <f aca="false">'M5 low-streak'!Q81</f>
        <v>0.490825688073395</v>
      </c>
      <c r="H50" s="66" t="n">
        <f aca="false">'M5 low-streak'!R81</f>
        <v>0.628440366972477</v>
      </c>
      <c r="I50" s="66" t="n">
        <f aca="false">'M5 low-streak'!S81</f>
        <v>0.490825688073395</v>
      </c>
      <c r="J50" s="66" t="n">
        <f aca="false">'M5 low-streak'!T81</f>
        <v>0.243119266055046</v>
      </c>
      <c r="K50" s="66" t="n">
        <f aca="false">'M5 low-streak'!U81</f>
        <v>0.165137614678899</v>
      </c>
      <c r="L50" s="67" t="n">
        <f aca="false">'M5 low-streak'!M81</f>
        <v>1.5942</v>
      </c>
      <c r="M50" s="68" t="n">
        <f aca="false">'M5 low-streak'!V81</f>
        <v>0.0165137614678899</v>
      </c>
      <c r="N50" s="68" t="n">
        <f aca="false">'M5 low-streak'!W81</f>
        <v>0.00731284403669725</v>
      </c>
      <c r="O50" s="65" t="n">
        <f aca="false">'M5 low-streak'!N81</f>
        <v>5</v>
      </c>
      <c r="P50" s="65" t="n">
        <f aca="false">'M5 low-streak'!O81</f>
        <v>8</v>
      </c>
    </row>
    <row r="51" customFormat="false" ht="15" hidden="false" customHeight="false" outlineLevel="0" collapsed="false">
      <c r="A51" s="51" t="s">
        <v>33</v>
      </c>
      <c r="B51" s="51" t="s">
        <v>4686</v>
      </c>
      <c r="C51" s="51" t="s">
        <v>5190</v>
      </c>
      <c r="D51" s="69" t="n">
        <f aca="false">'M5 low-streak'!C82</f>
        <v>1692</v>
      </c>
      <c r="E51" s="54" t="n">
        <f aca="false">D51/1485</f>
        <v>1.13939393939394</v>
      </c>
      <c r="F51" s="70" t="n">
        <f aca="false">'M5 low-streak'!P82</f>
        <v>0.173167848699764</v>
      </c>
      <c r="G51" s="70" t="n">
        <f aca="false">'M5 low-streak'!Q82</f>
        <v>0.523640661938534</v>
      </c>
      <c r="H51" s="70" t="n">
        <f aca="false">'M5 low-streak'!R82</f>
        <v>0.627659574468085</v>
      </c>
      <c r="I51" s="70" t="n">
        <f aca="false">'M5 low-streak'!S82</f>
        <v>0.523640661938534</v>
      </c>
      <c r="J51" s="70" t="n">
        <f aca="false">'M5 low-streak'!T82</f>
        <v>0.262411347517731</v>
      </c>
      <c r="K51" s="70" t="n">
        <f aca="false">'M5 low-streak'!U82</f>
        <v>0.173167848699764</v>
      </c>
      <c r="L51" s="71" t="n">
        <f aca="false">'M5 low-streak'!M82</f>
        <v>76.0873</v>
      </c>
      <c r="M51" s="72" t="n">
        <f aca="false">'M5 low-streak'!V82</f>
        <v>0.0802600472813239</v>
      </c>
      <c r="N51" s="72" t="n">
        <f aca="false">'M5 low-streak'!W82</f>
        <v>0.044968853427896</v>
      </c>
      <c r="O51" s="69" t="n">
        <f aca="false">'M5 low-streak'!N82</f>
        <v>11</v>
      </c>
      <c r="P51" s="69" t="n">
        <f aca="false">'M5 low-streak'!O82</f>
        <v>9</v>
      </c>
    </row>
    <row r="53" customFormat="false" ht="15" hidden="false" customHeight="false" outlineLevel="0" collapsed="false">
      <c r="A53" s="11" t="s">
        <v>34</v>
      </c>
      <c r="B53" s="11" t="s">
        <v>4636</v>
      </c>
      <c r="C53" s="11" t="s">
        <v>5184</v>
      </c>
      <c r="D53" s="65" t="n">
        <f aca="false">'M15 default'!C18</f>
        <v>552</v>
      </c>
      <c r="E53" s="35" t="n">
        <f aca="false">D53/258</f>
        <v>2.13953488372093</v>
      </c>
      <c r="F53" s="66" t="n">
        <f aca="false">'M15 default'!P18</f>
        <v>0.340579710144928</v>
      </c>
      <c r="G53" s="66" t="n">
        <f aca="false">'M15 default'!Q18</f>
        <v>0.340579710144928</v>
      </c>
      <c r="H53" s="66" t="n">
        <f aca="false">'M15 default'!R18</f>
        <v>0.610507246376812</v>
      </c>
      <c r="I53" s="66" t="n">
        <f aca="false">'M15 default'!S18</f>
        <v>0.518115942028986</v>
      </c>
      <c r="J53" s="66" t="n">
        <f aca="false">'M15 default'!T18</f>
        <v>0.414855072463768</v>
      </c>
      <c r="K53" s="66" t="n">
        <f aca="false">'M15 default'!U18</f>
        <v>0.340579710144928</v>
      </c>
      <c r="L53" s="67" t="n">
        <f aca="false">'M15 default'!M18</f>
        <v>-30.789</v>
      </c>
      <c r="M53" s="68" t="n">
        <f aca="false">'M15 default'!V18</f>
        <v>0.0217391304347826</v>
      </c>
      <c r="N53" s="68" t="n">
        <f aca="false">'M15 default'!W18</f>
        <v>-0.0557771739130435</v>
      </c>
      <c r="O53" s="65" t="n">
        <f aca="false">'M15 default'!N18</f>
        <v>6</v>
      </c>
      <c r="P53" s="65" t="n">
        <f aca="false">'M15 default'!O18</f>
        <v>12</v>
      </c>
    </row>
    <row r="54" customFormat="false" ht="15" hidden="false" customHeight="false" outlineLevel="0" collapsed="false">
      <c r="A54" s="11" t="s">
        <v>34</v>
      </c>
      <c r="B54" s="11" t="s">
        <v>4636</v>
      </c>
      <c r="C54" s="11" t="s">
        <v>5185</v>
      </c>
      <c r="D54" s="65" t="n">
        <f aca="false">'M15 default'!C31</f>
        <v>527</v>
      </c>
      <c r="E54" s="35" t="n">
        <f aca="false">D54/258</f>
        <v>2.04263565891473</v>
      </c>
      <c r="F54" s="66" t="n">
        <f aca="false">'M15 default'!P31</f>
        <v>0.324478178368121</v>
      </c>
      <c r="G54" s="66" t="n">
        <f aca="false">'M15 default'!Q31</f>
        <v>0.324478178368121</v>
      </c>
      <c r="H54" s="66" t="n">
        <f aca="false">'M15 default'!R31</f>
        <v>0.631878557874763</v>
      </c>
      <c r="I54" s="66" t="n">
        <f aca="false">'M15 default'!S31</f>
        <v>0.495256166982922</v>
      </c>
      <c r="J54" s="66" t="n">
        <f aca="false">'M15 default'!T31</f>
        <v>0.387096774193548</v>
      </c>
      <c r="K54" s="66" t="n">
        <f aca="false">'M15 default'!U31</f>
        <v>0.324478178368121</v>
      </c>
      <c r="L54" s="67" t="n">
        <f aca="false">'M15 default'!M31</f>
        <v>-54.0192</v>
      </c>
      <c r="M54" s="68" t="n">
        <f aca="false">'M15 default'!V31</f>
        <v>-0.0265654648956357</v>
      </c>
      <c r="N54" s="68" t="n">
        <f aca="false">'M15 default'!W31</f>
        <v>-0.102503225806452</v>
      </c>
      <c r="O54" s="65" t="n">
        <f aca="false">'M15 default'!N31</f>
        <v>5</v>
      </c>
      <c r="P54" s="65" t="n">
        <f aca="false">'M15 default'!O31</f>
        <v>11</v>
      </c>
    </row>
    <row r="55" customFormat="false" ht="15" hidden="false" customHeight="false" outlineLevel="0" collapsed="false">
      <c r="A55" s="11" t="s">
        <v>34</v>
      </c>
      <c r="B55" s="11" t="s">
        <v>4636</v>
      </c>
      <c r="C55" s="11" t="s">
        <v>5186</v>
      </c>
      <c r="D55" s="65" t="n">
        <f aca="false">'M15 default'!C44</f>
        <v>531</v>
      </c>
      <c r="E55" s="35" t="n">
        <f aca="false">D55/257</f>
        <v>2.06614785992218</v>
      </c>
      <c r="F55" s="66" t="n">
        <f aca="false">'M15 default'!P44</f>
        <v>0.312617702448211</v>
      </c>
      <c r="G55" s="66" t="n">
        <f aca="false">'M15 default'!Q44</f>
        <v>0.312617702448211</v>
      </c>
      <c r="H55" s="66" t="n">
        <f aca="false">'M15 default'!R44</f>
        <v>0.587570621468927</v>
      </c>
      <c r="I55" s="66" t="n">
        <f aca="false">'M15 default'!S44</f>
        <v>0.470809792843691</v>
      </c>
      <c r="J55" s="66" t="n">
        <f aca="false">'M15 default'!T44</f>
        <v>0.361581920903955</v>
      </c>
      <c r="K55" s="66" t="n">
        <f aca="false">'M15 default'!U44</f>
        <v>0.312617702448211</v>
      </c>
      <c r="L55" s="67" t="n">
        <f aca="false">'M15 default'!M44</f>
        <v>-79.0707</v>
      </c>
      <c r="M55" s="68" t="n">
        <f aca="false">'M15 default'!V44</f>
        <v>-0.0621468926553672</v>
      </c>
      <c r="N55" s="68" t="n">
        <f aca="false">'M15 default'!W44</f>
        <v>-0.148909039548023</v>
      </c>
      <c r="O55" s="65" t="n">
        <f aca="false">'M15 default'!N44</f>
        <v>5</v>
      </c>
      <c r="P55" s="65" t="n">
        <f aca="false">'M15 default'!O44</f>
        <v>16</v>
      </c>
    </row>
    <row r="56" customFormat="false" ht="15" hidden="false" customHeight="false" outlineLevel="0" collapsed="false">
      <c r="A56" s="11" t="s">
        <v>34</v>
      </c>
      <c r="B56" s="11" t="s">
        <v>4636</v>
      </c>
      <c r="C56" s="11" t="s">
        <v>5187</v>
      </c>
      <c r="D56" s="65" t="n">
        <f aca="false">'M15 default'!C57</f>
        <v>571</v>
      </c>
      <c r="E56" s="35" t="n">
        <f aca="false">D56/259</f>
        <v>2.2046332046332</v>
      </c>
      <c r="F56" s="66" t="n">
        <f aca="false">'M15 default'!P57</f>
        <v>0.330998248686515</v>
      </c>
      <c r="G56" s="66" t="n">
        <f aca="false">'M15 default'!Q57</f>
        <v>0.330998248686515</v>
      </c>
      <c r="H56" s="66" t="n">
        <f aca="false">'M15 default'!R57</f>
        <v>0.574430823117338</v>
      </c>
      <c r="I56" s="66" t="n">
        <f aca="false">'M15 default'!S57</f>
        <v>0.464098073555166</v>
      </c>
      <c r="J56" s="66" t="n">
        <f aca="false">'M15 default'!T57</f>
        <v>0.376532399299475</v>
      </c>
      <c r="K56" s="66" t="n">
        <f aca="false">'M15 default'!U57</f>
        <v>0.330998248686515</v>
      </c>
      <c r="L56" s="67" t="n">
        <f aca="false">'M15 default'!M57</f>
        <v>-21.3943</v>
      </c>
      <c r="M56" s="68" t="n">
        <f aca="false">'M15 default'!V57</f>
        <v>-0.00700525394045534</v>
      </c>
      <c r="N56" s="68" t="n">
        <f aca="false">'M15 default'!W57</f>
        <v>-0.0374681260945709</v>
      </c>
      <c r="O56" s="65" t="n">
        <f aca="false">'M15 default'!N57</f>
        <v>4</v>
      </c>
      <c r="P56" s="65" t="n">
        <f aca="false">'M15 default'!O57</f>
        <v>13</v>
      </c>
    </row>
    <row r="57" customFormat="false" ht="15" hidden="false" customHeight="false" outlineLevel="0" collapsed="false">
      <c r="A57" s="11" t="s">
        <v>34</v>
      </c>
      <c r="B57" s="11" t="s">
        <v>4636</v>
      </c>
      <c r="C57" s="11" t="s">
        <v>5188</v>
      </c>
      <c r="D57" s="65" t="n">
        <f aca="false">'M15 default'!C70</f>
        <v>573</v>
      </c>
      <c r="E57" s="35" t="n">
        <f aca="false">D57/258</f>
        <v>2.22093023255814</v>
      </c>
      <c r="F57" s="66" t="n">
        <f aca="false">'M15 default'!P70</f>
        <v>0.336823734729494</v>
      </c>
      <c r="G57" s="66" t="n">
        <f aca="false">'M15 default'!Q70</f>
        <v>0.336823734729494</v>
      </c>
      <c r="H57" s="66" t="n">
        <f aca="false">'M15 default'!R70</f>
        <v>0.62478184991274</v>
      </c>
      <c r="I57" s="66" t="n">
        <f aca="false">'M15 default'!S70</f>
        <v>0.485165794066318</v>
      </c>
      <c r="J57" s="66" t="n">
        <f aca="false">'M15 default'!T70</f>
        <v>0.383944153577661</v>
      </c>
      <c r="K57" s="66" t="n">
        <f aca="false">'M15 default'!U70</f>
        <v>0.336823734729494</v>
      </c>
      <c r="L57" s="67" t="n">
        <f aca="false">'M15 default'!M70</f>
        <v>-4.1867</v>
      </c>
      <c r="M57" s="68" t="n">
        <f aca="false">'M15 default'!V70</f>
        <v>0.0104712041884817</v>
      </c>
      <c r="N57" s="68" t="n">
        <f aca="false">'M15 default'!W70</f>
        <v>-0.00730663176265271</v>
      </c>
      <c r="O57" s="65" t="n">
        <f aca="false">'M15 default'!N70</f>
        <v>4</v>
      </c>
      <c r="P57" s="65" t="n">
        <f aca="false">'M15 default'!O70</f>
        <v>18</v>
      </c>
    </row>
    <row r="58" customFormat="false" ht="15" hidden="false" customHeight="false" outlineLevel="0" collapsed="false">
      <c r="A58" s="11" t="s">
        <v>34</v>
      </c>
      <c r="B58" s="11" t="s">
        <v>4636</v>
      </c>
      <c r="C58" s="11" t="s">
        <v>5189</v>
      </c>
      <c r="D58" s="65" t="n">
        <f aca="false">'M15 default'!C81</f>
        <v>415</v>
      </c>
      <c r="E58" s="35" t="n">
        <f aca="false">D58/195</f>
        <v>2.12820512820513</v>
      </c>
      <c r="F58" s="66" t="n">
        <f aca="false">'M15 default'!P81</f>
        <v>0.349397590361446</v>
      </c>
      <c r="G58" s="66" t="n">
        <f aca="false">'M15 default'!Q81</f>
        <v>0.349397590361446</v>
      </c>
      <c r="H58" s="66" t="n">
        <f aca="false">'M15 default'!R81</f>
        <v>0.6</v>
      </c>
      <c r="I58" s="66" t="n">
        <f aca="false">'M15 default'!S81</f>
        <v>0.481927710843374</v>
      </c>
      <c r="J58" s="66" t="n">
        <f aca="false">'M15 default'!T81</f>
        <v>0.407228915662651</v>
      </c>
      <c r="K58" s="66" t="n">
        <f aca="false">'M15 default'!U81</f>
        <v>0.349397590361446</v>
      </c>
      <c r="L58" s="67" t="n">
        <f aca="false">'M15 default'!M81</f>
        <v>15.3783</v>
      </c>
      <c r="M58" s="68" t="n">
        <f aca="false">'M15 default'!V81</f>
        <v>0.0481927710843374</v>
      </c>
      <c r="N58" s="68" t="n">
        <f aca="false">'M15 default'!W81</f>
        <v>0.0370561445783133</v>
      </c>
      <c r="O58" s="65" t="n">
        <f aca="false">'M15 default'!N81</f>
        <v>4</v>
      </c>
      <c r="P58" s="65" t="n">
        <f aca="false">'M15 default'!O81</f>
        <v>11</v>
      </c>
    </row>
    <row r="59" customFormat="false" ht="15" hidden="false" customHeight="false" outlineLevel="0" collapsed="false">
      <c r="A59" s="51" t="s">
        <v>34</v>
      </c>
      <c r="B59" s="51" t="s">
        <v>4636</v>
      </c>
      <c r="C59" s="51" t="s">
        <v>5190</v>
      </c>
      <c r="D59" s="69" t="n">
        <f aca="false">'M15 default'!C82</f>
        <v>3169</v>
      </c>
      <c r="E59" s="54" t="n">
        <f aca="false">D59/1485</f>
        <v>2.13400673400673</v>
      </c>
      <c r="F59" s="70" t="n">
        <f aca="false">'M15 default'!P82</f>
        <v>0.331965919848533</v>
      </c>
      <c r="G59" s="70" t="n">
        <f aca="false">'M15 default'!Q82</f>
        <v>0.331965919848533</v>
      </c>
      <c r="H59" s="70" t="n">
        <f aca="false">'M15 default'!R82</f>
        <v>0.604922688545282</v>
      </c>
      <c r="I59" s="70" t="n">
        <f aca="false">'M15 default'!S82</f>
        <v>0.485957715367624</v>
      </c>
      <c r="J59" s="70" t="n">
        <f aca="false">'M15 default'!T82</f>
        <v>0.387819501420006</v>
      </c>
      <c r="K59" s="70" t="n">
        <f aca="false">'M15 default'!U82</f>
        <v>0.331965919848533</v>
      </c>
      <c r="L59" s="71" t="n">
        <f aca="false">'M15 default'!M82</f>
        <v>-174.0816</v>
      </c>
      <c r="M59" s="72" t="n">
        <f aca="false">'M15 default'!V82</f>
        <v>-0.00410224045440202</v>
      </c>
      <c r="N59" s="72" t="n">
        <f aca="false">'M15 default'!W82</f>
        <v>-0.0549326601451562</v>
      </c>
      <c r="O59" s="69" t="n">
        <f aca="false">'M15 default'!N82</f>
        <v>6</v>
      </c>
      <c r="P59" s="69" t="n">
        <f aca="false">'M15 default'!O82</f>
        <v>18</v>
      </c>
    </row>
    <row r="61" customFormat="false" ht="15" hidden="false" customHeight="false" outlineLevel="0" collapsed="false">
      <c r="A61" s="11" t="s">
        <v>34</v>
      </c>
      <c r="B61" s="11" t="s">
        <v>4680</v>
      </c>
      <c r="C61" s="11" t="s">
        <v>5184</v>
      </c>
      <c r="D61" s="65" t="n">
        <f aca="false">'M15 best'!C18</f>
        <v>222</v>
      </c>
      <c r="E61" s="35" t="n">
        <f aca="false">D61/258</f>
        <v>0.86046511627907</v>
      </c>
      <c r="F61" s="66" t="n">
        <f aca="false">'M15 best'!P18</f>
        <v>0.234234234234234</v>
      </c>
      <c r="G61" s="66" t="n">
        <f aca="false">'M15 best'!Q18</f>
        <v>0.441441441441441</v>
      </c>
      <c r="H61" s="66" t="n">
        <f aca="false">'M15 best'!R18</f>
        <v>0.666666666666667</v>
      </c>
      <c r="I61" s="66" t="n">
        <f aca="false">'M15 best'!S18</f>
        <v>0.54954954954955</v>
      </c>
      <c r="J61" s="66" t="n">
        <f aca="false">'M15 best'!T18</f>
        <v>0.441441441441441</v>
      </c>
      <c r="K61" s="66" t="n">
        <f aca="false">'M15 best'!U18</f>
        <v>0.234234234234234</v>
      </c>
      <c r="L61" s="67" t="n">
        <f aca="false">'M15 best'!M18</f>
        <v>17.9557</v>
      </c>
      <c r="M61" s="68" t="n">
        <f aca="false">'M15 best'!V18</f>
        <v>0.117117117117117</v>
      </c>
      <c r="N61" s="68" t="n">
        <f aca="false">'M15 best'!W18</f>
        <v>0.0808815315315315</v>
      </c>
      <c r="O61" s="65" t="n">
        <f aca="false">'M15 best'!N18</f>
        <v>8</v>
      </c>
      <c r="P61" s="65" t="n">
        <f aca="false">'M15 best'!O18</f>
        <v>9</v>
      </c>
    </row>
    <row r="62" customFormat="false" ht="15" hidden="false" customHeight="false" outlineLevel="0" collapsed="false">
      <c r="A62" s="11" t="s">
        <v>34</v>
      </c>
      <c r="B62" s="11" t="s">
        <v>4680</v>
      </c>
      <c r="C62" s="11" t="s">
        <v>5185</v>
      </c>
      <c r="D62" s="65" t="n">
        <f aca="false">'M15 best'!C31</f>
        <v>246</v>
      </c>
      <c r="E62" s="35" t="n">
        <f aca="false">D62/258</f>
        <v>0.953488372093023</v>
      </c>
      <c r="F62" s="66" t="n">
        <f aca="false">'M15 best'!P31</f>
        <v>0.260162601626016</v>
      </c>
      <c r="G62" s="66" t="n">
        <f aca="false">'M15 best'!Q31</f>
        <v>0.463414634146342</v>
      </c>
      <c r="H62" s="66" t="n">
        <f aca="false">'M15 best'!R31</f>
        <v>0.658536585365854</v>
      </c>
      <c r="I62" s="66" t="n">
        <f aca="false">'M15 best'!S31</f>
        <v>0.556910569105691</v>
      </c>
      <c r="J62" s="66" t="n">
        <f aca="false">'M15 best'!T31</f>
        <v>0.463414634146342</v>
      </c>
      <c r="K62" s="66" t="n">
        <f aca="false">'M15 best'!U31</f>
        <v>0.260162601626016</v>
      </c>
      <c r="L62" s="67" t="n">
        <f aca="false">'M15 best'!M31</f>
        <v>35.9094</v>
      </c>
      <c r="M62" s="68" t="n">
        <f aca="false">'M15 best'!V31</f>
        <v>0.186991869918699</v>
      </c>
      <c r="N62" s="68" t="n">
        <f aca="false">'M15 best'!W31</f>
        <v>0.145973170731707</v>
      </c>
      <c r="O62" s="65" t="n">
        <f aca="false">'M15 best'!N31</f>
        <v>7</v>
      </c>
      <c r="P62" s="65" t="n">
        <f aca="false">'M15 best'!O31</f>
        <v>7</v>
      </c>
    </row>
    <row r="63" customFormat="false" ht="15" hidden="false" customHeight="false" outlineLevel="0" collapsed="false">
      <c r="A63" s="11" t="s">
        <v>34</v>
      </c>
      <c r="B63" s="11" t="s">
        <v>4680</v>
      </c>
      <c r="C63" s="11" t="s">
        <v>5186</v>
      </c>
      <c r="D63" s="65" t="n">
        <f aca="false">'M15 best'!C44</f>
        <v>219</v>
      </c>
      <c r="E63" s="35" t="n">
        <f aca="false">D63/257</f>
        <v>0.852140077821012</v>
      </c>
      <c r="F63" s="66" t="n">
        <f aca="false">'M15 best'!P44</f>
        <v>0.273972602739726</v>
      </c>
      <c r="G63" s="66" t="n">
        <f aca="false">'M15 best'!Q44</f>
        <v>0.474885844748858</v>
      </c>
      <c r="H63" s="66" t="n">
        <f aca="false">'M15 best'!R44</f>
        <v>0.707762557077626</v>
      </c>
      <c r="I63" s="66" t="n">
        <f aca="false">'M15 best'!S44</f>
        <v>0.584474885844749</v>
      </c>
      <c r="J63" s="66" t="n">
        <f aca="false">'M15 best'!T44</f>
        <v>0.474885844748858</v>
      </c>
      <c r="K63" s="66" t="n">
        <f aca="false">'M15 best'!U44</f>
        <v>0.273972602739726</v>
      </c>
      <c r="L63" s="67" t="n">
        <f aca="false">'M15 best'!M44</f>
        <v>39.0532</v>
      </c>
      <c r="M63" s="68" t="n">
        <f aca="false">'M15 best'!V44</f>
        <v>0.223744292237443</v>
      </c>
      <c r="N63" s="68" t="n">
        <f aca="false">'M15 best'!W44</f>
        <v>0.178325114155251</v>
      </c>
      <c r="O63" s="65" t="n">
        <f aca="false">'M15 best'!N44</f>
        <v>7</v>
      </c>
      <c r="P63" s="65" t="n">
        <f aca="false">'M15 best'!O44</f>
        <v>17</v>
      </c>
    </row>
    <row r="64" customFormat="false" ht="15" hidden="false" customHeight="false" outlineLevel="0" collapsed="false">
      <c r="A64" s="11" t="s">
        <v>34</v>
      </c>
      <c r="B64" s="11" t="s">
        <v>4680</v>
      </c>
      <c r="C64" s="11" t="s">
        <v>5187</v>
      </c>
      <c r="D64" s="65" t="n">
        <f aca="false">'M15 best'!C57</f>
        <v>246</v>
      </c>
      <c r="E64" s="35" t="n">
        <f aca="false">D64/259</f>
        <v>0.94980694980695</v>
      </c>
      <c r="F64" s="66" t="n">
        <f aca="false">'M15 best'!P57</f>
        <v>0.207317073170732</v>
      </c>
      <c r="G64" s="66" t="n">
        <f aca="false">'M15 best'!Q57</f>
        <v>0.422764227642276</v>
      </c>
      <c r="H64" s="66" t="n">
        <f aca="false">'M15 best'!R57</f>
        <v>0.638211382113821</v>
      </c>
      <c r="I64" s="66" t="n">
        <f aca="false">'M15 best'!S57</f>
        <v>0.532520325203252</v>
      </c>
      <c r="J64" s="66" t="n">
        <f aca="false">'M15 best'!T57</f>
        <v>0.422764227642276</v>
      </c>
      <c r="K64" s="66" t="n">
        <f aca="false">'M15 best'!U57</f>
        <v>0.207317073170732</v>
      </c>
      <c r="L64" s="67" t="n">
        <f aca="false">'M15 best'!M57</f>
        <v>9.5198</v>
      </c>
      <c r="M64" s="68" t="n">
        <f aca="false">'M15 best'!V57</f>
        <v>0.0528455284552846</v>
      </c>
      <c r="N64" s="68" t="n">
        <f aca="false">'M15 best'!W57</f>
        <v>0.0386983739837398</v>
      </c>
      <c r="O64" s="65" t="n">
        <f aca="false">'M15 best'!N57</f>
        <v>5</v>
      </c>
      <c r="P64" s="65" t="n">
        <f aca="false">'M15 best'!O57</f>
        <v>7</v>
      </c>
    </row>
    <row r="65" customFormat="false" ht="15" hidden="false" customHeight="false" outlineLevel="0" collapsed="false">
      <c r="A65" s="11" t="s">
        <v>34</v>
      </c>
      <c r="B65" s="11" t="s">
        <v>4680</v>
      </c>
      <c r="C65" s="11" t="s">
        <v>5188</v>
      </c>
      <c r="D65" s="65" t="n">
        <f aca="false">'M15 best'!C70</f>
        <v>270</v>
      </c>
      <c r="E65" s="35" t="n">
        <f aca="false">D65/258</f>
        <v>1.04651162790698</v>
      </c>
      <c r="F65" s="66" t="n">
        <f aca="false">'M15 best'!P70</f>
        <v>0.288888888888889</v>
      </c>
      <c r="G65" s="66" t="n">
        <f aca="false">'M15 best'!Q70</f>
        <v>0.462962962962963</v>
      </c>
      <c r="H65" s="66" t="n">
        <f aca="false">'M15 best'!R70</f>
        <v>0.640740740740741</v>
      </c>
      <c r="I65" s="66" t="n">
        <f aca="false">'M15 best'!S70</f>
        <v>0.540740740740741</v>
      </c>
      <c r="J65" s="66" t="n">
        <f aca="false">'M15 best'!T70</f>
        <v>0.462962962962963</v>
      </c>
      <c r="K65" s="66" t="n">
        <f aca="false">'M15 best'!U70</f>
        <v>0.288888888888889</v>
      </c>
      <c r="L65" s="67" t="n">
        <f aca="false">'M15 best'!M70</f>
        <v>55.4431</v>
      </c>
      <c r="M65" s="68" t="n">
        <f aca="false">'M15 best'!V70</f>
        <v>0.214814814814815</v>
      </c>
      <c r="N65" s="68" t="n">
        <f aca="false">'M15 best'!W70</f>
        <v>0.205344814814815</v>
      </c>
      <c r="O65" s="65" t="n">
        <f aca="false">'M15 best'!N70</f>
        <v>5</v>
      </c>
      <c r="P65" s="65" t="n">
        <f aca="false">'M15 best'!O70</f>
        <v>8</v>
      </c>
    </row>
    <row r="66" customFormat="false" ht="15" hidden="false" customHeight="false" outlineLevel="0" collapsed="false">
      <c r="A66" s="11" t="s">
        <v>34</v>
      </c>
      <c r="B66" s="11" t="s">
        <v>4680</v>
      </c>
      <c r="C66" s="11" t="s">
        <v>5189</v>
      </c>
      <c r="D66" s="65" t="n">
        <f aca="false">'M15 best'!C81</f>
        <v>185</v>
      </c>
      <c r="E66" s="35" t="n">
        <f aca="false">D66/195</f>
        <v>0.948717948717949</v>
      </c>
      <c r="F66" s="66" t="n">
        <f aca="false">'M15 best'!P81</f>
        <v>0.237837837837838</v>
      </c>
      <c r="G66" s="66" t="n">
        <f aca="false">'M15 best'!Q81</f>
        <v>0.45945945945946</v>
      </c>
      <c r="H66" s="66" t="n">
        <f aca="false">'M15 best'!R81</f>
        <v>0.675675675675676</v>
      </c>
      <c r="I66" s="66" t="n">
        <f aca="false">'M15 best'!S81</f>
        <v>0.567567567567568</v>
      </c>
      <c r="J66" s="66" t="n">
        <f aca="false">'M15 best'!T81</f>
        <v>0.45945945945946</v>
      </c>
      <c r="K66" s="66" t="n">
        <f aca="false">'M15 best'!U81</f>
        <v>0.237837837837838</v>
      </c>
      <c r="L66" s="67" t="n">
        <f aca="false">'M15 best'!M81</f>
        <v>27.8622</v>
      </c>
      <c r="M66" s="68" t="n">
        <f aca="false">'M15 best'!V81</f>
        <v>0.156756756756757</v>
      </c>
      <c r="N66" s="68" t="n">
        <f aca="false">'M15 best'!W81</f>
        <v>0.150606486486487</v>
      </c>
      <c r="O66" s="65" t="n">
        <f aca="false">'M15 best'!N81</f>
        <v>5</v>
      </c>
      <c r="P66" s="65" t="n">
        <f aca="false">'M15 best'!O81</f>
        <v>7</v>
      </c>
    </row>
    <row r="67" customFormat="false" ht="15" hidden="false" customHeight="false" outlineLevel="0" collapsed="false">
      <c r="A67" s="51" t="s">
        <v>34</v>
      </c>
      <c r="B67" s="51" t="s">
        <v>4680</v>
      </c>
      <c r="C67" s="51" t="s">
        <v>5190</v>
      </c>
      <c r="D67" s="69" t="n">
        <f aca="false">'M15 best'!C82</f>
        <v>1388</v>
      </c>
      <c r="E67" s="54" t="n">
        <f aca="false">D67/1485</f>
        <v>0.934680134680135</v>
      </c>
      <c r="F67" s="70" t="n">
        <f aca="false">'M15 best'!P82</f>
        <v>0.251440922190202</v>
      </c>
      <c r="G67" s="70" t="n">
        <f aca="false">'M15 best'!Q82</f>
        <v>0.453890489913545</v>
      </c>
      <c r="H67" s="70" t="n">
        <f aca="false">'M15 best'!R82</f>
        <v>0.662824207492795</v>
      </c>
      <c r="I67" s="70" t="n">
        <f aca="false">'M15 best'!S82</f>
        <v>0.554034582132565</v>
      </c>
      <c r="J67" s="70" t="n">
        <f aca="false">'M15 best'!T82</f>
        <v>0.453890489913545</v>
      </c>
      <c r="K67" s="70" t="n">
        <f aca="false">'M15 best'!U82</f>
        <v>0.251440922190202</v>
      </c>
      <c r="L67" s="71" t="n">
        <f aca="false">'M15 best'!M82</f>
        <v>185.7434</v>
      </c>
      <c r="M67" s="72" t="n">
        <f aca="false">'M15 best'!V82</f>
        <v>0.159221902017291</v>
      </c>
      <c r="N67" s="72" t="n">
        <f aca="false">'M15 best'!W82</f>
        <v>0.133820893371758</v>
      </c>
      <c r="O67" s="69" t="n">
        <f aca="false">'M15 best'!N82</f>
        <v>8</v>
      </c>
      <c r="P67" s="69" t="n">
        <f aca="false">'M15 best'!O82</f>
        <v>17</v>
      </c>
    </row>
    <row r="69" customFormat="false" ht="15" hidden="false" customHeight="false" outlineLevel="0" collapsed="false">
      <c r="A69" s="11" t="s">
        <v>34</v>
      </c>
      <c r="B69" s="11" t="s">
        <v>4686</v>
      </c>
      <c r="C69" s="11" t="s">
        <v>5184</v>
      </c>
      <c r="D69" s="65" t="n">
        <f aca="false">'M15 low-streak'!C18</f>
        <v>180</v>
      </c>
      <c r="E69" s="35" t="n">
        <f aca="false">D69/258</f>
        <v>0.697674418604651</v>
      </c>
      <c r="F69" s="66" t="n">
        <f aca="false">'M15 low-streak'!P18</f>
        <v>0.261111111111111</v>
      </c>
      <c r="G69" s="66" t="n">
        <f aca="false">'M15 low-streak'!Q18</f>
        <v>0.677777777777778</v>
      </c>
      <c r="H69" s="66" t="n">
        <f aca="false">'M15 low-streak'!R18</f>
        <v>0.677777777777778</v>
      </c>
      <c r="I69" s="66" t="n">
        <f aca="false">'M15 low-streak'!S18</f>
        <v>0.561111111111111</v>
      </c>
      <c r="J69" s="66" t="n">
        <f aca="false">'M15 low-streak'!T18</f>
        <v>0.455555555555556</v>
      </c>
      <c r="K69" s="66" t="n">
        <f aca="false">'M15 low-streak'!U18</f>
        <v>0.261111111111111</v>
      </c>
      <c r="L69" s="67" t="n">
        <f aca="false">'M15 low-streak'!M18</f>
        <v>13.4464</v>
      </c>
      <c r="M69" s="68" t="n">
        <f aca="false">'M15 low-streak'!V18</f>
        <v>0.110777777777778</v>
      </c>
      <c r="N69" s="68" t="n">
        <f aca="false">'M15 low-streak'!W18</f>
        <v>0.0747022222222222</v>
      </c>
      <c r="O69" s="65" t="n">
        <f aca="false">'M15 low-streak'!N18</f>
        <v>18</v>
      </c>
      <c r="P69" s="65" t="n">
        <f aca="false">'M15 low-streak'!O18</f>
        <v>4</v>
      </c>
    </row>
    <row r="70" customFormat="false" ht="15" hidden="false" customHeight="false" outlineLevel="0" collapsed="false">
      <c r="A70" s="11" t="s">
        <v>34</v>
      </c>
      <c r="B70" s="11" t="s">
        <v>4686</v>
      </c>
      <c r="C70" s="11" t="s">
        <v>5185</v>
      </c>
      <c r="D70" s="65" t="n">
        <f aca="false">'M15 low-streak'!C31</f>
        <v>220</v>
      </c>
      <c r="E70" s="35" t="n">
        <f aca="false">D70/258</f>
        <v>0.852713178294574</v>
      </c>
      <c r="F70" s="66" t="n">
        <f aca="false">'M15 low-streak'!P31</f>
        <v>0.272727272727273</v>
      </c>
      <c r="G70" s="66" t="n">
        <f aca="false">'M15 low-streak'!Q31</f>
        <v>0.663636363636364</v>
      </c>
      <c r="H70" s="66" t="n">
        <f aca="false">'M15 low-streak'!R31</f>
        <v>0.663636363636364</v>
      </c>
      <c r="I70" s="66" t="n">
        <f aca="false">'M15 low-streak'!S31</f>
        <v>0.554545454545455</v>
      </c>
      <c r="J70" s="66" t="n">
        <f aca="false">'M15 low-streak'!T31</f>
        <v>0.468181818181818</v>
      </c>
      <c r="K70" s="66" t="n">
        <f aca="false">'M15 low-streak'!U31</f>
        <v>0.272727272727273</v>
      </c>
      <c r="L70" s="67" t="n">
        <f aca="false">'M15 low-streak'!M31</f>
        <v>14.8362</v>
      </c>
      <c r="M70" s="68" t="n">
        <f aca="false">'M15 low-streak'!V31</f>
        <v>0.106</v>
      </c>
      <c r="N70" s="68" t="n">
        <f aca="false">'M15 low-streak'!W31</f>
        <v>0.0674372727272727</v>
      </c>
      <c r="O70" s="65" t="n">
        <f aca="false">'M15 low-streak'!N31</f>
        <v>8</v>
      </c>
      <c r="P70" s="65" t="n">
        <f aca="false">'M15 low-streak'!O31</f>
        <v>5</v>
      </c>
    </row>
    <row r="71" customFormat="false" ht="15" hidden="false" customHeight="false" outlineLevel="0" collapsed="false">
      <c r="A71" s="11" t="s">
        <v>34</v>
      </c>
      <c r="B71" s="11" t="s">
        <v>4686</v>
      </c>
      <c r="C71" s="11" t="s">
        <v>5186</v>
      </c>
      <c r="D71" s="65" t="n">
        <f aca="false">'M15 low-streak'!C44</f>
        <v>185</v>
      </c>
      <c r="E71" s="35" t="n">
        <f aca="false">D71/257</f>
        <v>0.719844357976654</v>
      </c>
      <c r="F71" s="66" t="n">
        <f aca="false">'M15 low-streak'!P44</f>
        <v>0.281081081081081</v>
      </c>
      <c r="G71" s="66" t="n">
        <f aca="false">'M15 low-streak'!Q44</f>
        <v>0.675675675675676</v>
      </c>
      <c r="H71" s="66" t="n">
        <f aca="false">'M15 low-streak'!R44</f>
        <v>0.675675675675676</v>
      </c>
      <c r="I71" s="66" t="n">
        <f aca="false">'M15 low-streak'!S44</f>
        <v>0.540540540540541</v>
      </c>
      <c r="J71" s="66" t="n">
        <f aca="false">'M15 low-streak'!T44</f>
        <v>0.427027027027027</v>
      </c>
      <c r="K71" s="66" t="n">
        <f aca="false">'M15 low-streak'!U44</f>
        <v>0.281081081081081</v>
      </c>
      <c r="L71" s="67" t="n">
        <f aca="false">'M15 low-streak'!M44</f>
        <v>9.6189</v>
      </c>
      <c r="M71" s="68" t="n">
        <f aca="false">'M15 low-streak'!V44</f>
        <v>0.0972972972972973</v>
      </c>
      <c r="N71" s="68" t="n">
        <f aca="false">'M15 low-streak'!W44</f>
        <v>0.0519940540540541</v>
      </c>
      <c r="O71" s="65" t="n">
        <f aca="false">'M15 low-streak'!N44</f>
        <v>12</v>
      </c>
      <c r="P71" s="65" t="n">
        <f aca="false">'M15 low-streak'!O44</f>
        <v>5</v>
      </c>
    </row>
    <row r="72" customFormat="false" ht="15" hidden="false" customHeight="false" outlineLevel="0" collapsed="false">
      <c r="A72" s="11" t="s">
        <v>34</v>
      </c>
      <c r="B72" s="11" t="s">
        <v>4686</v>
      </c>
      <c r="C72" s="11" t="s">
        <v>5187</v>
      </c>
      <c r="D72" s="65" t="n">
        <f aca="false">'M15 low-streak'!C57</f>
        <v>200</v>
      </c>
      <c r="E72" s="35" t="n">
        <f aca="false">D72/259</f>
        <v>0.772200772200772</v>
      </c>
      <c r="F72" s="66" t="n">
        <f aca="false">'M15 low-streak'!P57</f>
        <v>0.25</v>
      </c>
      <c r="G72" s="66" t="n">
        <f aca="false">'M15 low-streak'!Q57</f>
        <v>0.68</v>
      </c>
      <c r="H72" s="66" t="n">
        <f aca="false">'M15 low-streak'!R57</f>
        <v>0.68</v>
      </c>
      <c r="I72" s="66" t="n">
        <f aca="false">'M15 low-streak'!S57</f>
        <v>0.59</v>
      </c>
      <c r="J72" s="66" t="n">
        <f aca="false">'M15 low-streak'!T57</f>
        <v>0.48</v>
      </c>
      <c r="K72" s="66" t="n">
        <f aca="false">'M15 low-streak'!U57</f>
        <v>0.25</v>
      </c>
      <c r="L72" s="67" t="n">
        <f aca="false">'M15 low-streak'!M57</f>
        <v>21.9132</v>
      </c>
      <c r="M72" s="68" t="n">
        <f aca="false">'M15 low-streak'!V57</f>
        <v>0.1246</v>
      </c>
      <c r="N72" s="68" t="n">
        <f aca="false">'M15 low-streak'!W57</f>
        <v>0.109566</v>
      </c>
      <c r="O72" s="65" t="n">
        <f aca="false">'M15 low-streak'!N57</f>
        <v>9</v>
      </c>
      <c r="P72" s="65" t="n">
        <f aca="false">'M15 low-streak'!O57</f>
        <v>4</v>
      </c>
    </row>
    <row r="73" customFormat="false" ht="15" hidden="false" customHeight="false" outlineLevel="0" collapsed="false">
      <c r="A73" s="11" t="s">
        <v>34</v>
      </c>
      <c r="B73" s="11" t="s">
        <v>4686</v>
      </c>
      <c r="C73" s="11" t="s">
        <v>5188</v>
      </c>
      <c r="D73" s="65" t="n">
        <f aca="false">'M15 low-streak'!C70</f>
        <v>203</v>
      </c>
      <c r="E73" s="35" t="n">
        <f aca="false">D73/258</f>
        <v>0.786821705426357</v>
      </c>
      <c r="F73" s="66" t="n">
        <f aca="false">'M15 low-streak'!P70</f>
        <v>0.285714285714286</v>
      </c>
      <c r="G73" s="66" t="n">
        <f aca="false">'M15 low-streak'!Q70</f>
        <v>0.600985221674877</v>
      </c>
      <c r="H73" s="66" t="n">
        <f aca="false">'M15 low-streak'!R70</f>
        <v>0.600985221674877</v>
      </c>
      <c r="I73" s="66" t="n">
        <f aca="false">'M15 low-streak'!S70</f>
        <v>0.527093596059113</v>
      </c>
      <c r="J73" s="66" t="n">
        <f aca="false">'M15 low-streak'!T70</f>
        <v>0.433497536945813</v>
      </c>
      <c r="K73" s="66" t="n">
        <f aca="false">'M15 low-streak'!U70</f>
        <v>0.285714285714286</v>
      </c>
      <c r="L73" s="67" t="n">
        <f aca="false">'M15 low-streak'!M70</f>
        <v>2.1829</v>
      </c>
      <c r="M73" s="68" t="n">
        <f aca="false">'M15 low-streak'!V70</f>
        <v>0.0189162561576355</v>
      </c>
      <c r="N73" s="68" t="n">
        <f aca="false">'M15 low-streak'!W70</f>
        <v>0.0107532019704434</v>
      </c>
      <c r="O73" s="65" t="n">
        <f aca="false">'M15 low-streak'!N70</f>
        <v>6</v>
      </c>
      <c r="P73" s="65" t="n">
        <f aca="false">'M15 low-streak'!O70</f>
        <v>5</v>
      </c>
    </row>
    <row r="74" customFormat="false" ht="15" hidden="false" customHeight="false" outlineLevel="0" collapsed="false">
      <c r="A74" s="11" t="s">
        <v>34</v>
      </c>
      <c r="B74" s="11" t="s">
        <v>4686</v>
      </c>
      <c r="C74" s="11" t="s">
        <v>5189</v>
      </c>
      <c r="D74" s="65" t="n">
        <f aca="false">'M15 low-streak'!C81</f>
        <v>149</v>
      </c>
      <c r="E74" s="35" t="n">
        <f aca="false">D74/195</f>
        <v>0.764102564102564</v>
      </c>
      <c r="F74" s="66" t="n">
        <f aca="false">'M15 low-streak'!P81</f>
        <v>0.228187919463087</v>
      </c>
      <c r="G74" s="66" t="n">
        <f aca="false">'M15 low-streak'!Q81</f>
        <v>0.677852348993289</v>
      </c>
      <c r="H74" s="66" t="n">
        <f aca="false">'M15 low-streak'!R81</f>
        <v>0.677852348993289</v>
      </c>
      <c r="I74" s="66" t="n">
        <f aca="false">'M15 low-streak'!S81</f>
        <v>0.550335570469799</v>
      </c>
      <c r="J74" s="66" t="n">
        <f aca="false">'M15 low-streak'!T81</f>
        <v>0.449664429530201</v>
      </c>
      <c r="K74" s="66" t="n">
        <f aca="false">'M15 low-streak'!U81</f>
        <v>0.228187919463087</v>
      </c>
      <c r="L74" s="67" t="n">
        <f aca="false">'M15 low-streak'!M81</f>
        <v>13.5514</v>
      </c>
      <c r="M74" s="68" t="n">
        <f aca="false">'M15 low-streak'!V81</f>
        <v>0.0974496644295302</v>
      </c>
      <c r="N74" s="68" t="n">
        <f aca="false">'M15 low-streak'!W81</f>
        <v>0.0909489932885906</v>
      </c>
      <c r="O74" s="65" t="n">
        <f aca="false">'M15 low-streak'!N81</f>
        <v>11</v>
      </c>
      <c r="P74" s="65" t="n">
        <f aca="false">'M15 low-streak'!O81</f>
        <v>4</v>
      </c>
    </row>
    <row r="75" customFormat="false" ht="15" hidden="false" customHeight="false" outlineLevel="0" collapsed="false">
      <c r="A75" s="51" t="s">
        <v>34</v>
      </c>
      <c r="B75" s="51" t="s">
        <v>4686</v>
      </c>
      <c r="C75" s="51" t="s">
        <v>5190</v>
      </c>
      <c r="D75" s="69" t="n">
        <f aca="false">'M15 low-streak'!C82</f>
        <v>1137</v>
      </c>
      <c r="E75" s="54" t="n">
        <f aca="false">D75/1485</f>
        <v>0.765656565656566</v>
      </c>
      <c r="F75" s="70" t="n">
        <f aca="false">'M15 low-streak'!P82</f>
        <v>0.264731750219877</v>
      </c>
      <c r="G75" s="70" t="n">
        <f aca="false">'M15 low-streak'!Q82</f>
        <v>0.661389621811785</v>
      </c>
      <c r="H75" s="70" t="n">
        <f aca="false">'M15 low-streak'!R82</f>
        <v>0.661389621811785</v>
      </c>
      <c r="I75" s="70" t="n">
        <f aca="false">'M15 low-streak'!S82</f>
        <v>0.554089709762533</v>
      </c>
      <c r="J75" s="70" t="n">
        <f aca="false">'M15 low-streak'!T82</f>
        <v>0.452946350043975</v>
      </c>
      <c r="K75" s="70" t="n">
        <f aca="false">'M15 low-streak'!U82</f>
        <v>0.264731750219877</v>
      </c>
      <c r="L75" s="71" t="n">
        <f aca="false">'M15 low-streak'!M82</f>
        <v>75.549</v>
      </c>
      <c r="M75" s="72" t="n">
        <f aca="false">'M15 low-streak'!V82</f>
        <v>0.0919437115215479</v>
      </c>
      <c r="N75" s="72" t="n">
        <f aca="false">'M15 low-streak'!W82</f>
        <v>0.0664459102902375</v>
      </c>
      <c r="O75" s="69" t="n">
        <f aca="false">'M15 low-streak'!N82</f>
        <v>18</v>
      </c>
      <c r="P75" s="69" t="n">
        <f aca="false">'M15 low-streak'!O82</f>
        <v>5</v>
      </c>
    </row>
    <row r="77" customFormat="false" ht="15" hidden="false" customHeight="false" outlineLevel="0" collapsed="false">
      <c r="A77" s="11" t="s">
        <v>35</v>
      </c>
      <c r="B77" s="11" t="s">
        <v>4636</v>
      </c>
      <c r="C77" s="11" t="s">
        <v>5184</v>
      </c>
      <c r="D77" s="65" t="n">
        <f aca="false">'H1 default'!C18</f>
        <v>167</v>
      </c>
      <c r="E77" s="35" t="n">
        <f aca="false">D77/258</f>
        <v>0.647286821705426</v>
      </c>
      <c r="F77" s="66" t="n">
        <f aca="false">'H1 default'!P18</f>
        <v>0.239520958083832</v>
      </c>
      <c r="G77" s="66" t="n">
        <f aca="false">'H1 default'!Q18</f>
        <v>0.239520958083832</v>
      </c>
      <c r="H77" s="66" t="n">
        <f aca="false">'H1 default'!R18</f>
        <v>0.532934131736527</v>
      </c>
      <c r="I77" s="66" t="n">
        <f aca="false">'H1 default'!S18</f>
        <v>0.389221556886228</v>
      </c>
      <c r="J77" s="66" t="n">
        <f aca="false">'H1 default'!T18</f>
        <v>0.293413173652695</v>
      </c>
      <c r="K77" s="66" t="n">
        <f aca="false">'H1 default'!U18</f>
        <v>0.239520958083832</v>
      </c>
      <c r="L77" s="67" t="n">
        <f aca="false">'H1 default'!M18</f>
        <v>-52.6411</v>
      </c>
      <c r="M77" s="68" t="n">
        <f aca="false">'H1 default'!V18</f>
        <v>-0.281437125748503</v>
      </c>
      <c r="N77" s="68" t="n">
        <f aca="false">'H1 default'!W18</f>
        <v>-0.315216167664671</v>
      </c>
      <c r="O77" s="65" t="n">
        <f aca="false">'H1 default'!N18</f>
        <v>4</v>
      </c>
      <c r="P77" s="65" t="n">
        <f aca="false">'H1 default'!O18</f>
        <v>15</v>
      </c>
    </row>
    <row r="78" customFormat="false" ht="15" hidden="false" customHeight="false" outlineLevel="0" collapsed="false">
      <c r="A78" s="11" t="s">
        <v>35</v>
      </c>
      <c r="B78" s="11" t="s">
        <v>4636</v>
      </c>
      <c r="C78" s="11" t="s">
        <v>5185</v>
      </c>
      <c r="D78" s="65" t="n">
        <f aca="false">'H1 default'!C31</f>
        <v>147</v>
      </c>
      <c r="E78" s="35" t="n">
        <f aca="false">D78/258</f>
        <v>0.569767441860465</v>
      </c>
      <c r="F78" s="66" t="n">
        <f aca="false">'H1 default'!P31</f>
        <v>0.387755102040816</v>
      </c>
      <c r="G78" s="66" t="n">
        <f aca="false">'H1 default'!Q31</f>
        <v>0.387755102040816</v>
      </c>
      <c r="H78" s="66" t="n">
        <f aca="false">'H1 default'!R31</f>
        <v>0.619047619047619</v>
      </c>
      <c r="I78" s="66" t="n">
        <f aca="false">'H1 default'!S31</f>
        <v>0.496598639455782</v>
      </c>
      <c r="J78" s="66" t="n">
        <f aca="false">'H1 default'!T31</f>
        <v>0.428571428571429</v>
      </c>
      <c r="K78" s="66" t="n">
        <f aca="false">'H1 default'!U31</f>
        <v>0.387755102040816</v>
      </c>
      <c r="L78" s="67" t="n">
        <f aca="false">'H1 default'!M31</f>
        <v>19.3941</v>
      </c>
      <c r="M78" s="68" t="n">
        <f aca="false">'H1 default'!V31</f>
        <v>0.163265306122449</v>
      </c>
      <c r="N78" s="68" t="n">
        <f aca="false">'H1 default'!W31</f>
        <v>0.131932653061225</v>
      </c>
      <c r="O78" s="65" t="n">
        <f aca="false">'H1 default'!N31</f>
        <v>5</v>
      </c>
      <c r="P78" s="65" t="n">
        <f aca="false">'H1 default'!O31</f>
        <v>7</v>
      </c>
    </row>
    <row r="79" customFormat="false" ht="15" hidden="false" customHeight="false" outlineLevel="0" collapsed="false">
      <c r="A79" s="11" t="s">
        <v>35</v>
      </c>
      <c r="B79" s="11" t="s">
        <v>4636</v>
      </c>
      <c r="C79" s="11" t="s">
        <v>5186</v>
      </c>
      <c r="D79" s="65" t="n">
        <f aca="false">'H1 default'!C44</f>
        <v>147</v>
      </c>
      <c r="E79" s="35" t="n">
        <f aca="false">D79/257</f>
        <v>0.571984435797665</v>
      </c>
      <c r="F79" s="66" t="n">
        <f aca="false">'H1 default'!P44</f>
        <v>0.312925170068027</v>
      </c>
      <c r="G79" s="66" t="n">
        <f aca="false">'H1 default'!Q44</f>
        <v>0.312925170068027</v>
      </c>
      <c r="H79" s="66" t="n">
        <f aca="false">'H1 default'!R44</f>
        <v>0.571428571428571</v>
      </c>
      <c r="I79" s="66" t="n">
        <f aca="false">'H1 default'!S44</f>
        <v>0.476190476190476</v>
      </c>
      <c r="J79" s="66" t="n">
        <f aca="false">'H1 default'!T44</f>
        <v>0.340136054421769</v>
      </c>
      <c r="K79" s="66" t="n">
        <f aca="false">'H1 default'!U44</f>
        <v>0.312925170068027</v>
      </c>
      <c r="L79" s="67" t="n">
        <f aca="false">'H1 default'!M44</f>
        <v>-14.375</v>
      </c>
      <c r="M79" s="68" t="n">
        <f aca="false">'H1 default'!V44</f>
        <v>-0.0612244897959184</v>
      </c>
      <c r="N79" s="68" t="n">
        <f aca="false">'H1 default'!W44</f>
        <v>-0.0977891156462585</v>
      </c>
      <c r="O79" s="65" t="n">
        <f aca="false">'H1 default'!N44</f>
        <v>4</v>
      </c>
      <c r="P79" s="65" t="n">
        <f aca="false">'H1 default'!O44</f>
        <v>10</v>
      </c>
    </row>
    <row r="80" customFormat="false" ht="15" hidden="false" customHeight="false" outlineLevel="0" collapsed="false">
      <c r="A80" s="11" t="s">
        <v>35</v>
      </c>
      <c r="B80" s="11" t="s">
        <v>4636</v>
      </c>
      <c r="C80" s="11" t="s">
        <v>5187</v>
      </c>
      <c r="D80" s="65" t="n">
        <f aca="false">'H1 default'!C57</f>
        <v>156</v>
      </c>
      <c r="E80" s="35" t="n">
        <f aca="false">D80/259</f>
        <v>0.602316602316602</v>
      </c>
      <c r="F80" s="66" t="n">
        <f aca="false">'H1 default'!P57</f>
        <v>0.320512820512821</v>
      </c>
      <c r="G80" s="66" t="n">
        <f aca="false">'H1 default'!Q57</f>
        <v>0.320512820512821</v>
      </c>
      <c r="H80" s="66" t="n">
        <f aca="false">'H1 default'!R57</f>
        <v>0.621794871794872</v>
      </c>
      <c r="I80" s="66" t="n">
        <f aca="false">'H1 default'!S57</f>
        <v>0.506410256410256</v>
      </c>
      <c r="J80" s="66" t="n">
        <f aca="false">'H1 default'!T57</f>
        <v>0.365384615384615</v>
      </c>
      <c r="K80" s="66" t="n">
        <f aca="false">'H1 default'!U57</f>
        <v>0.320512820512821</v>
      </c>
      <c r="L80" s="67" t="n">
        <f aca="false">'H1 default'!M57</f>
        <v>-7.9442</v>
      </c>
      <c r="M80" s="68" t="n">
        <f aca="false">'H1 default'!V57</f>
        <v>-0.0384615384615385</v>
      </c>
      <c r="N80" s="68" t="n">
        <f aca="false">'H1 default'!W57</f>
        <v>-0.050924358974359</v>
      </c>
      <c r="O80" s="65" t="n">
        <f aca="false">'H1 default'!N57</f>
        <v>3</v>
      </c>
      <c r="P80" s="65" t="n">
        <f aca="false">'H1 default'!O57</f>
        <v>11</v>
      </c>
    </row>
    <row r="81" customFormat="false" ht="15" hidden="false" customHeight="false" outlineLevel="0" collapsed="false">
      <c r="A81" s="11" t="s">
        <v>35</v>
      </c>
      <c r="B81" s="11" t="s">
        <v>4636</v>
      </c>
      <c r="C81" s="11" t="s">
        <v>5188</v>
      </c>
      <c r="D81" s="65" t="n">
        <f aca="false">'H1 default'!C70</f>
        <v>169</v>
      </c>
      <c r="E81" s="35" t="n">
        <f aca="false">D81/258</f>
        <v>0.655038759689923</v>
      </c>
      <c r="F81" s="66" t="n">
        <f aca="false">'H1 default'!P70</f>
        <v>0.307692307692308</v>
      </c>
      <c r="G81" s="66" t="n">
        <f aca="false">'H1 default'!Q70</f>
        <v>0.307692307692308</v>
      </c>
      <c r="H81" s="66" t="n">
        <f aca="false">'H1 default'!R70</f>
        <v>0.57396449704142</v>
      </c>
      <c r="I81" s="66" t="n">
        <f aca="false">'H1 default'!S70</f>
        <v>0.461538461538462</v>
      </c>
      <c r="J81" s="66" t="n">
        <f aca="false">'H1 default'!T70</f>
        <v>0.372781065088757</v>
      </c>
      <c r="K81" s="66" t="n">
        <f aca="false">'H1 default'!U70</f>
        <v>0.307692307692308</v>
      </c>
      <c r="L81" s="67" t="n">
        <f aca="false">'H1 default'!M70</f>
        <v>-14.3818</v>
      </c>
      <c r="M81" s="68" t="n">
        <f aca="false">'H1 default'!V70</f>
        <v>-0.0769230769230769</v>
      </c>
      <c r="N81" s="68" t="n">
        <f aca="false">'H1 default'!W70</f>
        <v>-0.0850994082840237</v>
      </c>
      <c r="O81" s="65" t="n">
        <f aca="false">'H1 default'!N70</f>
        <v>4</v>
      </c>
      <c r="P81" s="65" t="n">
        <f aca="false">'H1 default'!O70</f>
        <v>10</v>
      </c>
    </row>
    <row r="82" customFormat="false" ht="15" hidden="false" customHeight="false" outlineLevel="0" collapsed="false">
      <c r="A82" s="11" t="s">
        <v>35</v>
      </c>
      <c r="B82" s="11" t="s">
        <v>4636</v>
      </c>
      <c r="C82" s="11" t="s">
        <v>5189</v>
      </c>
      <c r="D82" s="65" t="n">
        <f aca="false">'H1 default'!C81</f>
        <v>98</v>
      </c>
      <c r="E82" s="35" t="n">
        <f aca="false">D82/195</f>
        <v>0.502564102564103</v>
      </c>
      <c r="F82" s="66" t="n">
        <f aca="false">'H1 default'!P81</f>
        <v>0.438775510204082</v>
      </c>
      <c r="G82" s="66" t="n">
        <f aca="false">'H1 default'!Q81</f>
        <v>0.438775510204082</v>
      </c>
      <c r="H82" s="66" t="n">
        <f aca="false">'H1 default'!R81</f>
        <v>0.714285714285714</v>
      </c>
      <c r="I82" s="66" t="n">
        <f aca="false">'H1 default'!S81</f>
        <v>0.63265306122449</v>
      </c>
      <c r="J82" s="66" t="n">
        <f aca="false">'H1 default'!T81</f>
        <v>0.510204081632653</v>
      </c>
      <c r="K82" s="66" t="n">
        <f aca="false">'H1 default'!U81</f>
        <v>0.438775510204082</v>
      </c>
      <c r="L82" s="67" t="n">
        <f aca="false">'H1 default'!M81</f>
        <v>30.5281</v>
      </c>
      <c r="M82" s="68" t="n">
        <f aca="false">'H1 default'!V81</f>
        <v>0.316326530612245</v>
      </c>
      <c r="N82" s="68" t="n">
        <f aca="false">'H1 default'!W81</f>
        <v>0.311511224489796</v>
      </c>
      <c r="O82" s="65" t="n">
        <f aca="false">'H1 default'!N81</f>
        <v>9</v>
      </c>
      <c r="P82" s="65" t="n">
        <f aca="false">'H1 default'!O81</f>
        <v>8</v>
      </c>
    </row>
    <row r="83" customFormat="false" ht="15" hidden="false" customHeight="false" outlineLevel="0" collapsed="false">
      <c r="A83" s="51" t="s">
        <v>35</v>
      </c>
      <c r="B83" s="51" t="s">
        <v>4636</v>
      </c>
      <c r="C83" s="51" t="s">
        <v>5190</v>
      </c>
      <c r="D83" s="69" t="n">
        <f aca="false">'H1 default'!C82</f>
        <v>884</v>
      </c>
      <c r="E83" s="54" t="n">
        <f aca="false">D83/1485</f>
        <v>0.595286195286195</v>
      </c>
      <c r="F83" s="70" t="n">
        <f aca="false">'H1 default'!P82</f>
        <v>0.32579185520362</v>
      </c>
      <c r="G83" s="70" t="n">
        <f aca="false">'H1 default'!Q82</f>
        <v>0.32579185520362</v>
      </c>
      <c r="H83" s="70" t="n">
        <f aca="false">'H1 default'!R82</f>
        <v>0.597285067873303</v>
      </c>
      <c r="I83" s="70" t="n">
        <f aca="false">'H1 default'!S82</f>
        <v>0.483031674208145</v>
      </c>
      <c r="J83" s="70" t="n">
        <f aca="false">'H1 default'!T82</f>
        <v>0.375565610859729</v>
      </c>
      <c r="K83" s="70" t="n">
        <f aca="false">'H1 default'!U82</f>
        <v>0.32579185520362</v>
      </c>
      <c r="L83" s="71" t="n">
        <f aca="false">'H1 default'!M82</f>
        <v>-39.4199</v>
      </c>
      <c r="M83" s="72" t="n">
        <f aca="false">'H1 default'!V82</f>
        <v>-0.0226244343891403</v>
      </c>
      <c r="N83" s="72" t="n">
        <f aca="false">'H1 default'!W82</f>
        <v>-0.0445926470588235</v>
      </c>
      <c r="O83" s="69" t="n">
        <f aca="false">'H1 default'!N82</f>
        <v>9</v>
      </c>
      <c r="P83" s="69" t="n">
        <f aca="false">'H1 default'!O82</f>
        <v>15</v>
      </c>
    </row>
    <row r="85" customFormat="false" ht="15" hidden="false" customHeight="false" outlineLevel="0" collapsed="false">
      <c r="A85" s="11" t="s">
        <v>35</v>
      </c>
      <c r="B85" s="11" t="s">
        <v>4680</v>
      </c>
      <c r="C85" s="11" t="s">
        <v>5184</v>
      </c>
      <c r="D85" s="65" t="n">
        <f aca="false">'H1 best'!C18</f>
        <v>36</v>
      </c>
      <c r="E85" s="35" t="n">
        <f aca="false">D85/258</f>
        <v>0.13953488372093</v>
      </c>
      <c r="F85" s="66" t="n">
        <f aca="false">'H1 best'!P18</f>
        <v>0.388888888888889</v>
      </c>
      <c r="G85" s="66" t="n">
        <f aca="false">'H1 best'!Q18</f>
        <v>0.388888888888889</v>
      </c>
      <c r="H85" s="66" t="n">
        <f aca="false">'H1 best'!R18</f>
        <v>0.638888888888889</v>
      </c>
      <c r="I85" s="66" t="n">
        <f aca="false">'H1 best'!S18</f>
        <v>0.555555555555556</v>
      </c>
      <c r="J85" s="66" t="n">
        <f aca="false">'H1 best'!T18</f>
        <v>0.527777777777778</v>
      </c>
      <c r="K85" s="66" t="n">
        <f aca="false">'H1 best'!U18</f>
        <v>0.388888888888889</v>
      </c>
      <c r="L85" s="67" t="n">
        <f aca="false">'H1 best'!M18</f>
        <v>4.9702</v>
      </c>
      <c r="M85" s="68" t="n">
        <f aca="false">'H1 best'!V18</f>
        <v>0.166666666666667</v>
      </c>
      <c r="N85" s="68" t="n">
        <f aca="false">'H1 best'!W18</f>
        <v>0.138061111111111</v>
      </c>
      <c r="O85" s="65" t="n">
        <f aca="false">'H1 best'!N18</f>
        <v>3</v>
      </c>
      <c r="P85" s="65" t="n">
        <f aca="false">'H1 best'!O18</f>
        <v>7</v>
      </c>
    </row>
    <row r="86" customFormat="false" ht="15" hidden="false" customHeight="false" outlineLevel="0" collapsed="false">
      <c r="A86" s="11" t="s">
        <v>35</v>
      </c>
      <c r="B86" s="11" t="s">
        <v>4680</v>
      </c>
      <c r="C86" s="11" t="s">
        <v>5185</v>
      </c>
      <c r="D86" s="65" t="n">
        <f aca="false">'H1 best'!C31</f>
        <v>28</v>
      </c>
      <c r="E86" s="35" t="n">
        <f aca="false">D86/258</f>
        <v>0.108527131782946</v>
      </c>
      <c r="F86" s="66" t="n">
        <f aca="false">'H1 best'!P31</f>
        <v>0.607142857142857</v>
      </c>
      <c r="G86" s="66" t="n">
        <f aca="false">'H1 best'!Q31</f>
        <v>0.607142857142857</v>
      </c>
      <c r="H86" s="66" t="n">
        <f aca="false">'H1 best'!R31</f>
        <v>0.821428571428571</v>
      </c>
      <c r="I86" s="66" t="n">
        <f aca="false">'H1 best'!S31</f>
        <v>0.75</v>
      </c>
      <c r="J86" s="66" t="n">
        <f aca="false">'H1 best'!T31</f>
        <v>0.714285714285714</v>
      </c>
      <c r="K86" s="66" t="n">
        <f aca="false">'H1 best'!U31</f>
        <v>0.607142857142857</v>
      </c>
      <c r="L86" s="67" t="n">
        <f aca="false">'H1 best'!M31</f>
        <v>22.3292</v>
      </c>
      <c r="M86" s="68" t="n">
        <f aca="false">'H1 best'!V31</f>
        <v>0.821428571428571</v>
      </c>
      <c r="N86" s="68" t="n">
        <f aca="false">'H1 best'!W31</f>
        <v>0.797471428571429</v>
      </c>
      <c r="O86" s="65" t="n">
        <f aca="false">'H1 best'!N31</f>
        <v>7</v>
      </c>
      <c r="P86" s="65" t="n">
        <f aca="false">'H1 best'!O31</f>
        <v>2</v>
      </c>
    </row>
    <row r="87" customFormat="false" ht="15" hidden="false" customHeight="false" outlineLevel="0" collapsed="false">
      <c r="A87" s="11" t="s">
        <v>35</v>
      </c>
      <c r="B87" s="11" t="s">
        <v>4680</v>
      </c>
      <c r="C87" s="11" t="s">
        <v>5186</v>
      </c>
      <c r="D87" s="65" t="n">
        <f aca="false">'H1 best'!C44</f>
        <v>31</v>
      </c>
      <c r="E87" s="35" t="n">
        <f aca="false">D87/257</f>
        <v>0.120622568093385</v>
      </c>
      <c r="F87" s="66" t="n">
        <f aca="false">'H1 best'!P44</f>
        <v>0.419354838709677</v>
      </c>
      <c r="G87" s="66" t="n">
        <f aca="false">'H1 best'!Q44</f>
        <v>0.419354838709677</v>
      </c>
      <c r="H87" s="66" t="n">
        <f aca="false">'H1 best'!R44</f>
        <v>0.645161290322581</v>
      </c>
      <c r="I87" s="66" t="n">
        <f aca="false">'H1 best'!S44</f>
        <v>0.516129032258065</v>
      </c>
      <c r="J87" s="66" t="n">
        <f aca="false">'H1 best'!T44</f>
        <v>0.451612903225806</v>
      </c>
      <c r="K87" s="66" t="n">
        <f aca="false">'H1 best'!U44</f>
        <v>0.419354838709677</v>
      </c>
      <c r="L87" s="67" t="n">
        <f aca="false">'H1 best'!M44</f>
        <v>7.0698</v>
      </c>
      <c r="M87" s="68" t="n">
        <f aca="false">'H1 best'!V44</f>
        <v>0.258064516129032</v>
      </c>
      <c r="N87" s="68" t="n">
        <f aca="false">'H1 best'!W44</f>
        <v>0.228058064516129</v>
      </c>
      <c r="O87" s="65" t="n">
        <f aca="false">'H1 best'!N44</f>
        <v>2</v>
      </c>
      <c r="P87" s="65" t="n">
        <f aca="false">'H1 best'!O44</f>
        <v>4</v>
      </c>
    </row>
    <row r="88" customFormat="false" ht="15" hidden="false" customHeight="false" outlineLevel="0" collapsed="false">
      <c r="A88" s="11" t="s">
        <v>35</v>
      </c>
      <c r="B88" s="11" t="s">
        <v>4680</v>
      </c>
      <c r="C88" s="11" t="s">
        <v>5187</v>
      </c>
      <c r="D88" s="65" t="n">
        <f aca="false">'H1 best'!C57</f>
        <v>28</v>
      </c>
      <c r="E88" s="35" t="n">
        <f aca="false">D88/259</f>
        <v>0.108108108108108</v>
      </c>
      <c r="F88" s="66" t="n">
        <f aca="false">'H1 best'!P57</f>
        <v>0.428571428571429</v>
      </c>
      <c r="G88" s="66" t="n">
        <f aca="false">'H1 best'!Q57</f>
        <v>0.428571428571429</v>
      </c>
      <c r="H88" s="66" t="n">
        <f aca="false">'H1 best'!R57</f>
        <v>0.642857142857143</v>
      </c>
      <c r="I88" s="66" t="n">
        <f aca="false">'H1 best'!S57</f>
        <v>0.535714285714286</v>
      </c>
      <c r="J88" s="66" t="n">
        <f aca="false">'H1 best'!T57</f>
        <v>0.5</v>
      </c>
      <c r="K88" s="66" t="n">
        <f aca="false">'H1 best'!U57</f>
        <v>0.428571428571429</v>
      </c>
      <c r="L88" s="67" t="n">
        <f aca="false">'H1 best'!M57</f>
        <v>7.6695</v>
      </c>
      <c r="M88" s="68" t="n">
        <f aca="false">'H1 best'!V57</f>
        <v>0.285714285714286</v>
      </c>
      <c r="N88" s="68" t="n">
        <f aca="false">'H1 best'!W57</f>
        <v>0.273910714285714</v>
      </c>
      <c r="O88" s="65" t="n">
        <f aca="false">'H1 best'!N57</f>
        <v>4</v>
      </c>
      <c r="P88" s="65" t="n">
        <f aca="false">'H1 best'!O57</f>
        <v>7</v>
      </c>
    </row>
    <row r="89" customFormat="false" ht="15" hidden="false" customHeight="false" outlineLevel="0" collapsed="false">
      <c r="A89" s="11" t="s">
        <v>35</v>
      </c>
      <c r="B89" s="11" t="s">
        <v>4680</v>
      </c>
      <c r="C89" s="11" t="s">
        <v>5188</v>
      </c>
      <c r="D89" s="65" t="n">
        <f aca="false">'H1 best'!C70</f>
        <v>41</v>
      </c>
      <c r="E89" s="35" t="n">
        <f aca="false">D89/258</f>
        <v>0.158914728682171</v>
      </c>
      <c r="F89" s="66" t="n">
        <f aca="false">'H1 best'!P70</f>
        <v>0.439024390243902</v>
      </c>
      <c r="G89" s="66" t="n">
        <f aca="false">'H1 best'!Q70</f>
        <v>0.439024390243902</v>
      </c>
      <c r="H89" s="66" t="n">
        <f aca="false">'H1 best'!R70</f>
        <v>0.609756097560976</v>
      </c>
      <c r="I89" s="66" t="n">
        <f aca="false">'H1 best'!S70</f>
        <v>0.51219512195122</v>
      </c>
      <c r="J89" s="66" t="n">
        <f aca="false">'H1 best'!T70</f>
        <v>0.487804878048781</v>
      </c>
      <c r="K89" s="66" t="n">
        <f aca="false">'H1 best'!U70</f>
        <v>0.439024390243902</v>
      </c>
      <c r="L89" s="67" t="n">
        <f aca="false">'H1 best'!M70</f>
        <v>12.7497</v>
      </c>
      <c r="M89" s="68" t="n">
        <f aca="false">'H1 best'!V70</f>
        <v>0.317073170731707</v>
      </c>
      <c r="N89" s="68" t="n">
        <f aca="false">'H1 best'!W70</f>
        <v>0.310968292682927</v>
      </c>
      <c r="O89" s="65" t="n">
        <f aca="false">'H1 best'!N70</f>
        <v>5</v>
      </c>
      <c r="P89" s="65" t="n">
        <f aca="false">'H1 best'!O70</f>
        <v>4</v>
      </c>
    </row>
    <row r="90" customFormat="false" ht="15" hidden="false" customHeight="false" outlineLevel="0" collapsed="false">
      <c r="A90" s="11" t="s">
        <v>35</v>
      </c>
      <c r="B90" s="11" t="s">
        <v>4680</v>
      </c>
      <c r="C90" s="11" t="s">
        <v>5189</v>
      </c>
      <c r="D90" s="65" t="n">
        <f aca="false">'H1 best'!C81</f>
        <v>22</v>
      </c>
      <c r="E90" s="35" t="n">
        <f aca="false">D90/195</f>
        <v>0.112820512820513</v>
      </c>
      <c r="F90" s="66" t="n">
        <f aca="false">'H1 best'!P81</f>
        <v>0.454545454545455</v>
      </c>
      <c r="G90" s="66" t="n">
        <f aca="false">'H1 best'!Q81</f>
        <v>0.454545454545455</v>
      </c>
      <c r="H90" s="66" t="n">
        <f aca="false">'H1 best'!R81</f>
        <v>0.590909090909091</v>
      </c>
      <c r="I90" s="66" t="n">
        <f aca="false">'H1 best'!S81</f>
        <v>0.545454545454545</v>
      </c>
      <c r="J90" s="66" t="n">
        <f aca="false">'H1 best'!T81</f>
        <v>0.545454545454545</v>
      </c>
      <c r="K90" s="66" t="n">
        <f aca="false">'H1 best'!U81</f>
        <v>0.454545454545455</v>
      </c>
      <c r="L90" s="67" t="n">
        <f aca="false">'H1 best'!M81</f>
        <v>7.9177</v>
      </c>
      <c r="M90" s="68" t="n">
        <f aca="false">'H1 best'!V81</f>
        <v>0.363636363636364</v>
      </c>
      <c r="N90" s="68" t="n">
        <f aca="false">'H1 best'!W81</f>
        <v>0.359895454545455</v>
      </c>
      <c r="O90" s="65" t="n">
        <f aca="false">'H1 best'!N81</f>
        <v>3</v>
      </c>
      <c r="P90" s="65" t="n">
        <f aca="false">'H1 best'!O81</f>
        <v>4</v>
      </c>
    </row>
    <row r="91" customFormat="false" ht="15" hidden="false" customHeight="false" outlineLevel="0" collapsed="false">
      <c r="A91" s="51" t="s">
        <v>35</v>
      </c>
      <c r="B91" s="51" t="s">
        <v>4680</v>
      </c>
      <c r="C91" s="51" t="s">
        <v>5190</v>
      </c>
      <c r="D91" s="69" t="n">
        <f aca="false">'H1 best'!C82</f>
        <v>186</v>
      </c>
      <c r="E91" s="54" t="n">
        <f aca="false">D91/1485</f>
        <v>0.125252525252525</v>
      </c>
      <c r="F91" s="70" t="n">
        <f aca="false">'H1 best'!P82</f>
        <v>0.451612903225806</v>
      </c>
      <c r="G91" s="70" t="n">
        <f aca="false">'H1 best'!Q82</f>
        <v>0.451612903225806</v>
      </c>
      <c r="H91" s="70" t="n">
        <f aca="false">'H1 best'!R82</f>
        <v>0.655913978494624</v>
      </c>
      <c r="I91" s="70" t="n">
        <f aca="false">'H1 best'!S82</f>
        <v>0.564516129032258</v>
      </c>
      <c r="J91" s="70" t="n">
        <f aca="false">'H1 best'!T82</f>
        <v>0.532258064516129</v>
      </c>
      <c r="K91" s="70" t="n">
        <f aca="false">'H1 best'!U82</f>
        <v>0.451612903225806</v>
      </c>
      <c r="L91" s="71" t="n">
        <f aca="false">'H1 best'!M82</f>
        <v>62.7061</v>
      </c>
      <c r="M91" s="72" t="n">
        <f aca="false">'H1 best'!V82</f>
        <v>0.354838709677419</v>
      </c>
      <c r="N91" s="72" t="n">
        <f aca="false">'H1 best'!W82</f>
        <v>0.337129569892473</v>
      </c>
      <c r="O91" s="69" t="n">
        <f aca="false">'H1 best'!N82</f>
        <v>8</v>
      </c>
      <c r="P91" s="69" t="n">
        <f aca="false">'H1 best'!O82</f>
        <v>8</v>
      </c>
    </row>
    <row r="93" customFormat="false" ht="15" hidden="false" customHeight="false" outlineLevel="0" collapsed="false">
      <c r="A93" s="11" t="s">
        <v>35</v>
      </c>
      <c r="B93" s="11" t="s">
        <v>4686</v>
      </c>
      <c r="C93" s="11" t="s">
        <v>5184</v>
      </c>
      <c r="D93" s="65" t="n">
        <f aca="false">'H1 low-streak'!C18</f>
        <v>34</v>
      </c>
      <c r="E93" s="35" t="n">
        <f aca="false">D93/258</f>
        <v>0.131782945736434</v>
      </c>
      <c r="F93" s="66" t="n">
        <f aca="false">'H1 low-streak'!P18</f>
        <v>0.5</v>
      </c>
      <c r="G93" s="66" t="n">
        <f aca="false">'H1 low-streak'!Q18</f>
        <v>0.764705882352941</v>
      </c>
      <c r="H93" s="66" t="n">
        <f aca="false">'H1 low-streak'!R18</f>
        <v>0.764705882352941</v>
      </c>
      <c r="I93" s="66" t="n">
        <f aca="false">'H1 low-streak'!S18</f>
        <v>0.676470588235294</v>
      </c>
      <c r="J93" s="66" t="n">
        <f aca="false">'H1 low-streak'!T18</f>
        <v>0.558823529411765</v>
      </c>
      <c r="K93" s="66" t="n">
        <f aca="false">'H1 low-streak'!U18</f>
        <v>0.5</v>
      </c>
      <c r="L93" s="67" t="n">
        <f aca="false">'H1 low-streak'!M18</f>
        <v>9.4233</v>
      </c>
      <c r="M93" s="68" t="n">
        <f aca="false">'H1 low-streak'!V18</f>
        <v>0.306470588235294</v>
      </c>
      <c r="N93" s="68" t="n">
        <f aca="false">'H1 low-streak'!W18</f>
        <v>0.277155882352941</v>
      </c>
      <c r="O93" s="65" t="n">
        <f aca="false">'H1 low-streak'!N18</f>
        <v>7</v>
      </c>
      <c r="P93" s="65" t="n">
        <f aca="false">'H1 low-streak'!O18</f>
        <v>2</v>
      </c>
    </row>
    <row r="94" customFormat="false" ht="15" hidden="false" customHeight="false" outlineLevel="0" collapsed="false">
      <c r="A94" s="11" t="s">
        <v>35</v>
      </c>
      <c r="B94" s="11" t="s">
        <v>4686</v>
      </c>
      <c r="C94" s="11" t="s">
        <v>5185</v>
      </c>
      <c r="D94" s="65" t="n">
        <f aca="false">'H1 low-streak'!C31</f>
        <v>34</v>
      </c>
      <c r="E94" s="35" t="n">
        <f aca="false">D94/258</f>
        <v>0.131782945736434</v>
      </c>
      <c r="F94" s="66" t="n">
        <f aca="false">'H1 low-streak'!P31</f>
        <v>0.5</v>
      </c>
      <c r="G94" s="66" t="n">
        <f aca="false">'H1 low-streak'!Q31</f>
        <v>0.794117647058824</v>
      </c>
      <c r="H94" s="66" t="n">
        <f aca="false">'H1 low-streak'!R31</f>
        <v>0.794117647058824</v>
      </c>
      <c r="I94" s="66" t="n">
        <f aca="false">'H1 low-streak'!S31</f>
        <v>0.588235294117647</v>
      </c>
      <c r="J94" s="66" t="n">
        <f aca="false">'H1 low-streak'!T31</f>
        <v>0.529411764705882</v>
      </c>
      <c r="K94" s="66" t="n">
        <f aca="false">'H1 low-streak'!U31</f>
        <v>0.5</v>
      </c>
      <c r="L94" s="67" t="n">
        <f aca="false">'H1 low-streak'!M31</f>
        <v>10.6059</v>
      </c>
      <c r="M94" s="68" t="n">
        <f aca="false">'H1 low-streak'!V31</f>
        <v>0.339411764705882</v>
      </c>
      <c r="N94" s="68" t="n">
        <f aca="false">'H1 low-streak'!W31</f>
        <v>0.311938235294118</v>
      </c>
      <c r="O94" s="65" t="n">
        <f aca="false">'H1 low-streak'!N31</f>
        <v>7</v>
      </c>
      <c r="P94" s="65" t="n">
        <f aca="false">'H1 low-streak'!O31</f>
        <v>2</v>
      </c>
    </row>
    <row r="95" customFormat="false" ht="15" hidden="false" customHeight="false" outlineLevel="0" collapsed="false">
      <c r="A95" s="11" t="s">
        <v>35</v>
      </c>
      <c r="B95" s="11" t="s">
        <v>4686</v>
      </c>
      <c r="C95" s="11" t="s">
        <v>5186</v>
      </c>
      <c r="D95" s="65" t="n">
        <f aca="false">'H1 low-streak'!C44</f>
        <v>30</v>
      </c>
      <c r="E95" s="35" t="n">
        <f aca="false">D95/257</f>
        <v>0.116731517509728</v>
      </c>
      <c r="F95" s="66" t="n">
        <f aca="false">'H1 low-streak'!P44</f>
        <v>0.433333333333333</v>
      </c>
      <c r="G95" s="66" t="n">
        <f aca="false">'H1 low-streak'!Q44</f>
        <v>0.6</v>
      </c>
      <c r="H95" s="66" t="n">
        <f aca="false">'H1 low-streak'!R44</f>
        <v>0.6</v>
      </c>
      <c r="I95" s="66" t="n">
        <f aca="false">'H1 low-streak'!S44</f>
        <v>0.466666666666667</v>
      </c>
      <c r="J95" s="66" t="n">
        <f aca="false">'H1 low-streak'!T44</f>
        <v>0.433333333333333</v>
      </c>
      <c r="K95" s="66" t="n">
        <f aca="false">'H1 low-streak'!U44</f>
        <v>0.433333333333333</v>
      </c>
      <c r="L95" s="67" t="n">
        <f aca="false">'H1 low-streak'!M44</f>
        <v>0.8827</v>
      </c>
      <c r="M95" s="68" t="n">
        <f aca="false">'H1 low-streak'!V44</f>
        <v>0.062</v>
      </c>
      <c r="N95" s="68" t="n">
        <f aca="false">'H1 low-streak'!W44</f>
        <v>0.0294233333333333</v>
      </c>
      <c r="O95" s="65" t="n">
        <f aca="false">'H1 low-streak'!N44</f>
        <v>7</v>
      </c>
      <c r="P95" s="65" t="n">
        <f aca="false">'H1 low-streak'!O44</f>
        <v>3</v>
      </c>
    </row>
    <row r="96" customFormat="false" ht="15" hidden="false" customHeight="false" outlineLevel="0" collapsed="false">
      <c r="A96" s="11" t="s">
        <v>35</v>
      </c>
      <c r="B96" s="11" t="s">
        <v>4686</v>
      </c>
      <c r="C96" s="11" t="s">
        <v>5187</v>
      </c>
      <c r="D96" s="65" t="n">
        <f aca="false">'H1 low-streak'!C57</f>
        <v>40</v>
      </c>
      <c r="E96" s="35" t="n">
        <f aca="false">D96/259</f>
        <v>0.154440154440154</v>
      </c>
      <c r="F96" s="66" t="n">
        <f aca="false">'H1 low-streak'!P57</f>
        <v>0.375</v>
      </c>
      <c r="G96" s="66" t="n">
        <f aca="false">'H1 low-streak'!Q57</f>
        <v>0.65</v>
      </c>
      <c r="H96" s="66" t="n">
        <f aca="false">'H1 low-streak'!R57</f>
        <v>0.65</v>
      </c>
      <c r="I96" s="66" t="n">
        <f aca="false">'H1 low-streak'!S57</f>
        <v>0.55</v>
      </c>
      <c r="J96" s="66" t="n">
        <f aca="false">'H1 low-streak'!T57</f>
        <v>0.45</v>
      </c>
      <c r="K96" s="66" t="n">
        <f aca="false">'H1 low-streak'!U57</f>
        <v>0.375</v>
      </c>
      <c r="L96" s="67" t="n">
        <f aca="false">'H1 low-streak'!M57</f>
        <v>2.1829</v>
      </c>
      <c r="M96" s="68" t="n">
        <f aca="false">'H1 low-streak'!V57</f>
        <v>0.0655</v>
      </c>
      <c r="N96" s="68" t="n">
        <f aca="false">'H1 low-streak'!W57</f>
        <v>0.0545725</v>
      </c>
      <c r="O96" s="65" t="n">
        <f aca="false">'H1 low-streak'!N57</f>
        <v>5</v>
      </c>
      <c r="P96" s="65" t="n">
        <f aca="false">'H1 low-streak'!O57</f>
        <v>3</v>
      </c>
    </row>
    <row r="97" customFormat="false" ht="15" hidden="false" customHeight="false" outlineLevel="0" collapsed="false">
      <c r="A97" s="11" t="s">
        <v>35</v>
      </c>
      <c r="B97" s="11" t="s">
        <v>4686</v>
      </c>
      <c r="C97" s="11" t="s">
        <v>5188</v>
      </c>
      <c r="D97" s="65" t="n">
        <f aca="false">'H1 low-streak'!C70</f>
        <v>35</v>
      </c>
      <c r="E97" s="35" t="n">
        <f aca="false">D97/258</f>
        <v>0.135658914728682</v>
      </c>
      <c r="F97" s="66" t="n">
        <f aca="false">'H1 low-streak'!P70</f>
        <v>0.428571428571429</v>
      </c>
      <c r="G97" s="66" t="n">
        <f aca="false">'H1 low-streak'!Q70</f>
        <v>0.8</v>
      </c>
      <c r="H97" s="66" t="n">
        <f aca="false">'H1 low-streak'!R70</f>
        <v>0.8</v>
      </c>
      <c r="I97" s="66" t="n">
        <f aca="false">'H1 low-streak'!S70</f>
        <v>0.6</v>
      </c>
      <c r="J97" s="66" t="n">
        <f aca="false">'H1 low-streak'!T70</f>
        <v>0.485714285714286</v>
      </c>
      <c r="K97" s="66" t="n">
        <f aca="false">'H1 low-streak'!U70</f>
        <v>0.428571428571429</v>
      </c>
      <c r="L97" s="67" t="n">
        <f aca="false">'H1 low-streak'!M70</f>
        <v>9.6557</v>
      </c>
      <c r="M97" s="68" t="n">
        <f aca="false">'H1 low-streak'!V70</f>
        <v>0.281714285714286</v>
      </c>
      <c r="N97" s="68" t="n">
        <f aca="false">'H1 low-streak'!W70</f>
        <v>0.275877142857143</v>
      </c>
      <c r="O97" s="65" t="n">
        <f aca="false">'H1 low-streak'!N70</f>
        <v>8</v>
      </c>
      <c r="P97" s="65" t="n">
        <f aca="false">'H1 low-streak'!O70</f>
        <v>2</v>
      </c>
    </row>
    <row r="98" customFormat="false" ht="15" hidden="false" customHeight="false" outlineLevel="0" collapsed="false">
      <c r="A98" s="11" t="s">
        <v>35</v>
      </c>
      <c r="B98" s="11" t="s">
        <v>4686</v>
      </c>
      <c r="C98" s="11" t="s">
        <v>5189</v>
      </c>
      <c r="D98" s="65" t="n">
        <f aca="false">'H1 low-streak'!C81</f>
        <v>22</v>
      </c>
      <c r="E98" s="35" t="n">
        <f aca="false">D98/195</f>
        <v>0.112820512820513</v>
      </c>
      <c r="F98" s="66" t="n">
        <f aca="false">'H1 low-streak'!P81</f>
        <v>0.409090909090909</v>
      </c>
      <c r="G98" s="66" t="n">
        <f aca="false">'H1 low-streak'!Q81</f>
        <v>0.636363636363636</v>
      </c>
      <c r="H98" s="66" t="n">
        <f aca="false">'H1 low-streak'!R81</f>
        <v>0.636363636363636</v>
      </c>
      <c r="I98" s="66" t="n">
        <f aca="false">'H1 low-streak'!S81</f>
        <v>0.5</v>
      </c>
      <c r="J98" s="66" t="n">
        <f aca="false">'H1 low-streak'!T81</f>
        <v>0.409090909090909</v>
      </c>
      <c r="K98" s="66" t="n">
        <f aca="false">'H1 low-streak'!U81</f>
        <v>0.409090909090909</v>
      </c>
      <c r="L98" s="67" t="n">
        <f aca="false">'H1 low-streak'!M81</f>
        <v>1.6649</v>
      </c>
      <c r="M98" s="68" t="n">
        <f aca="false">'H1 low-streak'!V81</f>
        <v>0.0809090909090909</v>
      </c>
      <c r="N98" s="68" t="n">
        <f aca="false">'H1 low-streak'!W81</f>
        <v>0.0756772727272727</v>
      </c>
      <c r="O98" s="65" t="n">
        <f aca="false">'H1 low-streak'!N81</f>
        <v>9</v>
      </c>
      <c r="P98" s="65" t="n">
        <f aca="false">'H1 low-streak'!O81</f>
        <v>3</v>
      </c>
    </row>
    <row r="99" customFormat="false" ht="15" hidden="false" customHeight="false" outlineLevel="0" collapsed="false">
      <c r="A99" s="51" t="s">
        <v>35</v>
      </c>
      <c r="B99" s="51" t="s">
        <v>4686</v>
      </c>
      <c r="C99" s="51" t="s">
        <v>5190</v>
      </c>
      <c r="D99" s="69" t="n">
        <f aca="false">'H1 low-streak'!C82</f>
        <v>195</v>
      </c>
      <c r="E99" s="54" t="n">
        <f aca="false">D99/1485</f>
        <v>0.131313131313131</v>
      </c>
      <c r="F99" s="70" t="n">
        <f aca="false">'H1 low-streak'!P82</f>
        <v>0.441025641025641</v>
      </c>
      <c r="G99" s="70" t="n">
        <f aca="false">'H1 low-streak'!Q82</f>
        <v>0.712820512820513</v>
      </c>
      <c r="H99" s="70" t="n">
        <f aca="false">'H1 low-streak'!R82</f>
        <v>0.712820512820513</v>
      </c>
      <c r="I99" s="70" t="n">
        <f aca="false">'H1 low-streak'!S82</f>
        <v>0.569230769230769</v>
      </c>
      <c r="J99" s="70" t="n">
        <f aca="false">'H1 low-streak'!T82</f>
        <v>0.482051282051282</v>
      </c>
      <c r="K99" s="70" t="n">
        <f aca="false">'H1 low-streak'!U82</f>
        <v>0.441025641025641</v>
      </c>
      <c r="L99" s="71" t="n">
        <f aca="false">'H1 low-streak'!M82</f>
        <v>34.4154</v>
      </c>
      <c r="M99" s="72" t="n">
        <f aca="false">'H1 low-streak'!V82</f>
        <v>0.195282051282051</v>
      </c>
      <c r="N99" s="72" t="n">
        <f aca="false">'H1 low-streak'!W82</f>
        <v>0.176489230769231</v>
      </c>
      <c r="O99" s="69" t="n">
        <f aca="false">'H1 low-streak'!N82</f>
        <v>12</v>
      </c>
      <c r="P99" s="69" t="n">
        <f aca="false">'H1 low-streak'!O82</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7"/>
    <col collapsed="false" customWidth="true" hidden="false" outlineLevel="0" max="5" min="4" style="0" width="9"/>
    <col collapsed="false" customWidth="true" hidden="false" outlineLevel="0" max="9" min="6" style="0" width="7"/>
    <col collapsed="false" customWidth="true" hidden="false" outlineLevel="0" max="10" min="10" style="0" width="9"/>
    <col collapsed="false" customWidth="true" hidden="false" outlineLevel="0" max="12" min="11" style="0" width="8"/>
    <col collapsed="false" customWidth="true" hidden="false" outlineLevel="0" max="13" min="13" style="0" width="9"/>
    <col collapsed="false" customWidth="true" hidden="false" outlineLevel="0" max="15" min="14" style="0" width="8"/>
    <col collapsed="false" customWidth="true" hidden="false" outlineLevel="0" max="16" min="16" style="0" width="7"/>
    <col collapsed="false" customWidth="true" hidden="false" outlineLevel="0" max="17" min="17" style="0" width="9"/>
    <col collapsed="false" customWidth="true" hidden="false" outlineLevel="0" max="21" min="18" style="0" width="7"/>
    <col collapsed="false" customWidth="true" hidden="false" outlineLevel="0" max="22" min="22" style="0" width="8"/>
    <col collapsed="false" customWidth="true" hidden="false" outlineLevel="0" max="23" min="23" style="0" width="9"/>
  </cols>
  <sheetData>
    <row r="1" customFormat="false" ht="15" hidden="false" customHeight="false" outlineLevel="0" collapsed="false">
      <c r="A1" s="3" t="s">
        <v>5191</v>
      </c>
    </row>
    <row r="2" customFormat="false" ht="42" hidden="false" customHeight="true" outlineLevel="0" collapsed="false">
      <c r="A2" s="4" t="s">
        <v>5192</v>
      </c>
      <c r="B2" s="4"/>
      <c r="C2" s="4"/>
      <c r="D2" s="4"/>
      <c r="E2" s="4"/>
      <c r="F2" s="4"/>
      <c r="G2" s="4"/>
      <c r="H2" s="4"/>
      <c r="I2" s="4"/>
      <c r="J2" s="4"/>
      <c r="K2" s="4"/>
      <c r="L2" s="4"/>
      <c r="M2" s="4"/>
      <c r="N2" s="4"/>
      <c r="O2" s="4"/>
      <c r="P2" s="4"/>
      <c r="Q2" s="4"/>
      <c r="R2" s="4"/>
      <c r="S2" s="4"/>
      <c r="T2" s="4"/>
      <c r="U2" s="4"/>
      <c r="V2" s="4"/>
      <c r="W2" s="4"/>
    </row>
    <row r="3" customFormat="false" ht="15" hidden="false" customHeight="false" outlineLevel="0" collapsed="false">
      <c r="A3" s="73" t="s">
        <v>5193</v>
      </c>
      <c r="B3" s="73"/>
      <c r="C3" s="73"/>
      <c r="D3" s="73"/>
      <c r="E3" s="73"/>
      <c r="F3" s="73"/>
      <c r="G3" s="73"/>
      <c r="H3" s="73"/>
      <c r="I3" s="73"/>
      <c r="J3" s="73"/>
      <c r="K3" s="73"/>
      <c r="L3" s="73"/>
      <c r="M3" s="73"/>
      <c r="N3" s="73"/>
      <c r="O3" s="73"/>
      <c r="P3" s="73"/>
      <c r="Q3" s="73"/>
      <c r="R3" s="73"/>
      <c r="S3" s="73"/>
      <c r="T3" s="73"/>
      <c r="U3" s="73"/>
      <c r="V3" s="73"/>
      <c r="W3" s="73"/>
    </row>
    <row r="5" customFormat="false" ht="42" hidden="false" customHeight="true" outlineLevel="0" collapsed="false">
      <c r="A5" s="6" t="s">
        <v>5175</v>
      </c>
      <c r="B5" s="6" t="s">
        <v>270</v>
      </c>
      <c r="C5" s="6" t="s">
        <v>359</v>
      </c>
      <c r="D5" s="6" t="s">
        <v>5194</v>
      </c>
      <c r="E5" s="6" t="s">
        <v>362</v>
      </c>
      <c r="F5" s="6" t="s">
        <v>5195</v>
      </c>
      <c r="G5" s="6" t="s">
        <v>5196</v>
      </c>
      <c r="H5" s="6" t="s">
        <v>5197</v>
      </c>
      <c r="I5" s="6" t="s">
        <v>5198</v>
      </c>
      <c r="J5" s="6" t="s">
        <v>5199</v>
      </c>
      <c r="K5" s="6" t="s">
        <v>5200</v>
      </c>
      <c r="L5" s="6" t="s">
        <v>5201</v>
      </c>
      <c r="M5" s="6" t="s">
        <v>372</v>
      </c>
      <c r="N5" s="6" t="s">
        <v>5183</v>
      </c>
      <c r="O5" s="6" t="s">
        <v>87</v>
      </c>
      <c r="P5" s="6" t="s">
        <v>5176</v>
      </c>
      <c r="Q5" s="6" t="s">
        <v>5177</v>
      </c>
      <c r="R5" s="6" t="s">
        <v>5178</v>
      </c>
      <c r="S5" s="6" t="s">
        <v>5179</v>
      </c>
      <c r="T5" s="6" t="s">
        <v>5180</v>
      </c>
      <c r="U5" s="6" t="s">
        <v>5181</v>
      </c>
      <c r="V5" s="6" t="s">
        <v>5182</v>
      </c>
      <c r="W5" s="6" t="s">
        <v>5003</v>
      </c>
    </row>
    <row r="6" customFormat="false" ht="15" hidden="false" customHeight="false" outlineLevel="0" collapsed="false">
      <c r="A6" s="11" t="n">
        <v>2021</v>
      </c>
      <c r="B6" s="11" t="s">
        <v>5202</v>
      </c>
      <c r="C6" s="16" t="n">
        <v>100</v>
      </c>
      <c r="D6" s="16" t="n">
        <v>31</v>
      </c>
      <c r="E6" s="16" t="n">
        <v>31</v>
      </c>
      <c r="F6" s="16" t="n">
        <v>52</v>
      </c>
      <c r="G6" s="16" t="n">
        <v>46</v>
      </c>
      <c r="H6" s="16" t="n">
        <v>34</v>
      </c>
      <c r="I6" s="16" t="n">
        <v>31</v>
      </c>
      <c r="J6" s="16" t="n">
        <v>0</v>
      </c>
      <c r="K6" s="13" t="n">
        <v>-7</v>
      </c>
      <c r="L6" s="13" t="n">
        <v>36.5878</v>
      </c>
      <c r="M6" s="35" t="n">
        <f aca="false">K6-L6</f>
        <v>-43.5878</v>
      </c>
      <c r="N6" s="16" t="n">
        <v>5</v>
      </c>
      <c r="O6" s="16" t="n">
        <v>10</v>
      </c>
      <c r="P6" s="74" t="n">
        <f aca="false">IF($C6=0,"",D6/$C6)</f>
        <v>0.31</v>
      </c>
      <c r="Q6" s="74" t="n">
        <f aca="false">IF($C6=0,"",E6/$C6)</f>
        <v>0.31</v>
      </c>
      <c r="R6" s="74" t="n">
        <f aca="false">IF($C6=0,"",F6/$C6)</f>
        <v>0.52</v>
      </c>
      <c r="S6" s="74" t="n">
        <f aca="false">IF($C6=0,"",G6/$C6)</f>
        <v>0.46</v>
      </c>
      <c r="T6" s="74" t="n">
        <f aca="false">IF($C6=0,"",H6/$C6)</f>
        <v>0.34</v>
      </c>
      <c r="U6" s="74" t="n">
        <f aca="false">IF($C6=0,"",I6/$C6)</f>
        <v>0.31</v>
      </c>
      <c r="V6" s="75" t="n">
        <f aca="false">IF($C6=0,"",K6/$C6)</f>
        <v>-0.07</v>
      </c>
      <c r="W6" s="75" t="n">
        <f aca="false">IF($C6=0,"",M6/$C6)</f>
        <v>-0.435878</v>
      </c>
    </row>
    <row r="7" customFormat="false" ht="15" hidden="false" customHeight="false" outlineLevel="0" collapsed="false">
      <c r="A7" s="11" t="n">
        <v>2021</v>
      </c>
      <c r="B7" s="11" t="s">
        <v>5203</v>
      </c>
      <c r="C7" s="16" t="n">
        <v>100</v>
      </c>
      <c r="D7" s="16" t="n">
        <v>28</v>
      </c>
      <c r="E7" s="16" t="n">
        <v>28</v>
      </c>
      <c r="F7" s="16" t="n">
        <v>50</v>
      </c>
      <c r="G7" s="16" t="n">
        <v>40</v>
      </c>
      <c r="H7" s="16" t="n">
        <v>35</v>
      </c>
      <c r="I7" s="16" t="n">
        <v>28</v>
      </c>
      <c r="J7" s="16" t="n">
        <v>0</v>
      </c>
      <c r="K7" s="13" t="n">
        <v>-16</v>
      </c>
      <c r="L7" s="13" t="n">
        <v>37.2194</v>
      </c>
      <c r="M7" s="35" t="n">
        <f aca="false">K7-L7</f>
        <v>-53.2194</v>
      </c>
      <c r="N7" s="16" t="n">
        <v>3</v>
      </c>
      <c r="O7" s="16" t="n">
        <v>11</v>
      </c>
      <c r="P7" s="74" t="n">
        <f aca="false">IF($C7=0,"",D7/$C7)</f>
        <v>0.28</v>
      </c>
      <c r="Q7" s="74" t="n">
        <f aca="false">IF($C7=0,"",E7/$C7)</f>
        <v>0.28</v>
      </c>
      <c r="R7" s="74" t="n">
        <f aca="false">IF($C7=0,"",F7/$C7)</f>
        <v>0.5</v>
      </c>
      <c r="S7" s="74" t="n">
        <f aca="false">IF($C7=0,"",G7/$C7)</f>
        <v>0.4</v>
      </c>
      <c r="T7" s="74" t="n">
        <f aca="false">IF($C7=0,"",H7/$C7)</f>
        <v>0.35</v>
      </c>
      <c r="U7" s="74" t="n">
        <f aca="false">IF($C7=0,"",I7/$C7)</f>
        <v>0.28</v>
      </c>
      <c r="V7" s="75" t="n">
        <f aca="false">IF($C7=0,"",K7/$C7)</f>
        <v>-0.16</v>
      </c>
      <c r="W7" s="75" t="n">
        <f aca="false">IF($C7=0,"",M7/$C7)</f>
        <v>-0.532194</v>
      </c>
    </row>
    <row r="8" customFormat="false" ht="15" hidden="false" customHeight="false" outlineLevel="0" collapsed="false">
      <c r="A8" s="11" t="n">
        <v>2021</v>
      </c>
      <c r="B8" s="11" t="s">
        <v>5204</v>
      </c>
      <c r="C8" s="16" t="n">
        <v>115</v>
      </c>
      <c r="D8" s="16" t="n">
        <v>29</v>
      </c>
      <c r="E8" s="16" t="n">
        <v>29</v>
      </c>
      <c r="F8" s="16" t="n">
        <v>64</v>
      </c>
      <c r="G8" s="16" t="n">
        <v>48</v>
      </c>
      <c r="H8" s="16" t="n">
        <v>37</v>
      </c>
      <c r="I8" s="16" t="n">
        <v>29</v>
      </c>
      <c r="J8" s="16" t="n">
        <v>0</v>
      </c>
      <c r="K8" s="13" t="n">
        <v>-28</v>
      </c>
      <c r="L8" s="13" t="n">
        <v>48.6534</v>
      </c>
      <c r="M8" s="35" t="n">
        <f aca="false">K8-L8</f>
        <v>-76.6534</v>
      </c>
      <c r="N8" s="16" t="n">
        <v>3</v>
      </c>
      <c r="O8" s="16" t="n">
        <v>16</v>
      </c>
      <c r="P8" s="74" t="n">
        <f aca="false">IF($C8=0,"",D8/$C8)</f>
        <v>0.252173913043478</v>
      </c>
      <c r="Q8" s="74" t="n">
        <f aca="false">IF($C8=0,"",E8/$C8)</f>
        <v>0.252173913043478</v>
      </c>
      <c r="R8" s="74" t="n">
        <f aca="false">IF($C8=0,"",F8/$C8)</f>
        <v>0.556521739130435</v>
      </c>
      <c r="S8" s="74" t="n">
        <f aca="false">IF($C8=0,"",G8/$C8)</f>
        <v>0.417391304347826</v>
      </c>
      <c r="T8" s="74" t="n">
        <f aca="false">IF($C8=0,"",H8/$C8)</f>
        <v>0.321739130434783</v>
      </c>
      <c r="U8" s="74" t="n">
        <f aca="false">IF($C8=0,"",I8/$C8)</f>
        <v>0.252173913043478</v>
      </c>
      <c r="V8" s="75" t="n">
        <f aca="false">IF($C8=0,"",K8/$C8)</f>
        <v>-0.243478260869565</v>
      </c>
      <c r="W8" s="75" t="n">
        <f aca="false">IF($C8=0,"",M8/$C8)</f>
        <v>-0.666551304347826</v>
      </c>
    </row>
    <row r="9" customFormat="false" ht="15" hidden="false" customHeight="false" outlineLevel="0" collapsed="false">
      <c r="A9" s="11" t="n">
        <v>2021</v>
      </c>
      <c r="B9" s="11" t="s">
        <v>5205</v>
      </c>
      <c r="C9" s="16" t="n">
        <v>105</v>
      </c>
      <c r="D9" s="16" t="n">
        <v>25</v>
      </c>
      <c r="E9" s="16" t="n">
        <v>25</v>
      </c>
      <c r="F9" s="16" t="n">
        <v>57</v>
      </c>
      <c r="G9" s="16" t="n">
        <v>45</v>
      </c>
      <c r="H9" s="16" t="n">
        <v>33</v>
      </c>
      <c r="I9" s="16" t="n">
        <v>25</v>
      </c>
      <c r="J9" s="16" t="n">
        <v>0</v>
      </c>
      <c r="K9" s="13" t="n">
        <v>-30</v>
      </c>
      <c r="L9" s="13" t="n">
        <v>65.1954</v>
      </c>
      <c r="M9" s="35" t="n">
        <f aca="false">K9-L9</f>
        <v>-95.1954</v>
      </c>
      <c r="N9" s="16" t="n">
        <v>3</v>
      </c>
      <c r="O9" s="16" t="n">
        <v>12</v>
      </c>
      <c r="P9" s="74" t="n">
        <f aca="false">IF($C9=0,"",D9/$C9)</f>
        <v>0.238095238095238</v>
      </c>
      <c r="Q9" s="74" t="n">
        <f aca="false">IF($C9=0,"",E9/$C9)</f>
        <v>0.238095238095238</v>
      </c>
      <c r="R9" s="74" t="n">
        <f aca="false">IF($C9=0,"",F9/$C9)</f>
        <v>0.542857142857143</v>
      </c>
      <c r="S9" s="74" t="n">
        <f aca="false">IF($C9=0,"",G9/$C9)</f>
        <v>0.428571428571429</v>
      </c>
      <c r="T9" s="74" t="n">
        <f aca="false">IF($C9=0,"",H9/$C9)</f>
        <v>0.314285714285714</v>
      </c>
      <c r="U9" s="74" t="n">
        <f aca="false">IF($C9=0,"",I9/$C9)</f>
        <v>0.238095238095238</v>
      </c>
      <c r="V9" s="75" t="n">
        <f aca="false">IF($C9=0,"",K9/$C9)</f>
        <v>-0.285714285714286</v>
      </c>
      <c r="W9" s="75" t="n">
        <f aca="false">IF($C9=0,"",M9/$C9)</f>
        <v>-0.906622857142857</v>
      </c>
    </row>
    <row r="10" customFormat="false" ht="15" hidden="false" customHeight="false" outlineLevel="0" collapsed="false">
      <c r="A10" s="11" t="n">
        <v>2021</v>
      </c>
      <c r="B10" s="11" t="s">
        <v>5206</v>
      </c>
      <c r="C10" s="16" t="n">
        <v>105</v>
      </c>
      <c r="D10" s="16" t="n">
        <v>30</v>
      </c>
      <c r="E10" s="16" t="n">
        <v>30</v>
      </c>
      <c r="F10" s="16" t="n">
        <v>55</v>
      </c>
      <c r="G10" s="16" t="n">
        <v>43</v>
      </c>
      <c r="H10" s="16" t="n">
        <v>37</v>
      </c>
      <c r="I10" s="16" t="n">
        <v>30</v>
      </c>
      <c r="J10" s="16" t="n">
        <v>0</v>
      </c>
      <c r="K10" s="13" t="n">
        <v>-15</v>
      </c>
      <c r="L10" s="13" t="n">
        <v>55.0736</v>
      </c>
      <c r="M10" s="35" t="n">
        <f aca="false">K10-L10</f>
        <v>-70.0736</v>
      </c>
      <c r="N10" s="16" t="n">
        <v>3</v>
      </c>
      <c r="O10" s="16" t="n">
        <v>7</v>
      </c>
      <c r="P10" s="74" t="n">
        <f aca="false">IF($C10=0,"",D10/$C10)</f>
        <v>0.285714285714286</v>
      </c>
      <c r="Q10" s="74" t="n">
        <f aca="false">IF($C10=0,"",E10/$C10)</f>
        <v>0.285714285714286</v>
      </c>
      <c r="R10" s="74" t="n">
        <f aca="false">IF($C10=0,"",F10/$C10)</f>
        <v>0.523809523809524</v>
      </c>
      <c r="S10" s="74" t="n">
        <f aca="false">IF($C10=0,"",G10/$C10)</f>
        <v>0.40952380952381</v>
      </c>
      <c r="T10" s="74" t="n">
        <f aca="false">IF($C10=0,"",H10/$C10)</f>
        <v>0.352380952380952</v>
      </c>
      <c r="U10" s="74" t="n">
        <f aca="false">IF($C10=0,"",I10/$C10)</f>
        <v>0.285714285714286</v>
      </c>
      <c r="V10" s="75" t="n">
        <f aca="false">IF($C10=0,"",K10/$C10)</f>
        <v>-0.142857142857143</v>
      </c>
      <c r="W10" s="75" t="n">
        <f aca="false">IF($C10=0,"",M10/$C10)</f>
        <v>-0.667367619047619</v>
      </c>
    </row>
    <row r="11" customFormat="false" ht="15" hidden="false" customHeight="false" outlineLevel="0" collapsed="false">
      <c r="A11" s="11" t="n">
        <v>2021</v>
      </c>
      <c r="B11" s="11" t="s">
        <v>5207</v>
      </c>
      <c r="C11" s="16" t="n">
        <v>110</v>
      </c>
      <c r="D11" s="16" t="n">
        <v>29</v>
      </c>
      <c r="E11" s="16" t="n">
        <v>29</v>
      </c>
      <c r="F11" s="16" t="n">
        <v>65</v>
      </c>
      <c r="G11" s="16" t="n">
        <v>49</v>
      </c>
      <c r="H11" s="16" t="n">
        <v>39</v>
      </c>
      <c r="I11" s="16" t="n">
        <v>29</v>
      </c>
      <c r="J11" s="16" t="n">
        <v>0</v>
      </c>
      <c r="K11" s="13" t="n">
        <v>-23</v>
      </c>
      <c r="L11" s="13" t="n">
        <v>69.3858</v>
      </c>
      <c r="M11" s="35" t="n">
        <f aca="false">K11-L11</f>
        <v>-92.3858</v>
      </c>
      <c r="N11" s="16" t="n">
        <v>5</v>
      </c>
      <c r="O11" s="16" t="n">
        <v>11</v>
      </c>
      <c r="P11" s="74" t="n">
        <f aca="false">IF($C11=0,"",D11/$C11)</f>
        <v>0.263636363636364</v>
      </c>
      <c r="Q11" s="74" t="n">
        <f aca="false">IF($C11=0,"",E11/$C11)</f>
        <v>0.263636363636364</v>
      </c>
      <c r="R11" s="74" t="n">
        <f aca="false">IF($C11=0,"",F11/$C11)</f>
        <v>0.590909090909091</v>
      </c>
      <c r="S11" s="74" t="n">
        <f aca="false">IF($C11=0,"",G11/$C11)</f>
        <v>0.445454545454545</v>
      </c>
      <c r="T11" s="74" t="n">
        <f aca="false">IF($C11=0,"",H11/$C11)</f>
        <v>0.354545454545455</v>
      </c>
      <c r="U11" s="74" t="n">
        <f aca="false">IF($C11=0,"",I11/$C11)</f>
        <v>0.263636363636364</v>
      </c>
      <c r="V11" s="75" t="n">
        <f aca="false">IF($C11=0,"",K11/$C11)</f>
        <v>-0.209090909090909</v>
      </c>
      <c r="W11" s="75" t="n">
        <f aca="false">IF($C11=0,"",M11/$C11)</f>
        <v>-0.839870909090909</v>
      </c>
    </row>
    <row r="12" customFormat="false" ht="15" hidden="false" customHeight="false" outlineLevel="0" collapsed="false">
      <c r="A12" s="11" t="n">
        <v>2021</v>
      </c>
      <c r="B12" s="11" t="s">
        <v>5208</v>
      </c>
      <c r="C12" s="16" t="n">
        <v>110</v>
      </c>
      <c r="D12" s="16" t="n">
        <v>34</v>
      </c>
      <c r="E12" s="16" t="n">
        <v>34</v>
      </c>
      <c r="F12" s="16" t="n">
        <v>68</v>
      </c>
      <c r="G12" s="16" t="n">
        <v>54</v>
      </c>
      <c r="H12" s="16" t="n">
        <v>41</v>
      </c>
      <c r="I12" s="16" t="n">
        <v>34</v>
      </c>
      <c r="J12" s="16" t="n">
        <v>0</v>
      </c>
      <c r="K12" s="13" t="n">
        <v>-8</v>
      </c>
      <c r="L12" s="13" t="n">
        <v>81.9522</v>
      </c>
      <c r="M12" s="35" t="n">
        <f aca="false">K12-L12</f>
        <v>-89.9522</v>
      </c>
      <c r="N12" s="16" t="n">
        <v>2</v>
      </c>
      <c r="O12" s="16" t="n">
        <v>11</v>
      </c>
      <c r="P12" s="74" t="n">
        <f aca="false">IF($C12=0,"",D12/$C12)</f>
        <v>0.309090909090909</v>
      </c>
      <c r="Q12" s="74" t="n">
        <f aca="false">IF($C12=0,"",E12/$C12)</f>
        <v>0.309090909090909</v>
      </c>
      <c r="R12" s="74" t="n">
        <f aca="false">IF($C12=0,"",F12/$C12)</f>
        <v>0.618181818181818</v>
      </c>
      <c r="S12" s="74" t="n">
        <f aca="false">IF($C12=0,"",G12/$C12)</f>
        <v>0.490909090909091</v>
      </c>
      <c r="T12" s="74" t="n">
        <f aca="false">IF($C12=0,"",H12/$C12)</f>
        <v>0.372727272727273</v>
      </c>
      <c r="U12" s="74" t="n">
        <f aca="false">IF($C12=0,"",I12/$C12)</f>
        <v>0.309090909090909</v>
      </c>
      <c r="V12" s="75" t="n">
        <f aca="false">IF($C12=0,"",K12/$C12)</f>
        <v>-0.0727272727272727</v>
      </c>
      <c r="W12" s="75" t="n">
        <f aca="false">IF($C12=0,"",M12/$C12)</f>
        <v>-0.817747272727273</v>
      </c>
    </row>
    <row r="13" customFormat="false" ht="15" hidden="false" customHeight="false" outlineLevel="0" collapsed="false">
      <c r="A13" s="11" t="n">
        <v>2021</v>
      </c>
      <c r="B13" s="11" t="s">
        <v>5209</v>
      </c>
      <c r="C13" s="16" t="n">
        <v>110</v>
      </c>
      <c r="D13" s="16" t="n">
        <v>37</v>
      </c>
      <c r="E13" s="16" t="n">
        <v>37</v>
      </c>
      <c r="F13" s="16" t="n">
        <v>63</v>
      </c>
      <c r="G13" s="16" t="n">
        <v>54</v>
      </c>
      <c r="H13" s="16" t="n">
        <v>45</v>
      </c>
      <c r="I13" s="16" t="n">
        <v>37</v>
      </c>
      <c r="J13" s="16" t="n">
        <v>0</v>
      </c>
      <c r="K13" s="13" t="n">
        <v>1</v>
      </c>
      <c r="L13" s="13" t="n">
        <v>85.345</v>
      </c>
      <c r="M13" s="35" t="n">
        <f aca="false">K13-L13</f>
        <v>-84.345</v>
      </c>
      <c r="N13" s="16" t="n">
        <v>4</v>
      </c>
      <c r="O13" s="16" t="n">
        <v>8</v>
      </c>
      <c r="P13" s="74" t="n">
        <f aca="false">IF($C13=0,"",D13/$C13)</f>
        <v>0.336363636363636</v>
      </c>
      <c r="Q13" s="74" t="n">
        <f aca="false">IF($C13=0,"",E13/$C13)</f>
        <v>0.336363636363636</v>
      </c>
      <c r="R13" s="74" t="n">
        <f aca="false">IF($C13=0,"",F13/$C13)</f>
        <v>0.572727272727273</v>
      </c>
      <c r="S13" s="74" t="n">
        <f aca="false">IF($C13=0,"",G13/$C13)</f>
        <v>0.490909090909091</v>
      </c>
      <c r="T13" s="74" t="n">
        <f aca="false">IF($C13=0,"",H13/$C13)</f>
        <v>0.409090909090909</v>
      </c>
      <c r="U13" s="74" t="n">
        <f aca="false">IF($C13=0,"",I13/$C13)</f>
        <v>0.336363636363636</v>
      </c>
      <c r="V13" s="75" t="n">
        <f aca="false">IF($C13=0,"",K13/$C13)</f>
        <v>0.00909090909090909</v>
      </c>
      <c r="W13" s="75" t="n">
        <f aca="false">IF($C13=0,"",M13/$C13)</f>
        <v>-0.766772727272727</v>
      </c>
    </row>
    <row r="14" customFormat="false" ht="15" hidden="false" customHeight="false" outlineLevel="0" collapsed="false">
      <c r="A14" s="11" t="n">
        <v>2021</v>
      </c>
      <c r="B14" s="11" t="s">
        <v>5210</v>
      </c>
      <c r="C14" s="16" t="n">
        <v>110</v>
      </c>
      <c r="D14" s="16" t="n">
        <v>35</v>
      </c>
      <c r="E14" s="16" t="n">
        <v>35</v>
      </c>
      <c r="F14" s="16" t="n">
        <v>59</v>
      </c>
      <c r="G14" s="16" t="n">
        <v>45</v>
      </c>
      <c r="H14" s="16" t="n">
        <v>38</v>
      </c>
      <c r="I14" s="16" t="n">
        <v>35</v>
      </c>
      <c r="J14" s="16" t="n">
        <v>0</v>
      </c>
      <c r="K14" s="13" t="n">
        <v>-5</v>
      </c>
      <c r="L14" s="13" t="n">
        <v>80.3941</v>
      </c>
      <c r="M14" s="35" t="n">
        <f aca="false">K14-L14</f>
        <v>-85.3941</v>
      </c>
      <c r="N14" s="16" t="n">
        <v>3</v>
      </c>
      <c r="O14" s="16" t="n">
        <v>13</v>
      </c>
      <c r="P14" s="74" t="n">
        <f aca="false">IF($C14=0,"",D14/$C14)</f>
        <v>0.318181818181818</v>
      </c>
      <c r="Q14" s="74" t="n">
        <f aca="false">IF($C14=0,"",E14/$C14)</f>
        <v>0.318181818181818</v>
      </c>
      <c r="R14" s="74" t="n">
        <f aca="false">IF($C14=0,"",F14/$C14)</f>
        <v>0.536363636363636</v>
      </c>
      <c r="S14" s="74" t="n">
        <f aca="false">IF($C14=0,"",G14/$C14)</f>
        <v>0.409090909090909</v>
      </c>
      <c r="T14" s="74" t="n">
        <f aca="false">IF($C14=0,"",H14/$C14)</f>
        <v>0.345454545454545</v>
      </c>
      <c r="U14" s="74" t="n">
        <f aca="false">IF($C14=0,"",I14/$C14)</f>
        <v>0.318181818181818</v>
      </c>
      <c r="V14" s="75" t="n">
        <f aca="false">IF($C14=0,"",K14/$C14)</f>
        <v>-0.0454545454545455</v>
      </c>
      <c r="W14" s="75" t="n">
        <f aca="false">IF($C14=0,"",M14/$C14)</f>
        <v>-0.77631</v>
      </c>
    </row>
    <row r="15" customFormat="false" ht="15" hidden="false" customHeight="false" outlineLevel="0" collapsed="false">
      <c r="A15" s="11" t="n">
        <v>2021</v>
      </c>
      <c r="B15" s="11" t="s">
        <v>5211</v>
      </c>
      <c r="C15" s="16" t="n">
        <v>105</v>
      </c>
      <c r="D15" s="16" t="n">
        <v>36</v>
      </c>
      <c r="E15" s="16" t="n">
        <v>36</v>
      </c>
      <c r="F15" s="16" t="n">
        <v>64</v>
      </c>
      <c r="G15" s="16" t="n">
        <v>52</v>
      </c>
      <c r="H15" s="16" t="n">
        <v>45</v>
      </c>
      <c r="I15" s="16" t="n">
        <v>36</v>
      </c>
      <c r="J15" s="16" t="n">
        <v>0</v>
      </c>
      <c r="K15" s="13" t="n">
        <v>3</v>
      </c>
      <c r="L15" s="13" t="n">
        <v>77.6831</v>
      </c>
      <c r="M15" s="35" t="n">
        <f aca="false">K15-L15</f>
        <v>-74.6831</v>
      </c>
      <c r="N15" s="16" t="n">
        <v>4</v>
      </c>
      <c r="O15" s="16" t="n">
        <v>15</v>
      </c>
      <c r="P15" s="74" t="n">
        <f aca="false">IF($C15=0,"",D15/$C15)</f>
        <v>0.342857142857143</v>
      </c>
      <c r="Q15" s="74" t="n">
        <f aca="false">IF($C15=0,"",E15/$C15)</f>
        <v>0.342857142857143</v>
      </c>
      <c r="R15" s="74" t="n">
        <f aca="false">IF($C15=0,"",F15/$C15)</f>
        <v>0.60952380952381</v>
      </c>
      <c r="S15" s="74" t="n">
        <f aca="false">IF($C15=0,"",G15/$C15)</f>
        <v>0.495238095238095</v>
      </c>
      <c r="T15" s="74" t="n">
        <f aca="false">IF($C15=0,"",H15/$C15)</f>
        <v>0.428571428571429</v>
      </c>
      <c r="U15" s="74" t="n">
        <f aca="false">IF($C15=0,"",I15/$C15)</f>
        <v>0.342857142857143</v>
      </c>
      <c r="V15" s="75" t="n">
        <f aca="false">IF($C15=0,"",K15/$C15)</f>
        <v>0.0285714285714286</v>
      </c>
      <c r="W15" s="75" t="n">
        <f aca="false">IF($C15=0,"",M15/$C15)</f>
        <v>-0.711267619047619</v>
      </c>
    </row>
    <row r="16" customFormat="false" ht="15" hidden="false" customHeight="false" outlineLevel="0" collapsed="false">
      <c r="A16" s="11" t="n">
        <v>2021</v>
      </c>
      <c r="B16" s="11" t="s">
        <v>5212</v>
      </c>
      <c r="C16" s="16" t="n">
        <v>110</v>
      </c>
      <c r="D16" s="16" t="n">
        <v>25</v>
      </c>
      <c r="E16" s="16" t="n">
        <v>25</v>
      </c>
      <c r="F16" s="16" t="n">
        <v>48</v>
      </c>
      <c r="G16" s="16" t="n">
        <v>39</v>
      </c>
      <c r="H16" s="16" t="n">
        <v>31</v>
      </c>
      <c r="I16" s="16" t="n">
        <v>25</v>
      </c>
      <c r="J16" s="16" t="n">
        <v>0</v>
      </c>
      <c r="K16" s="13" t="n">
        <v>-35</v>
      </c>
      <c r="L16" s="13" t="n">
        <v>65.4417</v>
      </c>
      <c r="M16" s="35" t="n">
        <f aca="false">K16-L16</f>
        <v>-100.4417</v>
      </c>
      <c r="N16" s="16" t="n">
        <v>4</v>
      </c>
      <c r="O16" s="16" t="n">
        <v>15</v>
      </c>
      <c r="P16" s="74" t="n">
        <f aca="false">IF($C16=0,"",D16/$C16)</f>
        <v>0.227272727272727</v>
      </c>
      <c r="Q16" s="74" t="n">
        <f aca="false">IF($C16=0,"",E16/$C16)</f>
        <v>0.227272727272727</v>
      </c>
      <c r="R16" s="74" t="n">
        <f aca="false">IF($C16=0,"",F16/$C16)</f>
        <v>0.436363636363636</v>
      </c>
      <c r="S16" s="74" t="n">
        <f aca="false">IF($C16=0,"",G16/$C16)</f>
        <v>0.354545454545455</v>
      </c>
      <c r="T16" s="74" t="n">
        <f aca="false">IF($C16=0,"",H16/$C16)</f>
        <v>0.281818181818182</v>
      </c>
      <c r="U16" s="74" t="n">
        <f aca="false">IF($C16=0,"",I16/$C16)</f>
        <v>0.227272727272727</v>
      </c>
      <c r="V16" s="75" t="n">
        <f aca="false">IF($C16=0,"",K16/$C16)</f>
        <v>-0.318181818181818</v>
      </c>
      <c r="W16" s="75" t="n">
        <f aca="false">IF($C16=0,"",M16/$C16)</f>
        <v>-0.913106363636364</v>
      </c>
    </row>
    <row r="17" customFormat="false" ht="15" hidden="false" customHeight="false" outlineLevel="0" collapsed="false">
      <c r="A17" s="11" t="n">
        <v>2021</v>
      </c>
      <c r="B17" s="11" t="s">
        <v>5213</v>
      </c>
      <c r="C17" s="16" t="n">
        <v>110</v>
      </c>
      <c r="D17" s="16" t="n">
        <v>28</v>
      </c>
      <c r="E17" s="16" t="n">
        <v>28</v>
      </c>
      <c r="F17" s="16" t="n">
        <v>61</v>
      </c>
      <c r="G17" s="16" t="n">
        <v>52</v>
      </c>
      <c r="H17" s="16" t="n">
        <v>40</v>
      </c>
      <c r="I17" s="16" t="n">
        <v>28</v>
      </c>
      <c r="J17" s="16" t="n">
        <v>0</v>
      </c>
      <c r="K17" s="13" t="n">
        <v>-26</v>
      </c>
      <c r="L17" s="13" t="n">
        <v>72.0903</v>
      </c>
      <c r="M17" s="35" t="n">
        <f aca="false">K17-L17</f>
        <v>-98.0903</v>
      </c>
      <c r="N17" s="16" t="n">
        <v>3</v>
      </c>
      <c r="O17" s="16" t="n">
        <v>22</v>
      </c>
      <c r="P17" s="74" t="n">
        <f aca="false">IF($C17=0,"",D17/$C17)</f>
        <v>0.254545454545455</v>
      </c>
      <c r="Q17" s="74" t="n">
        <f aca="false">IF($C17=0,"",E17/$C17)</f>
        <v>0.254545454545455</v>
      </c>
      <c r="R17" s="74" t="n">
        <f aca="false">IF($C17=0,"",F17/$C17)</f>
        <v>0.554545454545455</v>
      </c>
      <c r="S17" s="74" t="n">
        <f aca="false">IF($C17=0,"",G17/$C17)</f>
        <v>0.472727272727273</v>
      </c>
      <c r="T17" s="74" t="n">
        <f aca="false">IF($C17=0,"",H17/$C17)</f>
        <v>0.363636363636364</v>
      </c>
      <c r="U17" s="74" t="n">
        <f aca="false">IF($C17=0,"",I17/$C17)</f>
        <v>0.254545454545455</v>
      </c>
      <c r="V17" s="75" t="n">
        <f aca="false">IF($C17=0,"",K17/$C17)</f>
        <v>-0.236363636363636</v>
      </c>
      <c r="W17" s="75" t="n">
        <f aca="false">IF($C17=0,"",M17/$C17)</f>
        <v>-0.89173</v>
      </c>
    </row>
    <row r="18" customFormat="false" ht="15" hidden="false" customHeight="false" outlineLevel="0" collapsed="false">
      <c r="A18" s="76" t="s">
        <v>5214</v>
      </c>
      <c r="B18" s="76" t="s">
        <v>5215</v>
      </c>
      <c r="C18" s="76" t="n">
        <f aca="false">SUM(C6:C17)</f>
        <v>1290</v>
      </c>
      <c r="D18" s="76" t="n">
        <f aca="false">SUM(D6:D17)</f>
        <v>367</v>
      </c>
      <c r="E18" s="76" t="n">
        <f aca="false">SUM(E6:E17)</f>
        <v>367</v>
      </c>
      <c r="F18" s="76" t="n">
        <f aca="false">SUM(F6:F17)</f>
        <v>706</v>
      </c>
      <c r="G18" s="76" t="n">
        <f aca="false">SUM(G6:G17)</f>
        <v>567</v>
      </c>
      <c r="H18" s="76" t="n">
        <f aca="false">SUM(H6:H17)</f>
        <v>455</v>
      </c>
      <c r="I18" s="76" t="n">
        <f aca="false">SUM(I6:I17)</f>
        <v>367</v>
      </c>
      <c r="J18" s="76" t="n">
        <f aca="false">SUM(J6:J17)</f>
        <v>0</v>
      </c>
      <c r="K18" s="77" t="n">
        <f aca="false">SUM(K6:K17)</f>
        <v>-189</v>
      </c>
      <c r="L18" s="77" t="n">
        <f aca="false">SUM(L6:L17)</f>
        <v>775.0218</v>
      </c>
      <c r="M18" s="77" t="n">
        <f aca="false">K18-L18</f>
        <v>-964.0218</v>
      </c>
      <c r="N18" s="78" t="n">
        <v>5</v>
      </c>
      <c r="O18" s="78" t="n">
        <v>22</v>
      </c>
      <c r="P18" s="79" t="n">
        <f aca="false">IF($C18=0,"",D18/$C18)</f>
        <v>0.284496124031008</v>
      </c>
      <c r="Q18" s="79" t="n">
        <f aca="false">IF($C18=0,"",E18/$C18)</f>
        <v>0.284496124031008</v>
      </c>
      <c r="R18" s="79" t="n">
        <f aca="false">IF($C18=0,"",F18/$C18)</f>
        <v>0.547286821705426</v>
      </c>
      <c r="S18" s="79" t="n">
        <f aca="false">IF($C18=0,"",G18/$C18)</f>
        <v>0.43953488372093</v>
      </c>
      <c r="T18" s="79" t="n">
        <f aca="false">IF($C18=0,"",H18/$C18)</f>
        <v>0.352713178294574</v>
      </c>
      <c r="U18" s="79" t="n">
        <f aca="false">IF($C18=0,"",I18/$C18)</f>
        <v>0.284496124031008</v>
      </c>
      <c r="V18" s="80" t="n">
        <f aca="false">IF($C18=0,"",K18/$C18)</f>
        <v>-0.146511627906977</v>
      </c>
      <c r="W18" s="80" t="n">
        <f aca="false">IF($C18=0,"",M18/$C18)</f>
        <v>-0.747303720930233</v>
      </c>
    </row>
    <row r="19" customFormat="false" ht="15" hidden="false" customHeight="false" outlineLevel="0" collapsed="false">
      <c r="A19" s="11" t="n">
        <v>2022</v>
      </c>
      <c r="B19" s="11" t="s">
        <v>5202</v>
      </c>
      <c r="C19" s="16" t="n">
        <v>105</v>
      </c>
      <c r="D19" s="16" t="n">
        <v>36</v>
      </c>
      <c r="E19" s="16" t="n">
        <v>36</v>
      </c>
      <c r="F19" s="16" t="n">
        <v>62</v>
      </c>
      <c r="G19" s="16" t="n">
        <v>49</v>
      </c>
      <c r="H19" s="16" t="n">
        <v>40</v>
      </c>
      <c r="I19" s="16" t="n">
        <v>36</v>
      </c>
      <c r="J19" s="16" t="n">
        <v>0</v>
      </c>
      <c r="K19" s="13" t="n">
        <v>3</v>
      </c>
      <c r="L19" s="13" t="n">
        <v>69.8141</v>
      </c>
      <c r="M19" s="35" t="n">
        <f aca="false">K19-L19</f>
        <v>-66.8141</v>
      </c>
      <c r="N19" s="16" t="n">
        <v>3</v>
      </c>
      <c r="O19" s="16" t="n">
        <v>7</v>
      </c>
      <c r="P19" s="74" t="n">
        <f aca="false">IF($C19=0,"",D19/$C19)</f>
        <v>0.342857142857143</v>
      </c>
      <c r="Q19" s="74" t="n">
        <f aca="false">IF($C19=0,"",E19/$C19)</f>
        <v>0.342857142857143</v>
      </c>
      <c r="R19" s="74" t="n">
        <f aca="false">IF($C19=0,"",F19/$C19)</f>
        <v>0.590476190476191</v>
      </c>
      <c r="S19" s="74" t="n">
        <f aca="false">IF($C19=0,"",G19/$C19)</f>
        <v>0.466666666666667</v>
      </c>
      <c r="T19" s="74" t="n">
        <f aca="false">IF($C19=0,"",H19/$C19)</f>
        <v>0.380952380952381</v>
      </c>
      <c r="U19" s="74" t="n">
        <f aca="false">IF($C19=0,"",I19/$C19)</f>
        <v>0.342857142857143</v>
      </c>
      <c r="V19" s="75" t="n">
        <f aca="false">IF($C19=0,"",K19/$C19)</f>
        <v>0.0285714285714286</v>
      </c>
      <c r="W19" s="75" t="n">
        <f aca="false">IF($C19=0,"",M19/$C19)</f>
        <v>-0.636324761904762</v>
      </c>
    </row>
    <row r="20" customFormat="false" ht="15" hidden="false" customHeight="false" outlineLevel="0" collapsed="false">
      <c r="A20" s="11" t="n">
        <v>2022</v>
      </c>
      <c r="B20" s="11" t="s">
        <v>5203</v>
      </c>
      <c r="C20" s="16" t="n">
        <v>100</v>
      </c>
      <c r="D20" s="16" t="n">
        <v>26</v>
      </c>
      <c r="E20" s="16" t="n">
        <v>26</v>
      </c>
      <c r="F20" s="16" t="n">
        <v>48</v>
      </c>
      <c r="G20" s="16" t="n">
        <v>35</v>
      </c>
      <c r="H20" s="16" t="n">
        <v>32</v>
      </c>
      <c r="I20" s="16" t="n">
        <v>26</v>
      </c>
      <c r="J20" s="16" t="n">
        <v>0</v>
      </c>
      <c r="K20" s="13" t="n">
        <v>-22</v>
      </c>
      <c r="L20" s="13" t="n">
        <v>59.3136</v>
      </c>
      <c r="M20" s="35" t="n">
        <f aca="false">K20-L20</f>
        <v>-81.3136</v>
      </c>
      <c r="N20" s="16" t="n">
        <v>4</v>
      </c>
      <c r="O20" s="16" t="n">
        <v>9</v>
      </c>
      <c r="P20" s="74" t="n">
        <f aca="false">IF($C20=0,"",D20/$C20)</f>
        <v>0.26</v>
      </c>
      <c r="Q20" s="74" t="n">
        <f aca="false">IF($C20=0,"",E20/$C20)</f>
        <v>0.26</v>
      </c>
      <c r="R20" s="74" t="n">
        <f aca="false">IF($C20=0,"",F20/$C20)</f>
        <v>0.48</v>
      </c>
      <c r="S20" s="74" t="n">
        <f aca="false">IF($C20=0,"",G20/$C20)</f>
        <v>0.35</v>
      </c>
      <c r="T20" s="74" t="n">
        <f aca="false">IF($C20=0,"",H20/$C20)</f>
        <v>0.32</v>
      </c>
      <c r="U20" s="74" t="n">
        <f aca="false">IF($C20=0,"",I20/$C20)</f>
        <v>0.26</v>
      </c>
      <c r="V20" s="75" t="n">
        <f aca="false">IF($C20=0,"",K20/$C20)</f>
        <v>-0.22</v>
      </c>
      <c r="W20" s="75" t="n">
        <f aca="false">IF($C20=0,"",M20/$C20)</f>
        <v>-0.813136</v>
      </c>
    </row>
    <row r="21" customFormat="false" ht="15" hidden="false" customHeight="false" outlineLevel="0" collapsed="false">
      <c r="A21" s="11" t="n">
        <v>2022</v>
      </c>
      <c r="B21" s="11" t="s">
        <v>5204</v>
      </c>
      <c r="C21" s="16" t="n">
        <v>115</v>
      </c>
      <c r="D21" s="16" t="n">
        <v>39</v>
      </c>
      <c r="E21" s="16" t="n">
        <v>39</v>
      </c>
      <c r="F21" s="16" t="n">
        <v>72</v>
      </c>
      <c r="G21" s="16" t="n">
        <v>57</v>
      </c>
      <c r="H21" s="16" t="n">
        <v>46</v>
      </c>
      <c r="I21" s="16" t="n">
        <v>39</v>
      </c>
      <c r="J21" s="16" t="n">
        <v>0</v>
      </c>
      <c r="K21" s="13" t="n">
        <v>2</v>
      </c>
      <c r="L21" s="13" t="n">
        <v>51.3935</v>
      </c>
      <c r="M21" s="35" t="n">
        <f aca="false">K21-L21</f>
        <v>-49.3935</v>
      </c>
      <c r="N21" s="16" t="n">
        <v>6</v>
      </c>
      <c r="O21" s="16" t="n">
        <v>8</v>
      </c>
      <c r="P21" s="74" t="n">
        <f aca="false">IF($C21=0,"",D21/$C21)</f>
        <v>0.339130434782609</v>
      </c>
      <c r="Q21" s="74" t="n">
        <f aca="false">IF($C21=0,"",E21/$C21)</f>
        <v>0.339130434782609</v>
      </c>
      <c r="R21" s="74" t="n">
        <f aca="false">IF($C21=0,"",F21/$C21)</f>
        <v>0.626086956521739</v>
      </c>
      <c r="S21" s="74" t="n">
        <f aca="false">IF($C21=0,"",G21/$C21)</f>
        <v>0.495652173913044</v>
      </c>
      <c r="T21" s="74" t="n">
        <f aca="false">IF($C21=0,"",H21/$C21)</f>
        <v>0.4</v>
      </c>
      <c r="U21" s="74" t="n">
        <f aca="false">IF($C21=0,"",I21/$C21)</f>
        <v>0.339130434782609</v>
      </c>
      <c r="V21" s="75" t="n">
        <f aca="false">IF($C21=0,"",K21/$C21)</f>
        <v>0.0173913043478261</v>
      </c>
      <c r="W21" s="75" t="n">
        <f aca="false">IF($C21=0,"",M21/$C21)</f>
        <v>-0.429508695652174</v>
      </c>
    </row>
    <row r="22" customFormat="false" ht="15" hidden="false" customHeight="false" outlineLevel="0" collapsed="false">
      <c r="A22" s="11" t="n">
        <v>2022</v>
      </c>
      <c r="B22" s="11" t="s">
        <v>5205</v>
      </c>
      <c r="C22" s="16" t="n">
        <v>100</v>
      </c>
      <c r="D22" s="16" t="n">
        <v>27</v>
      </c>
      <c r="E22" s="16" t="n">
        <v>27</v>
      </c>
      <c r="F22" s="16" t="n">
        <v>53</v>
      </c>
      <c r="G22" s="16" t="n">
        <v>41</v>
      </c>
      <c r="H22" s="16" t="n">
        <v>32</v>
      </c>
      <c r="I22" s="16" t="n">
        <v>27</v>
      </c>
      <c r="J22" s="16" t="n">
        <v>0</v>
      </c>
      <c r="K22" s="13" t="n">
        <v>-19</v>
      </c>
      <c r="L22" s="13" t="n">
        <v>59.6185</v>
      </c>
      <c r="M22" s="35" t="n">
        <f aca="false">K22-L22</f>
        <v>-78.6185</v>
      </c>
      <c r="N22" s="16" t="n">
        <v>4</v>
      </c>
      <c r="O22" s="16" t="n">
        <v>16</v>
      </c>
      <c r="P22" s="74" t="n">
        <f aca="false">IF($C22=0,"",D22/$C22)</f>
        <v>0.27</v>
      </c>
      <c r="Q22" s="74" t="n">
        <f aca="false">IF($C22=0,"",E22/$C22)</f>
        <v>0.27</v>
      </c>
      <c r="R22" s="74" t="n">
        <f aca="false">IF($C22=0,"",F22/$C22)</f>
        <v>0.53</v>
      </c>
      <c r="S22" s="74" t="n">
        <f aca="false">IF($C22=0,"",G22/$C22)</f>
        <v>0.41</v>
      </c>
      <c r="T22" s="74" t="n">
        <f aca="false">IF($C22=0,"",H22/$C22)</f>
        <v>0.32</v>
      </c>
      <c r="U22" s="74" t="n">
        <f aca="false">IF($C22=0,"",I22/$C22)</f>
        <v>0.27</v>
      </c>
      <c r="V22" s="75" t="n">
        <f aca="false">IF($C22=0,"",K22/$C22)</f>
        <v>-0.19</v>
      </c>
      <c r="W22" s="75" t="n">
        <f aca="false">IF($C22=0,"",M22/$C22)</f>
        <v>-0.786185</v>
      </c>
    </row>
    <row r="23" customFormat="false" ht="15" hidden="false" customHeight="false" outlineLevel="0" collapsed="false">
      <c r="A23" s="11" t="n">
        <v>2022</v>
      </c>
      <c r="B23" s="11" t="s">
        <v>5206</v>
      </c>
      <c r="C23" s="16" t="n">
        <v>110</v>
      </c>
      <c r="D23" s="16" t="n">
        <v>31</v>
      </c>
      <c r="E23" s="16" t="n">
        <v>31</v>
      </c>
      <c r="F23" s="16" t="n">
        <v>63</v>
      </c>
      <c r="G23" s="16" t="n">
        <v>50</v>
      </c>
      <c r="H23" s="16" t="n">
        <v>37</v>
      </c>
      <c r="I23" s="16" t="n">
        <v>31</v>
      </c>
      <c r="J23" s="16" t="n">
        <v>0</v>
      </c>
      <c r="K23" s="13" t="n">
        <v>-17</v>
      </c>
      <c r="L23" s="13" t="n">
        <v>56.9175</v>
      </c>
      <c r="M23" s="35" t="n">
        <f aca="false">K23-L23</f>
        <v>-73.9175</v>
      </c>
      <c r="N23" s="16" t="n">
        <v>3</v>
      </c>
      <c r="O23" s="16" t="n">
        <v>13</v>
      </c>
      <c r="P23" s="74" t="n">
        <f aca="false">IF($C23=0,"",D23/$C23)</f>
        <v>0.281818181818182</v>
      </c>
      <c r="Q23" s="74" t="n">
        <f aca="false">IF($C23=0,"",E23/$C23)</f>
        <v>0.281818181818182</v>
      </c>
      <c r="R23" s="74" t="n">
        <f aca="false">IF($C23=0,"",F23/$C23)</f>
        <v>0.572727272727273</v>
      </c>
      <c r="S23" s="74" t="n">
        <f aca="false">IF($C23=0,"",G23/$C23)</f>
        <v>0.454545454545455</v>
      </c>
      <c r="T23" s="74" t="n">
        <f aca="false">IF($C23=0,"",H23/$C23)</f>
        <v>0.336363636363636</v>
      </c>
      <c r="U23" s="74" t="n">
        <f aca="false">IF($C23=0,"",I23/$C23)</f>
        <v>0.281818181818182</v>
      </c>
      <c r="V23" s="75" t="n">
        <f aca="false">IF($C23=0,"",K23/$C23)</f>
        <v>-0.154545454545455</v>
      </c>
      <c r="W23" s="75" t="n">
        <f aca="false">IF($C23=0,"",M23/$C23)</f>
        <v>-0.671977272727273</v>
      </c>
    </row>
    <row r="24" customFormat="false" ht="15" hidden="false" customHeight="false" outlineLevel="0" collapsed="false">
      <c r="A24" s="11" t="n">
        <v>2022</v>
      </c>
      <c r="B24" s="11" t="s">
        <v>5207</v>
      </c>
      <c r="C24" s="16" t="n">
        <v>110</v>
      </c>
      <c r="D24" s="16" t="n">
        <v>34</v>
      </c>
      <c r="E24" s="16" t="n">
        <v>34</v>
      </c>
      <c r="F24" s="16" t="n">
        <v>66</v>
      </c>
      <c r="G24" s="16" t="n">
        <v>52</v>
      </c>
      <c r="H24" s="16" t="n">
        <v>43</v>
      </c>
      <c r="I24" s="16" t="n">
        <v>34</v>
      </c>
      <c r="J24" s="16" t="n">
        <v>0</v>
      </c>
      <c r="K24" s="13" t="n">
        <v>-8</v>
      </c>
      <c r="L24" s="13" t="n">
        <v>71.9575</v>
      </c>
      <c r="M24" s="35" t="n">
        <f aca="false">K24-L24</f>
        <v>-79.9575</v>
      </c>
      <c r="N24" s="16" t="n">
        <v>3</v>
      </c>
      <c r="O24" s="16" t="n">
        <v>11</v>
      </c>
      <c r="P24" s="74" t="n">
        <f aca="false">IF($C24=0,"",D24/$C24)</f>
        <v>0.309090909090909</v>
      </c>
      <c r="Q24" s="74" t="n">
        <f aca="false">IF($C24=0,"",E24/$C24)</f>
        <v>0.309090909090909</v>
      </c>
      <c r="R24" s="74" t="n">
        <f aca="false">IF($C24=0,"",F24/$C24)</f>
        <v>0.6</v>
      </c>
      <c r="S24" s="74" t="n">
        <f aca="false">IF($C24=0,"",G24/$C24)</f>
        <v>0.472727272727273</v>
      </c>
      <c r="T24" s="74" t="n">
        <f aca="false">IF($C24=0,"",H24/$C24)</f>
        <v>0.390909090909091</v>
      </c>
      <c r="U24" s="74" t="n">
        <f aca="false">IF($C24=0,"",I24/$C24)</f>
        <v>0.309090909090909</v>
      </c>
      <c r="V24" s="75" t="n">
        <f aca="false">IF($C24=0,"",K24/$C24)</f>
        <v>-0.0727272727272727</v>
      </c>
      <c r="W24" s="75" t="n">
        <f aca="false">IF($C24=0,"",M24/$C24)</f>
        <v>-0.726886363636364</v>
      </c>
    </row>
    <row r="25" customFormat="false" ht="15" hidden="false" customHeight="false" outlineLevel="0" collapsed="false">
      <c r="A25" s="11" t="n">
        <v>2022</v>
      </c>
      <c r="B25" s="11" t="s">
        <v>5208</v>
      </c>
      <c r="C25" s="16" t="n">
        <v>105</v>
      </c>
      <c r="D25" s="16" t="n">
        <v>37</v>
      </c>
      <c r="E25" s="16" t="n">
        <v>37</v>
      </c>
      <c r="F25" s="16" t="n">
        <v>65</v>
      </c>
      <c r="G25" s="16" t="n">
        <v>52</v>
      </c>
      <c r="H25" s="16" t="n">
        <v>46</v>
      </c>
      <c r="I25" s="16" t="n">
        <v>37</v>
      </c>
      <c r="J25" s="16" t="n">
        <v>0</v>
      </c>
      <c r="K25" s="13" t="n">
        <v>6</v>
      </c>
      <c r="L25" s="13" t="n">
        <v>66.8647</v>
      </c>
      <c r="M25" s="35" t="n">
        <f aca="false">K25-L25</f>
        <v>-60.8647</v>
      </c>
      <c r="N25" s="16" t="n">
        <v>4</v>
      </c>
      <c r="O25" s="16" t="n">
        <v>9</v>
      </c>
      <c r="P25" s="74" t="n">
        <f aca="false">IF($C25=0,"",D25/$C25)</f>
        <v>0.352380952380952</v>
      </c>
      <c r="Q25" s="74" t="n">
        <f aca="false">IF($C25=0,"",E25/$C25)</f>
        <v>0.352380952380952</v>
      </c>
      <c r="R25" s="74" t="n">
        <f aca="false">IF($C25=0,"",F25/$C25)</f>
        <v>0.619047619047619</v>
      </c>
      <c r="S25" s="74" t="n">
        <f aca="false">IF($C25=0,"",G25/$C25)</f>
        <v>0.495238095238095</v>
      </c>
      <c r="T25" s="74" t="n">
        <f aca="false">IF($C25=0,"",H25/$C25)</f>
        <v>0.438095238095238</v>
      </c>
      <c r="U25" s="74" t="n">
        <f aca="false">IF($C25=0,"",I25/$C25)</f>
        <v>0.352380952380952</v>
      </c>
      <c r="V25" s="75" t="n">
        <f aca="false">IF($C25=0,"",K25/$C25)</f>
        <v>0.0571428571428571</v>
      </c>
      <c r="W25" s="75" t="n">
        <f aca="false">IF($C25=0,"",M25/$C25)</f>
        <v>-0.57966380952381</v>
      </c>
    </row>
    <row r="26" customFormat="false" ht="15" hidden="false" customHeight="false" outlineLevel="0" collapsed="false">
      <c r="A26" s="11" t="n">
        <v>2022</v>
      </c>
      <c r="B26" s="11" t="s">
        <v>5209</v>
      </c>
      <c r="C26" s="16" t="n">
        <v>115</v>
      </c>
      <c r="D26" s="16" t="n">
        <v>33</v>
      </c>
      <c r="E26" s="16" t="n">
        <v>33</v>
      </c>
      <c r="F26" s="16" t="n">
        <v>67</v>
      </c>
      <c r="G26" s="16" t="n">
        <v>55</v>
      </c>
      <c r="H26" s="16" t="n">
        <v>41</v>
      </c>
      <c r="I26" s="16" t="n">
        <v>33</v>
      </c>
      <c r="J26" s="16" t="n">
        <v>0</v>
      </c>
      <c r="K26" s="13" t="n">
        <v>-16</v>
      </c>
      <c r="L26" s="13" t="n">
        <v>81.0029</v>
      </c>
      <c r="M26" s="35" t="n">
        <f aca="false">K26-L26</f>
        <v>-97.0029</v>
      </c>
      <c r="N26" s="16" t="n">
        <v>5</v>
      </c>
      <c r="O26" s="16" t="n">
        <v>10</v>
      </c>
      <c r="P26" s="74" t="n">
        <f aca="false">IF($C26=0,"",D26/$C26)</f>
        <v>0.28695652173913</v>
      </c>
      <c r="Q26" s="74" t="n">
        <f aca="false">IF($C26=0,"",E26/$C26)</f>
        <v>0.28695652173913</v>
      </c>
      <c r="R26" s="74" t="n">
        <f aca="false">IF($C26=0,"",F26/$C26)</f>
        <v>0.582608695652174</v>
      </c>
      <c r="S26" s="74" t="n">
        <f aca="false">IF($C26=0,"",G26/$C26)</f>
        <v>0.478260869565217</v>
      </c>
      <c r="T26" s="74" t="n">
        <f aca="false">IF($C26=0,"",H26/$C26)</f>
        <v>0.356521739130435</v>
      </c>
      <c r="U26" s="74" t="n">
        <f aca="false">IF($C26=0,"",I26/$C26)</f>
        <v>0.28695652173913</v>
      </c>
      <c r="V26" s="75" t="n">
        <f aca="false">IF($C26=0,"",K26/$C26)</f>
        <v>-0.139130434782609</v>
      </c>
      <c r="W26" s="75" t="n">
        <f aca="false">IF($C26=0,"",M26/$C26)</f>
        <v>-0.84350347826087</v>
      </c>
    </row>
    <row r="27" customFormat="false" ht="15" hidden="false" customHeight="false" outlineLevel="0" collapsed="false">
      <c r="A27" s="11" t="n">
        <v>2022</v>
      </c>
      <c r="B27" s="11" t="s">
        <v>5210</v>
      </c>
      <c r="C27" s="16" t="n">
        <v>110</v>
      </c>
      <c r="D27" s="16" t="n">
        <v>38</v>
      </c>
      <c r="E27" s="16" t="n">
        <v>38</v>
      </c>
      <c r="F27" s="16" t="n">
        <v>61</v>
      </c>
      <c r="G27" s="16" t="n">
        <v>49</v>
      </c>
      <c r="H27" s="16" t="n">
        <v>41</v>
      </c>
      <c r="I27" s="16" t="n">
        <v>38</v>
      </c>
      <c r="J27" s="16" t="n">
        <v>0</v>
      </c>
      <c r="K27" s="13" t="n">
        <v>4</v>
      </c>
      <c r="L27" s="13" t="n">
        <v>69.921</v>
      </c>
      <c r="M27" s="35" t="n">
        <f aca="false">K27-L27</f>
        <v>-65.921</v>
      </c>
      <c r="N27" s="16" t="n">
        <v>6</v>
      </c>
      <c r="O27" s="16" t="n">
        <v>12</v>
      </c>
      <c r="P27" s="74" t="n">
        <f aca="false">IF($C27=0,"",D27/$C27)</f>
        <v>0.345454545454545</v>
      </c>
      <c r="Q27" s="74" t="n">
        <f aca="false">IF($C27=0,"",E27/$C27)</f>
        <v>0.345454545454545</v>
      </c>
      <c r="R27" s="74" t="n">
        <f aca="false">IF($C27=0,"",F27/$C27)</f>
        <v>0.554545454545455</v>
      </c>
      <c r="S27" s="74" t="n">
        <f aca="false">IF($C27=0,"",G27/$C27)</f>
        <v>0.445454545454545</v>
      </c>
      <c r="T27" s="74" t="n">
        <f aca="false">IF($C27=0,"",H27/$C27)</f>
        <v>0.372727272727273</v>
      </c>
      <c r="U27" s="74" t="n">
        <f aca="false">IF($C27=0,"",I27/$C27)</f>
        <v>0.345454545454545</v>
      </c>
      <c r="V27" s="75" t="n">
        <f aca="false">IF($C27=0,"",K27/$C27)</f>
        <v>0.0363636363636364</v>
      </c>
      <c r="W27" s="75" t="n">
        <f aca="false">IF($C27=0,"",M27/$C27)</f>
        <v>-0.599281818181818</v>
      </c>
    </row>
    <row r="28" customFormat="false" ht="15" hidden="false" customHeight="false" outlineLevel="0" collapsed="false">
      <c r="A28" s="11" t="n">
        <v>2022</v>
      </c>
      <c r="B28" s="11" t="s">
        <v>5211</v>
      </c>
      <c r="C28" s="16" t="n">
        <v>105</v>
      </c>
      <c r="D28" s="16" t="n">
        <v>36</v>
      </c>
      <c r="E28" s="16" t="n">
        <v>36</v>
      </c>
      <c r="F28" s="16" t="n">
        <v>57</v>
      </c>
      <c r="G28" s="16" t="n">
        <v>49</v>
      </c>
      <c r="H28" s="16" t="n">
        <v>39</v>
      </c>
      <c r="I28" s="16" t="n">
        <v>36</v>
      </c>
      <c r="J28" s="16" t="n">
        <v>0</v>
      </c>
      <c r="K28" s="13" t="n">
        <v>3</v>
      </c>
      <c r="L28" s="13" t="n">
        <v>66.7744</v>
      </c>
      <c r="M28" s="35" t="n">
        <f aca="false">K28-L28</f>
        <v>-63.7744</v>
      </c>
      <c r="N28" s="16" t="n">
        <v>5</v>
      </c>
      <c r="O28" s="16" t="n">
        <v>7</v>
      </c>
      <c r="P28" s="74" t="n">
        <f aca="false">IF($C28=0,"",D28/$C28)</f>
        <v>0.342857142857143</v>
      </c>
      <c r="Q28" s="74" t="n">
        <f aca="false">IF($C28=0,"",E28/$C28)</f>
        <v>0.342857142857143</v>
      </c>
      <c r="R28" s="74" t="n">
        <f aca="false">IF($C28=0,"",F28/$C28)</f>
        <v>0.542857142857143</v>
      </c>
      <c r="S28" s="74" t="n">
        <f aca="false">IF($C28=0,"",G28/$C28)</f>
        <v>0.466666666666667</v>
      </c>
      <c r="T28" s="74" t="n">
        <f aca="false">IF($C28=0,"",H28/$C28)</f>
        <v>0.371428571428571</v>
      </c>
      <c r="U28" s="74" t="n">
        <f aca="false">IF($C28=0,"",I28/$C28)</f>
        <v>0.342857142857143</v>
      </c>
      <c r="V28" s="75" t="n">
        <f aca="false">IF($C28=0,"",K28/$C28)</f>
        <v>0.0285714285714286</v>
      </c>
      <c r="W28" s="75" t="n">
        <f aca="false">IF($C28=0,"",M28/$C28)</f>
        <v>-0.607375238095238</v>
      </c>
    </row>
    <row r="29" customFormat="false" ht="15" hidden="false" customHeight="false" outlineLevel="0" collapsed="false">
      <c r="A29" s="11" t="n">
        <v>2022</v>
      </c>
      <c r="B29" s="11" t="s">
        <v>5212</v>
      </c>
      <c r="C29" s="16" t="n">
        <v>110</v>
      </c>
      <c r="D29" s="16" t="n">
        <v>25</v>
      </c>
      <c r="E29" s="16" t="n">
        <v>25</v>
      </c>
      <c r="F29" s="16" t="n">
        <v>58</v>
      </c>
      <c r="G29" s="16" t="n">
        <v>40</v>
      </c>
      <c r="H29" s="16" t="n">
        <v>30</v>
      </c>
      <c r="I29" s="16" t="n">
        <v>25</v>
      </c>
      <c r="J29" s="16" t="n">
        <v>0</v>
      </c>
      <c r="K29" s="13" t="n">
        <v>-35</v>
      </c>
      <c r="L29" s="13" t="n">
        <v>54.7948</v>
      </c>
      <c r="M29" s="35" t="n">
        <f aca="false">K29-L29</f>
        <v>-89.7948</v>
      </c>
      <c r="N29" s="16" t="n">
        <v>2</v>
      </c>
      <c r="O29" s="16" t="n">
        <v>11</v>
      </c>
      <c r="P29" s="74" t="n">
        <f aca="false">IF($C29=0,"",D29/$C29)</f>
        <v>0.227272727272727</v>
      </c>
      <c r="Q29" s="74" t="n">
        <f aca="false">IF($C29=0,"",E29/$C29)</f>
        <v>0.227272727272727</v>
      </c>
      <c r="R29" s="74" t="n">
        <f aca="false">IF($C29=0,"",F29/$C29)</f>
        <v>0.527272727272727</v>
      </c>
      <c r="S29" s="74" t="n">
        <f aca="false">IF($C29=0,"",G29/$C29)</f>
        <v>0.363636363636364</v>
      </c>
      <c r="T29" s="74" t="n">
        <f aca="false">IF($C29=0,"",H29/$C29)</f>
        <v>0.272727272727273</v>
      </c>
      <c r="U29" s="74" t="n">
        <f aca="false">IF($C29=0,"",I29/$C29)</f>
        <v>0.227272727272727</v>
      </c>
      <c r="V29" s="75" t="n">
        <f aca="false">IF($C29=0,"",K29/$C29)</f>
        <v>-0.318181818181818</v>
      </c>
      <c r="W29" s="75" t="n">
        <f aca="false">IF($C29=0,"",M29/$C29)</f>
        <v>-0.816316363636364</v>
      </c>
    </row>
    <row r="30" customFormat="false" ht="15" hidden="false" customHeight="false" outlineLevel="0" collapsed="false">
      <c r="A30" s="11" t="n">
        <v>2022</v>
      </c>
      <c r="B30" s="11" t="s">
        <v>5213</v>
      </c>
      <c r="C30" s="16" t="n">
        <v>105</v>
      </c>
      <c r="D30" s="16" t="n">
        <v>41</v>
      </c>
      <c r="E30" s="16" t="n">
        <v>41</v>
      </c>
      <c r="F30" s="16" t="n">
        <v>66</v>
      </c>
      <c r="G30" s="16" t="n">
        <v>53</v>
      </c>
      <c r="H30" s="16" t="n">
        <v>44</v>
      </c>
      <c r="I30" s="16" t="n">
        <v>41</v>
      </c>
      <c r="J30" s="16" t="n">
        <v>0</v>
      </c>
      <c r="K30" s="13" t="n">
        <v>18</v>
      </c>
      <c r="L30" s="13" t="n">
        <v>54.1205</v>
      </c>
      <c r="M30" s="35" t="n">
        <f aca="false">K30-L30</f>
        <v>-36.1205</v>
      </c>
      <c r="N30" s="16" t="n">
        <v>5</v>
      </c>
      <c r="O30" s="16" t="n">
        <v>12</v>
      </c>
      <c r="P30" s="74" t="n">
        <f aca="false">IF($C30=0,"",D30/$C30)</f>
        <v>0.390476190476191</v>
      </c>
      <c r="Q30" s="74" t="n">
        <f aca="false">IF($C30=0,"",E30/$C30)</f>
        <v>0.390476190476191</v>
      </c>
      <c r="R30" s="74" t="n">
        <f aca="false">IF($C30=0,"",F30/$C30)</f>
        <v>0.628571428571429</v>
      </c>
      <c r="S30" s="74" t="n">
        <f aca="false">IF($C30=0,"",G30/$C30)</f>
        <v>0.504761904761905</v>
      </c>
      <c r="T30" s="74" t="n">
        <f aca="false">IF($C30=0,"",H30/$C30)</f>
        <v>0.419047619047619</v>
      </c>
      <c r="U30" s="74" t="n">
        <f aca="false">IF($C30=0,"",I30/$C30)</f>
        <v>0.390476190476191</v>
      </c>
      <c r="V30" s="75" t="n">
        <f aca="false">IF($C30=0,"",K30/$C30)</f>
        <v>0.171428571428571</v>
      </c>
      <c r="W30" s="75" t="n">
        <f aca="false">IF($C30=0,"",M30/$C30)</f>
        <v>-0.344004761904762</v>
      </c>
    </row>
    <row r="31" customFormat="false" ht="15" hidden="false" customHeight="false" outlineLevel="0" collapsed="false">
      <c r="A31" s="76" t="s">
        <v>5216</v>
      </c>
      <c r="B31" s="76" t="s">
        <v>5215</v>
      </c>
      <c r="C31" s="76" t="n">
        <f aca="false">SUM(C19:C30)</f>
        <v>1290</v>
      </c>
      <c r="D31" s="76" t="n">
        <f aca="false">SUM(D19:D30)</f>
        <v>403</v>
      </c>
      <c r="E31" s="76" t="n">
        <f aca="false">SUM(E19:E30)</f>
        <v>403</v>
      </c>
      <c r="F31" s="76" t="n">
        <f aca="false">SUM(F19:F30)</f>
        <v>738</v>
      </c>
      <c r="G31" s="76" t="n">
        <f aca="false">SUM(G19:G30)</f>
        <v>582</v>
      </c>
      <c r="H31" s="76" t="n">
        <f aca="false">SUM(H19:H30)</f>
        <v>471</v>
      </c>
      <c r="I31" s="76" t="n">
        <f aca="false">SUM(I19:I30)</f>
        <v>403</v>
      </c>
      <c r="J31" s="76" t="n">
        <f aca="false">SUM(J19:J30)</f>
        <v>0</v>
      </c>
      <c r="K31" s="77" t="n">
        <f aca="false">SUM(K19:K30)</f>
        <v>-81</v>
      </c>
      <c r="L31" s="77" t="n">
        <f aca="false">SUM(L19:L30)</f>
        <v>762.493</v>
      </c>
      <c r="M31" s="77" t="n">
        <f aca="false">K31-L31</f>
        <v>-843.493</v>
      </c>
      <c r="N31" s="78" t="n">
        <v>6</v>
      </c>
      <c r="O31" s="78" t="n">
        <v>16</v>
      </c>
      <c r="P31" s="79" t="n">
        <f aca="false">IF($C31=0,"",D31/$C31)</f>
        <v>0.312403100775194</v>
      </c>
      <c r="Q31" s="79" t="n">
        <f aca="false">IF($C31=0,"",E31/$C31)</f>
        <v>0.312403100775194</v>
      </c>
      <c r="R31" s="79" t="n">
        <f aca="false">IF($C31=0,"",F31/$C31)</f>
        <v>0.572093023255814</v>
      </c>
      <c r="S31" s="79" t="n">
        <f aca="false">IF($C31=0,"",G31/$C31)</f>
        <v>0.451162790697674</v>
      </c>
      <c r="T31" s="79" t="n">
        <f aca="false">IF($C31=0,"",H31/$C31)</f>
        <v>0.365116279069767</v>
      </c>
      <c r="U31" s="79" t="n">
        <f aca="false">IF($C31=0,"",I31/$C31)</f>
        <v>0.312403100775194</v>
      </c>
      <c r="V31" s="80" t="n">
        <f aca="false">IF($C31=0,"",K31/$C31)</f>
        <v>-0.0627906976744186</v>
      </c>
      <c r="W31" s="80" t="n">
        <f aca="false">IF($C31=0,"",M31/$C31)</f>
        <v>-0.653870542635659</v>
      </c>
    </row>
    <row r="32" customFormat="false" ht="15" hidden="false" customHeight="false" outlineLevel="0" collapsed="false">
      <c r="A32" s="11" t="n">
        <v>2023</v>
      </c>
      <c r="B32" s="11" t="s">
        <v>5202</v>
      </c>
      <c r="C32" s="16" t="n">
        <v>105</v>
      </c>
      <c r="D32" s="16" t="n">
        <v>32</v>
      </c>
      <c r="E32" s="16" t="n">
        <v>32</v>
      </c>
      <c r="F32" s="16" t="n">
        <v>58</v>
      </c>
      <c r="G32" s="16" t="n">
        <v>50</v>
      </c>
      <c r="H32" s="16" t="n">
        <v>39</v>
      </c>
      <c r="I32" s="16" t="n">
        <v>32</v>
      </c>
      <c r="J32" s="16" t="n">
        <v>0</v>
      </c>
      <c r="K32" s="13" t="n">
        <v>-9</v>
      </c>
      <c r="L32" s="13" t="n">
        <v>53.8686</v>
      </c>
      <c r="M32" s="35" t="n">
        <f aca="false">K32-L32</f>
        <v>-62.8686</v>
      </c>
      <c r="N32" s="16" t="n">
        <v>3</v>
      </c>
      <c r="O32" s="16" t="n">
        <v>10</v>
      </c>
      <c r="P32" s="74" t="n">
        <f aca="false">IF($C32=0,"",D32/$C32)</f>
        <v>0.304761904761905</v>
      </c>
      <c r="Q32" s="74" t="n">
        <f aca="false">IF($C32=0,"",E32/$C32)</f>
        <v>0.304761904761905</v>
      </c>
      <c r="R32" s="74" t="n">
        <f aca="false">IF($C32=0,"",F32/$C32)</f>
        <v>0.552380952380952</v>
      </c>
      <c r="S32" s="74" t="n">
        <f aca="false">IF($C32=0,"",G32/$C32)</f>
        <v>0.476190476190476</v>
      </c>
      <c r="T32" s="74" t="n">
        <f aca="false">IF($C32=0,"",H32/$C32)</f>
        <v>0.371428571428571</v>
      </c>
      <c r="U32" s="74" t="n">
        <f aca="false">IF($C32=0,"",I32/$C32)</f>
        <v>0.304761904761905</v>
      </c>
      <c r="V32" s="75" t="n">
        <f aca="false">IF($C32=0,"",K32/$C32)</f>
        <v>-0.0857142857142857</v>
      </c>
      <c r="W32" s="75" t="n">
        <f aca="false">IF($C32=0,"",M32/$C32)</f>
        <v>-0.598748571428571</v>
      </c>
    </row>
    <row r="33" customFormat="false" ht="15" hidden="false" customHeight="false" outlineLevel="0" collapsed="false">
      <c r="A33" s="11" t="n">
        <v>2023</v>
      </c>
      <c r="B33" s="11" t="s">
        <v>5203</v>
      </c>
      <c r="C33" s="16" t="n">
        <v>100</v>
      </c>
      <c r="D33" s="16" t="n">
        <v>31</v>
      </c>
      <c r="E33" s="16" t="n">
        <v>31</v>
      </c>
      <c r="F33" s="16" t="n">
        <v>67</v>
      </c>
      <c r="G33" s="16" t="n">
        <v>52</v>
      </c>
      <c r="H33" s="16" t="n">
        <v>39</v>
      </c>
      <c r="I33" s="16" t="n">
        <v>31</v>
      </c>
      <c r="J33" s="16" t="n">
        <v>0</v>
      </c>
      <c r="K33" s="13" t="n">
        <v>-7</v>
      </c>
      <c r="L33" s="13" t="n">
        <v>49.7659</v>
      </c>
      <c r="M33" s="35" t="n">
        <f aca="false">K33-L33</f>
        <v>-56.7659</v>
      </c>
      <c r="N33" s="16" t="n">
        <v>4</v>
      </c>
      <c r="O33" s="16" t="n">
        <v>7</v>
      </c>
      <c r="P33" s="74" t="n">
        <f aca="false">IF($C33=0,"",D33/$C33)</f>
        <v>0.31</v>
      </c>
      <c r="Q33" s="74" t="n">
        <f aca="false">IF($C33=0,"",E33/$C33)</f>
        <v>0.31</v>
      </c>
      <c r="R33" s="74" t="n">
        <f aca="false">IF($C33=0,"",F33/$C33)</f>
        <v>0.67</v>
      </c>
      <c r="S33" s="74" t="n">
        <f aca="false">IF($C33=0,"",G33/$C33)</f>
        <v>0.52</v>
      </c>
      <c r="T33" s="74" t="n">
        <f aca="false">IF($C33=0,"",H33/$C33)</f>
        <v>0.39</v>
      </c>
      <c r="U33" s="74" t="n">
        <f aca="false">IF($C33=0,"",I33/$C33)</f>
        <v>0.31</v>
      </c>
      <c r="V33" s="75" t="n">
        <f aca="false">IF($C33=0,"",K33/$C33)</f>
        <v>-0.07</v>
      </c>
      <c r="W33" s="75" t="n">
        <f aca="false">IF($C33=0,"",M33/$C33)</f>
        <v>-0.567659</v>
      </c>
    </row>
    <row r="34" customFormat="false" ht="15" hidden="false" customHeight="false" outlineLevel="0" collapsed="false">
      <c r="A34" s="11" t="n">
        <v>2023</v>
      </c>
      <c r="B34" s="11" t="s">
        <v>5204</v>
      </c>
      <c r="C34" s="16" t="n">
        <v>115</v>
      </c>
      <c r="D34" s="16" t="n">
        <v>38</v>
      </c>
      <c r="E34" s="16" t="n">
        <v>38</v>
      </c>
      <c r="F34" s="16" t="n">
        <v>66</v>
      </c>
      <c r="G34" s="16" t="n">
        <v>52</v>
      </c>
      <c r="H34" s="16" t="n">
        <v>44</v>
      </c>
      <c r="I34" s="16" t="n">
        <v>38</v>
      </c>
      <c r="J34" s="16" t="n">
        <v>0</v>
      </c>
      <c r="K34" s="13" t="n">
        <v>-1</v>
      </c>
      <c r="L34" s="13" t="n">
        <v>56.9918</v>
      </c>
      <c r="M34" s="35" t="n">
        <f aca="false">K34-L34</f>
        <v>-57.9918</v>
      </c>
      <c r="N34" s="16" t="n">
        <v>2</v>
      </c>
      <c r="O34" s="16" t="n">
        <v>9</v>
      </c>
      <c r="P34" s="74" t="n">
        <f aca="false">IF($C34=0,"",D34/$C34)</f>
        <v>0.330434782608696</v>
      </c>
      <c r="Q34" s="74" t="n">
        <f aca="false">IF($C34=0,"",E34/$C34)</f>
        <v>0.330434782608696</v>
      </c>
      <c r="R34" s="74" t="n">
        <f aca="false">IF($C34=0,"",F34/$C34)</f>
        <v>0.573913043478261</v>
      </c>
      <c r="S34" s="74" t="n">
        <f aca="false">IF($C34=0,"",G34/$C34)</f>
        <v>0.452173913043478</v>
      </c>
      <c r="T34" s="74" t="n">
        <f aca="false">IF($C34=0,"",H34/$C34)</f>
        <v>0.382608695652174</v>
      </c>
      <c r="U34" s="74" t="n">
        <f aca="false">IF($C34=0,"",I34/$C34)</f>
        <v>0.330434782608696</v>
      </c>
      <c r="V34" s="75" t="n">
        <f aca="false">IF($C34=0,"",K34/$C34)</f>
        <v>-0.00869565217391304</v>
      </c>
      <c r="W34" s="75" t="n">
        <f aca="false">IF($C34=0,"",M34/$C34)</f>
        <v>-0.50427652173913</v>
      </c>
    </row>
    <row r="35" customFormat="false" ht="15" hidden="false" customHeight="false" outlineLevel="0" collapsed="false">
      <c r="A35" s="11" t="n">
        <v>2023</v>
      </c>
      <c r="B35" s="11" t="s">
        <v>5205</v>
      </c>
      <c r="C35" s="16" t="n">
        <v>95</v>
      </c>
      <c r="D35" s="16" t="n">
        <v>35</v>
      </c>
      <c r="E35" s="16" t="n">
        <v>35</v>
      </c>
      <c r="F35" s="16" t="n">
        <v>61</v>
      </c>
      <c r="G35" s="16" t="n">
        <v>52</v>
      </c>
      <c r="H35" s="16" t="n">
        <v>42</v>
      </c>
      <c r="I35" s="16" t="n">
        <v>35</v>
      </c>
      <c r="J35" s="16" t="n">
        <v>0</v>
      </c>
      <c r="K35" s="13" t="n">
        <v>10</v>
      </c>
      <c r="L35" s="13" t="n">
        <v>51.2322</v>
      </c>
      <c r="M35" s="35" t="n">
        <f aca="false">K35-L35</f>
        <v>-41.2322</v>
      </c>
      <c r="N35" s="16" t="n">
        <v>3</v>
      </c>
      <c r="O35" s="16" t="n">
        <v>6</v>
      </c>
      <c r="P35" s="74" t="n">
        <f aca="false">IF($C35=0,"",D35/$C35)</f>
        <v>0.368421052631579</v>
      </c>
      <c r="Q35" s="74" t="n">
        <f aca="false">IF($C35=0,"",E35/$C35)</f>
        <v>0.368421052631579</v>
      </c>
      <c r="R35" s="74" t="n">
        <f aca="false">IF($C35=0,"",F35/$C35)</f>
        <v>0.642105263157895</v>
      </c>
      <c r="S35" s="74" t="n">
        <f aca="false">IF($C35=0,"",G35/$C35)</f>
        <v>0.547368421052632</v>
      </c>
      <c r="T35" s="74" t="n">
        <f aca="false">IF($C35=0,"",H35/$C35)</f>
        <v>0.442105263157895</v>
      </c>
      <c r="U35" s="74" t="n">
        <f aca="false">IF($C35=0,"",I35/$C35)</f>
        <v>0.368421052631579</v>
      </c>
      <c r="V35" s="75" t="n">
        <f aca="false">IF($C35=0,"",K35/$C35)</f>
        <v>0.105263157894737</v>
      </c>
      <c r="W35" s="75" t="n">
        <f aca="false">IF($C35=0,"",M35/$C35)</f>
        <v>-0.434023157894737</v>
      </c>
    </row>
    <row r="36" customFormat="false" ht="15" hidden="false" customHeight="false" outlineLevel="0" collapsed="false">
      <c r="A36" s="11" t="n">
        <v>2023</v>
      </c>
      <c r="B36" s="11" t="s">
        <v>5206</v>
      </c>
      <c r="C36" s="16" t="n">
        <v>115</v>
      </c>
      <c r="D36" s="16" t="n">
        <v>36</v>
      </c>
      <c r="E36" s="16" t="n">
        <v>36</v>
      </c>
      <c r="F36" s="16" t="n">
        <v>69</v>
      </c>
      <c r="G36" s="16" t="n">
        <v>57</v>
      </c>
      <c r="H36" s="16" t="n">
        <v>43</v>
      </c>
      <c r="I36" s="16" t="n">
        <v>36</v>
      </c>
      <c r="J36" s="16" t="n">
        <v>0</v>
      </c>
      <c r="K36" s="13" t="n">
        <v>-7</v>
      </c>
      <c r="L36" s="13" t="n">
        <v>65.1799</v>
      </c>
      <c r="M36" s="35" t="n">
        <f aca="false">K36-L36</f>
        <v>-72.1799</v>
      </c>
      <c r="N36" s="16" t="n">
        <v>4</v>
      </c>
      <c r="O36" s="16" t="n">
        <v>8</v>
      </c>
      <c r="P36" s="74" t="n">
        <f aca="false">IF($C36=0,"",D36/$C36)</f>
        <v>0.31304347826087</v>
      </c>
      <c r="Q36" s="74" t="n">
        <f aca="false">IF($C36=0,"",E36/$C36)</f>
        <v>0.31304347826087</v>
      </c>
      <c r="R36" s="74" t="n">
        <f aca="false">IF($C36=0,"",F36/$C36)</f>
        <v>0.6</v>
      </c>
      <c r="S36" s="74" t="n">
        <f aca="false">IF($C36=0,"",G36/$C36)</f>
        <v>0.495652173913044</v>
      </c>
      <c r="T36" s="74" t="n">
        <f aca="false">IF($C36=0,"",H36/$C36)</f>
        <v>0.373913043478261</v>
      </c>
      <c r="U36" s="74" t="n">
        <f aca="false">IF($C36=0,"",I36/$C36)</f>
        <v>0.31304347826087</v>
      </c>
      <c r="V36" s="75" t="n">
        <f aca="false">IF($C36=0,"",K36/$C36)</f>
        <v>-0.0608695652173913</v>
      </c>
      <c r="W36" s="75" t="n">
        <f aca="false">IF($C36=0,"",M36/$C36)</f>
        <v>-0.627651304347826</v>
      </c>
    </row>
    <row r="37" customFormat="false" ht="15" hidden="false" customHeight="false" outlineLevel="0" collapsed="false">
      <c r="A37" s="11" t="n">
        <v>2023</v>
      </c>
      <c r="B37" s="11" t="s">
        <v>5207</v>
      </c>
      <c r="C37" s="16" t="n">
        <v>110</v>
      </c>
      <c r="D37" s="16" t="n">
        <v>30</v>
      </c>
      <c r="E37" s="16" t="n">
        <v>30</v>
      </c>
      <c r="F37" s="16" t="n">
        <v>59</v>
      </c>
      <c r="G37" s="16" t="n">
        <v>43</v>
      </c>
      <c r="H37" s="16" t="n">
        <v>39</v>
      </c>
      <c r="I37" s="16" t="n">
        <v>30</v>
      </c>
      <c r="J37" s="16" t="n">
        <v>0</v>
      </c>
      <c r="K37" s="13" t="n">
        <v>-20</v>
      </c>
      <c r="L37" s="13" t="n">
        <v>71.3123</v>
      </c>
      <c r="M37" s="35" t="n">
        <f aca="false">K37-L37</f>
        <v>-91.3123</v>
      </c>
      <c r="N37" s="16" t="n">
        <v>2</v>
      </c>
      <c r="O37" s="16" t="n">
        <v>15</v>
      </c>
      <c r="P37" s="74" t="n">
        <f aca="false">IF($C37=0,"",D37/$C37)</f>
        <v>0.272727272727273</v>
      </c>
      <c r="Q37" s="74" t="n">
        <f aca="false">IF($C37=0,"",E37/$C37)</f>
        <v>0.272727272727273</v>
      </c>
      <c r="R37" s="74" t="n">
        <f aca="false">IF($C37=0,"",F37/$C37)</f>
        <v>0.536363636363636</v>
      </c>
      <c r="S37" s="74" t="n">
        <f aca="false">IF($C37=0,"",G37/$C37)</f>
        <v>0.390909090909091</v>
      </c>
      <c r="T37" s="74" t="n">
        <f aca="false">IF($C37=0,"",H37/$C37)</f>
        <v>0.354545454545455</v>
      </c>
      <c r="U37" s="74" t="n">
        <f aca="false">IF($C37=0,"",I37/$C37)</f>
        <v>0.272727272727273</v>
      </c>
      <c r="V37" s="75" t="n">
        <f aca="false">IF($C37=0,"",K37/$C37)</f>
        <v>-0.181818181818182</v>
      </c>
      <c r="W37" s="75" t="n">
        <f aca="false">IF($C37=0,"",M37/$C37)</f>
        <v>-0.830111818181818</v>
      </c>
    </row>
    <row r="38" customFormat="false" ht="15" hidden="false" customHeight="false" outlineLevel="0" collapsed="false">
      <c r="A38" s="11" t="n">
        <v>2023</v>
      </c>
      <c r="B38" s="11" t="s">
        <v>5208</v>
      </c>
      <c r="C38" s="16" t="n">
        <v>105</v>
      </c>
      <c r="D38" s="16" t="n">
        <v>30</v>
      </c>
      <c r="E38" s="16" t="n">
        <v>30</v>
      </c>
      <c r="F38" s="16" t="n">
        <v>58</v>
      </c>
      <c r="G38" s="16" t="n">
        <v>41</v>
      </c>
      <c r="H38" s="16" t="n">
        <v>36</v>
      </c>
      <c r="I38" s="16" t="n">
        <v>30</v>
      </c>
      <c r="J38" s="16" t="n">
        <v>0</v>
      </c>
      <c r="K38" s="13" t="n">
        <v>-15</v>
      </c>
      <c r="L38" s="13" t="n">
        <v>88.6088</v>
      </c>
      <c r="M38" s="35" t="n">
        <f aca="false">K38-L38</f>
        <v>-103.6088</v>
      </c>
      <c r="N38" s="16" t="n">
        <v>4</v>
      </c>
      <c r="O38" s="16" t="n">
        <v>8</v>
      </c>
      <c r="P38" s="74" t="n">
        <f aca="false">IF($C38=0,"",D38/$C38)</f>
        <v>0.285714285714286</v>
      </c>
      <c r="Q38" s="74" t="n">
        <f aca="false">IF($C38=0,"",E38/$C38)</f>
        <v>0.285714285714286</v>
      </c>
      <c r="R38" s="74" t="n">
        <f aca="false">IF($C38=0,"",F38/$C38)</f>
        <v>0.552380952380952</v>
      </c>
      <c r="S38" s="74" t="n">
        <f aca="false">IF($C38=0,"",G38/$C38)</f>
        <v>0.390476190476191</v>
      </c>
      <c r="T38" s="74" t="n">
        <f aca="false">IF($C38=0,"",H38/$C38)</f>
        <v>0.342857142857143</v>
      </c>
      <c r="U38" s="74" t="n">
        <f aca="false">IF($C38=0,"",I38/$C38)</f>
        <v>0.285714285714286</v>
      </c>
      <c r="V38" s="75" t="n">
        <f aca="false">IF($C38=0,"",K38/$C38)</f>
        <v>-0.142857142857143</v>
      </c>
      <c r="W38" s="75" t="n">
        <f aca="false">IF($C38=0,"",M38/$C38)</f>
        <v>-0.986750476190476</v>
      </c>
    </row>
    <row r="39" customFormat="false" ht="15" hidden="false" customHeight="false" outlineLevel="0" collapsed="false">
      <c r="A39" s="11" t="n">
        <v>2023</v>
      </c>
      <c r="B39" s="11" t="s">
        <v>5209</v>
      </c>
      <c r="C39" s="16" t="n">
        <v>115</v>
      </c>
      <c r="D39" s="16" t="n">
        <v>31</v>
      </c>
      <c r="E39" s="16" t="n">
        <v>31</v>
      </c>
      <c r="F39" s="16" t="n">
        <v>62</v>
      </c>
      <c r="G39" s="16" t="n">
        <v>43</v>
      </c>
      <c r="H39" s="16" t="n">
        <v>37</v>
      </c>
      <c r="I39" s="16" t="n">
        <v>31</v>
      </c>
      <c r="J39" s="16" t="n">
        <v>0</v>
      </c>
      <c r="K39" s="13" t="n">
        <v>-22</v>
      </c>
      <c r="L39" s="13" t="n">
        <v>114.3687</v>
      </c>
      <c r="M39" s="35" t="n">
        <f aca="false">K39-L39</f>
        <v>-136.3687</v>
      </c>
      <c r="N39" s="16" t="n">
        <v>3</v>
      </c>
      <c r="O39" s="16" t="n">
        <v>9</v>
      </c>
      <c r="P39" s="74" t="n">
        <f aca="false">IF($C39=0,"",D39/$C39)</f>
        <v>0.269565217391304</v>
      </c>
      <c r="Q39" s="74" t="n">
        <f aca="false">IF($C39=0,"",E39/$C39)</f>
        <v>0.269565217391304</v>
      </c>
      <c r="R39" s="74" t="n">
        <f aca="false">IF($C39=0,"",F39/$C39)</f>
        <v>0.539130434782609</v>
      </c>
      <c r="S39" s="74" t="n">
        <f aca="false">IF($C39=0,"",G39/$C39)</f>
        <v>0.373913043478261</v>
      </c>
      <c r="T39" s="74" t="n">
        <f aca="false">IF($C39=0,"",H39/$C39)</f>
        <v>0.321739130434783</v>
      </c>
      <c r="U39" s="74" t="n">
        <f aca="false">IF($C39=0,"",I39/$C39)</f>
        <v>0.269565217391304</v>
      </c>
      <c r="V39" s="75" t="n">
        <f aca="false">IF($C39=0,"",K39/$C39)</f>
        <v>-0.191304347826087</v>
      </c>
      <c r="W39" s="75" t="n">
        <f aca="false">IF($C39=0,"",M39/$C39)</f>
        <v>-1.1858147826087</v>
      </c>
    </row>
    <row r="40" customFormat="false" ht="15" hidden="false" customHeight="false" outlineLevel="0" collapsed="false">
      <c r="A40" s="11" t="n">
        <v>2023</v>
      </c>
      <c r="B40" s="11" t="s">
        <v>5210</v>
      </c>
      <c r="C40" s="16" t="n">
        <v>105</v>
      </c>
      <c r="D40" s="16" t="n">
        <v>38</v>
      </c>
      <c r="E40" s="16" t="n">
        <v>38</v>
      </c>
      <c r="F40" s="16" t="n">
        <v>67</v>
      </c>
      <c r="G40" s="16" t="n">
        <v>55</v>
      </c>
      <c r="H40" s="16" t="n">
        <v>46</v>
      </c>
      <c r="I40" s="16" t="n">
        <v>38</v>
      </c>
      <c r="J40" s="16" t="n">
        <v>0</v>
      </c>
      <c r="K40" s="13" t="n">
        <v>9</v>
      </c>
      <c r="L40" s="13" t="n">
        <v>121.3642</v>
      </c>
      <c r="M40" s="35" t="n">
        <f aca="false">K40-L40</f>
        <v>-112.3642</v>
      </c>
      <c r="N40" s="16" t="n">
        <v>3</v>
      </c>
      <c r="O40" s="16" t="n">
        <v>6</v>
      </c>
      <c r="P40" s="74" t="n">
        <f aca="false">IF($C40=0,"",D40/$C40)</f>
        <v>0.361904761904762</v>
      </c>
      <c r="Q40" s="74" t="n">
        <f aca="false">IF($C40=0,"",E40/$C40)</f>
        <v>0.361904761904762</v>
      </c>
      <c r="R40" s="74" t="n">
        <f aca="false">IF($C40=0,"",F40/$C40)</f>
        <v>0.638095238095238</v>
      </c>
      <c r="S40" s="74" t="n">
        <f aca="false">IF($C40=0,"",G40/$C40)</f>
        <v>0.523809523809524</v>
      </c>
      <c r="T40" s="74" t="n">
        <f aca="false">IF($C40=0,"",H40/$C40)</f>
        <v>0.438095238095238</v>
      </c>
      <c r="U40" s="74" t="n">
        <f aca="false">IF($C40=0,"",I40/$C40)</f>
        <v>0.361904761904762</v>
      </c>
      <c r="V40" s="75" t="n">
        <f aca="false">IF($C40=0,"",K40/$C40)</f>
        <v>0.0857142857142857</v>
      </c>
      <c r="W40" s="75" t="n">
        <f aca="false">IF($C40=0,"",M40/$C40)</f>
        <v>-1.07013523809524</v>
      </c>
    </row>
    <row r="41" customFormat="false" ht="15" hidden="false" customHeight="false" outlineLevel="0" collapsed="false">
      <c r="A41" s="11" t="n">
        <v>2023</v>
      </c>
      <c r="B41" s="11" t="s">
        <v>5211</v>
      </c>
      <c r="C41" s="16" t="n">
        <v>110</v>
      </c>
      <c r="D41" s="16" t="n">
        <v>39</v>
      </c>
      <c r="E41" s="16" t="n">
        <v>39</v>
      </c>
      <c r="F41" s="16" t="n">
        <v>68</v>
      </c>
      <c r="G41" s="16" t="n">
        <v>60</v>
      </c>
      <c r="H41" s="16" t="n">
        <v>47</v>
      </c>
      <c r="I41" s="16" t="n">
        <v>39</v>
      </c>
      <c r="J41" s="16" t="n">
        <v>0</v>
      </c>
      <c r="K41" s="13" t="n">
        <v>7</v>
      </c>
      <c r="L41" s="13" t="n">
        <v>52.9515</v>
      </c>
      <c r="M41" s="35" t="n">
        <f aca="false">K41-L41</f>
        <v>-45.9515</v>
      </c>
      <c r="N41" s="16" t="n">
        <v>4</v>
      </c>
      <c r="O41" s="16" t="n">
        <v>17</v>
      </c>
      <c r="P41" s="74" t="n">
        <f aca="false">IF($C41=0,"",D41/$C41)</f>
        <v>0.354545454545455</v>
      </c>
      <c r="Q41" s="74" t="n">
        <f aca="false">IF($C41=0,"",E41/$C41)</f>
        <v>0.354545454545455</v>
      </c>
      <c r="R41" s="74" t="n">
        <f aca="false">IF($C41=0,"",F41/$C41)</f>
        <v>0.618181818181818</v>
      </c>
      <c r="S41" s="74" t="n">
        <f aca="false">IF($C41=0,"",G41/$C41)</f>
        <v>0.545454545454545</v>
      </c>
      <c r="T41" s="74" t="n">
        <f aca="false">IF($C41=0,"",H41/$C41)</f>
        <v>0.427272727272727</v>
      </c>
      <c r="U41" s="74" t="n">
        <f aca="false">IF($C41=0,"",I41/$C41)</f>
        <v>0.354545454545455</v>
      </c>
      <c r="V41" s="75" t="n">
        <f aca="false">IF($C41=0,"",K41/$C41)</f>
        <v>0.0636363636363636</v>
      </c>
      <c r="W41" s="75" t="n">
        <f aca="false">IF($C41=0,"",M41/$C41)</f>
        <v>-0.417740909090909</v>
      </c>
    </row>
    <row r="42" customFormat="false" ht="15" hidden="false" customHeight="false" outlineLevel="0" collapsed="false">
      <c r="A42" s="11" t="n">
        <v>2023</v>
      </c>
      <c r="B42" s="11" t="s">
        <v>5212</v>
      </c>
      <c r="C42" s="16" t="n">
        <v>110</v>
      </c>
      <c r="D42" s="16" t="n">
        <v>34</v>
      </c>
      <c r="E42" s="16" t="n">
        <v>34</v>
      </c>
      <c r="F42" s="16" t="n">
        <v>64</v>
      </c>
      <c r="G42" s="16" t="n">
        <v>49</v>
      </c>
      <c r="H42" s="16" t="n">
        <v>41</v>
      </c>
      <c r="I42" s="16" t="n">
        <v>34</v>
      </c>
      <c r="J42" s="16" t="n">
        <v>0</v>
      </c>
      <c r="K42" s="13" t="n">
        <v>-8</v>
      </c>
      <c r="L42" s="13" t="n">
        <v>40.4811</v>
      </c>
      <c r="M42" s="35" t="n">
        <f aca="false">K42-L42</f>
        <v>-48.4811</v>
      </c>
      <c r="N42" s="16" t="n">
        <v>6</v>
      </c>
      <c r="O42" s="16" t="n">
        <v>8</v>
      </c>
      <c r="P42" s="74" t="n">
        <f aca="false">IF($C42=0,"",D42/$C42)</f>
        <v>0.309090909090909</v>
      </c>
      <c r="Q42" s="74" t="n">
        <f aca="false">IF($C42=0,"",E42/$C42)</f>
        <v>0.309090909090909</v>
      </c>
      <c r="R42" s="74" t="n">
        <f aca="false">IF($C42=0,"",F42/$C42)</f>
        <v>0.581818181818182</v>
      </c>
      <c r="S42" s="74" t="n">
        <f aca="false">IF($C42=0,"",G42/$C42)</f>
        <v>0.445454545454545</v>
      </c>
      <c r="T42" s="74" t="n">
        <f aca="false">IF($C42=0,"",H42/$C42)</f>
        <v>0.372727272727273</v>
      </c>
      <c r="U42" s="74" t="n">
        <f aca="false">IF($C42=0,"",I42/$C42)</f>
        <v>0.309090909090909</v>
      </c>
      <c r="V42" s="75" t="n">
        <f aca="false">IF($C42=0,"",K42/$C42)</f>
        <v>-0.0727272727272727</v>
      </c>
      <c r="W42" s="75" t="n">
        <f aca="false">IF($C42=0,"",M42/$C42)</f>
        <v>-0.440737272727273</v>
      </c>
    </row>
    <row r="43" customFormat="false" ht="15" hidden="false" customHeight="false" outlineLevel="0" collapsed="false">
      <c r="A43" s="11" t="n">
        <v>2023</v>
      </c>
      <c r="B43" s="11" t="s">
        <v>5213</v>
      </c>
      <c r="C43" s="16" t="n">
        <v>100</v>
      </c>
      <c r="D43" s="16" t="n">
        <v>40</v>
      </c>
      <c r="E43" s="16" t="n">
        <v>40</v>
      </c>
      <c r="F43" s="16" t="n">
        <v>59</v>
      </c>
      <c r="G43" s="16" t="n">
        <v>51</v>
      </c>
      <c r="H43" s="16" t="n">
        <v>43</v>
      </c>
      <c r="I43" s="16" t="n">
        <v>40</v>
      </c>
      <c r="J43" s="16" t="n">
        <v>0</v>
      </c>
      <c r="K43" s="13" t="n">
        <v>20</v>
      </c>
      <c r="L43" s="13" t="n">
        <v>26.6796</v>
      </c>
      <c r="M43" s="35" t="n">
        <f aca="false">K43-L43</f>
        <v>-6.6796</v>
      </c>
      <c r="N43" s="16" t="n">
        <v>5</v>
      </c>
      <c r="O43" s="16" t="n">
        <v>7</v>
      </c>
      <c r="P43" s="74" t="n">
        <f aca="false">IF($C43=0,"",D43/$C43)</f>
        <v>0.4</v>
      </c>
      <c r="Q43" s="74" t="n">
        <f aca="false">IF($C43=0,"",E43/$C43)</f>
        <v>0.4</v>
      </c>
      <c r="R43" s="74" t="n">
        <f aca="false">IF($C43=0,"",F43/$C43)</f>
        <v>0.59</v>
      </c>
      <c r="S43" s="74" t="n">
        <f aca="false">IF($C43=0,"",G43/$C43)</f>
        <v>0.51</v>
      </c>
      <c r="T43" s="74" t="n">
        <f aca="false">IF($C43=0,"",H43/$C43)</f>
        <v>0.43</v>
      </c>
      <c r="U43" s="74" t="n">
        <f aca="false">IF($C43=0,"",I43/$C43)</f>
        <v>0.4</v>
      </c>
      <c r="V43" s="75" t="n">
        <f aca="false">IF($C43=0,"",K43/$C43)</f>
        <v>0.2</v>
      </c>
      <c r="W43" s="75" t="n">
        <f aca="false">IF($C43=0,"",M43/$C43)</f>
        <v>-0.066796</v>
      </c>
    </row>
    <row r="44" customFormat="false" ht="15" hidden="false" customHeight="false" outlineLevel="0" collapsed="false">
      <c r="A44" s="76" t="s">
        <v>5217</v>
      </c>
      <c r="B44" s="76" t="s">
        <v>5215</v>
      </c>
      <c r="C44" s="76" t="n">
        <f aca="false">SUM(C32:C43)</f>
        <v>1285</v>
      </c>
      <c r="D44" s="76" t="n">
        <f aca="false">SUM(D32:D43)</f>
        <v>414</v>
      </c>
      <c r="E44" s="76" t="n">
        <f aca="false">SUM(E32:E43)</f>
        <v>414</v>
      </c>
      <c r="F44" s="76" t="n">
        <f aca="false">SUM(F32:F43)</f>
        <v>758</v>
      </c>
      <c r="G44" s="76" t="n">
        <f aca="false">SUM(G32:G43)</f>
        <v>605</v>
      </c>
      <c r="H44" s="76" t="n">
        <f aca="false">SUM(H32:H43)</f>
        <v>496</v>
      </c>
      <c r="I44" s="76" t="n">
        <f aca="false">SUM(I32:I43)</f>
        <v>414</v>
      </c>
      <c r="J44" s="76" t="n">
        <f aca="false">SUM(J32:J43)</f>
        <v>0</v>
      </c>
      <c r="K44" s="77" t="n">
        <f aca="false">SUM(K32:K43)</f>
        <v>-43</v>
      </c>
      <c r="L44" s="77" t="n">
        <f aca="false">SUM(L32:L43)</f>
        <v>792.8046</v>
      </c>
      <c r="M44" s="77" t="n">
        <f aca="false">K44-L44</f>
        <v>-835.8046</v>
      </c>
      <c r="N44" s="78" t="n">
        <v>6</v>
      </c>
      <c r="O44" s="78" t="n">
        <v>17</v>
      </c>
      <c r="P44" s="79" t="n">
        <f aca="false">IF($C44=0,"",D44/$C44)</f>
        <v>0.322178988326848</v>
      </c>
      <c r="Q44" s="79" t="n">
        <f aca="false">IF($C44=0,"",E44/$C44)</f>
        <v>0.322178988326848</v>
      </c>
      <c r="R44" s="79" t="n">
        <f aca="false">IF($C44=0,"",F44/$C44)</f>
        <v>0.58988326848249</v>
      </c>
      <c r="S44" s="79" t="n">
        <f aca="false">IF($C44=0,"",G44/$C44)</f>
        <v>0.470817120622568</v>
      </c>
      <c r="T44" s="79" t="n">
        <f aca="false">IF($C44=0,"",H44/$C44)</f>
        <v>0.385992217898833</v>
      </c>
      <c r="U44" s="79" t="n">
        <f aca="false">IF($C44=0,"",I44/$C44)</f>
        <v>0.322178988326848</v>
      </c>
      <c r="V44" s="80" t="n">
        <f aca="false">IF($C44=0,"",K44/$C44)</f>
        <v>-0.0334630350194553</v>
      </c>
      <c r="W44" s="80" t="n">
        <f aca="false">IF($C44=0,"",M44/$C44)</f>
        <v>-0.650431595330739</v>
      </c>
    </row>
    <row r="45" customFormat="false" ht="15" hidden="false" customHeight="false" outlineLevel="0" collapsed="false">
      <c r="A45" s="11" t="n">
        <v>2024</v>
      </c>
      <c r="B45" s="11" t="s">
        <v>5202</v>
      </c>
      <c r="C45" s="16" t="n">
        <v>110</v>
      </c>
      <c r="D45" s="16" t="n">
        <v>43</v>
      </c>
      <c r="E45" s="16" t="n">
        <v>43</v>
      </c>
      <c r="F45" s="16" t="n">
        <v>69</v>
      </c>
      <c r="G45" s="16" t="n">
        <v>61</v>
      </c>
      <c r="H45" s="16" t="n">
        <v>47</v>
      </c>
      <c r="I45" s="16" t="n">
        <v>43</v>
      </c>
      <c r="J45" s="16" t="n">
        <v>0</v>
      </c>
      <c r="K45" s="13" t="n">
        <v>19</v>
      </c>
      <c r="L45" s="13" t="n">
        <v>31.5802</v>
      </c>
      <c r="M45" s="35" t="n">
        <f aca="false">K45-L45</f>
        <v>-12.5802</v>
      </c>
      <c r="N45" s="16" t="n">
        <v>5</v>
      </c>
      <c r="O45" s="16" t="n">
        <v>11</v>
      </c>
      <c r="P45" s="74" t="n">
        <f aca="false">IF($C45=0,"",D45/$C45)</f>
        <v>0.390909090909091</v>
      </c>
      <c r="Q45" s="74" t="n">
        <f aca="false">IF($C45=0,"",E45/$C45)</f>
        <v>0.390909090909091</v>
      </c>
      <c r="R45" s="74" t="n">
        <f aca="false">IF($C45=0,"",F45/$C45)</f>
        <v>0.627272727272727</v>
      </c>
      <c r="S45" s="74" t="n">
        <f aca="false">IF($C45=0,"",G45/$C45)</f>
        <v>0.554545454545455</v>
      </c>
      <c r="T45" s="74" t="n">
        <f aca="false">IF($C45=0,"",H45/$C45)</f>
        <v>0.427272727272727</v>
      </c>
      <c r="U45" s="74" t="n">
        <f aca="false">IF($C45=0,"",I45/$C45)</f>
        <v>0.390909090909091</v>
      </c>
      <c r="V45" s="75" t="n">
        <f aca="false">IF($C45=0,"",K45/$C45)</f>
        <v>0.172727272727273</v>
      </c>
      <c r="W45" s="75" t="n">
        <f aca="false">IF($C45=0,"",M45/$C45)</f>
        <v>-0.114365454545455</v>
      </c>
    </row>
    <row r="46" customFormat="false" ht="15" hidden="false" customHeight="false" outlineLevel="0" collapsed="false">
      <c r="A46" s="11" t="n">
        <v>2024</v>
      </c>
      <c r="B46" s="11" t="s">
        <v>5203</v>
      </c>
      <c r="C46" s="16" t="n">
        <v>105</v>
      </c>
      <c r="D46" s="16" t="n">
        <v>26</v>
      </c>
      <c r="E46" s="16" t="n">
        <v>26</v>
      </c>
      <c r="F46" s="16" t="n">
        <v>57</v>
      </c>
      <c r="G46" s="16" t="n">
        <v>46</v>
      </c>
      <c r="H46" s="16" t="n">
        <v>34</v>
      </c>
      <c r="I46" s="16" t="n">
        <v>26</v>
      </c>
      <c r="J46" s="16" t="n">
        <v>0</v>
      </c>
      <c r="K46" s="13" t="n">
        <v>-27</v>
      </c>
      <c r="L46" s="13" t="n">
        <v>43.289</v>
      </c>
      <c r="M46" s="35" t="n">
        <f aca="false">K46-L46</f>
        <v>-70.289</v>
      </c>
      <c r="N46" s="16" t="n">
        <v>3</v>
      </c>
      <c r="O46" s="16" t="n">
        <v>12</v>
      </c>
      <c r="P46" s="74" t="n">
        <f aca="false">IF($C46=0,"",D46/$C46)</f>
        <v>0.247619047619048</v>
      </c>
      <c r="Q46" s="74" t="n">
        <f aca="false">IF($C46=0,"",E46/$C46)</f>
        <v>0.247619047619048</v>
      </c>
      <c r="R46" s="74" t="n">
        <f aca="false">IF($C46=0,"",F46/$C46)</f>
        <v>0.542857142857143</v>
      </c>
      <c r="S46" s="74" t="n">
        <f aca="false">IF($C46=0,"",G46/$C46)</f>
        <v>0.438095238095238</v>
      </c>
      <c r="T46" s="74" t="n">
        <f aca="false">IF($C46=0,"",H46/$C46)</f>
        <v>0.323809523809524</v>
      </c>
      <c r="U46" s="74" t="n">
        <f aca="false">IF($C46=0,"",I46/$C46)</f>
        <v>0.247619047619048</v>
      </c>
      <c r="V46" s="75" t="n">
        <f aca="false">IF($C46=0,"",K46/$C46)</f>
        <v>-0.257142857142857</v>
      </c>
      <c r="W46" s="75" t="n">
        <f aca="false">IF($C46=0,"",M46/$C46)</f>
        <v>-0.669419047619048</v>
      </c>
    </row>
    <row r="47" customFormat="false" ht="15" hidden="false" customHeight="false" outlineLevel="0" collapsed="false">
      <c r="A47" s="11" t="n">
        <v>2024</v>
      </c>
      <c r="B47" s="11" t="s">
        <v>5204</v>
      </c>
      <c r="C47" s="16" t="n">
        <v>100</v>
      </c>
      <c r="D47" s="16" t="n">
        <v>33</v>
      </c>
      <c r="E47" s="16" t="n">
        <v>33</v>
      </c>
      <c r="F47" s="16" t="n">
        <v>56</v>
      </c>
      <c r="G47" s="16" t="n">
        <v>50</v>
      </c>
      <c r="H47" s="16" t="n">
        <v>40</v>
      </c>
      <c r="I47" s="16" t="n">
        <v>33</v>
      </c>
      <c r="J47" s="16" t="n">
        <v>0</v>
      </c>
      <c r="K47" s="13" t="n">
        <v>-1</v>
      </c>
      <c r="L47" s="13" t="n">
        <v>32.2611</v>
      </c>
      <c r="M47" s="35" t="n">
        <f aca="false">K47-L47</f>
        <v>-33.2611</v>
      </c>
      <c r="N47" s="16" t="n">
        <v>5</v>
      </c>
      <c r="O47" s="16" t="n">
        <v>10</v>
      </c>
      <c r="P47" s="74" t="n">
        <f aca="false">IF($C47=0,"",D47/$C47)</f>
        <v>0.33</v>
      </c>
      <c r="Q47" s="74" t="n">
        <f aca="false">IF($C47=0,"",E47/$C47)</f>
        <v>0.33</v>
      </c>
      <c r="R47" s="74" t="n">
        <f aca="false">IF($C47=0,"",F47/$C47)</f>
        <v>0.56</v>
      </c>
      <c r="S47" s="74" t="n">
        <f aca="false">IF($C47=0,"",G47/$C47)</f>
        <v>0.5</v>
      </c>
      <c r="T47" s="74" t="n">
        <f aca="false">IF($C47=0,"",H47/$C47)</f>
        <v>0.4</v>
      </c>
      <c r="U47" s="74" t="n">
        <f aca="false">IF($C47=0,"",I47/$C47)</f>
        <v>0.33</v>
      </c>
      <c r="V47" s="75" t="n">
        <f aca="false">IF($C47=0,"",K47/$C47)</f>
        <v>-0.01</v>
      </c>
      <c r="W47" s="75" t="n">
        <f aca="false">IF($C47=0,"",M47/$C47)</f>
        <v>-0.332611</v>
      </c>
    </row>
    <row r="48" customFormat="false" ht="15" hidden="false" customHeight="false" outlineLevel="0" collapsed="false">
      <c r="A48" s="11" t="n">
        <v>2024</v>
      </c>
      <c r="B48" s="11" t="s">
        <v>5205</v>
      </c>
      <c r="C48" s="16" t="n">
        <v>110</v>
      </c>
      <c r="D48" s="16" t="n">
        <v>38</v>
      </c>
      <c r="E48" s="16" t="n">
        <v>38</v>
      </c>
      <c r="F48" s="16" t="n">
        <v>66</v>
      </c>
      <c r="G48" s="16" t="n">
        <v>52</v>
      </c>
      <c r="H48" s="16" t="n">
        <v>44</v>
      </c>
      <c r="I48" s="16" t="n">
        <v>38</v>
      </c>
      <c r="J48" s="16" t="n">
        <v>0</v>
      </c>
      <c r="K48" s="13" t="n">
        <v>4</v>
      </c>
      <c r="L48" s="13" t="n">
        <v>24.2508</v>
      </c>
      <c r="M48" s="35" t="n">
        <f aca="false">K48-L48</f>
        <v>-20.2508</v>
      </c>
      <c r="N48" s="16" t="n">
        <v>5</v>
      </c>
      <c r="O48" s="16" t="n">
        <v>13</v>
      </c>
      <c r="P48" s="74" t="n">
        <f aca="false">IF($C48=0,"",D48/$C48)</f>
        <v>0.345454545454545</v>
      </c>
      <c r="Q48" s="74" t="n">
        <f aca="false">IF($C48=0,"",E48/$C48)</f>
        <v>0.345454545454545</v>
      </c>
      <c r="R48" s="74" t="n">
        <f aca="false">IF($C48=0,"",F48/$C48)</f>
        <v>0.6</v>
      </c>
      <c r="S48" s="74" t="n">
        <f aca="false">IF($C48=0,"",G48/$C48)</f>
        <v>0.472727272727273</v>
      </c>
      <c r="T48" s="74" t="n">
        <f aca="false">IF($C48=0,"",H48/$C48)</f>
        <v>0.4</v>
      </c>
      <c r="U48" s="74" t="n">
        <f aca="false">IF($C48=0,"",I48/$C48)</f>
        <v>0.345454545454545</v>
      </c>
      <c r="V48" s="75" t="n">
        <f aca="false">IF($C48=0,"",K48/$C48)</f>
        <v>0.0363636363636364</v>
      </c>
      <c r="W48" s="75" t="n">
        <f aca="false">IF($C48=0,"",M48/$C48)</f>
        <v>-0.184098181818182</v>
      </c>
    </row>
    <row r="49" customFormat="false" ht="15" hidden="false" customHeight="false" outlineLevel="0" collapsed="false">
      <c r="A49" s="11" t="n">
        <v>2024</v>
      </c>
      <c r="B49" s="11" t="s">
        <v>5206</v>
      </c>
      <c r="C49" s="16" t="n">
        <v>115</v>
      </c>
      <c r="D49" s="16" t="n">
        <v>36</v>
      </c>
      <c r="E49" s="16" t="n">
        <v>36</v>
      </c>
      <c r="F49" s="16" t="n">
        <v>70</v>
      </c>
      <c r="G49" s="16" t="n">
        <v>52</v>
      </c>
      <c r="H49" s="16" t="n">
        <v>42</v>
      </c>
      <c r="I49" s="16" t="n">
        <v>36</v>
      </c>
      <c r="J49" s="16" t="n">
        <v>0</v>
      </c>
      <c r="K49" s="13" t="n">
        <v>-7</v>
      </c>
      <c r="L49" s="13" t="n">
        <v>32.0235</v>
      </c>
      <c r="M49" s="35" t="n">
        <f aca="false">K49-L49</f>
        <v>-39.0235</v>
      </c>
      <c r="N49" s="16" t="n">
        <v>4</v>
      </c>
      <c r="O49" s="16" t="n">
        <v>8</v>
      </c>
      <c r="P49" s="74" t="n">
        <f aca="false">IF($C49=0,"",D49/$C49)</f>
        <v>0.31304347826087</v>
      </c>
      <c r="Q49" s="74" t="n">
        <f aca="false">IF($C49=0,"",E49/$C49)</f>
        <v>0.31304347826087</v>
      </c>
      <c r="R49" s="74" t="n">
        <f aca="false">IF($C49=0,"",F49/$C49)</f>
        <v>0.608695652173913</v>
      </c>
      <c r="S49" s="74" t="n">
        <f aca="false">IF($C49=0,"",G49/$C49)</f>
        <v>0.452173913043478</v>
      </c>
      <c r="T49" s="74" t="n">
        <f aca="false">IF($C49=0,"",H49/$C49)</f>
        <v>0.365217391304348</v>
      </c>
      <c r="U49" s="74" t="n">
        <f aca="false">IF($C49=0,"",I49/$C49)</f>
        <v>0.31304347826087</v>
      </c>
      <c r="V49" s="75" t="n">
        <f aca="false">IF($C49=0,"",K49/$C49)</f>
        <v>-0.0608695652173913</v>
      </c>
      <c r="W49" s="75" t="n">
        <f aca="false">IF($C49=0,"",M49/$C49)</f>
        <v>-0.339334782608696</v>
      </c>
    </row>
    <row r="50" customFormat="false" ht="15" hidden="false" customHeight="false" outlineLevel="0" collapsed="false">
      <c r="A50" s="11" t="n">
        <v>2024</v>
      </c>
      <c r="B50" s="11" t="s">
        <v>5207</v>
      </c>
      <c r="C50" s="16" t="n">
        <v>100</v>
      </c>
      <c r="D50" s="16" t="n">
        <v>26</v>
      </c>
      <c r="E50" s="16" t="n">
        <v>26</v>
      </c>
      <c r="F50" s="16" t="n">
        <v>50</v>
      </c>
      <c r="G50" s="16" t="n">
        <v>43</v>
      </c>
      <c r="H50" s="16" t="n">
        <v>32</v>
      </c>
      <c r="I50" s="16" t="n">
        <v>26</v>
      </c>
      <c r="J50" s="16" t="n">
        <v>0</v>
      </c>
      <c r="K50" s="13" t="n">
        <v>-22</v>
      </c>
      <c r="L50" s="13" t="n">
        <v>38.1646</v>
      </c>
      <c r="M50" s="35" t="n">
        <f aca="false">K50-L50</f>
        <v>-60.1646</v>
      </c>
      <c r="N50" s="16" t="n">
        <v>2</v>
      </c>
      <c r="O50" s="16" t="n">
        <v>11</v>
      </c>
      <c r="P50" s="74" t="n">
        <f aca="false">IF($C50=0,"",D50/$C50)</f>
        <v>0.26</v>
      </c>
      <c r="Q50" s="74" t="n">
        <f aca="false">IF($C50=0,"",E50/$C50)</f>
        <v>0.26</v>
      </c>
      <c r="R50" s="74" t="n">
        <f aca="false">IF($C50=0,"",F50/$C50)</f>
        <v>0.5</v>
      </c>
      <c r="S50" s="74" t="n">
        <f aca="false">IF($C50=0,"",G50/$C50)</f>
        <v>0.43</v>
      </c>
      <c r="T50" s="74" t="n">
        <f aca="false">IF($C50=0,"",H50/$C50)</f>
        <v>0.32</v>
      </c>
      <c r="U50" s="74" t="n">
        <f aca="false">IF($C50=0,"",I50/$C50)</f>
        <v>0.26</v>
      </c>
      <c r="V50" s="75" t="n">
        <f aca="false">IF($C50=0,"",K50/$C50)</f>
        <v>-0.22</v>
      </c>
      <c r="W50" s="75" t="n">
        <f aca="false">IF($C50=0,"",M50/$C50)</f>
        <v>-0.601646</v>
      </c>
    </row>
    <row r="51" customFormat="false" ht="15" hidden="false" customHeight="false" outlineLevel="0" collapsed="false">
      <c r="A51" s="11" t="n">
        <v>2024</v>
      </c>
      <c r="B51" s="11" t="s">
        <v>5208</v>
      </c>
      <c r="C51" s="16" t="n">
        <v>115</v>
      </c>
      <c r="D51" s="16" t="n">
        <v>31</v>
      </c>
      <c r="E51" s="16" t="n">
        <v>31</v>
      </c>
      <c r="F51" s="16" t="n">
        <v>66</v>
      </c>
      <c r="G51" s="16" t="n">
        <v>55</v>
      </c>
      <c r="H51" s="16" t="n">
        <v>40</v>
      </c>
      <c r="I51" s="16" t="n">
        <v>31</v>
      </c>
      <c r="J51" s="16" t="n">
        <v>0</v>
      </c>
      <c r="K51" s="13" t="n">
        <v>-22</v>
      </c>
      <c r="L51" s="13" t="n">
        <v>44.2722</v>
      </c>
      <c r="M51" s="35" t="n">
        <f aca="false">K51-L51</f>
        <v>-66.2722</v>
      </c>
      <c r="N51" s="16" t="n">
        <v>4</v>
      </c>
      <c r="O51" s="16" t="n">
        <v>20</v>
      </c>
      <c r="P51" s="74" t="n">
        <f aca="false">IF($C51=0,"",D51/$C51)</f>
        <v>0.269565217391304</v>
      </c>
      <c r="Q51" s="74" t="n">
        <f aca="false">IF($C51=0,"",E51/$C51)</f>
        <v>0.269565217391304</v>
      </c>
      <c r="R51" s="74" t="n">
        <f aca="false">IF($C51=0,"",F51/$C51)</f>
        <v>0.573913043478261</v>
      </c>
      <c r="S51" s="74" t="n">
        <f aca="false">IF($C51=0,"",G51/$C51)</f>
        <v>0.478260869565217</v>
      </c>
      <c r="T51" s="74" t="n">
        <f aca="false">IF($C51=0,"",H51/$C51)</f>
        <v>0.347826086956522</v>
      </c>
      <c r="U51" s="74" t="n">
        <f aca="false">IF($C51=0,"",I51/$C51)</f>
        <v>0.269565217391304</v>
      </c>
      <c r="V51" s="75" t="n">
        <f aca="false">IF($C51=0,"",K51/$C51)</f>
        <v>-0.191304347826087</v>
      </c>
      <c r="W51" s="75" t="n">
        <f aca="false">IF($C51=0,"",M51/$C51)</f>
        <v>-0.57628</v>
      </c>
    </row>
    <row r="52" customFormat="false" ht="15" hidden="false" customHeight="false" outlineLevel="0" collapsed="false">
      <c r="A52" s="11" t="n">
        <v>2024</v>
      </c>
      <c r="B52" s="11" t="s">
        <v>5209</v>
      </c>
      <c r="C52" s="16" t="n">
        <v>110</v>
      </c>
      <c r="D52" s="16" t="n">
        <v>42</v>
      </c>
      <c r="E52" s="16" t="n">
        <v>42</v>
      </c>
      <c r="F52" s="16" t="n">
        <v>70</v>
      </c>
      <c r="G52" s="16" t="n">
        <v>57</v>
      </c>
      <c r="H52" s="16" t="n">
        <v>48</v>
      </c>
      <c r="I52" s="16" t="n">
        <v>42</v>
      </c>
      <c r="J52" s="16" t="n">
        <v>0</v>
      </c>
      <c r="K52" s="13" t="n">
        <v>16</v>
      </c>
      <c r="L52" s="13" t="n">
        <v>35.2701</v>
      </c>
      <c r="M52" s="35" t="n">
        <f aca="false">K52-L52</f>
        <v>-19.2701</v>
      </c>
      <c r="N52" s="16" t="n">
        <v>5</v>
      </c>
      <c r="O52" s="16" t="n">
        <v>12</v>
      </c>
      <c r="P52" s="74" t="n">
        <f aca="false">IF($C52=0,"",D52/$C52)</f>
        <v>0.381818181818182</v>
      </c>
      <c r="Q52" s="74" t="n">
        <f aca="false">IF($C52=0,"",E52/$C52)</f>
        <v>0.381818181818182</v>
      </c>
      <c r="R52" s="74" t="n">
        <f aca="false">IF($C52=0,"",F52/$C52)</f>
        <v>0.636363636363636</v>
      </c>
      <c r="S52" s="74" t="n">
        <f aca="false">IF($C52=0,"",G52/$C52)</f>
        <v>0.518181818181818</v>
      </c>
      <c r="T52" s="74" t="n">
        <f aca="false">IF($C52=0,"",H52/$C52)</f>
        <v>0.436363636363636</v>
      </c>
      <c r="U52" s="74" t="n">
        <f aca="false">IF($C52=0,"",I52/$C52)</f>
        <v>0.381818181818182</v>
      </c>
      <c r="V52" s="75" t="n">
        <f aca="false">IF($C52=0,"",K52/$C52)</f>
        <v>0.145454545454545</v>
      </c>
      <c r="W52" s="75" t="n">
        <f aca="false">IF($C52=0,"",M52/$C52)</f>
        <v>-0.175182727272727</v>
      </c>
    </row>
    <row r="53" customFormat="false" ht="15" hidden="false" customHeight="false" outlineLevel="0" collapsed="false">
      <c r="A53" s="11" t="n">
        <v>2024</v>
      </c>
      <c r="B53" s="11" t="s">
        <v>5210</v>
      </c>
      <c r="C53" s="16" t="n">
        <v>105</v>
      </c>
      <c r="D53" s="16" t="n">
        <v>20</v>
      </c>
      <c r="E53" s="16" t="n">
        <v>20</v>
      </c>
      <c r="F53" s="16" t="n">
        <v>55</v>
      </c>
      <c r="G53" s="16" t="n">
        <v>41</v>
      </c>
      <c r="H53" s="16" t="n">
        <v>29</v>
      </c>
      <c r="I53" s="16" t="n">
        <v>20</v>
      </c>
      <c r="J53" s="16" t="n">
        <v>0</v>
      </c>
      <c r="K53" s="13" t="n">
        <v>-45</v>
      </c>
      <c r="L53" s="13" t="n">
        <v>38.0343</v>
      </c>
      <c r="M53" s="35" t="n">
        <f aca="false">K53-L53</f>
        <v>-83.0343</v>
      </c>
      <c r="N53" s="16" t="n">
        <v>2</v>
      </c>
      <c r="O53" s="16" t="n">
        <v>14</v>
      </c>
      <c r="P53" s="74" t="n">
        <f aca="false">IF($C53=0,"",D53/$C53)</f>
        <v>0.19047619047619</v>
      </c>
      <c r="Q53" s="74" t="n">
        <f aca="false">IF($C53=0,"",E53/$C53)</f>
        <v>0.19047619047619</v>
      </c>
      <c r="R53" s="74" t="n">
        <f aca="false">IF($C53=0,"",F53/$C53)</f>
        <v>0.523809523809524</v>
      </c>
      <c r="S53" s="74" t="n">
        <f aca="false">IF($C53=0,"",G53/$C53)</f>
        <v>0.390476190476191</v>
      </c>
      <c r="T53" s="74" t="n">
        <f aca="false">IF($C53=0,"",H53/$C53)</f>
        <v>0.276190476190476</v>
      </c>
      <c r="U53" s="74" t="n">
        <f aca="false">IF($C53=0,"",I53/$C53)</f>
        <v>0.19047619047619</v>
      </c>
      <c r="V53" s="75" t="n">
        <f aca="false">IF($C53=0,"",K53/$C53)</f>
        <v>-0.428571428571429</v>
      </c>
      <c r="W53" s="75" t="n">
        <f aca="false">IF($C53=0,"",M53/$C53)</f>
        <v>-0.790802857142857</v>
      </c>
    </row>
    <row r="54" customFormat="false" ht="15" hidden="false" customHeight="false" outlineLevel="0" collapsed="false">
      <c r="A54" s="11" t="n">
        <v>2024</v>
      </c>
      <c r="B54" s="11" t="s">
        <v>5211</v>
      </c>
      <c r="C54" s="16" t="n">
        <v>115</v>
      </c>
      <c r="D54" s="16" t="n">
        <v>34</v>
      </c>
      <c r="E54" s="16" t="n">
        <v>34</v>
      </c>
      <c r="F54" s="16" t="n">
        <v>66</v>
      </c>
      <c r="G54" s="16" t="n">
        <v>57</v>
      </c>
      <c r="H54" s="16" t="n">
        <v>41</v>
      </c>
      <c r="I54" s="16" t="n">
        <v>34</v>
      </c>
      <c r="J54" s="16" t="n">
        <v>0</v>
      </c>
      <c r="K54" s="13" t="n">
        <v>-13</v>
      </c>
      <c r="L54" s="13" t="n">
        <v>40.4757</v>
      </c>
      <c r="M54" s="35" t="n">
        <f aca="false">K54-L54</f>
        <v>-53.4757</v>
      </c>
      <c r="N54" s="16" t="n">
        <v>4</v>
      </c>
      <c r="O54" s="16" t="n">
        <v>10</v>
      </c>
      <c r="P54" s="74" t="n">
        <f aca="false">IF($C54=0,"",D54/$C54)</f>
        <v>0.295652173913044</v>
      </c>
      <c r="Q54" s="74" t="n">
        <f aca="false">IF($C54=0,"",E54/$C54)</f>
        <v>0.295652173913044</v>
      </c>
      <c r="R54" s="74" t="n">
        <f aca="false">IF($C54=0,"",F54/$C54)</f>
        <v>0.573913043478261</v>
      </c>
      <c r="S54" s="74" t="n">
        <f aca="false">IF($C54=0,"",G54/$C54)</f>
        <v>0.495652173913044</v>
      </c>
      <c r="T54" s="74" t="n">
        <f aca="false">IF($C54=0,"",H54/$C54)</f>
        <v>0.356521739130435</v>
      </c>
      <c r="U54" s="74" t="n">
        <f aca="false">IF($C54=0,"",I54/$C54)</f>
        <v>0.295652173913044</v>
      </c>
      <c r="V54" s="75" t="n">
        <f aca="false">IF($C54=0,"",K54/$C54)</f>
        <v>-0.11304347826087</v>
      </c>
      <c r="W54" s="75" t="n">
        <f aca="false">IF($C54=0,"",M54/$C54)</f>
        <v>-0.465006086956522</v>
      </c>
    </row>
    <row r="55" customFormat="false" ht="15" hidden="false" customHeight="false" outlineLevel="0" collapsed="false">
      <c r="A55" s="11" t="n">
        <v>2024</v>
      </c>
      <c r="B55" s="11" t="s">
        <v>5212</v>
      </c>
      <c r="C55" s="16" t="n">
        <v>105</v>
      </c>
      <c r="D55" s="16" t="n">
        <v>36</v>
      </c>
      <c r="E55" s="16" t="n">
        <v>36</v>
      </c>
      <c r="F55" s="16" t="n">
        <v>67</v>
      </c>
      <c r="G55" s="16" t="n">
        <v>51</v>
      </c>
      <c r="H55" s="16" t="n">
        <v>42</v>
      </c>
      <c r="I55" s="16" t="n">
        <v>36</v>
      </c>
      <c r="J55" s="16" t="n">
        <v>0</v>
      </c>
      <c r="K55" s="13" t="n">
        <v>3</v>
      </c>
      <c r="L55" s="13" t="n">
        <v>25.014</v>
      </c>
      <c r="M55" s="35" t="n">
        <f aca="false">K55-L55</f>
        <v>-22.014</v>
      </c>
      <c r="N55" s="16" t="n">
        <v>4</v>
      </c>
      <c r="O55" s="16" t="n">
        <v>9</v>
      </c>
      <c r="P55" s="74" t="n">
        <f aca="false">IF($C55=0,"",D55/$C55)</f>
        <v>0.342857142857143</v>
      </c>
      <c r="Q55" s="74" t="n">
        <f aca="false">IF($C55=0,"",E55/$C55)</f>
        <v>0.342857142857143</v>
      </c>
      <c r="R55" s="74" t="n">
        <f aca="false">IF($C55=0,"",F55/$C55)</f>
        <v>0.638095238095238</v>
      </c>
      <c r="S55" s="74" t="n">
        <f aca="false">IF($C55=0,"",G55/$C55)</f>
        <v>0.485714285714286</v>
      </c>
      <c r="T55" s="74" t="n">
        <f aca="false">IF($C55=0,"",H55/$C55)</f>
        <v>0.4</v>
      </c>
      <c r="U55" s="74" t="n">
        <f aca="false">IF($C55=0,"",I55/$C55)</f>
        <v>0.342857142857143</v>
      </c>
      <c r="V55" s="75" t="n">
        <f aca="false">IF($C55=0,"",K55/$C55)</f>
        <v>0.0285714285714286</v>
      </c>
      <c r="W55" s="75" t="n">
        <f aca="false">IF($C55=0,"",M55/$C55)</f>
        <v>-0.209657142857143</v>
      </c>
    </row>
    <row r="56" customFormat="false" ht="15" hidden="false" customHeight="false" outlineLevel="0" collapsed="false">
      <c r="A56" s="11" t="n">
        <v>2024</v>
      </c>
      <c r="B56" s="11" t="s">
        <v>5213</v>
      </c>
      <c r="C56" s="16" t="n">
        <v>105</v>
      </c>
      <c r="D56" s="16" t="n">
        <v>34</v>
      </c>
      <c r="E56" s="16" t="n">
        <v>34</v>
      </c>
      <c r="F56" s="16" t="n">
        <v>60</v>
      </c>
      <c r="G56" s="16" t="n">
        <v>49</v>
      </c>
      <c r="H56" s="16" t="n">
        <v>41</v>
      </c>
      <c r="I56" s="16" t="n">
        <v>34</v>
      </c>
      <c r="J56" s="16" t="n">
        <v>0</v>
      </c>
      <c r="K56" s="13" t="n">
        <v>-3</v>
      </c>
      <c r="L56" s="13" t="n">
        <v>23.5954</v>
      </c>
      <c r="M56" s="35" t="n">
        <f aca="false">K56-L56</f>
        <v>-26.5954</v>
      </c>
      <c r="N56" s="16" t="n">
        <v>3</v>
      </c>
      <c r="O56" s="16" t="n">
        <v>8</v>
      </c>
      <c r="P56" s="74" t="n">
        <f aca="false">IF($C56=0,"",D56/$C56)</f>
        <v>0.323809523809524</v>
      </c>
      <c r="Q56" s="74" t="n">
        <f aca="false">IF($C56=0,"",E56/$C56)</f>
        <v>0.323809523809524</v>
      </c>
      <c r="R56" s="74" t="n">
        <f aca="false">IF($C56=0,"",F56/$C56)</f>
        <v>0.571428571428571</v>
      </c>
      <c r="S56" s="74" t="n">
        <f aca="false">IF($C56=0,"",G56/$C56)</f>
        <v>0.466666666666667</v>
      </c>
      <c r="T56" s="74" t="n">
        <f aca="false">IF($C56=0,"",H56/$C56)</f>
        <v>0.390476190476191</v>
      </c>
      <c r="U56" s="74" t="n">
        <f aca="false">IF($C56=0,"",I56/$C56)</f>
        <v>0.323809523809524</v>
      </c>
      <c r="V56" s="75" t="n">
        <f aca="false">IF($C56=0,"",K56/$C56)</f>
        <v>-0.0285714285714286</v>
      </c>
      <c r="W56" s="75" t="n">
        <f aca="false">IF($C56=0,"",M56/$C56)</f>
        <v>-0.253289523809524</v>
      </c>
    </row>
    <row r="57" customFormat="false" ht="15" hidden="false" customHeight="false" outlineLevel="0" collapsed="false">
      <c r="A57" s="76" t="s">
        <v>5218</v>
      </c>
      <c r="B57" s="76" t="s">
        <v>5215</v>
      </c>
      <c r="C57" s="76" t="n">
        <f aca="false">SUM(C45:C56)</f>
        <v>1295</v>
      </c>
      <c r="D57" s="76" t="n">
        <f aca="false">SUM(D45:D56)</f>
        <v>399</v>
      </c>
      <c r="E57" s="76" t="n">
        <f aca="false">SUM(E45:E56)</f>
        <v>399</v>
      </c>
      <c r="F57" s="76" t="n">
        <f aca="false">SUM(F45:F56)</f>
        <v>752</v>
      </c>
      <c r="G57" s="76" t="n">
        <f aca="false">SUM(G45:G56)</f>
        <v>614</v>
      </c>
      <c r="H57" s="76" t="n">
        <f aca="false">SUM(H45:H56)</f>
        <v>480</v>
      </c>
      <c r="I57" s="76" t="n">
        <f aca="false">SUM(I45:I56)</f>
        <v>399</v>
      </c>
      <c r="J57" s="76" t="n">
        <f aca="false">SUM(J45:J56)</f>
        <v>0</v>
      </c>
      <c r="K57" s="77" t="n">
        <f aca="false">SUM(K45:K56)</f>
        <v>-98</v>
      </c>
      <c r="L57" s="77" t="n">
        <f aca="false">SUM(L45:L56)</f>
        <v>408.2309</v>
      </c>
      <c r="M57" s="77" t="n">
        <f aca="false">K57-L57</f>
        <v>-506.2309</v>
      </c>
      <c r="N57" s="78" t="n">
        <v>5</v>
      </c>
      <c r="O57" s="78" t="n">
        <v>20</v>
      </c>
      <c r="P57" s="79" t="n">
        <f aca="false">IF($C57=0,"",D57/$C57)</f>
        <v>0.308108108108108</v>
      </c>
      <c r="Q57" s="79" t="n">
        <f aca="false">IF($C57=0,"",E57/$C57)</f>
        <v>0.308108108108108</v>
      </c>
      <c r="R57" s="79" t="n">
        <f aca="false">IF($C57=0,"",F57/$C57)</f>
        <v>0.580694980694981</v>
      </c>
      <c r="S57" s="79" t="n">
        <f aca="false">IF($C57=0,"",G57/$C57)</f>
        <v>0.474131274131274</v>
      </c>
      <c r="T57" s="79" t="n">
        <f aca="false">IF($C57=0,"",H57/$C57)</f>
        <v>0.370656370656371</v>
      </c>
      <c r="U57" s="79" t="n">
        <f aca="false">IF($C57=0,"",I57/$C57)</f>
        <v>0.308108108108108</v>
      </c>
      <c r="V57" s="80" t="n">
        <f aca="false">IF($C57=0,"",K57/$C57)</f>
        <v>-0.0756756756756757</v>
      </c>
      <c r="W57" s="80" t="n">
        <f aca="false">IF($C57=0,"",M57/$C57)</f>
        <v>-0.390911891891892</v>
      </c>
    </row>
    <row r="58" customFormat="false" ht="15" hidden="false" customHeight="false" outlineLevel="0" collapsed="false">
      <c r="A58" s="11" t="n">
        <v>2025</v>
      </c>
      <c r="B58" s="11" t="s">
        <v>5202</v>
      </c>
      <c r="C58" s="16" t="n">
        <v>110</v>
      </c>
      <c r="D58" s="16" t="n">
        <v>30</v>
      </c>
      <c r="E58" s="16" t="n">
        <v>30</v>
      </c>
      <c r="F58" s="16" t="n">
        <v>58</v>
      </c>
      <c r="G58" s="16" t="n">
        <v>49</v>
      </c>
      <c r="H58" s="16" t="n">
        <v>41</v>
      </c>
      <c r="I58" s="16" t="n">
        <v>30</v>
      </c>
      <c r="J58" s="16" t="n">
        <v>0</v>
      </c>
      <c r="K58" s="13" t="n">
        <v>-20</v>
      </c>
      <c r="L58" s="13" t="n">
        <v>27.3723</v>
      </c>
      <c r="M58" s="35" t="n">
        <f aca="false">K58-L58</f>
        <v>-47.3723</v>
      </c>
      <c r="N58" s="16" t="n">
        <v>3</v>
      </c>
      <c r="O58" s="16" t="n">
        <v>11</v>
      </c>
      <c r="P58" s="74" t="n">
        <f aca="false">IF($C58=0,"",D58/$C58)</f>
        <v>0.272727272727273</v>
      </c>
      <c r="Q58" s="74" t="n">
        <f aca="false">IF($C58=0,"",E58/$C58)</f>
        <v>0.272727272727273</v>
      </c>
      <c r="R58" s="74" t="n">
        <f aca="false">IF($C58=0,"",F58/$C58)</f>
        <v>0.527272727272727</v>
      </c>
      <c r="S58" s="74" t="n">
        <f aca="false">IF($C58=0,"",G58/$C58)</f>
        <v>0.445454545454545</v>
      </c>
      <c r="T58" s="74" t="n">
        <f aca="false">IF($C58=0,"",H58/$C58)</f>
        <v>0.372727272727273</v>
      </c>
      <c r="U58" s="74" t="n">
        <f aca="false">IF($C58=0,"",I58/$C58)</f>
        <v>0.272727272727273</v>
      </c>
      <c r="V58" s="75" t="n">
        <f aca="false">IF($C58=0,"",K58/$C58)</f>
        <v>-0.181818181818182</v>
      </c>
      <c r="W58" s="75" t="n">
        <f aca="false">IF($C58=0,"",M58/$C58)</f>
        <v>-0.430657272727273</v>
      </c>
    </row>
    <row r="59" customFormat="false" ht="15" hidden="false" customHeight="false" outlineLevel="0" collapsed="false">
      <c r="A59" s="11" t="n">
        <v>2025</v>
      </c>
      <c r="B59" s="11" t="s">
        <v>5203</v>
      </c>
      <c r="C59" s="16" t="n">
        <v>100</v>
      </c>
      <c r="D59" s="16" t="n">
        <v>43</v>
      </c>
      <c r="E59" s="16" t="n">
        <v>43</v>
      </c>
      <c r="F59" s="16" t="n">
        <v>68</v>
      </c>
      <c r="G59" s="16" t="n">
        <v>54</v>
      </c>
      <c r="H59" s="16" t="n">
        <v>50</v>
      </c>
      <c r="I59" s="16" t="n">
        <v>43</v>
      </c>
      <c r="J59" s="16" t="n">
        <v>0</v>
      </c>
      <c r="K59" s="13" t="n">
        <v>29</v>
      </c>
      <c r="L59" s="13" t="n">
        <v>19.5013</v>
      </c>
      <c r="M59" s="35" t="n">
        <f aca="false">K59-L59</f>
        <v>9.4987</v>
      </c>
      <c r="N59" s="16" t="n">
        <v>3</v>
      </c>
      <c r="O59" s="16" t="n">
        <v>8</v>
      </c>
      <c r="P59" s="74" t="n">
        <f aca="false">IF($C59=0,"",D59/$C59)</f>
        <v>0.43</v>
      </c>
      <c r="Q59" s="74" t="n">
        <f aca="false">IF($C59=0,"",E59/$C59)</f>
        <v>0.43</v>
      </c>
      <c r="R59" s="74" t="n">
        <f aca="false">IF($C59=0,"",F59/$C59)</f>
        <v>0.68</v>
      </c>
      <c r="S59" s="74" t="n">
        <f aca="false">IF($C59=0,"",G59/$C59)</f>
        <v>0.54</v>
      </c>
      <c r="T59" s="74" t="n">
        <f aca="false">IF($C59=0,"",H59/$C59)</f>
        <v>0.5</v>
      </c>
      <c r="U59" s="74" t="n">
        <f aca="false">IF($C59=0,"",I59/$C59)</f>
        <v>0.43</v>
      </c>
      <c r="V59" s="75" t="n">
        <f aca="false">IF($C59=0,"",K59/$C59)</f>
        <v>0.29</v>
      </c>
      <c r="W59" s="75" t="n">
        <f aca="false">IF($C59=0,"",M59/$C59)</f>
        <v>0.094987</v>
      </c>
    </row>
    <row r="60" customFormat="false" ht="15" hidden="false" customHeight="false" outlineLevel="0" collapsed="false">
      <c r="A60" s="11" t="n">
        <v>2025</v>
      </c>
      <c r="B60" s="11" t="s">
        <v>5204</v>
      </c>
      <c r="C60" s="16" t="n">
        <v>105</v>
      </c>
      <c r="D60" s="16" t="n">
        <v>28</v>
      </c>
      <c r="E60" s="16" t="n">
        <v>28</v>
      </c>
      <c r="F60" s="16" t="n">
        <v>58</v>
      </c>
      <c r="G60" s="16" t="n">
        <v>43</v>
      </c>
      <c r="H60" s="16" t="n">
        <v>36</v>
      </c>
      <c r="I60" s="16" t="n">
        <v>28</v>
      </c>
      <c r="J60" s="16" t="n">
        <v>0</v>
      </c>
      <c r="K60" s="13" t="n">
        <v>-21</v>
      </c>
      <c r="L60" s="13" t="n">
        <v>25.7434</v>
      </c>
      <c r="M60" s="35" t="n">
        <f aca="false">K60-L60</f>
        <v>-46.7434</v>
      </c>
      <c r="N60" s="16" t="n">
        <v>2</v>
      </c>
      <c r="O60" s="16" t="n">
        <v>8</v>
      </c>
      <c r="P60" s="74" t="n">
        <f aca="false">IF($C60=0,"",D60/$C60)</f>
        <v>0.266666666666667</v>
      </c>
      <c r="Q60" s="74" t="n">
        <f aca="false">IF($C60=0,"",E60/$C60)</f>
        <v>0.266666666666667</v>
      </c>
      <c r="R60" s="74" t="n">
        <f aca="false">IF($C60=0,"",F60/$C60)</f>
        <v>0.552380952380952</v>
      </c>
      <c r="S60" s="74" t="n">
        <f aca="false">IF($C60=0,"",G60/$C60)</f>
        <v>0.40952380952381</v>
      </c>
      <c r="T60" s="74" t="n">
        <f aca="false">IF($C60=0,"",H60/$C60)</f>
        <v>0.342857142857143</v>
      </c>
      <c r="U60" s="74" t="n">
        <f aca="false">IF($C60=0,"",I60/$C60)</f>
        <v>0.266666666666667</v>
      </c>
      <c r="V60" s="75" t="n">
        <f aca="false">IF($C60=0,"",K60/$C60)</f>
        <v>-0.2</v>
      </c>
      <c r="W60" s="75" t="n">
        <f aca="false">IF($C60=0,"",M60/$C60)</f>
        <v>-0.445175238095238</v>
      </c>
    </row>
    <row r="61" customFormat="false" ht="15" hidden="false" customHeight="false" outlineLevel="0" collapsed="false">
      <c r="A61" s="11" t="n">
        <v>2025</v>
      </c>
      <c r="B61" s="11" t="s">
        <v>5205</v>
      </c>
      <c r="C61" s="16" t="n">
        <v>105</v>
      </c>
      <c r="D61" s="16" t="n">
        <v>43</v>
      </c>
      <c r="E61" s="16" t="n">
        <v>43</v>
      </c>
      <c r="F61" s="16" t="n">
        <v>69</v>
      </c>
      <c r="G61" s="16" t="n">
        <v>61</v>
      </c>
      <c r="H61" s="16" t="n">
        <v>52</v>
      </c>
      <c r="I61" s="16" t="n">
        <v>43</v>
      </c>
      <c r="J61" s="16" t="n">
        <v>0</v>
      </c>
      <c r="K61" s="13" t="n">
        <v>24</v>
      </c>
      <c r="L61" s="13" t="n">
        <v>10.0069</v>
      </c>
      <c r="M61" s="35" t="n">
        <f aca="false">K61-L61</f>
        <v>13.9931</v>
      </c>
      <c r="N61" s="16" t="n">
        <v>6</v>
      </c>
      <c r="O61" s="16" t="n">
        <v>7</v>
      </c>
      <c r="P61" s="74" t="n">
        <f aca="false">IF($C61=0,"",D61/$C61)</f>
        <v>0.40952380952381</v>
      </c>
      <c r="Q61" s="74" t="n">
        <f aca="false">IF($C61=0,"",E61/$C61)</f>
        <v>0.40952380952381</v>
      </c>
      <c r="R61" s="74" t="n">
        <f aca="false">IF($C61=0,"",F61/$C61)</f>
        <v>0.657142857142857</v>
      </c>
      <c r="S61" s="74" t="n">
        <f aca="false">IF($C61=0,"",G61/$C61)</f>
        <v>0.580952380952381</v>
      </c>
      <c r="T61" s="74" t="n">
        <f aca="false">IF($C61=0,"",H61/$C61)</f>
        <v>0.495238095238095</v>
      </c>
      <c r="U61" s="74" t="n">
        <f aca="false">IF($C61=0,"",I61/$C61)</f>
        <v>0.40952380952381</v>
      </c>
      <c r="V61" s="75" t="n">
        <f aca="false">IF($C61=0,"",K61/$C61)</f>
        <v>0.228571428571429</v>
      </c>
      <c r="W61" s="75" t="n">
        <f aca="false">IF($C61=0,"",M61/$C61)</f>
        <v>0.133267619047619</v>
      </c>
    </row>
    <row r="62" customFormat="false" ht="15" hidden="false" customHeight="false" outlineLevel="0" collapsed="false">
      <c r="A62" s="11" t="n">
        <v>2025</v>
      </c>
      <c r="B62" s="11" t="s">
        <v>5206</v>
      </c>
      <c r="C62" s="16" t="n">
        <v>110</v>
      </c>
      <c r="D62" s="16" t="n">
        <v>30</v>
      </c>
      <c r="E62" s="16" t="n">
        <v>30</v>
      </c>
      <c r="F62" s="16" t="n">
        <v>55</v>
      </c>
      <c r="G62" s="16" t="n">
        <v>41</v>
      </c>
      <c r="H62" s="16" t="n">
        <v>33</v>
      </c>
      <c r="I62" s="16" t="n">
        <v>30</v>
      </c>
      <c r="J62" s="16" t="n">
        <v>0</v>
      </c>
      <c r="K62" s="13" t="n">
        <v>-20</v>
      </c>
      <c r="L62" s="13" t="n">
        <v>11.7157</v>
      </c>
      <c r="M62" s="35" t="n">
        <f aca="false">K62-L62</f>
        <v>-31.7157</v>
      </c>
      <c r="N62" s="16" t="n">
        <v>4</v>
      </c>
      <c r="O62" s="16" t="n">
        <v>8</v>
      </c>
      <c r="P62" s="74" t="n">
        <f aca="false">IF($C62=0,"",D62/$C62)</f>
        <v>0.272727272727273</v>
      </c>
      <c r="Q62" s="74" t="n">
        <f aca="false">IF($C62=0,"",E62/$C62)</f>
        <v>0.272727272727273</v>
      </c>
      <c r="R62" s="74" t="n">
        <f aca="false">IF($C62=0,"",F62/$C62)</f>
        <v>0.5</v>
      </c>
      <c r="S62" s="74" t="n">
        <f aca="false">IF($C62=0,"",G62/$C62)</f>
        <v>0.372727272727273</v>
      </c>
      <c r="T62" s="74" t="n">
        <f aca="false">IF($C62=0,"",H62/$C62)</f>
        <v>0.3</v>
      </c>
      <c r="U62" s="74" t="n">
        <f aca="false">IF($C62=0,"",I62/$C62)</f>
        <v>0.272727272727273</v>
      </c>
      <c r="V62" s="75" t="n">
        <f aca="false">IF($C62=0,"",K62/$C62)</f>
        <v>-0.181818181818182</v>
      </c>
      <c r="W62" s="75" t="n">
        <f aca="false">IF($C62=0,"",M62/$C62)</f>
        <v>-0.288324545454545</v>
      </c>
    </row>
    <row r="63" customFormat="false" ht="15" hidden="false" customHeight="false" outlineLevel="0" collapsed="false">
      <c r="A63" s="11" t="n">
        <v>2025</v>
      </c>
      <c r="B63" s="11" t="s">
        <v>5207</v>
      </c>
      <c r="C63" s="16" t="n">
        <v>105</v>
      </c>
      <c r="D63" s="16" t="n">
        <v>40</v>
      </c>
      <c r="E63" s="16" t="n">
        <v>40</v>
      </c>
      <c r="F63" s="16" t="n">
        <v>74</v>
      </c>
      <c r="G63" s="16" t="n">
        <v>63</v>
      </c>
      <c r="H63" s="16" t="n">
        <v>48</v>
      </c>
      <c r="I63" s="16" t="n">
        <v>40</v>
      </c>
      <c r="J63" s="16" t="n">
        <v>0</v>
      </c>
      <c r="K63" s="13" t="n">
        <v>15</v>
      </c>
      <c r="L63" s="13" t="n">
        <v>12.3734</v>
      </c>
      <c r="M63" s="35" t="n">
        <f aca="false">K63-L63</f>
        <v>2.6266</v>
      </c>
      <c r="N63" s="16" t="n">
        <v>4</v>
      </c>
      <c r="O63" s="16" t="n">
        <v>7</v>
      </c>
      <c r="P63" s="74" t="n">
        <f aca="false">IF($C63=0,"",D63/$C63)</f>
        <v>0.380952380952381</v>
      </c>
      <c r="Q63" s="74" t="n">
        <f aca="false">IF($C63=0,"",E63/$C63)</f>
        <v>0.380952380952381</v>
      </c>
      <c r="R63" s="74" t="n">
        <f aca="false">IF($C63=0,"",F63/$C63)</f>
        <v>0.704761904761905</v>
      </c>
      <c r="S63" s="74" t="n">
        <f aca="false">IF($C63=0,"",G63/$C63)</f>
        <v>0.6</v>
      </c>
      <c r="T63" s="74" t="n">
        <f aca="false">IF($C63=0,"",H63/$C63)</f>
        <v>0.457142857142857</v>
      </c>
      <c r="U63" s="74" t="n">
        <f aca="false">IF($C63=0,"",I63/$C63)</f>
        <v>0.380952380952381</v>
      </c>
      <c r="V63" s="75" t="n">
        <f aca="false">IF($C63=0,"",K63/$C63)</f>
        <v>0.142857142857143</v>
      </c>
      <c r="W63" s="75" t="n">
        <f aca="false">IF($C63=0,"",M63/$C63)</f>
        <v>0.0250152380952381</v>
      </c>
    </row>
    <row r="64" customFormat="false" ht="15" hidden="false" customHeight="false" outlineLevel="0" collapsed="false">
      <c r="A64" s="11" t="n">
        <v>2025</v>
      </c>
      <c r="B64" s="11" t="s">
        <v>5208</v>
      </c>
      <c r="C64" s="16" t="n">
        <v>115</v>
      </c>
      <c r="D64" s="16" t="n">
        <v>43</v>
      </c>
      <c r="E64" s="16" t="n">
        <v>43</v>
      </c>
      <c r="F64" s="16" t="n">
        <v>72</v>
      </c>
      <c r="G64" s="16" t="n">
        <v>62</v>
      </c>
      <c r="H64" s="16" t="n">
        <v>50</v>
      </c>
      <c r="I64" s="16" t="n">
        <v>43</v>
      </c>
      <c r="J64" s="16" t="n">
        <v>0</v>
      </c>
      <c r="K64" s="13" t="n">
        <v>14</v>
      </c>
      <c r="L64" s="13" t="n">
        <v>21.225</v>
      </c>
      <c r="M64" s="35" t="n">
        <f aca="false">K64-L64</f>
        <v>-7.225</v>
      </c>
      <c r="N64" s="16" t="n">
        <v>4</v>
      </c>
      <c r="O64" s="16" t="n">
        <v>17</v>
      </c>
      <c r="P64" s="74" t="n">
        <f aca="false">IF($C64=0,"",D64/$C64)</f>
        <v>0.373913043478261</v>
      </c>
      <c r="Q64" s="74" t="n">
        <f aca="false">IF($C64=0,"",E64/$C64)</f>
        <v>0.373913043478261</v>
      </c>
      <c r="R64" s="74" t="n">
        <f aca="false">IF($C64=0,"",F64/$C64)</f>
        <v>0.626086956521739</v>
      </c>
      <c r="S64" s="74" t="n">
        <f aca="false">IF($C64=0,"",G64/$C64)</f>
        <v>0.539130434782609</v>
      </c>
      <c r="T64" s="74" t="n">
        <f aca="false">IF($C64=0,"",H64/$C64)</f>
        <v>0.434782608695652</v>
      </c>
      <c r="U64" s="74" t="n">
        <f aca="false">IF($C64=0,"",I64/$C64)</f>
        <v>0.373913043478261</v>
      </c>
      <c r="V64" s="75" t="n">
        <f aca="false">IF($C64=0,"",K64/$C64)</f>
        <v>0.121739130434783</v>
      </c>
      <c r="W64" s="75" t="n">
        <f aca="false">IF($C64=0,"",M64/$C64)</f>
        <v>-0.0628260869565218</v>
      </c>
    </row>
    <row r="65" customFormat="false" ht="15" hidden="false" customHeight="false" outlineLevel="0" collapsed="false">
      <c r="A65" s="11" t="n">
        <v>2025</v>
      </c>
      <c r="B65" s="11" t="s">
        <v>5209</v>
      </c>
      <c r="C65" s="16" t="n">
        <v>105</v>
      </c>
      <c r="D65" s="16" t="n">
        <v>34</v>
      </c>
      <c r="E65" s="16" t="n">
        <v>34</v>
      </c>
      <c r="F65" s="16" t="n">
        <v>61</v>
      </c>
      <c r="G65" s="16" t="n">
        <v>52</v>
      </c>
      <c r="H65" s="16" t="n">
        <v>43</v>
      </c>
      <c r="I65" s="16" t="n">
        <v>34</v>
      </c>
      <c r="J65" s="16" t="n">
        <v>0</v>
      </c>
      <c r="K65" s="13" t="n">
        <v>-3</v>
      </c>
      <c r="L65" s="13" t="n">
        <v>21.716</v>
      </c>
      <c r="M65" s="35" t="n">
        <f aca="false">K65-L65</f>
        <v>-24.716</v>
      </c>
      <c r="N65" s="16" t="n">
        <v>4</v>
      </c>
      <c r="O65" s="16" t="n">
        <v>14</v>
      </c>
      <c r="P65" s="74" t="n">
        <f aca="false">IF($C65=0,"",D65/$C65)</f>
        <v>0.323809523809524</v>
      </c>
      <c r="Q65" s="74" t="n">
        <f aca="false">IF($C65=0,"",E65/$C65)</f>
        <v>0.323809523809524</v>
      </c>
      <c r="R65" s="74" t="n">
        <f aca="false">IF($C65=0,"",F65/$C65)</f>
        <v>0.580952380952381</v>
      </c>
      <c r="S65" s="74" t="n">
        <f aca="false">IF($C65=0,"",G65/$C65)</f>
        <v>0.495238095238095</v>
      </c>
      <c r="T65" s="74" t="n">
        <f aca="false">IF($C65=0,"",H65/$C65)</f>
        <v>0.40952380952381</v>
      </c>
      <c r="U65" s="74" t="n">
        <f aca="false">IF($C65=0,"",I65/$C65)</f>
        <v>0.323809523809524</v>
      </c>
      <c r="V65" s="75" t="n">
        <f aca="false">IF($C65=0,"",K65/$C65)</f>
        <v>-0.0285714285714286</v>
      </c>
      <c r="W65" s="75" t="n">
        <f aca="false">IF($C65=0,"",M65/$C65)</f>
        <v>-0.235390476190476</v>
      </c>
    </row>
    <row r="66" customFormat="false" ht="15" hidden="false" customHeight="false" outlineLevel="0" collapsed="false">
      <c r="A66" s="11" t="n">
        <v>2025</v>
      </c>
      <c r="B66" s="11" t="s">
        <v>5210</v>
      </c>
      <c r="C66" s="16" t="n">
        <v>110</v>
      </c>
      <c r="D66" s="16" t="n">
        <v>39</v>
      </c>
      <c r="E66" s="16" t="n">
        <v>39</v>
      </c>
      <c r="F66" s="16" t="n">
        <v>65</v>
      </c>
      <c r="G66" s="16" t="n">
        <v>53</v>
      </c>
      <c r="H66" s="16" t="n">
        <v>44</v>
      </c>
      <c r="I66" s="16" t="n">
        <v>39</v>
      </c>
      <c r="J66" s="16" t="n">
        <v>0</v>
      </c>
      <c r="K66" s="13" t="n">
        <v>7</v>
      </c>
      <c r="L66" s="13" t="n">
        <v>14.6665</v>
      </c>
      <c r="M66" s="35" t="n">
        <f aca="false">K66-L66</f>
        <v>-7.6665</v>
      </c>
      <c r="N66" s="16" t="n">
        <v>4</v>
      </c>
      <c r="O66" s="16" t="n">
        <v>10</v>
      </c>
      <c r="P66" s="74" t="n">
        <f aca="false">IF($C66=0,"",D66/$C66)</f>
        <v>0.354545454545455</v>
      </c>
      <c r="Q66" s="74" t="n">
        <f aca="false">IF($C66=0,"",E66/$C66)</f>
        <v>0.354545454545455</v>
      </c>
      <c r="R66" s="74" t="n">
        <f aca="false">IF($C66=0,"",F66/$C66)</f>
        <v>0.590909090909091</v>
      </c>
      <c r="S66" s="74" t="n">
        <f aca="false">IF($C66=0,"",G66/$C66)</f>
        <v>0.481818181818182</v>
      </c>
      <c r="T66" s="74" t="n">
        <f aca="false">IF($C66=0,"",H66/$C66)</f>
        <v>0.4</v>
      </c>
      <c r="U66" s="74" t="n">
        <f aca="false">IF($C66=0,"",I66/$C66)</f>
        <v>0.354545454545455</v>
      </c>
      <c r="V66" s="75" t="n">
        <f aca="false">IF($C66=0,"",K66/$C66)</f>
        <v>0.0636363636363636</v>
      </c>
      <c r="W66" s="75" t="n">
        <f aca="false">IF($C66=0,"",M66/$C66)</f>
        <v>-0.0696954545454545</v>
      </c>
    </row>
    <row r="67" customFormat="false" ht="15" hidden="false" customHeight="false" outlineLevel="0" collapsed="false">
      <c r="A67" s="11" t="n">
        <v>2025</v>
      </c>
      <c r="B67" s="11" t="s">
        <v>5211</v>
      </c>
      <c r="C67" s="16" t="n">
        <v>115</v>
      </c>
      <c r="D67" s="16" t="n">
        <v>35</v>
      </c>
      <c r="E67" s="16" t="n">
        <v>35</v>
      </c>
      <c r="F67" s="16" t="n">
        <v>69</v>
      </c>
      <c r="G67" s="16" t="n">
        <v>52</v>
      </c>
      <c r="H67" s="16" t="n">
        <v>41</v>
      </c>
      <c r="I67" s="16" t="n">
        <v>35</v>
      </c>
      <c r="J67" s="16" t="n">
        <v>0</v>
      </c>
      <c r="K67" s="13" t="n">
        <v>-10</v>
      </c>
      <c r="L67" s="13" t="n">
        <v>7.342</v>
      </c>
      <c r="M67" s="35" t="n">
        <f aca="false">K67-L67</f>
        <v>-17.342</v>
      </c>
      <c r="N67" s="16" t="n">
        <v>3</v>
      </c>
      <c r="O67" s="16" t="n">
        <v>7</v>
      </c>
      <c r="P67" s="74" t="n">
        <f aca="false">IF($C67=0,"",D67/$C67)</f>
        <v>0.304347826086957</v>
      </c>
      <c r="Q67" s="74" t="n">
        <f aca="false">IF($C67=0,"",E67/$C67)</f>
        <v>0.304347826086957</v>
      </c>
      <c r="R67" s="74" t="n">
        <f aca="false">IF($C67=0,"",F67/$C67)</f>
        <v>0.6</v>
      </c>
      <c r="S67" s="74" t="n">
        <f aca="false">IF($C67=0,"",G67/$C67)</f>
        <v>0.452173913043478</v>
      </c>
      <c r="T67" s="74" t="n">
        <f aca="false">IF($C67=0,"",H67/$C67)</f>
        <v>0.356521739130435</v>
      </c>
      <c r="U67" s="74" t="n">
        <f aca="false">IF($C67=0,"",I67/$C67)</f>
        <v>0.304347826086957</v>
      </c>
      <c r="V67" s="75" t="n">
        <f aca="false">IF($C67=0,"",K67/$C67)</f>
        <v>-0.0869565217391304</v>
      </c>
      <c r="W67" s="75" t="n">
        <f aca="false">IF($C67=0,"",M67/$C67)</f>
        <v>-0.1508</v>
      </c>
    </row>
    <row r="68" customFormat="false" ht="15" hidden="false" customHeight="false" outlineLevel="0" collapsed="false">
      <c r="A68" s="11" t="n">
        <v>2025</v>
      </c>
      <c r="B68" s="11" t="s">
        <v>5212</v>
      </c>
      <c r="C68" s="16" t="n">
        <v>100</v>
      </c>
      <c r="D68" s="16" t="n">
        <v>43</v>
      </c>
      <c r="E68" s="16" t="n">
        <v>43</v>
      </c>
      <c r="F68" s="16" t="n">
        <v>65</v>
      </c>
      <c r="G68" s="16" t="n">
        <v>61</v>
      </c>
      <c r="H68" s="16" t="n">
        <v>51</v>
      </c>
      <c r="I68" s="16" t="n">
        <v>43</v>
      </c>
      <c r="J68" s="16" t="n">
        <v>0</v>
      </c>
      <c r="K68" s="13" t="n">
        <v>29</v>
      </c>
      <c r="L68" s="13" t="n">
        <v>7.2457</v>
      </c>
      <c r="M68" s="35" t="n">
        <f aca="false">K68-L68</f>
        <v>21.7543</v>
      </c>
      <c r="N68" s="16" t="n">
        <v>2</v>
      </c>
      <c r="O68" s="16" t="n">
        <v>4</v>
      </c>
      <c r="P68" s="74" t="n">
        <f aca="false">IF($C68=0,"",D68/$C68)</f>
        <v>0.43</v>
      </c>
      <c r="Q68" s="74" t="n">
        <f aca="false">IF($C68=0,"",E68/$C68)</f>
        <v>0.43</v>
      </c>
      <c r="R68" s="74" t="n">
        <f aca="false">IF($C68=0,"",F68/$C68)</f>
        <v>0.65</v>
      </c>
      <c r="S68" s="74" t="n">
        <f aca="false">IF($C68=0,"",G68/$C68)</f>
        <v>0.61</v>
      </c>
      <c r="T68" s="74" t="n">
        <f aca="false">IF($C68=0,"",H68/$C68)</f>
        <v>0.51</v>
      </c>
      <c r="U68" s="74" t="n">
        <f aca="false">IF($C68=0,"",I68/$C68)</f>
        <v>0.43</v>
      </c>
      <c r="V68" s="75" t="n">
        <f aca="false">IF($C68=0,"",K68/$C68)</f>
        <v>0.29</v>
      </c>
      <c r="W68" s="75" t="n">
        <f aca="false">IF($C68=0,"",M68/$C68)</f>
        <v>0.217543</v>
      </c>
    </row>
    <row r="69" customFormat="false" ht="15" hidden="false" customHeight="false" outlineLevel="0" collapsed="false">
      <c r="A69" s="11" t="n">
        <v>2025</v>
      </c>
      <c r="B69" s="11" t="s">
        <v>5213</v>
      </c>
      <c r="C69" s="16" t="n">
        <v>110</v>
      </c>
      <c r="D69" s="16" t="n">
        <v>31</v>
      </c>
      <c r="E69" s="16" t="n">
        <v>31</v>
      </c>
      <c r="F69" s="16" t="n">
        <v>63</v>
      </c>
      <c r="G69" s="16" t="n">
        <v>50</v>
      </c>
      <c r="H69" s="16" t="n">
        <v>40</v>
      </c>
      <c r="I69" s="16" t="n">
        <v>31</v>
      </c>
      <c r="J69" s="16" t="n">
        <v>0</v>
      </c>
      <c r="K69" s="13" t="n">
        <v>-17</v>
      </c>
      <c r="L69" s="13" t="n">
        <v>9.9609</v>
      </c>
      <c r="M69" s="35" t="n">
        <f aca="false">K69-L69</f>
        <v>-26.9609</v>
      </c>
      <c r="N69" s="16" t="n">
        <v>3</v>
      </c>
      <c r="O69" s="16" t="n">
        <v>19</v>
      </c>
      <c r="P69" s="74" t="n">
        <f aca="false">IF($C69=0,"",D69/$C69)</f>
        <v>0.281818181818182</v>
      </c>
      <c r="Q69" s="74" t="n">
        <f aca="false">IF($C69=0,"",E69/$C69)</f>
        <v>0.281818181818182</v>
      </c>
      <c r="R69" s="74" t="n">
        <f aca="false">IF($C69=0,"",F69/$C69)</f>
        <v>0.572727272727273</v>
      </c>
      <c r="S69" s="74" t="n">
        <f aca="false">IF($C69=0,"",G69/$C69)</f>
        <v>0.454545454545455</v>
      </c>
      <c r="T69" s="74" t="n">
        <f aca="false">IF($C69=0,"",H69/$C69)</f>
        <v>0.363636363636364</v>
      </c>
      <c r="U69" s="74" t="n">
        <f aca="false">IF($C69=0,"",I69/$C69)</f>
        <v>0.281818181818182</v>
      </c>
      <c r="V69" s="75" t="n">
        <f aca="false">IF($C69=0,"",K69/$C69)</f>
        <v>-0.154545454545455</v>
      </c>
      <c r="W69" s="75" t="n">
        <f aca="false">IF($C69=0,"",M69/$C69)</f>
        <v>-0.245099090909091</v>
      </c>
    </row>
    <row r="70" customFormat="false" ht="15" hidden="false" customHeight="false" outlineLevel="0" collapsed="false">
      <c r="A70" s="76" t="s">
        <v>5219</v>
      </c>
      <c r="B70" s="76" t="s">
        <v>5215</v>
      </c>
      <c r="C70" s="76" t="n">
        <f aca="false">SUM(C58:C69)</f>
        <v>1290</v>
      </c>
      <c r="D70" s="76" t="n">
        <f aca="false">SUM(D58:D69)</f>
        <v>439</v>
      </c>
      <c r="E70" s="76" t="n">
        <f aca="false">SUM(E58:E69)</f>
        <v>439</v>
      </c>
      <c r="F70" s="76" t="n">
        <f aca="false">SUM(F58:F69)</f>
        <v>777</v>
      </c>
      <c r="G70" s="76" t="n">
        <f aca="false">SUM(G58:G69)</f>
        <v>641</v>
      </c>
      <c r="H70" s="76" t="n">
        <f aca="false">SUM(H58:H69)</f>
        <v>529</v>
      </c>
      <c r="I70" s="76" t="n">
        <f aca="false">SUM(I58:I69)</f>
        <v>439</v>
      </c>
      <c r="J70" s="76" t="n">
        <f aca="false">SUM(J58:J69)</f>
        <v>0</v>
      </c>
      <c r="K70" s="77" t="n">
        <f aca="false">SUM(K58:K69)</f>
        <v>27</v>
      </c>
      <c r="L70" s="77" t="n">
        <f aca="false">SUM(L58:L69)</f>
        <v>188.8691</v>
      </c>
      <c r="M70" s="77" t="n">
        <f aca="false">K70-L70</f>
        <v>-161.8691</v>
      </c>
      <c r="N70" s="78" t="n">
        <v>6</v>
      </c>
      <c r="O70" s="78" t="n">
        <v>19</v>
      </c>
      <c r="P70" s="79" t="n">
        <f aca="false">IF($C70=0,"",D70/$C70)</f>
        <v>0.34031007751938</v>
      </c>
      <c r="Q70" s="79" t="n">
        <f aca="false">IF($C70=0,"",E70/$C70)</f>
        <v>0.34031007751938</v>
      </c>
      <c r="R70" s="79" t="n">
        <f aca="false">IF($C70=0,"",F70/$C70)</f>
        <v>0.602325581395349</v>
      </c>
      <c r="S70" s="79" t="n">
        <f aca="false">IF($C70=0,"",G70/$C70)</f>
        <v>0.496899224806202</v>
      </c>
      <c r="T70" s="79" t="n">
        <f aca="false">IF($C70=0,"",H70/$C70)</f>
        <v>0.410077519379845</v>
      </c>
      <c r="U70" s="79" t="n">
        <f aca="false">IF($C70=0,"",I70/$C70)</f>
        <v>0.34031007751938</v>
      </c>
      <c r="V70" s="80" t="n">
        <f aca="false">IF($C70=0,"",K70/$C70)</f>
        <v>0.0209302325581395</v>
      </c>
      <c r="W70" s="80" t="n">
        <f aca="false">IF($C70=0,"",M70/$C70)</f>
        <v>-0.12547992248062</v>
      </c>
    </row>
    <row r="71" customFormat="false" ht="15" hidden="false" customHeight="false" outlineLevel="0" collapsed="false">
      <c r="A71" s="11" t="n">
        <v>2026</v>
      </c>
      <c r="B71" s="11" t="s">
        <v>5202</v>
      </c>
      <c r="C71" s="16" t="n">
        <v>105</v>
      </c>
      <c r="D71" s="16" t="n">
        <v>43</v>
      </c>
      <c r="E71" s="16" t="n">
        <v>43</v>
      </c>
      <c r="F71" s="16" t="n">
        <v>66</v>
      </c>
      <c r="G71" s="16" t="n">
        <v>56</v>
      </c>
      <c r="H71" s="16" t="n">
        <v>47</v>
      </c>
      <c r="I71" s="16" t="n">
        <v>43</v>
      </c>
      <c r="J71" s="16" t="n">
        <v>0</v>
      </c>
      <c r="K71" s="13" t="n">
        <v>24</v>
      </c>
      <c r="L71" s="13" t="n">
        <v>6.744</v>
      </c>
      <c r="M71" s="35" t="n">
        <f aca="false">K71-L71</f>
        <v>17.256</v>
      </c>
      <c r="N71" s="16" t="n">
        <v>4</v>
      </c>
      <c r="O71" s="16" t="n">
        <v>8</v>
      </c>
      <c r="P71" s="74" t="n">
        <f aca="false">IF($C71=0,"",D71/$C71)</f>
        <v>0.40952380952381</v>
      </c>
      <c r="Q71" s="74" t="n">
        <f aca="false">IF($C71=0,"",E71/$C71)</f>
        <v>0.40952380952381</v>
      </c>
      <c r="R71" s="74" t="n">
        <f aca="false">IF($C71=0,"",F71/$C71)</f>
        <v>0.628571428571429</v>
      </c>
      <c r="S71" s="74" t="n">
        <f aca="false">IF($C71=0,"",G71/$C71)</f>
        <v>0.533333333333333</v>
      </c>
      <c r="T71" s="74" t="n">
        <f aca="false">IF($C71=0,"",H71/$C71)</f>
        <v>0.447619047619048</v>
      </c>
      <c r="U71" s="74" t="n">
        <f aca="false">IF($C71=0,"",I71/$C71)</f>
        <v>0.40952380952381</v>
      </c>
      <c r="V71" s="75" t="n">
        <f aca="false">IF($C71=0,"",K71/$C71)</f>
        <v>0.228571428571429</v>
      </c>
      <c r="W71" s="75" t="n">
        <f aca="false">IF($C71=0,"",M71/$C71)</f>
        <v>0.164342857142857</v>
      </c>
    </row>
    <row r="72" customFormat="false" ht="15" hidden="false" customHeight="false" outlineLevel="0" collapsed="false">
      <c r="A72" s="11" t="n">
        <v>2026</v>
      </c>
      <c r="B72" s="11" t="s">
        <v>5203</v>
      </c>
      <c r="C72" s="16" t="n">
        <v>100</v>
      </c>
      <c r="D72" s="16" t="n">
        <v>26</v>
      </c>
      <c r="E72" s="16" t="n">
        <v>26</v>
      </c>
      <c r="F72" s="16" t="n">
        <v>58</v>
      </c>
      <c r="G72" s="16" t="n">
        <v>47</v>
      </c>
      <c r="H72" s="16" t="n">
        <v>36</v>
      </c>
      <c r="I72" s="16" t="n">
        <v>26</v>
      </c>
      <c r="J72" s="16" t="n">
        <v>0</v>
      </c>
      <c r="K72" s="13" t="n">
        <v>-22</v>
      </c>
      <c r="L72" s="13" t="n">
        <v>3.6039</v>
      </c>
      <c r="M72" s="35" t="n">
        <f aca="false">K72-L72</f>
        <v>-25.6039</v>
      </c>
      <c r="N72" s="16" t="n">
        <v>2</v>
      </c>
      <c r="O72" s="16" t="n">
        <v>11</v>
      </c>
      <c r="P72" s="74" t="n">
        <f aca="false">IF($C72=0,"",D72/$C72)</f>
        <v>0.26</v>
      </c>
      <c r="Q72" s="74" t="n">
        <f aca="false">IF($C72=0,"",E72/$C72)</f>
        <v>0.26</v>
      </c>
      <c r="R72" s="74" t="n">
        <f aca="false">IF($C72=0,"",F72/$C72)</f>
        <v>0.58</v>
      </c>
      <c r="S72" s="74" t="n">
        <f aca="false">IF($C72=0,"",G72/$C72)</f>
        <v>0.47</v>
      </c>
      <c r="T72" s="74" t="n">
        <f aca="false">IF($C72=0,"",H72/$C72)</f>
        <v>0.36</v>
      </c>
      <c r="U72" s="74" t="n">
        <f aca="false">IF($C72=0,"",I72/$C72)</f>
        <v>0.26</v>
      </c>
      <c r="V72" s="75" t="n">
        <f aca="false">IF($C72=0,"",K72/$C72)</f>
        <v>-0.22</v>
      </c>
      <c r="W72" s="75" t="n">
        <f aca="false">IF($C72=0,"",M72/$C72)</f>
        <v>-0.256039</v>
      </c>
    </row>
    <row r="73" customFormat="false" ht="15" hidden="false" customHeight="false" outlineLevel="0" collapsed="false">
      <c r="A73" s="11" t="n">
        <v>2026</v>
      </c>
      <c r="B73" s="11" t="s">
        <v>5204</v>
      </c>
      <c r="C73" s="16" t="n">
        <v>110</v>
      </c>
      <c r="D73" s="16" t="n">
        <v>29</v>
      </c>
      <c r="E73" s="16" t="n">
        <v>29</v>
      </c>
      <c r="F73" s="16" t="n">
        <v>64</v>
      </c>
      <c r="G73" s="16" t="n">
        <v>53</v>
      </c>
      <c r="H73" s="16" t="n">
        <v>41</v>
      </c>
      <c r="I73" s="16" t="n">
        <v>29</v>
      </c>
      <c r="J73" s="16" t="n">
        <v>0</v>
      </c>
      <c r="K73" s="13" t="n">
        <v>-23</v>
      </c>
      <c r="L73" s="13" t="n">
        <v>5.6822</v>
      </c>
      <c r="M73" s="35" t="n">
        <f aca="false">K73-L73</f>
        <v>-28.6822</v>
      </c>
      <c r="N73" s="16" t="n">
        <v>3</v>
      </c>
      <c r="O73" s="16" t="n">
        <v>9</v>
      </c>
      <c r="P73" s="74" t="n">
        <f aca="false">IF($C73=0,"",D73/$C73)</f>
        <v>0.263636363636364</v>
      </c>
      <c r="Q73" s="74" t="n">
        <f aca="false">IF($C73=0,"",E73/$C73)</f>
        <v>0.263636363636364</v>
      </c>
      <c r="R73" s="74" t="n">
        <f aca="false">IF($C73=0,"",F73/$C73)</f>
        <v>0.581818181818182</v>
      </c>
      <c r="S73" s="74" t="n">
        <f aca="false">IF($C73=0,"",G73/$C73)</f>
        <v>0.481818181818182</v>
      </c>
      <c r="T73" s="74" t="n">
        <f aca="false">IF($C73=0,"",H73/$C73)</f>
        <v>0.372727272727273</v>
      </c>
      <c r="U73" s="74" t="n">
        <f aca="false">IF($C73=0,"",I73/$C73)</f>
        <v>0.263636363636364</v>
      </c>
      <c r="V73" s="75" t="n">
        <f aca="false">IF($C73=0,"",K73/$C73)</f>
        <v>-0.209090909090909</v>
      </c>
      <c r="W73" s="75" t="n">
        <f aca="false">IF($C73=0,"",M73/$C73)</f>
        <v>-0.260747272727273</v>
      </c>
    </row>
    <row r="74" customFormat="false" ht="15" hidden="false" customHeight="false" outlineLevel="0" collapsed="false">
      <c r="A74" s="11" t="n">
        <v>2026</v>
      </c>
      <c r="B74" s="11" t="s">
        <v>5205</v>
      </c>
      <c r="C74" s="16" t="n">
        <v>105</v>
      </c>
      <c r="D74" s="16" t="n">
        <v>34</v>
      </c>
      <c r="E74" s="16" t="n">
        <v>34</v>
      </c>
      <c r="F74" s="16" t="n">
        <v>55</v>
      </c>
      <c r="G74" s="16" t="n">
        <v>47</v>
      </c>
      <c r="H74" s="16" t="n">
        <v>42</v>
      </c>
      <c r="I74" s="16" t="n">
        <v>34</v>
      </c>
      <c r="J74" s="16" t="n">
        <v>0</v>
      </c>
      <c r="K74" s="13" t="n">
        <v>-3</v>
      </c>
      <c r="L74" s="13" t="n">
        <v>7.0608</v>
      </c>
      <c r="M74" s="35" t="n">
        <f aca="false">K74-L74</f>
        <v>-10.0608</v>
      </c>
      <c r="N74" s="16" t="n">
        <v>7</v>
      </c>
      <c r="O74" s="16" t="n">
        <v>10</v>
      </c>
      <c r="P74" s="74" t="n">
        <f aca="false">IF($C74=0,"",D74/$C74)</f>
        <v>0.323809523809524</v>
      </c>
      <c r="Q74" s="74" t="n">
        <f aca="false">IF($C74=0,"",E74/$C74)</f>
        <v>0.323809523809524</v>
      </c>
      <c r="R74" s="74" t="n">
        <f aca="false">IF($C74=0,"",F74/$C74)</f>
        <v>0.523809523809524</v>
      </c>
      <c r="S74" s="74" t="n">
        <f aca="false">IF($C74=0,"",G74/$C74)</f>
        <v>0.447619047619048</v>
      </c>
      <c r="T74" s="74" t="n">
        <f aca="false">IF($C74=0,"",H74/$C74)</f>
        <v>0.4</v>
      </c>
      <c r="U74" s="74" t="n">
        <f aca="false">IF($C74=0,"",I74/$C74)</f>
        <v>0.323809523809524</v>
      </c>
      <c r="V74" s="75" t="n">
        <f aca="false">IF($C74=0,"",K74/$C74)</f>
        <v>-0.0285714285714286</v>
      </c>
      <c r="W74" s="75" t="n">
        <f aca="false">IF($C74=0,"",M74/$C74)</f>
        <v>-0.0958171428571429</v>
      </c>
    </row>
    <row r="75" customFormat="false" ht="15" hidden="false" customHeight="false" outlineLevel="0" collapsed="false">
      <c r="A75" s="11" t="n">
        <v>2026</v>
      </c>
      <c r="B75" s="11" t="s">
        <v>5206</v>
      </c>
      <c r="C75" s="16" t="n">
        <v>105</v>
      </c>
      <c r="D75" s="16" t="n">
        <v>33</v>
      </c>
      <c r="E75" s="16" t="n">
        <v>33</v>
      </c>
      <c r="F75" s="16" t="n">
        <v>66</v>
      </c>
      <c r="G75" s="16" t="n">
        <v>50</v>
      </c>
      <c r="H75" s="16" t="n">
        <v>41</v>
      </c>
      <c r="I75" s="16" t="n">
        <v>33</v>
      </c>
      <c r="J75" s="16" t="n">
        <v>0</v>
      </c>
      <c r="K75" s="13" t="n">
        <v>-6</v>
      </c>
      <c r="L75" s="13" t="n">
        <v>9.2216</v>
      </c>
      <c r="M75" s="35" t="n">
        <f aca="false">K75-L75</f>
        <v>-15.2216</v>
      </c>
      <c r="N75" s="16" t="n">
        <v>4</v>
      </c>
      <c r="O75" s="16" t="n">
        <v>11</v>
      </c>
      <c r="P75" s="74" t="n">
        <f aca="false">IF($C75=0,"",D75/$C75)</f>
        <v>0.314285714285714</v>
      </c>
      <c r="Q75" s="74" t="n">
        <f aca="false">IF($C75=0,"",E75/$C75)</f>
        <v>0.314285714285714</v>
      </c>
      <c r="R75" s="74" t="n">
        <f aca="false">IF($C75=0,"",F75/$C75)</f>
        <v>0.628571428571429</v>
      </c>
      <c r="S75" s="74" t="n">
        <f aca="false">IF($C75=0,"",G75/$C75)</f>
        <v>0.476190476190476</v>
      </c>
      <c r="T75" s="74" t="n">
        <f aca="false">IF($C75=0,"",H75/$C75)</f>
        <v>0.390476190476191</v>
      </c>
      <c r="U75" s="74" t="n">
        <f aca="false">IF($C75=0,"",I75/$C75)</f>
        <v>0.314285714285714</v>
      </c>
      <c r="V75" s="75" t="n">
        <f aca="false">IF($C75=0,"",K75/$C75)</f>
        <v>-0.0571428571428571</v>
      </c>
      <c r="W75" s="75" t="n">
        <f aca="false">IF($C75=0,"",M75/$C75)</f>
        <v>-0.144967619047619</v>
      </c>
    </row>
    <row r="76" customFormat="false" ht="15" hidden="false" customHeight="false" outlineLevel="0" collapsed="false">
      <c r="A76" s="11" t="n">
        <v>2026</v>
      </c>
      <c r="B76" s="11" t="s">
        <v>5207</v>
      </c>
      <c r="C76" s="16" t="n">
        <v>110</v>
      </c>
      <c r="D76" s="16" t="n">
        <v>42</v>
      </c>
      <c r="E76" s="16" t="n">
        <v>42</v>
      </c>
      <c r="F76" s="16" t="n">
        <v>75</v>
      </c>
      <c r="G76" s="16" t="n">
        <v>65</v>
      </c>
      <c r="H76" s="16" t="n">
        <v>50</v>
      </c>
      <c r="I76" s="16" t="n">
        <v>42</v>
      </c>
      <c r="J76" s="16" t="n">
        <v>0</v>
      </c>
      <c r="K76" s="13" t="n">
        <v>16</v>
      </c>
      <c r="L76" s="13" t="n">
        <v>8.6331</v>
      </c>
      <c r="M76" s="35" t="n">
        <f aca="false">K76-L76</f>
        <v>7.3669</v>
      </c>
      <c r="N76" s="16" t="n">
        <v>3</v>
      </c>
      <c r="O76" s="16" t="n">
        <v>13</v>
      </c>
      <c r="P76" s="74" t="n">
        <f aca="false">IF($C76=0,"",D76/$C76)</f>
        <v>0.381818181818182</v>
      </c>
      <c r="Q76" s="74" t="n">
        <f aca="false">IF($C76=0,"",E76/$C76)</f>
        <v>0.381818181818182</v>
      </c>
      <c r="R76" s="74" t="n">
        <f aca="false">IF($C76=0,"",F76/$C76)</f>
        <v>0.681818181818182</v>
      </c>
      <c r="S76" s="74" t="n">
        <f aca="false">IF($C76=0,"",G76/$C76)</f>
        <v>0.590909090909091</v>
      </c>
      <c r="T76" s="74" t="n">
        <f aca="false">IF($C76=0,"",H76/$C76)</f>
        <v>0.454545454545455</v>
      </c>
      <c r="U76" s="74" t="n">
        <f aca="false">IF($C76=0,"",I76/$C76)</f>
        <v>0.381818181818182</v>
      </c>
      <c r="V76" s="75" t="n">
        <f aca="false">IF($C76=0,"",K76/$C76)</f>
        <v>0.145454545454545</v>
      </c>
      <c r="W76" s="75" t="n">
        <f aca="false">IF($C76=0,"",M76/$C76)</f>
        <v>0.0669718181818182</v>
      </c>
    </row>
    <row r="77" customFormat="false" ht="15" hidden="false" customHeight="false" outlineLevel="0" collapsed="false">
      <c r="A77" s="11" t="n">
        <v>2026</v>
      </c>
      <c r="B77" s="11" t="s">
        <v>5208</v>
      </c>
      <c r="C77" s="16" t="n">
        <v>115</v>
      </c>
      <c r="D77" s="16" t="n">
        <v>32</v>
      </c>
      <c r="E77" s="16" t="n">
        <v>32</v>
      </c>
      <c r="F77" s="16" t="n">
        <v>72</v>
      </c>
      <c r="G77" s="16" t="n">
        <v>49</v>
      </c>
      <c r="H77" s="16" t="n">
        <v>39</v>
      </c>
      <c r="I77" s="16" t="n">
        <v>32</v>
      </c>
      <c r="J77" s="16" t="n">
        <v>0</v>
      </c>
      <c r="K77" s="13" t="n">
        <v>-19</v>
      </c>
      <c r="L77" s="13" t="n">
        <v>13.6303</v>
      </c>
      <c r="M77" s="35" t="n">
        <f aca="false">K77-L77</f>
        <v>-32.6303</v>
      </c>
      <c r="N77" s="16" t="n">
        <v>3</v>
      </c>
      <c r="O77" s="16" t="n">
        <v>9</v>
      </c>
      <c r="P77" s="74" t="n">
        <f aca="false">IF($C77=0,"",D77/$C77)</f>
        <v>0.278260869565217</v>
      </c>
      <c r="Q77" s="74" t="n">
        <f aca="false">IF($C77=0,"",E77/$C77)</f>
        <v>0.278260869565217</v>
      </c>
      <c r="R77" s="74" t="n">
        <f aca="false">IF($C77=0,"",F77/$C77)</f>
        <v>0.626086956521739</v>
      </c>
      <c r="S77" s="74" t="n">
        <f aca="false">IF($C77=0,"",G77/$C77)</f>
        <v>0.426086956521739</v>
      </c>
      <c r="T77" s="74" t="n">
        <f aca="false">IF($C77=0,"",H77/$C77)</f>
        <v>0.339130434782609</v>
      </c>
      <c r="U77" s="74" t="n">
        <f aca="false">IF($C77=0,"",I77/$C77)</f>
        <v>0.278260869565217</v>
      </c>
      <c r="V77" s="75" t="n">
        <f aca="false">IF($C77=0,"",K77/$C77)</f>
        <v>-0.165217391304348</v>
      </c>
      <c r="W77" s="75" t="n">
        <f aca="false">IF($C77=0,"",M77/$C77)</f>
        <v>-0.283741739130435</v>
      </c>
    </row>
    <row r="78" customFormat="false" ht="15" hidden="false" customHeight="false" outlineLevel="0" collapsed="false">
      <c r="A78" s="11" t="n">
        <v>2026</v>
      </c>
      <c r="B78" s="11" t="s">
        <v>5209</v>
      </c>
      <c r="C78" s="16" t="n">
        <v>105</v>
      </c>
      <c r="D78" s="16" t="n">
        <v>45</v>
      </c>
      <c r="E78" s="16" t="n">
        <v>45</v>
      </c>
      <c r="F78" s="16" t="n">
        <v>69</v>
      </c>
      <c r="G78" s="16" t="n">
        <v>61</v>
      </c>
      <c r="H78" s="16" t="n">
        <v>48</v>
      </c>
      <c r="I78" s="16" t="n">
        <v>45</v>
      </c>
      <c r="J78" s="16" t="n">
        <v>0</v>
      </c>
      <c r="K78" s="13" t="n">
        <v>30</v>
      </c>
      <c r="L78" s="13" t="n">
        <v>10.2667</v>
      </c>
      <c r="M78" s="35" t="n">
        <f aca="false">K78-L78</f>
        <v>19.7333</v>
      </c>
      <c r="N78" s="16" t="n">
        <v>4</v>
      </c>
      <c r="O78" s="16" t="n">
        <v>6</v>
      </c>
      <c r="P78" s="74" t="n">
        <f aca="false">IF($C78=0,"",D78/$C78)</f>
        <v>0.428571428571429</v>
      </c>
      <c r="Q78" s="74" t="n">
        <f aca="false">IF($C78=0,"",E78/$C78)</f>
        <v>0.428571428571429</v>
      </c>
      <c r="R78" s="74" t="n">
        <f aca="false">IF($C78=0,"",F78/$C78)</f>
        <v>0.657142857142857</v>
      </c>
      <c r="S78" s="74" t="n">
        <f aca="false">IF($C78=0,"",G78/$C78)</f>
        <v>0.580952380952381</v>
      </c>
      <c r="T78" s="74" t="n">
        <f aca="false">IF($C78=0,"",H78/$C78)</f>
        <v>0.457142857142857</v>
      </c>
      <c r="U78" s="74" t="n">
        <f aca="false">IF($C78=0,"",I78/$C78)</f>
        <v>0.428571428571429</v>
      </c>
      <c r="V78" s="75" t="n">
        <f aca="false">IF($C78=0,"",K78/$C78)</f>
        <v>0.285714285714286</v>
      </c>
      <c r="W78" s="75" t="n">
        <f aca="false">IF($C78=0,"",M78/$C78)</f>
        <v>0.18793619047619</v>
      </c>
    </row>
    <row r="79" customFormat="false" ht="15" hidden="false" customHeight="false" outlineLevel="0" collapsed="false">
      <c r="A79" s="11" t="n">
        <v>2026</v>
      </c>
      <c r="B79" s="11" t="s">
        <v>5210</v>
      </c>
      <c r="C79" s="16" t="n">
        <v>110</v>
      </c>
      <c r="D79" s="16" t="n">
        <v>30</v>
      </c>
      <c r="E79" s="16" t="n">
        <v>30</v>
      </c>
      <c r="F79" s="16" t="n">
        <v>65</v>
      </c>
      <c r="G79" s="16" t="n">
        <v>46</v>
      </c>
      <c r="H79" s="16" t="n">
        <v>36</v>
      </c>
      <c r="I79" s="16" t="n">
        <v>30</v>
      </c>
      <c r="J79" s="16" t="n">
        <v>0</v>
      </c>
      <c r="K79" s="13" t="n">
        <v>-20</v>
      </c>
      <c r="L79" s="13" t="n">
        <v>11.5544</v>
      </c>
      <c r="M79" s="35" t="n">
        <f aca="false">K79-L79</f>
        <v>-31.5544</v>
      </c>
      <c r="N79" s="16" t="n">
        <v>4</v>
      </c>
      <c r="O79" s="16" t="n">
        <v>12</v>
      </c>
      <c r="P79" s="74" t="n">
        <f aca="false">IF($C79=0,"",D79/$C79)</f>
        <v>0.272727272727273</v>
      </c>
      <c r="Q79" s="74" t="n">
        <f aca="false">IF($C79=0,"",E79/$C79)</f>
        <v>0.272727272727273</v>
      </c>
      <c r="R79" s="74" t="n">
        <f aca="false">IF($C79=0,"",F79/$C79)</f>
        <v>0.590909090909091</v>
      </c>
      <c r="S79" s="74" t="n">
        <f aca="false">IF($C79=0,"",G79/$C79)</f>
        <v>0.418181818181818</v>
      </c>
      <c r="T79" s="74" t="n">
        <f aca="false">IF($C79=0,"",H79/$C79)</f>
        <v>0.327272727272727</v>
      </c>
      <c r="U79" s="74" t="n">
        <f aca="false">IF($C79=0,"",I79/$C79)</f>
        <v>0.272727272727273</v>
      </c>
      <c r="V79" s="75" t="n">
        <f aca="false">IF($C79=0,"",K79/$C79)</f>
        <v>-0.181818181818182</v>
      </c>
      <c r="W79" s="75" t="n">
        <f aca="false">IF($C79=0,"",M79/$C79)</f>
        <v>-0.286858181818182</v>
      </c>
    </row>
    <row r="80" customFormat="false" ht="15" hidden="false" customHeight="false" outlineLevel="0" collapsed="false">
      <c r="A80" s="11" t="n">
        <v>2026</v>
      </c>
      <c r="B80" s="11" t="s">
        <v>5211</v>
      </c>
      <c r="C80" s="16" t="n">
        <v>10</v>
      </c>
      <c r="D80" s="16" t="n">
        <v>5</v>
      </c>
      <c r="E80" s="16" t="n">
        <v>5</v>
      </c>
      <c r="F80" s="16" t="n">
        <v>6</v>
      </c>
      <c r="G80" s="16" t="n">
        <v>5</v>
      </c>
      <c r="H80" s="16" t="n">
        <v>5</v>
      </c>
      <c r="I80" s="16" t="n">
        <v>5</v>
      </c>
      <c r="J80" s="16" t="n">
        <v>0</v>
      </c>
      <c r="K80" s="13" t="n">
        <v>5</v>
      </c>
      <c r="L80" s="13" t="n">
        <v>1.3586</v>
      </c>
      <c r="M80" s="35" t="n">
        <f aca="false">K80-L80</f>
        <v>3.6414</v>
      </c>
      <c r="N80" s="16" t="n">
        <v>2</v>
      </c>
      <c r="O80" s="16" t="n">
        <v>3</v>
      </c>
      <c r="P80" s="74" t="n">
        <f aca="false">IF($C80=0,"",D80/$C80)</f>
        <v>0.5</v>
      </c>
      <c r="Q80" s="74" t="n">
        <f aca="false">IF($C80=0,"",E80/$C80)</f>
        <v>0.5</v>
      </c>
      <c r="R80" s="74" t="n">
        <f aca="false">IF($C80=0,"",F80/$C80)</f>
        <v>0.6</v>
      </c>
      <c r="S80" s="74" t="n">
        <f aca="false">IF($C80=0,"",G80/$C80)</f>
        <v>0.5</v>
      </c>
      <c r="T80" s="74" t="n">
        <f aca="false">IF($C80=0,"",H80/$C80)</f>
        <v>0.5</v>
      </c>
      <c r="U80" s="74" t="n">
        <f aca="false">IF($C80=0,"",I80/$C80)</f>
        <v>0.5</v>
      </c>
      <c r="V80" s="75" t="n">
        <f aca="false">IF($C80=0,"",K80/$C80)</f>
        <v>0.5</v>
      </c>
      <c r="W80" s="75" t="n">
        <f aca="false">IF($C80=0,"",M80/$C80)</f>
        <v>0.36414</v>
      </c>
    </row>
    <row r="81" customFormat="false" ht="15" hidden="false" customHeight="false" outlineLevel="0" collapsed="false">
      <c r="A81" s="76" t="s">
        <v>5220</v>
      </c>
      <c r="B81" s="76" t="s">
        <v>5215</v>
      </c>
      <c r="C81" s="76" t="n">
        <f aca="false">SUM(C71:C80)</f>
        <v>975</v>
      </c>
      <c r="D81" s="76" t="n">
        <f aca="false">SUM(D71:D80)</f>
        <v>319</v>
      </c>
      <c r="E81" s="76" t="n">
        <f aca="false">SUM(E71:E80)</f>
        <v>319</v>
      </c>
      <c r="F81" s="76" t="n">
        <f aca="false">SUM(F71:F80)</f>
        <v>596</v>
      </c>
      <c r="G81" s="76" t="n">
        <f aca="false">SUM(G71:G80)</f>
        <v>479</v>
      </c>
      <c r="H81" s="76" t="n">
        <f aca="false">SUM(H71:H80)</f>
        <v>385</v>
      </c>
      <c r="I81" s="76" t="n">
        <f aca="false">SUM(I71:I80)</f>
        <v>319</v>
      </c>
      <c r="J81" s="76" t="n">
        <f aca="false">SUM(J71:J80)</f>
        <v>0</v>
      </c>
      <c r="K81" s="77" t="n">
        <f aca="false">SUM(K71:K80)</f>
        <v>-18</v>
      </c>
      <c r="L81" s="77" t="n">
        <f aca="false">SUM(L71:L80)</f>
        <v>77.7556</v>
      </c>
      <c r="M81" s="77" t="n">
        <f aca="false">K81-L81</f>
        <v>-95.7556</v>
      </c>
      <c r="N81" s="78" t="n">
        <v>7</v>
      </c>
      <c r="O81" s="78" t="n">
        <v>17</v>
      </c>
      <c r="P81" s="79" t="n">
        <f aca="false">IF($C81=0,"",D81/$C81)</f>
        <v>0.327179487179487</v>
      </c>
      <c r="Q81" s="79" t="n">
        <f aca="false">IF($C81=0,"",E81/$C81)</f>
        <v>0.327179487179487</v>
      </c>
      <c r="R81" s="79" t="n">
        <f aca="false">IF($C81=0,"",F81/$C81)</f>
        <v>0.611282051282051</v>
      </c>
      <c r="S81" s="79" t="n">
        <f aca="false">IF($C81=0,"",G81/$C81)</f>
        <v>0.491282051282051</v>
      </c>
      <c r="T81" s="79" t="n">
        <f aca="false">IF($C81=0,"",H81/$C81)</f>
        <v>0.394871794871795</v>
      </c>
      <c r="U81" s="79" t="n">
        <f aca="false">IF($C81=0,"",I81/$C81)</f>
        <v>0.327179487179487</v>
      </c>
      <c r="V81" s="80" t="n">
        <f aca="false">IF($C81=0,"",K81/$C81)</f>
        <v>-0.0184615384615385</v>
      </c>
      <c r="W81" s="80" t="n">
        <f aca="false">IF($C81=0,"",M81/$C81)</f>
        <v>-0.0982108717948718</v>
      </c>
    </row>
    <row r="82" customFormat="false" ht="15" hidden="false" customHeight="false" outlineLevel="0" collapsed="false">
      <c r="A82" s="51" t="s">
        <v>5190</v>
      </c>
      <c r="B82" s="51" t="s">
        <v>5215</v>
      </c>
      <c r="C82" s="51" t="n">
        <f aca="false">C18+C31+C44+C57+C70+C81</f>
        <v>7425</v>
      </c>
      <c r="D82" s="51" t="n">
        <f aca="false">D18+D31+D44+D57+D70+D81</f>
        <v>2341</v>
      </c>
      <c r="E82" s="51" t="n">
        <f aca="false">E18+E31+E44+E57+E70+E81</f>
        <v>2341</v>
      </c>
      <c r="F82" s="51" t="n">
        <f aca="false">F18+F31+F44+F57+F70+F81</f>
        <v>4327</v>
      </c>
      <c r="G82" s="51" t="n">
        <f aca="false">G18+G31+G44+G57+G70+G81</f>
        <v>3488</v>
      </c>
      <c r="H82" s="51" t="n">
        <f aca="false">H18+H31+H44+H57+H70+H81</f>
        <v>2816</v>
      </c>
      <c r="I82" s="51" t="n">
        <f aca="false">I18+I31+I44+I57+I70+I81</f>
        <v>2341</v>
      </c>
      <c r="J82" s="51" t="n">
        <f aca="false">J18+J31+J44+J57+J70+J81</f>
        <v>0</v>
      </c>
      <c r="K82" s="54" t="n">
        <f aca="false">K18+K31+K44+K57+K70+K81</f>
        <v>-402</v>
      </c>
      <c r="L82" s="54" t="n">
        <f aca="false">L18+L31+L44+L57+L70+L81</f>
        <v>3005.175</v>
      </c>
      <c r="M82" s="54" t="n">
        <f aca="false">K82-L82</f>
        <v>-3407.175</v>
      </c>
      <c r="N82" s="81" t="n">
        <v>7</v>
      </c>
      <c r="O82" s="81" t="n">
        <v>22</v>
      </c>
      <c r="P82" s="82" t="n">
        <f aca="false">IF($C82=0,"",D82/$C82)</f>
        <v>0.315286195286195</v>
      </c>
      <c r="Q82" s="82" t="n">
        <f aca="false">IF($C82=0,"",E82/$C82)</f>
        <v>0.315286195286195</v>
      </c>
      <c r="R82" s="82" t="n">
        <f aca="false">IF($C82=0,"",F82/$C82)</f>
        <v>0.582760942760943</v>
      </c>
      <c r="S82" s="82" t="n">
        <f aca="false">IF($C82=0,"",G82/$C82)</f>
        <v>0.46976430976431</v>
      </c>
      <c r="T82" s="82" t="n">
        <f aca="false">IF($C82=0,"",H82/$C82)</f>
        <v>0.379259259259259</v>
      </c>
      <c r="U82" s="82" t="n">
        <f aca="false">IF($C82=0,"",I82/$C82)</f>
        <v>0.315286195286195</v>
      </c>
      <c r="V82" s="83" t="n">
        <f aca="false">IF($C82=0,"",K82/$C82)</f>
        <v>-0.0541414141414141</v>
      </c>
      <c r="W82" s="83" t="n">
        <f aca="false">IF($C82=0,"",M82/$C82)</f>
        <v>-0.458878787878788</v>
      </c>
    </row>
  </sheetData>
  <mergeCells count="2">
    <mergeCell ref="A2:W2"/>
    <mergeCell ref="A3:W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7"/>
    <col collapsed="false" customWidth="true" hidden="false" outlineLevel="0" max="5" min="4" style="0" width="9"/>
    <col collapsed="false" customWidth="true" hidden="false" outlineLevel="0" max="9" min="6" style="0" width="7"/>
    <col collapsed="false" customWidth="true" hidden="false" outlineLevel="0" max="10" min="10" style="0" width="9"/>
    <col collapsed="false" customWidth="true" hidden="false" outlineLevel="0" max="12" min="11" style="0" width="8"/>
    <col collapsed="false" customWidth="true" hidden="false" outlineLevel="0" max="13" min="13" style="0" width="9"/>
    <col collapsed="false" customWidth="true" hidden="false" outlineLevel="0" max="15" min="14" style="0" width="8"/>
    <col collapsed="false" customWidth="true" hidden="false" outlineLevel="0" max="16" min="16" style="0" width="7"/>
    <col collapsed="false" customWidth="true" hidden="false" outlineLevel="0" max="17" min="17" style="0" width="9"/>
    <col collapsed="false" customWidth="true" hidden="false" outlineLevel="0" max="21" min="18" style="0" width="7"/>
    <col collapsed="false" customWidth="true" hidden="false" outlineLevel="0" max="22" min="22" style="0" width="8"/>
    <col collapsed="false" customWidth="true" hidden="false" outlineLevel="0" max="23" min="23" style="0" width="9"/>
  </cols>
  <sheetData>
    <row r="1" customFormat="false" ht="15" hidden="false" customHeight="false" outlineLevel="0" collapsed="false">
      <c r="A1" s="3" t="s">
        <v>5221</v>
      </c>
    </row>
    <row r="2" customFormat="false" ht="42" hidden="false" customHeight="true" outlineLevel="0" collapsed="false">
      <c r="A2" s="4" t="s">
        <v>5222</v>
      </c>
      <c r="B2" s="4"/>
      <c r="C2" s="4"/>
      <c r="D2" s="4"/>
      <c r="E2" s="4"/>
      <c r="F2" s="4"/>
      <c r="G2" s="4"/>
      <c r="H2" s="4"/>
      <c r="I2" s="4"/>
      <c r="J2" s="4"/>
      <c r="K2" s="4"/>
      <c r="L2" s="4"/>
      <c r="M2" s="4"/>
      <c r="N2" s="4"/>
      <c r="O2" s="4"/>
      <c r="P2" s="4"/>
      <c r="Q2" s="4"/>
      <c r="R2" s="4"/>
      <c r="S2" s="4"/>
      <c r="T2" s="4"/>
      <c r="U2" s="4"/>
      <c r="V2" s="4"/>
      <c r="W2" s="4"/>
    </row>
    <row r="3" customFormat="false" ht="15" hidden="false" customHeight="false" outlineLevel="0" collapsed="false">
      <c r="A3" s="73" t="s">
        <v>5193</v>
      </c>
      <c r="B3" s="73"/>
      <c r="C3" s="73"/>
      <c r="D3" s="73"/>
      <c r="E3" s="73"/>
      <c r="F3" s="73"/>
      <c r="G3" s="73"/>
      <c r="H3" s="73"/>
      <c r="I3" s="73"/>
      <c r="J3" s="73"/>
      <c r="K3" s="73"/>
      <c r="L3" s="73"/>
      <c r="M3" s="73"/>
      <c r="N3" s="73"/>
      <c r="O3" s="73"/>
      <c r="P3" s="73"/>
      <c r="Q3" s="73"/>
      <c r="R3" s="73"/>
      <c r="S3" s="73"/>
      <c r="T3" s="73"/>
      <c r="U3" s="73"/>
      <c r="V3" s="73"/>
      <c r="W3" s="73"/>
    </row>
    <row r="5" customFormat="false" ht="42" hidden="false" customHeight="true" outlineLevel="0" collapsed="false">
      <c r="A5" s="6" t="s">
        <v>5175</v>
      </c>
      <c r="B5" s="6" t="s">
        <v>270</v>
      </c>
      <c r="C5" s="6" t="s">
        <v>359</v>
      </c>
      <c r="D5" s="6" t="s">
        <v>5194</v>
      </c>
      <c r="E5" s="6" t="s">
        <v>362</v>
      </c>
      <c r="F5" s="6" t="s">
        <v>5195</v>
      </c>
      <c r="G5" s="6" t="s">
        <v>5196</v>
      </c>
      <c r="H5" s="6" t="s">
        <v>5197</v>
      </c>
      <c r="I5" s="6" t="s">
        <v>5198</v>
      </c>
      <c r="J5" s="6" t="s">
        <v>5199</v>
      </c>
      <c r="K5" s="6" t="s">
        <v>5200</v>
      </c>
      <c r="L5" s="6" t="s">
        <v>5201</v>
      </c>
      <c r="M5" s="6" t="s">
        <v>372</v>
      </c>
      <c r="N5" s="6" t="s">
        <v>5183</v>
      </c>
      <c r="O5" s="6" t="s">
        <v>87</v>
      </c>
      <c r="P5" s="6" t="s">
        <v>5176</v>
      </c>
      <c r="Q5" s="6" t="s">
        <v>5177</v>
      </c>
      <c r="R5" s="6" t="s">
        <v>5178</v>
      </c>
      <c r="S5" s="6" t="s">
        <v>5179</v>
      </c>
      <c r="T5" s="6" t="s">
        <v>5180</v>
      </c>
      <c r="U5" s="6" t="s">
        <v>5181</v>
      </c>
      <c r="V5" s="6" t="s">
        <v>5182</v>
      </c>
      <c r="W5" s="6" t="s">
        <v>5003</v>
      </c>
    </row>
    <row r="6" customFormat="false" ht="15" hidden="false" customHeight="false" outlineLevel="0" collapsed="false">
      <c r="A6" s="11" t="n">
        <v>2021</v>
      </c>
      <c r="B6" s="11" t="s">
        <v>5202</v>
      </c>
      <c r="C6" s="16" t="n">
        <v>32</v>
      </c>
      <c r="D6" s="16" t="n">
        <v>13</v>
      </c>
      <c r="E6" s="16" t="n">
        <v>13</v>
      </c>
      <c r="F6" s="16" t="n">
        <v>21</v>
      </c>
      <c r="G6" s="16" t="n">
        <v>16</v>
      </c>
      <c r="H6" s="16" t="n">
        <v>14</v>
      </c>
      <c r="I6" s="16" t="n">
        <v>13</v>
      </c>
      <c r="J6" s="16" t="n">
        <v>0</v>
      </c>
      <c r="K6" s="13" t="n">
        <v>7</v>
      </c>
      <c r="L6" s="13" t="n">
        <v>1.5919</v>
      </c>
      <c r="M6" s="35" t="n">
        <f aca="false">K6-L6</f>
        <v>5.4081</v>
      </c>
      <c r="N6" s="16" t="n">
        <v>3</v>
      </c>
      <c r="O6" s="16" t="n">
        <v>7</v>
      </c>
      <c r="P6" s="74" t="n">
        <f aca="false">IF($C6=0,"",D6/$C6)</f>
        <v>0.40625</v>
      </c>
      <c r="Q6" s="74" t="n">
        <f aca="false">IF($C6=0,"",E6/$C6)</f>
        <v>0.40625</v>
      </c>
      <c r="R6" s="74" t="n">
        <f aca="false">IF($C6=0,"",F6/$C6)</f>
        <v>0.65625</v>
      </c>
      <c r="S6" s="74" t="n">
        <f aca="false">IF($C6=0,"",G6/$C6)</f>
        <v>0.5</v>
      </c>
      <c r="T6" s="74" t="n">
        <f aca="false">IF($C6=0,"",H6/$C6)</f>
        <v>0.4375</v>
      </c>
      <c r="U6" s="74" t="n">
        <f aca="false">IF($C6=0,"",I6/$C6)</f>
        <v>0.40625</v>
      </c>
      <c r="V6" s="75" t="n">
        <f aca="false">IF($C6=0,"",K6/$C6)</f>
        <v>0.21875</v>
      </c>
      <c r="W6" s="75" t="n">
        <f aca="false">IF($C6=0,"",M6/$C6)</f>
        <v>0.169003125</v>
      </c>
    </row>
    <row r="7" customFormat="false" ht="15" hidden="false" customHeight="false" outlineLevel="0" collapsed="false">
      <c r="A7" s="11" t="n">
        <v>2021</v>
      </c>
      <c r="B7" s="11" t="s">
        <v>5203</v>
      </c>
      <c r="C7" s="16" t="n">
        <v>26</v>
      </c>
      <c r="D7" s="16" t="n">
        <v>7</v>
      </c>
      <c r="E7" s="16" t="n">
        <v>7</v>
      </c>
      <c r="F7" s="16" t="n">
        <v>15</v>
      </c>
      <c r="G7" s="16" t="n">
        <v>13</v>
      </c>
      <c r="H7" s="16" t="n">
        <v>8</v>
      </c>
      <c r="I7" s="16" t="n">
        <v>7</v>
      </c>
      <c r="J7" s="16" t="n">
        <v>0</v>
      </c>
      <c r="K7" s="13" t="n">
        <v>-5</v>
      </c>
      <c r="L7" s="13" t="n">
        <v>1.2319</v>
      </c>
      <c r="M7" s="35" t="n">
        <f aca="false">K7-L7</f>
        <v>-6.2319</v>
      </c>
      <c r="N7" s="16" t="n">
        <v>2</v>
      </c>
      <c r="O7" s="16" t="n">
        <v>4</v>
      </c>
      <c r="P7" s="74" t="n">
        <f aca="false">IF($C7=0,"",D7/$C7)</f>
        <v>0.269230769230769</v>
      </c>
      <c r="Q7" s="74" t="n">
        <f aca="false">IF($C7=0,"",E7/$C7)</f>
        <v>0.269230769230769</v>
      </c>
      <c r="R7" s="74" t="n">
        <f aca="false">IF($C7=0,"",F7/$C7)</f>
        <v>0.576923076923077</v>
      </c>
      <c r="S7" s="74" t="n">
        <f aca="false">IF($C7=0,"",G7/$C7)</f>
        <v>0.5</v>
      </c>
      <c r="T7" s="74" t="n">
        <f aca="false">IF($C7=0,"",H7/$C7)</f>
        <v>0.307692307692308</v>
      </c>
      <c r="U7" s="74" t="n">
        <f aca="false">IF($C7=0,"",I7/$C7)</f>
        <v>0.269230769230769</v>
      </c>
      <c r="V7" s="75" t="n">
        <f aca="false">IF($C7=0,"",K7/$C7)</f>
        <v>-0.192307692307692</v>
      </c>
      <c r="W7" s="75" t="n">
        <f aca="false">IF($C7=0,"",M7/$C7)</f>
        <v>-0.239688461538462</v>
      </c>
    </row>
    <row r="8" customFormat="false" ht="15" hidden="false" customHeight="false" outlineLevel="0" collapsed="false">
      <c r="A8" s="11" t="n">
        <v>2021</v>
      </c>
      <c r="B8" s="11" t="s">
        <v>5204</v>
      </c>
      <c r="C8" s="16" t="n">
        <v>28</v>
      </c>
      <c r="D8" s="16" t="n">
        <v>9</v>
      </c>
      <c r="E8" s="16" t="n">
        <v>9</v>
      </c>
      <c r="F8" s="16" t="n">
        <v>20</v>
      </c>
      <c r="G8" s="16" t="n">
        <v>16</v>
      </c>
      <c r="H8" s="16" t="n">
        <v>10</v>
      </c>
      <c r="I8" s="16" t="n">
        <v>9</v>
      </c>
      <c r="J8" s="16" t="n">
        <v>0</v>
      </c>
      <c r="K8" s="13" t="n">
        <v>-1</v>
      </c>
      <c r="L8" s="13" t="n">
        <v>1.5244</v>
      </c>
      <c r="M8" s="35" t="n">
        <f aca="false">K8-L8</f>
        <v>-2.5244</v>
      </c>
      <c r="N8" s="16" t="n">
        <v>2</v>
      </c>
      <c r="O8" s="16" t="n">
        <v>5</v>
      </c>
      <c r="P8" s="74" t="n">
        <f aca="false">IF($C8=0,"",D8/$C8)</f>
        <v>0.321428571428571</v>
      </c>
      <c r="Q8" s="74" t="n">
        <f aca="false">IF($C8=0,"",E8/$C8)</f>
        <v>0.321428571428571</v>
      </c>
      <c r="R8" s="74" t="n">
        <f aca="false">IF($C8=0,"",F8/$C8)</f>
        <v>0.714285714285714</v>
      </c>
      <c r="S8" s="74" t="n">
        <f aca="false">IF($C8=0,"",G8/$C8)</f>
        <v>0.571428571428571</v>
      </c>
      <c r="T8" s="74" t="n">
        <f aca="false">IF($C8=0,"",H8/$C8)</f>
        <v>0.357142857142857</v>
      </c>
      <c r="U8" s="74" t="n">
        <f aca="false">IF($C8=0,"",I8/$C8)</f>
        <v>0.321428571428571</v>
      </c>
      <c r="V8" s="75" t="n">
        <f aca="false">IF($C8=0,"",K8/$C8)</f>
        <v>-0.0357142857142857</v>
      </c>
      <c r="W8" s="75" t="n">
        <f aca="false">IF($C8=0,"",M8/$C8)</f>
        <v>-0.0901571428571429</v>
      </c>
    </row>
    <row r="9" customFormat="false" ht="15" hidden="false" customHeight="false" outlineLevel="0" collapsed="false">
      <c r="A9" s="11" t="n">
        <v>2021</v>
      </c>
      <c r="B9" s="11" t="s">
        <v>5205</v>
      </c>
      <c r="C9" s="16" t="n">
        <v>22</v>
      </c>
      <c r="D9" s="16" t="n">
        <v>7</v>
      </c>
      <c r="E9" s="16" t="n">
        <v>7</v>
      </c>
      <c r="F9" s="16" t="n">
        <v>14</v>
      </c>
      <c r="G9" s="16" t="n">
        <v>10</v>
      </c>
      <c r="H9" s="16" t="n">
        <v>8</v>
      </c>
      <c r="I9" s="16" t="n">
        <v>7</v>
      </c>
      <c r="J9" s="16" t="n">
        <v>0</v>
      </c>
      <c r="K9" s="13" t="n">
        <v>-1</v>
      </c>
      <c r="L9" s="13" t="n">
        <v>1.4874</v>
      </c>
      <c r="M9" s="35" t="n">
        <f aca="false">K9-L9</f>
        <v>-2.4874</v>
      </c>
      <c r="N9" s="16" t="n">
        <v>2</v>
      </c>
      <c r="O9" s="16" t="n">
        <v>5</v>
      </c>
      <c r="P9" s="74" t="n">
        <f aca="false">IF($C9=0,"",D9/$C9)</f>
        <v>0.318181818181818</v>
      </c>
      <c r="Q9" s="74" t="n">
        <f aca="false">IF($C9=0,"",E9/$C9)</f>
        <v>0.318181818181818</v>
      </c>
      <c r="R9" s="74" t="n">
        <f aca="false">IF($C9=0,"",F9/$C9)</f>
        <v>0.636363636363636</v>
      </c>
      <c r="S9" s="74" t="n">
        <f aca="false">IF($C9=0,"",G9/$C9)</f>
        <v>0.454545454545455</v>
      </c>
      <c r="T9" s="74" t="n">
        <f aca="false">IF($C9=0,"",H9/$C9)</f>
        <v>0.363636363636364</v>
      </c>
      <c r="U9" s="74" t="n">
        <f aca="false">IF($C9=0,"",I9/$C9)</f>
        <v>0.318181818181818</v>
      </c>
      <c r="V9" s="75" t="n">
        <f aca="false">IF($C9=0,"",K9/$C9)</f>
        <v>-0.0454545454545455</v>
      </c>
      <c r="W9" s="75" t="n">
        <f aca="false">IF($C9=0,"",M9/$C9)</f>
        <v>-0.113063636363636</v>
      </c>
    </row>
    <row r="10" customFormat="false" ht="15" hidden="false" customHeight="false" outlineLevel="0" collapsed="false">
      <c r="A10" s="11" t="n">
        <v>2021</v>
      </c>
      <c r="B10" s="11" t="s">
        <v>5206</v>
      </c>
      <c r="C10" s="16" t="n">
        <v>25</v>
      </c>
      <c r="D10" s="16" t="n">
        <v>10</v>
      </c>
      <c r="E10" s="16" t="n">
        <v>10</v>
      </c>
      <c r="F10" s="16" t="n">
        <v>17</v>
      </c>
      <c r="G10" s="16" t="n">
        <v>13</v>
      </c>
      <c r="H10" s="16" t="n">
        <v>13</v>
      </c>
      <c r="I10" s="16" t="n">
        <v>10</v>
      </c>
      <c r="J10" s="16" t="n">
        <v>0</v>
      </c>
      <c r="K10" s="13" t="n">
        <v>5</v>
      </c>
      <c r="L10" s="13" t="n">
        <v>1.7919</v>
      </c>
      <c r="M10" s="35" t="n">
        <f aca="false">K10-L10</f>
        <v>3.2081</v>
      </c>
      <c r="N10" s="16" t="n">
        <v>3</v>
      </c>
      <c r="O10" s="16" t="n">
        <v>4</v>
      </c>
      <c r="P10" s="74" t="n">
        <f aca="false">IF($C10=0,"",D10/$C10)</f>
        <v>0.4</v>
      </c>
      <c r="Q10" s="74" t="n">
        <f aca="false">IF($C10=0,"",E10/$C10)</f>
        <v>0.4</v>
      </c>
      <c r="R10" s="74" t="n">
        <f aca="false">IF($C10=0,"",F10/$C10)</f>
        <v>0.68</v>
      </c>
      <c r="S10" s="74" t="n">
        <f aca="false">IF($C10=0,"",G10/$C10)</f>
        <v>0.52</v>
      </c>
      <c r="T10" s="74" t="n">
        <f aca="false">IF($C10=0,"",H10/$C10)</f>
        <v>0.52</v>
      </c>
      <c r="U10" s="74" t="n">
        <f aca="false">IF($C10=0,"",I10/$C10)</f>
        <v>0.4</v>
      </c>
      <c r="V10" s="75" t="n">
        <f aca="false">IF($C10=0,"",K10/$C10)</f>
        <v>0.2</v>
      </c>
      <c r="W10" s="75" t="n">
        <f aca="false">IF($C10=0,"",M10/$C10)</f>
        <v>0.128324</v>
      </c>
    </row>
    <row r="11" customFormat="false" ht="15" hidden="false" customHeight="false" outlineLevel="0" collapsed="false">
      <c r="A11" s="11" t="n">
        <v>2021</v>
      </c>
      <c r="B11" s="11" t="s">
        <v>5207</v>
      </c>
      <c r="C11" s="16" t="n">
        <v>24</v>
      </c>
      <c r="D11" s="16" t="n">
        <v>8</v>
      </c>
      <c r="E11" s="16" t="n">
        <v>8</v>
      </c>
      <c r="F11" s="16" t="n">
        <v>12</v>
      </c>
      <c r="G11" s="16" t="n">
        <v>11</v>
      </c>
      <c r="H11" s="16" t="n">
        <v>9</v>
      </c>
      <c r="I11" s="16" t="n">
        <v>8</v>
      </c>
      <c r="J11" s="16" t="n">
        <v>0</v>
      </c>
      <c r="K11" s="13" t="n">
        <v>0</v>
      </c>
      <c r="L11" s="13" t="n">
        <v>1.938</v>
      </c>
      <c r="M11" s="35" t="n">
        <f aca="false">K11-L11</f>
        <v>-1.938</v>
      </c>
      <c r="N11" s="16" t="n">
        <v>3</v>
      </c>
      <c r="O11" s="16" t="n">
        <v>5</v>
      </c>
      <c r="P11" s="74" t="n">
        <f aca="false">IF($C11=0,"",D11/$C11)</f>
        <v>0.333333333333333</v>
      </c>
      <c r="Q11" s="74" t="n">
        <f aca="false">IF($C11=0,"",E11/$C11)</f>
        <v>0.333333333333333</v>
      </c>
      <c r="R11" s="74" t="n">
        <f aca="false">IF($C11=0,"",F11/$C11)</f>
        <v>0.5</v>
      </c>
      <c r="S11" s="74" t="n">
        <f aca="false">IF($C11=0,"",G11/$C11)</f>
        <v>0.458333333333333</v>
      </c>
      <c r="T11" s="74" t="n">
        <f aca="false">IF($C11=0,"",H11/$C11)</f>
        <v>0.375</v>
      </c>
      <c r="U11" s="74" t="n">
        <f aca="false">IF($C11=0,"",I11/$C11)</f>
        <v>0.333333333333333</v>
      </c>
      <c r="V11" s="75" t="n">
        <f aca="false">IF($C11=0,"",K11/$C11)</f>
        <v>0</v>
      </c>
      <c r="W11" s="75" t="n">
        <f aca="false">IF($C11=0,"",M11/$C11)</f>
        <v>-0.08075</v>
      </c>
    </row>
    <row r="12" customFormat="false" ht="15" hidden="false" customHeight="false" outlineLevel="0" collapsed="false">
      <c r="A12" s="11" t="n">
        <v>2021</v>
      </c>
      <c r="B12" s="11" t="s">
        <v>5208</v>
      </c>
      <c r="C12" s="16" t="n">
        <v>25</v>
      </c>
      <c r="D12" s="16" t="n">
        <v>6</v>
      </c>
      <c r="E12" s="16" t="n">
        <v>6</v>
      </c>
      <c r="F12" s="16" t="n">
        <v>19</v>
      </c>
      <c r="G12" s="16" t="n">
        <v>12</v>
      </c>
      <c r="H12" s="16" t="n">
        <v>8</v>
      </c>
      <c r="I12" s="16" t="n">
        <v>6</v>
      </c>
      <c r="J12" s="16" t="n">
        <v>0</v>
      </c>
      <c r="K12" s="13" t="n">
        <v>-7</v>
      </c>
      <c r="L12" s="13" t="n">
        <v>2.1904</v>
      </c>
      <c r="M12" s="35" t="n">
        <f aca="false">K12-L12</f>
        <v>-9.1904</v>
      </c>
      <c r="N12" s="16" t="n">
        <v>2</v>
      </c>
      <c r="O12" s="16" t="n">
        <v>6</v>
      </c>
      <c r="P12" s="74" t="n">
        <f aca="false">IF($C12=0,"",D12/$C12)</f>
        <v>0.24</v>
      </c>
      <c r="Q12" s="74" t="n">
        <f aca="false">IF($C12=0,"",E12/$C12)</f>
        <v>0.24</v>
      </c>
      <c r="R12" s="74" t="n">
        <f aca="false">IF($C12=0,"",F12/$C12)</f>
        <v>0.76</v>
      </c>
      <c r="S12" s="74" t="n">
        <f aca="false">IF($C12=0,"",G12/$C12)</f>
        <v>0.48</v>
      </c>
      <c r="T12" s="74" t="n">
        <f aca="false">IF($C12=0,"",H12/$C12)</f>
        <v>0.32</v>
      </c>
      <c r="U12" s="74" t="n">
        <f aca="false">IF($C12=0,"",I12/$C12)</f>
        <v>0.24</v>
      </c>
      <c r="V12" s="75" t="n">
        <f aca="false">IF($C12=0,"",K12/$C12)</f>
        <v>-0.28</v>
      </c>
      <c r="W12" s="75" t="n">
        <f aca="false">IF($C12=0,"",M12/$C12)</f>
        <v>-0.367616</v>
      </c>
    </row>
    <row r="13" customFormat="false" ht="15" hidden="false" customHeight="false" outlineLevel="0" collapsed="false">
      <c r="A13" s="11" t="n">
        <v>2021</v>
      </c>
      <c r="B13" s="11" t="s">
        <v>5209</v>
      </c>
      <c r="C13" s="16" t="n">
        <v>26</v>
      </c>
      <c r="D13" s="16" t="n">
        <v>11</v>
      </c>
      <c r="E13" s="16" t="n">
        <v>11</v>
      </c>
      <c r="F13" s="16" t="n">
        <v>15</v>
      </c>
      <c r="G13" s="16" t="n">
        <v>13</v>
      </c>
      <c r="H13" s="16" t="n">
        <v>12</v>
      </c>
      <c r="I13" s="16" t="n">
        <v>11</v>
      </c>
      <c r="J13" s="16" t="n">
        <v>0</v>
      </c>
      <c r="K13" s="13" t="n">
        <v>7</v>
      </c>
      <c r="L13" s="13" t="n">
        <v>1.6238</v>
      </c>
      <c r="M13" s="35" t="n">
        <f aca="false">K13-L13</f>
        <v>5.3762</v>
      </c>
      <c r="N13" s="16" t="n">
        <v>2</v>
      </c>
      <c r="O13" s="16" t="n">
        <v>6</v>
      </c>
      <c r="P13" s="74" t="n">
        <f aca="false">IF($C13=0,"",D13/$C13)</f>
        <v>0.423076923076923</v>
      </c>
      <c r="Q13" s="74" t="n">
        <f aca="false">IF($C13=0,"",E13/$C13)</f>
        <v>0.423076923076923</v>
      </c>
      <c r="R13" s="74" t="n">
        <f aca="false">IF($C13=0,"",F13/$C13)</f>
        <v>0.576923076923077</v>
      </c>
      <c r="S13" s="74" t="n">
        <f aca="false">IF($C13=0,"",G13/$C13)</f>
        <v>0.5</v>
      </c>
      <c r="T13" s="74" t="n">
        <f aca="false">IF($C13=0,"",H13/$C13)</f>
        <v>0.461538461538462</v>
      </c>
      <c r="U13" s="74" t="n">
        <f aca="false">IF($C13=0,"",I13/$C13)</f>
        <v>0.423076923076923</v>
      </c>
      <c r="V13" s="75" t="n">
        <f aca="false">IF($C13=0,"",K13/$C13)</f>
        <v>0.269230769230769</v>
      </c>
      <c r="W13" s="75" t="n">
        <f aca="false">IF($C13=0,"",M13/$C13)</f>
        <v>0.206776923076923</v>
      </c>
    </row>
    <row r="14" customFormat="false" ht="15" hidden="false" customHeight="false" outlineLevel="0" collapsed="false">
      <c r="A14" s="11" t="n">
        <v>2021</v>
      </c>
      <c r="B14" s="11" t="s">
        <v>5210</v>
      </c>
      <c r="C14" s="16" t="n">
        <v>28</v>
      </c>
      <c r="D14" s="16" t="n">
        <v>11</v>
      </c>
      <c r="E14" s="16" t="n">
        <v>11</v>
      </c>
      <c r="F14" s="16" t="n">
        <v>19</v>
      </c>
      <c r="G14" s="16" t="n">
        <v>16</v>
      </c>
      <c r="H14" s="16" t="n">
        <v>13</v>
      </c>
      <c r="I14" s="16" t="n">
        <v>11</v>
      </c>
      <c r="J14" s="16" t="n">
        <v>0</v>
      </c>
      <c r="K14" s="13" t="n">
        <v>5</v>
      </c>
      <c r="L14" s="13" t="n">
        <v>1.7407</v>
      </c>
      <c r="M14" s="35" t="n">
        <f aca="false">K14-L14</f>
        <v>3.2593</v>
      </c>
      <c r="N14" s="16" t="n">
        <v>2</v>
      </c>
      <c r="O14" s="16" t="n">
        <v>3</v>
      </c>
      <c r="P14" s="74" t="n">
        <f aca="false">IF($C14=0,"",D14/$C14)</f>
        <v>0.392857142857143</v>
      </c>
      <c r="Q14" s="74" t="n">
        <f aca="false">IF($C14=0,"",E14/$C14)</f>
        <v>0.392857142857143</v>
      </c>
      <c r="R14" s="74" t="n">
        <f aca="false">IF($C14=0,"",F14/$C14)</f>
        <v>0.678571428571429</v>
      </c>
      <c r="S14" s="74" t="n">
        <f aca="false">IF($C14=0,"",G14/$C14)</f>
        <v>0.571428571428571</v>
      </c>
      <c r="T14" s="74" t="n">
        <f aca="false">IF($C14=0,"",H14/$C14)</f>
        <v>0.464285714285714</v>
      </c>
      <c r="U14" s="74" t="n">
        <f aca="false">IF($C14=0,"",I14/$C14)</f>
        <v>0.392857142857143</v>
      </c>
      <c r="V14" s="75" t="n">
        <f aca="false">IF($C14=0,"",K14/$C14)</f>
        <v>0.178571428571429</v>
      </c>
      <c r="W14" s="75" t="n">
        <f aca="false">IF($C14=0,"",M14/$C14)</f>
        <v>0.116403571428571</v>
      </c>
    </row>
    <row r="15" customFormat="false" ht="15" hidden="false" customHeight="false" outlineLevel="0" collapsed="false">
      <c r="A15" s="11" t="n">
        <v>2021</v>
      </c>
      <c r="B15" s="11" t="s">
        <v>5211</v>
      </c>
      <c r="C15" s="16" t="n">
        <v>25</v>
      </c>
      <c r="D15" s="16" t="n">
        <v>5</v>
      </c>
      <c r="E15" s="16" t="n">
        <v>5</v>
      </c>
      <c r="F15" s="16" t="n">
        <v>12</v>
      </c>
      <c r="G15" s="16" t="n">
        <v>11</v>
      </c>
      <c r="H15" s="16" t="n">
        <v>8</v>
      </c>
      <c r="I15" s="16" t="n">
        <v>5</v>
      </c>
      <c r="J15" s="16" t="n">
        <v>0</v>
      </c>
      <c r="K15" s="13" t="n">
        <v>-10</v>
      </c>
      <c r="L15" s="13" t="n">
        <v>1.3873</v>
      </c>
      <c r="M15" s="35" t="n">
        <f aca="false">K15-L15</f>
        <v>-11.3873</v>
      </c>
      <c r="N15" s="16" t="n">
        <v>2</v>
      </c>
      <c r="O15" s="16" t="n">
        <v>9</v>
      </c>
      <c r="P15" s="74" t="n">
        <f aca="false">IF($C15=0,"",D15/$C15)</f>
        <v>0.2</v>
      </c>
      <c r="Q15" s="74" t="n">
        <f aca="false">IF($C15=0,"",E15/$C15)</f>
        <v>0.2</v>
      </c>
      <c r="R15" s="74" t="n">
        <f aca="false">IF($C15=0,"",F15/$C15)</f>
        <v>0.48</v>
      </c>
      <c r="S15" s="74" t="n">
        <f aca="false">IF($C15=0,"",G15/$C15)</f>
        <v>0.44</v>
      </c>
      <c r="T15" s="74" t="n">
        <f aca="false">IF($C15=0,"",H15/$C15)</f>
        <v>0.32</v>
      </c>
      <c r="U15" s="74" t="n">
        <f aca="false">IF($C15=0,"",I15/$C15)</f>
        <v>0.2</v>
      </c>
      <c r="V15" s="75" t="n">
        <f aca="false">IF($C15=0,"",K15/$C15)</f>
        <v>-0.4</v>
      </c>
      <c r="W15" s="75" t="n">
        <f aca="false">IF($C15=0,"",M15/$C15)</f>
        <v>-0.455492</v>
      </c>
    </row>
    <row r="16" customFormat="false" ht="15" hidden="false" customHeight="false" outlineLevel="0" collapsed="false">
      <c r="A16" s="11" t="n">
        <v>2021</v>
      </c>
      <c r="B16" s="11" t="s">
        <v>5212</v>
      </c>
      <c r="C16" s="16" t="n">
        <v>26</v>
      </c>
      <c r="D16" s="16" t="n">
        <v>11</v>
      </c>
      <c r="E16" s="16" t="n">
        <v>11</v>
      </c>
      <c r="F16" s="16" t="n">
        <v>18</v>
      </c>
      <c r="G16" s="16" t="n">
        <v>12</v>
      </c>
      <c r="H16" s="16" t="n">
        <v>12</v>
      </c>
      <c r="I16" s="16" t="n">
        <v>11</v>
      </c>
      <c r="J16" s="16" t="n">
        <v>0</v>
      </c>
      <c r="K16" s="13" t="n">
        <v>7</v>
      </c>
      <c r="L16" s="13" t="n">
        <v>1.9727</v>
      </c>
      <c r="M16" s="35" t="n">
        <f aca="false">K16-L16</f>
        <v>5.0273</v>
      </c>
      <c r="N16" s="16" t="n">
        <v>3</v>
      </c>
      <c r="O16" s="16" t="n">
        <v>6</v>
      </c>
      <c r="P16" s="74" t="n">
        <f aca="false">IF($C16=0,"",D16/$C16)</f>
        <v>0.423076923076923</v>
      </c>
      <c r="Q16" s="74" t="n">
        <f aca="false">IF($C16=0,"",E16/$C16)</f>
        <v>0.423076923076923</v>
      </c>
      <c r="R16" s="74" t="n">
        <f aca="false">IF($C16=0,"",F16/$C16)</f>
        <v>0.692307692307692</v>
      </c>
      <c r="S16" s="74" t="n">
        <f aca="false">IF($C16=0,"",G16/$C16)</f>
        <v>0.461538461538462</v>
      </c>
      <c r="T16" s="74" t="n">
        <f aca="false">IF($C16=0,"",H16/$C16)</f>
        <v>0.461538461538462</v>
      </c>
      <c r="U16" s="74" t="n">
        <f aca="false">IF($C16=0,"",I16/$C16)</f>
        <v>0.423076923076923</v>
      </c>
      <c r="V16" s="75" t="n">
        <f aca="false">IF($C16=0,"",K16/$C16)</f>
        <v>0.269230769230769</v>
      </c>
      <c r="W16" s="75" t="n">
        <f aca="false">IF($C16=0,"",M16/$C16)</f>
        <v>0.193357692307692</v>
      </c>
    </row>
    <row r="17" customFormat="false" ht="15" hidden="false" customHeight="false" outlineLevel="0" collapsed="false">
      <c r="A17" s="11" t="n">
        <v>2021</v>
      </c>
      <c r="B17" s="11" t="s">
        <v>5213</v>
      </c>
      <c r="C17" s="16" t="n">
        <v>30</v>
      </c>
      <c r="D17" s="16" t="n">
        <v>14</v>
      </c>
      <c r="E17" s="16" t="n">
        <v>14</v>
      </c>
      <c r="F17" s="16" t="n">
        <v>17</v>
      </c>
      <c r="G17" s="16" t="n">
        <v>17</v>
      </c>
      <c r="H17" s="16" t="n">
        <v>16</v>
      </c>
      <c r="I17" s="16" t="n">
        <v>14</v>
      </c>
      <c r="J17" s="16" t="n">
        <v>0</v>
      </c>
      <c r="K17" s="13" t="n">
        <v>12</v>
      </c>
      <c r="L17" s="13" t="n">
        <v>2.7827</v>
      </c>
      <c r="M17" s="35" t="n">
        <f aca="false">K17-L17</f>
        <v>9.2173</v>
      </c>
      <c r="N17" s="16" t="n">
        <v>3</v>
      </c>
      <c r="O17" s="16" t="n">
        <v>4</v>
      </c>
      <c r="P17" s="74" t="n">
        <f aca="false">IF($C17=0,"",D17/$C17)</f>
        <v>0.466666666666667</v>
      </c>
      <c r="Q17" s="74" t="n">
        <f aca="false">IF($C17=0,"",E17/$C17)</f>
        <v>0.466666666666667</v>
      </c>
      <c r="R17" s="74" t="n">
        <f aca="false">IF($C17=0,"",F17/$C17)</f>
        <v>0.566666666666667</v>
      </c>
      <c r="S17" s="74" t="n">
        <f aca="false">IF($C17=0,"",G17/$C17)</f>
        <v>0.566666666666667</v>
      </c>
      <c r="T17" s="74" t="n">
        <f aca="false">IF($C17=0,"",H17/$C17)</f>
        <v>0.533333333333333</v>
      </c>
      <c r="U17" s="74" t="n">
        <f aca="false">IF($C17=0,"",I17/$C17)</f>
        <v>0.466666666666667</v>
      </c>
      <c r="V17" s="75" t="n">
        <f aca="false">IF($C17=0,"",K17/$C17)</f>
        <v>0.4</v>
      </c>
      <c r="W17" s="75" t="n">
        <f aca="false">IF($C17=0,"",M17/$C17)</f>
        <v>0.307243333333333</v>
      </c>
    </row>
    <row r="18" customFormat="false" ht="15" hidden="false" customHeight="false" outlineLevel="0" collapsed="false">
      <c r="A18" s="76" t="s">
        <v>5214</v>
      </c>
      <c r="B18" s="76" t="s">
        <v>5215</v>
      </c>
      <c r="C18" s="76" t="n">
        <f aca="false">SUM(C6:C17)</f>
        <v>317</v>
      </c>
      <c r="D18" s="76" t="n">
        <f aca="false">SUM(D6:D17)</f>
        <v>112</v>
      </c>
      <c r="E18" s="76" t="n">
        <f aca="false">SUM(E6:E17)</f>
        <v>112</v>
      </c>
      <c r="F18" s="76" t="n">
        <f aca="false">SUM(F6:F17)</f>
        <v>199</v>
      </c>
      <c r="G18" s="76" t="n">
        <f aca="false">SUM(G6:G17)</f>
        <v>160</v>
      </c>
      <c r="H18" s="76" t="n">
        <f aca="false">SUM(H6:H17)</f>
        <v>131</v>
      </c>
      <c r="I18" s="76" t="n">
        <f aca="false">SUM(I6:I17)</f>
        <v>112</v>
      </c>
      <c r="J18" s="76" t="n">
        <f aca="false">SUM(J6:J17)</f>
        <v>0</v>
      </c>
      <c r="K18" s="77" t="n">
        <f aca="false">SUM(K6:K17)</f>
        <v>19</v>
      </c>
      <c r="L18" s="77" t="n">
        <f aca="false">SUM(L6:L17)</f>
        <v>21.2631</v>
      </c>
      <c r="M18" s="77" t="n">
        <f aca="false">K18-L18</f>
        <v>-2.2631</v>
      </c>
      <c r="N18" s="78" t="n">
        <v>3</v>
      </c>
      <c r="O18" s="78" t="n">
        <v>10</v>
      </c>
      <c r="P18" s="79" t="n">
        <f aca="false">IF($C18=0,"",D18/$C18)</f>
        <v>0.353312302839117</v>
      </c>
      <c r="Q18" s="79" t="n">
        <f aca="false">IF($C18=0,"",E18/$C18)</f>
        <v>0.353312302839117</v>
      </c>
      <c r="R18" s="79" t="n">
        <f aca="false">IF($C18=0,"",F18/$C18)</f>
        <v>0.627760252365931</v>
      </c>
      <c r="S18" s="79" t="n">
        <f aca="false">IF($C18=0,"",G18/$C18)</f>
        <v>0.504731861198738</v>
      </c>
      <c r="T18" s="79" t="n">
        <f aca="false">IF($C18=0,"",H18/$C18)</f>
        <v>0.413249211356467</v>
      </c>
      <c r="U18" s="79" t="n">
        <f aca="false">IF($C18=0,"",I18/$C18)</f>
        <v>0.353312302839117</v>
      </c>
      <c r="V18" s="80" t="n">
        <f aca="false">IF($C18=0,"",K18/$C18)</f>
        <v>0.0599369085173502</v>
      </c>
      <c r="W18" s="80" t="n">
        <f aca="false">IF($C18=0,"",M18/$C18)</f>
        <v>-0.00713911671924291</v>
      </c>
    </row>
    <row r="19" customFormat="false" ht="15" hidden="false" customHeight="false" outlineLevel="0" collapsed="false">
      <c r="A19" s="11" t="n">
        <v>2022</v>
      </c>
      <c r="B19" s="11" t="s">
        <v>5202</v>
      </c>
      <c r="C19" s="16" t="n">
        <v>31</v>
      </c>
      <c r="D19" s="16" t="n">
        <v>8</v>
      </c>
      <c r="E19" s="16" t="n">
        <v>8</v>
      </c>
      <c r="F19" s="16" t="n">
        <v>17</v>
      </c>
      <c r="G19" s="16" t="n">
        <v>12</v>
      </c>
      <c r="H19" s="16" t="n">
        <v>11</v>
      </c>
      <c r="I19" s="16" t="n">
        <v>8</v>
      </c>
      <c r="J19" s="16" t="n">
        <v>0</v>
      </c>
      <c r="K19" s="13" t="n">
        <v>-7</v>
      </c>
      <c r="L19" s="13" t="n">
        <v>2.221</v>
      </c>
      <c r="M19" s="35" t="n">
        <f aca="false">K19-L19</f>
        <v>-9.221</v>
      </c>
      <c r="N19" s="16" t="n">
        <v>2</v>
      </c>
      <c r="O19" s="16" t="n">
        <v>6</v>
      </c>
      <c r="P19" s="74" t="n">
        <f aca="false">IF($C19=0,"",D19/$C19)</f>
        <v>0.258064516129032</v>
      </c>
      <c r="Q19" s="74" t="n">
        <f aca="false">IF($C19=0,"",E19/$C19)</f>
        <v>0.258064516129032</v>
      </c>
      <c r="R19" s="74" t="n">
        <f aca="false">IF($C19=0,"",F19/$C19)</f>
        <v>0.548387096774194</v>
      </c>
      <c r="S19" s="74" t="n">
        <f aca="false">IF($C19=0,"",G19/$C19)</f>
        <v>0.387096774193548</v>
      </c>
      <c r="T19" s="74" t="n">
        <f aca="false">IF($C19=0,"",H19/$C19)</f>
        <v>0.354838709677419</v>
      </c>
      <c r="U19" s="74" t="n">
        <f aca="false">IF($C19=0,"",I19/$C19)</f>
        <v>0.258064516129032</v>
      </c>
      <c r="V19" s="75" t="n">
        <f aca="false">IF($C19=0,"",K19/$C19)</f>
        <v>-0.225806451612903</v>
      </c>
      <c r="W19" s="75" t="n">
        <f aca="false">IF($C19=0,"",M19/$C19)</f>
        <v>-0.297451612903226</v>
      </c>
    </row>
    <row r="20" customFormat="false" ht="15" hidden="false" customHeight="false" outlineLevel="0" collapsed="false">
      <c r="A20" s="11" t="n">
        <v>2022</v>
      </c>
      <c r="B20" s="11" t="s">
        <v>5203</v>
      </c>
      <c r="C20" s="16" t="n">
        <v>29</v>
      </c>
      <c r="D20" s="16" t="n">
        <v>13</v>
      </c>
      <c r="E20" s="16" t="n">
        <v>13</v>
      </c>
      <c r="F20" s="16" t="n">
        <v>17</v>
      </c>
      <c r="G20" s="16" t="n">
        <v>15</v>
      </c>
      <c r="H20" s="16" t="n">
        <v>13</v>
      </c>
      <c r="I20" s="16" t="n">
        <v>13</v>
      </c>
      <c r="J20" s="16" t="n">
        <v>0</v>
      </c>
      <c r="K20" s="13" t="n">
        <v>10</v>
      </c>
      <c r="L20" s="13" t="n">
        <v>1.5939</v>
      </c>
      <c r="M20" s="35" t="n">
        <f aca="false">K20-L20</f>
        <v>8.4061</v>
      </c>
      <c r="N20" s="16" t="n">
        <v>4</v>
      </c>
      <c r="O20" s="16" t="n">
        <v>4</v>
      </c>
      <c r="P20" s="74" t="n">
        <f aca="false">IF($C20=0,"",D20/$C20)</f>
        <v>0.448275862068966</v>
      </c>
      <c r="Q20" s="74" t="n">
        <f aca="false">IF($C20=0,"",E20/$C20)</f>
        <v>0.448275862068966</v>
      </c>
      <c r="R20" s="74" t="n">
        <f aca="false">IF($C20=0,"",F20/$C20)</f>
        <v>0.586206896551724</v>
      </c>
      <c r="S20" s="74" t="n">
        <f aca="false">IF($C20=0,"",G20/$C20)</f>
        <v>0.517241379310345</v>
      </c>
      <c r="T20" s="74" t="n">
        <f aca="false">IF($C20=0,"",H20/$C20)</f>
        <v>0.448275862068966</v>
      </c>
      <c r="U20" s="74" t="n">
        <f aca="false">IF($C20=0,"",I20/$C20)</f>
        <v>0.448275862068966</v>
      </c>
      <c r="V20" s="75" t="n">
        <f aca="false">IF($C20=0,"",K20/$C20)</f>
        <v>0.344827586206897</v>
      </c>
      <c r="W20" s="75" t="n">
        <f aca="false">IF($C20=0,"",M20/$C20)</f>
        <v>0.289865517241379</v>
      </c>
    </row>
    <row r="21" customFormat="false" ht="15" hidden="false" customHeight="false" outlineLevel="0" collapsed="false">
      <c r="A21" s="11" t="n">
        <v>2022</v>
      </c>
      <c r="B21" s="11" t="s">
        <v>5204</v>
      </c>
      <c r="C21" s="16" t="n">
        <v>33</v>
      </c>
      <c r="D21" s="16" t="n">
        <v>12</v>
      </c>
      <c r="E21" s="16" t="n">
        <v>12</v>
      </c>
      <c r="F21" s="16" t="n">
        <v>20</v>
      </c>
      <c r="G21" s="16" t="n">
        <v>18</v>
      </c>
      <c r="H21" s="16" t="n">
        <v>15</v>
      </c>
      <c r="I21" s="16" t="n">
        <v>12</v>
      </c>
      <c r="J21" s="16" t="n">
        <v>0</v>
      </c>
      <c r="K21" s="13" t="n">
        <v>3</v>
      </c>
      <c r="L21" s="13" t="n">
        <v>1.2746</v>
      </c>
      <c r="M21" s="35" t="n">
        <f aca="false">K21-L21</f>
        <v>1.7254</v>
      </c>
      <c r="N21" s="16" t="n">
        <v>3</v>
      </c>
      <c r="O21" s="16" t="n">
        <v>6</v>
      </c>
      <c r="P21" s="74" t="n">
        <f aca="false">IF($C21=0,"",D21/$C21)</f>
        <v>0.363636363636364</v>
      </c>
      <c r="Q21" s="74" t="n">
        <f aca="false">IF($C21=0,"",E21/$C21)</f>
        <v>0.363636363636364</v>
      </c>
      <c r="R21" s="74" t="n">
        <f aca="false">IF($C21=0,"",F21/$C21)</f>
        <v>0.606060606060606</v>
      </c>
      <c r="S21" s="74" t="n">
        <f aca="false">IF($C21=0,"",G21/$C21)</f>
        <v>0.545454545454545</v>
      </c>
      <c r="T21" s="74" t="n">
        <f aca="false">IF($C21=0,"",H21/$C21)</f>
        <v>0.454545454545455</v>
      </c>
      <c r="U21" s="74" t="n">
        <f aca="false">IF($C21=0,"",I21/$C21)</f>
        <v>0.363636363636364</v>
      </c>
      <c r="V21" s="75" t="n">
        <f aca="false">IF($C21=0,"",K21/$C21)</f>
        <v>0.0909090909090909</v>
      </c>
      <c r="W21" s="75" t="n">
        <f aca="false">IF($C21=0,"",M21/$C21)</f>
        <v>0.0522848484848485</v>
      </c>
    </row>
    <row r="22" customFormat="false" ht="15" hidden="false" customHeight="false" outlineLevel="0" collapsed="false">
      <c r="A22" s="11" t="n">
        <v>2022</v>
      </c>
      <c r="B22" s="11" t="s">
        <v>5205</v>
      </c>
      <c r="C22" s="16" t="n">
        <v>28</v>
      </c>
      <c r="D22" s="16" t="n">
        <v>8</v>
      </c>
      <c r="E22" s="16" t="n">
        <v>8</v>
      </c>
      <c r="F22" s="16" t="n">
        <v>18</v>
      </c>
      <c r="G22" s="16" t="n">
        <v>17</v>
      </c>
      <c r="H22" s="16" t="n">
        <v>11</v>
      </c>
      <c r="I22" s="16" t="n">
        <v>8</v>
      </c>
      <c r="J22" s="16" t="n">
        <v>0</v>
      </c>
      <c r="K22" s="13" t="n">
        <v>-4</v>
      </c>
      <c r="L22" s="13" t="n">
        <v>1.4037</v>
      </c>
      <c r="M22" s="35" t="n">
        <f aca="false">K22-L22</f>
        <v>-5.4037</v>
      </c>
      <c r="N22" s="16" t="n">
        <v>1</v>
      </c>
      <c r="O22" s="16" t="n">
        <v>6</v>
      </c>
      <c r="P22" s="74" t="n">
        <f aca="false">IF($C22=0,"",D22/$C22)</f>
        <v>0.285714285714286</v>
      </c>
      <c r="Q22" s="74" t="n">
        <f aca="false">IF($C22=0,"",E22/$C22)</f>
        <v>0.285714285714286</v>
      </c>
      <c r="R22" s="74" t="n">
        <f aca="false">IF($C22=0,"",F22/$C22)</f>
        <v>0.642857142857143</v>
      </c>
      <c r="S22" s="74" t="n">
        <f aca="false">IF($C22=0,"",G22/$C22)</f>
        <v>0.607142857142857</v>
      </c>
      <c r="T22" s="74" t="n">
        <f aca="false">IF($C22=0,"",H22/$C22)</f>
        <v>0.392857142857143</v>
      </c>
      <c r="U22" s="74" t="n">
        <f aca="false">IF($C22=0,"",I22/$C22)</f>
        <v>0.285714285714286</v>
      </c>
      <c r="V22" s="75" t="n">
        <f aca="false">IF($C22=0,"",K22/$C22)</f>
        <v>-0.142857142857143</v>
      </c>
      <c r="W22" s="75" t="n">
        <f aca="false">IF($C22=0,"",M22/$C22)</f>
        <v>-0.192989285714286</v>
      </c>
    </row>
    <row r="23" customFormat="false" ht="15" hidden="false" customHeight="false" outlineLevel="0" collapsed="false">
      <c r="A23" s="11" t="n">
        <v>2022</v>
      </c>
      <c r="B23" s="11" t="s">
        <v>5206</v>
      </c>
      <c r="C23" s="16" t="n">
        <v>25</v>
      </c>
      <c r="D23" s="16" t="n">
        <v>5</v>
      </c>
      <c r="E23" s="16" t="n">
        <v>5</v>
      </c>
      <c r="F23" s="16" t="n">
        <v>13</v>
      </c>
      <c r="G23" s="16" t="n">
        <v>9</v>
      </c>
      <c r="H23" s="16" t="n">
        <v>7</v>
      </c>
      <c r="I23" s="16" t="n">
        <v>5</v>
      </c>
      <c r="J23" s="16" t="n">
        <v>0</v>
      </c>
      <c r="K23" s="13" t="n">
        <v>-10</v>
      </c>
      <c r="L23" s="13" t="n">
        <v>1.5828</v>
      </c>
      <c r="M23" s="35" t="n">
        <f aca="false">K23-L23</f>
        <v>-11.5828</v>
      </c>
      <c r="N23" s="16" t="n">
        <v>2</v>
      </c>
      <c r="O23" s="16" t="n">
        <v>12</v>
      </c>
      <c r="P23" s="74" t="n">
        <f aca="false">IF($C23=0,"",D23/$C23)</f>
        <v>0.2</v>
      </c>
      <c r="Q23" s="74" t="n">
        <f aca="false">IF($C23=0,"",E23/$C23)</f>
        <v>0.2</v>
      </c>
      <c r="R23" s="74" t="n">
        <f aca="false">IF($C23=0,"",F23/$C23)</f>
        <v>0.52</v>
      </c>
      <c r="S23" s="74" t="n">
        <f aca="false">IF($C23=0,"",G23/$C23)</f>
        <v>0.36</v>
      </c>
      <c r="T23" s="74" t="n">
        <f aca="false">IF($C23=0,"",H23/$C23)</f>
        <v>0.28</v>
      </c>
      <c r="U23" s="74" t="n">
        <f aca="false">IF($C23=0,"",I23/$C23)</f>
        <v>0.2</v>
      </c>
      <c r="V23" s="75" t="n">
        <f aca="false">IF($C23=0,"",K23/$C23)</f>
        <v>-0.4</v>
      </c>
      <c r="W23" s="75" t="n">
        <f aca="false">IF($C23=0,"",M23/$C23)</f>
        <v>-0.463312</v>
      </c>
    </row>
    <row r="24" customFormat="false" ht="15" hidden="false" customHeight="false" outlineLevel="0" collapsed="false">
      <c r="A24" s="11" t="n">
        <v>2022</v>
      </c>
      <c r="B24" s="11" t="s">
        <v>5207</v>
      </c>
      <c r="C24" s="16" t="n">
        <v>23</v>
      </c>
      <c r="D24" s="16" t="n">
        <v>11</v>
      </c>
      <c r="E24" s="16" t="n">
        <v>11</v>
      </c>
      <c r="F24" s="16" t="n">
        <v>18</v>
      </c>
      <c r="G24" s="16" t="n">
        <v>17</v>
      </c>
      <c r="H24" s="16" t="n">
        <v>14</v>
      </c>
      <c r="I24" s="16" t="n">
        <v>11</v>
      </c>
      <c r="J24" s="16" t="n">
        <v>0</v>
      </c>
      <c r="K24" s="13" t="n">
        <v>10</v>
      </c>
      <c r="L24" s="13" t="n">
        <v>1.5394</v>
      </c>
      <c r="M24" s="35" t="n">
        <f aca="false">K24-L24</f>
        <v>8.4606</v>
      </c>
      <c r="N24" s="16" t="n">
        <v>3</v>
      </c>
      <c r="O24" s="16" t="n">
        <v>3</v>
      </c>
      <c r="P24" s="74" t="n">
        <f aca="false">IF($C24=0,"",D24/$C24)</f>
        <v>0.478260869565217</v>
      </c>
      <c r="Q24" s="74" t="n">
        <f aca="false">IF($C24=0,"",E24/$C24)</f>
        <v>0.478260869565217</v>
      </c>
      <c r="R24" s="74" t="n">
        <f aca="false">IF($C24=0,"",F24/$C24)</f>
        <v>0.782608695652174</v>
      </c>
      <c r="S24" s="74" t="n">
        <f aca="false">IF($C24=0,"",G24/$C24)</f>
        <v>0.739130434782609</v>
      </c>
      <c r="T24" s="74" t="n">
        <f aca="false">IF($C24=0,"",H24/$C24)</f>
        <v>0.608695652173913</v>
      </c>
      <c r="U24" s="74" t="n">
        <f aca="false">IF($C24=0,"",I24/$C24)</f>
        <v>0.478260869565217</v>
      </c>
      <c r="V24" s="75" t="n">
        <f aca="false">IF($C24=0,"",K24/$C24)</f>
        <v>0.434782608695652</v>
      </c>
      <c r="W24" s="75" t="n">
        <f aca="false">IF($C24=0,"",M24/$C24)</f>
        <v>0.367852173913044</v>
      </c>
    </row>
    <row r="25" customFormat="false" ht="15" hidden="false" customHeight="false" outlineLevel="0" collapsed="false">
      <c r="A25" s="11" t="n">
        <v>2022</v>
      </c>
      <c r="B25" s="11" t="s">
        <v>5208</v>
      </c>
      <c r="C25" s="16" t="n">
        <v>29</v>
      </c>
      <c r="D25" s="16" t="n">
        <v>14</v>
      </c>
      <c r="E25" s="16" t="n">
        <v>14</v>
      </c>
      <c r="F25" s="16" t="n">
        <v>20</v>
      </c>
      <c r="G25" s="16" t="n">
        <v>14</v>
      </c>
      <c r="H25" s="16" t="n">
        <v>14</v>
      </c>
      <c r="I25" s="16" t="n">
        <v>14</v>
      </c>
      <c r="J25" s="16" t="n">
        <v>0</v>
      </c>
      <c r="K25" s="13" t="n">
        <v>13</v>
      </c>
      <c r="L25" s="13" t="n">
        <v>2.2097</v>
      </c>
      <c r="M25" s="35" t="n">
        <f aca="false">K25-L25</f>
        <v>10.7903</v>
      </c>
      <c r="N25" s="16" t="n">
        <v>3</v>
      </c>
      <c r="O25" s="16" t="n">
        <v>3</v>
      </c>
      <c r="P25" s="74" t="n">
        <f aca="false">IF($C25=0,"",D25/$C25)</f>
        <v>0.482758620689655</v>
      </c>
      <c r="Q25" s="74" t="n">
        <f aca="false">IF($C25=0,"",E25/$C25)</f>
        <v>0.482758620689655</v>
      </c>
      <c r="R25" s="74" t="n">
        <f aca="false">IF($C25=0,"",F25/$C25)</f>
        <v>0.689655172413793</v>
      </c>
      <c r="S25" s="74" t="n">
        <f aca="false">IF($C25=0,"",G25/$C25)</f>
        <v>0.482758620689655</v>
      </c>
      <c r="T25" s="74" t="n">
        <f aca="false">IF($C25=0,"",H25/$C25)</f>
        <v>0.482758620689655</v>
      </c>
      <c r="U25" s="74" t="n">
        <f aca="false">IF($C25=0,"",I25/$C25)</f>
        <v>0.482758620689655</v>
      </c>
      <c r="V25" s="75" t="n">
        <f aca="false">IF($C25=0,"",K25/$C25)</f>
        <v>0.448275862068966</v>
      </c>
      <c r="W25" s="75" t="n">
        <f aca="false">IF($C25=0,"",M25/$C25)</f>
        <v>0.372079310344828</v>
      </c>
    </row>
    <row r="26" customFormat="false" ht="15" hidden="false" customHeight="false" outlineLevel="0" collapsed="false">
      <c r="A26" s="11" t="n">
        <v>2022</v>
      </c>
      <c r="B26" s="11" t="s">
        <v>5209</v>
      </c>
      <c r="C26" s="16" t="n">
        <v>27</v>
      </c>
      <c r="D26" s="16" t="n">
        <v>11</v>
      </c>
      <c r="E26" s="16" t="n">
        <v>11</v>
      </c>
      <c r="F26" s="16" t="n">
        <v>20</v>
      </c>
      <c r="G26" s="16" t="n">
        <v>14</v>
      </c>
      <c r="H26" s="16" t="n">
        <v>14</v>
      </c>
      <c r="I26" s="16" t="n">
        <v>11</v>
      </c>
      <c r="J26" s="16" t="n">
        <v>0</v>
      </c>
      <c r="K26" s="13" t="n">
        <v>6</v>
      </c>
      <c r="L26" s="13" t="n">
        <v>1.9837</v>
      </c>
      <c r="M26" s="35" t="n">
        <f aca="false">K26-L26</f>
        <v>4.0163</v>
      </c>
      <c r="N26" s="16" t="n">
        <v>4</v>
      </c>
      <c r="O26" s="16" t="n">
        <v>5</v>
      </c>
      <c r="P26" s="74" t="n">
        <f aca="false">IF($C26=0,"",D26/$C26)</f>
        <v>0.407407407407407</v>
      </c>
      <c r="Q26" s="74" t="n">
        <f aca="false">IF($C26=0,"",E26/$C26)</f>
        <v>0.407407407407407</v>
      </c>
      <c r="R26" s="74" t="n">
        <f aca="false">IF($C26=0,"",F26/$C26)</f>
        <v>0.740740740740741</v>
      </c>
      <c r="S26" s="74" t="n">
        <f aca="false">IF($C26=0,"",G26/$C26)</f>
        <v>0.518518518518519</v>
      </c>
      <c r="T26" s="74" t="n">
        <f aca="false">IF($C26=0,"",H26/$C26)</f>
        <v>0.518518518518519</v>
      </c>
      <c r="U26" s="74" t="n">
        <f aca="false">IF($C26=0,"",I26/$C26)</f>
        <v>0.407407407407407</v>
      </c>
      <c r="V26" s="75" t="n">
        <f aca="false">IF($C26=0,"",K26/$C26)</f>
        <v>0.222222222222222</v>
      </c>
      <c r="W26" s="75" t="n">
        <f aca="false">IF($C26=0,"",M26/$C26)</f>
        <v>0.148751851851852</v>
      </c>
    </row>
    <row r="27" customFormat="false" ht="15" hidden="false" customHeight="false" outlineLevel="0" collapsed="false">
      <c r="A27" s="11" t="n">
        <v>2022</v>
      </c>
      <c r="B27" s="11" t="s">
        <v>5210</v>
      </c>
      <c r="C27" s="16" t="n">
        <v>27</v>
      </c>
      <c r="D27" s="16" t="n">
        <v>12</v>
      </c>
      <c r="E27" s="16" t="n">
        <v>12</v>
      </c>
      <c r="F27" s="16" t="n">
        <v>17</v>
      </c>
      <c r="G27" s="16" t="n">
        <v>17</v>
      </c>
      <c r="H27" s="16" t="n">
        <v>15</v>
      </c>
      <c r="I27" s="16" t="n">
        <v>12</v>
      </c>
      <c r="J27" s="16" t="n">
        <v>0</v>
      </c>
      <c r="K27" s="13" t="n">
        <v>9</v>
      </c>
      <c r="L27" s="13" t="n">
        <v>2.0233</v>
      </c>
      <c r="M27" s="35" t="n">
        <f aca="false">K27-L27</f>
        <v>6.9767</v>
      </c>
      <c r="N27" s="16" t="n">
        <v>5</v>
      </c>
      <c r="O27" s="16" t="n">
        <v>4</v>
      </c>
      <c r="P27" s="74" t="n">
        <f aca="false">IF($C27=0,"",D27/$C27)</f>
        <v>0.444444444444444</v>
      </c>
      <c r="Q27" s="74" t="n">
        <f aca="false">IF($C27=0,"",E27/$C27)</f>
        <v>0.444444444444444</v>
      </c>
      <c r="R27" s="74" t="n">
        <f aca="false">IF($C27=0,"",F27/$C27)</f>
        <v>0.62962962962963</v>
      </c>
      <c r="S27" s="74" t="n">
        <f aca="false">IF($C27=0,"",G27/$C27)</f>
        <v>0.62962962962963</v>
      </c>
      <c r="T27" s="74" t="n">
        <f aca="false">IF($C27=0,"",H27/$C27)</f>
        <v>0.555555555555556</v>
      </c>
      <c r="U27" s="74" t="n">
        <f aca="false">IF($C27=0,"",I27/$C27)</f>
        <v>0.444444444444444</v>
      </c>
      <c r="V27" s="75" t="n">
        <f aca="false">IF($C27=0,"",K27/$C27)</f>
        <v>0.333333333333333</v>
      </c>
      <c r="W27" s="75" t="n">
        <f aca="false">IF($C27=0,"",M27/$C27)</f>
        <v>0.258396296296296</v>
      </c>
    </row>
    <row r="28" customFormat="false" ht="15" hidden="false" customHeight="false" outlineLevel="0" collapsed="false">
      <c r="A28" s="11" t="n">
        <v>2022</v>
      </c>
      <c r="B28" s="11" t="s">
        <v>5211</v>
      </c>
      <c r="C28" s="16" t="n">
        <v>29</v>
      </c>
      <c r="D28" s="16" t="n">
        <v>11</v>
      </c>
      <c r="E28" s="16" t="n">
        <v>11</v>
      </c>
      <c r="F28" s="16" t="n">
        <v>21</v>
      </c>
      <c r="G28" s="16" t="n">
        <v>18</v>
      </c>
      <c r="H28" s="16" t="n">
        <v>14</v>
      </c>
      <c r="I28" s="16" t="n">
        <v>11</v>
      </c>
      <c r="J28" s="16" t="n">
        <v>0</v>
      </c>
      <c r="K28" s="13" t="n">
        <v>4</v>
      </c>
      <c r="L28" s="13" t="n">
        <v>1.9112</v>
      </c>
      <c r="M28" s="35" t="n">
        <f aca="false">K28-L28</f>
        <v>2.0888</v>
      </c>
      <c r="N28" s="16" t="n">
        <v>3</v>
      </c>
      <c r="O28" s="16" t="n">
        <v>7</v>
      </c>
      <c r="P28" s="74" t="n">
        <f aca="false">IF($C28=0,"",D28/$C28)</f>
        <v>0.379310344827586</v>
      </c>
      <c r="Q28" s="74" t="n">
        <f aca="false">IF($C28=0,"",E28/$C28)</f>
        <v>0.379310344827586</v>
      </c>
      <c r="R28" s="74" t="n">
        <f aca="false">IF($C28=0,"",F28/$C28)</f>
        <v>0.724137931034483</v>
      </c>
      <c r="S28" s="74" t="n">
        <f aca="false">IF($C28=0,"",G28/$C28)</f>
        <v>0.620689655172414</v>
      </c>
      <c r="T28" s="74" t="n">
        <f aca="false">IF($C28=0,"",H28/$C28)</f>
        <v>0.482758620689655</v>
      </c>
      <c r="U28" s="74" t="n">
        <f aca="false">IF($C28=0,"",I28/$C28)</f>
        <v>0.379310344827586</v>
      </c>
      <c r="V28" s="75" t="n">
        <f aca="false">IF($C28=0,"",K28/$C28)</f>
        <v>0.137931034482759</v>
      </c>
      <c r="W28" s="75" t="n">
        <f aca="false">IF($C28=0,"",M28/$C28)</f>
        <v>0.0720275862068966</v>
      </c>
    </row>
    <row r="29" customFormat="false" ht="15" hidden="false" customHeight="false" outlineLevel="0" collapsed="false">
      <c r="A29" s="11" t="n">
        <v>2022</v>
      </c>
      <c r="B29" s="11" t="s">
        <v>5212</v>
      </c>
      <c r="C29" s="16" t="n">
        <v>23</v>
      </c>
      <c r="D29" s="16" t="n">
        <v>10</v>
      </c>
      <c r="E29" s="16" t="n">
        <v>10</v>
      </c>
      <c r="F29" s="16" t="n">
        <v>17</v>
      </c>
      <c r="G29" s="16" t="n">
        <v>15</v>
      </c>
      <c r="H29" s="16" t="n">
        <v>12</v>
      </c>
      <c r="I29" s="16" t="n">
        <v>10</v>
      </c>
      <c r="J29" s="16" t="n">
        <v>0</v>
      </c>
      <c r="K29" s="13" t="n">
        <v>7</v>
      </c>
      <c r="L29" s="13" t="n">
        <v>1.5037</v>
      </c>
      <c r="M29" s="35" t="n">
        <f aca="false">K29-L29</f>
        <v>5.4963</v>
      </c>
      <c r="N29" s="16" t="n">
        <v>5</v>
      </c>
      <c r="O29" s="16" t="n">
        <v>5</v>
      </c>
      <c r="P29" s="74" t="n">
        <f aca="false">IF($C29=0,"",D29/$C29)</f>
        <v>0.434782608695652</v>
      </c>
      <c r="Q29" s="74" t="n">
        <f aca="false">IF($C29=0,"",E29/$C29)</f>
        <v>0.434782608695652</v>
      </c>
      <c r="R29" s="74" t="n">
        <f aca="false">IF($C29=0,"",F29/$C29)</f>
        <v>0.739130434782609</v>
      </c>
      <c r="S29" s="74" t="n">
        <f aca="false">IF($C29=0,"",G29/$C29)</f>
        <v>0.652173913043478</v>
      </c>
      <c r="T29" s="74" t="n">
        <f aca="false">IF($C29=0,"",H29/$C29)</f>
        <v>0.521739130434783</v>
      </c>
      <c r="U29" s="74" t="n">
        <f aca="false">IF($C29=0,"",I29/$C29)</f>
        <v>0.434782608695652</v>
      </c>
      <c r="V29" s="75" t="n">
        <f aca="false">IF($C29=0,"",K29/$C29)</f>
        <v>0.304347826086957</v>
      </c>
      <c r="W29" s="75" t="n">
        <f aca="false">IF($C29=0,"",M29/$C29)</f>
        <v>0.238969565217391</v>
      </c>
    </row>
    <row r="30" customFormat="false" ht="15" hidden="false" customHeight="false" outlineLevel="0" collapsed="false">
      <c r="A30" s="11" t="n">
        <v>2022</v>
      </c>
      <c r="B30" s="11" t="s">
        <v>5213</v>
      </c>
      <c r="C30" s="16" t="n">
        <v>30</v>
      </c>
      <c r="D30" s="16" t="n">
        <v>8</v>
      </c>
      <c r="E30" s="16" t="n">
        <v>8</v>
      </c>
      <c r="F30" s="16" t="n">
        <v>20</v>
      </c>
      <c r="G30" s="16" t="n">
        <v>16</v>
      </c>
      <c r="H30" s="16" t="n">
        <v>10</v>
      </c>
      <c r="I30" s="16" t="n">
        <v>8</v>
      </c>
      <c r="J30" s="16" t="n">
        <v>0</v>
      </c>
      <c r="K30" s="13" t="n">
        <v>-6</v>
      </c>
      <c r="L30" s="13" t="n">
        <v>2.2166</v>
      </c>
      <c r="M30" s="35" t="n">
        <f aca="false">K30-L30</f>
        <v>-8.2166</v>
      </c>
      <c r="N30" s="16" t="n">
        <v>2</v>
      </c>
      <c r="O30" s="16" t="n">
        <v>7</v>
      </c>
      <c r="P30" s="74" t="n">
        <f aca="false">IF($C30=0,"",D30/$C30)</f>
        <v>0.266666666666667</v>
      </c>
      <c r="Q30" s="74" t="n">
        <f aca="false">IF($C30=0,"",E30/$C30)</f>
        <v>0.266666666666667</v>
      </c>
      <c r="R30" s="74" t="n">
        <f aca="false">IF($C30=0,"",F30/$C30)</f>
        <v>0.666666666666667</v>
      </c>
      <c r="S30" s="74" t="n">
        <f aca="false">IF($C30=0,"",G30/$C30)</f>
        <v>0.533333333333333</v>
      </c>
      <c r="T30" s="74" t="n">
        <f aca="false">IF($C30=0,"",H30/$C30)</f>
        <v>0.333333333333333</v>
      </c>
      <c r="U30" s="74" t="n">
        <f aca="false">IF($C30=0,"",I30/$C30)</f>
        <v>0.266666666666667</v>
      </c>
      <c r="V30" s="75" t="n">
        <f aca="false">IF($C30=0,"",K30/$C30)</f>
        <v>-0.2</v>
      </c>
      <c r="W30" s="75" t="n">
        <f aca="false">IF($C30=0,"",M30/$C30)</f>
        <v>-0.273886666666667</v>
      </c>
    </row>
    <row r="31" customFormat="false" ht="15" hidden="false" customHeight="false" outlineLevel="0" collapsed="false">
      <c r="A31" s="76" t="s">
        <v>5216</v>
      </c>
      <c r="B31" s="76" t="s">
        <v>5215</v>
      </c>
      <c r="C31" s="76" t="n">
        <f aca="false">SUM(C19:C30)</f>
        <v>334</v>
      </c>
      <c r="D31" s="76" t="n">
        <f aca="false">SUM(D19:D30)</f>
        <v>123</v>
      </c>
      <c r="E31" s="76" t="n">
        <f aca="false">SUM(E19:E30)</f>
        <v>123</v>
      </c>
      <c r="F31" s="76" t="n">
        <f aca="false">SUM(F19:F30)</f>
        <v>218</v>
      </c>
      <c r="G31" s="76" t="n">
        <f aca="false">SUM(G19:G30)</f>
        <v>182</v>
      </c>
      <c r="H31" s="76" t="n">
        <f aca="false">SUM(H19:H30)</f>
        <v>150</v>
      </c>
      <c r="I31" s="76" t="n">
        <f aca="false">SUM(I19:I30)</f>
        <v>123</v>
      </c>
      <c r="J31" s="76" t="n">
        <f aca="false">SUM(J19:J30)</f>
        <v>0</v>
      </c>
      <c r="K31" s="77" t="n">
        <f aca="false">SUM(K19:K30)</f>
        <v>35</v>
      </c>
      <c r="L31" s="77" t="n">
        <f aca="false">SUM(L19:L30)</f>
        <v>21.4636</v>
      </c>
      <c r="M31" s="77" t="n">
        <f aca="false">K31-L31</f>
        <v>13.5364</v>
      </c>
      <c r="N31" s="78" t="n">
        <v>5</v>
      </c>
      <c r="O31" s="78" t="n">
        <v>12</v>
      </c>
      <c r="P31" s="79" t="n">
        <f aca="false">IF($C31=0,"",D31/$C31)</f>
        <v>0.368263473053892</v>
      </c>
      <c r="Q31" s="79" t="n">
        <f aca="false">IF($C31=0,"",E31/$C31)</f>
        <v>0.368263473053892</v>
      </c>
      <c r="R31" s="79" t="n">
        <f aca="false">IF($C31=0,"",F31/$C31)</f>
        <v>0.652694610778443</v>
      </c>
      <c r="S31" s="79" t="n">
        <f aca="false">IF($C31=0,"",G31/$C31)</f>
        <v>0.544910179640719</v>
      </c>
      <c r="T31" s="79" t="n">
        <f aca="false">IF($C31=0,"",H31/$C31)</f>
        <v>0.449101796407186</v>
      </c>
      <c r="U31" s="79" t="n">
        <f aca="false">IF($C31=0,"",I31/$C31)</f>
        <v>0.368263473053892</v>
      </c>
      <c r="V31" s="80" t="n">
        <f aca="false">IF($C31=0,"",K31/$C31)</f>
        <v>0.104790419161677</v>
      </c>
      <c r="W31" s="80" t="n">
        <f aca="false">IF($C31=0,"",M31/$C31)</f>
        <v>0.0405281437125749</v>
      </c>
    </row>
    <row r="32" customFormat="false" ht="15" hidden="false" customHeight="false" outlineLevel="0" collapsed="false">
      <c r="A32" s="11" t="n">
        <v>2023</v>
      </c>
      <c r="B32" s="11" t="s">
        <v>5202</v>
      </c>
      <c r="C32" s="16" t="n">
        <v>30</v>
      </c>
      <c r="D32" s="16" t="n">
        <v>11</v>
      </c>
      <c r="E32" s="16" t="n">
        <v>11</v>
      </c>
      <c r="F32" s="16" t="n">
        <v>18</v>
      </c>
      <c r="G32" s="16" t="n">
        <v>15</v>
      </c>
      <c r="H32" s="16" t="n">
        <v>11</v>
      </c>
      <c r="I32" s="16" t="n">
        <v>11</v>
      </c>
      <c r="J32" s="16" t="n">
        <v>0</v>
      </c>
      <c r="K32" s="13" t="n">
        <v>3</v>
      </c>
      <c r="L32" s="13" t="n">
        <v>1.9842</v>
      </c>
      <c r="M32" s="35" t="n">
        <f aca="false">K32-L32</f>
        <v>1.0158</v>
      </c>
      <c r="N32" s="16" t="n">
        <v>3</v>
      </c>
      <c r="O32" s="16" t="n">
        <v>6</v>
      </c>
      <c r="P32" s="74" t="n">
        <f aca="false">IF($C32=0,"",D32/$C32)</f>
        <v>0.366666666666667</v>
      </c>
      <c r="Q32" s="74" t="n">
        <f aca="false">IF($C32=0,"",E32/$C32)</f>
        <v>0.366666666666667</v>
      </c>
      <c r="R32" s="74" t="n">
        <f aca="false">IF($C32=0,"",F32/$C32)</f>
        <v>0.6</v>
      </c>
      <c r="S32" s="74" t="n">
        <f aca="false">IF($C32=0,"",G32/$C32)</f>
        <v>0.5</v>
      </c>
      <c r="T32" s="74" t="n">
        <f aca="false">IF($C32=0,"",H32/$C32)</f>
        <v>0.366666666666667</v>
      </c>
      <c r="U32" s="74" t="n">
        <f aca="false">IF($C32=0,"",I32/$C32)</f>
        <v>0.366666666666667</v>
      </c>
      <c r="V32" s="75" t="n">
        <f aca="false">IF($C32=0,"",K32/$C32)</f>
        <v>0.1</v>
      </c>
      <c r="W32" s="75" t="n">
        <f aca="false">IF($C32=0,"",M32/$C32)</f>
        <v>0.03386</v>
      </c>
    </row>
    <row r="33" customFormat="false" ht="15" hidden="false" customHeight="false" outlineLevel="0" collapsed="false">
      <c r="A33" s="11" t="n">
        <v>2023</v>
      </c>
      <c r="B33" s="11" t="s">
        <v>5203</v>
      </c>
      <c r="C33" s="16" t="n">
        <v>33</v>
      </c>
      <c r="D33" s="16" t="n">
        <v>13</v>
      </c>
      <c r="E33" s="16" t="n">
        <v>13</v>
      </c>
      <c r="F33" s="16" t="n">
        <v>25</v>
      </c>
      <c r="G33" s="16" t="n">
        <v>20</v>
      </c>
      <c r="H33" s="16" t="n">
        <v>16</v>
      </c>
      <c r="I33" s="16" t="n">
        <v>13</v>
      </c>
      <c r="J33" s="16" t="n">
        <v>0</v>
      </c>
      <c r="K33" s="13" t="n">
        <v>6</v>
      </c>
      <c r="L33" s="13" t="n">
        <v>2.3066</v>
      </c>
      <c r="M33" s="35" t="n">
        <f aca="false">K33-L33</f>
        <v>3.6934</v>
      </c>
      <c r="N33" s="16" t="n">
        <v>3</v>
      </c>
      <c r="O33" s="16" t="n">
        <v>5</v>
      </c>
      <c r="P33" s="74" t="n">
        <f aca="false">IF($C33=0,"",D33/$C33)</f>
        <v>0.393939393939394</v>
      </c>
      <c r="Q33" s="74" t="n">
        <f aca="false">IF($C33=0,"",E33/$C33)</f>
        <v>0.393939393939394</v>
      </c>
      <c r="R33" s="74" t="n">
        <f aca="false">IF($C33=0,"",F33/$C33)</f>
        <v>0.757575757575758</v>
      </c>
      <c r="S33" s="74" t="n">
        <f aca="false">IF($C33=0,"",G33/$C33)</f>
        <v>0.606060606060606</v>
      </c>
      <c r="T33" s="74" t="n">
        <f aca="false">IF($C33=0,"",H33/$C33)</f>
        <v>0.484848484848485</v>
      </c>
      <c r="U33" s="74" t="n">
        <f aca="false">IF($C33=0,"",I33/$C33)</f>
        <v>0.393939393939394</v>
      </c>
      <c r="V33" s="75" t="n">
        <f aca="false">IF($C33=0,"",K33/$C33)</f>
        <v>0.181818181818182</v>
      </c>
      <c r="W33" s="75" t="n">
        <f aca="false">IF($C33=0,"",M33/$C33)</f>
        <v>0.111921212121212</v>
      </c>
    </row>
    <row r="34" customFormat="false" ht="15" hidden="false" customHeight="false" outlineLevel="0" collapsed="false">
      <c r="A34" s="11" t="n">
        <v>2023</v>
      </c>
      <c r="B34" s="11" t="s">
        <v>5204</v>
      </c>
      <c r="C34" s="16" t="n">
        <v>30</v>
      </c>
      <c r="D34" s="16" t="n">
        <v>12</v>
      </c>
      <c r="E34" s="16" t="n">
        <v>12</v>
      </c>
      <c r="F34" s="16" t="n">
        <v>21</v>
      </c>
      <c r="G34" s="16" t="n">
        <v>17</v>
      </c>
      <c r="H34" s="16" t="n">
        <v>13</v>
      </c>
      <c r="I34" s="16" t="n">
        <v>12</v>
      </c>
      <c r="J34" s="16" t="n">
        <v>0</v>
      </c>
      <c r="K34" s="13" t="n">
        <v>6</v>
      </c>
      <c r="L34" s="13" t="n">
        <v>1.7499</v>
      </c>
      <c r="M34" s="35" t="n">
        <f aca="false">K34-L34</f>
        <v>4.2501</v>
      </c>
      <c r="N34" s="16" t="n">
        <v>2</v>
      </c>
      <c r="O34" s="16" t="n">
        <v>4</v>
      </c>
      <c r="P34" s="74" t="n">
        <f aca="false">IF($C34=0,"",D34/$C34)</f>
        <v>0.4</v>
      </c>
      <c r="Q34" s="74" t="n">
        <f aca="false">IF($C34=0,"",E34/$C34)</f>
        <v>0.4</v>
      </c>
      <c r="R34" s="74" t="n">
        <f aca="false">IF($C34=0,"",F34/$C34)</f>
        <v>0.7</v>
      </c>
      <c r="S34" s="74" t="n">
        <f aca="false">IF($C34=0,"",G34/$C34)</f>
        <v>0.566666666666667</v>
      </c>
      <c r="T34" s="74" t="n">
        <f aca="false">IF($C34=0,"",H34/$C34)</f>
        <v>0.433333333333333</v>
      </c>
      <c r="U34" s="74" t="n">
        <f aca="false">IF($C34=0,"",I34/$C34)</f>
        <v>0.4</v>
      </c>
      <c r="V34" s="75" t="n">
        <f aca="false">IF($C34=0,"",K34/$C34)</f>
        <v>0.2</v>
      </c>
      <c r="W34" s="75" t="n">
        <f aca="false">IF($C34=0,"",M34/$C34)</f>
        <v>0.14167</v>
      </c>
    </row>
    <row r="35" customFormat="false" ht="15" hidden="false" customHeight="false" outlineLevel="0" collapsed="false">
      <c r="A35" s="11" t="n">
        <v>2023</v>
      </c>
      <c r="B35" s="11" t="s">
        <v>5205</v>
      </c>
      <c r="C35" s="16" t="n">
        <v>21</v>
      </c>
      <c r="D35" s="16" t="n">
        <v>7</v>
      </c>
      <c r="E35" s="16" t="n">
        <v>7</v>
      </c>
      <c r="F35" s="16" t="n">
        <v>15</v>
      </c>
      <c r="G35" s="16" t="n">
        <v>11</v>
      </c>
      <c r="H35" s="16" t="n">
        <v>8</v>
      </c>
      <c r="I35" s="16" t="n">
        <v>7</v>
      </c>
      <c r="J35" s="16" t="n">
        <v>0</v>
      </c>
      <c r="K35" s="13" t="n">
        <v>0</v>
      </c>
      <c r="L35" s="13" t="n">
        <v>1.4589</v>
      </c>
      <c r="M35" s="35" t="n">
        <f aca="false">K35-L35</f>
        <v>-1.4589</v>
      </c>
      <c r="N35" s="16" t="n">
        <v>4</v>
      </c>
      <c r="O35" s="16" t="n">
        <v>8</v>
      </c>
      <c r="P35" s="74" t="n">
        <f aca="false">IF($C35=0,"",D35/$C35)</f>
        <v>0.333333333333333</v>
      </c>
      <c r="Q35" s="74" t="n">
        <f aca="false">IF($C35=0,"",E35/$C35)</f>
        <v>0.333333333333333</v>
      </c>
      <c r="R35" s="74" t="n">
        <f aca="false">IF($C35=0,"",F35/$C35)</f>
        <v>0.714285714285714</v>
      </c>
      <c r="S35" s="74" t="n">
        <f aca="false">IF($C35=0,"",G35/$C35)</f>
        <v>0.523809523809524</v>
      </c>
      <c r="T35" s="74" t="n">
        <f aca="false">IF($C35=0,"",H35/$C35)</f>
        <v>0.380952380952381</v>
      </c>
      <c r="U35" s="74" t="n">
        <f aca="false">IF($C35=0,"",I35/$C35)</f>
        <v>0.333333333333333</v>
      </c>
      <c r="V35" s="75" t="n">
        <f aca="false">IF($C35=0,"",K35/$C35)</f>
        <v>0</v>
      </c>
      <c r="W35" s="75" t="n">
        <f aca="false">IF($C35=0,"",M35/$C35)</f>
        <v>-0.0694714285714286</v>
      </c>
    </row>
    <row r="36" customFormat="false" ht="15" hidden="false" customHeight="false" outlineLevel="0" collapsed="false">
      <c r="A36" s="11" t="n">
        <v>2023</v>
      </c>
      <c r="B36" s="11" t="s">
        <v>5206</v>
      </c>
      <c r="C36" s="16" t="n">
        <v>26</v>
      </c>
      <c r="D36" s="16" t="n">
        <v>13</v>
      </c>
      <c r="E36" s="16" t="n">
        <v>13</v>
      </c>
      <c r="F36" s="16" t="n">
        <v>20</v>
      </c>
      <c r="G36" s="16" t="n">
        <v>16</v>
      </c>
      <c r="H36" s="16" t="n">
        <v>14</v>
      </c>
      <c r="I36" s="16" t="n">
        <v>13</v>
      </c>
      <c r="J36" s="16" t="n">
        <v>0</v>
      </c>
      <c r="K36" s="13" t="n">
        <v>13</v>
      </c>
      <c r="L36" s="13" t="n">
        <v>1.9865</v>
      </c>
      <c r="M36" s="35" t="n">
        <f aca="false">K36-L36</f>
        <v>11.0135</v>
      </c>
      <c r="N36" s="16" t="n">
        <v>4</v>
      </c>
      <c r="O36" s="16" t="n">
        <v>4</v>
      </c>
      <c r="P36" s="74" t="n">
        <f aca="false">IF($C36=0,"",D36/$C36)</f>
        <v>0.5</v>
      </c>
      <c r="Q36" s="74" t="n">
        <f aca="false">IF($C36=0,"",E36/$C36)</f>
        <v>0.5</v>
      </c>
      <c r="R36" s="74" t="n">
        <f aca="false">IF($C36=0,"",F36/$C36)</f>
        <v>0.769230769230769</v>
      </c>
      <c r="S36" s="74" t="n">
        <f aca="false">IF($C36=0,"",G36/$C36)</f>
        <v>0.615384615384615</v>
      </c>
      <c r="T36" s="74" t="n">
        <f aca="false">IF($C36=0,"",H36/$C36)</f>
        <v>0.538461538461538</v>
      </c>
      <c r="U36" s="74" t="n">
        <f aca="false">IF($C36=0,"",I36/$C36)</f>
        <v>0.5</v>
      </c>
      <c r="V36" s="75" t="n">
        <f aca="false">IF($C36=0,"",K36/$C36)</f>
        <v>0.5</v>
      </c>
      <c r="W36" s="75" t="n">
        <f aca="false">IF($C36=0,"",M36/$C36)</f>
        <v>0.423596153846154</v>
      </c>
    </row>
    <row r="37" customFormat="false" ht="15" hidden="false" customHeight="false" outlineLevel="0" collapsed="false">
      <c r="A37" s="11" t="n">
        <v>2023</v>
      </c>
      <c r="B37" s="11" t="s">
        <v>5207</v>
      </c>
      <c r="C37" s="16" t="n">
        <v>27</v>
      </c>
      <c r="D37" s="16" t="n">
        <v>9</v>
      </c>
      <c r="E37" s="16" t="n">
        <v>9</v>
      </c>
      <c r="F37" s="16" t="n">
        <v>16</v>
      </c>
      <c r="G37" s="16" t="n">
        <v>13</v>
      </c>
      <c r="H37" s="16" t="n">
        <v>11</v>
      </c>
      <c r="I37" s="16" t="n">
        <v>9</v>
      </c>
      <c r="J37" s="16" t="n">
        <v>0</v>
      </c>
      <c r="K37" s="13" t="n">
        <v>0</v>
      </c>
      <c r="L37" s="13" t="n">
        <v>1.9541</v>
      </c>
      <c r="M37" s="35" t="n">
        <f aca="false">K37-L37</f>
        <v>-1.9541</v>
      </c>
      <c r="N37" s="16" t="n">
        <v>2</v>
      </c>
      <c r="O37" s="16" t="n">
        <v>4</v>
      </c>
      <c r="P37" s="74" t="n">
        <f aca="false">IF($C37=0,"",D37/$C37)</f>
        <v>0.333333333333333</v>
      </c>
      <c r="Q37" s="74" t="n">
        <f aca="false">IF($C37=0,"",E37/$C37)</f>
        <v>0.333333333333333</v>
      </c>
      <c r="R37" s="74" t="n">
        <f aca="false">IF($C37=0,"",F37/$C37)</f>
        <v>0.592592592592593</v>
      </c>
      <c r="S37" s="74" t="n">
        <f aca="false">IF($C37=0,"",G37/$C37)</f>
        <v>0.481481481481481</v>
      </c>
      <c r="T37" s="74" t="n">
        <f aca="false">IF($C37=0,"",H37/$C37)</f>
        <v>0.407407407407407</v>
      </c>
      <c r="U37" s="74" t="n">
        <f aca="false">IF($C37=0,"",I37/$C37)</f>
        <v>0.333333333333333</v>
      </c>
      <c r="V37" s="75" t="n">
        <f aca="false">IF($C37=0,"",K37/$C37)</f>
        <v>0</v>
      </c>
      <c r="W37" s="75" t="n">
        <f aca="false">IF($C37=0,"",M37/$C37)</f>
        <v>-0.0723740740740741</v>
      </c>
    </row>
    <row r="38" customFormat="false" ht="15" hidden="false" customHeight="false" outlineLevel="0" collapsed="false">
      <c r="A38" s="11" t="n">
        <v>2023</v>
      </c>
      <c r="B38" s="11" t="s">
        <v>5208</v>
      </c>
      <c r="C38" s="16" t="n">
        <v>21</v>
      </c>
      <c r="D38" s="16" t="n">
        <v>6</v>
      </c>
      <c r="E38" s="16" t="n">
        <v>6</v>
      </c>
      <c r="F38" s="16" t="n">
        <v>12</v>
      </c>
      <c r="G38" s="16" t="n">
        <v>10</v>
      </c>
      <c r="H38" s="16" t="n">
        <v>8</v>
      </c>
      <c r="I38" s="16" t="n">
        <v>6</v>
      </c>
      <c r="J38" s="16" t="n">
        <v>0</v>
      </c>
      <c r="K38" s="13" t="n">
        <v>-3</v>
      </c>
      <c r="L38" s="13" t="n">
        <v>1.6678</v>
      </c>
      <c r="M38" s="35" t="n">
        <f aca="false">K38-L38</f>
        <v>-4.6678</v>
      </c>
      <c r="N38" s="16" t="n">
        <v>2</v>
      </c>
      <c r="O38" s="16" t="n">
        <v>5</v>
      </c>
      <c r="P38" s="74" t="n">
        <f aca="false">IF($C38=0,"",D38/$C38)</f>
        <v>0.285714285714286</v>
      </c>
      <c r="Q38" s="74" t="n">
        <f aca="false">IF($C38=0,"",E38/$C38)</f>
        <v>0.285714285714286</v>
      </c>
      <c r="R38" s="74" t="n">
        <f aca="false">IF($C38=0,"",F38/$C38)</f>
        <v>0.571428571428571</v>
      </c>
      <c r="S38" s="74" t="n">
        <f aca="false">IF($C38=0,"",G38/$C38)</f>
        <v>0.476190476190476</v>
      </c>
      <c r="T38" s="74" t="n">
        <f aca="false">IF($C38=0,"",H38/$C38)</f>
        <v>0.380952380952381</v>
      </c>
      <c r="U38" s="74" t="n">
        <f aca="false">IF($C38=0,"",I38/$C38)</f>
        <v>0.285714285714286</v>
      </c>
      <c r="V38" s="75" t="n">
        <f aca="false">IF($C38=0,"",K38/$C38)</f>
        <v>-0.142857142857143</v>
      </c>
      <c r="W38" s="75" t="n">
        <f aca="false">IF($C38=0,"",M38/$C38)</f>
        <v>-0.22227619047619</v>
      </c>
    </row>
    <row r="39" customFormat="false" ht="15" hidden="false" customHeight="false" outlineLevel="0" collapsed="false">
      <c r="A39" s="11" t="n">
        <v>2023</v>
      </c>
      <c r="B39" s="11" t="s">
        <v>5209</v>
      </c>
      <c r="C39" s="16" t="n">
        <v>27</v>
      </c>
      <c r="D39" s="16" t="n">
        <v>10</v>
      </c>
      <c r="E39" s="16" t="n">
        <v>10</v>
      </c>
      <c r="F39" s="16" t="n">
        <v>18</v>
      </c>
      <c r="G39" s="16" t="n">
        <v>16</v>
      </c>
      <c r="H39" s="16" t="n">
        <v>11</v>
      </c>
      <c r="I39" s="16" t="n">
        <v>10</v>
      </c>
      <c r="J39" s="16" t="n">
        <v>0</v>
      </c>
      <c r="K39" s="13" t="n">
        <v>3</v>
      </c>
      <c r="L39" s="13" t="n">
        <v>2.5839</v>
      </c>
      <c r="M39" s="35" t="n">
        <f aca="false">K39-L39</f>
        <v>0.4161</v>
      </c>
      <c r="N39" s="16" t="n">
        <v>4</v>
      </c>
      <c r="O39" s="16" t="n">
        <v>8</v>
      </c>
      <c r="P39" s="74" t="n">
        <f aca="false">IF($C39=0,"",D39/$C39)</f>
        <v>0.37037037037037</v>
      </c>
      <c r="Q39" s="74" t="n">
        <f aca="false">IF($C39=0,"",E39/$C39)</f>
        <v>0.37037037037037</v>
      </c>
      <c r="R39" s="74" t="n">
        <f aca="false">IF($C39=0,"",F39/$C39)</f>
        <v>0.666666666666667</v>
      </c>
      <c r="S39" s="74" t="n">
        <f aca="false">IF($C39=0,"",G39/$C39)</f>
        <v>0.592592592592593</v>
      </c>
      <c r="T39" s="74" t="n">
        <f aca="false">IF($C39=0,"",H39/$C39)</f>
        <v>0.407407407407407</v>
      </c>
      <c r="U39" s="74" t="n">
        <f aca="false">IF($C39=0,"",I39/$C39)</f>
        <v>0.37037037037037</v>
      </c>
      <c r="V39" s="75" t="n">
        <f aca="false">IF($C39=0,"",K39/$C39)</f>
        <v>0.111111111111111</v>
      </c>
      <c r="W39" s="75" t="n">
        <f aca="false">IF($C39=0,"",M39/$C39)</f>
        <v>0.0154111111111111</v>
      </c>
    </row>
    <row r="40" customFormat="false" ht="15" hidden="false" customHeight="false" outlineLevel="0" collapsed="false">
      <c r="A40" s="11" t="n">
        <v>2023</v>
      </c>
      <c r="B40" s="11" t="s">
        <v>5210</v>
      </c>
      <c r="C40" s="16" t="n">
        <v>25</v>
      </c>
      <c r="D40" s="16" t="n">
        <v>14</v>
      </c>
      <c r="E40" s="16" t="n">
        <v>14</v>
      </c>
      <c r="F40" s="16" t="n">
        <v>18</v>
      </c>
      <c r="G40" s="16" t="n">
        <v>17</v>
      </c>
      <c r="H40" s="16" t="n">
        <v>15</v>
      </c>
      <c r="I40" s="16" t="n">
        <v>14</v>
      </c>
      <c r="J40" s="16" t="n">
        <v>0</v>
      </c>
      <c r="K40" s="13" t="n">
        <v>17</v>
      </c>
      <c r="L40" s="13" t="n">
        <v>2.494</v>
      </c>
      <c r="M40" s="35" t="n">
        <f aca="false">K40-L40</f>
        <v>14.506</v>
      </c>
      <c r="N40" s="16" t="n">
        <v>8</v>
      </c>
      <c r="O40" s="16" t="n">
        <v>4</v>
      </c>
      <c r="P40" s="74" t="n">
        <f aca="false">IF($C40=0,"",D40/$C40)</f>
        <v>0.56</v>
      </c>
      <c r="Q40" s="74" t="n">
        <f aca="false">IF($C40=0,"",E40/$C40)</f>
        <v>0.56</v>
      </c>
      <c r="R40" s="74" t="n">
        <f aca="false">IF($C40=0,"",F40/$C40)</f>
        <v>0.72</v>
      </c>
      <c r="S40" s="74" t="n">
        <f aca="false">IF($C40=0,"",G40/$C40)</f>
        <v>0.68</v>
      </c>
      <c r="T40" s="74" t="n">
        <f aca="false">IF($C40=0,"",H40/$C40)</f>
        <v>0.6</v>
      </c>
      <c r="U40" s="74" t="n">
        <f aca="false">IF($C40=0,"",I40/$C40)</f>
        <v>0.56</v>
      </c>
      <c r="V40" s="75" t="n">
        <f aca="false">IF($C40=0,"",K40/$C40)</f>
        <v>0.68</v>
      </c>
      <c r="W40" s="75" t="n">
        <f aca="false">IF($C40=0,"",M40/$C40)</f>
        <v>0.58024</v>
      </c>
    </row>
    <row r="41" customFormat="false" ht="15" hidden="false" customHeight="false" outlineLevel="0" collapsed="false">
      <c r="A41" s="11" t="n">
        <v>2023</v>
      </c>
      <c r="B41" s="11" t="s">
        <v>5211</v>
      </c>
      <c r="C41" s="16" t="n">
        <v>28</v>
      </c>
      <c r="D41" s="16" t="n">
        <v>13</v>
      </c>
      <c r="E41" s="16" t="n">
        <v>13</v>
      </c>
      <c r="F41" s="16" t="n">
        <v>18</v>
      </c>
      <c r="G41" s="16" t="n">
        <v>15</v>
      </c>
      <c r="H41" s="16" t="n">
        <v>15</v>
      </c>
      <c r="I41" s="16" t="n">
        <v>13</v>
      </c>
      <c r="J41" s="16" t="n">
        <v>0</v>
      </c>
      <c r="K41" s="13" t="n">
        <v>11</v>
      </c>
      <c r="L41" s="13" t="n">
        <v>1.2612</v>
      </c>
      <c r="M41" s="35" t="n">
        <f aca="false">K41-L41</f>
        <v>9.7388</v>
      </c>
      <c r="N41" s="16" t="n">
        <v>3</v>
      </c>
      <c r="O41" s="16" t="n">
        <v>3</v>
      </c>
      <c r="P41" s="74" t="n">
        <f aca="false">IF($C41=0,"",D41/$C41)</f>
        <v>0.464285714285714</v>
      </c>
      <c r="Q41" s="74" t="n">
        <f aca="false">IF($C41=0,"",E41/$C41)</f>
        <v>0.464285714285714</v>
      </c>
      <c r="R41" s="74" t="n">
        <f aca="false">IF($C41=0,"",F41/$C41)</f>
        <v>0.642857142857143</v>
      </c>
      <c r="S41" s="74" t="n">
        <f aca="false">IF($C41=0,"",G41/$C41)</f>
        <v>0.535714285714286</v>
      </c>
      <c r="T41" s="74" t="n">
        <f aca="false">IF($C41=0,"",H41/$C41)</f>
        <v>0.535714285714286</v>
      </c>
      <c r="U41" s="74" t="n">
        <f aca="false">IF($C41=0,"",I41/$C41)</f>
        <v>0.464285714285714</v>
      </c>
      <c r="V41" s="75" t="n">
        <f aca="false">IF($C41=0,"",K41/$C41)</f>
        <v>0.392857142857143</v>
      </c>
      <c r="W41" s="75" t="n">
        <f aca="false">IF($C41=0,"",M41/$C41)</f>
        <v>0.347814285714286</v>
      </c>
    </row>
    <row r="42" customFormat="false" ht="15" hidden="false" customHeight="false" outlineLevel="0" collapsed="false">
      <c r="A42" s="11" t="n">
        <v>2023</v>
      </c>
      <c r="B42" s="11" t="s">
        <v>5212</v>
      </c>
      <c r="C42" s="16" t="n">
        <v>34</v>
      </c>
      <c r="D42" s="16" t="n">
        <v>13</v>
      </c>
      <c r="E42" s="16" t="n">
        <v>13</v>
      </c>
      <c r="F42" s="16" t="n">
        <v>24</v>
      </c>
      <c r="G42" s="16" t="n">
        <v>19</v>
      </c>
      <c r="H42" s="16" t="n">
        <v>16</v>
      </c>
      <c r="I42" s="16" t="n">
        <v>13</v>
      </c>
      <c r="J42" s="16" t="n">
        <v>0</v>
      </c>
      <c r="K42" s="13" t="n">
        <v>5</v>
      </c>
      <c r="L42" s="13" t="n">
        <v>1.6589</v>
      </c>
      <c r="M42" s="35" t="n">
        <f aca="false">K42-L42</f>
        <v>3.3411</v>
      </c>
      <c r="N42" s="16" t="n">
        <v>3</v>
      </c>
      <c r="O42" s="16" t="n">
        <v>6</v>
      </c>
      <c r="P42" s="74" t="n">
        <f aca="false">IF($C42=0,"",D42/$C42)</f>
        <v>0.382352941176471</v>
      </c>
      <c r="Q42" s="74" t="n">
        <f aca="false">IF($C42=0,"",E42/$C42)</f>
        <v>0.382352941176471</v>
      </c>
      <c r="R42" s="74" t="n">
        <f aca="false">IF($C42=0,"",F42/$C42)</f>
        <v>0.705882352941177</v>
      </c>
      <c r="S42" s="74" t="n">
        <f aca="false">IF($C42=0,"",G42/$C42)</f>
        <v>0.558823529411765</v>
      </c>
      <c r="T42" s="74" t="n">
        <f aca="false">IF($C42=0,"",H42/$C42)</f>
        <v>0.470588235294118</v>
      </c>
      <c r="U42" s="74" t="n">
        <f aca="false">IF($C42=0,"",I42/$C42)</f>
        <v>0.382352941176471</v>
      </c>
      <c r="V42" s="75" t="n">
        <f aca="false">IF($C42=0,"",K42/$C42)</f>
        <v>0.147058823529412</v>
      </c>
      <c r="W42" s="75" t="n">
        <f aca="false">IF($C42=0,"",M42/$C42)</f>
        <v>0.0982676470588235</v>
      </c>
    </row>
    <row r="43" customFormat="false" ht="15" hidden="false" customHeight="false" outlineLevel="0" collapsed="false">
      <c r="A43" s="11" t="n">
        <v>2023</v>
      </c>
      <c r="B43" s="11" t="s">
        <v>5213</v>
      </c>
      <c r="C43" s="16" t="n">
        <v>27</v>
      </c>
      <c r="D43" s="16" t="n">
        <v>10</v>
      </c>
      <c r="E43" s="16" t="n">
        <v>10</v>
      </c>
      <c r="F43" s="16" t="n">
        <v>18</v>
      </c>
      <c r="G43" s="16" t="n">
        <v>16</v>
      </c>
      <c r="H43" s="16" t="n">
        <v>13</v>
      </c>
      <c r="I43" s="16" t="n">
        <v>10</v>
      </c>
      <c r="J43" s="16" t="n">
        <v>0</v>
      </c>
      <c r="K43" s="13" t="n">
        <v>3</v>
      </c>
      <c r="L43" s="13" t="n">
        <v>0.7616</v>
      </c>
      <c r="M43" s="35" t="n">
        <f aca="false">K43-L43</f>
        <v>2.2384</v>
      </c>
      <c r="N43" s="16" t="n">
        <v>3</v>
      </c>
      <c r="O43" s="16" t="n">
        <v>8</v>
      </c>
      <c r="P43" s="74" t="n">
        <f aca="false">IF($C43=0,"",D43/$C43)</f>
        <v>0.37037037037037</v>
      </c>
      <c r="Q43" s="74" t="n">
        <f aca="false">IF($C43=0,"",E43/$C43)</f>
        <v>0.37037037037037</v>
      </c>
      <c r="R43" s="74" t="n">
        <f aca="false">IF($C43=0,"",F43/$C43)</f>
        <v>0.666666666666667</v>
      </c>
      <c r="S43" s="74" t="n">
        <f aca="false">IF($C43=0,"",G43/$C43)</f>
        <v>0.592592592592593</v>
      </c>
      <c r="T43" s="74" t="n">
        <f aca="false">IF($C43=0,"",H43/$C43)</f>
        <v>0.481481481481481</v>
      </c>
      <c r="U43" s="74" t="n">
        <f aca="false">IF($C43=0,"",I43/$C43)</f>
        <v>0.37037037037037</v>
      </c>
      <c r="V43" s="75" t="n">
        <f aca="false">IF($C43=0,"",K43/$C43)</f>
        <v>0.111111111111111</v>
      </c>
      <c r="W43" s="75" t="n">
        <f aca="false">IF($C43=0,"",M43/$C43)</f>
        <v>0.0829037037037037</v>
      </c>
    </row>
    <row r="44" customFormat="false" ht="15" hidden="false" customHeight="false" outlineLevel="0" collapsed="false">
      <c r="A44" s="76" t="s">
        <v>5217</v>
      </c>
      <c r="B44" s="76" t="s">
        <v>5215</v>
      </c>
      <c r="C44" s="76" t="n">
        <f aca="false">SUM(C32:C43)</f>
        <v>329</v>
      </c>
      <c r="D44" s="76" t="n">
        <f aca="false">SUM(D32:D43)</f>
        <v>131</v>
      </c>
      <c r="E44" s="76" t="n">
        <f aca="false">SUM(E32:E43)</f>
        <v>131</v>
      </c>
      <c r="F44" s="76" t="n">
        <f aca="false">SUM(F32:F43)</f>
        <v>223</v>
      </c>
      <c r="G44" s="76" t="n">
        <f aca="false">SUM(G32:G43)</f>
        <v>185</v>
      </c>
      <c r="H44" s="76" t="n">
        <f aca="false">SUM(H32:H43)</f>
        <v>151</v>
      </c>
      <c r="I44" s="76" t="n">
        <f aca="false">SUM(I32:I43)</f>
        <v>131</v>
      </c>
      <c r="J44" s="76" t="n">
        <f aca="false">SUM(J32:J43)</f>
        <v>0</v>
      </c>
      <c r="K44" s="77" t="n">
        <f aca="false">SUM(K32:K43)</f>
        <v>64</v>
      </c>
      <c r="L44" s="77" t="n">
        <f aca="false">SUM(L32:L43)</f>
        <v>21.8676</v>
      </c>
      <c r="M44" s="77" t="n">
        <f aca="false">K44-L44</f>
        <v>42.1324</v>
      </c>
      <c r="N44" s="78" t="n">
        <v>8</v>
      </c>
      <c r="O44" s="78" t="n">
        <v>8</v>
      </c>
      <c r="P44" s="79" t="n">
        <f aca="false">IF($C44=0,"",D44/$C44)</f>
        <v>0.398176291793313</v>
      </c>
      <c r="Q44" s="79" t="n">
        <f aca="false">IF($C44=0,"",E44/$C44)</f>
        <v>0.398176291793313</v>
      </c>
      <c r="R44" s="79" t="n">
        <f aca="false">IF($C44=0,"",F44/$C44)</f>
        <v>0.677811550151976</v>
      </c>
      <c r="S44" s="79" t="n">
        <f aca="false">IF($C44=0,"",G44/$C44)</f>
        <v>0.562310030395137</v>
      </c>
      <c r="T44" s="79" t="n">
        <f aca="false">IF($C44=0,"",H44/$C44)</f>
        <v>0.458966565349544</v>
      </c>
      <c r="U44" s="79" t="n">
        <f aca="false">IF($C44=0,"",I44/$C44)</f>
        <v>0.398176291793313</v>
      </c>
      <c r="V44" s="80" t="n">
        <f aca="false">IF($C44=0,"",K44/$C44)</f>
        <v>0.194528875379939</v>
      </c>
      <c r="W44" s="80" t="n">
        <f aca="false">IF($C44=0,"",M44/$C44)</f>
        <v>0.128062006079027</v>
      </c>
    </row>
    <row r="45" customFormat="false" ht="15" hidden="false" customHeight="false" outlineLevel="0" collapsed="false">
      <c r="A45" s="11" t="n">
        <v>2024</v>
      </c>
      <c r="B45" s="11" t="s">
        <v>5202</v>
      </c>
      <c r="C45" s="16" t="n">
        <v>32</v>
      </c>
      <c r="D45" s="16" t="n">
        <v>11</v>
      </c>
      <c r="E45" s="16" t="n">
        <v>11</v>
      </c>
      <c r="F45" s="16" t="n">
        <v>22</v>
      </c>
      <c r="G45" s="16" t="n">
        <v>17</v>
      </c>
      <c r="H45" s="16" t="n">
        <v>13</v>
      </c>
      <c r="I45" s="16" t="n">
        <v>11</v>
      </c>
      <c r="J45" s="16" t="n">
        <v>0</v>
      </c>
      <c r="K45" s="13" t="n">
        <v>1</v>
      </c>
      <c r="L45" s="13" t="n">
        <v>1.0048</v>
      </c>
      <c r="M45" s="35" t="n">
        <f aca="false">K45-L45</f>
        <v>-0.00479999999999992</v>
      </c>
      <c r="N45" s="16" t="n">
        <v>3</v>
      </c>
      <c r="O45" s="16" t="n">
        <v>4</v>
      </c>
      <c r="P45" s="74" t="n">
        <f aca="false">IF($C45=0,"",D45/$C45)</f>
        <v>0.34375</v>
      </c>
      <c r="Q45" s="74" t="n">
        <f aca="false">IF($C45=0,"",E45/$C45)</f>
        <v>0.34375</v>
      </c>
      <c r="R45" s="74" t="n">
        <f aca="false">IF($C45=0,"",F45/$C45)</f>
        <v>0.6875</v>
      </c>
      <c r="S45" s="74" t="n">
        <f aca="false">IF($C45=0,"",G45/$C45)</f>
        <v>0.53125</v>
      </c>
      <c r="T45" s="74" t="n">
        <f aca="false">IF($C45=0,"",H45/$C45)</f>
        <v>0.40625</v>
      </c>
      <c r="U45" s="74" t="n">
        <f aca="false">IF($C45=0,"",I45/$C45)</f>
        <v>0.34375</v>
      </c>
      <c r="V45" s="75" t="n">
        <f aca="false">IF($C45=0,"",K45/$C45)</f>
        <v>0.03125</v>
      </c>
      <c r="W45" s="75" t="n">
        <f aca="false">IF($C45=0,"",M45/$C45)</f>
        <v>-0.000149999999999997</v>
      </c>
    </row>
    <row r="46" customFormat="false" ht="15" hidden="false" customHeight="false" outlineLevel="0" collapsed="false">
      <c r="A46" s="11" t="n">
        <v>2024</v>
      </c>
      <c r="B46" s="11" t="s">
        <v>5203</v>
      </c>
      <c r="C46" s="16" t="n">
        <v>29</v>
      </c>
      <c r="D46" s="16" t="n">
        <v>8</v>
      </c>
      <c r="E46" s="16" t="n">
        <v>8</v>
      </c>
      <c r="F46" s="16" t="n">
        <v>11</v>
      </c>
      <c r="G46" s="16" t="n">
        <v>10</v>
      </c>
      <c r="H46" s="16" t="n">
        <v>8</v>
      </c>
      <c r="I46" s="16" t="n">
        <v>8</v>
      </c>
      <c r="J46" s="16" t="n">
        <v>0</v>
      </c>
      <c r="K46" s="13" t="n">
        <v>-5</v>
      </c>
      <c r="L46" s="13" t="n">
        <v>1.1651</v>
      </c>
      <c r="M46" s="35" t="n">
        <f aca="false">K46-L46</f>
        <v>-6.1651</v>
      </c>
      <c r="N46" s="16" t="n">
        <v>2</v>
      </c>
      <c r="O46" s="16" t="n">
        <v>7</v>
      </c>
      <c r="P46" s="74" t="n">
        <f aca="false">IF($C46=0,"",D46/$C46)</f>
        <v>0.275862068965517</v>
      </c>
      <c r="Q46" s="74" t="n">
        <f aca="false">IF($C46=0,"",E46/$C46)</f>
        <v>0.275862068965517</v>
      </c>
      <c r="R46" s="74" t="n">
        <f aca="false">IF($C46=0,"",F46/$C46)</f>
        <v>0.379310344827586</v>
      </c>
      <c r="S46" s="74" t="n">
        <f aca="false">IF($C46=0,"",G46/$C46)</f>
        <v>0.344827586206897</v>
      </c>
      <c r="T46" s="74" t="n">
        <f aca="false">IF($C46=0,"",H46/$C46)</f>
        <v>0.275862068965517</v>
      </c>
      <c r="U46" s="74" t="n">
        <f aca="false">IF($C46=0,"",I46/$C46)</f>
        <v>0.275862068965517</v>
      </c>
      <c r="V46" s="75" t="n">
        <f aca="false">IF($C46=0,"",K46/$C46)</f>
        <v>-0.172413793103448</v>
      </c>
      <c r="W46" s="75" t="n">
        <f aca="false">IF($C46=0,"",M46/$C46)</f>
        <v>-0.212589655172414</v>
      </c>
    </row>
    <row r="47" customFormat="false" ht="15" hidden="false" customHeight="false" outlineLevel="0" collapsed="false">
      <c r="A47" s="11" t="n">
        <v>2024</v>
      </c>
      <c r="B47" s="11" t="s">
        <v>5204</v>
      </c>
      <c r="C47" s="16" t="n">
        <v>22</v>
      </c>
      <c r="D47" s="16" t="n">
        <v>10</v>
      </c>
      <c r="E47" s="16" t="n">
        <v>10</v>
      </c>
      <c r="F47" s="16" t="n">
        <v>17</v>
      </c>
      <c r="G47" s="16" t="n">
        <v>15</v>
      </c>
      <c r="H47" s="16" t="n">
        <v>11</v>
      </c>
      <c r="I47" s="16" t="n">
        <v>10</v>
      </c>
      <c r="J47" s="16" t="n">
        <v>0</v>
      </c>
      <c r="K47" s="13" t="n">
        <v>8</v>
      </c>
      <c r="L47" s="13" t="n">
        <v>0.6206</v>
      </c>
      <c r="M47" s="35" t="n">
        <f aca="false">K47-L47</f>
        <v>7.3794</v>
      </c>
      <c r="N47" s="16" t="n">
        <v>3</v>
      </c>
      <c r="O47" s="16" t="n">
        <v>4</v>
      </c>
      <c r="P47" s="74" t="n">
        <f aca="false">IF($C47=0,"",D47/$C47)</f>
        <v>0.454545454545455</v>
      </c>
      <c r="Q47" s="74" t="n">
        <f aca="false">IF($C47=0,"",E47/$C47)</f>
        <v>0.454545454545455</v>
      </c>
      <c r="R47" s="74" t="n">
        <f aca="false">IF($C47=0,"",F47/$C47)</f>
        <v>0.772727272727273</v>
      </c>
      <c r="S47" s="74" t="n">
        <f aca="false">IF($C47=0,"",G47/$C47)</f>
        <v>0.681818181818182</v>
      </c>
      <c r="T47" s="74" t="n">
        <f aca="false">IF($C47=0,"",H47/$C47)</f>
        <v>0.5</v>
      </c>
      <c r="U47" s="74" t="n">
        <f aca="false">IF($C47=0,"",I47/$C47)</f>
        <v>0.454545454545455</v>
      </c>
      <c r="V47" s="75" t="n">
        <f aca="false">IF($C47=0,"",K47/$C47)</f>
        <v>0.363636363636364</v>
      </c>
      <c r="W47" s="75" t="n">
        <f aca="false">IF($C47=0,"",M47/$C47)</f>
        <v>0.335427272727273</v>
      </c>
    </row>
    <row r="48" customFormat="false" ht="15" hidden="false" customHeight="false" outlineLevel="0" collapsed="false">
      <c r="A48" s="11" t="n">
        <v>2024</v>
      </c>
      <c r="B48" s="11" t="s">
        <v>5205</v>
      </c>
      <c r="C48" s="16" t="n">
        <v>27</v>
      </c>
      <c r="D48" s="16" t="n">
        <v>11</v>
      </c>
      <c r="E48" s="16" t="n">
        <v>11</v>
      </c>
      <c r="F48" s="16" t="n">
        <v>21</v>
      </c>
      <c r="G48" s="16" t="n">
        <v>18</v>
      </c>
      <c r="H48" s="16" t="n">
        <v>14</v>
      </c>
      <c r="I48" s="16" t="n">
        <v>11</v>
      </c>
      <c r="J48" s="16" t="n">
        <v>0</v>
      </c>
      <c r="K48" s="13" t="n">
        <v>6</v>
      </c>
      <c r="L48" s="13" t="n">
        <v>0.3789</v>
      </c>
      <c r="M48" s="35" t="n">
        <f aca="false">K48-L48</f>
        <v>5.6211</v>
      </c>
      <c r="N48" s="16" t="n">
        <v>2</v>
      </c>
      <c r="O48" s="16" t="n">
        <v>3</v>
      </c>
      <c r="P48" s="74" t="n">
        <f aca="false">IF($C48=0,"",D48/$C48)</f>
        <v>0.407407407407407</v>
      </c>
      <c r="Q48" s="74" t="n">
        <f aca="false">IF($C48=0,"",E48/$C48)</f>
        <v>0.407407407407407</v>
      </c>
      <c r="R48" s="74" t="n">
        <f aca="false">IF($C48=0,"",F48/$C48)</f>
        <v>0.777777777777778</v>
      </c>
      <c r="S48" s="74" t="n">
        <f aca="false">IF($C48=0,"",G48/$C48)</f>
        <v>0.666666666666667</v>
      </c>
      <c r="T48" s="74" t="n">
        <f aca="false">IF($C48=0,"",H48/$C48)</f>
        <v>0.518518518518519</v>
      </c>
      <c r="U48" s="74" t="n">
        <f aca="false">IF($C48=0,"",I48/$C48)</f>
        <v>0.407407407407407</v>
      </c>
      <c r="V48" s="75" t="n">
        <f aca="false">IF($C48=0,"",K48/$C48)</f>
        <v>0.222222222222222</v>
      </c>
      <c r="W48" s="75" t="n">
        <f aca="false">IF($C48=0,"",M48/$C48)</f>
        <v>0.208188888888889</v>
      </c>
    </row>
    <row r="49" customFormat="false" ht="15" hidden="false" customHeight="false" outlineLevel="0" collapsed="false">
      <c r="A49" s="11" t="n">
        <v>2024</v>
      </c>
      <c r="B49" s="11" t="s">
        <v>5206</v>
      </c>
      <c r="C49" s="16" t="n">
        <v>31</v>
      </c>
      <c r="D49" s="16" t="n">
        <v>11</v>
      </c>
      <c r="E49" s="16" t="n">
        <v>11</v>
      </c>
      <c r="F49" s="16" t="n">
        <v>17</v>
      </c>
      <c r="G49" s="16" t="n">
        <v>14</v>
      </c>
      <c r="H49" s="16" t="n">
        <v>13</v>
      </c>
      <c r="I49" s="16" t="n">
        <v>11</v>
      </c>
      <c r="J49" s="16" t="n">
        <v>0</v>
      </c>
      <c r="K49" s="13" t="n">
        <v>2</v>
      </c>
      <c r="L49" s="13" t="n">
        <v>0.6601</v>
      </c>
      <c r="M49" s="35" t="n">
        <f aca="false">K49-L49</f>
        <v>1.3399</v>
      </c>
      <c r="N49" s="16" t="n">
        <v>3</v>
      </c>
      <c r="O49" s="16" t="n">
        <v>8</v>
      </c>
      <c r="P49" s="74" t="n">
        <f aca="false">IF($C49=0,"",D49/$C49)</f>
        <v>0.354838709677419</v>
      </c>
      <c r="Q49" s="74" t="n">
        <f aca="false">IF($C49=0,"",E49/$C49)</f>
        <v>0.354838709677419</v>
      </c>
      <c r="R49" s="74" t="n">
        <f aca="false">IF($C49=0,"",F49/$C49)</f>
        <v>0.548387096774194</v>
      </c>
      <c r="S49" s="74" t="n">
        <f aca="false">IF($C49=0,"",G49/$C49)</f>
        <v>0.451612903225806</v>
      </c>
      <c r="T49" s="74" t="n">
        <f aca="false">IF($C49=0,"",H49/$C49)</f>
        <v>0.419354838709677</v>
      </c>
      <c r="U49" s="74" t="n">
        <f aca="false">IF($C49=0,"",I49/$C49)</f>
        <v>0.354838709677419</v>
      </c>
      <c r="V49" s="75" t="n">
        <f aca="false">IF($C49=0,"",K49/$C49)</f>
        <v>0.0645161290322581</v>
      </c>
      <c r="W49" s="75" t="n">
        <f aca="false">IF($C49=0,"",M49/$C49)</f>
        <v>0.0432225806451613</v>
      </c>
    </row>
    <row r="50" customFormat="false" ht="15" hidden="false" customHeight="false" outlineLevel="0" collapsed="false">
      <c r="A50" s="11" t="n">
        <v>2024</v>
      </c>
      <c r="B50" s="11" t="s">
        <v>5207</v>
      </c>
      <c r="C50" s="16" t="n">
        <v>28</v>
      </c>
      <c r="D50" s="16" t="n">
        <v>7</v>
      </c>
      <c r="E50" s="16" t="n">
        <v>7</v>
      </c>
      <c r="F50" s="16" t="n">
        <v>12</v>
      </c>
      <c r="G50" s="16" t="n">
        <v>10</v>
      </c>
      <c r="H50" s="16" t="n">
        <v>8</v>
      </c>
      <c r="I50" s="16" t="n">
        <v>7</v>
      </c>
      <c r="J50" s="16" t="n">
        <v>0</v>
      </c>
      <c r="K50" s="13" t="n">
        <v>-7</v>
      </c>
      <c r="L50" s="13" t="n">
        <v>0.5612</v>
      </c>
      <c r="M50" s="35" t="n">
        <f aca="false">K50-L50</f>
        <v>-7.5612</v>
      </c>
      <c r="N50" s="16" t="n">
        <v>3</v>
      </c>
      <c r="O50" s="16" t="n">
        <v>6</v>
      </c>
      <c r="P50" s="74" t="n">
        <f aca="false">IF($C50=0,"",D50/$C50)</f>
        <v>0.25</v>
      </c>
      <c r="Q50" s="74" t="n">
        <f aca="false">IF($C50=0,"",E50/$C50)</f>
        <v>0.25</v>
      </c>
      <c r="R50" s="74" t="n">
        <f aca="false">IF($C50=0,"",F50/$C50)</f>
        <v>0.428571428571429</v>
      </c>
      <c r="S50" s="74" t="n">
        <f aca="false">IF($C50=0,"",G50/$C50)</f>
        <v>0.357142857142857</v>
      </c>
      <c r="T50" s="74" t="n">
        <f aca="false">IF($C50=0,"",H50/$C50)</f>
        <v>0.285714285714286</v>
      </c>
      <c r="U50" s="74" t="n">
        <f aca="false">IF($C50=0,"",I50/$C50)</f>
        <v>0.25</v>
      </c>
      <c r="V50" s="75" t="n">
        <f aca="false">IF($C50=0,"",K50/$C50)</f>
        <v>-0.25</v>
      </c>
      <c r="W50" s="75" t="n">
        <f aca="false">IF($C50=0,"",M50/$C50)</f>
        <v>-0.270042857142857</v>
      </c>
    </row>
    <row r="51" customFormat="false" ht="15" hidden="false" customHeight="false" outlineLevel="0" collapsed="false">
      <c r="A51" s="11" t="n">
        <v>2024</v>
      </c>
      <c r="B51" s="11" t="s">
        <v>5208</v>
      </c>
      <c r="C51" s="16" t="n">
        <v>28</v>
      </c>
      <c r="D51" s="16" t="n">
        <v>8</v>
      </c>
      <c r="E51" s="16" t="n">
        <v>8</v>
      </c>
      <c r="F51" s="16" t="n">
        <v>17</v>
      </c>
      <c r="G51" s="16" t="n">
        <v>15</v>
      </c>
      <c r="H51" s="16" t="n">
        <v>12</v>
      </c>
      <c r="I51" s="16" t="n">
        <v>8</v>
      </c>
      <c r="J51" s="16" t="n">
        <v>0</v>
      </c>
      <c r="K51" s="13" t="n">
        <v>-4</v>
      </c>
      <c r="L51" s="13" t="n">
        <v>0.61</v>
      </c>
      <c r="M51" s="35" t="n">
        <f aca="false">K51-L51</f>
        <v>-4.61</v>
      </c>
      <c r="N51" s="16" t="n">
        <v>2</v>
      </c>
      <c r="O51" s="16" t="n">
        <v>6</v>
      </c>
      <c r="P51" s="74" t="n">
        <f aca="false">IF($C51=0,"",D51/$C51)</f>
        <v>0.285714285714286</v>
      </c>
      <c r="Q51" s="74" t="n">
        <f aca="false">IF($C51=0,"",E51/$C51)</f>
        <v>0.285714285714286</v>
      </c>
      <c r="R51" s="74" t="n">
        <f aca="false">IF($C51=0,"",F51/$C51)</f>
        <v>0.607142857142857</v>
      </c>
      <c r="S51" s="74" t="n">
        <f aca="false">IF($C51=0,"",G51/$C51)</f>
        <v>0.535714285714286</v>
      </c>
      <c r="T51" s="74" t="n">
        <f aca="false">IF($C51=0,"",H51/$C51)</f>
        <v>0.428571428571429</v>
      </c>
      <c r="U51" s="74" t="n">
        <f aca="false">IF($C51=0,"",I51/$C51)</f>
        <v>0.285714285714286</v>
      </c>
      <c r="V51" s="75" t="n">
        <f aca="false">IF($C51=0,"",K51/$C51)</f>
        <v>-0.142857142857143</v>
      </c>
      <c r="W51" s="75" t="n">
        <f aca="false">IF($C51=0,"",M51/$C51)</f>
        <v>-0.164642857142857</v>
      </c>
    </row>
    <row r="52" customFormat="false" ht="15" hidden="false" customHeight="false" outlineLevel="0" collapsed="false">
      <c r="A52" s="11" t="n">
        <v>2024</v>
      </c>
      <c r="B52" s="11" t="s">
        <v>5209</v>
      </c>
      <c r="C52" s="16" t="n">
        <v>28</v>
      </c>
      <c r="D52" s="16" t="n">
        <v>10</v>
      </c>
      <c r="E52" s="16" t="n">
        <v>10</v>
      </c>
      <c r="F52" s="16" t="n">
        <v>16</v>
      </c>
      <c r="G52" s="16" t="n">
        <v>12</v>
      </c>
      <c r="H52" s="16" t="n">
        <v>12</v>
      </c>
      <c r="I52" s="16" t="n">
        <v>10</v>
      </c>
      <c r="J52" s="16" t="n">
        <v>0</v>
      </c>
      <c r="K52" s="13" t="n">
        <v>2</v>
      </c>
      <c r="L52" s="13" t="n">
        <v>0.4562</v>
      </c>
      <c r="M52" s="35" t="n">
        <f aca="false">K52-L52</f>
        <v>1.5438</v>
      </c>
      <c r="N52" s="16" t="n">
        <v>2</v>
      </c>
      <c r="O52" s="16" t="n">
        <v>4</v>
      </c>
      <c r="P52" s="74" t="n">
        <f aca="false">IF($C52=0,"",D52/$C52)</f>
        <v>0.357142857142857</v>
      </c>
      <c r="Q52" s="74" t="n">
        <f aca="false">IF($C52=0,"",E52/$C52)</f>
        <v>0.357142857142857</v>
      </c>
      <c r="R52" s="74" t="n">
        <f aca="false">IF($C52=0,"",F52/$C52)</f>
        <v>0.571428571428571</v>
      </c>
      <c r="S52" s="74" t="n">
        <f aca="false">IF($C52=0,"",G52/$C52)</f>
        <v>0.428571428571429</v>
      </c>
      <c r="T52" s="74" t="n">
        <f aca="false">IF($C52=0,"",H52/$C52)</f>
        <v>0.428571428571429</v>
      </c>
      <c r="U52" s="74" t="n">
        <f aca="false">IF($C52=0,"",I52/$C52)</f>
        <v>0.357142857142857</v>
      </c>
      <c r="V52" s="75" t="n">
        <f aca="false">IF($C52=0,"",K52/$C52)</f>
        <v>0.0714285714285714</v>
      </c>
      <c r="W52" s="75" t="n">
        <f aca="false">IF($C52=0,"",M52/$C52)</f>
        <v>0.0551357142857143</v>
      </c>
    </row>
    <row r="53" customFormat="false" ht="15" hidden="false" customHeight="false" outlineLevel="0" collapsed="false">
      <c r="A53" s="11" t="n">
        <v>2024</v>
      </c>
      <c r="B53" s="11" t="s">
        <v>5210</v>
      </c>
      <c r="C53" s="16" t="n">
        <v>21</v>
      </c>
      <c r="D53" s="16" t="n">
        <v>7</v>
      </c>
      <c r="E53" s="16" t="n">
        <v>7</v>
      </c>
      <c r="F53" s="16" t="n">
        <v>12</v>
      </c>
      <c r="G53" s="16" t="n">
        <v>11</v>
      </c>
      <c r="H53" s="16" t="n">
        <v>7</v>
      </c>
      <c r="I53" s="16" t="n">
        <v>7</v>
      </c>
      <c r="J53" s="16" t="n">
        <v>0</v>
      </c>
      <c r="K53" s="13" t="n">
        <v>0</v>
      </c>
      <c r="L53" s="13" t="n">
        <v>0.3849</v>
      </c>
      <c r="M53" s="35" t="n">
        <f aca="false">K53-L53</f>
        <v>-0.3849</v>
      </c>
      <c r="N53" s="16" t="n">
        <v>2</v>
      </c>
      <c r="O53" s="16" t="n">
        <v>4</v>
      </c>
      <c r="P53" s="74" t="n">
        <f aca="false">IF($C53=0,"",D53/$C53)</f>
        <v>0.333333333333333</v>
      </c>
      <c r="Q53" s="74" t="n">
        <f aca="false">IF($C53=0,"",E53/$C53)</f>
        <v>0.333333333333333</v>
      </c>
      <c r="R53" s="74" t="n">
        <f aca="false">IF($C53=0,"",F53/$C53)</f>
        <v>0.571428571428571</v>
      </c>
      <c r="S53" s="74" t="n">
        <f aca="false">IF($C53=0,"",G53/$C53)</f>
        <v>0.523809523809524</v>
      </c>
      <c r="T53" s="74" t="n">
        <f aca="false">IF($C53=0,"",H53/$C53)</f>
        <v>0.333333333333333</v>
      </c>
      <c r="U53" s="74" t="n">
        <f aca="false">IF($C53=0,"",I53/$C53)</f>
        <v>0.333333333333333</v>
      </c>
      <c r="V53" s="75" t="n">
        <f aca="false">IF($C53=0,"",K53/$C53)</f>
        <v>0</v>
      </c>
      <c r="W53" s="75" t="n">
        <f aca="false">IF($C53=0,"",M53/$C53)</f>
        <v>-0.0183285714285714</v>
      </c>
    </row>
    <row r="54" customFormat="false" ht="15" hidden="false" customHeight="false" outlineLevel="0" collapsed="false">
      <c r="A54" s="11" t="n">
        <v>2024</v>
      </c>
      <c r="B54" s="11" t="s">
        <v>5211</v>
      </c>
      <c r="C54" s="16" t="n">
        <v>30</v>
      </c>
      <c r="D54" s="16" t="n">
        <v>9</v>
      </c>
      <c r="E54" s="16" t="n">
        <v>9</v>
      </c>
      <c r="F54" s="16" t="n">
        <v>17</v>
      </c>
      <c r="G54" s="16" t="n">
        <v>16</v>
      </c>
      <c r="H54" s="16" t="n">
        <v>11</v>
      </c>
      <c r="I54" s="16" t="n">
        <v>9</v>
      </c>
      <c r="J54" s="16" t="n">
        <v>0</v>
      </c>
      <c r="K54" s="13" t="n">
        <v>-3</v>
      </c>
      <c r="L54" s="13" t="n">
        <v>0.5572</v>
      </c>
      <c r="M54" s="35" t="n">
        <f aca="false">K54-L54</f>
        <v>-3.5572</v>
      </c>
      <c r="N54" s="16" t="n">
        <v>3</v>
      </c>
      <c r="O54" s="16" t="n">
        <v>6</v>
      </c>
      <c r="P54" s="74" t="n">
        <f aca="false">IF($C54=0,"",D54/$C54)</f>
        <v>0.3</v>
      </c>
      <c r="Q54" s="74" t="n">
        <f aca="false">IF($C54=0,"",E54/$C54)</f>
        <v>0.3</v>
      </c>
      <c r="R54" s="74" t="n">
        <f aca="false">IF($C54=0,"",F54/$C54)</f>
        <v>0.566666666666667</v>
      </c>
      <c r="S54" s="74" t="n">
        <f aca="false">IF($C54=0,"",G54/$C54)</f>
        <v>0.533333333333333</v>
      </c>
      <c r="T54" s="74" t="n">
        <f aca="false">IF($C54=0,"",H54/$C54)</f>
        <v>0.366666666666667</v>
      </c>
      <c r="U54" s="74" t="n">
        <f aca="false">IF($C54=0,"",I54/$C54)</f>
        <v>0.3</v>
      </c>
      <c r="V54" s="75" t="n">
        <f aca="false">IF($C54=0,"",K54/$C54)</f>
        <v>-0.1</v>
      </c>
      <c r="W54" s="75" t="n">
        <f aca="false">IF($C54=0,"",M54/$C54)</f>
        <v>-0.118573333333333</v>
      </c>
    </row>
    <row r="55" customFormat="false" ht="15" hidden="false" customHeight="false" outlineLevel="0" collapsed="false">
      <c r="A55" s="11" t="n">
        <v>2024</v>
      </c>
      <c r="B55" s="11" t="s">
        <v>5212</v>
      </c>
      <c r="C55" s="16" t="n">
        <v>38</v>
      </c>
      <c r="D55" s="16" t="n">
        <v>15</v>
      </c>
      <c r="E55" s="16" t="n">
        <v>15</v>
      </c>
      <c r="F55" s="16" t="n">
        <v>21</v>
      </c>
      <c r="G55" s="16" t="n">
        <v>19</v>
      </c>
      <c r="H55" s="16" t="n">
        <v>16</v>
      </c>
      <c r="I55" s="16" t="n">
        <v>15</v>
      </c>
      <c r="J55" s="16" t="n">
        <v>0</v>
      </c>
      <c r="K55" s="13" t="n">
        <v>7</v>
      </c>
      <c r="L55" s="13" t="n">
        <v>0.7447</v>
      </c>
      <c r="M55" s="35" t="n">
        <f aca="false">K55-L55</f>
        <v>6.2553</v>
      </c>
      <c r="N55" s="16" t="n">
        <v>4</v>
      </c>
      <c r="O55" s="16" t="n">
        <v>6</v>
      </c>
      <c r="P55" s="74" t="n">
        <f aca="false">IF($C55=0,"",D55/$C55)</f>
        <v>0.394736842105263</v>
      </c>
      <c r="Q55" s="74" t="n">
        <f aca="false">IF($C55=0,"",E55/$C55)</f>
        <v>0.394736842105263</v>
      </c>
      <c r="R55" s="74" t="n">
        <f aca="false">IF($C55=0,"",F55/$C55)</f>
        <v>0.552631578947369</v>
      </c>
      <c r="S55" s="74" t="n">
        <f aca="false">IF($C55=0,"",G55/$C55)</f>
        <v>0.5</v>
      </c>
      <c r="T55" s="74" t="n">
        <f aca="false">IF($C55=0,"",H55/$C55)</f>
        <v>0.421052631578947</v>
      </c>
      <c r="U55" s="74" t="n">
        <f aca="false">IF($C55=0,"",I55/$C55)</f>
        <v>0.394736842105263</v>
      </c>
      <c r="V55" s="75" t="n">
        <f aca="false">IF($C55=0,"",K55/$C55)</f>
        <v>0.184210526315789</v>
      </c>
      <c r="W55" s="75" t="n">
        <f aca="false">IF($C55=0,"",M55/$C55)</f>
        <v>0.164613157894737</v>
      </c>
    </row>
    <row r="56" customFormat="false" ht="15" hidden="false" customHeight="false" outlineLevel="0" collapsed="false">
      <c r="A56" s="11" t="n">
        <v>2024</v>
      </c>
      <c r="B56" s="11" t="s">
        <v>5213</v>
      </c>
      <c r="C56" s="16" t="n">
        <v>30</v>
      </c>
      <c r="D56" s="16" t="n">
        <v>10</v>
      </c>
      <c r="E56" s="16" t="n">
        <v>10</v>
      </c>
      <c r="F56" s="16" t="n">
        <v>16</v>
      </c>
      <c r="G56" s="16" t="n">
        <v>12</v>
      </c>
      <c r="H56" s="16" t="n">
        <v>10</v>
      </c>
      <c r="I56" s="16" t="n">
        <v>10</v>
      </c>
      <c r="J56" s="16" t="n">
        <v>0</v>
      </c>
      <c r="K56" s="13" t="n">
        <v>0</v>
      </c>
      <c r="L56" s="13" t="n">
        <v>0.6679</v>
      </c>
      <c r="M56" s="35" t="n">
        <f aca="false">K56-L56</f>
        <v>-0.6679</v>
      </c>
      <c r="N56" s="16" t="n">
        <v>4</v>
      </c>
      <c r="O56" s="16" t="n">
        <v>5</v>
      </c>
      <c r="P56" s="74" t="n">
        <f aca="false">IF($C56=0,"",D56/$C56)</f>
        <v>0.333333333333333</v>
      </c>
      <c r="Q56" s="74" t="n">
        <f aca="false">IF($C56=0,"",E56/$C56)</f>
        <v>0.333333333333333</v>
      </c>
      <c r="R56" s="74" t="n">
        <f aca="false">IF($C56=0,"",F56/$C56)</f>
        <v>0.533333333333333</v>
      </c>
      <c r="S56" s="74" t="n">
        <f aca="false">IF($C56=0,"",G56/$C56)</f>
        <v>0.4</v>
      </c>
      <c r="T56" s="74" t="n">
        <f aca="false">IF($C56=0,"",H56/$C56)</f>
        <v>0.333333333333333</v>
      </c>
      <c r="U56" s="74" t="n">
        <f aca="false">IF($C56=0,"",I56/$C56)</f>
        <v>0.333333333333333</v>
      </c>
      <c r="V56" s="75" t="n">
        <f aca="false">IF($C56=0,"",K56/$C56)</f>
        <v>0</v>
      </c>
      <c r="W56" s="75" t="n">
        <f aca="false">IF($C56=0,"",M56/$C56)</f>
        <v>-0.0222633333333333</v>
      </c>
    </row>
    <row r="57" customFormat="false" ht="15" hidden="false" customHeight="false" outlineLevel="0" collapsed="false">
      <c r="A57" s="76" t="s">
        <v>5218</v>
      </c>
      <c r="B57" s="76" t="s">
        <v>5215</v>
      </c>
      <c r="C57" s="76" t="n">
        <f aca="false">SUM(C45:C56)</f>
        <v>344</v>
      </c>
      <c r="D57" s="76" t="n">
        <f aca="false">SUM(D45:D56)</f>
        <v>117</v>
      </c>
      <c r="E57" s="76" t="n">
        <f aca="false">SUM(E45:E56)</f>
        <v>117</v>
      </c>
      <c r="F57" s="76" t="n">
        <f aca="false">SUM(F45:F56)</f>
        <v>199</v>
      </c>
      <c r="G57" s="76" t="n">
        <f aca="false">SUM(G45:G56)</f>
        <v>169</v>
      </c>
      <c r="H57" s="76" t="n">
        <f aca="false">SUM(H45:H56)</f>
        <v>135</v>
      </c>
      <c r="I57" s="76" t="n">
        <f aca="false">SUM(I45:I56)</f>
        <v>117</v>
      </c>
      <c r="J57" s="76" t="n">
        <f aca="false">SUM(J45:J56)</f>
        <v>0</v>
      </c>
      <c r="K57" s="77" t="n">
        <f aca="false">SUM(K45:K56)</f>
        <v>7</v>
      </c>
      <c r="L57" s="77" t="n">
        <f aca="false">SUM(L45:L56)</f>
        <v>7.8116</v>
      </c>
      <c r="M57" s="77" t="n">
        <f aca="false">K57-L57</f>
        <v>-0.8116</v>
      </c>
      <c r="N57" s="78" t="n">
        <v>4</v>
      </c>
      <c r="O57" s="78" t="n">
        <v>8</v>
      </c>
      <c r="P57" s="79" t="n">
        <f aca="false">IF($C57=0,"",D57/$C57)</f>
        <v>0.340116279069767</v>
      </c>
      <c r="Q57" s="79" t="n">
        <f aca="false">IF($C57=0,"",E57/$C57)</f>
        <v>0.340116279069767</v>
      </c>
      <c r="R57" s="79" t="n">
        <f aca="false">IF($C57=0,"",F57/$C57)</f>
        <v>0.578488372093023</v>
      </c>
      <c r="S57" s="79" t="n">
        <f aca="false">IF($C57=0,"",G57/$C57)</f>
        <v>0.491279069767442</v>
      </c>
      <c r="T57" s="79" t="n">
        <f aca="false">IF($C57=0,"",H57/$C57)</f>
        <v>0.392441860465116</v>
      </c>
      <c r="U57" s="79" t="n">
        <f aca="false">IF($C57=0,"",I57/$C57)</f>
        <v>0.340116279069767</v>
      </c>
      <c r="V57" s="80" t="n">
        <f aca="false">IF($C57=0,"",K57/$C57)</f>
        <v>0.0203488372093023</v>
      </c>
      <c r="W57" s="80" t="n">
        <f aca="false">IF($C57=0,"",M57/$C57)</f>
        <v>-0.0023593023255814</v>
      </c>
    </row>
    <row r="58" customFormat="false" ht="15" hidden="false" customHeight="false" outlineLevel="0" collapsed="false">
      <c r="A58" s="11" t="n">
        <v>2025</v>
      </c>
      <c r="B58" s="11" t="s">
        <v>5202</v>
      </c>
      <c r="C58" s="16" t="n">
        <v>28</v>
      </c>
      <c r="D58" s="16" t="n">
        <v>11</v>
      </c>
      <c r="E58" s="16" t="n">
        <v>11</v>
      </c>
      <c r="F58" s="16" t="n">
        <v>19</v>
      </c>
      <c r="G58" s="16" t="n">
        <v>15</v>
      </c>
      <c r="H58" s="16" t="n">
        <v>11</v>
      </c>
      <c r="I58" s="16" t="n">
        <v>11</v>
      </c>
      <c r="J58" s="16" t="n">
        <v>0</v>
      </c>
      <c r="K58" s="13" t="n">
        <v>5</v>
      </c>
      <c r="L58" s="13" t="n">
        <v>0.7523</v>
      </c>
      <c r="M58" s="35" t="n">
        <f aca="false">K58-L58</f>
        <v>4.2477</v>
      </c>
      <c r="N58" s="16" t="n">
        <v>2</v>
      </c>
      <c r="O58" s="16" t="n">
        <v>4</v>
      </c>
      <c r="P58" s="74" t="n">
        <f aca="false">IF($C58=0,"",D58/$C58)</f>
        <v>0.392857142857143</v>
      </c>
      <c r="Q58" s="74" t="n">
        <f aca="false">IF($C58=0,"",E58/$C58)</f>
        <v>0.392857142857143</v>
      </c>
      <c r="R58" s="74" t="n">
        <f aca="false">IF($C58=0,"",F58/$C58)</f>
        <v>0.678571428571429</v>
      </c>
      <c r="S58" s="74" t="n">
        <f aca="false">IF($C58=0,"",G58/$C58)</f>
        <v>0.535714285714286</v>
      </c>
      <c r="T58" s="74" t="n">
        <f aca="false">IF($C58=0,"",H58/$C58)</f>
        <v>0.392857142857143</v>
      </c>
      <c r="U58" s="74" t="n">
        <f aca="false">IF($C58=0,"",I58/$C58)</f>
        <v>0.392857142857143</v>
      </c>
      <c r="V58" s="75" t="n">
        <f aca="false">IF($C58=0,"",K58/$C58)</f>
        <v>0.178571428571429</v>
      </c>
      <c r="W58" s="75" t="n">
        <f aca="false">IF($C58=0,"",M58/$C58)</f>
        <v>0.151703571428571</v>
      </c>
    </row>
    <row r="59" customFormat="false" ht="15" hidden="false" customHeight="false" outlineLevel="0" collapsed="false">
      <c r="A59" s="11" t="n">
        <v>2025</v>
      </c>
      <c r="B59" s="11" t="s">
        <v>5203</v>
      </c>
      <c r="C59" s="16" t="n">
        <v>28</v>
      </c>
      <c r="D59" s="16" t="n">
        <v>13</v>
      </c>
      <c r="E59" s="16" t="n">
        <v>13</v>
      </c>
      <c r="F59" s="16" t="n">
        <v>19</v>
      </c>
      <c r="G59" s="16" t="n">
        <v>18</v>
      </c>
      <c r="H59" s="16" t="n">
        <v>17</v>
      </c>
      <c r="I59" s="16" t="n">
        <v>13</v>
      </c>
      <c r="J59" s="16" t="n">
        <v>0</v>
      </c>
      <c r="K59" s="13" t="n">
        <v>11</v>
      </c>
      <c r="L59" s="13" t="n">
        <v>0.4712</v>
      </c>
      <c r="M59" s="35" t="n">
        <f aca="false">K59-L59</f>
        <v>10.5288</v>
      </c>
      <c r="N59" s="16" t="n">
        <v>3</v>
      </c>
      <c r="O59" s="16" t="n">
        <v>5</v>
      </c>
      <c r="P59" s="74" t="n">
        <f aca="false">IF($C59=0,"",D59/$C59)</f>
        <v>0.464285714285714</v>
      </c>
      <c r="Q59" s="74" t="n">
        <f aca="false">IF($C59=0,"",E59/$C59)</f>
        <v>0.464285714285714</v>
      </c>
      <c r="R59" s="74" t="n">
        <f aca="false">IF($C59=0,"",F59/$C59)</f>
        <v>0.678571428571429</v>
      </c>
      <c r="S59" s="74" t="n">
        <f aca="false">IF($C59=0,"",G59/$C59)</f>
        <v>0.642857142857143</v>
      </c>
      <c r="T59" s="74" t="n">
        <f aca="false">IF($C59=0,"",H59/$C59)</f>
        <v>0.607142857142857</v>
      </c>
      <c r="U59" s="74" t="n">
        <f aca="false">IF($C59=0,"",I59/$C59)</f>
        <v>0.464285714285714</v>
      </c>
      <c r="V59" s="75" t="n">
        <f aca="false">IF($C59=0,"",K59/$C59)</f>
        <v>0.392857142857143</v>
      </c>
      <c r="W59" s="75" t="n">
        <f aca="false">IF($C59=0,"",M59/$C59)</f>
        <v>0.376028571428571</v>
      </c>
    </row>
    <row r="60" customFormat="false" ht="15" hidden="false" customHeight="false" outlineLevel="0" collapsed="false">
      <c r="A60" s="11" t="n">
        <v>2025</v>
      </c>
      <c r="B60" s="11" t="s">
        <v>5204</v>
      </c>
      <c r="C60" s="16" t="n">
        <v>31</v>
      </c>
      <c r="D60" s="16" t="n">
        <v>14</v>
      </c>
      <c r="E60" s="16" t="n">
        <v>14</v>
      </c>
      <c r="F60" s="16" t="n">
        <v>25</v>
      </c>
      <c r="G60" s="16" t="n">
        <v>19</v>
      </c>
      <c r="H60" s="16" t="n">
        <v>16</v>
      </c>
      <c r="I60" s="16" t="n">
        <v>14</v>
      </c>
      <c r="J60" s="16" t="n">
        <v>0</v>
      </c>
      <c r="K60" s="13" t="n">
        <v>11</v>
      </c>
      <c r="L60" s="13" t="n">
        <v>0.5249</v>
      </c>
      <c r="M60" s="35" t="n">
        <f aca="false">K60-L60</f>
        <v>10.4751</v>
      </c>
      <c r="N60" s="16" t="n">
        <v>4</v>
      </c>
      <c r="O60" s="16" t="n">
        <v>4</v>
      </c>
      <c r="P60" s="74" t="n">
        <f aca="false">IF($C60=0,"",D60/$C60)</f>
        <v>0.451612903225806</v>
      </c>
      <c r="Q60" s="74" t="n">
        <f aca="false">IF($C60=0,"",E60/$C60)</f>
        <v>0.451612903225806</v>
      </c>
      <c r="R60" s="74" t="n">
        <f aca="false">IF($C60=0,"",F60/$C60)</f>
        <v>0.806451612903226</v>
      </c>
      <c r="S60" s="74" t="n">
        <f aca="false">IF($C60=0,"",G60/$C60)</f>
        <v>0.612903225806452</v>
      </c>
      <c r="T60" s="74" t="n">
        <f aca="false">IF($C60=0,"",H60/$C60)</f>
        <v>0.516129032258065</v>
      </c>
      <c r="U60" s="74" t="n">
        <f aca="false">IF($C60=0,"",I60/$C60)</f>
        <v>0.451612903225806</v>
      </c>
      <c r="V60" s="75" t="n">
        <f aca="false">IF($C60=0,"",K60/$C60)</f>
        <v>0.354838709677419</v>
      </c>
      <c r="W60" s="75" t="n">
        <f aca="false">IF($C60=0,"",M60/$C60)</f>
        <v>0.337906451612903</v>
      </c>
    </row>
    <row r="61" customFormat="false" ht="15" hidden="false" customHeight="false" outlineLevel="0" collapsed="false">
      <c r="A61" s="11" t="n">
        <v>2025</v>
      </c>
      <c r="B61" s="11" t="s">
        <v>5205</v>
      </c>
      <c r="C61" s="16" t="n">
        <v>33</v>
      </c>
      <c r="D61" s="16" t="n">
        <v>17</v>
      </c>
      <c r="E61" s="16" t="n">
        <v>17</v>
      </c>
      <c r="F61" s="16" t="n">
        <v>20</v>
      </c>
      <c r="G61" s="16" t="n">
        <v>18</v>
      </c>
      <c r="H61" s="16" t="n">
        <v>18</v>
      </c>
      <c r="I61" s="16" t="n">
        <v>17</v>
      </c>
      <c r="J61" s="16" t="n">
        <v>0</v>
      </c>
      <c r="K61" s="13" t="n">
        <v>18</v>
      </c>
      <c r="L61" s="13" t="n">
        <v>0.3395</v>
      </c>
      <c r="M61" s="35" t="n">
        <f aca="false">K61-L61</f>
        <v>17.6605</v>
      </c>
      <c r="N61" s="16" t="n">
        <v>4</v>
      </c>
      <c r="O61" s="16" t="n">
        <v>4</v>
      </c>
      <c r="P61" s="74" t="n">
        <f aca="false">IF($C61=0,"",D61/$C61)</f>
        <v>0.515151515151515</v>
      </c>
      <c r="Q61" s="74" t="n">
        <f aca="false">IF($C61=0,"",E61/$C61)</f>
        <v>0.515151515151515</v>
      </c>
      <c r="R61" s="74" t="n">
        <f aca="false">IF($C61=0,"",F61/$C61)</f>
        <v>0.606060606060606</v>
      </c>
      <c r="S61" s="74" t="n">
        <f aca="false">IF($C61=0,"",G61/$C61)</f>
        <v>0.545454545454545</v>
      </c>
      <c r="T61" s="74" t="n">
        <f aca="false">IF($C61=0,"",H61/$C61)</f>
        <v>0.545454545454545</v>
      </c>
      <c r="U61" s="74" t="n">
        <f aca="false">IF($C61=0,"",I61/$C61)</f>
        <v>0.515151515151515</v>
      </c>
      <c r="V61" s="75" t="n">
        <f aca="false">IF($C61=0,"",K61/$C61)</f>
        <v>0.545454545454545</v>
      </c>
      <c r="W61" s="75" t="n">
        <f aca="false">IF($C61=0,"",M61/$C61)</f>
        <v>0.535166666666667</v>
      </c>
    </row>
    <row r="62" customFormat="false" ht="15" hidden="false" customHeight="false" outlineLevel="0" collapsed="false">
      <c r="A62" s="11" t="n">
        <v>2025</v>
      </c>
      <c r="B62" s="11" t="s">
        <v>5206</v>
      </c>
      <c r="C62" s="16" t="n">
        <v>27</v>
      </c>
      <c r="D62" s="16" t="n">
        <v>6</v>
      </c>
      <c r="E62" s="16" t="n">
        <v>6</v>
      </c>
      <c r="F62" s="16" t="n">
        <v>15</v>
      </c>
      <c r="G62" s="16" t="n">
        <v>12</v>
      </c>
      <c r="H62" s="16" t="n">
        <v>8</v>
      </c>
      <c r="I62" s="16" t="n">
        <v>6</v>
      </c>
      <c r="J62" s="16" t="n">
        <v>0</v>
      </c>
      <c r="K62" s="13" t="n">
        <v>-9</v>
      </c>
      <c r="L62" s="13" t="n">
        <v>0.3199</v>
      </c>
      <c r="M62" s="35" t="n">
        <f aca="false">K62-L62</f>
        <v>-9.3199</v>
      </c>
      <c r="N62" s="16" t="n">
        <v>2</v>
      </c>
      <c r="O62" s="16" t="n">
        <v>5</v>
      </c>
      <c r="P62" s="74" t="n">
        <f aca="false">IF($C62=0,"",D62/$C62)</f>
        <v>0.222222222222222</v>
      </c>
      <c r="Q62" s="74" t="n">
        <f aca="false">IF($C62=0,"",E62/$C62)</f>
        <v>0.222222222222222</v>
      </c>
      <c r="R62" s="74" t="n">
        <f aca="false">IF($C62=0,"",F62/$C62)</f>
        <v>0.555555555555556</v>
      </c>
      <c r="S62" s="74" t="n">
        <f aca="false">IF($C62=0,"",G62/$C62)</f>
        <v>0.444444444444444</v>
      </c>
      <c r="T62" s="74" t="n">
        <f aca="false">IF($C62=0,"",H62/$C62)</f>
        <v>0.296296296296296</v>
      </c>
      <c r="U62" s="74" t="n">
        <f aca="false">IF($C62=0,"",I62/$C62)</f>
        <v>0.222222222222222</v>
      </c>
      <c r="V62" s="75" t="n">
        <f aca="false">IF($C62=0,"",K62/$C62)</f>
        <v>-0.333333333333333</v>
      </c>
      <c r="W62" s="75" t="n">
        <f aca="false">IF($C62=0,"",M62/$C62)</f>
        <v>-0.345181481481482</v>
      </c>
    </row>
    <row r="63" customFormat="false" ht="15" hidden="false" customHeight="false" outlineLevel="0" collapsed="false">
      <c r="A63" s="11" t="n">
        <v>2025</v>
      </c>
      <c r="B63" s="11" t="s">
        <v>5207</v>
      </c>
      <c r="C63" s="16" t="n">
        <v>28</v>
      </c>
      <c r="D63" s="16" t="n">
        <v>6</v>
      </c>
      <c r="E63" s="16" t="n">
        <v>6</v>
      </c>
      <c r="F63" s="16" t="n">
        <v>13</v>
      </c>
      <c r="G63" s="16" t="n">
        <v>9</v>
      </c>
      <c r="H63" s="16" t="n">
        <v>7</v>
      </c>
      <c r="I63" s="16" t="n">
        <v>6</v>
      </c>
      <c r="J63" s="16" t="n">
        <v>0</v>
      </c>
      <c r="K63" s="13" t="n">
        <v>-10</v>
      </c>
      <c r="L63" s="13" t="n">
        <v>0.4096</v>
      </c>
      <c r="M63" s="35" t="n">
        <f aca="false">K63-L63</f>
        <v>-10.4096</v>
      </c>
      <c r="N63" s="16" t="n">
        <v>2</v>
      </c>
      <c r="O63" s="16" t="n">
        <v>7</v>
      </c>
      <c r="P63" s="74" t="n">
        <f aca="false">IF($C63=0,"",D63/$C63)</f>
        <v>0.214285714285714</v>
      </c>
      <c r="Q63" s="74" t="n">
        <f aca="false">IF($C63=0,"",E63/$C63)</f>
        <v>0.214285714285714</v>
      </c>
      <c r="R63" s="74" t="n">
        <f aca="false">IF($C63=0,"",F63/$C63)</f>
        <v>0.464285714285714</v>
      </c>
      <c r="S63" s="74" t="n">
        <f aca="false">IF($C63=0,"",G63/$C63)</f>
        <v>0.321428571428571</v>
      </c>
      <c r="T63" s="74" t="n">
        <f aca="false">IF($C63=0,"",H63/$C63)</f>
        <v>0.25</v>
      </c>
      <c r="U63" s="74" t="n">
        <f aca="false">IF($C63=0,"",I63/$C63)</f>
        <v>0.214285714285714</v>
      </c>
      <c r="V63" s="75" t="n">
        <f aca="false">IF($C63=0,"",K63/$C63)</f>
        <v>-0.357142857142857</v>
      </c>
      <c r="W63" s="75" t="n">
        <f aca="false">IF($C63=0,"",M63/$C63)</f>
        <v>-0.371771428571429</v>
      </c>
    </row>
    <row r="64" customFormat="false" ht="15" hidden="false" customHeight="false" outlineLevel="0" collapsed="false">
      <c r="A64" s="11" t="n">
        <v>2025</v>
      </c>
      <c r="B64" s="11" t="s">
        <v>5208</v>
      </c>
      <c r="C64" s="16" t="n">
        <v>28</v>
      </c>
      <c r="D64" s="16" t="n">
        <v>9</v>
      </c>
      <c r="E64" s="16" t="n">
        <v>9</v>
      </c>
      <c r="F64" s="16" t="n">
        <v>18</v>
      </c>
      <c r="G64" s="16" t="n">
        <v>12</v>
      </c>
      <c r="H64" s="16" t="n">
        <v>11</v>
      </c>
      <c r="I64" s="16" t="n">
        <v>9</v>
      </c>
      <c r="J64" s="16" t="n">
        <v>0</v>
      </c>
      <c r="K64" s="13" t="n">
        <v>-1</v>
      </c>
      <c r="L64" s="13" t="n">
        <v>0.49</v>
      </c>
      <c r="M64" s="35" t="n">
        <f aca="false">K64-L64</f>
        <v>-1.49</v>
      </c>
      <c r="N64" s="16" t="n">
        <v>2</v>
      </c>
      <c r="O64" s="16" t="n">
        <v>7</v>
      </c>
      <c r="P64" s="74" t="n">
        <f aca="false">IF($C64=0,"",D64/$C64)</f>
        <v>0.321428571428571</v>
      </c>
      <c r="Q64" s="74" t="n">
        <f aca="false">IF($C64=0,"",E64/$C64)</f>
        <v>0.321428571428571</v>
      </c>
      <c r="R64" s="74" t="n">
        <f aca="false">IF($C64=0,"",F64/$C64)</f>
        <v>0.642857142857143</v>
      </c>
      <c r="S64" s="74" t="n">
        <f aca="false">IF($C64=0,"",G64/$C64)</f>
        <v>0.428571428571429</v>
      </c>
      <c r="T64" s="74" t="n">
        <f aca="false">IF($C64=0,"",H64/$C64)</f>
        <v>0.392857142857143</v>
      </c>
      <c r="U64" s="74" t="n">
        <f aca="false">IF($C64=0,"",I64/$C64)</f>
        <v>0.321428571428571</v>
      </c>
      <c r="V64" s="75" t="n">
        <f aca="false">IF($C64=0,"",K64/$C64)</f>
        <v>-0.0357142857142857</v>
      </c>
      <c r="W64" s="75" t="n">
        <f aca="false">IF($C64=0,"",M64/$C64)</f>
        <v>-0.0532142857142857</v>
      </c>
    </row>
    <row r="65" customFormat="false" ht="15" hidden="false" customHeight="false" outlineLevel="0" collapsed="false">
      <c r="A65" s="11" t="n">
        <v>2025</v>
      </c>
      <c r="B65" s="11" t="s">
        <v>5209</v>
      </c>
      <c r="C65" s="16" t="n">
        <v>27</v>
      </c>
      <c r="D65" s="16" t="n">
        <v>14</v>
      </c>
      <c r="E65" s="16" t="n">
        <v>14</v>
      </c>
      <c r="F65" s="16" t="n">
        <v>21</v>
      </c>
      <c r="G65" s="16" t="n">
        <v>21</v>
      </c>
      <c r="H65" s="16" t="n">
        <v>17</v>
      </c>
      <c r="I65" s="16" t="n">
        <v>14</v>
      </c>
      <c r="J65" s="16" t="n">
        <v>0</v>
      </c>
      <c r="K65" s="13" t="n">
        <v>15</v>
      </c>
      <c r="L65" s="13" t="n">
        <v>0.6328</v>
      </c>
      <c r="M65" s="35" t="n">
        <f aca="false">K65-L65</f>
        <v>14.3672</v>
      </c>
      <c r="N65" s="16" t="n">
        <v>4</v>
      </c>
      <c r="O65" s="16" t="n">
        <v>4</v>
      </c>
      <c r="P65" s="74" t="n">
        <f aca="false">IF($C65=0,"",D65/$C65)</f>
        <v>0.518518518518519</v>
      </c>
      <c r="Q65" s="74" t="n">
        <f aca="false">IF($C65=0,"",E65/$C65)</f>
        <v>0.518518518518519</v>
      </c>
      <c r="R65" s="74" t="n">
        <f aca="false">IF($C65=0,"",F65/$C65)</f>
        <v>0.777777777777778</v>
      </c>
      <c r="S65" s="74" t="n">
        <f aca="false">IF($C65=0,"",G65/$C65)</f>
        <v>0.777777777777778</v>
      </c>
      <c r="T65" s="74" t="n">
        <f aca="false">IF($C65=0,"",H65/$C65)</f>
        <v>0.62962962962963</v>
      </c>
      <c r="U65" s="74" t="n">
        <f aca="false">IF($C65=0,"",I65/$C65)</f>
        <v>0.518518518518519</v>
      </c>
      <c r="V65" s="75" t="n">
        <f aca="false">IF($C65=0,"",K65/$C65)</f>
        <v>0.555555555555556</v>
      </c>
      <c r="W65" s="75" t="n">
        <f aca="false">IF($C65=0,"",M65/$C65)</f>
        <v>0.532118518518519</v>
      </c>
    </row>
    <row r="66" customFormat="false" ht="15" hidden="false" customHeight="false" outlineLevel="0" collapsed="false">
      <c r="A66" s="11" t="n">
        <v>2025</v>
      </c>
      <c r="B66" s="11" t="s">
        <v>5210</v>
      </c>
      <c r="C66" s="16" t="n">
        <v>30</v>
      </c>
      <c r="D66" s="16" t="n">
        <v>12</v>
      </c>
      <c r="E66" s="16" t="n">
        <v>12</v>
      </c>
      <c r="F66" s="16" t="n">
        <v>17</v>
      </c>
      <c r="G66" s="16" t="n">
        <v>14</v>
      </c>
      <c r="H66" s="16" t="n">
        <v>14</v>
      </c>
      <c r="I66" s="16" t="n">
        <v>12</v>
      </c>
      <c r="J66" s="16" t="n">
        <v>0</v>
      </c>
      <c r="K66" s="13" t="n">
        <v>6</v>
      </c>
      <c r="L66" s="13" t="n">
        <v>0.5839</v>
      </c>
      <c r="M66" s="35" t="n">
        <f aca="false">K66-L66</f>
        <v>5.4161</v>
      </c>
      <c r="N66" s="16" t="n">
        <v>4</v>
      </c>
      <c r="O66" s="16" t="n">
        <v>5</v>
      </c>
      <c r="P66" s="74" t="n">
        <f aca="false">IF($C66=0,"",D66/$C66)</f>
        <v>0.4</v>
      </c>
      <c r="Q66" s="74" t="n">
        <f aca="false">IF($C66=0,"",E66/$C66)</f>
        <v>0.4</v>
      </c>
      <c r="R66" s="74" t="n">
        <f aca="false">IF($C66=0,"",F66/$C66)</f>
        <v>0.566666666666667</v>
      </c>
      <c r="S66" s="74" t="n">
        <f aca="false">IF($C66=0,"",G66/$C66)</f>
        <v>0.466666666666667</v>
      </c>
      <c r="T66" s="74" t="n">
        <f aca="false">IF($C66=0,"",H66/$C66)</f>
        <v>0.466666666666667</v>
      </c>
      <c r="U66" s="74" t="n">
        <f aca="false">IF($C66=0,"",I66/$C66)</f>
        <v>0.4</v>
      </c>
      <c r="V66" s="75" t="n">
        <f aca="false">IF($C66=0,"",K66/$C66)</f>
        <v>0.2</v>
      </c>
      <c r="W66" s="75" t="n">
        <f aca="false">IF($C66=0,"",M66/$C66)</f>
        <v>0.180536666666667</v>
      </c>
    </row>
    <row r="67" customFormat="false" ht="15" hidden="false" customHeight="false" outlineLevel="0" collapsed="false">
      <c r="A67" s="11" t="n">
        <v>2025</v>
      </c>
      <c r="B67" s="11" t="s">
        <v>5211</v>
      </c>
      <c r="C67" s="16" t="n">
        <v>29</v>
      </c>
      <c r="D67" s="16" t="n">
        <v>12</v>
      </c>
      <c r="E67" s="16" t="n">
        <v>12</v>
      </c>
      <c r="F67" s="16" t="n">
        <v>15</v>
      </c>
      <c r="G67" s="16" t="n">
        <v>14</v>
      </c>
      <c r="H67" s="16" t="n">
        <v>13</v>
      </c>
      <c r="I67" s="16" t="n">
        <v>12</v>
      </c>
      <c r="J67" s="16" t="n">
        <v>0</v>
      </c>
      <c r="K67" s="13" t="n">
        <v>7</v>
      </c>
      <c r="L67" s="13" t="n">
        <v>0.2689</v>
      </c>
      <c r="M67" s="35" t="n">
        <f aca="false">K67-L67</f>
        <v>6.7311</v>
      </c>
      <c r="N67" s="16" t="n">
        <v>3</v>
      </c>
      <c r="O67" s="16" t="n">
        <v>3</v>
      </c>
      <c r="P67" s="74" t="n">
        <f aca="false">IF($C67=0,"",D67/$C67)</f>
        <v>0.413793103448276</v>
      </c>
      <c r="Q67" s="74" t="n">
        <f aca="false">IF($C67=0,"",E67/$C67)</f>
        <v>0.413793103448276</v>
      </c>
      <c r="R67" s="74" t="n">
        <f aca="false">IF($C67=0,"",F67/$C67)</f>
        <v>0.517241379310345</v>
      </c>
      <c r="S67" s="74" t="n">
        <f aca="false">IF($C67=0,"",G67/$C67)</f>
        <v>0.482758620689655</v>
      </c>
      <c r="T67" s="74" t="n">
        <f aca="false">IF($C67=0,"",H67/$C67)</f>
        <v>0.448275862068966</v>
      </c>
      <c r="U67" s="74" t="n">
        <f aca="false">IF($C67=0,"",I67/$C67)</f>
        <v>0.413793103448276</v>
      </c>
      <c r="V67" s="75" t="n">
        <f aca="false">IF($C67=0,"",K67/$C67)</f>
        <v>0.241379310344828</v>
      </c>
      <c r="W67" s="75" t="n">
        <f aca="false">IF($C67=0,"",M67/$C67)</f>
        <v>0.232106896551724</v>
      </c>
    </row>
    <row r="68" customFormat="false" ht="15" hidden="false" customHeight="false" outlineLevel="0" collapsed="false">
      <c r="A68" s="11" t="n">
        <v>2025</v>
      </c>
      <c r="B68" s="11" t="s">
        <v>5212</v>
      </c>
      <c r="C68" s="16" t="n">
        <v>34</v>
      </c>
      <c r="D68" s="16" t="n">
        <v>10</v>
      </c>
      <c r="E68" s="16" t="n">
        <v>10</v>
      </c>
      <c r="F68" s="16" t="n">
        <v>19</v>
      </c>
      <c r="G68" s="16" t="n">
        <v>14</v>
      </c>
      <c r="H68" s="16" t="n">
        <v>11</v>
      </c>
      <c r="I68" s="16" t="n">
        <v>10</v>
      </c>
      <c r="J68" s="16" t="n">
        <v>0</v>
      </c>
      <c r="K68" s="13" t="n">
        <v>-4</v>
      </c>
      <c r="L68" s="13" t="n">
        <v>0.4341</v>
      </c>
      <c r="M68" s="35" t="n">
        <f aca="false">K68-L68</f>
        <v>-4.4341</v>
      </c>
      <c r="N68" s="16" t="n">
        <v>4</v>
      </c>
      <c r="O68" s="16" t="n">
        <v>12</v>
      </c>
      <c r="P68" s="74" t="n">
        <f aca="false">IF($C68=0,"",D68/$C68)</f>
        <v>0.294117647058824</v>
      </c>
      <c r="Q68" s="74" t="n">
        <f aca="false">IF($C68=0,"",E68/$C68)</f>
        <v>0.294117647058824</v>
      </c>
      <c r="R68" s="74" t="n">
        <f aca="false">IF($C68=0,"",F68/$C68)</f>
        <v>0.558823529411765</v>
      </c>
      <c r="S68" s="74" t="n">
        <f aca="false">IF($C68=0,"",G68/$C68)</f>
        <v>0.411764705882353</v>
      </c>
      <c r="T68" s="74" t="n">
        <f aca="false">IF($C68=0,"",H68/$C68)</f>
        <v>0.323529411764706</v>
      </c>
      <c r="U68" s="74" t="n">
        <f aca="false">IF($C68=0,"",I68/$C68)</f>
        <v>0.294117647058824</v>
      </c>
      <c r="V68" s="75" t="n">
        <f aca="false">IF($C68=0,"",K68/$C68)</f>
        <v>-0.117647058823529</v>
      </c>
      <c r="W68" s="75" t="n">
        <f aca="false">IF($C68=0,"",M68/$C68)</f>
        <v>-0.130414705882353</v>
      </c>
    </row>
    <row r="69" customFormat="false" ht="15" hidden="false" customHeight="false" outlineLevel="0" collapsed="false">
      <c r="A69" s="11" t="n">
        <v>2025</v>
      </c>
      <c r="B69" s="11" t="s">
        <v>5213</v>
      </c>
      <c r="C69" s="16" t="n">
        <v>38</v>
      </c>
      <c r="D69" s="16" t="n">
        <v>10</v>
      </c>
      <c r="E69" s="16" t="n">
        <v>10</v>
      </c>
      <c r="F69" s="16" t="n">
        <v>22</v>
      </c>
      <c r="G69" s="16" t="n">
        <v>17</v>
      </c>
      <c r="H69" s="16" t="n">
        <v>14</v>
      </c>
      <c r="I69" s="16" t="n">
        <v>10</v>
      </c>
      <c r="J69" s="16" t="n">
        <v>0</v>
      </c>
      <c r="K69" s="13" t="n">
        <v>-8</v>
      </c>
      <c r="L69" s="13" t="n">
        <v>0.4274</v>
      </c>
      <c r="M69" s="35" t="n">
        <f aca="false">K69-L69</f>
        <v>-8.4274</v>
      </c>
      <c r="N69" s="16" t="n">
        <v>2</v>
      </c>
      <c r="O69" s="16" t="n">
        <v>6</v>
      </c>
      <c r="P69" s="74" t="n">
        <f aca="false">IF($C69=0,"",D69/$C69)</f>
        <v>0.263157894736842</v>
      </c>
      <c r="Q69" s="74" t="n">
        <f aca="false">IF($C69=0,"",E69/$C69)</f>
        <v>0.263157894736842</v>
      </c>
      <c r="R69" s="74" t="n">
        <f aca="false">IF($C69=0,"",F69/$C69)</f>
        <v>0.578947368421053</v>
      </c>
      <c r="S69" s="74" t="n">
        <f aca="false">IF($C69=0,"",G69/$C69)</f>
        <v>0.447368421052632</v>
      </c>
      <c r="T69" s="74" t="n">
        <f aca="false">IF($C69=0,"",H69/$C69)</f>
        <v>0.368421052631579</v>
      </c>
      <c r="U69" s="74" t="n">
        <f aca="false">IF($C69=0,"",I69/$C69)</f>
        <v>0.263157894736842</v>
      </c>
      <c r="V69" s="75" t="n">
        <f aca="false">IF($C69=0,"",K69/$C69)</f>
        <v>-0.210526315789474</v>
      </c>
      <c r="W69" s="75" t="n">
        <f aca="false">IF($C69=0,"",M69/$C69)</f>
        <v>-0.221773684210526</v>
      </c>
    </row>
    <row r="70" customFormat="false" ht="15" hidden="false" customHeight="false" outlineLevel="0" collapsed="false">
      <c r="A70" s="76" t="s">
        <v>5219</v>
      </c>
      <c r="B70" s="76" t="s">
        <v>5215</v>
      </c>
      <c r="C70" s="76" t="n">
        <f aca="false">SUM(C58:C69)</f>
        <v>361</v>
      </c>
      <c r="D70" s="76" t="n">
        <f aca="false">SUM(D58:D69)</f>
        <v>134</v>
      </c>
      <c r="E70" s="76" t="n">
        <f aca="false">SUM(E58:E69)</f>
        <v>134</v>
      </c>
      <c r="F70" s="76" t="n">
        <f aca="false">SUM(F58:F69)</f>
        <v>223</v>
      </c>
      <c r="G70" s="76" t="n">
        <f aca="false">SUM(G58:G69)</f>
        <v>183</v>
      </c>
      <c r="H70" s="76" t="n">
        <f aca="false">SUM(H58:H69)</f>
        <v>157</v>
      </c>
      <c r="I70" s="76" t="n">
        <f aca="false">SUM(I58:I69)</f>
        <v>134</v>
      </c>
      <c r="J70" s="76" t="n">
        <f aca="false">SUM(J58:J69)</f>
        <v>0</v>
      </c>
      <c r="K70" s="77" t="n">
        <f aca="false">SUM(K58:K69)</f>
        <v>41</v>
      </c>
      <c r="L70" s="77" t="n">
        <f aca="false">SUM(L58:L69)</f>
        <v>5.6545</v>
      </c>
      <c r="M70" s="77" t="n">
        <f aca="false">K70-L70</f>
        <v>35.3455</v>
      </c>
      <c r="N70" s="78" t="n">
        <v>5</v>
      </c>
      <c r="O70" s="78" t="n">
        <v>12</v>
      </c>
      <c r="P70" s="79" t="n">
        <f aca="false">IF($C70=0,"",D70/$C70)</f>
        <v>0.371191135734072</v>
      </c>
      <c r="Q70" s="79" t="n">
        <f aca="false">IF($C70=0,"",E70/$C70)</f>
        <v>0.371191135734072</v>
      </c>
      <c r="R70" s="79" t="n">
        <f aca="false">IF($C70=0,"",F70/$C70)</f>
        <v>0.617728531855956</v>
      </c>
      <c r="S70" s="79" t="n">
        <f aca="false">IF($C70=0,"",G70/$C70)</f>
        <v>0.506925207756233</v>
      </c>
      <c r="T70" s="79" t="n">
        <f aca="false">IF($C70=0,"",H70/$C70)</f>
        <v>0.434903047091413</v>
      </c>
      <c r="U70" s="79" t="n">
        <f aca="false">IF($C70=0,"",I70/$C70)</f>
        <v>0.371191135734072</v>
      </c>
      <c r="V70" s="80" t="n">
        <f aca="false">IF($C70=0,"",K70/$C70)</f>
        <v>0.113573407202216</v>
      </c>
      <c r="W70" s="80" t="n">
        <f aca="false">IF($C70=0,"",M70/$C70)</f>
        <v>0.097909972299169</v>
      </c>
    </row>
    <row r="71" customFormat="false" ht="15" hidden="false" customHeight="false" outlineLevel="0" collapsed="false">
      <c r="A71" s="11" t="n">
        <v>2026</v>
      </c>
      <c r="B71" s="11" t="s">
        <v>5202</v>
      </c>
      <c r="C71" s="16" t="n">
        <v>31</v>
      </c>
      <c r="D71" s="16" t="n">
        <v>12</v>
      </c>
      <c r="E71" s="16" t="n">
        <v>12</v>
      </c>
      <c r="F71" s="16" t="n">
        <v>22</v>
      </c>
      <c r="G71" s="16" t="n">
        <v>19</v>
      </c>
      <c r="H71" s="16" t="n">
        <v>14</v>
      </c>
      <c r="I71" s="16" t="n">
        <v>12</v>
      </c>
      <c r="J71" s="16" t="n">
        <v>0</v>
      </c>
      <c r="K71" s="13" t="n">
        <v>5</v>
      </c>
      <c r="L71" s="13" t="n">
        <v>0.2649</v>
      </c>
      <c r="M71" s="35" t="n">
        <f aca="false">K71-L71</f>
        <v>4.7351</v>
      </c>
      <c r="N71" s="16" t="n">
        <v>3</v>
      </c>
      <c r="O71" s="16" t="n">
        <v>7</v>
      </c>
      <c r="P71" s="74" t="n">
        <f aca="false">IF($C71=0,"",D71/$C71)</f>
        <v>0.387096774193548</v>
      </c>
      <c r="Q71" s="74" t="n">
        <f aca="false">IF($C71=0,"",E71/$C71)</f>
        <v>0.387096774193548</v>
      </c>
      <c r="R71" s="74" t="n">
        <f aca="false">IF($C71=0,"",F71/$C71)</f>
        <v>0.709677419354839</v>
      </c>
      <c r="S71" s="74" t="n">
        <f aca="false">IF($C71=0,"",G71/$C71)</f>
        <v>0.612903225806452</v>
      </c>
      <c r="T71" s="74" t="n">
        <f aca="false">IF($C71=0,"",H71/$C71)</f>
        <v>0.451612903225806</v>
      </c>
      <c r="U71" s="74" t="n">
        <f aca="false">IF($C71=0,"",I71/$C71)</f>
        <v>0.387096774193548</v>
      </c>
      <c r="V71" s="75" t="n">
        <f aca="false">IF($C71=0,"",K71/$C71)</f>
        <v>0.161290322580645</v>
      </c>
      <c r="W71" s="75" t="n">
        <f aca="false">IF($C71=0,"",M71/$C71)</f>
        <v>0.152745161290323</v>
      </c>
    </row>
    <row r="72" customFormat="false" ht="15" hidden="false" customHeight="false" outlineLevel="0" collapsed="false">
      <c r="A72" s="11" t="n">
        <v>2026</v>
      </c>
      <c r="B72" s="11" t="s">
        <v>5203</v>
      </c>
      <c r="C72" s="16" t="n">
        <v>29</v>
      </c>
      <c r="D72" s="16" t="n">
        <v>9</v>
      </c>
      <c r="E72" s="16" t="n">
        <v>9</v>
      </c>
      <c r="F72" s="16" t="n">
        <v>17</v>
      </c>
      <c r="G72" s="16" t="n">
        <v>15</v>
      </c>
      <c r="H72" s="16" t="n">
        <v>11</v>
      </c>
      <c r="I72" s="16" t="n">
        <v>9</v>
      </c>
      <c r="J72" s="16" t="n">
        <v>0</v>
      </c>
      <c r="K72" s="13" t="n">
        <v>-2</v>
      </c>
      <c r="L72" s="13" t="n">
        <v>0.1817</v>
      </c>
      <c r="M72" s="35" t="n">
        <f aca="false">K72-L72</f>
        <v>-2.1817</v>
      </c>
      <c r="N72" s="16" t="n">
        <v>2</v>
      </c>
      <c r="O72" s="16" t="n">
        <v>7</v>
      </c>
      <c r="P72" s="74" t="n">
        <f aca="false">IF($C72=0,"",D72/$C72)</f>
        <v>0.310344827586207</v>
      </c>
      <c r="Q72" s="74" t="n">
        <f aca="false">IF($C72=0,"",E72/$C72)</f>
        <v>0.310344827586207</v>
      </c>
      <c r="R72" s="74" t="n">
        <f aca="false">IF($C72=0,"",F72/$C72)</f>
        <v>0.586206896551724</v>
      </c>
      <c r="S72" s="74" t="n">
        <f aca="false">IF($C72=0,"",G72/$C72)</f>
        <v>0.517241379310345</v>
      </c>
      <c r="T72" s="74" t="n">
        <f aca="false">IF($C72=0,"",H72/$C72)</f>
        <v>0.379310344827586</v>
      </c>
      <c r="U72" s="74" t="n">
        <f aca="false">IF($C72=0,"",I72/$C72)</f>
        <v>0.310344827586207</v>
      </c>
      <c r="V72" s="75" t="n">
        <f aca="false">IF($C72=0,"",K72/$C72)</f>
        <v>-0.0689655172413793</v>
      </c>
      <c r="W72" s="75" t="n">
        <f aca="false">IF($C72=0,"",M72/$C72)</f>
        <v>-0.0752310344827586</v>
      </c>
    </row>
    <row r="73" customFormat="false" ht="15" hidden="false" customHeight="false" outlineLevel="0" collapsed="false">
      <c r="A73" s="11" t="n">
        <v>2026</v>
      </c>
      <c r="B73" s="11" t="s">
        <v>5204</v>
      </c>
      <c r="C73" s="16" t="n">
        <v>33</v>
      </c>
      <c r="D73" s="16" t="n">
        <v>16</v>
      </c>
      <c r="E73" s="16" t="n">
        <v>16</v>
      </c>
      <c r="F73" s="16" t="n">
        <v>23</v>
      </c>
      <c r="G73" s="16" t="n">
        <v>20</v>
      </c>
      <c r="H73" s="16" t="n">
        <v>17</v>
      </c>
      <c r="I73" s="16" t="n">
        <v>16</v>
      </c>
      <c r="J73" s="16" t="n">
        <v>0</v>
      </c>
      <c r="K73" s="13" t="n">
        <v>15</v>
      </c>
      <c r="L73" s="13" t="n">
        <v>0.2423</v>
      </c>
      <c r="M73" s="35" t="n">
        <f aca="false">K73-L73</f>
        <v>14.7577</v>
      </c>
      <c r="N73" s="16" t="n">
        <v>3</v>
      </c>
      <c r="O73" s="16" t="n">
        <v>6</v>
      </c>
      <c r="P73" s="74" t="n">
        <f aca="false">IF($C73=0,"",D73/$C73)</f>
        <v>0.484848484848485</v>
      </c>
      <c r="Q73" s="74" t="n">
        <f aca="false">IF($C73=0,"",E73/$C73)</f>
        <v>0.484848484848485</v>
      </c>
      <c r="R73" s="74" t="n">
        <f aca="false">IF($C73=0,"",F73/$C73)</f>
        <v>0.696969696969697</v>
      </c>
      <c r="S73" s="74" t="n">
        <f aca="false">IF($C73=0,"",G73/$C73)</f>
        <v>0.606060606060606</v>
      </c>
      <c r="T73" s="74" t="n">
        <f aca="false">IF($C73=0,"",H73/$C73)</f>
        <v>0.515151515151515</v>
      </c>
      <c r="U73" s="74" t="n">
        <f aca="false">IF($C73=0,"",I73/$C73)</f>
        <v>0.484848484848485</v>
      </c>
      <c r="V73" s="75" t="n">
        <f aca="false">IF($C73=0,"",K73/$C73)</f>
        <v>0.454545454545455</v>
      </c>
      <c r="W73" s="75" t="n">
        <f aca="false">IF($C73=0,"",M73/$C73)</f>
        <v>0.44720303030303</v>
      </c>
    </row>
    <row r="74" customFormat="false" ht="15" hidden="false" customHeight="false" outlineLevel="0" collapsed="false">
      <c r="A74" s="11" t="n">
        <v>2026</v>
      </c>
      <c r="B74" s="11" t="s">
        <v>5205</v>
      </c>
      <c r="C74" s="16" t="n">
        <v>28</v>
      </c>
      <c r="D74" s="16" t="n">
        <v>10</v>
      </c>
      <c r="E74" s="16" t="n">
        <v>10</v>
      </c>
      <c r="F74" s="16" t="n">
        <v>17</v>
      </c>
      <c r="G74" s="16" t="n">
        <v>15</v>
      </c>
      <c r="H74" s="16" t="n">
        <v>11</v>
      </c>
      <c r="I74" s="16" t="n">
        <v>10</v>
      </c>
      <c r="J74" s="16" t="n">
        <v>0</v>
      </c>
      <c r="K74" s="13" t="n">
        <v>2</v>
      </c>
      <c r="L74" s="13" t="n">
        <v>0.2799</v>
      </c>
      <c r="M74" s="35" t="n">
        <f aca="false">K74-L74</f>
        <v>1.7201</v>
      </c>
      <c r="N74" s="16" t="n">
        <v>3</v>
      </c>
      <c r="O74" s="16" t="n">
        <v>6</v>
      </c>
      <c r="P74" s="74" t="n">
        <f aca="false">IF($C74=0,"",D74/$C74)</f>
        <v>0.357142857142857</v>
      </c>
      <c r="Q74" s="74" t="n">
        <f aca="false">IF($C74=0,"",E74/$C74)</f>
        <v>0.357142857142857</v>
      </c>
      <c r="R74" s="74" t="n">
        <f aca="false">IF($C74=0,"",F74/$C74)</f>
        <v>0.607142857142857</v>
      </c>
      <c r="S74" s="74" t="n">
        <f aca="false">IF($C74=0,"",G74/$C74)</f>
        <v>0.535714285714286</v>
      </c>
      <c r="T74" s="74" t="n">
        <f aca="false">IF($C74=0,"",H74/$C74)</f>
        <v>0.392857142857143</v>
      </c>
      <c r="U74" s="74" t="n">
        <f aca="false">IF($C74=0,"",I74/$C74)</f>
        <v>0.357142857142857</v>
      </c>
      <c r="V74" s="75" t="n">
        <f aca="false">IF($C74=0,"",K74/$C74)</f>
        <v>0.0714285714285714</v>
      </c>
      <c r="W74" s="75" t="n">
        <f aca="false">IF($C74=0,"",M74/$C74)</f>
        <v>0.0614321428571429</v>
      </c>
    </row>
    <row r="75" customFormat="false" ht="15" hidden="false" customHeight="false" outlineLevel="0" collapsed="false">
      <c r="A75" s="11" t="n">
        <v>2026</v>
      </c>
      <c r="B75" s="11" t="s">
        <v>5206</v>
      </c>
      <c r="C75" s="16" t="n">
        <v>31</v>
      </c>
      <c r="D75" s="16" t="n">
        <v>5</v>
      </c>
      <c r="E75" s="16" t="n">
        <v>5</v>
      </c>
      <c r="F75" s="16" t="n">
        <v>15</v>
      </c>
      <c r="G75" s="16" t="n">
        <v>13</v>
      </c>
      <c r="H75" s="16" t="n">
        <v>6</v>
      </c>
      <c r="I75" s="16" t="n">
        <v>5</v>
      </c>
      <c r="J75" s="16" t="n">
        <v>0</v>
      </c>
      <c r="K75" s="13" t="n">
        <v>-16</v>
      </c>
      <c r="L75" s="13" t="n">
        <v>0.378</v>
      </c>
      <c r="M75" s="35" t="n">
        <f aca="false">K75-L75</f>
        <v>-16.378</v>
      </c>
      <c r="N75" s="16" t="n">
        <v>2</v>
      </c>
      <c r="O75" s="16" t="n">
        <v>14</v>
      </c>
      <c r="P75" s="74" t="n">
        <f aca="false">IF($C75=0,"",D75/$C75)</f>
        <v>0.161290322580645</v>
      </c>
      <c r="Q75" s="74" t="n">
        <f aca="false">IF($C75=0,"",E75/$C75)</f>
        <v>0.161290322580645</v>
      </c>
      <c r="R75" s="74" t="n">
        <f aca="false">IF($C75=0,"",F75/$C75)</f>
        <v>0.483870967741936</v>
      </c>
      <c r="S75" s="74" t="n">
        <f aca="false">IF($C75=0,"",G75/$C75)</f>
        <v>0.419354838709677</v>
      </c>
      <c r="T75" s="74" t="n">
        <f aca="false">IF($C75=0,"",H75/$C75)</f>
        <v>0.193548387096774</v>
      </c>
      <c r="U75" s="74" t="n">
        <f aca="false">IF($C75=0,"",I75/$C75)</f>
        <v>0.161290322580645</v>
      </c>
      <c r="V75" s="75" t="n">
        <f aca="false">IF($C75=0,"",K75/$C75)</f>
        <v>-0.516129032258065</v>
      </c>
      <c r="W75" s="75" t="n">
        <f aca="false">IF($C75=0,"",M75/$C75)</f>
        <v>-0.528322580645161</v>
      </c>
    </row>
    <row r="76" customFormat="false" ht="15" hidden="false" customHeight="false" outlineLevel="0" collapsed="false">
      <c r="A76" s="11" t="n">
        <v>2026</v>
      </c>
      <c r="B76" s="11" t="s">
        <v>5207</v>
      </c>
      <c r="C76" s="16" t="n">
        <v>29</v>
      </c>
      <c r="D76" s="16" t="n">
        <v>14</v>
      </c>
      <c r="E76" s="16" t="n">
        <v>14</v>
      </c>
      <c r="F76" s="16" t="n">
        <v>21</v>
      </c>
      <c r="G76" s="16" t="n">
        <v>17</v>
      </c>
      <c r="H76" s="16" t="n">
        <v>15</v>
      </c>
      <c r="I76" s="16" t="n">
        <v>14</v>
      </c>
      <c r="J76" s="16" t="n">
        <v>0</v>
      </c>
      <c r="K76" s="13" t="n">
        <v>13</v>
      </c>
      <c r="L76" s="13" t="n">
        <v>0.3124</v>
      </c>
      <c r="M76" s="35" t="n">
        <f aca="false">K76-L76</f>
        <v>12.6876</v>
      </c>
      <c r="N76" s="16" t="n">
        <v>4</v>
      </c>
      <c r="O76" s="16" t="n">
        <v>7</v>
      </c>
      <c r="P76" s="74" t="n">
        <f aca="false">IF($C76=0,"",D76/$C76)</f>
        <v>0.482758620689655</v>
      </c>
      <c r="Q76" s="74" t="n">
        <f aca="false">IF($C76=0,"",E76/$C76)</f>
        <v>0.482758620689655</v>
      </c>
      <c r="R76" s="74" t="n">
        <f aca="false">IF($C76=0,"",F76/$C76)</f>
        <v>0.724137931034483</v>
      </c>
      <c r="S76" s="74" t="n">
        <f aca="false">IF($C76=0,"",G76/$C76)</f>
        <v>0.586206896551724</v>
      </c>
      <c r="T76" s="74" t="n">
        <f aca="false">IF($C76=0,"",H76/$C76)</f>
        <v>0.517241379310345</v>
      </c>
      <c r="U76" s="74" t="n">
        <f aca="false">IF($C76=0,"",I76/$C76)</f>
        <v>0.482758620689655</v>
      </c>
      <c r="V76" s="75" t="n">
        <f aca="false">IF($C76=0,"",K76/$C76)</f>
        <v>0.448275862068966</v>
      </c>
      <c r="W76" s="75" t="n">
        <f aca="false">IF($C76=0,"",M76/$C76)</f>
        <v>0.437503448275862</v>
      </c>
    </row>
    <row r="77" customFormat="false" ht="15" hidden="false" customHeight="false" outlineLevel="0" collapsed="false">
      <c r="A77" s="11" t="n">
        <v>2026</v>
      </c>
      <c r="B77" s="11" t="s">
        <v>5208</v>
      </c>
      <c r="C77" s="16" t="n">
        <v>31</v>
      </c>
      <c r="D77" s="16" t="n">
        <v>11</v>
      </c>
      <c r="E77" s="16" t="n">
        <v>11</v>
      </c>
      <c r="F77" s="16" t="n">
        <v>20</v>
      </c>
      <c r="G77" s="16" t="n">
        <v>14</v>
      </c>
      <c r="H77" s="16" t="n">
        <v>12</v>
      </c>
      <c r="I77" s="16" t="n">
        <v>11</v>
      </c>
      <c r="J77" s="16" t="n">
        <v>0</v>
      </c>
      <c r="K77" s="13" t="n">
        <v>2</v>
      </c>
      <c r="L77" s="13" t="n">
        <v>0.4155</v>
      </c>
      <c r="M77" s="35" t="n">
        <f aca="false">K77-L77</f>
        <v>1.5845</v>
      </c>
      <c r="N77" s="16" t="n">
        <v>3</v>
      </c>
      <c r="O77" s="16" t="n">
        <v>8</v>
      </c>
      <c r="P77" s="74" t="n">
        <f aca="false">IF($C77=0,"",D77/$C77)</f>
        <v>0.354838709677419</v>
      </c>
      <c r="Q77" s="74" t="n">
        <f aca="false">IF($C77=0,"",E77/$C77)</f>
        <v>0.354838709677419</v>
      </c>
      <c r="R77" s="74" t="n">
        <f aca="false">IF($C77=0,"",F77/$C77)</f>
        <v>0.645161290322581</v>
      </c>
      <c r="S77" s="74" t="n">
        <f aca="false">IF($C77=0,"",G77/$C77)</f>
        <v>0.451612903225806</v>
      </c>
      <c r="T77" s="74" t="n">
        <f aca="false">IF($C77=0,"",H77/$C77)</f>
        <v>0.387096774193548</v>
      </c>
      <c r="U77" s="74" t="n">
        <f aca="false">IF($C77=0,"",I77/$C77)</f>
        <v>0.354838709677419</v>
      </c>
      <c r="V77" s="75" t="n">
        <f aca="false">IF($C77=0,"",K77/$C77)</f>
        <v>0.0645161290322581</v>
      </c>
      <c r="W77" s="75" t="n">
        <f aca="false">IF($C77=0,"",M77/$C77)</f>
        <v>0.0511129032258065</v>
      </c>
    </row>
    <row r="78" customFormat="false" ht="15" hidden="false" customHeight="false" outlineLevel="0" collapsed="false">
      <c r="A78" s="11" t="n">
        <v>2026</v>
      </c>
      <c r="B78" s="11" t="s">
        <v>5209</v>
      </c>
      <c r="C78" s="16" t="n">
        <v>28</v>
      </c>
      <c r="D78" s="16" t="n">
        <v>11</v>
      </c>
      <c r="E78" s="16" t="n">
        <v>11</v>
      </c>
      <c r="F78" s="16" t="n">
        <v>14</v>
      </c>
      <c r="G78" s="16" t="n">
        <v>12</v>
      </c>
      <c r="H78" s="16" t="n">
        <v>11</v>
      </c>
      <c r="I78" s="16" t="n">
        <v>11</v>
      </c>
      <c r="J78" s="16" t="n">
        <v>0</v>
      </c>
      <c r="K78" s="13" t="n">
        <v>5</v>
      </c>
      <c r="L78" s="13" t="n">
        <v>0.3147</v>
      </c>
      <c r="M78" s="35" t="n">
        <f aca="false">K78-L78</f>
        <v>4.6853</v>
      </c>
      <c r="N78" s="16" t="n">
        <v>2</v>
      </c>
      <c r="O78" s="16" t="n">
        <v>8</v>
      </c>
      <c r="P78" s="74" t="n">
        <f aca="false">IF($C78=0,"",D78/$C78)</f>
        <v>0.392857142857143</v>
      </c>
      <c r="Q78" s="74" t="n">
        <f aca="false">IF($C78=0,"",E78/$C78)</f>
        <v>0.392857142857143</v>
      </c>
      <c r="R78" s="74" t="n">
        <f aca="false">IF($C78=0,"",F78/$C78)</f>
        <v>0.5</v>
      </c>
      <c r="S78" s="74" t="n">
        <f aca="false">IF($C78=0,"",G78/$C78)</f>
        <v>0.428571428571429</v>
      </c>
      <c r="T78" s="74" t="n">
        <f aca="false">IF($C78=0,"",H78/$C78)</f>
        <v>0.392857142857143</v>
      </c>
      <c r="U78" s="74" t="n">
        <f aca="false">IF($C78=0,"",I78/$C78)</f>
        <v>0.392857142857143</v>
      </c>
      <c r="V78" s="75" t="n">
        <f aca="false">IF($C78=0,"",K78/$C78)</f>
        <v>0.178571428571429</v>
      </c>
      <c r="W78" s="75" t="n">
        <f aca="false">IF($C78=0,"",M78/$C78)</f>
        <v>0.167332142857143</v>
      </c>
    </row>
    <row r="79" customFormat="false" ht="15" hidden="false" customHeight="false" outlineLevel="0" collapsed="false">
      <c r="A79" s="11" t="n">
        <v>2026</v>
      </c>
      <c r="B79" s="11" t="s">
        <v>5210</v>
      </c>
      <c r="C79" s="16" t="n">
        <v>29</v>
      </c>
      <c r="D79" s="16" t="n">
        <v>11</v>
      </c>
      <c r="E79" s="16" t="n">
        <v>11</v>
      </c>
      <c r="F79" s="16" t="n">
        <v>21</v>
      </c>
      <c r="G79" s="16" t="n">
        <v>15</v>
      </c>
      <c r="H79" s="16" t="n">
        <v>12</v>
      </c>
      <c r="I79" s="16" t="n">
        <v>11</v>
      </c>
      <c r="J79" s="16" t="n">
        <v>0</v>
      </c>
      <c r="K79" s="13" t="n">
        <v>4</v>
      </c>
      <c r="L79" s="13" t="n">
        <v>0.3557</v>
      </c>
      <c r="M79" s="35" t="n">
        <f aca="false">K79-L79</f>
        <v>3.6443</v>
      </c>
      <c r="N79" s="16" t="n">
        <v>2</v>
      </c>
      <c r="O79" s="16" t="n">
        <v>5</v>
      </c>
      <c r="P79" s="74" t="n">
        <f aca="false">IF($C79=0,"",D79/$C79)</f>
        <v>0.379310344827586</v>
      </c>
      <c r="Q79" s="74" t="n">
        <f aca="false">IF($C79=0,"",E79/$C79)</f>
        <v>0.379310344827586</v>
      </c>
      <c r="R79" s="74" t="n">
        <f aca="false">IF($C79=0,"",F79/$C79)</f>
        <v>0.724137931034483</v>
      </c>
      <c r="S79" s="74" t="n">
        <f aca="false">IF($C79=0,"",G79/$C79)</f>
        <v>0.517241379310345</v>
      </c>
      <c r="T79" s="74" t="n">
        <f aca="false">IF($C79=0,"",H79/$C79)</f>
        <v>0.413793103448276</v>
      </c>
      <c r="U79" s="74" t="n">
        <f aca="false">IF($C79=0,"",I79/$C79)</f>
        <v>0.379310344827586</v>
      </c>
      <c r="V79" s="75" t="n">
        <f aca="false">IF($C79=0,"",K79/$C79)</f>
        <v>0.137931034482759</v>
      </c>
      <c r="W79" s="75" t="n">
        <f aca="false">IF($C79=0,"",M79/$C79)</f>
        <v>0.125665517241379</v>
      </c>
    </row>
    <row r="80" customFormat="false" ht="15" hidden="false" customHeight="false" outlineLevel="0" collapsed="false">
      <c r="A80" s="11" t="n">
        <v>2026</v>
      </c>
      <c r="B80" s="11" t="s">
        <v>5211</v>
      </c>
      <c r="C80" s="16" t="n">
        <v>4</v>
      </c>
      <c r="D80" s="16" t="n">
        <v>1</v>
      </c>
      <c r="E80" s="16" t="n">
        <v>1</v>
      </c>
      <c r="F80" s="16" t="n">
        <v>1</v>
      </c>
      <c r="G80" s="16" t="n">
        <v>1</v>
      </c>
      <c r="H80" s="16" t="n">
        <v>1</v>
      </c>
      <c r="I80" s="16" t="n">
        <v>1</v>
      </c>
      <c r="J80" s="16" t="n">
        <v>0</v>
      </c>
      <c r="K80" s="13" t="n">
        <v>-1</v>
      </c>
      <c r="L80" s="13" t="n">
        <v>0.0415</v>
      </c>
      <c r="M80" s="35" t="n">
        <f aca="false">K80-L80</f>
        <v>-1.0415</v>
      </c>
      <c r="N80" s="16" t="n">
        <v>1</v>
      </c>
      <c r="O80" s="16" t="n">
        <v>3</v>
      </c>
      <c r="P80" s="74" t="n">
        <f aca="false">IF($C80=0,"",D80/$C80)</f>
        <v>0.25</v>
      </c>
      <c r="Q80" s="74" t="n">
        <f aca="false">IF($C80=0,"",E80/$C80)</f>
        <v>0.25</v>
      </c>
      <c r="R80" s="74" t="n">
        <f aca="false">IF($C80=0,"",F80/$C80)</f>
        <v>0.25</v>
      </c>
      <c r="S80" s="74" t="n">
        <f aca="false">IF($C80=0,"",G80/$C80)</f>
        <v>0.25</v>
      </c>
      <c r="T80" s="74" t="n">
        <f aca="false">IF($C80=0,"",H80/$C80)</f>
        <v>0.25</v>
      </c>
      <c r="U80" s="74" t="n">
        <f aca="false">IF($C80=0,"",I80/$C80)</f>
        <v>0.25</v>
      </c>
      <c r="V80" s="75" t="n">
        <f aca="false">IF($C80=0,"",K80/$C80)</f>
        <v>-0.25</v>
      </c>
      <c r="W80" s="75" t="n">
        <f aca="false">IF($C80=0,"",M80/$C80)</f>
        <v>-0.260375</v>
      </c>
    </row>
    <row r="81" customFormat="false" ht="15" hidden="false" customHeight="false" outlineLevel="0" collapsed="false">
      <c r="A81" s="76" t="s">
        <v>5220</v>
      </c>
      <c r="B81" s="76" t="s">
        <v>5215</v>
      </c>
      <c r="C81" s="76" t="n">
        <f aca="false">SUM(C71:C80)</f>
        <v>273</v>
      </c>
      <c r="D81" s="76" t="n">
        <f aca="false">SUM(D71:D80)</f>
        <v>100</v>
      </c>
      <c r="E81" s="76" t="n">
        <f aca="false">SUM(E71:E80)</f>
        <v>100</v>
      </c>
      <c r="F81" s="76" t="n">
        <f aca="false">SUM(F71:F80)</f>
        <v>171</v>
      </c>
      <c r="G81" s="76" t="n">
        <f aca="false">SUM(G71:G80)</f>
        <v>141</v>
      </c>
      <c r="H81" s="76" t="n">
        <f aca="false">SUM(H71:H80)</f>
        <v>110</v>
      </c>
      <c r="I81" s="76" t="n">
        <f aca="false">SUM(I71:I80)</f>
        <v>100</v>
      </c>
      <c r="J81" s="76" t="n">
        <f aca="false">SUM(J71:J80)</f>
        <v>0</v>
      </c>
      <c r="K81" s="77" t="n">
        <f aca="false">SUM(K71:K80)</f>
        <v>27</v>
      </c>
      <c r="L81" s="77" t="n">
        <f aca="false">SUM(L71:L80)</f>
        <v>2.7866</v>
      </c>
      <c r="M81" s="77" t="n">
        <f aca="false">K81-L81</f>
        <v>24.2134</v>
      </c>
      <c r="N81" s="78" t="n">
        <v>4</v>
      </c>
      <c r="O81" s="78" t="n">
        <v>14</v>
      </c>
      <c r="P81" s="79" t="n">
        <f aca="false">IF($C81=0,"",D81/$C81)</f>
        <v>0.366300366300366</v>
      </c>
      <c r="Q81" s="79" t="n">
        <f aca="false">IF($C81=0,"",E81/$C81)</f>
        <v>0.366300366300366</v>
      </c>
      <c r="R81" s="79" t="n">
        <f aca="false">IF($C81=0,"",F81/$C81)</f>
        <v>0.626373626373626</v>
      </c>
      <c r="S81" s="79" t="n">
        <f aca="false">IF($C81=0,"",G81/$C81)</f>
        <v>0.516483516483517</v>
      </c>
      <c r="T81" s="79" t="n">
        <f aca="false">IF($C81=0,"",H81/$C81)</f>
        <v>0.402930402930403</v>
      </c>
      <c r="U81" s="79" t="n">
        <f aca="false">IF($C81=0,"",I81/$C81)</f>
        <v>0.366300366300366</v>
      </c>
      <c r="V81" s="80" t="n">
        <f aca="false">IF($C81=0,"",K81/$C81)</f>
        <v>0.0989010989010989</v>
      </c>
      <c r="W81" s="80" t="n">
        <f aca="false">IF($C81=0,"",M81/$C81)</f>
        <v>0.0886937728937729</v>
      </c>
    </row>
    <row r="82" customFormat="false" ht="15" hidden="false" customHeight="false" outlineLevel="0" collapsed="false">
      <c r="A82" s="51" t="s">
        <v>5190</v>
      </c>
      <c r="B82" s="51" t="s">
        <v>5215</v>
      </c>
      <c r="C82" s="51" t="n">
        <f aca="false">C18+C31+C44+C57+C70+C81</f>
        <v>1958</v>
      </c>
      <c r="D82" s="51" t="n">
        <f aca="false">D18+D31+D44+D57+D70+D81</f>
        <v>717</v>
      </c>
      <c r="E82" s="51" t="n">
        <f aca="false">E18+E31+E44+E57+E70+E81</f>
        <v>717</v>
      </c>
      <c r="F82" s="51" t="n">
        <f aca="false">F18+F31+F44+F57+F70+F81</f>
        <v>1233</v>
      </c>
      <c r="G82" s="51" t="n">
        <f aca="false">G18+G31+G44+G57+G70+G81</f>
        <v>1020</v>
      </c>
      <c r="H82" s="51" t="n">
        <f aca="false">H18+H31+H44+H57+H70+H81</f>
        <v>834</v>
      </c>
      <c r="I82" s="51" t="n">
        <f aca="false">I18+I31+I44+I57+I70+I81</f>
        <v>717</v>
      </c>
      <c r="J82" s="51" t="n">
        <f aca="false">J18+J31+J44+J57+J70+J81</f>
        <v>0</v>
      </c>
      <c r="K82" s="54" t="n">
        <f aca="false">K18+K31+K44+K57+K70+K81</f>
        <v>193</v>
      </c>
      <c r="L82" s="54" t="n">
        <f aca="false">L18+L31+L44+L57+L70+L81</f>
        <v>80.847</v>
      </c>
      <c r="M82" s="54" t="n">
        <f aca="false">K82-L82</f>
        <v>112.153</v>
      </c>
      <c r="N82" s="81" t="n">
        <v>8</v>
      </c>
      <c r="O82" s="81" t="n">
        <v>14</v>
      </c>
      <c r="P82" s="82" t="n">
        <f aca="false">IF($C82=0,"",D82/$C82)</f>
        <v>0.366189989785495</v>
      </c>
      <c r="Q82" s="82" t="n">
        <f aca="false">IF($C82=0,"",E82/$C82)</f>
        <v>0.366189989785495</v>
      </c>
      <c r="R82" s="82" t="n">
        <f aca="false">IF($C82=0,"",F82/$C82)</f>
        <v>0.629724208375894</v>
      </c>
      <c r="S82" s="82" t="n">
        <f aca="false">IF($C82=0,"",G82/$C82)</f>
        <v>0.52093973442288</v>
      </c>
      <c r="T82" s="82" t="n">
        <f aca="false">IF($C82=0,"",H82/$C82)</f>
        <v>0.425944841675179</v>
      </c>
      <c r="U82" s="82" t="n">
        <f aca="false">IF($C82=0,"",I82/$C82)</f>
        <v>0.366189989785495</v>
      </c>
      <c r="V82" s="83" t="n">
        <f aca="false">IF($C82=0,"",K82/$C82)</f>
        <v>0.0985699693564862</v>
      </c>
      <c r="W82" s="83" t="n">
        <f aca="false">IF($C82=0,"",M82/$C82)</f>
        <v>0.057279366700715</v>
      </c>
    </row>
  </sheetData>
  <mergeCells count="2">
    <mergeCell ref="A2:W2"/>
    <mergeCell ref="A3:W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7"/>
    <col collapsed="false" customWidth="true" hidden="false" outlineLevel="0" max="5" min="4" style="0" width="9"/>
    <col collapsed="false" customWidth="true" hidden="false" outlineLevel="0" max="9" min="6" style="0" width="7"/>
    <col collapsed="false" customWidth="true" hidden="false" outlineLevel="0" max="10" min="10" style="0" width="9"/>
    <col collapsed="false" customWidth="true" hidden="false" outlineLevel="0" max="12" min="11" style="0" width="8"/>
    <col collapsed="false" customWidth="true" hidden="false" outlineLevel="0" max="13" min="13" style="0" width="9"/>
    <col collapsed="false" customWidth="true" hidden="false" outlineLevel="0" max="15" min="14" style="0" width="8"/>
    <col collapsed="false" customWidth="true" hidden="false" outlineLevel="0" max="16" min="16" style="0" width="7"/>
    <col collapsed="false" customWidth="true" hidden="false" outlineLevel="0" max="17" min="17" style="0" width="9"/>
    <col collapsed="false" customWidth="true" hidden="false" outlineLevel="0" max="21" min="18" style="0" width="7"/>
    <col collapsed="false" customWidth="true" hidden="false" outlineLevel="0" max="22" min="22" style="0" width="8"/>
    <col collapsed="false" customWidth="true" hidden="false" outlineLevel="0" max="23" min="23" style="0" width="9"/>
  </cols>
  <sheetData>
    <row r="1" customFormat="false" ht="15" hidden="false" customHeight="false" outlineLevel="0" collapsed="false">
      <c r="A1" s="3" t="s">
        <v>5223</v>
      </c>
    </row>
    <row r="2" customFormat="false" ht="42" hidden="false" customHeight="true" outlineLevel="0" collapsed="false">
      <c r="A2" s="4" t="s">
        <v>5224</v>
      </c>
      <c r="B2" s="4"/>
      <c r="C2" s="4"/>
      <c r="D2" s="4"/>
      <c r="E2" s="4"/>
      <c r="F2" s="4"/>
      <c r="G2" s="4"/>
      <c r="H2" s="4"/>
      <c r="I2" s="4"/>
      <c r="J2" s="4"/>
      <c r="K2" s="4"/>
      <c r="L2" s="4"/>
      <c r="M2" s="4"/>
      <c r="N2" s="4"/>
      <c r="O2" s="4"/>
      <c r="P2" s="4"/>
      <c r="Q2" s="4"/>
      <c r="R2" s="4"/>
      <c r="S2" s="4"/>
      <c r="T2" s="4"/>
      <c r="U2" s="4"/>
      <c r="V2" s="4"/>
      <c r="W2" s="4"/>
    </row>
    <row r="3" customFormat="false" ht="15" hidden="false" customHeight="false" outlineLevel="0" collapsed="false">
      <c r="A3" s="73" t="s">
        <v>5193</v>
      </c>
      <c r="B3" s="73"/>
      <c r="C3" s="73"/>
      <c r="D3" s="73"/>
      <c r="E3" s="73"/>
      <c r="F3" s="73"/>
      <c r="G3" s="73"/>
      <c r="H3" s="73"/>
      <c r="I3" s="73"/>
      <c r="J3" s="73"/>
      <c r="K3" s="73"/>
      <c r="L3" s="73"/>
      <c r="M3" s="73"/>
      <c r="N3" s="73"/>
      <c r="O3" s="73"/>
      <c r="P3" s="73"/>
      <c r="Q3" s="73"/>
      <c r="R3" s="73"/>
      <c r="S3" s="73"/>
      <c r="T3" s="73"/>
      <c r="U3" s="73"/>
      <c r="V3" s="73"/>
      <c r="W3" s="73"/>
    </row>
    <row r="5" customFormat="false" ht="42" hidden="false" customHeight="true" outlineLevel="0" collapsed="false">
      <c r="A5" s="6" t="s">
        <v>5175</v>
      </c>
      <c r="B5" s="6" t="s">
        <v>270</v>
      </c>
      <c r="C5" s="6" t="s">
        <v>359</v>
      </c>
      <c r="D5" s="6" t="s">
        <v>5194</v>
      </c>
      <c r="E5" s="6" t="s">
        <v>362</v>
      </c>
      <c r="F5" s="6" t="s">
        <v>5195</v>
      </c>
      <c r="G5" s="6" t="s">
        <v>5196</v>
      </c>
      <c r="H5" s="6" t="s">
        <v>5197</v>
      </c>
      <c r="I5" s="6" t="s">
        <v>5198</v>
      </c>
      <c r="J5" s="6" t="s">
        <v>5199</v>
      </c>
      <c r="K5" s="6" t="s">
        <v>5200</v>
      </c>
      <c r="L5" s="6" t="s">
        <v>5201</v>
      </c>
      <c r="M5" s="6" t="s">
        <v>372</v>
      </c>
      <c r="N5" s="6" t="s">
        <v>5183</v>
      </c>
      <c r="O5" s="6" t="s">
        <v>87</v>
      </c>
      <c r="P5" s="6" t="s">
        <v>5176</v>
      </c>
      <c r="Q5" s="6" t="s">
        <v>5177</v>
      </c>
      <c r="R5" s="6" t="s">
        <v>5178</v>
      </c>
      <c r="S5" s="6" t="s">
        <v>5179</v>
      </c>
      <c r="T5" s="6" t="s">
        <v>5180</v>
      </c>
      <c r="U5" s="6" t="s">
        <v>5181</v>
      </c>
      <c r="V5" s="6" t="s">
        <v>5182</v>
      </c>
      <c r="W5" s="6" t="s">
        <v>5003</v>
      </c>
    </row>
    <row r="6" customFormat="false" ht="15" hidden="false" customHeight="false" outlineLevel="0" collapsed="false">
      <c r="A6" s="11" t="n">
        <v>2021</v>
      </c>
      <c r="B6" s="11" t="s">
        <v>5202</v>
      </c>
      <c r="C6" s="16" t="n">
        <v>28</v>
      </c>
      <c r="D6" s="16" t="n">
        <v>10</v>
      </c>
      <c r="E6" s="16" t="n">
        <v>10</v>
      </c>
      <c r="F6" s="16" t="n">
        <v>18</v>
      </c>
      <c r="G6" s="16" t="n">
        <v>13</v>
      </c>
      <c r="H6" s="16" t="n">
        <v>11</v>
      </c>
      <c r="I6" s="16" t="n">
        <v>10</v>
      </c>
      <c r="J6" s="16" t="n">
        <v>0</v>
      </c>
      <c r="K6" s="13" t="n">
        <v>2</v>
      </c>
      <c r="L6" s="13" t="n">
        <v>1.5006</v>
      </c>
      <c r="M6" s="35" t="n">
        <f aca="false">K6-L6</f>
        <v>0.4994</v>
      </c>
      <c r="N6" s="16" t="n">
        <v>3</v>
      </c>
      <c r="O6" s="16" t="n">
        <v>6</v>
      </c>
      <c r="P6" s="74" t="n">
        <f aca="false">IF($C6=0,"",D6/$C6)</f>
        <v>0.357142857142857</v>
      </c>
      <c r="Q6" s="74" t="n">
        <f aca="false">IF($C6=0,"",E6/$C6)</f>
        <v>0.357142857142857</v>
      </c>
      <c r="R6" s="74" t="n">
        <f aca="false">IF($C6=0,"",F6/$C6)</f>
        <v>0.642857142857143</v>
      </c>
      <c r="S6" s="74" t="n">
        <f aca="false">IF($C6=0,"",G6/$C6)</f>
        <v>0.464285714285714</v>
      </c>
      <c r="T6" s="74" t="n">
        <f aca="false">IF($C6=0,"",H6/$C6)</f>
        <v>0.392857142857143</v>
      </c>
      <c r="U6" s="74" t="n">
        <f aca="false">IF($C6=0,"",I6/$C6)</f>
        <v>0.357142857142857</v>
      </c>
      <c r="V6" s="75" t="n">
        <f aca="false">IF($C6=0,"",K6/$C6)</f>
        <v>0.0714285714285714</v>
      </c>
      <c r="W6" s="75" t="n">
        <f aca="false">IF($C6=0,"",M6/$C6)</f>
        <v>0.0178357142857143</v>
      </c>
    </row>
    <row r="7" customFormat="false" ht="15" hidden="false" customHeight="false" outlineLevel="0" collapsed="false">
      <c r="A7" s="11" t="n">
        <v>2021</v>
      </c>
      <c r="B7" s="11" t="s">
        <v>5203</v>
      </c>
      <c r="C7" s="16" t="n">
        <v>22</v>
      </c>
      <c r="D7" s="16" t="n">
        <v>5</v>
      </c>
      <c r="E7" s="16" t="n">
        <v>5</v>
      </c>
      <c r="F7" s="16" t="n">
        <v>14</v>
      </c>
      <c r="G7" s="16" t="n">
        <v>11</v>
      </c>
      <c r="H7" s="16" t="n">
        <v>6</v>
      </c>
      <c r="I7" s="16" t="n">
        <v>5</v>
      </c>
      <c r="J7" s="16" t="n">
        <v>0</v>
      </c>
      <c r="K7" s="13" t="n">
        <v>-7</v>
      </c>
      <c r="L7" s="13" t="n">
        <v>0.9602</v>
      </c>
      <c r="M7" s="35" t="n">
        <f aca="false">K7-L7</f>
        <v>-7.9602</v>
      </c>
      <c r="N7" s="16" t="n">
        <v>1</v>
      </c>
      <c r="O7" s="16" t="n">
        <v>5</v>
      </c>
      <c r="P7" s="74" t="n">
        <f aca="false">IF($C7=0,"",D7/$C7)</f>
        <v>0.227272727272727</v>
      </c>
      <c r="Q7" s="74" t="n">
        <f aca="false">IF($C7=0,"",E7/$C7)</f>
        <v>0.227272727272727</v>
      </c>
      <c r="R7" s="74" t="n">
        <f aca="false">IF($C7=0,"",F7/$C7)</f>
        <v>0.636363636363636</v>
      </c>
      <c r="S7" s="74" t="n">
        <f aca="false">IF($C7=0,"",G7/$C7)</f>
        <v>0.5</v>
      </c>
      <c r="T7" s="74" t="n">
        <f aca="false">IF($C7=0,"",H7/$C7)</f>
        <v>0.272727272727273</v>
      </c>
      <c r="U7" s="74" t="n">
        <f aca="false">IF($C7=0,"",I7/$C7)</f>
        <v>0.227272727272727</v>
      </c>
      <c r="V7" s="75" t="n">
        <f aca="false">IF($C7=0,"",K7/$C7)</f>
        <v>-0.318181818181818</v>
      </c>
      <c r="W7" s="75" t="n">
        <f aca="false">IF($C7=0,"",M7/$C7)</f>
        <v>-0.361827272727273</v>
      </c>
    </row>
    <row r="8" customFormat="false" ht="15" hidden="false" customHeight="false" outlineLevel="0" collapsed="false">
      <c r="A8" s="11" t="n">
        <v>2021</v>
      </c>
      <c r="B8" s="11" t="s">
        <v>5204</v>
      </c>
      <c r="C8" s="16" t="n">
        <v>26</v>
      </c>
      <c r="D8" s="16" t="n">
        <v>8</v>
      </c>
      <c r="E8" s="16" t="n">
        <v>8</v>
      </c>
      <c r="F8" s="16" t="n">
        <v>17</v>
      </c>
      <c r="G8" s="16" t="n">
        <v>15</v>
      </c>
      <c r="H8" s="16" t="n">
        <v>9</v>
      </c>
      <c r="I8" s="16" t="n">
        <v>8</v>
      </c>
      <c r="J8" s="16" t="n">
        <v>0</v>
      </c>
      <c r="K8" s="13" t="n">
        <v>-2</v>
      </c>
      <c r="L8" s="13" t="n">
        <v>1.4188</v>
      </c>
      <c r="M8" s="35" t="n">
        <f aca="false">K8-L8</f>
        <v>-3.4188</v>
      </c>
      <c r="N8" s="16" t="n">
        <v>2</v>
      </c>
      <c r="O8" s="16" t="n">
        <v>5</v>
      </c>
      <c r="P8" s="74" t="n">
        <f aca="false">IF($C8=0,"",D8/$C8)</f>
        <v>0.307692307692308</v>
      </c>
      <c r="Q8" s="74" t="n">
        <f aca="false">IF($C8=0,"",E8/$C8)</f>
        <v>0.307692307692308</v>
      </c>
      <c r="R8" s="74" t="n">
        <f aca="false">IF($C8=0,"",F8/$C8)</f>
        <v>0.653846153846154</v>
      </c>
      <c r="S8" s="74" t="n">
        <f aca="false">IF($C8=0,"",G8/$C8)</f>
        <v>0.576923076923077</v>
      </c>
      <c r="T8" s="74" t="n">
        <f aca="false">IF($C8=0,"",H8/$C8)</f>
        <v>0.346153846153846</v>
      </c>
      <c r="U8" s="74" t="n">
        <f aca="false">IF($C8=0,"",I8/$C8)</f>
        <v>0.307692307692308</v>
      </c>
      <c r="V8" s="75" t="n">
        <f aca="false">IF($C8=0,"",K8/$C8)</f>
        <v>-0.0769230769230769</v>
      </c>
      <c r="W8" s="75" t="n">
        <f aca="false">IF($C8=0,"",M8/$C8)</f>
        <v>-0.131492307692308</v>
      </c>
    </row>
    <row r="9" customFormat="false" ht="15" hidden="false" customHeight="false" outlineLevel="0" collapsed="false">
      <c r="A9" s="11" t="n">
        <v>2021</v>
      </c>
      <c r="B9" s="11" t="s">
        <v>5205</v>
      </c>
      <c r="C9" s="16" t="n">
        <v>20</v>
      </c>
      <c r="D9" s="16" t="n">
        <v>7</v>
      </c>
      <c r="E9" s="16" t="n">
        <v>7</v>
      </c>
      <c r="F9" s="16" t="n">
        <v>14</v>
      </c>
      <c r="G9" s="16" t="n">
        <v>9</v>
      </c>
      <c r="H9" s="16" t="n">
        <v>7</v>
      </c>
      <c r="I9" s="16" t="n">
        <v>7</v>
      </c>
      <c r="J9" s="16" t="n">
        <v>0</v>
      </c>
      <c r="K9" s="13" t="n">
        <v>1</v>
      </c>
      <c r="L9" s="13" t="n">
        <v>1.3327</v>
      </c>
      <c r="M9" s="35" t="n">
        <f aca="false">K9-L9</f>
        <v>-0.3327</v>
      </c>
      <c r="N9" s="16" t="n">
        <v>2</v>
      </c>
      <c r="O9" s="16" t="n">
        <v>5</v>
      </c>
      <c r="P9" s="74" t="n">
        <f aca="false">IF($C9=0,"",D9/$C9)</f>
        <v>0.35</v>
      </c>
      <c r="Q9" s="74" t="n">
        <f aca="false">IF($C9=0,"",E9/$C9)</f>
        <v>0.35</v>
      </c>
      <c r="R9" s="74" t="n">
        <f aca="false">IF($C9=0,"",F9/$C9)</f>
        <v>0.7</v>
      </c>
      <c r="S9" s="74" t="n">
        <f aca="false">IF($C9=0,"",G9/$C9)</f>
        <v>0.45</v>
      </c>
      <c r="T9" s="74" t="n">
        <f aca="false">IF($C9=0,"",H9/$C9)</f>
        <v>0.35</v>
      </c>
      <c r="U9" s="74" t="n">
        <f aca="false">IF($C9=0,"",I9/$C9)</f>
        <v>0.35</v>
      </c>
      <c r="V9" s="75" t="n">
        <f aca="false">IF($C9=0,"",K9/$C9)</f>
        <v>0.05</v>
      </c>
      <c r="W9" s="75" t="n">
        <f aca="false">IF($C9=0,"",M9/$C9)</f>
        <v>-0.016635</v>
      </c>
    </row>
    <row r="10" customFormat="false" ht="15" hidden="false" customHeight="false" outlineLevel="0" collapsed="false">
      <c r="A10" s="11" t="n">
        <v>2021</v>
      </c>
      <c r="B10" s="11" t="s">
        <v>5206</v>
      </c>
      <c r="C10" s="16" t="n">
        <v>24</v>
      </c>
      <c r="D10" s="16" t="n">
        <v>10</v>
      </c>
      <c r="E10" s="16" t="n">
        <v>10</v>
      </c>
      <c r="F10" s="16" t="n">
        <v>16</v>
      </c>
      <c r="G10" s="16" t="n">
        <v>13</v>
      </c>
      <c r="H10" s="16" t="n">
        <v>13</v>
      </c>
      <c r="I10" s="16" t="n">
        <v>10</v>
      </c>
      <c r="J10" s="16" t="n">
        <v>0</v>
      </c>
      <c r="K10" s="13" t="n">
        <v>6</v>
      </c>
      <c r="L10" s="13" t="n">
        <v>1.7069</v>
      </c>
      <c r="M10" s="35" t="n">
        <f aca="false">K10-L10</f>
        <v>4.2931</v>
      </c>
      <c r="N10" s="16" t="n">
        <v>3</v>
      </c>
      <c r="O10" s="16" t="n">
        <v>4</v>
      </c>
      <c r="P10" s="74" t="n">
        <f aca="false">IF($C10=0,"",D10/$C10)</f>
        <v>0.416666666666667</v>
      </c>
      <c r="Q10" s="74" t="n">
        <f aca="false">IF($C10=0,"",E10/$C10)</f>
        <v>0.416666666666667</v>
      </c>
      <c r="R10" s="74" t="n">
        <f aca="false">IF($C10=0,"",F10/$C10)</f>
        <v>0.666666666666667</v>
      </c>
      <c r="S10" s="74" t="n">
        <f aca="false">IF($C10=0,"",G10/$C10)</f>
        <v>0.541666666666667</v>
      </c>
      <c r="T10" s="74" t="n">
        <f aca="false">IF($C10=0,"",H10/$C10)</f>
        <v>0.541666666666667</v>
      </c>
      <c r="U10" s="74" t="n">
        <f aca="false">IF($C10=0,"",I10/$C10)</f>
        <v>0.416666666666667</v>
      </c>
      <c r="V10" s="75" t="n">
        <f aca="false">IF($C10=0,"",K10/$C10)</f>
        <v>0.25</v>
      </c>
      <c r="W10" s="75" t="n">
        <f aca="false">IF($C10=0,"",M10/$C10)</f>
        <v>0.178879166666667</v>
      </c>
    </row>
    <row r="11" customFormat="false" ht="15" hidden="false" customHeight="false" outlineLevel="0" collapsed="false">
      <c r="A11" s="11" t="n">
        <v>2021</v>
      </c>
      <c r="B11" s="11" t="s">
        <v>5207</v>
      </c>
      <c r="C11" s="16" t="n">
        <v>24</v>
      </c>
      <c r="D11" s="16" t="n">
        <v>8</v>
      </c>
      <c r="E11" s="16" t="n">
        <v>8</v>
      </c>
      <c r="F11" s="16" t="n">
        <v>12</v>
      </c>
      <c r="G11" s="16" t="n">
        <v>10</v>
      </c>
      <c r="H11" s="16" t="n">
        <v>9</v>
      </c>
      <c r="I11" s="16" t="n">
        <v>8</v>
      </c>
      <c r="J11" s="16" t="n">
        <v>0</v>
      </c>
      <c r="K11" s="13" t="n">
        <v>0</v>
      </c>
      <c r="L11" s="13" t="n">
        <v>1.9534</v>
      </c>
      <c r="M11" s="35" t="n">
        <f aca="false">K11-L11</f>
        <v>-1.9534</v>
      </c>
      <c r="N11" s="16" t="n">
        <v>3</v>
      </c>
      <c r="O11" s="16" t="n">
        <v>5</v>
      </c>
      <c r="P11" s="74" t="n">
        <f aca="false">IF($C11=0,"",D11/$C11)</f>
        <v>0.333333333333333</v>
      </c>
      <c r="Q11" s="74" t="n">
        <f aca="false">IF($C11=0,"",E11/$C11)</f>
        <v>0.333333333333333</v>
      </c>
      <c r="R11" s="74" t="n">
        <f aca="false">IF($C11=0,"",F11/$C11)</f>
        <v>0.5</v>
      </c>
      <c r="S11" s="74" t="n">
        <f aca="false">IF($C11=0,"",G11/$C11)</f>
        <v>0.416666666666667</v>
      </c>
      <c r="T11" s="74" t="n">
        <f aca="false">IF($C11=0,"",H11/$C11)</f>
        <v>0.375</v>
      </c>
      <c r="U11" s="74" t="n">
        <f aca="false">IF($C11=0,"",I11/$C11)</f>
        <v>0.333333333333333</v>
      </c>
      <c r="V11" s="75" t="n">
        <f aca="false">IF($C11=0,"",K11/$C11)</f>
        <v>0</v>
      </c>
      <c r="W11" s="75" t="n">
        <f aca="false">IF($C11=0,"",M11/$C11)</f>
        <v>-0.0813916666666667</v>
      </c>
    </row>
    <row r="12" customFormat="false" ht="15" hidden="false" customHeight="false" outlineLevel="0" collapsed="false">
      <c r="A12" s="11" t="n">
        <v>2021</v>
      </c>
      <c r="B12" s="11" t="s">
        <v>5208</v>
      </c>
      <c r="C12" s="16" t="n">
        <v>25</v>
      </c>
      <c r="D12" s="16" t="n">
        <v>6</v>
      </c>
      <c r="E12" s="16" t="n">
        <v>6</v>
      </c>
      <c r="F12" s="16" t="n">
        <v>19</v>
      </c>
      <c r="G12" s="16" t="n">
        <v>12</v>
      </c>
      <c r="H12" s="16" t="n">
        <v>8</v>
      </c>
      <c r="I12" s="16" t="n">
        <v>6</v>
      </c>
      <c r="J12" s="16" t="n">
        <v>0</v>
      </c>
      <c r="K12" s="13" t="n">
        <v>-7</v>
      </c>
      <c r="L12" s="13" t="n">
        <v>2.2199</v>
      </c>
      <c r="M12" s="35" t="n">
        <f aca="false">K12-L12</f>
        <v>-9.2199</v>
      </c>
      <c r="N12" s="16" t="n">
        <v>2</v>
      </c>
      <c r="O12" s="16" t="n">
        <v>6</v>
      </c>
      <c r="P12" s="74" t="n">
        <f aca="false">IF($C12=0,"",D12/$C12)</f>
        <v>0.24</v>
      </c>
      <c r="Q12" s="74" t="n">
        <f aca="false">IF($C12=0,"",E12/$C12)</f>
        <v>0.24</v>
      </c>
      <c r="R12" s="74" t="n">
        <f aca="false">IF($C12=0,"",F12/$C12)</f>
        <v>0.76</v>
      </c>
      <c r="S12" s="74" t="n">
        <f aca="false">IF($C12=0,"",G12/$C12)</f>
        <v>0.48</v>
      </c>
      <c r="T12" s="74" t="n">
        <f aca="false">IF($C12=0,"",H12/$C12)</f>
        <v>0.32</v>
      </c>
      <c r="U12" s="74" t="n">
        <f aca="false">IF($C12=0,"",I12/$C12)</f>
        <v>0.24</v>
      </c>
      <c r="V12" s="75" t="n">
        <f aca="false">IF($C12=0,"",K12/$C12)</f>
        <v>-0.28</v>
      </c>
      <c r="W12" s="75" t="n">
        <f aca="false">IF($C12=0,"",M12/$C12)</f>
        <v>-0.368796</v>
      </c>
    </row>
    <row r="13" customFormat="false" ht="15" hidden="false" customHeight="false" outlineLevel="0" collapsed="false">
      <c r="A13" s="11" t="n">
        <v>2021</v>
      </c>
      <c r="B13" s="11" t="s">
        <v>5209</v>
      </c>
      <c r="C13" s="16" t="n">
        <v>24</v>
      </c>
      <c r="D13" s="16" t="n">
        <v>9</v>
      </c>
      <c r="E13" s="16" t="n">
        <v>9</v>
      </c>
      <c r="F13" s="16" t="n">
        <v>14</v>
      </c>
      <c r="G13" s="16" t="n">
        <v>12</v>
      </c>
      <c r="H13" s="16" t="n">
        <v>10</v>
      </c>
      <c r="I13" s="16" t="n">
        <v>9</v>
      </c>
      <c r="J13" s="16" t="n">
        <v>0</v>
      </c>
      <c r="K13" s="13" t="n">
        <v>3</v>
      </c>
      <c r="L13" s="13" t="n">
        <v>1.4673</v>
      </c>
      <c r="M13" s="35" t="n">
        <f aca="false">K13-L13</f>
        <v>1.5327</v>
      </c>
      <c r="N13" s="16" t="n">
        <v>2</v>
      </c>
      <c r="O13" s="16" t="n">
        <v>5</v>
      </c>
      <c r="P13" s="74" t="n">
        <f aca="false">IF($C13=0,"",D13/$C13)</f>
        <v>0.375</v>
      </c>
      <c r="Q13" s="74" t="n">
        <f aca="false">IF($C13=0,"",E13/$C13)</f>
        <v>0.375</v>
      </c>
      <c r="R13" s="74" t="n">
        <f aca="false">IF($C13=0,"",F13/$C13)</f>
        <v>0.583333333333333</v>
      </c>
      <c r="S13" s="74" t="n">
        <f aca="false">IF($C13=0,"",G13/$C13)</f>
        <v>0.5</v>
      </c>
      <c r="T13" s="74" t="n">
        <f aca="false">IF($C13=0,"",H13/$C13)</f>
        <v>0.416666666666667</v>
      </c>
      <c r="U13" s="74" t="n">
        <f aca="false">IF($C13=0,"",I13/$C13)</f>
        <v>0.375</v>
      </c>
      <c r="V13" s="75" t="n">
        <f aca="false">IF($C13=0,"",K13/$C13)</f>
        <v>0.125</v>
      </c>
      <c r="W13" s="75" t="n">
        <f aca="false">IF($C13=0,"",M13/$C13)</f>
        <v>0.0638625</v>
      </c>
    </row>
    <row r="14" customFormat="false" ht="15" hidden="false" customHeight="false" outlineLevel="0" collapsed="false">
      <c r="A14" s="11" t="n">
        <v>2021</v>
      </c>
      <c r="B14" s="11" t="s">
        <v>5210</v>
      </c>
      <c r="C14" s="16" t="n">
        <v>27</v>
      </c>
      <c r="D14" s="16" t="n">
        <v>11</v>
      </c>
      <c r="E14" s="16" t="n">
        <v>11</v>
      </c>
      <c r="F14" s="16" t="n">
        <v>17</v>
      </c>
      <c r="G14" s="16" t="n">
        <v>16</v>
      </c>
      <c r="H14" s="16" t="n">
        <v>14</v>
      </c>
      <c r="I14" s="16" t="n">
        <v>11</v>
      </c>
      <c r="J14" s="16" t="n">
        <v>0</v>
      </c>
      <c r="K14" s="13" t="n">
        <v>6</v>
      </c>
      <c r="L14" s="13" t="n">
        <v>1.7727</v>
      </c>
      <c r="M14" s="35" t="n">
        <f aca="false">K14-L14</f>
        <v>4.2273</v>
      </c>
      <c r="N14" s="16" t="n">
        <v>2</v>
      </c>
      <c r="O14" s="16" t="n">
        <v>3</v>
      </c>
      <c r="P14" s="74" t="n">
        <f aca="false">IF($C14=0,"",D14/$C14)</f>
        <v>0.407407407407407</v>
      </c>
      <c r="Q14" s="74" t="n">
        <f aca="false">IF($C14=0,"",E14/$C14)</f>
        <v>0.407407407407407</v>
      </c>
      <c r="R14" s="74" t="n">
        <f aca="false">IF($C14=0,"",F14/$C14)</f>
        <v>0.62962962962963</v>
      </c>
      <c r="S14" s="74" t="n">
        <f aca="false">IF($C14=0,"",G14/$C14)</f>
        <v>0.592592592592593</v>
      </c>
      <c r="T14" s="74" t="n">
        <f aca="false">IF($C14=0,"",H14/$C14)</f>
        <v>0.518518518518519</v>
      </c>
      <c r="U14" s="74" t="n">
        <f aca="false">IF($C14=0,"",I14/$C14)</f>
        <v>0.407407407407407</v>
      </c>
      <c r="V14" s="75" t="n">
        <f aca="false">IF($C14=0,"",K14/$C14)</f>
        <v>0.222222222222222</v>
      </c>
      <c r="W14" s="75" t="n">
        <f aca="false">IF($C14=0,"",M14/$C14)</f>
        <v>0.156566666666667</v>
      </c>
    </row>
    <row r="15" customFormat="false" ht="15" hidden="false" customHeight="false" outlineLevel="0" collapsed="false">
      <c r="A15" s="11" t="n">
        <v>2021</v>
      </c>
      <c r="B15" s="11" t="s">
        <v>5211</v>
      </c>
      <c r="C15" s="16" t="n">
        <v>22</v>
      </c>
      <c r="D15" s="16" t="n">
        <v>5</v>
      </c>
      <c r="E15" s="16" t="n">
        <v>5</v>
      </c>
      <c r="F15" s="16" t="n">
        <v>11</v>
      </c>
      <c r="G15" s="16" t="n">
        <v>11</v>
      </c>
      <c r="H15" s="16" t="n">
        <v>8</v>
      </c>
      <c r="I15" s="16" t="n">
        <v>5</v>
      </c>
      <c r="J15" s="16" t="n">
        <v>0</v>
      </c>
      <c r="K15" s="13" t="n">
        <v>-7</v>
      </c>
      <c r="L15" s="13" t="n">
        <v>1.1825</v>
      </c>
      <c r="M15" s="35" t="n">
        <f aca="false">K15-L15</f>
        <v>-8.1825</v>
      </c>
      <c r="N15" s="16" t="n">
        <v>2</v>
      </c>
      <c r="O15" s="16" t="n">
        <v>8</v>
      </c>
      <c r="P15" s="74" t="n">
        <f aca="false">IF($C15=0,"",D15/$C15)</f>
        <v>0.227272727272727</v>
      </c>
      <c r="Q15" s="74" t="n">
        <f aca="false">IF($C15=0,"",E15/$C15)</f>
        <v>0.227272727272727</v>
      </c>
      <c r="R15" s="74" t="n">
        <f aca="false">IF($C15=0,"",F15/$C15)</f>
        <v>0.5</v>
      </c>
      <c r="S15" s="74" t="n">
        <f aca="false">IF($C15=0,"",G15/$C15)</f>
        <v>0.5</v>
      </c>
      <c r="T15" s="74" t="n">
        <f aca="false">IF($C15=0,"",H15/$C15)</f>
        <v>0.363636363636364</v>
      </c>
      <c r="U15" s="74" t="n">
        <f aca="false">IF($C15=0,"",I15/$C15)</f>
        <v>0.227272727272727</v>
      </c>
      <c r="V15" s="75" t="n">
        <f aca="false">IF($C15=0,"",K15/$C15)</f>
        <v>-0.318181818181818</v>
      </c>
      <c r="W15" s="75" t="n">
        <f aca="false">IF($C15=0,"",M15/$C15)</f>
        <v>-0.371931818181818</v>
      </c>
    </row>
    <row r="16" customFormat="false" ht="15" hidden="false" customHeight="false" outlineLevel="0" collapsed="false">
      <c r="A16" s="11" t="n">
        <v>2021</v>
      </c>
      <c r="B16" s="11" t="s">
        <v>5212</v>
      </c>
      <c r="C16" s="16" t="n">
        <v>22</v>
      </c>
      <c r="D16" s="16" t="n">
        <v>11</v>
      </c>
      <c r="E16" s="16" t="n">
        <v>11</v>
      </c>
      <c r="F16" s="16" t="n">
        <v>16</v>
      </c>
      <c r="G16" s="16" t="n">
        <v>12</v>
      </c>
      <c r="H16" s="16" t="n">
        <v>12</v>
      </c>
      <c r="I16" s="16" t="n">
        <v>11</v>
      </c>
      <c r="J16" s="16" t="n">
        <v>0</v>
      </c>
      <c r="K16" s="13" t="n">
        <v>11</v>
      </c>
      <c r="L16" s="13" t="n">
        <v>1.7517</v>
      </c>
      <c r="M16" s="35" t="n">
        <f aca="false">K16-L16</f>
        <v>9.2483</v>
      </c>
      <c r="N16" s="16" t="n">
        <v>3</v>
      </c>
      <c r="O16" s="16" t="n">
        <v>5</v>
      </c>
      <c r="P16" s="74" t="n">
        <f aca="false">IF($C16=0,"",D16/$C16)</f>
        <v>0.5</v>
      </c>
      <c r="Q16" s="74" t="n">
        <f aca="false">IF($C16=0,"",E16/$C16)</f>
        <v>0.5</v>
      </c>
      <c r="R16" s="74" t="n">
        <f aca="false">IF($C16=0,"",F16/$C16)</f>
        <v>0.727272727272727</v>
      </c>
      <c r="S16" s="74" t="n">
        <f aca="false">IF($C16=0,"",G16/$C16)</f>
        <v>0.545454545454545</v>
      </c>
      <c r="T16" s="74" t="n">
        <f aca="false">IF($C16=0,"",H16/$C16)</f>
        <v>0.545454545454545</v>
      </c>
      <c r="U16" s="74" t="n">
        <f aca="false">IF($C16=0,"",I16/$C16)</f>
        <v>0.5</v>
      </c>
      <c r="V16" s="75" t="n">
        <f aca="false">IF($C16=0,"",K16/$C16)</f>
        <v>0.5</v>
      </c>
      <c r="W16" s="75" t="n">
        <f aca="false">IF($C16=0,"",M16/$C16)</f>
        <v>0.420377272727273</v>
      </c>
    </row>
    <row r="17" customFormat="false" ht="15" hidden="false" customHeight="false" outlineLevel="0" collapsed="false">
      <c r="A17" s="11" t="n">
        <v>2021</v>
      </c>
      <c r="B17" s="11" t="s">
        <v>5213</v>
      </c>
      <c r="C17" s="16" t="n">
        <v>27</v>
      </c>
      <c r="D17" s="16" t="n">
        <v>11</v>
      </c>
      <c r="E17" s="16" t="n">
        <v>11</v>
      </c>
      <c r="F17" s="16" t="n">
        <v>14</v>
      </c>
      <c r="G17" s="16" t="n">
        <v>14</v>
      </c>
      <c r="H17" s="16" t="n">
        <v>13</v>
      </c>
      <c r="I17" s="16" t="n">
        <v>11</v>
      </c>
      <c r="J17" s="16" t="n">
        <v>0</v>
      </c>
      <c r="K17" s="13" t="n">
        <v>6</v>
      </c>
      <c r="L17" s="13" t="n">
        <v>2.454</v>
      </c>
      <c r="M17" s="35" t="n">
        <f aca="false">K17-L17</f>
        <v>3.546</v>
      </c>
      <c r="N17" s="16" t="n">
        <v>2</v>
      </c>
      <c r="O17" s="16" t="n">
        <v>4</v>
      </c>
      <c r="P17" s="74" t="n">
        <f aca="false">IF($C17=0,"",D17/$C17)</f>
        <v>0.407407407407407</v>
      </c>
      <c r="Q17" s="74" t="n">
        <f aca="false">IF($C17=0,"",E17/$C17)</f>
        <v>0.407407407407407</v>
      </c>
      <c r="R17" s="74" t="n">
        <f aca="false">IF($C17=0,"",F17/$C17)</f>
        <v>0.518518518518519</v>
      </c>
      <c r="S17" s="74" t="n">
        <f aca="false">IF($C17=0,"",G17/$C17)</f>
        <v>0.518518518518519</v>
      </c>
      <c r="T17" s="74" t="n">
        <f aca="false">IF($C17=0,"",H17/$C17)</f>
        <v>0.481481481481481</v>
      </c>
      <c r="U17" s="74" t="n">
        <f aca="false">IF($C17=0,"",I17/$C17)</f>
        <v>0.407407407407407</v>
      </c>
      <c r="V17" s="75" t="n">
        <f aca="false">IF($C17=0,"",K17/$C17)</f>
        <v>0.222222222222222</v>
      </c>
      <c r="W17" s="75" t="n">
        <f aca="false">IF($C17=0,"",M17/$C17)</f>
        <v>0.131333333333333</v>
      </c>
    </row>
    <row r="18" customFormat="false" ht="15" hidden="false" customHeight="false" outlineLevel="0" collapsed="false">
      <c r="A18" s="76" t="s">
        <v>5214</v>
      </c>
      <c r="B18" s="76" t="s">
        <v>5215</v>
      </c>
      <c r="C18" s="76" t="n">
        <f aca="false">SUM(C6:C17)</f>
        <v>291</v>
      </c>
      <c r="D18" s="76" t="n">
        <f aca="false">SUM(D6:D17)</f>
        <v>101</v>
      </c>
      <c r="E18" s="76" t="n">
        <f aca="false">SUM(E6:E17)</f>
        <v>101</v>
      </c>
      <c r="F18" s="76" t="n">
        <f aca="false">SUM(F6:F17)</f>
        <v>182</v>
      </c>
      <c r="G18" s="76" t="n">
        <f aca="false">SUM(G6:G17)</f>
        <v>148</v>
      </c>
      <c r="H18" s="76" t="n">
        <f aca="false">SUM(H6:H17)</f>
        <v>120</v>
      </c>
      <c r="I18" s="76" t="n">
        <f aca="false">SUM(I6:I17)</f>
        <v>101</v>
      </c>
      <c r="J18" s="76" t="n">
        <f aca="false">SUM(J6:J17)</f>
        <v>0</v>
      </c>
      <c r="K18" s="77" t="n">
        <f aca="false">SUM(K6:K17)</f>
        <v>12</v>
      </c>
      <c r="L18" s="77" t="n">
        <f aca="false">SUM(L6:L17)</f>
        <v>19.7207</v>
      </c>
      <c r="M18" s="77" t="n">
        <f aca="false">K18-L18</f>
        <v>-7.7207</v>
      </c>
      <c r="N18" s="78" t="n">
        <v>3</v>
      </c>
      <c r="O18" s="78" t="n">
        <v>10</v>
      </c>
      <c r="P18" s="79" t="n">
        <f aca="false">IF($C18=0,"",D18/$C18)</f>
        <v>0.347079037800687</v>
      </c>
      <c r="Q18" s="79" t="n">
        <f aca="false">IF($C18=0,"",E18/$C18)</f>
        <v>0.347079037800687</v>
      </c>
      <c r="R18" s="79" t="n">
        <f aca="false">IF($C18=0,"",F18/$C18)</f>
        <v>0.625429553264605</v>
      </c>
      <c r="S18" s="79" t="n">
        <f aca="false">IF($C18=0,"",G18/$C18)</f>
        <v>0.508591065292096</v>
      </c>
      <c r="T18" s="79" t="n">
        <f aca="false">IF($C18=0,"",H18/$C18)</f>
        <v>0.412371134020619</v>
      </c>
      <c r="U18" s="79" t="n">
        <f aca="false">IF($C18=0,"",I18/$C18)</f>
        <v>0.347079037800687</v>
      </c>
      <c r="V18" s="80" t="n">
        <f aca="false">IF($C18=0,"",K18/$C18)</f>
        <v>0.0412371134020619</v>
      </c>
      <c r="W18" s="80" t="n">
        <f aca="false">IF($C18=0,"",M18/$C18)</f>
        <v>-0.0265316151202749</v>
      </c>
    </row>
    <row r="19" customFormat="false" ht="15" hidden="false" customHeight="false" outlineLevel="0" collapsed="false">
      <c r="A19" s="11" t="n">
        <v>2022</v>
      </c>
      <c r="B19" s="11" t="s">
        <v>5202</v>
      </c>
      <c r="C19" s="16" t="n">
        <v>27</v>
      </c>
      <c r="D19" s="16" t="n">
        <v>5</v>
      </c>
      <c r="E19" s="16" t="n">
        <v>5</v>
      </c>
      <c r="F19" s="16" t="n">
        <v>15</v>
      </c>
      <c r="G19" s="16" t="n">
        <v>9</v>
      </c>
      <c r="H19" s="16" t="n">
        <v>7</v>
      </c>
      <c r="I19" s="16" t="n">
        <v>5</v>
      </c>
      <c r="J19" s="16" t="n">
        <v>0</v>
      </c>
      <c r="K19" s="13" t="n">
        <v>-12</v>
      </c>
      <c r="L19" s="13" t="n">
        <v>1.94</v>
      </c>
      <c r="M19" s="35" t="n">
        <f aca="false">K19-L19</f>
        <v>-13.94</v>
      </c>
      <c r="N19" s="16" t="n">
        <v>2</v>
      </c>
      <c r="O19" s="16" t="n">
        <v>9</v>
      </c>
      <c r="P19" s="74" t="n">
        <f aca="false">IF($C19=0,"",D19/$C19)</f>
        <v>0.185185185185185</v>
      </c>
      <c r="Q19" s="74" t="n">
        <f aca="false">IF($C19=0,"",E19/$C19)</f>
        <v>0.185185185185185</v>
      </c>
      <c r="R19" s="74" t="n">
        <f aca="false">IF($C19=0,"",F19/$C19)</f>
        <v>0.555555555555556</v>
      </c>
      <c r="S19" s="74" t="n">
        <f aca="false">IF($C19=0,"",G19/$C19)</f>
        <v>0.333333333333333</v>
      </c>
      <c r="T19" s="74" t="n">
        <f aca="false">IF($C19=0,"",H19/$C19)</f>
        <v>0.259259259259259</v>
      </c>
      <c r="U19" s="74" t="n">
        <f aca="false">IF($C19=0,"",I19/$C19)</f>
        <v>0.185185185185185</v>
      </c>
      <c r="V19" s="75" t="n">
        <f aca="false">IF($C19=0,"",K19/$C19)</f>
        <v>-0.444444444444444</v>
      </c>
      <c r="W19" s="75" t="n">
        <f aca="false">IF($C19=0,"",M19/$C19)</f>
        <v>-0.516296296296296</v>
      </c>
    </row>
    <row r="20" customFormat="false" ht="15" hidden="false" customHeight="false" outlineLevel="0" collapsed="false">
      <c r="A20" s="11" t="n">
        <v>2022</v>
      </c>
      <c r="B20" s="11" t="s">
        <v>5203</v>
      </c>
      <c r="C20" s="16" t="n">
        <v>26</v>
      </c>
      <c r="D20" s="16" t="n">
        <v>13</v>
      </c>
      <c r="E20" s="16" t="n">
        <v>13</v>
      </c>
      <c r="F20" s="16" t="n">
        <v>17</v>
      </c>
      <c r="G20" s="16" t="n">
        <v>15</v>
      </c>
      <c r="H20" s="16" t="n">
        <v>14</v>
      </c>
      <c r="I20" s="16" t="n">
        <v>13</v>
      </c>
      <c r="J20" s="16" t="n">
        <v>0</v>
      </c>
      <c r="K20" s="13" t="n">
        <v>13</v>
      </c>
      <c r="L20" s="13" t="n">
        <v>1.4636</v>
      </c>
      <c r="M20" s="35" t="n">
        <f aca="false">K20-L20</f>
        <v>11.5364</v>
      </c>
      <c r="N20" s="16" t="n">
        <v>5</v>
      </c>
      <c r="O20" s="16" t="n">
        <v>4</v>
      </c>
      <c r="P20" s="74" t="n">
        <f aca="false">IF($C20=0,"",D20/$C20)</f>
        <v>0.5</v>
      </c>
      <c r="Q20" s="74" t="n">
        <f aca="false">IF($C20=0,"",E20/$C20)</f>
        <v>0.5</v>
      </c>
      <c r="R20" s="74" t="n">
        <f aca="false">IF($C20=0,"",F20/$C20)</f>
        <v>0.653846153846154</v>
      </c>
      <c r="S20" s="74" t="n">
        <f aca="false">IF($C20=0,"",G20/$C20)</f>
        <v>0.576923076923077</v>
      </c>
      <c r="T20" s="74" t="n">
        <f aca="false">IF($C20=0,"",H20/$C20)</f>
        <v>0.538461538461538</v>
      </c>
      <c r="U20" s="74" t="n">
        <f aca="false">IF($C20=0,"",I20/$C20)</f>
        <v>0.5</v>
      </c>
      <c r="V20" s="75" t="n">
        <f aca="false">IF($C20=0,"",K20/$C20)</f>
        <v>0.5</v>
      </c>
      <c r="W20" s="75" t="n">
        <f aca="false">IF($C20=0,"",M20/$C20)</f>
        <v>0.443707692307692</v>
      </c>
    </row>
    <row r="21" customFormat="false" ht="15" hidden="false" customHeight="false" outlineLevel="0" collapsed="false">
      <c r="A21" s="11" t="n">
        <v>2022</v>
      </c>
      <c r="B21" s="11" t="s">
        <v>5204</v>
      </c>
      <c r="C21" s="16" t="n">
        <v>28</v>
      </c>
      <c r="D21" s="16" t="n">
        <v>11</v>
      </c>
      <c r="E21" s="16" t="n">
        <v>11</v>
      </c>
      <c r="F21" s="16" t="n">
        <v>17</v>
      </c>
      <c r="G21" s="16" t="n">
        <v>16</v>
      </c>
      <c r="H21" s="16" t="n">
        <v>13</v>
      </c>
      <c r="I21" s="16" t="n">
        <v>11</v>
      </c>
      <c r="J21" s="16" t="n">
        <v>0</v>
      </c>
      <c r="K21" s="13" t="n">
        <v>5</v>
      </c>
      <c r="L21" s="13" t="n">
        <v>1.2054</v>
      </c>
      <c r="M21" s="35" t="n">
        <f aca="false">K21-L21</f>
        <v>3.7946</v>
      </c>
      <c r="N21" s="16" t="n">
        <v>4</v>
      </c>
      <c r="O21" s="16" t="n">
        <v>5</v>
      </c>
      <c r="P21" s="74" t="n">
        <f aca="false">IF($C21=0,"",D21/$C21)</f>
        <v>0.392857142857143</v>
      </c>
      <c r="Q21" s="74" t="n">
        <f aca="false">IF($C21=0,"",E21/$C21)</f>
        <v>0.392857142857143</v>
      </c>
      <c r="R21" s="74" t="n">
        <f aca="false">IF($C21=0,"",F21/$C21)</f>
        <v>0.607142857142857</v>
      </c>
      <c r="S21" s="74" t="n">
        <f aca="false">IF($C21=0,"",G21/$C21)</f>
        <v>0.571428571428571</v>
      </c>
      <c r="T21" s="74" t="n">
        <f aca="false">IF($C21=0,"",H21/$C21)</f>
        <v>0.464285714285714</v>
      </c>
      <c r="U21" s="74" t="n">
        <f aca="false">IF($C21=0,"",I21/$C21)</f>
        <v>0.392857142857143</v>
      </c>
      <c r="V21" s="75" t="n">
        <f aca="false">IF($C21=0,"",K21/$C21)</f>
        <v>0.178571428571429</v>
      </c>
      <c r="W21" s="75" t="n">
        <f aca="false">IF($C21=0,"",M21/$C21)</f>
        <v>0.135521428571429</v>
      </c>
    </row>
    <row r="22" customFormat="false" ht="15" hidden="false" customHeight="false" outlineLevel="0" collapsed="false">
      <c r="A22" s="11" t="n">
        <v>2022</v>
      </c>
      <c r="B22" s="11" t="s">
        <v>5205</v>
      </c>
      <c r="C22" s="16" t="n">
        <v>26</v>
      </c>
      <c r="D22" s="16" t="n">
        <v>8</v>
      </c>
      <c r="E22" s="16" t="n">
        <v>8</v>
      </c>
      <c r="F22" s="16" t="n">
        <v>18</v>
      </c>
      <c r="G22" s="16" t="n">
        <v>17</v>
      </c>
      <c r="H22" s="16" t="n">
        <v>11</v>
      </c>
      <c r="I22" s="16" t="n">
        <v>8</v>
      </c>
      <c r="J22" s="16" t="n">
        <v>0</v>
      </c>
      <c r="K22" s="13" t="n">
        <v>-2</v>
      </c>
      <c r="L22" s="13" t="n">
        <v>1.3508</v>
      </c>
      <c r="M22" s="35" t="n">
        <f aca="false">K22-L22</f>
        <v>-3.3508</v>
      </c>
      <c r="N22" s="16" t="n">
        <v>1</v>
      </c>
      <c r="O22" s="16" t="n">
        <v>6</v>
      </c>
      <c r="P22" s="74" t="n">
        <f aca="false">IF($C22=0,"",D22/$C22)</f>
        <v>0.307692307692308</v>
      </c>
      <c r="Q22" s="74" t="n">
        <f aca="false">IF($C22=0,"",E22/$C22)</f>
        <v>0.307692307692308</v>
      </c>
      <c r="R22" s="74" t="n">
        <f aca="false">IF($C22=0,"",F22/$C22)</f>
        <v>0.692307692307692</v>
      </c>
      <c r="S22" s="74" t="n">
        <f aca="false">IF($C22=0,"",G22/$C22)</f>
        <v>0.653846153846154</v>
      </c>
      <c r="T22" s="74" t="n">
        <f aca="false">IF($C22=0,"",H22/$C22)</f>
        <v>0.423076923076923</v>
      </c>
      <c r="U22" s="74" t="n">
        <f aca="false">IF($C22=0,"",I22/$C22)</f>
        <v>0.307692307692308</v>
      </c>
      <c r="V22" s="75" t="n">
        <f aca="false">IF($C22=0,"",K22/$C22)</f>
        <v>-0.0769230769230769</v>
      </c>
      <c r="W22" s="75" t="n">
        <f aca="false">IF($C22=0,"",M22/$C22)</f>
        <v>-0.128876923076923</v>
      </c>
    </row>
    <row r="23" customFormat="false" ht="15" hidden="false" customHeight="false" outlineLevel="0" collapsed="false">
      <c r="A23" s="11" t="n">
        <v>2022</v>
      </c>
      <c r="B23" s="11" t="s">
        <v>5206</v>
      </c>
      <c r="C23" s="16" t="n">
        <v>24</v>
      </c>
      <c r="D23" s="16" t="n">
        <v>6</v>
      </c>
      <c r="E23" s="16" t="n">
        <v>6</v>
      </c>
      <c r="F23" s="16" t="n">
        <v>12</v>
      </c>
      <c r="G23" s="16" t="n">
        <v>9</v>
      </c>
      <c r="H23" s="16" t="n">
        <v>7</v>
      </c>
      <c r="I23" s="16" t="n">
        <v>6</v>
      </c>
      <c r="J23" s="16" t="n">
        <v>0</v>
      </c>
      <c r="K23" s="13" t="n">
        <v>-6</v>
      </c>
      <c r="L23" s="13" t="n">
        <v>1.5311</v>
      </c>
      <c r="M23" s="35" t="n">
        <f aca="false">K23-L23</f>
        <v>-7.5311</v>
      </c>
      <c r="N23" s="16" t="n">
        <v>2</v>
      </c>
      <c r="O23" s="16" t="n">
        <v>6</v>
      </c>
      <c r="P23" s="74" t="n">
        <f aca="false">IF($C23=0,"",D23/$C23)</f>
        <v>0.25</v>
      </c>
      <c r="Q23" s="74" t="n">
        <f aca="false">IF($C23=0,"",E23/$C23)</f>
        <v>0.25</v>
      </c>
      <c r="R23" s="74" t="n">
        <f aca="false">IF($C23=0,"",F23/$C23)</f>
        <v>0.5</v>
      </c>
      <c r="S23" s="74" t="n">
        <f aca="false">IF($C23=0,"",G23/$C23)</f>
        <v>0.375</v>
      </c>
      <c r="T23" s="74" t="n">
        <f aca="false">IF($C23=0,"",H23/$C23)</f>
        <v>0.291666666666667</v>
      </c>
      <c r="U23" s="74" t="n">
        <f aca="false">IF($C23=0,"",I23/$C23)</f>
        <v>0.25</v>
      </c>
      <c r="V23" s="75" t="n">
        <f aca="false">IF($C23=0,"",K23/$C23)</f>
        <v>-0.25</v>
      </c>
      <c r="W23" s="75" t="n">
        <f aca="false">IF($C23=0,"",M23/$C23)</f>
        <v>-0.313795833333333</v>
      </c>
    </row>
    <row r="24" customFormat="false" ht="15" hidden="false" customHeight="false" outlineLevel="0" collapsed="false">
      <c r="A24" s="11" t="n">
        <v>2022</v>
      </c>
      <c r="B24" s="11" t="s">
        <v>5207</v>
      </c>
      <c r="C24" s="16" t="n">
        <v>23</v>
      </c>
      <c r="D24" s="16" t="n">
        <v>11</v>
      </c>
      <c r="E24" s="16" t="n">
        <v>11</v>
      </c>
      <c r="F24" s="16" t="n">
        <v>18</v>
      </c>
      <c r="G24" s="16" t="n">
        <v>17</v>
      </c>
      <c r="H24" s="16" t="n">
        <v>14</v>
      </c>
      <c r="I24" s="16" t="n">
        <v>11</v>
      </c>
      <c r="J24" s="16" t="n">
        <v>0</v>
      </c>
      <c r="K24" s="13" t="n">
        <v>10</v>
      </c>
      <c r="L24" s="13" t="n">
        <v>1.599</v>
      </c>
      <c r="M24" s="35" t="n">
        <f aca="false">K24-L24</f>
        <v>8.401</v>
      </c>
      <c r="N24" s="16" t="n">
        <v>3</v>
      </c>
      <c r="O24" s="16" t="n">
        <v>3</v>
      </c>
      <c r="P24" s="74" t="n">
        <f aca="false">IF($C24=0,"",D24/$C24)</f>
        <v>0.478260869565217</v>
      </c>
      <c r="Q24" s="74" t="n">
        <f aca="false">IF($C24=0,"",E24/$C24)</f>
        <v>0.478260869565217</v>
      </c>
      <c r="R24" s="74" t="n">
        <f aca="false">IF($C24=0,"",F24/$C24)</f>
        <v>0.782608695652174</v>
      </c>
      <c r="S24" s="74" t="n">
        <f aca="false">IF($C24=0,"",G24/$C24)</f>
        <v>0.739130434782609</v>
      </c>
      <c r="T24" s="74" t="n">
        <f aca="false">IF($C24=0,"",H24/$C24)</f>
        <v>0.608695652173913</v>
      </c>
      <c r="U24" s="74" t="n">
        <f aca="false">IF($C24=0,"",I24/$C24)</f>
        <v>0.478260869565217</v>
      </c>
      <c r="V24" s="75" t="n">
        <f aca="false">IF($C24=0,"",K24/$C24)</f>
        <v>0.434782608695652</v>
      </c>
      <c r="W24" s="75" t="n">
        <f aca="false">IF($C24=0,"",M24/$C24)</f>
        <v>0.365260869565217</v>
      </c>
    </row>
    <row r="25" customFormat="false" ht="15" hidden="false" customHeight="false" outlineLevel="0" collapsed="false">
      <c r="A25" s="11" t="n">
        <v>2022</v>
      </c>
      <c r="B25" s="11" t="s">
        <v>5208</v>
      </c>
      <c r="C25" s="16" t="n">
        <v>27</v>
      </c>
      <c r="D25" s="16" t="n">
        <v>14</v>
      </c>
      <c r="E25" s="16" t="n">
        <v>14</v>
      </c>
      <c r="F25" s="16" t="n">
        <v>20</v>
      </c>
      <c r="G25" s="16" t="n">
        <v>14</v>
      </c>
      <c r="H25" s="16" t="n">
        <v>14</v>
      </c>
      <c r="I25" s="16" t="n">
        <v>14</v>
      </c>
      <c r="J25" s="16" t="n">
        <v>0</v>
      </c>
      <c r="K25" s="13" t="n">
        <v>15</v>
      </c>
      <c r="L25" s="13" t="n">
        <v>2.0402</v>
      </c>
      <c r="M25" s="35" t="n">
        <f aca="false">K25-L25</f>
        <v>12.9598</v>
      </c>
      <c r="N25" s="16" t="n">
        <v>3</v>
      </c>
      <c r="O25" s="16" t="n">
        <v>3</v>
      </c>
      <c r="P25" s="74" t="n">
        <f aca="false">IF($C25=0,"",D25/$C25)</f>
        <v>0.518518518518519</v>
      </c>
      <c r="Q25" s="74" t="n">
        <f aca="false">IF($C25=0,"",E25/$C25)</f>
        <v>0.518518518518519</v>
      </c>
      <c r="R25" s="74" t="n">
        <f aca="false">IF($C25=0,"",F25/$C25)</f>
        <v>0.740740740740741</v>
      </c>
      <c r="S25" s="74" t="n">
        <f aca="false">IF($C25=0,"",G25/$C25)</f>
        <v>0.518518518518519</v>
      </c>
      <c r="T25" s="74" t="n">
        <f aca="false">IF($C25=0,"",H25/$C25)</f>
        <v>0.518518518518519</v>
      </c>
      <c r="U25" s="74" t="n">
        <f aca="false">IF($C25=0,"",I25/$C25)</f>
        <v>0.518518518518519</v>
      </c>
      <c r="V25" s="75" t="n">
        <f aca="false">IF($C25=0,"",K25/$C25)</f>
        <v>0.555555555555556</v>
      </c>
      <c r="W25" s="75" t="n">
        <f aca="false">IF($C25=0,"",M25/$C25)</f>
        <v>0.479992592592593</v>
      </c>
    </row>
    <row r="26" customFormat="false" ht="15" hidden="false" customHeight="false" outlineLevel="0" collapsed="false">
      <c r="A26" s="11" t="n">
        <v>2022</v>
      </c>
      <c r="B26" s="11" t="s">
        <v>5209</v>
      </c>
      <c r="C26" s="16" t="n">
        <v>26</v>
      </c>
      <c r="D26" s="16" t="n">
        <v>10</v>
      </c>
      <c r="E26" s="16" t="n">
        <v>10</v>
      </c>
      <c r="F26" s="16" t="n">
        <v>19</v>
      </c>
      <c r="G26" s="16" t="n">
        <v>14</v>
      </c>
      <c r="H26" s="16" t="n">
        <v>14</v>
      </c>
      <c r="I26" s="16" t="n">
        <v>10</v>
      </c>
      <c r="J26" s="16" t="n">
        <v>0</v>
      </c>
      <c r="K26" s="13" t="n">
        <v>4</v>
      </c>
      <c r="L26" s="13" t="n">
        <v>1.9576</v>
      </c>
      <c r="M26" s="35" t="n">
        <f aca="false">K26-L26</f>
        <v>2.0424</v>
      </c>
      <c r="N26" s="16" t="n">
        <v>4</v>
      </c>
      <c r="O26" s="16" t="n">
        <v>5</v>
      </c>
      <c r="P26" s="74" t="n">
        <f aca="false">IF($C26=0,"",D26/$C26)</f>
        <v>0.384615384615385</v>
      </c>
      <c r="Q26" s="74" t="n">
        <f aca="false">IF($C26=0,"",E26/$C26)</f>
        <v>0.384615384615385</v>
      </c>
      <c r="R26" s="74" t="n">
        <f aca="false">IF($C26=0,"",F26/$C26)</f>
        <v>0.730769230769231</v>
      </c>
      <c r="S26" s="74" t="n">
        <f aca="false">IF($C26=0,"",G26/$C26)</f>
        <v>0.538461538461538</v>
      </c>
      <c r="T26" s="74" t="n">
        <f aca="false">IF($C26=0,"",H26/$C26)</f>
        <v>0.538461538461538</v>
      </c>
      <c r="U26" s="74" t="n">
        <f aca="false">IF($C26=0,"",I26/$C26)</f>
        <v>0.384615384615385</v>
      </c>
      <c r="V26" s="75" t="n">
        <f aca="false">IF($C26=0,"",K26/$C26)</f>
        <v>0.153846153846154</v>
      </c>
      <c r="W26" s="75" t="n">
        <f aca="false">IF($C26=0,"",M26/$C26)</f>
        <v>0.0785538461538461</v>
      </c>
    </row>
    <row r="27" customFormat="false" ht="15" hidden="false" customHeight="false" outlineLevel="0" collapsed="false">
      <c r="A27" s="11" t="n">
        <v>2022</v>
      </c>
      <c r="B27" s="11" t="s">
        <v>5210</v>
      </c>
      <c r="C27" s="16" t="n">
        <v>25</v>
      </c>
      <c r="D27" s="16" t="n">
        <v>10</v>
      </c>
      <c r="E27" s="16" t="n">
        <v>10</v>
      </c>
      <c r="F27" s="16" t="n">
        <v>14</v>
      </c>
      <c r="G27" s="16" t="n">
        <v>14</v>
      </c>
      <c r="H27" s="16" t="n">
        <v>12</v>
      </c>
      <c r="I27" s="16" t="n">
        <v>10</v>
      </c>
      <c r="J27" s="16" t="n">
        <v>0</v>
      </c>
      <c r="K27" s="13" t="n">
        <v>5</v>
      </c>
      <c r="L27" s="13" t="n">
        <v>1.9369</v>
      </c>
      <c r="M27" s="35" t="n">
        <f aca="false">K27-L27</f>
        <v>3.0631</v>
      </c>
      <c r="N27" s="16" t="n">
        <v>6</v>
      </c>
      <c r="O27" s="16" t="n">
        <v>4</v>
      </c>
      <c r="P27" s="74" t="n">
        <f aca="false">IF($C27=0,"",D27/$C27)</f>
        <v>0.4</v>
      </c>
      <c r="Q27" s="74" t="n">
        <f aca="false">IF($C27=0,"",E27/$C27)</f>
        <v>0.4</v>
      </c>
      <c r="R27" s="74" t="n">
        <f aca="false">IF($C27=0,"",F27/$C27)</f>
        <v>0.56</v>
      </c>
      <c r="S27" s="74" t="n">
        <f aca="false">IF($C27=0,"",G27/$C27)</f>
        <v>0.56</v>
      </c>
      <c r="T27" s="74" t="n">
        <f aca="false">IF($C27=0,"",H27/$C27)</f>
        <v>0.48</v>
      </c>
      <c r="U27" s="74" t="n">
        <f aca="false">IF($C27=0,"",I27/$C27)</f>
        <v>0.4</v>
      </c>
      <c r="V27" s="75" t="n">
        <f aca="false">IF($C27=0,"",K27/$C27)</f>
        <v>0.2</v>
      </c>
      <c r="W27" s="75" t="n">
        <f aca="false">IF($C27=0,"",M27/$C27)</f>
        <v>0.122524</v>
      </c>
    </row>
    <row r="28" customFormat="false" ht="15" hidden="false" customHeight="false" outlineLevel="0" collapsed="false">
      <c r="A28" s="11" t="n">
        <v>2022</v>
      </c>
      <c r="B28" s="11" t="s">
        <v>5211</v>
      </c>
      <c r="C28" s="16" t="n">
        <v>27</v>
      </c>
      <c r="D28" s="16" t="n">
        <v>10</v>
      </c>
      <c r="E28" s="16" t="n">
        <v>10</v>
      </c>
      <c r="F28" s="16" t="n">
        <v>20</v>
      </c>
      <c r="G28" s="16" t="n">
        <v>16</v>
      </c>
      <c r="H28" s="16" t="n">
        <v>12</v>
      </c>
      <c r="I28" s="16" t="n">
        <v>10</v>
      </c>
      <c r="J28" s="16" t="n">
        <v>0</v>
      </c>
      <c r="K28" s="13" t="n">
        <v>3</v>
      </c>
      <c r="L28" s="13" t="n">
        <v>1.7553</v>
      </c>
      <c r="M28" s="35" t="n">
        <f aca="false">K28-L28</f>
        <v>1.2447</v>
      </c>
      <c r="N28" s="16" t="n">
        <v>3</v>
      </c>
      <c r="O28" s="16" t="n">
        <v>6</v>
      </c>
      <c r="P28" s="74" t="n">
        <f aca="false">IF($C28=0,"",D28/$C28)</f>
        <v>0.37037037037037</v>
      </c>
      <c r="Q28" s="74" t="n">
        <f aca="false">IF($C28=0,"",E28/$C28)</f>
        <v>0.37037037037037</v>
      </c>
      <c r="R28" s="74" t="n">
        <f aca="false">IF($C28=0,"",F28/$C28)</f>
        <v>0.740740740740741</v>
      </c>
      <c r="S28" s="74" t="n">
        <f aca="false">IF($C28=0,"",G28/$C28)</f>
        <v>0.592592592592593</v>
      </c>
      <c r="T28" s="74" t="n">
        <f aca="false">IF($C28=0,"",H28/$C28)</f>
        <v>0.444444444444444</v>
      </c>
      <c r="U28" s="74" t="n">
        <f aca="false">IF($C28=0,"",I28/$C28)</f>
        <v>0.37037037037037</v>
      </c>
      <c r="V28" s="75" t="n">
        <f aca="false">IF($C28=0,"",K28/$C28)</f>
        <v>0.111111111111111</v>
      </c>
      <c r="W28" s="75" t="n">
        <f aca="false">IF($C28=0,"",M28/$C28)</f>
        <v>0.0461</v>
      </c>
    </row>
    <row r="29" customFormat="false" ht="15" hidden="false" customHeight="false" outlineLevel="0" collapsed="false">
      <c r="A29" s="11" t="n">
        <v>2022</v>
      </c>
      <c r="B29" s="11" t="s">
        <v>5212</v>
      </c>
      <c r="C29" s="16" t="n">
        <v>22</v>
      </c>
      <c r="D29" s="16" t="n">
        <v>10</v>
      </c>
      <c r="E29" s="16" t="n">
        <v>10</v>
      </c>
      <c r="F29" s="16" t="n">
        <v>17</v>
      </c>
      <c r="G29" s="16" t="n">
        <v>15</v>
      </c>
      <c r="H29" s="16" t="n">
        <v>11</v>
      </c>
      <c r="I29" s="16" t="n">
        <v>10</v>
      </c>
      <c r="J29" s="16" t="n">
        <v>0</v>
      </c>
      <c r="K29" s="13" t="n">
        <v>8</v>
      </c>
      <c r="L29" s="13" t="n">
        <v>1.4793</v>
      </c>
      <c r="M29" s="35" t="n">
        <f aca="false">K29-L29</f>
        <v>6.5207</v>
      </c>
      <c r="N29" s="16" t="n">
        <v>5</v>
      </c>
      <c r="O29" s="16" t="n">
        <v>4</v>
      </c>
      <c r="P29" s="74" t="n">
        <f aca="false">IF($C29=0,"",D29/$C29)</f>
        <v>0.454545454545455</v>
      </c>
      <c r="Q29" s="74" t="n">
        <f aca="false">IF($C29=0,"",E29/$C29)</f>
        <v>0.454545454545455</v>
      </c>
      <c r="R29" s="74" t="n">
        <f aca="false">IF($C29=0,"",F29/$C29)</f>
        <v>0.772727272727273</v>
      </c>
      <c r="S29" s="74" t="n">
        <f aca="false">IF($C29=0,"",G29/$C29)</f>
        <v>0.681818181818182</v>
      </c>
      <c r="T29" s="74" t="n">
        <f aca="false">IF($C29=0,"",H29/$C29)</f>
        <v>0.5</v>
      </c>
      <c r="U29" s="74" t="n">
        <f aca="false">IF($C29=0,"",I29/$C29)</f>
        <v>0.454545454545455</v>
      </c>
      <c r="V29" s="75" t="n">
        <f aca="false">IF($C29=0,"",K29/$C29)</f>
        <v>0.363636363636364</v>
      </c>
      <c r="W29" s="75" t="n">
        <f aca="false">IF($C29=0,"",M29/$C29)</f>
        <v>0.296395454545455</v>
      </c>
    </row>
    <row r="30" customFormat="false" ht="15" hidden="false" customHeight="false" outlineLevel="0" collapsed="false">
      <c r="A30" s="11" t="n">
        <v>2022</v>
      </c>
      <c r="B30" s="11" t="s">
        <v>5213</v>
      </c>
      <c r="C30" s="16" t="n">
        <v>30</v>
      </c>
      <c r="D30" s="16" t="n">
        <v>8</v>
      </c>
      <c r="E30" s="16" t="n">
        <v>8</v>
      </c>
      <c r="F30" s="16" t="n">
        <v>17</v>
      </c>
      <c r="G30" s="16" t="n">
        <v>13</v>
      </c>
      <c r="H30" s="16" t="n">
        <v>9</v>
      </c>
      <c r="I30" s="16" t="n">
        <v>8</v>
      </c>
      <c r="J30" s="16" t="n">
        <v>0</v>
      </c>
      <c r="K30" s="13" t="n">
        <v>-6</v>
      </c>
      <c r="L30" s="13" t="n">
        <v>2.2329</v>
      </c>
      <c r="M30" s="35" t="n">
        <f aca="false">K30-L30</f>
        <v>-8.2329</v>
      </c>
      <c r="N30" s="16" t="n">
        <v>2</v>
      </c>
      <c r="O30" s="16" t="n">
        <v>7</v>
      </c>
      <c r="P30" s="74" t="n">
        <f aca="false">IF($C30=0,"",D30/$C30)</f>
        <v>0.266666666666667</v>
      </c>
      <c r="Q30" s="74" t="n">
        <f aca="false">IF($C30=0,"",E30/$C30)</f>
        <v>0.266666666666667</v>
      </c>
      <c r="R30" s="74" t="n">
        <f aca="false">IF($C30=0,"",F30/$C30)</f>
        <v>0.566666666666667</v>
      </c>
      <c r="S30" s="74" t="n">
        <f aca="false">IF($C30=0,"",G30/$C30)</f>
        <v>0.433333333333333</v>
      </c>
      <c r="T30" s="74" t="n">
        <f aca="false">IF($C30=0,"",H30/$C30)</f>
        <v>0.3</v>
      </c>
      <c r="U30" s="74" t="n">
        <f aca="false">IF($C30=0,"",I30/$C30)</f>
        <v>0.266666666666667</v>
      </c>
      <c r="V30" s="75" t="n">
        <f aca="false">IF($C30=0,"",K30/$C30)</f>
        <v>-0.2</v>
      </c>
      <c r="W30" s="75" t="n">
        <f aca="false">IF($C30=0,"",M30/$C30)</f>
        <v>-0.27443</v>
      </c>
    </row>
    <row r="31" customFormat="false" ht="15" hidden="false" customHeight="false" outlineLevel="0" collapsed="false">
      <c r="A31" s="76" t="s">
        <v>5216</v>
      </c>
      <c r="B31" s="76" t="s">
        <v>5215</v>
      </c>
      <c r="C31" s="76" t="n">
        <f aca="false">SUM(C19:C30)</f>
        <v>311</v>
      </c>
      <c r="D31" s="76" t="n">
        <f aca="false">SUM(D19:D30)</f>
        <v>116</v>
      </c>
      <c r="E31" s="76" t="n">
        <f aca="false">SUM(E19:E30)</f>
        <v>116</v>
      </c>
      <c r="F31" s="76" t="n">
        <f aca="false">SUM(F19:F30)</f>
        <v>204</v>
      </c>
      <c r="G31" s="76" t="n">
        <f aca="false">SUM(G19:G30)</f>
        <v>169</v>
      </c>
      <c r="H31" s="76" t="n">
        <f aca="false">SUM(H19:H30)</f>
        <v>138</v>
      </c>
      <c r="I31" s="76" t="n">
        <f aca="false">SUM(I19:I30)</f>
        <v>116</v>
      </c>
      <c r="J31" s="76" t="n">
        <f aca="false">SUM(J19:J30)</f>
        <v>0</v>
      </c>
      <c r="K31" s="77" t="n">
        <f aca="false">SUM(K19:K30)</f>
        <v>37</v>
      </c>
      <c r="L31" s="77" t="n">
        <f aca="false">SUM(L19:L30)</f>
        <v>20.4921</v>
      </c>
      <c r="M31" s="77" t="n">
        <f aca="false">K31-L31</f>
        <v>16.5079</v>
      </c>
      <c r="N31" s="78" t="n">
        <v>6</v>
      </c>
      <c r="O31" s="78" t="n">
        <v>10</v>
      </c>
      <c r="P31" s="79" t="n">
        <f aca="false">IF($C31=0,"",D31/$C31)</f>
        <v>0.372990353697749</v>
      </c>
      <c r="Q31" s="79" t="n">
        <f aca="false">IF($C31=0,"",E31/$C31)</f>
        <v>0.372990353697749</v>
      </c>
      <c r="R31" s="79" t="n">
        <f aca="false">IF($C31=0,"",F31/$C31)</f>
        <v>0.655948553054662</v>
      </c>
      <c r="S31" s="79" t="n">
        <f aca="false">IF($C31=0,"",G31/$C31)</f>
        <v>0.543408360128617</v>
      </c>
      <c r="T31" s="79" t="n">
        <f aca="false">IF($C31=0,"",H31/$C31)</f>
        <v>0.443729903536978</v>
      </c>
      <c r="U31" s="79" t="n">
        <f aca="false">IF($C31=0,"",I31/$C31)</f>
        <v>0.372990353697749</v>
      </c>
      <c r="V31" s="80" t="n">
        <f aca="false">IF($C31=0,"",K31/$C31)</f>
        <v>0.118971061093248</v>
      </c>
      <c r="W31" s="80" t="n">
        <f aca="false">IF($C31=0,"",M31/$C31)</f>
        <v>0.0530800643086817</v>
      </c>
    </row>
    <row r="32" customFormat="false" ht="15" hidden="false" customHeight="false" outlineLevel="0" collapsed="false">
      <c r="A32" s="11" t="n">
        <v>2023</v>
      </c>
      <c r="B32" s="11" t="s">
        <v>5202</v>
      </c>
      <c r="C32" s="16" t="n">
        <v>29</v>
      </c>
      <c r="D32" s="16" t="n">
        <v>10</v>
      </c>
      <c r="E32" s="16" t="n">
        <v>10</v>
      </c>
      <c r="F32" s="16" t="n">
        <v>18</v>
      </c>
      <c r="G32" s="16" t="n">
        <v>15</v>
      </c>
      <c r="H32" s="16" t="n">
        <v>11</v>
      </c>
      <c r="I32" s="16" t="n">
        <v>10</v>
      </c>
      <c r="J32" s="16" t="n">
        <v>0</v>
      </c>
      <c r="K32" s="13" t="n">
        <v>1</v>
      </c>
      <c r="L32" s="13" t="n">
        <v>1.9705</v>
      </c>
      <c r="M32" s="35" t="n">
        <f aca="false">K32-L32</f>
        <v>-0.9705</v>
      </c>
      <c r="N32" s="16" t="n">
        <v>3</v>
      </c>
      <c r="O32" s="16" t="n">
        <v>5</v>
      </c>
      <c r="P32" s="74" t="n">
        <f aca="false">IF($C32=0,"",D32/$C32)</f>
        <v>0.344827586206897</v>
      </c>
      <c r="Q32" s="74" t="n">
        <f aca="false">IF($C32=0,"",E32/$C32)</f>
        <v>0.344827586206897</v>
      </c>
      <c r="R32" s="74" t="n">
        <f aca="false">IF($C32=0,"",F32/$C32)</f>
        <v>0.620689655172414</v>
      </c>
      <c r="S32" s="74" t="n">
        <f aca="false">IF($C32=0,"",G32/$C32)</f>
        <v>0.517241379310345</v>
      </c>
      <c r="T32" s="74" t="n">
        <f aca="false">IF($C32=0,"",H32/$C32)</f>
        <v>0.379310344827586</v>
      </c>
      <c r="U32" s="74" t="n">
        <f aca="false">IF($C32=0,"",I32/$C32)</f>
        <v>0.344827586206897</v>
      </c>
      <c r="V32" s="75" t="n">
        <f aca="false">IF($C32=0,"",K32/$C32)</f>
        <v>0.0344827586206897</v>
      </c>
      <c r="W32" s="75" t="n">
        <f aca="false">IF($C32=0,"",M32/$C32)</f>
        <v>-0.0334655172413793</v>
      </c>
    </row>
    <row r="33" customFormat="false" ht="15" hidden="false" customHeight="false" outlineLevel="0" collapsed="false">
      <c r="A33" s="11" t="n">
        <v>2023</v>
      </c>
      <c r="B33" s="11" t="s">
        <v>5203</v>
      </c>
      <c r="C33" s="16" t="n">
        <v>29</v>
      </c>
      <c r="D33" s="16" t="n">
        <v>9</v>
      </c>
      <c r="E33" s="16" t="n">
        <v>9</v>
      </c>
      <c r="F33" s="16" t="n">
        <v>19</v>
      </c>
      <c r="G33" s="16" t="n">
        <v>14</v>
      </c>
      <c r="H33" s="16" t="n">
        <v>11</v>
      </c>
      <c r="I33" s="16" t="n">
        <v>9</v>
      </c>
      <c r="J33" s="16" t="n">
        <v>0</v>
      </c>
      <c r="K33" s="13" t="n">
        <v>-2</v>
      </c>
      <c r="L33" s="13" t="n">
        <v>2.0534</v>
      </c>
      <c r="M33" s="35" t="n">
        <f aca="false">K33-L33</f>
        <v>-4.0534</v>
      </c>
      <c r="N33" s="16" t="n">
        <v>3</v>
      </c>
      <c r="O33" s="16" t="n">
        <v>9</v>
      </c>
      <c r="P33" s="74" t="n">
        <f aca="false">IF($C33=0,"",D33/$C33)</f>
        <v>0.310344827586207</v>
      </c>
      <c r="Q33" s="74" t="n">
        <f aca="false">IF($C33=0,"",E33/$C33)</f>
        <v>0.310344827586207</v>
      </c>
      <c r="R33" s="74" t="n">
        <f aca="false">IF($C33=0,"",F33/$C33)</f>
        <v>0.655172413793103</v>
      </c>
      <c r="S33" s="74" t="n">
        <f aca="false">IF($C33=0,"",G33/$C33)</f>
        <v>0.482758620689655</v>
      </c>
      <c r="T33" s="74" t="n">
        <f aca="false">IF($C33=0,"",H33/$C33)</f>
        <v>0.379310344827586</v>
      </c>
      <c r="U33" s="74" t="n">
        <f aca="false">IF($C33=0,"",I33/$C33)</f>
        <v>0.310344827586207</v>
      </c>
      <c r="V33" s="75" t="n">
        <f aca="false">IF($C33=0,"",K33/$C33)</f>
        <v>-0.0689655172413793</v>
      </c>
      <c r="W33" s="75" t="n">
        <f aca="false">IF($C33=0,"",M33/$C33)</f>
        <v>-0.139772413793103</v>
      </c>
    </row>
    <row r="34" customFormat="false" ht="15" hidden="false" customHeight="false" outlineLevel="0" collapsed="false">
      <c r="A34" s="11" t="n">
        <v>2023</v>
      </c>
      <c r="B34" s="11" t="s">
        <v>5204</v>
      </c>
      <c r="C34" s="16" t="n">
        <v>29</v>
      </c>
      <c r="D34" s="16" t="n">
        <v>10</v>
      </c>
      <c r="E34" s="16" t="n">
        <v>10</v>
      </c>
      <c r="F34" s="16" t="n">
        <v>18</v>
      </c>
      <c r="G34" s="16" t="n">
        <v>16</v>
      </c>
      <c r="H34" s="16" t="n">
        <v>12</v>
      </c>
      <c r="I34" s="16" t="n">
        <v>10</v>
      </c>
      <c r="J34" s="16" t="n">
        <v>0</v>
      </c>
      <c r="K34" s="13" t="n">
        <v>1</v>
      </c>
      <c r="L34" s="13" t="n">
        <v>1.7106</v>
      </c>
      <c r="M34" s="35" t="n">
        <f aca="false">K34-L34</f>
        <v>-0.7106</v>
      </c>
      <c r="N34" s="16" t="n">
        <v>2</v>
      </c>
      <c r="O34" s="16" t="n">
        <v>6</v>
      </c>
      <c r="P34" s="74" t="n">
        <f aca="false">IF($C34=0,"",D34/$C34)</f>
        <v>0.344827586206897</v>
      </c>
      <c r="Q34" s="74" t="n">
        <f aca="false">IF($C34=0,"",E34/$C34)</f>
        <v>0.344827586206897</v>
      </c>
      <c r="R34" s="74" t="n">
        <f aca="false">IF($C34=0,"",F34/$C34)</f>
        <v>0.620689655172414</v>
      </c>
      <c r="S34" s="74" t="n">
        <f aca="false">IF($C34=0,"",G34/$C34)</f>
        <v>0.551724137931035</v>
      </c>
      <c r="T34" s="74" t="n">
        <f aca="false">IF($C34=0,"",H34/$C34)</f>
        <v>0.413793103448276</v>
      </c>
      <c r="U34" s="74" t="n">
        <f aca="false">IF($C34=0,"",I34/$C34)</f>
        <v>0.344827586206897</v>
      </c>
      <c r="V34" s="75" t="n">
        <f aca="false">IF($C34=0,"",K34/$C34)</f>
        <v>0.0344827586206897</v>
      </c>
      <c r="W34" s="75" t="n">
        <f aca="false">IF($C34=0,"",M34/$C34)</f>
        <v>-0.0245034482758621</v>
      </c>
    </row>
    <row r="35" customFormat="false" ht="15" hidden="false" customHeight="false" outlineLevel="0" collapsed="false">
      <c r="A35" s="11" t="n">
        <v>2023</v>
      </c>
      <c r="B35" s="11" t="s">
        <v>5205</v>
      </c>
      <c r="C35" s="16" t="n">
        <v>20</v>
      </c>
      <c r="D35" s="16" t="n">
        <v>7</v>
      </c>
      <c r="E35" s="16" t="n">
        <v>7</v>
      </c>
      <c r="F35" s="16" t="n">
        <v>14</v>
      </c>
      <c r="G35" s="16" t="n">
        <v>12</v>
      </c>
      <c r="H35" s="16" t="n">
        <v>8</v>
      </c>
      <c r="I35" s="16" t="n">
        <v>7</v>
      </c>
      <c r="J35" s="16" t="n">
        <v>0</v>
      </c>
      <c r="K35" s="13" t="n">
        <v>1</v>
      </c>
      <c r="L35" s="13" t="n">
        <v>1.4233</v>
      </c>
      <c r="M35" s="35" t="n">
        <f aca="false">K35-L35</f>
        <v>-0.4233</v>
      </c>
      <c r="N35" s="16" t="n">
        <v>4</v>
      </c>
      <c r="O35" s="16" t="n">
        <v>7</v>
      </c>
      <c r="P35" s="74" t="n">
        <f aca="false">IF($C35=0,"",D35/$C35)</f>
        <v>0.35</v>
      </c>
      <c r="Q35" s="74" t="n">
        <f aca="false">IF($C35=0,"",E35/$C35)</f>
        <v>0.35</v>
      </c>
      <c r="R35" s="74" t="n">
        <f aca="false">IF($C35=0,"",F35/$C35)</f>
        <v>0.7</v>
      </c>
      <c r="S35" s="74" t="n">
        <f aca="false">IF($C35=0,"",G35/$C35)</f>
        <v>0.6</v>
      </c>
      <c r="T35" s="74" t="n">
        <f aca="false">IF($C35=0,"",H35/$C35)</f>
        <v>0.4</v>
      </c>
      <c r="U35" s="74" t="n">
        <f aca="false">IF($C35=0,"",I35/$C35)</f>
        <v>0.35</v>
      </c>
      <c r="V35" s="75" t="n">
        <f aca="false">IF($C35=0,"",K35/$C35)</f>
        <v>0.05</v>
      </c>
      <c r="W35" s="75" t="n">
        <f aca="false">IF($C35=0,"",M35/$C35)</f>
        <v>-0.021165</v>
      </c>
    </row>
    <row r="36" customFormat="false" ht="15" hidden="false" customHeight="false" outlineLevel="0" collapsed="false">
      <c r="A36" s="11" t="n">
        <v>2023</v>
      </c>
      <c r="B36" s="11" t="s">
        <v>5206</v>
      </c>
      <c r="C36" s="16" t="n">
        <v>21</v>
      </c>
      <c r="D36" s="16" t="n">
        <v>10</v>
      </c>
      <c r="E36" s="16" t="n">
        <v>10</v>
      </c>
      <c r="F36" s="16" t="n">
        <v>16</v>
      </c>
      <c r="G36" s="16" t="n">
        <v>13</v>
      </c>
      <c r="H36" s="16" t="n">
        <v>11</v>
      </c>
      <c r="I36" s="16" t="n">
        <v>10</v>
      </c>
      <c r="J36" s="16" t="n">
        <v>0</v>
      </c>
      <c r="K36" s="13" t="n">
        <v>9</v>
      </c>
      <c r="L36" s="13" t="n">
        <v>1.6657</v>
      </c>
      <c r="M36" s="35" t="n">
        <f aca="false">K36-L36</f>
        <v>7.3343</v>
      </c>
      <c r="N36" s="16" t="n">
        <v>4</v>
      </c>
      <c r="O36" s="16" t="n">
        <v>4</v>
      </c>
      <c r="P36" s="74" t="n">
        <f aca="false">IF($C36=0,"",D36/$C36)</f>
        <v>0.476190476190476</v>
      </c>
      <c r="Q36" s="74" t="n">
        <f aca="false">IF($C36=0,"",E36/$C36)</f>
        <v>0.476190476190476</v>
      </c>
      <c r="R36" s="74" t="n">
        <f aca="false">IF($C36=0,"",F36/$C36)</f>
        <v>0.761904761904762</v>
      </c>
      <c r="S36" s="74" t="n">
        <f aca="false">IF($C36=0,"",G36/$C36)</f>
        <v>0.619047619047619</v>
      </c>
      <c r="T36" s="74" t="n">
        <f aca="false">IF($C36=0,"",H36/$C36)</f>
        <v>0.523809523809524</v>
      </c>
      <c r="U36" s="74" t="n">
        <f aca="false">IF($C36=0,"",I36/$C36)</f>
        <v>0.476190476190476</v>
      </c>
      <c r="V36" s="75" t="n">
        <f aca="false">IF($C36=0,"",K36/$C36)</f>
        <v>0.428571428571429</v>
      </c>
      <c r="W36" s="75" t="n">
        <f aca="false">IF($C36=0,"",M36/$C36)</f>
        <v>0.349252380952381</v>
      </c>
    </row>
    <row r="37" customFormat="false" ht="15" hidden="false" customHeight="false" outlineLevel="0" collapsed="false">
      <c r="A37" s="11" t="n">
        <v>2023</v>
      </c>
      <c r="B37" s="11" t="s">
        <v>5207</v>
      </c>
      <c r="C37" s="16" t="n">
        <v>26</v>
      </c>
      <c r="D37" s="16" t="n">
        <v>8</v>
      </c>
      <c r="E37" s="16" t="n">
        <v>8</v>
      </c>
      <c r="F37" s="16" t="n">
        <v>14</v>
      </c>
      <c r="G37" s="16" t="n">
        <v>11</v>
      </c>
      <c r="H37" s="16" t="n">
        <v>10</v>
      </c>
      <c r="I37" s="16" t="n">
        <v>8</v>
      </c>
      <c r="J37" s="16" t="n">
        <v>0</v>
      </c>
      <c r="K37" s="13" t="n">
        <v>-2</v>
      </c>
      <c r="L37" s="13" t="n">
        <v>1.959</v>
      </c>
      <c r="M37" s="35" t="n">
        <f aca="false">K37-L37</f>
        <v>-3.959</v>
      </c>
      <c r="N37" s="16" t="n">
        <v>2</v>
      </c>
      <c r="O37" s="16" t="n">
        <v>7</v>
      </c>
      <c r="P37" s="74" t="n">
        <f aca="false">IF($C37=0,"",D37/$C37)</f>
        <v>0.307692307692308</v>
      </c>
      <c r="Q37" s="74" t="n">
        <f aca="false">IF($C37=0,"",E37/$C37)</f>
        <v>0.307692307692308</v>
      </c>
      <c r="R37" s="74" t="n">
        <f aca="false">IF($C37=0,"",F37/$C37)</f>
        <v>0.538461538461538</v>
      </c>
      <c r="S37" s="74" t="n">
        <f aca="false">IF($C37=0,"",G37/$C37)</f>
        <v>0.423076923076923</v>
      </c>
      <c r="T37" s="74" t="n">
        <f aca="false">IF($C37=0,"",H37/$C37)</f>
        <v>0.384615384615385</v>
      </c>
      <c r="U37" s="74" t="n">
        <f aca="false">IF($C37=0,"",I37/$C37)</f>
        <v>0.307692307692308</v>
      </c>
      <c r="V37" s="75" t="n">
        <f aca="false">IF($C37=0,"",K37/$C37)</f>
        <v>-0.0769230769230769</v>
      </c>
      <c r="W37" s="75" t="n">
        <f aca="false">IF($C37=0,"",M37/$C37)</f>
        <v>-0.152269230769231</v>
      </c>
    </row>
    <row r="38" customFormat="false" ht="15" hidden="false" customHeight="false" outlineLevel="0" collapsed="false">
      <c r="A38" s="11" t="n">
        <v>2023</v>
      </c>
      <c r="B38" s="11" t="s">
        <v>5208</v>
      </c>
      <c r="C38" s="16" t="n">
        <v>21</v>
      </c>
      <c r="D38" s="16" t="n">
        <v>6</v>
      </c>
      <c r="E38" s="16" t="n">
        <v>6</v>
      </c>
      <c r="F38" s="16" t="n">
        <v>12</v>
      </c>
      <c r="G38" s="16" t="n">
        <v>10</v>
      </c>
      <c r="H38" s="16" t="n">
        <v>8</v>
      </c>
      <c r="I38" s="16" t="n">
        <v>6</v>
      </c>
      <c r="J38" s="16" t="n">
        <v>0</v>
      </c>
      <c r="K38" s="13" t="n">
        <v>-3</v>
      </c>
      <c r="L38" s="13" t="n">
        <v>1.6822</v>
      </c>
      <c r="M38" s="35" t="n">
        <f aca="false">K38-L38</f>
        <v>-4.6822</v>
      </c>
      <c r="N38" s="16" t="n">
        <v>2</v>
      </c>
      <c r="O38" s="16" t="n">
        <v>5</v>
      </c>
      <c r="P38" s="74" t="n">
        <f aca="false">IF($C38=0,"",D38/$C38)</f>
        <v>0.285714285714286</v>
      </c>
      <c r="Q38" s="74" t="n">
        <f aca="false">IF($C38=0,"",E38/$C38)</f>
        <v>0.285714285714286</v>
      </c>
      <c r="R38" s="74" t="n">
        <f aca="false">IF($C38=0,"",F38/$C38)</f>
        <v>0.571428571428571</v>
      </c>
      <c r="S38" s="74" t="n">
        <f aca="false">IF($C38=0,"",G38/$C38)</f>
        <v>0.476190476190476</v>
      </c>
      <c r="T38" s="74" t="n">
        <f aca="false">IF($C38=0,"",H38/$C38)</f>
        <v>0.380952380952381</v>
      </c>
      <c r="U38" s="74" t="n">
        <f aca="false">IF($C38=0,"",I38/$C38)</f>
        <v>0.285714285714286</v>
      </c>
      <c r="V38" s="75" t="n">
        <f aca="false">IF($C38=0,"",K38/$C38)</f>
        <v>-0.142857142857143</v>
      </c>
      <c r="W38" s="75" t="n">
        <f aca="false">IF($C38=0,"",M38/$C38)</f>
        <v>-0.222961904761905</v>
      </c>
    </row>
    <row r="39" customFormat="false" ht="15" hidden="false" customHeight="false" outlineLevel="0" collapsed="false">
      <c r="A39" s="11" t="n">
        <v>2023</v>
      </c>
      <c r="B39" s="11" t="s">
        <v>5209</v>
      </c>
      <c r="C39" s="16" t="n">
        <v>27</v>
      </c>
      <c r="D39" s="16" t="n">
        <v>10</v>
      </c>
      <c r="E39" s="16" t="n">
        <v>10</v>
      </c>
      <c r="F39" s="16" t="n">
        <v>17</v>
      </c>
      <c r="G39" s="16" t="n">
        <v>15</v>
      </c>
      <c r="H39" s="16" t="n">
        <v>11</v>
      </c>
      <c r="I39" s="16" t="n">
        <v>10</v>
      </c>
      <c r="J39" s="16" t="n">
        <v>0</v>
      </c>
      <c r="K39" s="13" t="n">
        <v>3</v>
      </c>
      <c r="L39" s="13" t="n">
        <v>2.5948</v>
      </c>
      <c r="M39" s="35" t="n">
        <f aca="false">K39-L39</f>
        <v>0.4052</v>
      </c>
      <c r="N39" s="16" t="n">
        <v>4</v>
      </c>
      <c r="O39" s="16" t="n">
        <v>8</v>
      </c>
      <c r="P39" s="74" t="n">
        <f aca="false">IF($C39=0,"",D39/$C39)</f>
        <v>0.37037037037037</v>
      </c>
      <c r="Q39" s="74" t="n">
        <f aca="false">IF($C39=0,"",E39/$C39)</f>
        <v>0.37037037037037</v>
      </c>
      <c r="R39" s="74" t="n">
        <f aca="false">IF($C39=0,"",F39/$C39)</f>
        <v>0.62962962962963</v>
      </c>
      <c r="S39" s="74" t="n">
        <f aca="false">IF($C39=0,"",G39/$C39)</f>
        <v>0.555555555555556</v>
      </c>
      <c r="T39" s="74" t="n">
        <f aca="false">IF($C39=0,"",H39/$C39)</f>
        <v>0.407407407407407</v>
      </c>
      <c r="U39" s="74" t="n">
        <f aca="false">IF($C39=0,"",I39/$C39)</f>
        <v>0.37037037037037</v>
      </c>
      <c r="V39" s="75" t="n">
        <f aca="false">IF($C39=0,"",K39/$C39)</f>
        <v>0.111111111111111</v>
      </c>
      <c r="W39" s="75" t="n">
        <f aca="false">IF($C39=0,"",M39/$C39)</f>
        <v>0.0150074074074074</v>
      </c>
    </row>
    <row r="40" customFormat="false" ht="15" hidden="false" customHeight="false" outlineLevel="0" collapsed="false">
      <c r="A40" s="11" t="n">
        <v>2023</v>
      </c>
      <c r="B40" s="11" t="s">
        <v>5210</v>
      </c>
      <c r="C40" s="16" t="n">
        <v>24</v>
      </c>
      <c r="D40" s="16" t="n">
        <v>14</v>
      </c>
      <c r="E40" s="16" t="n">
        <v>14</v>
      </c>
      <c r="F40" s="16" t="n">
        <v>17</v>
      </c>
      <c r="G40" s="16" t="n">
        <v>16</v>
      </c>
      <c r="H40" s="16" t="n">
        <v>14</v>
      </c>
      <c r="I40" s="16" t="n">
        <v>14</v>
      </c>
      <c r="J40" s="16" t="n">
        <v>0</v>
      </c>
      <c r="K40" s="13" t="n">
        <v>18</v>
      </c>
      <c r="L40" s="13" t="n">
        <v>2.4486</v>
      </c>
      <c r="M40" s="35" t="n">
        <f aca="false">K40-L40</f>
        <v>15.5514</v>
      </c>
      <c r="N40" s="16" t="n">
        <v>7</v>
      </c>
      <c r="O40" s="16" t="n">
        <v>4</v>
      </c>
      <c r="P40" s="74" t="n">
        <f aca="false">IF($C40=0,"",D40/$C40)</f>
        <v>0.583333333333333</v>
      </c>
      <c r="Q40" s="74" t="n">
        <f aca="false">IF($C40=0,"",E40/$C40)</f>
        <v>0.583333333333333</v>
      </c>
      <c r="R40" s="74" t="n">
        <f aca="false">IF($C40=0,"",F40/$C40)</f>
        <v>0.708333333333333</v>
      </c>
      <c r="S40" s="74" t="n">
        <f aca="false">IF($C40=0,"",G40/$C40)</f>
        <v>0.666666666666667</v>
      </c>
      <c r="T40" s="74" t="n">
        <f aca="false">IF($C40=0,"",H40/$C40)</f>
        <v>0.583333333333333</v>
      </c>
      <c r="U40" s="74" t="n">
        <f aca="false">IF($C40=0,"",I40/$C40)</f>
        <v>0.583333333333333</v>
      </c>
      <c r="V40" s="75" t="n">
        <f aca="false">IF($C40=0,"",K40/$C40)</f>
        <v>0.75</v>
      </c>
      <c r="W40" s="75" t="n">
        <f aca="false">IF($C40=0,"",M40/$C40)</f>
        <v>0.647975</v>
      </c>
    </row>
    <row r="41" customFormat="false" ht="15" hidden="false" customHeight="false" outlineLevel="0" collapsed="false">
      <c r="A41" s="11" t="n">
        <v>2023</v>
      </c>
      <c r="B41" s="11" t="s">
        <v>5211</v>
      </c>
      <c r="C41" s="16" t="n">
        <v>27</v>
      </c>
      <c r="D41" s="16" t="n">
        <v>12</v>
      </c>
      <c r="E41" s="16" t="n">
        <v>12</v>
      </c>
      <c r="F41" s="16" t="n">
        <v>17</v>
      </c>
      <c r="G41" s="16" t="n">
        <v>14</v>
      </c>
      <c r="H41" s="16" t="n">
        <v>14</v>
      </c>
      <c r="I41" s="16" t="n">
        <v>12</v>
      </c>
      <c r="J41" s="16" t="n">
        <v>0</v>
      </c>
      <c r="K41" s="13" t="n">
        <v>9</v>
      </c>
      <c r="L41" s="13" t="n">
        <v>1.2204</v>
      </c>
      <c r="M41" s="35" t="n">
        <f aca="false">K41-L41</f>
        <v>7.7796</v>
      </c>
      <c r="N41" s="16" t="n">
        <v>3</v>
      </c>
      <c r="O41" s="16" t="n">
        <v>3</v>
      </c>
      <c r="P41" s="74" t="n">
        <f aca="false">IF($C41=0,"",D41/$C41)</f>
        <v>0.444444444444444</v>
      </c>
      <c r="Q41" s="74" t="n">
        <f aca="false">IF($C41=0,"",E41/$C41)</f>
        <v>0.444444444444444</v>
      </c>
      <c r="R41" s="74" t="n">
        <f aca="false">IF($C41=0,"",F41/$C41)</f>
        <v>0.62962962962963</v>
      </c>
      <c r="S41" s="74" t="n">
        <f aca="false">IF($C41=0,"",G41/$C41)</f>
        <v>0.518518518518519</v>
      </c>
      <c r="T41" s="74" t="n">
        <f aca="false">IF($C41=0,"",H41/$C41)</f>
        <v>0.518518518518519</v>
      </c>
      <c r="U41" s="74" t="n">
        <f aca="false">IF($C41=0,"",I41/$C41)</f>
        <v>0.444444444444444</v>
      </c>
      <c r="V41" s="75" t="n">
        <f aca="false">IF($C41=0,"",K41/$C41)</f>
        <v>0.333333333333333</v>
      </c>
      <c r="W41" s="75" t="n">
        <f aca="false">IF($C41=0,"",M41/$C41)</f>
        <v>0.288133333333333</v>
      </c>
    </row>
    <row r="42" customFormat="false" ht="15" hidden="false" customHeight="false" outlineLevel="0" collapsed="false">
      <c r="A42" s="11" t="n">
        <v>2023</v>
      </c>
      <c r="B42" s="11" t="s">
        <v>5212</v>
      </c>
      <c r="C42" s="16" t="n">
        <v>29</v>
      </c>
      <c r="D42" s="16" t="n">
        <v>11</v>
      </c>
      <c r="E42" s="16" t="n">
        <v>11</v>
      </c>
      <c r="F42" s="16" t="n">
        <v>22</v>
      </c>
      <c r="G42" s="16" t="n">
        <v>17</v>
      </c>
      <c r="H42" s="16" t="n">
        <v>14</v>
      </c>
      <c r="I42" s="16" t="n">
        <v>11</v>
      </c>
      <c r="J42" s="16" t="n">
        <v>0</v>
      </c>
      <c r="K42" s="13" t="n">
        <v>4</v>
      </c>
      <c r="L42" s="13" t="n">
        <v>1.3419</v>
      </c>
      <c r="M42" s="35" t="n">
        <f aca="false">K42-L42</f>
        <v>2.6581</v>
      </c>
      <c r="N42" s="16" t="n">
        <v>3</v>
      </c>
      <c r="O42" s="16" t="n">
        <v>5</v>
      </c>
      <c r="P42" s="74" t="n">
        <f aca="false">IF($C42=0,"",D42/$C42)</f>
        <v>0.379310344827586</v>
      </c>
      <c r="Q42" s="74" t="n">
        <f aca="false">IF($C42=0,"",E42/$C42)</f>
        <v>0.379310344827586</v>
      </c>
      <c r="R42" s="74" t="n">
        <f aca="false">IF($C42=0,"",F42/$C42)</f>
        <v>0.758620689655172</v>
      </c>
      <c r="S42" s="74" t="n">
        <f aca="false">IF($C42=0,"",G42/$C42)</f>
        <v>0.586206896551724</v>
      </c>
      <c r="T42" s="74" t="n">
        <f aca="false">IF($C42=0,"",H42/$C42)</f>
        <v>0.482758620689655</v>
      </c>
      <c r="U42" s="74" t="n">
        <f aca="false">IF($C42=0,"",I42/$C42)</f>
        <v>0.379310344827586</v>
      </c>
      <c r="V42" s="75" t="n">
        <f aca="false">IF($C42=0,"",K42/$C42)</f>
        <v>0.137931034482759</v>
      </c>
      <c r="W42" s="75" t="n">
        <f aca="false">IF($C42=0,"",M42/$C42)</f>
        <v>0.0916586206896552</v>
      </c>
    </row>
    <row r="43" customFormat="false" ht="15" hidden="false" customHeight="false" outlineLevel="0" collapsed="false">
      <c r="A43" s="11" t="n">
        <v>2023</v>
      </c>
      <c r="B43" s="11" t="s">
        <v>5213</v>
      </c>
      <c r="C43" s="16" t="n">
        <v>25</v>
      </c>
      <c r="D43" s="16" t="n">
        <v>8</v>
      </c>
      <c r="E43" s="16" t="n">
        <v>8</v>
      </c>
      <c r="F43" s="16" t="n">
        <v>18</v>
      </c>
      <c r="G43" s="16" t="n">
        <v>14</v>
      </c>
      <c r="H43" s="16" t="n">
        <v>10</v>
      </c>
      <c r="I43" s="16" t="n">
        <v>8</v>
      </c>
      <c r="J43" s="16" t="n">
        <v>0</v>
      </c>
      <c r="K43" s="13" t="n">
        <v>-1</v>
      </c>
      <c r="L43" s="13" t="n">
        <v>0.7155</v>
      </c>
      <c r="M43" s="35" t="n">
        <f aca="false">K43-L43</f>
        <v>-1.7155</v>
      </c>
      <c r="N43" s="16" t="n">
        <v>4</v>
      </c>
      <c r="O43" s="16" t="n">
        <v>7</v>
      </c>
      <c r="P43" s="74" t="n">
        <f aca="false">IF($C43=0,"",D43/$C43)</f>
        <v>0.32</v>
      </c>
      <c r="Q43" s="74" t="n">
        <f aca="false">IF($C43=0,"",E43/$C43)</f>
        <v>0.32</v>
      </c>
      <c r="R43" s="74" t="n">
        <f aca="false">IF($C43=0,"",F43/$C43)</f>
        <v>0.72</v>
      </c>
      <c r="S43" s="74" t="n">
        <f aca="false">IF($C43=0,"",G43/$C43)</f>
        <v>0.56</v>
      </c>
      <c r="T43" s="74" t="n">
        <f aca="false">IF($C43=0,"",H43/$C43)</f>
        <v>0.4</v>
      </c>
      <c r="U43" s="74" t="n">
        <f aca="false">IF($C43=0,"",I43/$C43)</f>
        <v>0.32</v>
      </c>
      <c r="V43" s="75" t="n">
        <f aca="false">IF($C43=0,"",K43/$C43)</f>
        <v>-0.04</v>
      </c>
      <c r="W43" s="75" t="n">
        <f aca="false">IF($C43=0,"",M43/$C43)</f>
        <v>-0.06862</v>
      </c>
    </row>
    <row r="44" customFormat="false" ht="15" hidden="false" customHeight="false" outlineLevel="0" collapsed="false">
      <c r="A44" s="76" t="s">
        <v>5217</v>
      </c>
      <c r="B44" s="76" t="s">
        <v>5215</v>
      </c>
      <c r="C44" s="76" t="n">
        <f aca="false">SUM(C32:C43)</f>
        <v>307</v>
      </c>
      <c r="D44" s="76" t="n">
        <f aca="false">SUM(D32:D43)</f>
        <v>115</v>
      </c>
      <c r="E44" s="76" t="n">
        <f aca="false">SUM(E32:E43)</f>
        <v>115</v>
      </c>
      <c r="F44" s="76" t="n">
        <f aca="false">SUM(F32:F43)</f>
        <v>202</v>
      </c>
      <c r="G44" s="76" t="n">
        <f aca="false">SUM(G32:G43)</f>
        <v>167</v>
      </c>
      <c r="H44" s="76" t="n">
        <f aca="false">SUM(H32:H43)</f>
        <v>134</v>
      </c>
      <c r="I44" s="76" t="n">
        <f aca="false">SUM(I32:I43)</f>
        <v>115</v>
      </c>
      <c r="J44" s="76" t="n">
        <f aca="false">SUM(J32:J43)</f>
        <v>0</v>
      </c>
      <c r="K44" s="77" t="n">
        <f aca="false">SUM(K32:K43)</f>
        <v>38</v>
      </c>
      <c r="L44" s="77" t="n">
        <f aca="false">SUM(L32:L43)</f>
        <v>20.7859</v>
      </c>
      <c r="M44" s="77" t="n">
        <f aca="false">K44-L44</f>
        <v>17.2141</v>
      </c>
      <c r="N44" s="78" t="n">
        <v>7</v>
      </c>
      <c r="O44" s="78" t="n">
        <v>9</v>
      </c>
      <c r="P44" s="79" t="n">
        <f aca="false">IF($C44=0,"",D44/$C44)</f>
        <v>0.374592833876222</v>
      </c>
      <c r="Q44" s="79" t="n">
        <f aca="false">IF($C44=0,"",E44/$C44)</f>
        <v>0.374592833876222</v>
      </c>
      <c r="R44" s="79" t="n">
        <f aca="false">IF($C44=0,"",F44/$C44)</f>
        <v>0.657980456026059</v>
      </c>
      <c r="S44" s="79" t="n">
        <f aca="false">IF($C44=0,"",G44/$C44)</f>
        <v>0.543973941368078</v>
      </c>
      <c r="T44" s="79" t="n">
        <f aca="false">IF($C44=0,"",H44/$C44)</f>
        <v>0.436482084690554</v>
      </c>
      <c r="U44" s="79" t="n">
        <f aca="false">IF($C44=0,"",I44/$C44)</f>
        <v>0.374592833876222</v>
      </c>
      <c r="V44" s="80" t="n">
        <f aca="false">IF($C44=0,"",K44/$C44)</f>
        <v>0.123778501628665</v>
      </c>
      <c r="W44" s="80" t="n">
        <f aca="false">IF($C44=0,"",M44/$C44)</f>
        <v>0.056071986970684</v>
      </c>
    </row>
    <row r="45" customFormat="false" ht="15" hidden="false" customHeight="false" outlineLevel="0" collapsed="false">
      <c r="A45" s="11" t="n">
        <v>2024</v>
      </c>
      <c r="B45" s="11" t="s">
        <v>5202</v>
      </c>
      <c r="C45" s="16" t="n">
        <v>28</v>
      </c>
      <c r="D45" s="16" t="n">
        <v>11</v>
      </c>
      <c r="E45" s="16" t="n">
        <v>11</v>
      </c>
      <c r="F45" s="16" t="n">
        <v>20</v>
      </c>
      <c r="G45" s="16" t="n">
        <v>16</v>
      </c>
      <c r="H45" s="16" t="n">
        <v>13</v>
      </c>
      <c r="I45" s="16" t="n">
        <v>11</v>
      </c>
      <c r="J45" s="16" t="n">
        <v>0</v>
      </c>
      <c r="K45" s="13" t="n">
        <v>5</v>
      </c>
      <c r="L45" s="13" t="n">
        <v>0.8945</v>
      </c>
      <c r="M45" s="35" t="n">
        <f aca="false">K45-L45</f>
        <v>4.1055</v>
      </c>
      <c r="N45" s="16" t="n">
        <v>3</v>
      </c>
      <c r="O45" s="16" t="n">
        <v>4</v>
      </c>
      <c r="P45" s="74" t="n">
        <f aca="false">IF($C45=0,"",D45/$C45)</f>
        <v>0.392857142857143</v>
      </c>
      <c r="Q45" s="74" t="n">
        <f aca="false">IF($C45=0,"",E45/$C45)</f>
        <v>0.392857142857143</v>
      </c>
      <c r="R45" s="74" t="n">
        <f aca="false">IF($C45=0,"",F45/$C45)</f>
        <v>0.714285714285714</v>
      </c>
      <c r="S45" s="74" t="n">
        <f aca="false">IF($C45=0,"",G45/$C45)</f>
        <v>0.571428571428571</v>
      </c>
      <c r="T45" s="74" t="n">
        <f aca="false">IF($C45=0,"",H45/$C45)</f>
        <v>0.464285714285714</v>
      </c>
      <c r="U45" s="74" t="n">
        <f aca="false">IF($C45=0,"",I45/$C45)</f>
        <v>0.392857142857143</v>
      </c>
      <c r="V45" s="75" t="n">
        <f aca="false">IF($C45=0,"",K45/$C45)</f>
        <v>0.178571428571429</v>
      </c>
      <c r="W45" s="75" t="n">
        <f aca="false">IF($C45=0,"",M45/$C45)</f>
        <v>0.146625</v>
      </c>
    </row>
    <row r="46" customFormat="false" ht="15" hidden="false" customHeight="false" outlineLevel="0" collapsed="false">
      <c r="A46" s="11" t="n">
        <v>2024</v>
      </c>
      <c r="B46" s="11" t="s">
        <v>5203</v>
      </c>
      <c r="C46" s="16" t="n">
        <v>29</v>
      </c>
      <c r="D46" s="16" t="n">
        <v>8</v>
      </c>
      <c r="E46" s="16" t="n">
        <v>8</v>
      </c>
      <c r="F46" s="16" t="n">
        <v>11</v>
      </c>
      <c r="G46" s="16" t="n">
        <v>10</v>
      </c>
      <c r="H46" s="16" t="n">
        <v>8</v>
      </c>
      <c r="I46" s="16" t="n">
        <v>8</v>
      </c>
      <c r="J46" s="16" t="n">
        <v>0</v>
      </c>
      <c r="K46" s="13" t="n">
        <v>-5</v>
      </c>
      <c r="L46" s="13" t="n">
        <v>1.1686</v>
      </c>
      <c r="M46" s="35" t="n">
        <f aca="false">K46-L46</f>
        <v>-6.1686</v>
      </c>
      <c r="N46" s="16" t="n">
        <v>2</v>
      </c>
      <c r="O46" s="16" t="n">
        <v>7</v>
      </c>
      <c r="P46" s="74" t="n">
        <f aca="false">IF($C46=0,"",D46/$C46)</f>
        <v>0.275862068965517</v>
      </c>
      <c r="Q46" s="74" t="n">
        <f aca="false">IF($C46=0,"",E46/$C46)</f>
        <v>0.275862068965517</v>
      </c>
      <c r="R46" s="74" t="n">
        <f aca="false">IF($C46=0,"",F46/$C46)</f>
        <v>0.379310344827586</v>
      </c>
      <c r="S46" s="74" t="n">
        <f aca="false">IF($C46=0,"",G46/$C46)</f>
        <v>0.344827586206897</v>
      </c>
      <c r="T46" s="74" t="n">
        <f aca="false">IF($C46=0,"",H46/$C46)</f>
        <v>0.275862068965517</v>
      </c>
      <c r="U46" s="74" t="n">
        <f aca="false">IF($C46=0,"",I46/$C46)</f>
        <v>0.275862068965517</v>
      </c>
      <c r="V46" s="75" t="n">
        <f aca="false">IF($C46=0,"",K46/$C46)</f>
        <v>-0.172413793103448</v>
      </c>
      <c r="W46" s="75" t="n">
        <f aca="false">IF($C46=0,"",M46/$C46)</f>
        <v>-0.212710344827586</v>
      </c>
    </row>
    <row r="47" customFormat="false" ht="15" hidden="false" customHeight="false" outlineLevel="0" collapsed="false">
      <c r="A47" s="11" t="n">
        <v>2024</v>
      </c>
      <c r="B47" s="11" t="s">
        <v>5204</v>
      </c>
      <c r="C47" s="16" t="n">
        <v>20</v>
      </c>
      <c r="D47" s="16" t="n">
        <v>10</v>
      </c>
      <c r="E47" s="16" t="n">
        <v>10</v>
      </c>
      <c r="F47" s="16" t="n">
        <v>16</v>
      </c>
      <c r="G47" s="16" t="n">
        <v>14</v>
      </c>
      <c r="H47" s="16" t="n">
        <v>11</v>
      </c>
      <c r="I47" s="16" t="n">
        <v>10</v>
      </c>
      <c r="J47" s="16" t="n">
        <v>0</v>
      </c>
      <c r="K47" s="13" t="n">
        <v>10</v>
      </c>
      <c r="L47" s="13" t="n">
        <v>0.5589</v>
      </c>
      <c r="M47" s="35" t="n">
        <f aca="false">K47-L47</f>
        <v>9.4411</v>
      </c>
      <c r="N47" s="16" t="n">
        <v>4</v>
      </c>
      <c r="O47" s="16" t="n">
        <v>4</v>
      </c>
      <c r="P47" s="74" t="n">
        <f aca="false">IF($C47=0,"",D47/$C47)</f>
        <v>0.5</v>
      </c>
      <c r="Q47" s="74" t="n">
        <f aca="false">IF($C47=0,"",E47/$C47)</f>
        <v>0.5</v>
      </c>
      <c r="R47" s="74" t="n">
        <f aca="false">IF($C47=0,"",F47/$C47)</f>
        <v>0.8</v>
      </c>
      <c r="S47" s="74" t="n">
        <f aca="false">IF($C47=0,"",G47/$C47)</f>
        <v>0.7</v>
      </c>
      <c r="T47" s="74" t="n">
        <f aca="false">IF($C47=0,"",H47/$C47)</f>
        <v>0.55</v>
      </c>
      <c r="U47" s="74" t="n">
        <f aca="false">IF($C47=0,"",I47/$C47)</f>
        <v>0.5</v>
      </c>
      <c r="V47" s="75" t="n">
        <f aca="false">IF($C47=0,"",K47/$C47)</f>
        <v>0.5</v>
      </c>
      <c r="W47" s="75" t="n">
        <f aca="false">IF($C47=0,"",M47/$C47)</f>
        <v>0.472055</v>
      </c>
    </row>
    <row r="48" customFormat="false" ht="15" hidden="false" customHeight="false" outlineLevel="0" collapsed="false">
      <c r="A48" s="11" t="n">
        <v>2024</v>
      </c>
      <c r="B48" s="11" t="s">
        <v>5205</v>
      </c>
      <c r="C48" s="16" t="n">
        <v>25</v>
      </c>
      <c r="D48" s="16" t="n">
        <v>11</v>
      </c>
      <c r="E48" s="16" t="n">
        <v>11</v>
      </c>
      <c r="F48" s="16" t="n">
        <v>20</v>
      </c>
      <c r="G48" s="16" t="n">
        <v>17</v>
      </c>
      <c r="H48" s="16" t="n">
        <v>13</v>
      </c>
      <c r="I48" s="16" t="n">
        <v>11</v>
      </c>
      <c r="J48" s="16" t="n">
        <v>0</v>
      </c>
      <c r="K48" s="13" t="n">
        <v>8</v>
      </c>
      <c r="L48" s="13" t="n">
        <v>0.3614</v>
      </c>
      <c r="M48" s="35" t="n">
        <f aca="false">K48-L48</f>
        <v>7.6386</v>
      </c>
      <c r="N48" s="16" t="n">
        <v>2</v>
      </c>
      <c r="O48" s="16" t="n">
        <v>3</v>
      </c>
      <c r="P48" s="74" t="n">
        <f aca="false">IF($C48=0,"",D48/$C48)</f>
        <v>0.44</v>
      </c>
      <c r="Q48" s="74" t="n">
        <f aca="false">IF($C48=0,"",E48/$C48)</f>
        <v>0.44</v>
      </c>
      <c r="R48" s="74" t="n">
        <f aca="false">IF($C48=0,"",F48/$C48)</f>
        <v>0.8</v>
      </c>
      <c r="S48" s="74" t="n">
        <f aca="false">IF($C48=0,"",G48/$C48)</f>
        <v>0.68</v>
      </c>
      <c r="T48" s="74" t="n">
        <f aca="false">IF($C48=0,"",H48/$C48)</f>
        <v>0.52</v>
      </c>
      <c r="U48" s="74" t="n">
        <f aca="false">IF($C48=0,"",I48/$C48)</f>
        <v>0.44</v>
      </c>
      <c r="V48" s="75" t="n">
        <f aca="false">IF($C48=0,"",K48/$C48)</f>
        <v>0.32</v>
      </c>
      <c r="W48" s="75" t="n">
        <f aca="false">IF($C48=0,"",M48/$C48)</f>
        <v>0.305544</v>
      </c>
    </row>
    <row r="49" customFormat="false" ht="15" hidden="false" customHeight="false" outlineLevel="0" collapsed="false">
      <c r="A49" s="11" t="n">
        <v>2024</v>
      </c>
      <c r="B49" s="11" t="s">
        <v>5206</v>
      </c>
      <c r="C49" s="16" t="n">
        <v>27</v>
      </c>
      <c r="D49" s="16" t="n">
        <v>8</v>
      </c>
      <c r="E49" s="16" t="n">
        <v>8</v>
      </c>
      <c r="F49" s="16" t="n">
        <v>14</v>
      </c>
      <c r="G49" s="16" t="n">
        <v>12</v>
      </c>
      <c r="H49" s="16" t="n">
        <v>12</v>
      </c>
      <c r="I49" s="16" t="n">
        <v>8</v>
      </c>
      <c r="J49" s="16" t="n">
        <v>0</v>
      </c>
      <c r="K49" s="13" t="n">
        <v>-3</v>
      </c>
      <c r="L49" s="13" t="n">
        <v>0.5811</v>
      </c>
      <c r="M49" s="35" t="n">
        <f aca="false">K49-L49</f>
        <v>-3.5811</v>
      </c>
      <c r="N49" s="16" t="n">
        <v>2</v>
      </c>
      <c r="O49" s="16" t="n">
        <v>7</v>
      </c>
      <c r="P49" s="74" t="n">
        <f aca="false">IF($C49=0,"",D49/$C49)</f>
        <v>0.296296296296296</v>
      </c>
      <c r="Q49" s="74" t="n">
        <f aca="false">IF($C49=0,"",E49/$C49)</f>
        <v>0.296296296296296</v>
      </c>
      <c r="R49" s="74" t="n">
        <f aca="false">IF($C49=0,"",F49/$C49)</f>
        <v>0.518518518518519</v>
      </c>
      <c r="S49" s="74" t="n">
        <f aca="false">IF($C49=0,"",G49/$C49)</f>
        <v>0.444444444444444</v>
      </c>
      <c r="T49" s="74" t="n">
        <f aca="false">IF($C49=0,"",H49/$C49)</f>
        <v>0.444444444444444</v>
      </c>
      <c r="U49" s="74" t="n">
        <f aca="false">IF($C49=0,"",I49/$C49)</f>
        <v>0.296296296296296</v>
      </c>
      <c r="V49" s="75" t="n">
        <f aca="false">IF($C49=0,"",K49/$C49)</f>
        <v>-0.111111111111111</v>
      </c>
      <c r="W49" s="75" t="n">
        <f aca="false">IF($C49=0,"",M49/$C49)</f>
        <v>-0.132633333333333</v>
      </c>
    </row>
    <row r="50" customFormat="false" ht="15" hidden="false" customHeight="false" outlineLevel="0" collapsed="false">
      <c r="A50" s="11" t="n">
        <v>2024</v>
      </c>
      <c r="B50" s="11" t="s">
        <v>5207</v>
      </c>
      <c r="C50" s="16" t="n">
        <v>25</v>
      </c>
      <c r="D50" s="16" t="n">
        <v>7</v>
      </c>
      <c r="E50" s="16" t="n">
        <v>7</v>
      </c>
      <c r="F50" s="16" t="n">
        <v>12</v>
      </c>
      <c r="G50" s="16" t="n">
        <v>10</v>
      </c>
      <c r="H50" s="16" t="n">
        <v>8</v>
      </c>
      <c r="I50" s="16" t="n">
        <v>7</v>
      </c>
      <c r="J50" s="16" t="n">
        <v>0</v>
      </c>
      <c r="K50" s="13" t="n">
        <v>-4</v>
      </c>
      <c r="L50" s="13" t="n">
        <v>0.4854</v>
      </c>
      <c r="M50" s="35" t="n">
        <f aca="false">K50-L50</f>
        <v>-4.4854</v>
      </c>
      <c r="N50" s="16" t="n">
        <v>3</v>
      </c>
      <c r="O50" s="16" t="n">
        <v>5</v>
      </c>
      <c r="P50" s="74" t="n">
        <f aca="false">IF($C50=0,"",D50/$C50)</f>
        <v>0.28</v>
      </c>
      <c r="Q50" s="74" t="n">
        <f aca="false">IF($C50=0,"",E50/$C50)</f>
        <v>0.28</v>
      </c>
      <c r="R50" s="74" t="n">
        <f aca="false">IF($C50=0,"",F50/$C50)</f>
        <v>0.48</v>
      </c>
      <c r="S50" s="74" t="n">
        <f aca="false">IF($C50=0,"",G50/$C50)</f>
        <v>0.4</v>
      </c>
      <c r="T50" s="74" t="n">
        <f aca="false">IF($C50=0,"",H50/$C50)</f>
        <v>0.32</v>
      </c>
      <c r="U50" s="74" t="n">
        <f aca="false">IF($C50=0,"",I50/$C50)</f>
        <v>0.28</v>
      </c>
      <c r="V50" s="75" t="n">
        <f aca="false">IF($C50=0,"",K50/$C50)</f>
        <v>-0.16</v>
      </c>
      <c r="W50" s="75" t="n">
        <f aca="false">IF($C50=0,"",M50/$C50)</f>
        <v>-0.179416</v>
      </c>
    </row>
    <row r="51" customFormat="false" ht="15" hidden="false" customHeight="false" outlineLevel="0" collapsed="false">
      <c r="A51" s="11" t="n">
        <v>2024</v>
      </c>
      <c r="B51" s="11" t="s">
        <v>5208</v>
      </c>
      <c r="C51" s="16" t="n">
        <v>25</v>
      </c>
      <c r="D51" s="16" t="n">
        <v>7</v>
      </c>
      <c r="E51" s="16" t="n">
        <v>7</v>
      </c>
      <c r="F51" s="16" t="n">
        <v>13</v>
      </c>
      <c r="G51" s="16" t="n">
        <v>11</v>
      </c>
      <c r="H51" s="16" t="n">
        <v>9</v>
      </c>
      <c r="I51" s="16" t="n">
        <v>7</v>
      </c>
      <c r="J51" s="16" t="n">
        <v>0</v>
      </c>
      <c r="K51" s="13" t="n">
        <v>-4</v>
      </c>
      <c r="L51" s="13" t="n">
        <v>0.528</v>
      </c>
      <c r="M51" s="35" t="n">
        <f aca="false">K51-L51</f>
        <v>-4.528</v>
      </c>
      <c r="N51" s="16" t="n">
        <v>1</v>
      </c>
      <c r="O51" s="16" t="n">
        <v>5</v>
      </c>
      <c r="P51" s="74" t="n">
        <f aca="false">IF($C51=0,"",D51/$C51)</f>
        <v>0.28</v>
      </c>
      <c r="Q51" s="74" t="n">
        <f aca="false">IF($C51=0,"",E51/$C51)</f>
        <v>0.28</v>
      </c>
      <c r="R51" s="74" t="n">
        <f aca="false">IF($C51=0,"",F51/$C51)</f>
        <v>0.52</v>
      </c>
      <c r="S51" s="74" t="n">
        <f aca="false">IF($C51=0,"",G51/$C51)</f>
        <v>0.44</v>
      </c>
      <c r="T51" s="74" t="n">
        <f aca="false">IF($C51=0,"",H51/$C51)</f>
        <v>0.36</v>
      </c>
      <c r="U51" s="74" t="n">
        <f aca="false">IF($C51=0,"",I51/$C51)</f>
        <v>0.28</v>
      </c>
      <c r="V51" s="75" t="n">
        <f aca="false">IF($C51=0,"",K51/$C51)</f>
        <v>-0.16</v>
      </c>
      <c r="W51" s="75" t="n">
        <f aca="false">IF($C51=0,"",M51/$C51)</f>
        <v>-0.18112</v>
      </c>
    </row>
    <row r="52" customFormat="false" ht="15" hidden="false" customHeight="false" outlineLevel="0" collapsed="false">
      <c r="A52" s="11" t="n">
        <v>2024</v>
      </c>
      <c r="B52" s="11" t="s">
        <v>5209</v>
      </c>
      <c r="C52" s="16" t="n">
        <v>27</v>
      </c>
      <c r="D52" s="16" t="n">
        <v>9</v>
      </c>
      <c r="E52" s="16" t="n">
        <v>9</v>
      </c>
      <c r="F52" s="16" t="n">
        <v>14</v>
      </c>
      <c r="G52" s="16" t="n">
        <v>11</v>
      </c>
      <c r="H52" s="16" t="n">
        <v>11</v>
      </c>
      <c r="I52" s="16" t="n">
        <v>9</v>
      </c>
      <c r="J52" s="16" t="n">
        <v>0</v>
      </c>
      <c r="K52" s="13" t="n">
        <v>0</v>
      </c>
      <c r="L52" s="13" t="n">
        <v>0.4519</v>
      </c>
      <c r="M52" s="35" t="n">
        <f aca="false">K52-L52</f>
        <v>-0.4519</v>
      </c>
      <c r="N52" s="16" t="n">
        <v>2</v>
      </c>
      <c r="O52" s="16" t="n">
        <v>5</v>
      </c>
      <c r="P52" s="74" t="n">
        <f aca="false">IF($C52=0,"",D52/$C52)</f>
        <v>0.333333333333333</v>
      </c>
      <c r="Q52" s="74" t="n">
        <f aca="false">IF($C52=0,"",E52/$C52)</f>
        <v>0.333333333333333</v>
      </c>
      <c r="R52" s="74" t="n">
        <f aca="false">IF($C52=0,"",F52/$C52)</f>
        <v>0.518518518518519</v>
      </c>
      <c r="S52" s="74" t="n">
        <f aca="false">IF($C52=0,"",G52/$C52)</f>
        <v>0.407407407407407</v>
      </c>
      <c r="T52" s="74" t="n">
        <f aca="false">IF($C52=0,"",H52/$C52)</f>
        <v>0.407407407407407</v>
      </c>
      <c r="U52" s="74" t="n">
        <f aca="false">IF($C52=0,"",I52/$C52)</f>
        <v>0.333333333333333</v>
      </c>
      <c r="V52" s="75" t="n">
        <f aca="false">IF($C52=0,"",K52/$C52)</f>
        <v>0</v>
      </c>
      <c r="W52" s="75" t="n">
        <f aca="false">IF($C52=0,"",M52/$C52)</f>
        <v>-0.016737037037037</v>
      </c>
    </row>
    <row r="53" customFormat="false" ht="15" hidden="false" customHeight="false" outlineLevel="0" collapsed="false">
      <c r="A53" s="11" t="n">
        <v>2024</v>
      </c>
      <c r="B53" s="11" t="s">
        <v>5210</v>
      </c>
      <c r="C53" s="16" t="n">
        <v>21</v>
      </c>
      <c r="D53" s="16" t="n">
        <v>6</v>
      </c>
      <c r="E53" s="16" t="n">
        <v>6</v>
      </c>
      <c r="F53" s="16" t="n">
        <v>11</v>
      </c>
      <c r="G53" s="16" t="n">
        <v>10</v>
      </c>
      <c r="H53" s="16" t="n">
        <v>6</v>
      </c>
      <c r="I53" s="16" t="n">
        <v>6</v>
      </c>
      <c r="J53" s="16" t="n">
        <v>0</v>
      </c>
      <c r="K53" s="13" t="n">
        <v>-3</v>
      </c>
      <c r="L53" s="13" t="n">
        <v>0.3877</v>
      </c>
      <c r="M53" s="35" t="n">
        <f aca="false">K53-L53</f>
        <v>-3.3877</v>
      </c>
      <c r="N53" s="16" t="n">
        <v>2</v>
      </c>
      <c r="O53" s="16" t="n">
        <v>5</v>
      </c>
      <c r="P53" s="74" t="n">
        <f aca="false">IF($C53=0,"",D53/$C53)</f>
        <v>0.285714285714286</v>
      </c>
      <c r="Q53" s="74" t="n">
        <f aca="false">IF($C53=0,"",E53/$C53)</f>
        <v>0.285714285714286</v>
      </c>
      <c r="R53" s="74" t="n">
        <f aca="false">IF($C53=0,"",F53/$C53)</f>
        <v>0.523809523809524</v>
      </c>
      <c r="S53" s="74" t="n">
        <f aca="false">IF($C53=0,"",G53/$C53)</f>
        <v>0.476190476190476</v>
      </c>
      <c r="T53" s="74" t="n">
        <f aca="false">IF($C53=0,"",H53/$C53)</f>
        <v>0.285714285714286</v>
      </c>
      <c r="U53" s="74" t="n">
        <f aca="false">IF($C53=0,"",I53/$C53)</f>
        <v>0.285714285714286</v>
      </c>
      <c r="V53" s="75" t="n">
        <f aca="false">IF($C53=0,"",K53/$C53)</f>
        <v>-0.142857142857143</v>
      </c>
      <c r="W53" s="75" t="n">
        <f aca="false">IF($C53=0,"",M53/$C53)</f>
        <v>-0.161319047619048</v>
      </c>
    </row>
    <row r="54" customFormat="false" ht="15" hidden="false" customHeight="false" outlineLevel="0" collapsed="false">
      <c r="A54" s="11" t="n">
        <v>2024</v>
      </c>
      <c r="B54" s="11" t="s">
        <v>5211</v>
      </c>
      <c r="C54" s="16" t="n">
        <v>28</v>
      </c>
      <c r="D54" s="16" t="n">
        <v>8</v>
      </c>
      <c r="E54" s="16" t="n">
        <v>8</v>
      </c>
      <c r="F54" s="16" t="n">
        <v>14</v>
      </c>
      <c r="G54" s="16" t="n">
        <v>13</v>
      </c>
      <c r="H54" s="16" t="n">
        <v>11</v>
      </c>
      <c r="I54" s="16" t="n">
        <v>8</v>
      </c>
      <c r="J54" s="16" t="n">
        <v>0</v>
      </c>
      <c r="K54" s="13" t="n">
        <v>-4</v>
      </c>
      <c r="L54" s="13" t="n">
        <v>0.5288</v>
      </c>
      <c r="M54" s="35" t="n">
        <f aca="false">K54-L54</f>
        <v>-4.5288</v>
      </c>
      <c r="N54" s="16" t="n">
        <v>2</v>
      </c>
      <c r="O54" s="16" t="n">
        <v>5</v>
      </c>
      <c r="P54" s="74" t="n">
        <f aca="false">IF($C54=0,"",D54/$C54)</f>
        <v>0.285714285714286</v>
      </c>
      <c r="Q54" s="74" t="n">
        <f aca="false">IF($C54=0,"",E54/$C54)</f>
        <v>0.285714285714286</v>
      </c>
      <c r="R54" s="74" t="n">
        <f aca="false">IF($C54=0,"",F54/$C54)</f>
        <v>0.5</v>
      </c>
      <c r="S54" s="74" t="n">
        <f aca="false">IF($C54=0,"",G54/$C54)</f>
        <v>0.464285714285714</v>
      </c>
      <c r="T54" s="74" t="n">
        <f aca="false">IF($C54=0,"",H54/$C54)</f>
        <v>0.392857142857143</v>
      </c>
      <c r="U54" s="74" t="n">
        <f aca="false">IF($C54=0,"",I54/$C54)</f>
        <v>0.285714285714286</v>
      </c>
      <c r="V54" s="75" t="n">
        <f aca="false">IF($C54=0,"",K54/$C54)</f>
        <v>-0.142857142857143</v>
      </c>
      <c r="W54" s="75" t="n">
        <f aca="false">IF($C54=0,"",M54/$C54)</f>
        <v>-0.161742857142857</v>
      </c>
    </row>
    <row r="55" customFormat="false" ht="15" hidden="false" customHeight="false" outlineLevel="0" collapsed="false">
      <c r="A55" s="11" t="n">
        <v>2024</v>
      </c>
      <c r="B55" s="11" t="s">
        <v>5212</v>
      </c>
      <c r="C55" s="16" t="n">
        <v>29</v>
      </c>
      <c r="D55" s="16" t="n">
        <v>13</v>
      </c>
      <c r="E55" s="16" t="n">
        <v>13</v>
      </c>
      <c r="F55" s="16" t="n">
        <v>19</v>
      </c>
      <c r="G55" s="16" t="n">
        <v>17</v>
      </c>
      <c r="H55" s="16" t="n">
        <v>14</v>
      </c>
      <c r="I55" s="16" t="n">
        <v>13</v>
      </c>
      <c r="J55" s="16" t="n">
        <v>0</v>
      </c>
      <c r="K55" s="13" t="n">
        <v>10</v>
      </c>
      <c r="L55" s="13" t="n">
        <v>0.5711</v>
      </c>
      <c r="M55" s="35" t="n">
        <f aca="false">K55-L55</f>
        <v>9.4289</v>
      </c>
      <c r="N55" s="16" t="n">
        <v>3</v>
      </c>
      <c r="O55" s="16" t="n">
        <v>4</v>
      </c>
      <c r="P55" s="74" t="n">
        <f aca="false">IF($C55=0,"",D55/$C55)</f>
        <v>0.448275862068966</v>
      </c>
      <c r="Q55" s="74" t="n">
        <f aca="false">IF($C55=0,"",E55/$C55)</f>
        <v>0.448275862068966</v>
      </c>
      <c r="R55" s="74" t="n">
        <f aca="false">IF($C55=0,"",F55/$C55)</f>
        <v>0.655172413793103</v>
      </c>
      <c r="S55" s="74" t="n">
        <f aca="false">IF($C55=0,"",G55/$C55)</f>
        <v>0.586206896551724</v>
      </c>
      <c r="T55" s="74" t="n">
        <f aca="false">IF($C55=0,"",H55/$C55)</f>
        <v>0.482758620689655</v>
      </c>
      <c r="U55" s="74" t="n">
        <f aca="false">IF($C55=0,"",I55/$C55)</f>
        <v>0.448275862068966</v>
      </c>
      <c r="V55" s="75" t="n">
        <f aca="false">IF($C55=0,"",K55/$C55)</f>
        <v>0.344827586206897</v>
      </c>
      <c r="W55" s="75" t="n">
        <f aca="false">IF($C55=0,"",M55/$C55)</f>
        <v>0.325134482758621</v>
      </c>
    </row>
    <row r="56" customFormat="false" ht="15" hidden="false" customHeight="false" outlineLevel="0" collapsed="false">
      <c r="A56" s="11" t="n">
        <v>2024</v>
      </c>
      <c r="B56" s="11" t="s">
        <v>5213</v>
      </c>
      <c r="C56" s="16" t="n">
        <v>30</v>
      </c>
      <c r="D56" s="16" t="n">
        <v>9</v>
      </c>
      <c r="E56" s="16" t="n">
        <v>9</v>
      </c>
      <c r="F56" s="16" t="n">
        <v>17</v>
      </c>
      <c r="G56" s="16" t="n">
        <v>13</v>
      </c>
      <c r="H56" s="16" t="n">
        <v>9</v>
      </c>
      <c r="I56" s="16" t="n">
        <v>9</v>
      </c>
      <c r="J56" s="16" t="n">
        <v>0</v>
      </c>
      <c r="K56" s="13" t="n">
        <v>-3</v>
      </c>
      <c r="L56" s="13" t="n">
        <v>0.6798</v>
      </c>
      <c r="M56" s="35" t="n">
        <f aca="false">K56-L56</f>
        <v>-3.6798</v>
      </c>
      <c r="N56" s="16" t="n">
        <v>4</v>
      </c>
      <c r="O56" s="16" t="n">
        <v>5</v>
      </c>
      <c r="P56" s="74" t="n">
        <f aca="false">IF($C56=0,"",D56/$C56)</f>
        <v>0.3</v>
      </c>
      <c r="Q56" s="74" t="n">
        <f aca="false">IF($C56=0,"",E56/$C56)</f>
        <v>0.3</v>
      </c>
      <c r="R56" s="74" t="n">
        <f aca="false">IF($C56=0,"",F56/$C56)</f>
        <v>0.566666666666667</v>
      </c>
      <c r="S56" s="74" t="n">
        <f aca="false">IF($C56=0,"",G56/$C56)</f>
        <v>0.433333333333333</v>
      </c>
      <c r="T56" s="74" t="n">
        <f aca="false">IF($C56=0,"",H56/$C56)</f>
        <v>0.3</v>
      </c>
      <c r="U56" s="74" t="n">
        <f aca="false">IF($C56=0,"",I56/$C56)</f>
        <v>0.3</v>
      </c>
      <c r="V56" s="75" t="n">
        <f aca="false">IF($C56=0,"",K56/$C56)</f>
        <v>-0.1</v>
      </c>
      <c r="W56" s="75" t="n">
        <f aca="false">IF($C56=0,"",M56/$C56)</f>
        <v>-0.12266</v>
      </c>
    </row>
    <row r="57" customFormat="false" ht="15" hidden="false" customHeight="false" outlineLevel="0" collapsed="false">
      <c r="A57" s="76" t="s">
        <v>5218</v>
      </c>
      <c r="B57" s="76" t="s">
        <v>5215</v>
      </c>
      <c r="C57" s="76" t="n">
        <f aca="false">SUM(C45:C56)</f>
        <v>314</v>
      </c>
      <c r="D57" s="76" t="n">
        <f aca="false">SUM(D45:D56)</f>
        <v>107</v>
      </c>
      <c r="E57" s="76" t="n">
        <f aca="false">SUM(E45:E56)</f>
        <v>107</v>
      </c>
      <c r="F57" s="76" t="n">
        <f aca="false">SUM(F45:F56)</f>
        <v>181</v>
      </c>
      <c r="G57" s="76" t="n">
        <f aca="false">SUM(G45:G56)</f>
        <v>154</v>
      </c>
      <c r="H57" s="76" t="n">
        <f aca="false">SUM(H45:H56)</f>
        <v>125</v>
      </c>
      <c r="I57" s="76" t="n">
        <f aca="false">SUM(I45:I56)</f>
        <v>107</v>
      </c>
      <c r="J57" s="76" t="n">
        <f aca="false">SUM(J45:J56)</f>
        <v>0</v>
      </c>
      <c r="K57" s="77" t="n">
        <f aca="false">SUM(K45:K56)</f>
        <v>7</v>
      </c>
      <c r="L57" s="77" t="n">
        <f aca="false">SUM(L45:L56)</f>
        <v>7.1972</v>
      </c>
      <c r="M57" s="77" t="n">
        <f aca="false">K57-L57</f>
        <v>-0.1972</v>
      </c>
      <c r="N57" s="78" t="n">
        <v>4</v>
      </c>
      <c r="O57" s="78" t="n">
        <v>9</v>
      </c>
      <c r="P57" s="79" t="n">
        <f aca="false">IF($C57=0,"",D57/$C57)</f>
        <v>0.340764331210191</v>
      </c>
      <c r="Q57" s="79" t="n">
        <f aca="false">IF($C57=0,"",E57/$C57)</f>
        <v>0.340764331210191</v>
      </c>
      <c r="R57" s="79" t="n">
        <f aca="false">IF($C57=0,"",F57/$C57)</f>
        <v>0.576433121019108</v>
      </c>
      <c r="S57" s="79" t="n">
        <f aca="false">IF($C57=0,"",G57/$C57)</f>
        <v>0.490445859872611</v>
      </c>
      <c r="T57" s="79" t="n">
        <f aca="false">IF($C57=0,"",H57/$C57)</f>
        <v>0.398089171974522</v>
      </c>
      <c r="U57" s="79" t="n">
        <f aca="false">IF($C57=0,"",I57/$C57)</f>
        <v>0.340764331210191</v>
      </c>
      <c r="V57" s="80" t="n">
        <f aca="false">IF($C57=0,"",K57/$C57)</f>
        <v>0.0222929936305732</v>
      </c>
      <c r="W57" s="80" t="n">
        <f aca="false">IF($C57=0,"",M57/$C57)</f>
        <v>-0.000628025477707008</v>
      </c>
    </row>
    <row r="58" customFormat="false" ht="15" hidden="false" customHeight="false" outlineLevel="0" collapsed="false">
      <c r="A58" s="11" t="n">
        <v>2025</v>
      </c>
      <c r="B58" s="11" t="s">
        <v>5202</v>
      </c>
      <c r="C58" s="16" t="n">
        <v>26</v>
      </c>
      <c r="D58" s="16" t="n">
        <v>10</v>
      </c>
      <c r="E58" s="16" t="n">
        <v>10</v>
      </c>
      <c r="F58" s="16" t="n">
        <v>18</v>
      </c>
      <c r="G58" s="16" t="n">
        <v>14</v>
      </c>
      <c r="H58" s="16" t="n">
        <v>10</v>
      </c>
      <c r="I58" s="16" t="n">
        <v>10</v>
      </c>
      <c r="J58" s="16" t="n">
        <v>0</v>
      </c>
      <c r="K58" s="13" t="n">
        <v>4</v>
      </c>
      <c r="L58" s="13" t="n">
        <v>0.6891</v>
      </c>
      <c r="M58" s="35" t="n">
        <f aca="false">K58-L58</f>
        <v>3.3109</v>
      </c>
      <c r="N58" s="16" t="n">
        <v>2</v>
      </c>
      <c r="O58" s="16" t="n">
        <v>4</v>
      </c>
      <c r="P58" s="74" t="n">
        <f aca="false">IF($C58=0,"",D58/$C58)</f>
        <v>0.384615384615385</v>
      </c>
      <c r="Q58" s="74" t="n">
        <f aca="false">IF($C58=0,"",E58/$C58)</f>
        <v>0.384615384615385</v>
      </c>
      <c r="R58" s="74" t="n">
        <f aca="false">IF($C58=0,"",F58/$C58)</f>
        <v>0.692307692307692</v>
      </c>
      <c r="S58" s="74" t="n">
        <f aca="false">IF($C58=0,"",G58/$C58)</f>
        <v>0.538461538461538</v>
      </c>
      <c r="T58" s="74" t="n">
        <f aca="false">IF($C58=0,"",H58/$C58)</f>
        <v>0.384615384615385</v>
      </c>
      <c r="U58" s="74" t="n">
        <f aca="false">IF($C58=0,"",I58/$C58)</f>
        <v>0.384615384615385</v>
      </c>
      <c r="V58" s="75" t="n">
        <f aca="false">IF($C58=0,"",K58/$C58)</f>
        <v>0.153846153846154</v>
      </c>
      <c r="W58" s="75" t="n">
        <f aca="false">IF($C58=0,"",M58/$C58)</f>
        <v>0.127342307692308</v>
      </c>
    </row>
    <row r="59" customFormat="false" ht="15" hidden="false" customHeight="false" outlineLevel="0" collapsed="false">
      <c r="A59" s="11" t="n">
        <v>2025</v>
      </c>
      <c r="B59" s="11" t="s">
        <v>5203</v>
      </c>
      <c r="C59" s="16" t="n">
        <v>26</v>
      </c>
      <c r="D59" s="16" t="n">
        <v>14</v>
      </c>
      <c r="E59" s="16" t="n">
        <v>14</v>
      </c>
      <c r="F59" s="16" t="n">
        <v>18</v>
      </c>
      <c r="G59" s="16" t="n">
        <v>18</v>
      </c>
      <c r="H59" s="16" t="n">
        <v>17</v>
      </c>
      <c r="I59" s="16" t="n">
        <v>14</v>
      </c>
      <c r="J59" s="16" t="n">
        <v>0</v>
      </c>
      <c r="K59" s="13" t="n">
        <v>16</v>
      </c>
      <c r="L59" s="13" t="n">
        <v>0.4495</v>
      </c>
      <c r="M59" s="35" t="n">
        <f aca="false">K59-L59</f>
        <v>15.5505</v>
      </c>
      <c r="N59" s="16" t="n">
        <v>3</v>
      </c>
      <c r="O59" s="16" t="n">
        <v>3</v>
      </c>
      <c r="P59" s="74" t="n">
        <f aca="false">IF($C59=0,"",D59/$C59)</f>
        <v>0.538461538461538</v>
      </c>
      <c r="Q59" s="74" t="n">
        <f aca="false">IF($C59=0,"",E59/$C59)</f>
        <v>0.538461538461538</v>
      </c>
      <c r="R59" s="74" t="n">
        <f aca="false">IF($C59=0,"",F59/$C59)</f>
        <v>0.692307692307692</v>
      </c>
      <c r="S59" s="74" t="n">
        <f aca="false">IF($C59=0,"",G59/$C59)</f>
        <v>0.692307692307692</v>
      </c>
      <c r="T59" s="74" t="n">
        <f aca="false">IF($C59=0,"",H59/$C59)</f>
        <v>0.653846153846154</v>
      </c>
      <c r="U59" s="74" t="n">
        <f aca="false">IF($C59=0,"",I59/$C59)</f>
        <v>0.538461538461538</v>
      </c>
      <c r="V59" s="75" t="n">
        <f aca="false">IF($C59=0,"",K59/$C59)</f>
        <v>0.615384615384615</v>
      </c>
      <c r="W59" s="75" t="n">
        <f aca="false">IF($C59=0,"",M59/$C59)</f>
        <v>0.598096153846154</v>
      </c>
    </row>
    <row r="60" customFormat="false" ht="15" hidden="false" customHeight="false" outlineLevel="0" collapsed="false">
      <c r="A60" s="11" t="n">
        <v>2025</v>
      </c>
      <c r="B60" s="11" t="s">
        <v>5204</v>
      </c>
      <c r="C60" s="16" t="n">
        <v>28</v>
      </c>
      <c r="D60" s="16" t="n">
        <v>14</v>
      </c>
      <c r="E60" s="16" t="n">
        <v>14</v>
      </c>
      <c r="F60" s="16" t="n">
        <v>23</v>
      </c>
      <c r="G60" s="16" t="n">
        <v>17</v>
      </c>
      <c r="H60" s="16" t="n">
        <v>15</v>
      </c>
      <c r="I60" s="16" t="n">
        <v>14</v>
      </c>
      <c r="J60" s="16" t="n">
        <v>0</v>
      </c>
      <c r="K60" s="13" t="n">
        <v>14</v>
      </c>
      <c r="L60" s="13" t="n">
        <v>0.4873</v>
      </c>
      <c r="M60" s="35" t="n">
        <f aca="false">K60-L60</f>
        <v>13.5127</v>
      </c>
      <c r="N60" s="16" t="n">
        <v>4</v>
      </c>
      <c r="O60" s="16" t="n">
        <v>3</v>
      </c>
      <c r="P60" s="74" t="n">
        <f aca="false">IF($C60=0,"",D60/$C60)</f>
        <v>0.5</v>
      </c>
      <c r="Q60" s="74" t="n">
        <f aca="false">IF($C60=0,"",E60/$C60)</f>
        <v>0.5</v>
      </c>
      <c r="R60" s="74" t="n">
        <f aca="false">IF($C60=0,"",F60/$C60)</f>
        <v>0.821428571428571</v>
      </c>
      <c r="S60" s="74" t="n">
        <f aca="false">IF($C60=0,"",G60/$C60)</f>
        <v>0.607142857142857</v>
      </c>
      <c r="T60" s="74" t="n">
        <f aca="false">IF($C60=0,"",H60/$C60)</f>
        <v>0.535714285714286</v>
      </c>
      <c r="U60" s="74" t="n">
        <f aca="false">IF($C60=0,"",I60/$C60)</f>
        <v>0.5</v>
      </c>
      <c r="V60" s="75" t="n">
        <f aca="false">IF($C60=0,"",K60/$C60)</f>
        <v>0.5</v>
      </c>
      <c r="W60" s="75" t="n">
        <f aca="false">IF($C60=0,"",M60/$C60)</f>
        <v>0.482596428571429</v>
      </c>
    </row>
    <row r="61" customFormat="false" ht="15" hidden="false" customHeight="false" outlineLevel="0" collapsed="false">
      <c r="A61" s="11" t="n">
        <v>2025</v>
      </c>
      <c r="B61" s="11" t="s">
        <v>5205</v>
      </c>
      <c r="C61" s="16" t="n">
        <v>32</v>
      </c>
      <c r="D61" s="16" t="n">
        <v>17</v>
      </c>
      <c r="E61" s="16" t="n">
        <v>17</v>
      </c>
      <c r="F61" s="16" t="n">
        <v>20</v>
      </c>
      <c r="G61" s="16" t="n">
        <v>18</v>
      </c>
      <c r="H61" s="16" t="n">
        <v>17</v>
      </c>
      <c r="I61" s="16" t="n">
        <v>17</v>
      </c>
      <c r="J61" s="16" t="n">
        <v>0</v>
      </c>
      <c r="K61" s="13" t="n">
        <v>19</v>
      </c>
      <c r="L61" s="13" t="n">
        <v>0.3401</v>
      </c>
      <c r="M61" s="35" t="n">
        <f aca="false">K61-L61</f>
        <v>18.6599</v>
      </c>
      <c r="N61" s="16" t="n">
        <v>4</v>
      </c>
      <c r="O61" s="16" t="n">
        <v>4</v>
      </c>
      <c r="P61" s="74" t="n">
        <f aca="false">IF($C61=0,"",D61/$C61)</f>
        <v>0.53125</v>
      </c>
      <c r="Q61" s="74" t="n">
        <f aca="false">IF($C61=0,"",E61/$C61)</f>
        <v>0.53125</v>
      </c>
      <c r="R61" s="74" t="n">
        <f aca="false">IF($C61=0,"",F61/$C61)</f>
        <v>0.625</v>
      </c>
      <c r="S61" s="74" t="n">
        <f aca="false">IF($C61=0,"",G61/$C61)</f>
        <v>0.5625</v>
      </c>
      <c r="T61" s="74" t="n">
        <f aca="false">IF($C61=0,"",H61/$C61)</f>
        <v>0.53125</v>
      </c>
      <c r="U61" s="74" t="n">
        <f aca="false">IF($C61=0,"",I61/$C61)</f>
        <v>0.53125</v>
      </c>
      <c r="V61" s="75" t="n">
        <f aca="false">IF($C61=0,"",K61/$C61)</f>
        <v>0.59375</v>
      </c>
      <c r="W61" s="75" t="n">
        <f aca="false">IF($C61=0,"",M61/$C61)</f>
        <v>0.583121875</v>
      </c>
    </row>
    <row r="62" customFormat="false" ht="15" hidden="false" customHeight="false" outlineLevel="0" collapsed="false">
      <c r="A62" s="11" t="n">
        <v>2025</v>
      </c>
      <c r="B62" s="11" t="s">
        <v>5206</v>
      </c>
      <c r="C62" s="16" t="n">
        <v>24</v>
      </c>
      <c r="D62" s="16" t="n">
        <v>6</v>
      </c>
      <c r="E62" s="16" t="n">
        <v>6</v>
      </c>
      <c r="F62" s="16" t="n">
        <v>13</v>
      </c>
      <c r="G62" s="16" t="n">
        <v>11</v>
      </c>
      <c r="H62" s="16" t="n">
        <v>8</v>
      </c>
      <c r="I62" s="16" t="n">
        <v>6</v>
      </c>
      <c r="J62" s="16" t="n">
        <v>0</v>
      </c>
      <c r="K62" s="13" t="n">
        <v>-6</v>
      </c>
      <c r="L62" s="13" t="n">
        <v>0.2868</v>
      </c>
      <c r="M62" s="35" t="n">
        <f aca="false">K62-L62</f>
        <v>-6.2868</v>
      </c>
      <c r="N62" s="16" t="n">
        <v>2</v>
      </c>
      <c r="O62" s="16" t="n">
        <v>4</v>
      </c>
      <c r="P62" s="74" t="n">
        <f aca="false">IF($C62=0,"",D62/$C62)</f>
        <v>0.25</v>
      </c>
      <c r="Q62" s="74" t="n">
        <f aca="false">IF($C62=0,"",E62/$C62)</f>
        <v>0.25</v>
      </c>
      <c r="R62" s="74" t="n">
        <f aca="false">IF($C62=0,"",F62/$C62)</f>
        <v>0.541666666666667</v>
      </c>
      <c r="S62" s="74" t="n">
        <f aca="false">IF($C62=0,"",G62/$C62)</f>
        <v>0.458333333333333</v>
      </c>
      <c r="T62" s="74" t="n">
        <f aca="false">IF($C62=0,"",H62/$C62)</f>
        <v>0.333333333333333</v>
      </c>
      <c r="U62" s="74" t="n">
        <f aca="false">IF($C62=0,"",I62/$C62)</f>
        <v>0.25</v>
      </c>
      <c r="V62" s="75" t="n">
        <f aca="false">IF($C62=0,"",K62/$C62)</f>
        <v>-0.25</v>
      </c>
      <c r="W62" s="75" t="n">
        <f aca="false">IF($C62=0,"",M62/$C62)</f>
        <v>-0.26195</v>
      </c>
    </row>
    <row r="63" customFormat="false" ht="15" hidden="false" customHeight="false" outlineLevel="0" collapsed="false">
      <c r="A63" s="11" t="n">
        <v>2025</v>
      </c>
      <c r="B63" s="11" t="s">
        <v>5207</v>
      </c>
      <c r="C63" s="16" t="n">
        <v>24</v>
      </c>
      <c r="D63" s="16" t="n">
        <v>6</v>
      </c>
      <c r="E63" s="16" t="n">
        <v>6</v>
      </c>
      <c r="F63" s="16" t="n">
        <v>12</v>
      </c>
      <c r="G63" s="16" t="n">
        <v>9</v>
      </c>
      <c r="H63" s="16" t="n">
        <v>7</v>
      </c>
      <c r="I63" s="16" t="n">
        <v>6</v>
      </c>
      <c r="J63" s="16" t="n">
        <v>0</v>
      </c>
      <c r="K63" s="13" t="n">
        <v>-6</v>
      </c>
      <c r="L63" s="13" t="n">
        <v>0.3501</v>
      </c>
      <c r="M63" s="35" t="n">
        <f aca="false">K63-L63</f>
        <v>-6.3501</v>
      </c>
      <c r="N63" s="16" t="n">
        <v>2</v>
      </c>
      <c r="O63" s="16" t="n">
        <v>6</v>
      </c>
      <c r="P63" s="74" t="n">
        <f aca="false">IF($C63=0,"",D63/$C63)</f>
        <v>0.25</v>
      </c>
      <c r="Q63" s="74" t="n">
        <f aca="false">IF($C63=0,"",E63/$C63)</f>
        <v>0.25</v>
      </c>
      <c r="R63" s="74" t="n">
        <f aca="false">IF($C63=0,"",F63/$C63)</f>
        <v>0.5</v>
      </c>
      <c r="S63" s="74" t="n">
        <f aca="false">IF($C63=0,"",G63/$C63)</f>
        <v>0.375</v>
      </c>
      <c r="T63" s="74" t="n">
        <f aca="false">IF($C63=0,"",H63/$C63)</f>
        <v>0.291666666666667</v>
      </c>
      <c r="U63" s="74" t="n">
        <f aca="false">IF($C63=0,"",I63/$C63)</f>
        <v>0.25</v>
      </c>
      <c r="V63" s="75" t="n">
        <f aca="false">IF($C63=0,"",K63/$C63)</f>
        <v>-0.25</v>
      </c>
      <c r="W63" s="75" t="n">
        <f aca="false">IF($C63=0,"",M63/$C63)</f>
        <v>-0.2645875</v>
      </c>
    </row>
    <row r="64" customFormat="false" ht="15" hidden="false" customHeight="false" outlineLevel="0" collapsed="false">
      <c r="A64" s="11" t="n">
        <v>2025</v>
      </c>
      <c r="B64" s="11" t="s">
        <v>5208</v>
      </c>
      <c r="C64" s="16" t="n">
        <v>27</v>
      </c>
      <c r="D64" s="16" t="n">
        <v>8</v>
      </c>
      <c r="E64" s="16" t="n">
        <v>8</v>
      </c>
      <c r="F64" s="16" t="n">
        <v>17</v>
      </c>
      <c r="G64" s="16" t="n">
        <v>11</v>
      </c>
      <c r="H64" s="16" t="n">
        <v>10</v>
      </c>
      <c r="I64" s="16" t="n">
        <v>8</v>
      </c>
      <c r="J64" s="16" t="n">
        <v>0</v>
      </c>
      <c r="K64" s="13" t="n">
        <v>-3</v>
      </c>
      <c r="L64" s="13" t="n">
        <v>0.4886</v>
      </c>
      <c r="M64" s="35" t="n">
        <f aca="false">K64-L64</f>
        <v>-3.4886</v>
      </c>
      <c r="N64" s="16" t="n">
        <v>2</v>
      </c>
      <c r="O64" s="16" t="n">
        <v>7</v>
      </c>
      <c r="P64" s="74" t="n">
        <f aca="false">IF($C64=0,"",D64/$C64)</f>
        <v>0.296296296296296</v>
      </c>
      <c r="Q64" s="74" t="n">
        <f aca="false">IF($C64=0,"",E64/$C64)</f>
        <v>0.296296296296296</v>
      </c>
      <c r="R64" s="74" t="n">
        <f aca="false">IF($C64=0,"",F64/$C64)</f>
        <v>0.62962962962963</v>
      </c>
      <c r="S64" s="74" t="n">
        <f aca="false">IF($C64=0,"",G64/$C64)</f>
        <v>0.407407407407407</v>
      </c>
      <c r="T64" s="74" t="n">
        <f aca="false">IF($C64=0,"",H64/$C64)</f>
        <v>0.37037037037037</v>
      </c>
      <c r="U64" s="74" t="n">
        <f aca="false">IF($C64=0,"",I64/$C64)</f>
        <v>0.296296296296296</v>
      </c>
      <c r="V64" s="75" t="n">
        <f aca="false">IF($C64=0,"",K64/$C64)</f>
        <v>-0.111111111111111</v>
      </c>
      <c r="W64" s="75" t="n">
        <f aca="false">IF($C64=0,"",M64/$C64)</f>
        <v>-0.129207407407407</v>
      </c>
    </row>
    <row r="65" customFormat="false" ht="15" hidden="false" customHeight="false" outlineLevel="0" collapsed="false">
      <c r="A65" s="11" t="n">
        <v>2025</v>
      </c>
      <c r="B65" s="11" t="s">
        <v>5209</v>
      </c>
      <c r="C65" s="16" t="n">
        <v>23</v>
      </c>
      <c r="D65" s="16" t="n">
        <v>11</v>
      </c>
      <c r="E65" s="16" t="n">
        <v>11</v>
      </c>
      <c r="F65" s="16" t="n">
        <v>17</v>
      </c>
      <c r="G65" s="16" t="n">
        <v>17</v>
      </c>
      <c r="H65" s="16" t="n">
        <v>14</v>
      </c>
      <c r="I65" s="16" t="n">
        <v>11</v>
      </c>
      <c r="J65" s="16" t="n">
        <v>0</v>
      </c>
      <c r="K65" s="13" t="n">
        <v>10</v>
      </c>
      <c r="L65" s="13" t="n">
        <v>0.5328</v>
      </c>
      <c r="M65" s="35" t="n">
        <f aca="false">K65-L65</f>
        <v>9.4672</v>
      </c>
      <c r="N65" s="16" t="n">
        <v>4</v>
      </c>
      <c r="O65" s="16" t="n">
        <v>3</v>
      </c>
      <c r="P65" s="74" t="n">
        <f aca="false">IF($C65=0,"",D65/$C65)</f>
        <v>0.478260869565217</v>
      </c>
      <c r="Q65" s="74" t="n">
        <f aca="false">IF($C65=0,"",E65/$C65)</f>
        <v>0.478260869565217</v>
      </c>
      <c r="R65" s="74" t="n">
        <f aca="false">IF($C65=0,"",F65/$C65)</f>
        <v>0.739130434782609</v>
      </c>
      <c r="S65" s="74" t="n">
        <f aca="false">IF($C65=0,"",G65/$C65)</f>
        <v>0.739130434782609</v>
      </c>
      <c r="T65" s="74" t="n">
        <f aca="false">IF($C65=0,"",H65/$C65)</f>
        <v>0.608695652173913</v>
      </c>
      <c r="U65" s="74" t="n">
        <f aca="false">IF($C65=0,"",I65/$C65)</f>
        <v>0.478260869565217</v>
      </c>
      <c r="V65" s="75" t="n">
        <f aca="false">IF($C65=0,"",K65/$C65)</f>
        <v>0.434782608695652</v>
      </c>
      <c r="W65" s="75" t="n">
        <f aca="false">IF($C65=0,"",M65/$C65)</f>
        <v>0.411617391304348</v>
      </c>
    </row>
    <row r="66" customFormat="false" ht="15" hidden="false" customHeight="false" outlineLevel="0" collapsed="false">
      <c r="A66" s="11" t="n">
        <v>2025</v>
      </c>
      <c r="B66" s="11" t="s">
        <v>5210</v>
      </c>
      <c r="C66" s="16" t="n">
        <v>27</v>
      </c>
      <c r="D66" s="16" t="n">
        <v>11</v>
      </c>
      <c r="E66" s="16" t="n">
        <v>11</v>
      </c>
      <c r="F66" s="16" t="n">
        <v>14</v>
      </c>
      <c r="G66" s="16" t="n">
        <v>12</v>
      </c>
      <c r="H66" s="16" t="n">
        <v>12</v>
      </c>
      <c r="I66" s="16" t="n">
        <v>11</v>
      </c>
      <c r="J66" s="16" t="n">
        <v>0</v>
      </c>
      <c r="K66" s="13" t="n">
        <v>6</v>
      </c>
      <c r="L66" s="13" t="n">
        <v>0.531</v>
      </c>
      <c r="M66" s="35" t="n">
        <f aca="false">K66-L66</f>
        <v>5.469</v>
      </c>
      <c r="N66" s="16" t="n">
        <v>4</v>
      </c>
      <c r="O66" s="16" t="n">
        <v>4</v>
      </c>
      <c r="P66" s="74" t="n">
        <f aca="false">IF($C66=0,"",D66/$C66)</f>
        <v>0.407407407407407</v>
      </c>
      <c r="Q66" s="74" t="n">
        <f aca="false">IF($C66=0,"",E66/$C66)</f>
        <v>0.407407407407407</v>
      </c>
      <c r="R66" s="74" t="n">
        <f aca="false">IF($C66=0,"",F66/$C66)</f>
        <v>0.518518518518519</v>
      </c>
      <c r="S66" s="74" t="n">
        <f aca="false">IF($C66=0,"",G66/$C66)</f>
        <v>0.444444444444444</v>
      </c>
      <c r="T66" s="74" t="n">
        <f aca="false">IF($C66=0,"",H66/$C66)</f>
        <v>0.444444444444444</v>
      </c>
      <c r="U66" s="74" t="n">
        <f aca="false">IF($C66=0,"",I66/$C66)</f>
        <v>0.407407407407407</v>
      </c>
      <c r="V66" s="75" t="n">
        <f aca="false">IF($C66=0,"",K66/$C66)</f>
        <v>0.222222222222222</v>
      </c>
      <c r="W66" s="75" t="n">
        <f aca="false">IF($C66=0,"",M66/$C66)</f>
        <v>0.202555555555556</v>
      </c>
    </row>
    <row r="67" customFormat="false" ht="15" hidden="false" customHeight="false" outlineLevel="0" collapsed="false">
      <c r="A67" s="11" t="n">
        <v>2025</v>
      </c>
      <c r="B67" s="11" t="s">
        <v>5211</v>
      </c>
      <c r="C67" s="16" t="n">
        <v>27</v>
      </c>
      <c r="D67" s="16" t="n">
        <v>12</v>
      </c>
      <c r="E67" s="16" t="n">
        <v>12</v>
      </c>
      <c r="F67" s="16" t="n">
        <v>16</v>
      </c>
      <c r="G67" s="16" t="n">
        <v>13</v>
      </c>
      <c r="H67" s="16" t="n">
        <v>13</v>
      </c>
      <c r="I67" s="16" t="n">
        <v>12</v>
      </c>
      <c r="J67" s="16" t="n">
        <v>0</v>
      </c>
      <c r="K67" s="13" t="n">
        <v>9</v>
      </c>
      <c r="L67" s="13" t="n">
        <v>0.2558</v>
      </c>
      <c r="M67" s="35" t="n">
        <f aca="false">K67-L67</f>
        <v>8.7442</v>
      </c>
      <c r="N67" s="16" t="n">
        <v>3</v>
      </c>
      <c r="O67" s="16" t="n">
        <v>3</v>
      </c>
      <c r="P67" s="74" t="n">
        <f aca="false">IF($C67=0,"",D67/$C67)</f>
        <v>0.444444444444444</v>
      </c>
      <c r="Q67" s="74" t="n">
        <f aca="false">IF($C67=0,"",E67/$C67)</f>
        <v>0.444444444444444</v>
      </c>
      <c r="R67" s="74" t="n">
        <f aca="false">IF($C67=0,"",F67/$C67)</f>
        <v>0.592592592592593</v>
      </c>
      <c r="S67" s="74" t="n">
        <f aca="false">IF($C67=0,"",G67/$C67)</f>
        <v>0.481481481481481</v>
      </c>
      <c r="T67" s="74" t="n">
        <f aca="false">IF($C67=0,"",H67/$C67)</f>
        <v>0.481481481481481</v>
      </c>
      <c r="U67" s="74" t="n">
        <f aca="false">IF($C67=0,"",I67/$C67)</f>
        <v>0.444444444444444</v>
      </c>
      <c r="V67" s="75" t="n">
        <f aca="false">IF($C67=0,"",K67/$C67)</f>
        <v>0.333333333333333</v>
      </c>
      <c r="W67" s="75" t="n">
        <f aca="false">IF($C67=0,"",M67/$C67)</f>
        <v>0.323859259259259</v>
      </c>
    </row>
    <row r="68" customFormat="false" ht="15" hidden="false" customHeight="false" outlineLevel="0" collapsed="false">
      <c r="A68" s="11" t="n">
        <v>2025</v>
      </c>
      <c r="B68" s="11" t="s">
        <v>5212</v>
      </c>
      <c r="C68" s="16" t="n">
        <v>31</v>
      </c>
      <c r="D68" s="16" t="n">
        <v>10</v>
      </c>
      <c r="E68" s="16" t="n">
        <v>10</v>
      </c>
      <c r="F68" s="16" t="n">
        <v>18</v>
      </c>
      <c r="G68" s="16" t="n">
        <v>13</v>
      </c>
      <c r="H68" s="16" t="n">
        <v>10</v>
      </c>
      <c r="I68" s="16" t="n">
        <v>10</v>
      </c>
      <c r="J68" s="16" t="n">
        <v>0</v>
      </c>
      <c r="K68" s="13" t="n">
        <v>-1</v>
      </c>
      <c r="L68" s="13" t="n">
        <v>0.3913</v>
      </c>
      <c r="M68" s="35" t="n">
        <f aca="false">K68-L68</f>
        <v>-1.3913</v>
      </c>
      <c r="N68" s="16" t="n">
        <v>4</v>
      </c>
      <c r="O68" s="16" t="n">
        <v>11</v>
      </c>
      <c r="P68" s="74" t="n">
        <f aca="false">IF($C68=0,"",D68/$C68)</f>
        <v>0.32258064516129</v>
      </c>
      <c r="Q68" s="74" t="n">
        <f aca="false">IF($C68=0,"",E68/$C68)</f>
        <v>0.32258064516129</v>
      </c>
      <c r="R68" s="74" t="n">
        <f aca="false">IF($C68=0,"",F68/$C68)</f>
        <v>0.580645161290323</v>
      </c>
      <c r="S68" s="74" t="n">
        <f aca="false">IF($C68=0,"",G68/$C68)</f>
        <v>0.419354838709677</v>
      </c>
      <c r="T68" s="74" t="n">
        <f aca="false">IF($C68=0,"",H68/$C68)</f>
        <v>0.32258064516129</v>
      </c>
      <c r="U68" s="74" t="n">
        <f aca="false">IF($C68=0,"",I68/$C68)</f>
        <v>0.32258064516129</v>
      </c>
      <c r="V68" s="75" t="n">
        <f aca="false">IF($C68=0,"",K68/$C68)</f>
        <v>-0.032258064516129</v>
      </c>
      <c r="W68" s="75" t="n">
        <f aca="false">IF($C68=0,"",M68/$C68)</f>
        <v>-0.0448806451612903</v>
      </c>
    </row>
    <row r="69" customFormat="false" ht="15" hidden="false" customHeight="false" outlineLevel="0" collapsed="false">
      <c r="A69" s="11" t="n">
        <v>2025</v>
      </c>
      <c r="B69" s="11" t="s">
        <v>5213</v>
      </c>
      <c r="C69" s="16" t="n">
        <v>34</v>
      </c>
      <c r="D69" s="16" t="n">
        <v>9</v>
      </c>
      <c r="E69" s="16" t="n">
        <v>9</v>
      </c>
      <c r="F69" s="16" t="n">
        <v>18</v>
      </c>
      <c r="G69" s="16" t="n">
        <v>14</v>
      </c>
      <c r="H69" s="16" t="n">
        <v>12</v>
      </c>
      <c r="I69" s="16" t="n">
        <v>9</v>
      </c>
      <c r="J69" s="16" t="n">
        <v>0</v>
      </c>
      <c r="K69" s="13" t="n">
        <v>-7</v>
      </c>
      <c r="L69" s="13" t="n">
        <v>0.3947</v>
      </c>
      <c r="M69" s="35" t="n">
        <f aca="false">K69-L69</f>
        <v>-7.3947</v>
      </c>
      <c r="N69" s="16" t="n">
        <v>2</v>
      </c>
      <c r="O69" s="16" t="n">
        <v>7</v>
      </c>
      <c r="P69" s="74" t="n">
        <f aca="false">IF($C69=0,"",D69/$C69)</f>
        <v>0.264705882352941</v>
      </c>
      <c r="Q69" s="74" t="n">
        <f aca="false">IF($C69=0,"",E69/$C69)</f>
        <v>0.264705882352941</v>
      </c>
      <c r="R69" s="74" t="n">
        <f aca="false">IF($C69=0,"",F69/$C69)</f>
        <v>0.529411764705882</v>
      </c>
      <c r="S69" s="74" t="n">
        <f aca="false">IF($C69=0,"",G69/$C69)</f>
        <v>0.411764705882353</v>
      </c>
      <c r="T69" s="74" t="n">
        <f aca="false">IF($C69=0,"",H69/$C69)</f>
        <v>0.352941176470588</v>
      </c>
      <c r="U69" s="74" t="n">
        <f aca="false">IF($C69=0,"",I69/$C69)</f>
        <v>0.264705882352941</v>
      </c>
      <c r="V69" s="75" t="n">
        <f aca="false">IF($C69=0,"",K69/$C69)</f>
        <v>-0.205882352941176</v>
      </c>
      <c r="W69" s="75" t="n">
        <f aca="false">IF($C69=0,"",M69/$C69)</f>
        <v>-0.217491176470588</v>
      </c>
    </row>
    <row r="70" customFormat="false" ht="15" hidden="false" customHeight="false" outlineLevel="0" collapsed="false">
      <c r="A70" s="76" t="s">
        <v>5219</v>
      </c>
      <c r="B70" s="76" t="s">
        <v>5215</v>
      </c>
      <c r="C70" s="76" t="n">
        <f aca="false">SUM(C58:C69)</f>
        <v>329</v>
      </c>
      <c r="D70" s="76" t="n">
        <f aca="false">SUM(D58:D69)</f>
        <v>128</v>
      </c>
      <c r="E70" s="76" t="n">
        <f aca="false">SUM(E58:E69)</f>
        <v>128</v>
      </c>
      <c r="F70" s="76" t="n">
        <f aca="false">SUM(F58:F69)</f>
        <v>204</v>
      </c>
      <c r="G70" s="76" t="n">
        <f aca="false">SUM(G58:G69)</f>
        <v>167</v>
      </c>
      <c r="H70" s="76" t="n">
        <f aca="false">SUM(H58:H69)</f>
        <v>145</v>
      </c>
      <c r="I70" s="76" t="n">
        <f aca="false">SUM(I58:I69)</f>
        <v>128</v>
      </c>
      <c r="J70" s="76" t="n">
        <f aca="false">SUM(J58:J69)</f>
        <v>0</v>
      </c>
      <c r="K70" s="77" t="n">
        <f aca="false">SUM(K58:K69)</f>
        <v>55</v>
      </c>
      <c r="L70" s="77" t="n">
        <f aca="false">SUM(L58:L69)</f>
        <v>5.1971</v>
      </c>
      <c r="M70" s="77" t="n">
        <f aca="false">K70-L70</f>
        <v>49.8029</v>
      </c>
      <c r="N70" s="78" t="n">
        <v>5</v>
      </c>
      <c r="O70" s="78" t="n">
        <v>11</v>
      </c>
      <c r="P70" s="79" t="n">
        <f aca="false">IF($C70=0,"",D70/$C70)</f>
        <v>0.389057750759878</v>
      </c>
      <c r="Q70" s="79" t="n">
        <f aca="false">IF($C70=0,"",E70/$C70)</f>
        <v>0.389057750759878</v>
      </c>
      <c r="R70" s="79" t="n">
        <f aca="false">IF($C70=0,"",F70/$C70)</f>
        <v>0.620060790273556</v>
      </c>
      <c r="S70" s="79" t="n">
        <f aca="false">IF($C70=0,"",G70/$C70)</f>
        <v>0.507598784194529</v>
      </c>
      <c r="T70" s="79" t="n">
        <f aca="false">IF($C70=0,"",H70/$C70)</f>
        <v>0.440729483282675</v>
      </c>
      <c r="U70" s="79" t="n">
        <f aca="false">IF($C70=0,"",I70/$C70)</f>
        <v>0.389057750759878</v>
      </c>
      <c r="V70" s="80" t="n">
        <f aca="false">IF($C70=0,"",K70/$C70)</f>
        <v>0.167173252279635</v>
      </c>
      <c r="W70" s="80" t="n">
        <f aca="false">IF($C70=0,"",M70/$C70)</f>
        <v>0.151376595744681</v>
      </c>
    </row>
    <row r="71" customFormat="false" ht="15" hidden="false" customHeight="false" outlineLevel="0" collapsed="false">
      <c r="A71" s="11" t="n">
        <v>2026</v>
      </c>
      <c r="B71" s="11" t="s">
        <v>5202</v>
      </c>
      <c r="C71" s="16" t="n">
        <v>27</v>
      </c>
      <c r="D71" s="16" t="n">
        <v>10</v>
      </c>
      <c r="E71" s="16" t="n">
        <v>10</v>
      </c>
      <c r="F71" s="16" t="n">
        <v>21</v>
      </c>
      <c r="G71" s="16" t="n">
        <v>18</v>
      </c>
      <c r="H71" s="16" t="n">
        <v>13</v>
      </c>
      <c r="I71" s="16" t="n">
        <v>10</v>
      </c>
      <c r="J71" s="16" t="n">
        <v>0</v>
      </c>
      <c r="K71" s="13" t="n">
        <v>3</v>
      </c>
      <c r="L71" s="13" t="n">
        <v>0.2354</v>
      </c>
      <c r="M71" s="35" t="n">
        <f aca="false">K71-L71</f>
        <v>2.7646</v>
      </c>
      <c r="N71" s="16" t="n">
        <v>2</v>
      </c>
      <c r="O71" s="16" t="n">
        <v>6</v>
      </c>
      <c r="P71" s="74" t="n">
        <f aca="false">IF($C71=0,"",D71/$C71)</f>
        <v>0.37037037037037</v>
      </c>
      <c r="Q71" s="74" t="n">
        <f aca="false">IF($C71=0,"",E71/$C71)</f>
        <v>0.37037037037037</v>
      </c>
      <c r="R71" s="74" t="n">
        <f aca="false">IF($C71=0,"",F71/$C71)</f>
        <v>0.777777777777778</v>
      </c>
      <c r="S71" s="74" t="n">
        <f aca="false">IF($C71=0,"",G71/$C71)</f>
        <v>0.666666666666667</v>
      </c>
      <c r="T71" s="74" t="n">
        <f aca="false">IF($C71=0,"",H71/$C71)</f>
        <v>0.481481481481481</v>
      </c>
      <c r="U71" s="74" t="n">
        <f aca="false">IF($C71=0,"",I71/$C71)</f>
        <v>0.37037037037037</v>
      </c>
      <c r="V71" s="75" t="n">
        <f aca="false">IF($C71=0,"",K71/$C71)</f>
        <v>0.111111111111111</v>
      </c>
      <c r="W71" s="75" t="n">
        <f aca="false">IF($C71=0,"",M71/$C71)</f>
        <v>0.102392592592593</v>
      </c>
    </row>
    <row r="72" customFormat="false" ht="15" hidden="false" customHeight="false" outlineLevel="0" collapsed="false">
      <c r="A72" s="11" t="n">
        <v>2026</v>
      </c>
      <c r="B72" s="11" t="s">
        <v>5203</v>
      </c>
      <c r="C72" s="16" t="n">
        <v>26</v>
      </c>
      <c r="D72" s="16" t="n">
        <v>9</v>
      </c>
      <c r="E72" s="16" t="n">
        <v>9</v>
      </c>
      <c r="F72" s="16" t="n">
        <v>15</v>
      </c>
      <c r="G72" s="16" t="n">
        <v>13</v>
      </c>
      <c r="H72" s="16" t="n">
        <v>11</v>
      </c>
      <c r="I72" s="16" t="n">
        <v>9</v>
      </c>
      <c r="J72" s="16" t="n">
        <v>0</v>
      </c>
      <c r="K72" s="13" t="n">
        <v>1</v>
      </c>
      <c r="L72" s="13" t="n">
        <v>0.1718</v>
      </c>
      <c r="M72" s="35" t="n">
        <f aca="false">K72-L72</f>
        <v>0.8282</v>
      </c>
      <c r="N72" s="16" t="n">
        <v>2</v>
      </c>
      <c r="O72" s="16" t="n">
        <v>6</v>
      </c>
      <c r="P72" s="74" t="n">
        <f aca="false">IF($C72=0,"",D72/$C72)</f>
        <v>0.346153846153846</v>
      </c>
      <c r="Q72" s="74" t="n">
        <f aca="false">IF($C72=0,"",E72/$C72)</f>
        <v>0.346153846153846</v>
      </c>
      <c r="R72" s="74" t="n">
        <f aca="false">IF($C72=0,"",F72/$C72)</f>
        <v>0.576923076923077</v>
      </c>
      <c r="S72" s="74" t="n">
        <f aca="false">IF($C72=0,"",G72/$C72)</f>
        <v>0.5</v>
      </c>
      <c r="T72" s="74" t="n">
        <f aca="false">IF($C72=0,"",H72/$C72)</f>
        <v>0.423076923076923</v>
      </c>
      <c r="U72" s="74" t="n">
        <f aca="false">IF($C72=0,"",I72/$C72)</f>
        <v>0.346153846153846</v>
      </c>
      <c r="V72" s="75" t="n">
        <f aca="false">IF($C72=0,"",K72/$C72)</f>
        <v>0.0384615384615385</v>
      </c>
      <c r="W72" s="75" t="n">
        <f aca="false">IF($C72=0,"",M72/$C72)</f>
        <v>0.0318538461538462</v>
      </c>
    </row>
    <row r="73" customFormat="false" ht="15" hidden="false" customHeight="false" outlineLevel="0" collapsed="false">
      <c r="A73" s="11" t="n">
        <v>2026</v>
      </c>
      <c r="B73" s="11" t="s">
        <v>5204</v>
      </c>
      <c r="C73" s="16" t="n">
        <v>29</v>
      </c>
      <c r="D73" s="16" t="n">
        <v>12</v>
      </c>
      <c r="E73" s="16" t="n">
        <v>12</v>
      </c>
      <c r="F73" s="16" t="n">
        <v>18</v>
      </c>
      <c r="G73" s="16" t="n">
        <v>16</v>
      </c>
      <c r="H73" s="16" t="n">
        <v>14</v>
      </c>
      <c r="I73" s="16" t="n">
        <v>12</v>
      </c>
      <c r="J73" s="16" t="n">
        <v>0</v>
      </c>
      <c r="K73" s="13" t="n">
        <v>7</v>
      </c>
      <c r="L73" s="13" t="n">
        <v>0.2067</v>
      </c>
      <c r="M73" s="35" t="n">
        <f aca="false">K73-L73</f>
        <v>6.7933</v>
      </c>
      <c r="N73" s="16" t="n">
        <v>4</v>
      </c>
      <c r="O73" s="16" t="n">
        <v>6</v>
      </c>
      <c r="P73" s="74" t="n">
        <f aca="false">IF($C73=0,"",D73/$C73)</f>
        <v>0.413793103448276</v>
      </c>
      <c r="Q73" s="74" t="n">
        <f aca="false">IF($C73=0,"",E73/$C73)</f>
        <v>0.413793103448276</v>
      </c>
      <c r="R73" s="74" t="n">
        <f aca="false">IF($C73=0,"",F73/$C73)</f>
        <v>0.620689655172414</v>
      </c>
      <c r="S73" s="74" t="n">
        <f aca="false">IF($C73=0,"",G73/$C73)</f>
        <v>0.551724137931035</v>
      </c>
      <c r="T73" s="74" t="n">
        <f aca="false">IF($C73=0,"",H73/$C73)</f>
        <v>0.482758620689655</v>
      </c>
      <c r="U73" s="74" t="n">
        <f aca="false">IF($C73=0,"",I73/$C73)</f>
        <v>0.413793103448276</v>
      </c>
      <c r="V73" s="75" t="n">
        <f aca="false">IF($C73=0,"",K73/$C73)</f>
        <v>0.241379310344828</v>
      </c>
      <c r="W73" s="75" t="n">
        <f aca="false">IF($C73=0,"",M73/$C73)</f>
        <v>0.234251724137931</v>
      </c>
    </row>
    <row r="74" customFormat="false" ht="15" hidden="false" customHeight="false" outlineLevel="0" collapsed="false">
      <c r="A74" s="11" t="n">
        <v>2026</v>
      </c>
      <c r="B74" s="11" t="s">
        <v>5205</v>
      </c>
      <c r="C74" s="16" t="n">
        <v>28</v>
      </c>
      <c r="D74" s="16" t="n">
        <v>8</v>
      </c>
      <c r="E74" s="16" t="n">
        <v>8</v>
      </c>
      <c r="F74" s="16" t="n">
        <v>15</v>
      </c>
      <c r="G74" s="16" t="n">
        <v>12</v>
      </c>
      <c r="H74" s="16" t="n">
        <v>9</v>
      </c>
      <c r="I74" s="16" t="n">
        <v>8</v>
      </c>
      <c r="J74" s="16" t="n">
        <v>0</v>
      </c>
      <c r="K74" s="13" t="n">
        <v>-4</v>
      </c>
      <c r="L74" s="13" t="n">
        <v>0.2799</v>
      </c>
      <c r="M74" s="35" t="n">
        <f aca="false">K74-L74</f>
        <v>-4.2799</v>
      </c>
      <c r="N74" s="16" t="n">
        <v>2</v>
      </c>
      <c r="O74" s="16" t="n">
        <v>7</v>
      </c>
      <c r="P74" s="74" t="n">
        <f aca="false">IF($C74=0,"",D74/$C74)</f>
        <v>0.285714285714286</v>
      </c>
      <c r="Q74" s="74" t="n">
        <f aca="false">IF($C74=0,"",E74/$C74)</f>
        <v>0.285714285714286</v>
      </c>
      <c r="R74" s="74" t="n">
        <f aca="false">IF($C74=0,"",F74/$C74)</f>
        <v>0.535714285714286</v>
      </c>
      <c r="S74" s="74" t="n">
        <f aca="false">IF($C74=0,"",G74/$C74)</f>
        <v>0.428571428571429</v>
      </c>
      <c r="T74" s="74" t="n">
        <f aca="false">IF($C74=0,"",H74/$C74)</f>
        <v>0.321428571428571</v>
      </c>
      <c r="U74" s="74" t="n">
        <f aca="false">IF($C74=0,"",I74/$C74)</f>
        <v>0.285714285714286</v>
      </c>
      <c r="V74" s="75" t="n">
        <f aca="false">IF($C74=0,"",K74/$C74)</f>
        <v>-0.142857142857143</v>
      </c>
      <c r="W74" s="75" t="n">
        <f aca="false">IF($C74=0,"",M74/$C74)</f>
        <v>-0.152853571428571</v>
      </c>
    </row>
    <row r="75" customFormat="false" ht="15" hidden="false" customHeight="false" outlineLevel="0" collapsed="false">
      <c r="A75" s="11" t="n">
        <v>2026</v>
      </c>
      <c r="B75" s="11" t="s">
        <v>5206</v>
      </c>
      <c r="C75" s="16" t="n">
        <v>27</v>
      </c>
      <c r="D75" s="16" t="n">
        <v>5</v>
      </c>
      <c r="E75" s="16" t="n">
        <v>5</v>
      </c>
      <c r="F75" s="16" t="n">
        <v>14</v>
      </c>
      <c r="G75" s="16" t="n">
        <v>12</v>
      </c>
      <c r="H75" s="16" t="n">
        <v>6</v>
      </c>
      <c r="I75" s="16" t="n">
        <v>5</v>
      </c>
      <c r="J75" s="16" t="n">
        <v>0</v>
      </c>
      <c r="K75" s="13" t="n">
        <v>-12</v>
      </c>
      <c r="L75" s="13" t="n">
        <v>0.3256</v>
      </c>
      <c r="M75" s="35" t="n">
        <f aca="false">K75-L75</f>
        <v>-12.3256</v>
      </c>
      <c r="N75" s="16" t="n">
        <v>2</v>
      </c>
      <c r="O75" s="16" t="n">
        <v>12</v>
      </c>
      <c r="P75" s="74" t="n">
        <f aca="false">IF($C75=0,"",D75/$C75)</f>
        <v>0.185185185185185</v>
      </c>
      <c r="Q75" s="74" t="n">
        <f aca="false">IF($C75=0,"",E75/$C75)</f>
        <v>0.185185185185185</v>
      </c>
      <c r="R75" s="74" t="n">
        <f aca="false">IF($C75=0,"",F75/$C75)</f>
        <v>0.518518518518519</v>
      </c>
      <c r="S75" s="74" t="n">
        <f aca="false">IF($C75=0,"",G75/$C75)</f>
        <v>0.444444444444444</v>
      </c>
      <c r="T75" s="74" t="n">
        <f aca="false">IF($C75=0,"",H75/$C75)</f>
        <v>0.222222222222222</v>
      </c>
      <c r="U75" s="74" t="n">
        <f aca="false">IF($C75=0,"",I75/$C75)</f>
        <v>0.185185185185185</v>
      </c>
      <c r="V75" s="75" t="n">
        <f aca="false">IF($C75=0,"",K75/$C75)</f>
        <v>-0.444444444444444</v>
      </c>
      <c r="W75" s="75" t="n">
        <f aca="false">IF($C75=0,"",M75/$C75)</f>
        <v>-0.456503703703704</v>
      </c>
    </row>
    <row r="76" customFormat="false" ht="15" hidden="false" customHeight="false" outlineLevel="0" collapsed="false">
      <c r="A76" s="11" t="n">
        <v>2026</v>
      </c>
      <c r="B76" s="11" t="s">
        <v>5207</v>
      </c>
      <c r="C76" s="16" t="n">
        <v>25</v>
      </c>
      <c r="D76" s="16" t="n">
        <v>13</v>
      </c>
      <c r="E76" s="16" t="n">
        <v>13</v>
      </c>
      <c r="F76" s="16" t="n">
        <v>19</v>
      </c>
      <c r="G76" s="16" t="n">
        <v>16</v>
      </c>
      <c r="H76" s="16" t="n">
        <v>14</v>
      </c>
      <c r="I76" s="16" t="n">
        <v>13</v>
      </c>
      <c r="J76" s="16" t="n">
        <v>0</v>
      </c>
      <c r="K76" s="13" t="n">
        <v>14</v>
      </c>
      <c r="L76" s="13" t="n">
        <v>0.2631</v>
      </c>
      <c r="M76" s="35" t="n">
        <f aca="false">K76-L76</f>
        <v>13.7369</v>
      </c>
      <c r="N76" s="16" t="n">
        <v>4</v>
      </c>
      <c r="O76" s="16" t="n">
        <v>7</v>
      </c>
      <c r="P76" s="74" t="n">
        <f aca="false">IF($C76=0,"",D76/$C76)</f>
        <v>0.52</v>
      </c>
      <c r="Q76" s="74" t="n">
        <f aca="false">IF($C76=0,"",E76/$C76)</f>
        <v>0.52</v>
      </c>
      <c r="R76" s="74" t="n">
        <f aca="false">IF($C76=0,"",F76/$C76)</f>
        <v>0.76</v>
      </c>
      <c r="S76" s="74" t="n">
        <f aca="false">IF($C76=0,"",G76/$C76)</f>
        <v>0.64</v>
      </c>
      <c r="T76" s="74" t="n">
        <f aca="false">IF($C76=0,"",H76/$C76)</f>
        <v>0.56</v>
      </c>
      <c r="U76" s="74" t="n">
        <f aca="false">IF($C76=0,"",I76/$C76)</f>
        <v>0.52</v>
      </c>
      <c r="V76" s="75" t="n">
        <f aca="false">IF($C76=0,"",K76/$C76)</f>
        <v>0.56</v>
      </c>
      <c r="W76" s="75" t="n">
        <f aca="false">IF($C76=0,"",M76/$C76)</f>
        <v>0.549476</v>
      </c>
    </row>
    <row r="77" customFormat="false" ht="15" hidden="false" customHeight="false" outlineLevel="0" collapsed="false">
      <c r="A77" s="11" t="n">
        <v>2026</v>
      </c>
      <c r="B77" s="11" t="s">
        <v>5208</v>
      </c>
      <c r="C77" s="16" t="n">
        <v>31</v>
      </c>
      <c r="D77" s="16" t="n">
        <v>12</v>
      </c>
      <c r="E77" s="16" t="n">
        <v>12</v>
      </c>
      <c r="F77" s="16" t="n">
        <v>19</v>
      </c>
      <c r="G77" s="16" t="n">
        <v>15</v>
      </c>
      <c r="H77" s="16" t="n">
        <v>13</v>
      </c>
      <c r="I77" s="16" t="n">
        <v>12</v>
      </c>
      <c r="J77" s="16" t="n">
        <v>0</v>
      </c>
      <c r="K77" s="13" t="n">
        <v>5</v>
      </c>
      <c r="L77" s="13" t="n">
        <v>0.4439</v>
      </c>
      <c r="M77" s="35" t="n">
        <f aca="false">K77-L77</f>
        <v>4.5561</v>
      </c>
      <c r="N77" s="16" t="n">
        <v>5</v>
      </c>
      <c r="O77" s="16" t="n">
        <v>8</v>
      </c>
      <c r="P77" s="74" t="n">
        <f aca="false">IF($C77=0,"",D77/$C77)</f>
        <v>0.387096774193548</v>
      </c>
      <c r="Q77" s="74" t="n">
        <f aca="false">IF($C77=0,"",E77/$C77)</f>
        <v>0.387096774193548</v>
      </c>
      <c r="R77" s="74" t="n">
        <f aca="false">IF($C77=0,"",F77/$C77)</f>
        <v>0.612903225806452</v>
      </c>
      <c r="S77" s="74" t="n">
        <f aca="false">IF($C77=0,"",G77/$C77)</f>
        <v>0.483870967741936</v>
      </c>
      <c r="T77" s="74" t="n">
        <f aca="false">IF($C77=0,"",H77/$C77)</f>
        <v>0.419354838709677</v>
      </c>
      <c r="U77" s="74" t="n">
        <f aca="false">IF($C77=0,"",I77/$C77)</f>
        <v>0.387096774193548</v>
      </c>
      <c r="V77" s="75" t="n">
        <f aca="false">IF($C77=0,"",K77/$C77)</f>
        <v>0.161290322580645</v>
      </c>
      <c r="W77" s="75" t="n">
        <f aca="false">IF($C77=0,"",M77/$C77)</f>
        <v>0.146970967741935</v>
      </c>
    </row>
    <row r="78" customFormat="false" ht="15" hidden="false" customHeight="false" outlineLevel="0" collapsed="false">
      <c r="A78" s="11" t="n">
        <v>2026</v>
      </c>
      <c r="B78" s="11" t="s">
        <v>5209</v>
      </c>
      <c r="C78" s="16" t="n">
        <v>27</v>
      </c>
      <c r="D78" s="16" t="n">
        <v>11</v>
      </c>
      <c r="E78" s="16" t="n">
        <v>11</v>
      </c>
      <c r="F78" s="16" t="n">
        <v>14</v>
      </c>
      <c r="G78" s="16" t="n">
        <v>12</v>
      </c>
      <c r="H78" s="16" t="n">
        <v>11</v>
      </c>
      <c r="I78" s="16" t="n">
        <v>11</v>
      </c>
      <c r="J78" s="16" t="n">
        <v>0</v>
      </c>
      <c r="K78" s="13" t="n">
        <v>6</v>
      </c>
      <c r="L78" s="13" t="n">
        <v>0.3092</v>
      </c>
      <c r="M78" s="35" t="n">
        <f aca="false">K78-L78</f>
        <v>5.6908</v>
      </c>
      <c r="N78" s="16" t="n">
        <v>2</v>
      </c>
      <c r="O78" s="16" t="n">
        <v>8</v>
      </c>
      <c r="P78" s="74" t="n">
        <f aca="false">IF($C78=0,"",D78/$C78)</f>
        <v>0.407407407407407</v>
      </c>
      <c r="Q78" s="74" t="n">
        <f aca="false">IF($C78=0,"",E78/$C78)</f>
        <v>0.407407407407407</v>
      </c>
      <c r="R78" s="74" t="n">
        <f aca="false">IF($C78=0,"",F78/$C78)</f>
        <v>0.518518518518519</v>
      </c>
      <c r="S78" s="74" t="n">
        <f aca="false">IF($C78=0,"",G78/$C78)</f>
        <v>0.444444444444444</v>
      </c>
      <c r="T78" s="74" t="n">
        <f aca="false">IF($C78=0,"",H78/$C78)</f>
        <v>0.407407407407407</v>
      </c>
      <c r="U78" s="74" t="n">
        <f aca="false">IF($C78=0,"",I78/$C78)</f>
        <v>0.407407407407407</v>
      </c>
      <c r="V78" s="75" t="n">
        <f aca="false">IF($C78=0,"",K78/$C78)</f>
        <v>0.222222222222222</v>
      </c>
      <c r="W78" s="75" t="n">
        <f aca="false">IF($C78=0,"",M78/$C78)</f>
        <v>0.21077037037037</v>
      </c>
    </row>
    <row r="79" customFormat="false" ht="15" hidden="false" customHeight="false" outlineLevel="0" collapsed="false">
      <c r="A79" s="11" t="n">
        <v>2026</v>
      </c>
      <c r="B79" s="11" t="s">
        <v>5210</v>
      </c>
      <c r="C79" s="16" t="n">
        <v>26</v>
      </c>
      <c r="D79" s="16" t="n">
        <v>9</v>
      </c>
      <c r="E79" s="16" t="n">
        <v>9</v>
      </c>
      <c r="F79" s="16" t="n">
        <v>19</v>
      </c>
      <c r="G79" s="16" t="n">
        <v>13</v>
      </c>
      <c r="H79" s="16" t="n">
        <v>10</v>
      </c>
      <c r="I79" s="16" t="n">
        <v>9</v>
      </c>
      <c r="J79" s="16" t="n">
        <v>0</v>
      </c>
      <c r="K79" s="13" t="n">
        <v>1</v>
      </c>
      <c r="L79" s="13" t="n">
        <v>0.3271</v>
      </c>
      <c r="M79" s="35" t="n">
        <f aca="false">K79-L79</f>
        <v>0.6729</v>
      </c>
      <c r="N79" s="16" t="n">
        <v>2</v>
      </c>
      <c r="O79" s="16" t="n">
        <v>7</v>
      </c>
      <c r="P79" s="74" t="n">
        <f aca="false">IF($C79=0,"",D79/$C79)</f>
        <v>0.346153846153846</v>
      </c>
      <c r="Q79" s="74" t="n">
        <f aca="false">IF($C79=0,"",E79/$C79)</f>
        <v>0.346153846153846</v>
      </c>
      <c r="R79" s="74" t="n">
        <f aca="false">IF($C79=0,"",F79/$C79)</f>
        <v>0.730769230769231</v>
      </c>
      <c r="S79" s="74" t="n">
        <f aca="false">IF($C79=0,"",G79/$C79)</f>
        <v>0.5</v>
      </c>
      <c r="T79" s="74" t="n">
        <f aca="false">IF($C79=0,"",H79/$C79)</f>
        <v>0.384615384615385</v>
      </c>
      <c r="U79" s="74" t="n">
        <f aca="false">IF($C79=0,"",I79/$C79)</f>
        <v>0.346153846153846</v>
      </c>
      <c r="V79" s="75" t="n">
        <f aca="false">IF($C79=0,"",K79/$C79)</f>
        <v>0.0384615384615385</v>
      </c>
      <c r="W79" s="75" t="n">
        <f aca="false">IF($C79=0,"",M79/$C79)</f>
        <v>0.0258807692307692</v>
      </c>
    </row>
    <row r="80" customFormat="false" ht="15" hidden="false" customHeight="false" outlineLevel="0" collapsed="false">
      <c r="A80" s="11" t="n">
        <v>2026</v>
      </c>
      <c r="B80" s="11" t="s">
        <v>5211</v>
      </c>
      <c r="C80" s="16" t="n">
        <v>4</v>
      </c>
      <c r="D80" s="16" t="n">
        <v>1</v>
      </c>
      <c r="E80" s="16" t="n">
        <v>1</v>
      </c>
      <c r="F80" s="16" t="n">
        <v>1</v>
      </c>
      <c r="G80" s="16" t="n">
        <v>1</v>
      </c>
      <c r="H80" s="16" t="n">
        <v>1</v>
      </c>
      <c r="I80" s="16" t="n">
        <v>1</v>
      </c>
      <c r="J80" s="16" t="n">
        <v>0</v>
      </c>
      <c r="K80" s="13" t="n">
        <v>-1</v>
      </c>
      <c r="L80" s="13" t="n">
        <v>0.0415</v>
      </c>
      <c r="M80" s="35" t="n">
        <f aca="false">K80-L80</f>
        <v>-1.0415</v>
      </c>
      <c r="N80" s="16" t="n">
        <v>1</v>
      </c>
      <c r="O80" s="16" t="n">
        <v>3</v>
      </c>
      <c r="P80" s="74" t="n">
        <f aca="false">IF($C80=0,"",D80/$C80)</f>
        <v>0.25</v>
      </c>
      <c r="Q80" s="74" t="n">
        <f aca="false">IF($C80=0,"",E80/$C80)</f>
        <v>0.25</v>
      </c>
      <c r="R80" s="74" t="n">
        <f aca="false">IF($C80=0,"",F80/$C80)</f>
        <v>0.25</v>
      </c>
      <c r="S80" s="74" t="n">
        <f aca="false">IF($C80=0,"",G80/$C80)</f>
        <v>0.25</v>
      </c>
      <c r="T80" s="74" t="n">
        <f aca="false">IF($C80=0,"",H80/$C80)</f>
        <v>0.25</v>
      </c>
      <c r="U80" s="74" t="n">
        <f aca="false">IF($C80=0,"",I80/$C80)</f>
        <v>0.25</v>
      </c>
      <c r="V80" s="75" t="n">
        <f aca="false">IF($C80=0,"",K80/$C80)</f>
        <v>-0.25</v>
      </c>
      <c r="W80" s="75" t="n">
        <f aca="false">IF($C80=0,"",M80/$C80)</f>
        <v>-0.260375</v>
      </c>
    </row>
    <row r="81" customFormat="false" ht="15" hidden="false" customHeight="false" outlineLevel="0" collapsed="false">
      <c r="A81" s="76" t="s">
        <v>5220</v>
      </c>
      <c r="B81" s="76" t="s">
        <v>5215</v>
      </c>
      <c r="C81" s="76" t="n">
        <f aca="false">SUM(C71:C80)</f>
        <v>250</v>
      </c>
      <c r="D81" s="76" t="n">
        <f aca="false">SUM(D71:D80)</f>
        <v>90</v>
      </c>
      <c r="E81" s="76" t="n">
        <f aca="false">SUM(E71:E80)</f>
        <v>90</v>
      </c>
      <c r="F81" s="76" t="n">
        <f aca="false">SUM(F71:F80)</f>
        <v>155</v>
      </c>
      <c r="G81" s="76" t="n">
        <f aca="false">SUM(G71:G80)</f>
        <v>128</v>
      </c>
      <c r="H81" s="76" t="n">
        <f aca="false">SUM(H71:H80)</f>
        <v>102</v>
      </c>
      <c r="I81" s="76" t="n">
        <f aca="false">SUM(I71:I80)</f>
        <v>90</v>
      </c>
      <c r="J81" s="76" t="n">
        <f aca="false">SUM(J71:J80)</f>
        <v>0</v>
      </c>
      <c r="K81" s="77" t="n">
        <f aca="false">SUM(K71:K80)</f>
        <v>20</v>
      </c>
      <c r="L81" s="77" t="n">
        <f aca="false">SUM(L71:L80)</f>
        <v>2.6042</v>
      </c>
      <c r="M81" s="77" t="n">
        <f aca="false">K81-L81</f>
        <v>17.3958</v>
      </c>
      <c r="N81" s="78" t="n">
        <v>5</v>
      </c>
      <c r="O81" s="78" t="n">
        <v>12</v>
      </c>
      <c r="P81" s="79" t="n">
        <f aca="false">IF($C81=0,"",D81/$C81)</f>
        <v>0.36</v>
      </c>
      <c r="Q81" s="79" t="n">
        <f aca="false">IF($C81=0,"",E81/$C81)</f>
        <v>0.36</v>
      </c>
      <c r="R81" s="79" t="n">
        <f aca="false">IF($C81=0,"",F81/$C81)</f>
        <v>0.62</v>
      </c>
      <c r="S81" s="79" t="n">
        <f aca="false">IF($C81=0,"",G81/$C81)</f>
        <v>0.512</v>
      </c>
      <c r="T81" s="79" t="n">
        <f aca="false">IF($C81=0,"",H81/$C81)</f>
        <v>0.408</v>
      </c>
      <c r="U81" s="79" t="n">
        <f aca="false">IF($C81=0,"",I81/$C81)</f>
        <v>0.36</v>
      </c>
      <c r="V81" s="80" t="n">
        <f aca="false">IF($C81=0,"",K81/$C81)</f>
        <v>0.08</v>
      </c>
      <c r="W81" s="80" t="n">
        <f aca="false">IF($C81=0,"",M81/$C81)</f>
        <v>0.0695832</v>
      </c>
    </row>
    <row r="82" customFormat="false" ht="15" hidden="false" customHeight="false" outlineLevel="0" collapsed="false">
      <c r="A82" s="51" t="s">
        <v>5190</v>
      </c>
      <c r="B82" s="51" t="s">
        <v>5215</v>
      </c>
      <c r="C82" s="51" t="n">
        <f aca="false">C18+C31+C44+C57+C70+C81</f>
        <v>1802</v>
      </c>
      <c r="D82" s="51" t="n">
        <f aca="false">D18+D31+D44+D57+D70+D81</f>
        <v>657</v>
      </c>
      <c r="E82" s="51" t="n">
        <f aca="false">E18+E31+E44+E57+E70+E81</f>
        <v>657</v>
      </c>
      <c r="F82" s="51" t="n">
        <f aca="false">F18+F31+F44+F57+F70+F81</f>
        <v>1128</v>
      </c>
      <c r="G82" s="51" t="n">
        <f aca="false">G18+G31+G44+G57+G70+G81</f>
        <v>933</v>
      </c>
      <c r="H82" s="51" t="n">
        <f aca="false">H18+H31+H44+H57+H70+H81</f>
        <v>764</v>
      </c>
      <c r="I82" s="51" t="n">
        <f aca="false">I18+I31+I44+I57+I70+I81</f>
        <v>657</v>
      </c>
      <c r="J82" s="51" t="n">
        <f aca="false">J18+J31+J44+J57+J70+J81</f>
        <v>0</v>
      </c>
      <c r="K82" s="54" t="n">
        <f aca="false">K18+K31+K44+K57+K70+K81</f>
        <v>169</v>
      </c>
      <c r="L82" s="54" t="n">
        <f aca="false">L18+L31+L44+L57+L70+L81</f>
        <v>75.9972</v>
      </c>
      <c r="M82" s="54" t="n">
        <f aca="false">K82-L82</f>
        <v>93.0028</v>
      </c>
      <c r="N82" s="81" t="n">
        <v>7</v>
      </c>
      <c r="O82" s="81" t="n">
        <v>12</v>
      </c>
      <c r="P82" s="82" t="n">
        <f aca="false">IF($C82=0,"",D82/$C82)</f>
        <v>0.364594894561598</v>
      </c>
      <c r="Q82" s="82" t="n">
        <f aca="false">IF($C82=0,"",E82/$C82)</f>
        <v>0.364594894561598</v>
      </c>
      <c r="R82" s="82" t="n">
        <f aca="false">IF($C82=0,"",F82/$C82)</f>
        <v>0.625971143174251</v>
      </c>
      <c r="S82" s="82" t="n">
        <f aca="false">IF($C82=0,"",G82/$C82)</f>
        <v>0.517758046614872</v>
      </c>
      <c r="T82" s="82" t="n">
        <f aca="false">IF($C82=0,"",H82/$C82)</f>
        <v>0.423973362930078</v>
      </c>
      <c r="U82" s="82" t="n">
        <f aca="false">IF($C82=0,"",I82/$C82)</f>
        <v>0.364594894561598</v>
      </c>
      <c r="V82" s="83" t="n">
        <f aca="false">IF($C82=0,"",K82/$C82)</f>
        <v>0.0937846836847947</v>
      </c>
      <c r="W82" s="83" t="n">
        <f aca="false">IF($C82=0,"",M82/$C82)</f>
        <v>0.0516108768035516</v>
      </c>
    </row>
  </sheetData>
  <mergeCells count="2">
    <mergeCell ref="A2:W2"/>
    <mergeCell ref="A3:W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7"/>
    <col collapsed="false" customWidth="true" hidden="false" outlineLevel="0" max="5" min="4" style="0" width="9"/>
    <col collapsed="false" customWidth="true" hidden="false" outlineLevel="0" max="9" min="6" style="0" width="7"/>
    <col collapsed="false" customWidth="true" hidden="false" outlineLevel="0" max="10" min="10" style="0" width="9"/>
    <col collapsed="false" customWidth="true" hidden="false" outlineLevel="0" max="12" min="11" style="0" width="8"/>
    <col collapsed="false" customWidth="true" hidden="false" outlineLevel="0" max="13" min="13" style="0" width="9"/>
    <col collapsed="false" customWidth="true" hidden="false" outlineLevel="0" max="15" min="14" style="0" width="8"/>
    <col collapsed="false" customWidth="true" hidden="false" outlineLevel="0" max="16" min="16" style="0" width="7"/>
    <col collapsed="false" customWidth="true" hidden="false" outlineLevel="0" max="17" min="17" style="0" width="9"/>
    <col collapsed="false" customWidth="true" hidden="false" outlineLevel="0" max="21" min="18" style="0" width="7"/>
    <col collapsed="false" customWidth="true" hidden="false" outlineLevel="0" max="22" min="22" style="0" width="8"/>
    <col collapsed="false" customWidth="true" hidden="false" outlineLevel="0" max="23" min="23" style="0" width="9"/>
  </cols>
  <sheetData>
    <row r="1" customFormat="false" ht="15" hidden="false" customHeight="false" outlineLevel="0" collapsed="false">
      <c r="A1" s="3" t="s">
        <v>5225</v>
      </c>
    </row>
    <row r="2" customFormat="false" ht="42" hidden="false" customHeight="true" outlineLevel="0" collapsed="false">
      <c r="A2" s="4" t="s">
        <v>5192</v>
      </c>
      <c r="B2" s="4"/>
      <c r="C2" s="4"/>
      <c r="D2" s="4"/>
      <c r="E2" s="4"/>
      <c r="F2" s="4"/>
      <c r="G2" s="4"/>
      <c r="H2" s="4"/>
      <c r="I2" s="4"/>
      <c r="J2" s="4"/>
      <c r="K2" s="4"/>
      <c r="L2" s="4"/>
      <c r="M2" s="4"/>
      <c r="N2" s="4"/>
      <c r="O2" s="4"/>
      <c r="P2" s="4"/>
      <c r="Q2" s="4"/>
      <c r="R2" s="4"/>
      <c r="S2" s="4"/>
      <c r="T2" s="4"/>
      <c r="U2" s="4"/>
      <c r="V2" s="4"/>
      <c r="W2" s="4"/>
    </row>
    <row r="3" customFormat="false" ht="15" hidden="false" customHeight="false" outlineLevel="0" collapsed="false">
      <c r="A3" s="73" t="s">
        <v>5193</v>
      </c>
      <c r="B3" s="73"/>
      <c r="C3" s="73"/>
      <c r="D3" s="73"/>
      <c r="E3" s="73"/>
      <c r="F3" s="73"/>
      <c r="G3" s="73"/>
      <c r="H3" s="73"/>
      <c r="I3" s="73"/>
      <c r="J3" s="73"/>
      <c r="K3" s="73"/>
      <c r="L3" s="73"/>
      <c r="M3" s="73"/>
      <c r="N3" s="73"/>
      <c r="O3" s="73"/>
      <c r="P3" s="73"/>
      <c r="Q3" s="73"/>
      <c r="R3" s="73"/>
      <c r="S3" s="73"/>
      <c r="T3" s="73"/>
      <c r="U3" s="73"/>
      <c r="V3" s="73"/>
      <c r="W3" s="73"/>
    </row>
    <row r="5" customFormat="false" ht="42" hidden="false" customHeight="true" outlineLevel="0" collapsed="false">
      <c r="A5" s="6" t="s">
        <v>5175</v>
      </c>
      <c r="B5" s="6" t="s">
        <v>270</v>
      </c>
      <c r="C5" s="6" t="s">
        <v>359</v>
      </c>
      <c r="D5" s="6" t="s">
        <v>5194</v>
      </c>
      <c r="E5" s="6" t="s">
        <v>362</v>
      </c>
      <c r="F5" s="6" t="s">
        <v>5195</v>
      </c>
      <c r="G5" s="6" t="s">
        <v>5196</v>
      </c>
      <c r="H5" s="6" t="s">
        <v>5197</v>
      </c>
      <c r="I5" s="6" t="s">
        <v>5198</v>
      </c>
      <c r="J5" s="6" t="s">
        <v>5199</v>
      </c>
      <c r="K5" s="6" t="s">
        <v>5200</v>
      </c>
      <c r="L5" s="6" t="s">
        <v>5201</v>
      </c>
      <c r="M5" s="6" t="s">
        <v>372</v>
      </c>
      <c r="N5" s="6" t="s">
        <v>5183</v>
      </c>
      <c r="O5" s="6" t="s">
        <v>87</v>
      </c>
      <c r="P5" s="6" t="s">
        <v>5176</v>
      </c>
      <c r="Q5" s="6" t="s">
        <v>5177</v>
      </c>
      <c r="R5" s="6" t="s">
        <v>5178</v>
      </c>
      <c r="S5" s="6" t="s">
        <v>5179</v>
      </c>
      <c r="T5" s="6" t="s">
        <v>5180</v>
      </c>
      <c r="U5" s="6" t="s">
        <v>5181</v>
      </c>
      <c r="V5" s="6" t="s">
        <v>5182</v>
      </c>
      <c r="W5" s="6" t="s">
        <v>5003</v>
      </c>
    </row>
    <row r="6" customFormat="false" ht="15" hidden="false" customHeight="false" outlineLevel="0" collapsed="false">
      <c r="A6" s="11" t="n">
        <v>2021</v>
      </c>
      <c r="B6" s="11" t="s">
        <v>5202</v>
      </c>
      <c r="C6" s="16" t="n">
        <v>92</v>
      </c>
      <c r="D6" s="16" t="n">
        <v>25</v>
      </c>
      <c r="E6" s="16" t="n">
        <v>25</v>
      </c>
      <c r="F6" s="16" t="n">
        <v>52</v>
      </c>
      <c r="G6" s="16" t="n">
        <v>41</v>
      </c>
      <c r="H6" s="16" t="n">
        <v>32</v>
      </c>
      <c r="I6" s="16" t="n">
        <v>25</v>
      </c>
      <c r="J6" s="16" t="n">
        <v>0</v>
      </c>
      <c r="K6" s="13" t="n">
        <v>-17</v>
      </c>
      <c r="L6" s="13" t="n">
        <v>10.4299</v>
      </c>
      <c r="M6" s="35" t="n">
        <f aca="false">K6-L6</f>
        <v>-27.4299</v>
      </c>
      <c r="N6" s="16" t="n">
        <v>3</v>
      </c>
      <c r="O6" s="16" t="n">
        <v>10</v>
      </c>
      <c r="P6" s="74" t="n">
        <f aca="false">IF($C6=0,"",D6/$C6)</f>
        <v>0.271739130434783</v>
      </c>
      <c r="Q6" s="74" t="n">
        <f aca="false">IF($C6=0,"",E6/$C6)</f>
        <v>0.271739130434783</v>
      </c>
      <c r="R6" s="74" t="n">
        <f aca="false">IF($C6=0,"",F6/$C6)</f>
        <v>0.565217391304348</v>
      </c>
      <c r="S6" s="74" t="n">
        <f aca="false">IF($C6=0,"",G6/$C6)</f>
        <v>0.445652173913043</v>
      </c>
      <c r="T6" s="74" t="n">
        <f aca="false">IF($C6=0,"",H6/$C6)</f>
        <v>0.347826086956522</v>
      </c>
      <c r="U6" s="74" t="n">
        <f aca="false">IF($C6=0,"",I6/$C6)</f>
        <v>0.271739130434783</v>
      </c>
      <c r="V6" s="75" t="n">
        <f aca="false">IF($C6=0,"",K6/$C6)</f>
        <v>-0.184782608695652</v>
      </c>
      <c r="W6" s="75" t="n">
        <f aca="false">IF($C6=0,"",M6/$C6)</f>
        <v>-0.298151086956522</v>
      </c>
    </row>
    <row r="7" customFormat="false" ht="15" hidden="false" customHeight="false" outlineLevel="0" collapsed="false">
      <c r="A7" s="11" t="n">
        <v>2021</v>
      </c>
      <c r="B7" s="11" t="s">
        <v>5203</v>
      </c>
      <c r="C7" s="16" t="n">
        <v>96</v>
      </c>
      <c r="D7" s="16" t="n">
        <v>26</v>
      </c>
      <c r="E7" s="16" t="n">
        <v>26</v>
      </c>
      <c r="F7" s="16" t="n">
        <v>51</v>
      </c>
      <c r="G7" s="16" t="n">
        <v>45</v>
      </c>
      <c r="H7" s="16" t="n">
        <v>35</v>
      </c>
      <c r="I7" s="16" t="n">
        <v>26</v>
      </c>
      <c r="J7" s="16" t="n">
        <v>0</v>
      </c>
      <c r="K7" s="13" t="n">
        <v>-18</v>
      </c>
      <c r="L7" s="13" t="n">
        <v>11.3481</v>
      </c>
      <c r="M7" s="35" t="n">
        <f aca="false">K7-L7</f>
        <v>-29.3481</v>
      </c>
      <c r="N7" s="16" t="n">
        <v>3</v>
      </c>
      <c r="O7" s="16" t="n">
        <v>12</v>
      </c>
      <c r="P7" s="74" t="n">
        <f aca="false">IF($C7=0,"",D7/$C7)</f>
        <v>0.270833333333333</v>
      </c>
      <c r="Q7" s="74" t="n">
        <f aca="false">IF($C7=0,"",E7/$C7)</f>
        <v>0.270833333333333</v>
      </c>
      <c r="R7" s="74" t="n">
        <f aca="false">IF($C7=0,"",F7/$C7)</f>
        <v>0.53125</v>
      </c>
      <c r="S7" s="74" t="n">
        <f aca="false">IF($C7=0,"",G7/$C7)</f>
        <v>0.46875</v>
      </c>
      <c r="T7" s="74" t="n">
        <f aca="false">IF($C7=0,"",H7/$C7)</f>
        <v>0.364583333333333</v>
      </c>
      <c r="U7" s="74" t="n">
        <f aca="false">IF($C7=0,"",I7/$C7)</f>
        <v>0.270833333333333</v>
      </c>
      <c r="V7" s="75" t="n">
        <f aca="false">IF($C7=0,"",K7/$C7)</f>
        <v>-0.1875</v>
      </c>
      <c r="W7" s="75" t="n">
        <f aca="false">IF($C7=0,"",M7/$C7)</f>
        <v>-0.305709375</v>
      </c>
    </row>
    <row r="8" customFormat="false" ht="15" hidden="false" customHeight="false" outlineLevel="0" collapsed="false">
      <c r="A8" s="11" t="n">
        <v>2021</v>
      </c>
      <c r="B8" s="11" t="s">
        <v>5204</v>
      </c>
      <c r="C8" s="16" t="n">
        <v>108</v>
      </c>
      <c r="D8" s="16" t="n">
        <v>28</v>
      </c>
      <c r="E8" s="16" t="n">
        <v>28</v>
      </c>
      <c r="F8" s="16" t="n">
        <v>60</v>
      </c>
      <c r="G8" s="16" t="n">
        <v>48</v>
      </c>
      <c r="H8" s="16" t="n">
        <v>30</v>
      </c>
      <c r="I8" s="16" t="n">
        <v>28</v>
      </c>
      <c r="J8" s="16" t="n">
        <v>0</v>
      </c>
      <c r="K8" s="13" t="n">
        <v>-24</v>
      </c>
      <c r="L8" s="13" t="n">
        <v>13.1573</v>
      </c>
      <c r="M8" s="35" t="n">
        <f aca="false">K8-L8</f>
        <v>-37.1573</v>
      </c>
      <c r="N8" s="16" t="n">
        <v>2</v>
      </c>
      <c r="O8" s="16" t="n">
        <v>11</v>
      </c>
      <c r="P8" s="74" t="n">
        <f aca="false">IF($C8=0,"",D8/$C8)</f>
        <v>0.259259259259259</v>
      </c>
      <c r="Q8" s="74" t="n">
        <f aca="false">IF($C8=0,"",E8/$C8)</f>
        <v>0.259259259259259</v>
      </c>
      <c r="R8" s="74" t="n">
        <f aca="false">IF($C8=0,"",F8/$C8)</f>
        <v>0.555555555555556</v>
      </c>
      <c r="S8" s="74" t="n">
        <f aca="false">IF($C8=0,"",G8/$C8)</f>
        <v>0.444444444444444</v>
      </c>
      <c r="T8" s="74" t="n">
        <f aca="false">IF($C8=0,"",H8/$C8)</f>
        <v>0.277777777777778</v>
      </c>
      <c r="U8" s="74" t="n">
        <f aca="false">IF($C8=0,"",I8/$C8)</f>
        <v>0.259259259259259</v>
      </c>
      <c r="V8" s="75" t="n">
        <f aca="false">IF($C8=0,"",K8/$C8)</f>
        <v>-0.222222222222222</v>
      </c>
      <c r="W8" s="75" t="n">
        <f aca="false">IF($C8=0,"",M8/$C8)</f>
        <v>-0.344049074074074</v>
      </c>
    </row>
    <row r="9" customFormat="false" ht="15" hidden="false" customHeight="false" outlineLevel="0" collapsed="false">
      <c r="A9" s="11" t="n">
        <v>2021</v>
      </c>
      <c r="B9" s="11" t="s">
        <v>5205</v>
      </c>
      <c r="C9" s="16" t="n">
        <v>103</v>
      </c>
      <c r="D9" s="16" t="n">
        <v>33</v>
      </c>
      <c r="E9" s="16" t="n">
        <v>33</v>
      </c>
      <c r="F9" s="16" t="n">
        <v>63</v>
      </c>
      <c r="G9" s="16" t="n">
        <v>47</v>
      </c>
      <c r="H9" s="16" t="n">
        <v>37</v>
      </c>
      <c r="I9" s="16" t="n">
        <v>33</v>
      </c>
      <c r="J9" s="16" t="n">
        <v>0</v>
      </c>
      <c r="K9" s="13" t="n">
        <v>-4</v>
      </c>
      <c r="L9" s="13" t="n">
        <v>15.1657</v>
      </c>
      <c r="M9" s="35" t="n">
        <f aca="false">K9-L9</f>
        <v>-19.1657</v>
      </c>
      <c r="N9" s="16" t="n">
        <v>5</v>
      </c>
      <c r="O9" s="16" t="n">
        <v>12</v>
      </c>
      <c r="P9" s="74" t="n">
        <f aca="false">IF($C9=0,"",D9/$C9)</f>
        <v>0.320388349514563</v>
      </c>
      <c r="Q9" s="74" t="n">
        <f aca="false">IF($C9=0,"",E9/$C9)</f>
        <v>0.320388349514563</v>
      </c>
      <c r="R9" s="74" t="n">
        <f aca="false">IF($C9=0,"",F9/$C9)</f>
        <v>0.611650485436893</v>
      </c>
      <c r="S9" s="74" t="n">
        <f aca="false">IF($C9=0,"",G9/$C9)</f>
        <v>0.456310679611651</v>
      </c>
      <c r="T9" s="74" t="n">
        <f aca="false">IF($C9=0,"",H9/$C9)</f>
        <v>0.359223300970874</v>
      </c>
      <c r="U9" s="74" t="n">
        <f aca="false">IF($C9=0,"",I9/$C9)</f>
        <v>0.320388349514563</v>
      </c>
      <c r="V9" s="75" t="n">
        <f aca="false">IF($C9=0,"",K9/$C9)</f>
        <v>-0.0388349514563107</v>
      </c>
      <c r="W9" s="75" t="n">
        <f aca="false">IF($C9=0,"",M9/$C9)</f>
        <v>-0.186074757281553</v>
      </c>
    </row>
    <row r="10" customFormat="false" ht="15" hidden="false" customHeight="false" outlineLevel="0" collapsed="false">
      <c r="A10" s="11" t="n">
        <v>2021</v>
      </c>
      <c r="B10" s="11" t="s">
        <v>5206</v>
      </c>
      <c r="C10" s="16" t="n">
        <v>100</v>
      </c>
      <c r="D10" s="16" t="n">
        <v>37</v>
      </c>
      <c r="E10" s="16" t="n">
        <v>37</v>
      </c>
      <c r="F10" s="16" t="n">
        <v>61</v>
      </c>
      <c r="G10" s="16" t="n">
        <v>53</v>
      </c>
      <c r="H10" s="16" t="n">
        <v>42</v>
      </c>
      <c r="I10" s="16" t="n">
        <v>37</v>
      </c>
      <c r="J10" s="16" t="n">
        <v>0</v>
      </c>
      <c r="K10" s="13" t="n">
        <v>11</v>
      </c>
      <c r="L10" s="13" t="n">
        <v>16.2203</v>
      </c>
      <c r="M10" s="35" t="n">
        <f aca="false">K10-L10</f>
        <v>-5.2203</v>
      </c>
      <c r="N10" s="16" t="n">
        <v>7</v>
      </c>
      <c r="O10" s="16" t="n">
        <v>8</v>
      </c>
      <c r="P10" s="74" t="n">
        <f aca="false">IF($C10=0,"",D10/$C10)</f>
        <v>0.37</v>
      </c>
      <c r="Q10" s="74" t="n">
        <f aca="false">IF($C10=0,"",E10/$C10)</f>
        <v>0.37</v>
      </c>
      <c r="R10" s="74" t="n">
        <f aca="false">IF($C10=0,"",F10/$C10)</f>
        <v>0.61</v>
      </c>
      <c r="S10" s="74" t="n">
        <f aca="false">IF($C10=0,"",G10/$C10)</f>
        <v>0.53</v>
      </c>
      <c r="T10" s="74" t="n">
        <f aca="false">IF($C10=0,"",H10/$C10)</f>
        <v>0.42</v>
      </c>
      <c r="U10" s="74" t="n">
        <f aca="false">IF($C10=0,"",I10/$C10)</f>
        <v>0.37</v>
      </c>
      <c r="V10" s="75" t="n">
        <f aca="false">IF($C10=0,"",K10/$C10)</f>
        <v>0.11</v>
      </c>
      <c r="W10" s="75" t="n">
        <f aca="false">IF($C10=0,"",M10/$C10)</f>
        <v>-0.052203</v>
      </c>
    </row>
    <row r="11" customFormat="false" ht="15" hidden="false" customHeight="false" outlineLevel="0" collapsed="false">
      <c r="A11" s="11" t="n">
        <v>2021</v>
      </c>
      <c r="B11" s="11" t="s">
        <v>5207</v>
      </c>
      <c r="C11" s="16" t="n">
        <v>109</v>
      </c>
      <c r="D11" s="16" t="n">
        <v>36</v>
      </c>
      <c r="E11" s="16" t="n">
        <v>36</v>
      </c>
      <c r="F11" s="16" t="n">
        <v>62</v>
      </c>
      <c r="G11" s="16" t="n">
        <v>56</v>
      </c>
      <c r="H11" s="16" t="n">
        <v>41</v>
      </c>
      <c r="I11" s="16" t="n">
        <v>36</v>
      </c>
      <c r="J11" s="16" t="n">
        <v>0</v>
      </c>
      <c r="K11" s="13" t="n">
        <v>-1</v>
      </c>
      <c r="L11" s="13" t="n">
        <v>16.7782</v>
      </c>
      <c r="M11" s="35" t="n">
        <f aca="false">K11-L11</f>
        <v>-17.7782</v>
      </c>
      <c r="N11" s="16" t="n">
        <v>5</v>
      </c>
      <c r="O11" s="16" t="n">
        <v>13</v>
      </c>
      <c r="P11" s="74" t="n">
        <f aca="false">IF($C11=0,"",D11/$C11)</f>
        <v>0.330275229357798</v>
      </c>
      <c r="Q11" s="74" t="n">
        <f aca="false">IF($C11=0,"",E11/$C11)</f>
        <v>0.330275229357798</v>
      </c>
      <c r="R11" s="74" t="n">
        <f aca="false">IF($C11=0,"",F11/$C11)</f>
        <v>0.568807339449541</v>
      </c>
      <c r="S11" s="74" t="n">
        <f aca="false">IF($C11=0,"",G11/$C11)</f>
        <v>0.513761467889908</v>
      </c>
      <c r="T11" s="74" t="n">
        <f aca="false">IF($C11=0,"",H11/$C11)</f>
        <v>0.376146788990826</v>
      </c>
      <c r="U11" s="74" t="n">
        <f aca="false">IF($C11=0,"",I11/$C11)</f>
        <v>0.330275229357798</v>
      </c>
      <c r="V11" s="75" t="n">
        <f aca="false">IF($C11=0,"",K11/$C11)</f>
        <v>-0.00917431192660551</v>
      </c>
      <c r="W11" s="75" t="n">
        <f aca="false">IF($C11=0,"",M11/$C11)</f>
        <v>-0.163102752293578</v>
      </c>
    </row>
    <row r="12" customFormat="false" ht="15" hidden="false" customHeight="false" outlineLevel="0" collapsed="false">
      <c r="A12" s="11" t="n">
        <v>2021</v>
      </c>
      <c r="B12" s="11" t="s">
        <v>5208</v>
      </c>
      <c r="C12" s="16" t="n">
        <v>107</v>
      </c>
      <c r="D12" s="16" t="n">
        <v>39</v>
      </c>
      <c r="E12" s="16" t="n">
        <v>39</v>
      </c>
      <c r="F12" s="16" t="n">
        <v>65</v>
      </c>
      <c r="G12" s="16" t="n">
        <v>55</v>
      </c>
      <c r="H12" s="16" t="n">
        <v>47</v>
      </c>
      <c r="I12" s="16" t="n">
        <v>39</v>
      </c>
      <c r="J12" s="16" t="n">
        <v>0</v>
      </c>
      <c r="K12" s="13" t="n">
        <v>10</v>
      </c>
      <c r="L12" s="13" t="n">
        <v>22.8831</v>
      </c>
      <c r="M12" s="35" t="n">
        <f aca="false">K12-L12</f>
        <v>-12.8831</v>
      </c>
      <c r="N12" s="16" t="n">
        <v>4</v>
      </c>
      <c r="O12" s="16" t="n">
        <v>7</v>
      </c>
      <c r="P12" s="74" t="n">
        <f aca="false">IF($C12=0,"",D12/$C12)</f>
        <v>0.364485981308411</v>
      </c>
      <c r="Q12" s="74" t="n">
        <f aca="false">IF($C12=0,"",E12/$C12)</f>
        <v>0.364485981308411</v>
      </c>
      <c r="R12" s="74" t="n">
        <f aca="false">IF($C12=0,"",F12/$C12)</f>
        <v>0.607476635514019</v>
      </c>
      <c r="S12" s="74" t="n">
        <f aca="false">IF($C12=0,"",G12/$C12)</f>
        <v>0.514018691588785</v>
      </c>
      <c r="T12" s="74" t="n">
        <f aca="false">IF($C12=0,"",H12/$C12)</f>
        <v>0.439252336448598</v>
      </c>
      <c r="U12" s="74" t="n">
        <f aca="false">IF($C12=0,"",I12/$C12)</f>
        <v>0.364485981308411</v>
      </c>
      <c r="V12" s="75" t="n">
        <f aca="false">IF($C12=0,"",K12/$C12)</f>
        <v>0.0934579439252336</v>
      </c>
      <c r="W12" s="75" t="n">
        <f aca="false">IF($C12=0,"",M12/$C12)</f>
        <v>-0.120402803738318</v>
      </c>
    </row>
    <row r="13" customFormat="false" ht="15" hidden="false" customHeight="false" outlineLevel="0" collapsed="false">
      <c r="A13" s="11" t="n">
        <v>2021</v>
      </c>
      <c r="B13" s="11" t="s">
        <v>5209</v>
      </c>
      <c r="C13" s="16" t="n">
        <v>99</v>
      </c>
      <c r="D13" s="16" t="n">
        <v>35</v>
      </c>
      <c r="E13" s="16" t="n">
        <v>35</v>
      </c>
      <c r="F13" s="16" t="n">
        <v>69</v>
      </c>
      <c r="G13" s="16" t="n">
        <v>56</v>
      </c>
      <c r="H13" s="16" t="n">
        <v>42</v>
      </c>
      <c r="I13" s="16" t="n">
        <v>35</v>
      </c>
      <c r="J13" s="16" t="n">
        <v>0</v>
      </c>
      <c r="K13" s="13" t="n">
        <v>6</v>
      </c>
      <c r="L13" s="13" t="n">
        <v>21.5079</v>
      </c>
      <c r="M13" s="35" t="n">
        <f aca="false">K13-L13</f>
        <v>-15.5079</v>
      </c>
      <c r="N13" s="16" t="n">
        <v>4</v>
      </c>
      <c r="O13" s="16" t="n">
        <v>7</v>
      </c>
      <c r="P13" s="74" t="n">
        <f aca="false">IF($C13=0,"",D13/$C13)</f>
        <v>0.353535353535354</v>
      </c>
      <c r="Q13" s="74" t="n">
        <f aca="false">IF($C13=0,"",E13/$C13)</f>
        <v>0.353535353535354</v>
      </c>
      <c r="R13" s="74" t="n">
        <f aca="false">IF($C13=0,"",F13/$C13)</f>
        <v>0.696969696969697</v>
      </c>
      <c r="S13" s="74" t="n">
        <f aca="false">IF($C13=0,"",G13/$C13)</f>
        <v>0.565656565656566</v>
      </c>
      <c r="T13" s="74" t="n">
        <f aca="false">IF($C13=0,"",H13/$C13)</f>
        <v>0.424242424242424</v>
      </c>
      <c r="U13" s="74" t="n">
        <f aca="false">IF($C13=0,"",I13/$C13)</f>
        <v>0.353535353535354</v>
      </c>
      <c r="V13" s="75" t="n">
        <f aca="false">IF($C13=0,"",K13/$C13)</f>
        <v>0.0606060606060606</v>
      </c>
      <c r="W13" s="75" t="n">
        <f aca="false">IF($C13=0,"",M13/$C13)</f>
        <v>-0.156645454545455</v>
      </c>
    </row>
    <row r="14" customFormat="false" ht="15" hidden="false" customHeight="false" outlineLevel="0" collapsed="false">
      <c r="A14" s="11" t="n">
        <v>2021</v>
      </c>
      <c r="B14" s="11" t="s">
        <v>5210</v>
      </c>
      <c r="C14" s="16" t="n">
        <v>104</v>
      </c>
      <c r="D14" s="16" t="n">
        <v>34</v>
      </c>
      <c r="E14" s="16" t="n">
        <v>34</v>
      </c>
      <c r="F14" s="16" t="n">
        <v>55</v>
      </c>
      <c r="G14" s="16" t="n">
        <v>45</v>
      </c>
      <c r="H14" s="16" t="n">
        <v>38</v>
      </c>
      <c r="I14" s="16" t="n">
        <v>34</v>
      </c>
      <c r="J14" s="16" t="n">
        <v>0</v>
      </c>
      <c r="K14" s="13" t="n">
        <v>-2</v>
      </c>
      <c r="L14" s="13" t="n">
        <v>19.6105</v>
      </c>
      <c r="M14" s="35" t="n">
        <f aca="false">K14-L14</f>
        <v>-21.6105</v>
      </c>
      <c r="N14" s="16" t="n">
        <v>5</v>
      </c>
      <c r="O14" s="16" t="n">
        <v>10</v>
      </c>
      <c r="P14" s="74" t="n">
        <f aca="false">IF($C14=0,"",D14/$C14)</f>
        <v>0.326923076923077</v>
      </c>
      <c r="Q14" s="74" t="n">
        <f aca="false">IF($C14=0,"",E14/$C14)</f>
        <v>0.326923076923077</v>
      </c>
      <c r="R14" s="74" t="n">
        <f aca="false">IF($C14=0,"",F14/$C14)</f>
        <v>0.528846153846154</v>
      </c>
      <c r="S14" s="74" t="n">
        <f aca="false">IF($C14=0,"",G14/$C14)</f>
        <v>0.432692307692308</v>
      </c>
      <c r="T14" s="74" t="n">
        <f aca="false">IF($C14=0,"",H14/$C14)</f>
        <v>0.365384615384615</v>
      </c>
      <c r="U14" s="74" t="n">
        <f aca="false">IF($C14=0,"",I14/$C14)</f>
        <v>0.326923076923077</v>
      </c>
      <c r="V14" s="75" t="n">
        <f aca="false">IF($C14=0,"",K14/$C14)</f>
        <v>-0.0192307692307692</v>
      </c>
      <c r="W14" s="75" t="n">
        <f aca="false">IF($C14=0,"",M14/$C14)</f>
        <v>-0.207793269230769</v>
      </c>
    </row>
    <row r="15" customFormat="false" ht="15" hidden="false" customHeight="false" outlineLevel="0" collapsed="false">
      <c r="A15" s="11" t="n">
        <v>2021</v>
      </c>
      <c r="B15" s="11" t="s">
        <v>5211</v>
      </c>
      <c r="C15" s="16" t="n">
        <v>103</v>
      </c>
      <c r="D15" s="16" t="n">
        <v>37</v>
      </c>
      <c r="E15" s="16" t="n">
        <v>37</v>
      </c>
      <c r="F15" s="16" t="n">
        <v>65</v>
      </c>
      <c r="G15" s="16" t="n">
        <v>51</v>
      </c>
      <c r="H15" s="16" t="n">
        <v>39</v>
      </c>
      <c r="I15" s="16" t="n">
        <v>37</v>
      </c>
      <c r="J15" s="16" t="n">
        <v>0</v>
      </c>
      <c r="K15" s="13" t="n">
        <v>8</v>
      </c>
      <c r="L15" s="13" t="n">
        <v>19.8914</v>
      </c>
      <c r="M15" s="35" t="n">
        <f aca="false">K15-L15</f>
        <v>-11.8914</v>
      </c>
      <c r="N15" s="16" t="n">
        <v>3</v>
      </c>
      <c r="O15" s="16" t="n">
        <v>12</v>
      </c>
      <c r="P15" s="74" t="n">
        <f aca="false">IF($C15=0,"",D15/$C15)</f>
        <v>0.359223300970874</v>
      </c>
      <c r="Q15" s="74" t="n">
        <f aca="false">IF($C15=0,"",E15/$C15)</f>
        <v>0.359223300970874</v>
      </c>
      <c r="R15" s="74" t="n">
        <f aca="false">IF($C15=0,"",F15/$C15)</f>
        <v>0.631067961165049</v>
      </c>
      <c r="S15" s="74" t="n">
        <f aca="false">IF($C15=0,"",G15/$C15)</f>
        <v>0.495145631067961</v>
      </c>
      <c r="T15" s="74" t="n">
        <f aca="false">IF($C15=0,"",H15/$C15)</f>
        <v>0.378640776699029</v>
      </c>
      <c r="U15" s="74" t="n">
        <f aca="false">IF($C15=0,"",I15/$C15)</f>
        <v>0.359223300970874</v>
      </c>
      <c r="V15" s="75" t="n">
        <f aca="false">IF($C15=0,"",K15/$C15)</f>
        <v>0.0776699029126214</v>
      </c>
      <c r="W15" s="75" t="n">
        <f aca="false">IF($C15=0,"",M15/$C15)</f>
        <v>-0.115450485436893</v>
      </c>
    </row>
    <row r="16" customFormat="false" ht="15" hidden="false" customHeight="false" outlineLevel="0" collapsed="false">
      <c r="A16" s="11" t="n">
        <v>2021</v>
      </c>
      <c r="B16" s="11" t="s">
        <v>5212</v>
      </c>
      <c r="C16" s="16" t="n">
        <v>105</v>
      </c>
      <c r="D16" s="16" t="n">
        <v>27</v>
      </c>
      <c r="E16" s="16" t="n">
        <v>27</v>
      </c>
      <c r="F16" s="16" t="n">
        <v>62</v>
      </c>
      <c r="G16" s="16" t="n">
        <v>48</v>
      </c>
      <c r="H16" s="16" t="n">
        <v>36</v>
      </c>
      <c r="I16" s="16" t="n">
        <v>27</v>
      </c>
      <c r="J16" s="16" t="n">
        <v>0</v>
      </c>
      <c r="K16" s="13" t="n">
        <v>-24</v>
      </c>
      <c r="L16" s="13" t="n">
        <v>15.2099</v>
      </c>
      <c r="M16" s="35" t="n">
        <f aca="false">K16-L16</f>
        <v>-39.2099</v>
      </c>
      <c r="N16" s="16" t="n">
        <v>3</v>
      </c>
      <c r="O16" s="16" t="n">
        <v>11</v>
      </c>
      <c r="P16" s="74" t="n">
        <f aca="false">IF($C16=0,"",D16/$C16)</f>
        <v>0.257142857142857</v>
      </c>
      <c r="Q16" s="74" t="n">
        <f aca="false">IF($C16=0,"",E16/$C16)</f>
        <v>0.257142857142857</v>
      </c>
      <c r="R16" s="74" t="n">
        <f aca="false">IF($C16=0,"",F16/$C16)</f>
        <v>0.590476190476191</v>
      </c>
      <c r="S16" s="74" t="n">
        <f aca="false">IF($C16=0,"",G16/$C16)</f>
        <v>0.457142857142857</v>
      </c>
      <c r="T16" s="74" t="n">
        <f aca="false">IF($C16=0,"",H16/$C16)</f>
        <v>0.342857142857143</v>
      </c>
      <c r="U16" s="74" t="n">
        <f aca="false">IF($C16=0,"",I16/$C16)</f>
        <v>0.257142857142857</v>
      </c>
      <c r="V16" s="75" t="n">
        <f aca="false">IF($C16=0,"",K16/$C16)</f>
        <v>-0.228571428571429</v>
      </c>
      <c r="W16" s="75" t="n">
        <f aca="false">IF($C16=0,"",M16/$C16)</f>
        <v>-0.373427619047619</v>
      </c>
    </row>
    <row r="17" customFormat="false" ht="15" hidden="false" customHeight="false" outlineLevel="0" collapsed="false">
      <c r="A17" s="11" t="n">
        <v>2021</v>
      </c>
      <c r="B17" s="11" t="s">
        <v>5213</v>
      </c>
      <c r="C17" s="16" t="n">
        <v>102</v>
      </c>
      <c r="D17" s="16" t="n">
        <v>34</v>
      </c>
      <c r="E17" s="16" t="n">
        <v>34</v>
      </c>
      <c r="F17" s="16" t="n">
        <v>63</v>
      </c>
      <c r="G17" s="16" t="n">
        <v>55</v>
      </c>
      <c r="H17" s="16" t="n">
        <v>41</v>
      </c>
      <c r="I17" s="16" t="n">
        <v>34</v>
      </c>
      <c r="J17" s="16" t="n">
        <v>0</v>
      </c>
      <c r="K17" s="13" t="n">
        <v>0</v>
      </c>
      <c r="L17" s="13" t="n">
        <v>23.1089</v>
      </c>
      <c r="M17" s="35" t="n">
        <f aca="false">K17-L17</f>
        <v>-23.1089</v>
      </c>
      <c r="N17" s="16" t="n">
        <v>3</v>
      </c>
      <c r="O17" s="16" t="n">
        <v>12</v>
      </c>
      <c r="P17" s="74" t="n">
        <f aca="false">IF($C17=0,"",D17/$C17)</f>
        <v>0.333333333333333</v>
      </c>
      <c r="Q17" s="74" t="n">
        <f aca="false">IF($C17=0,"",E17/$C17)</f>
        <v>0.333333333333333</v>
      </c>
      <c r="R17" s="74" t="n">
        <f aca="false">IF($C17=0,"",F17/$C17)</f>
        <v>0.617647058823529</v>
      </c>
      <c r="S17" s="74" t="n">
        <f aca="false">IF($C17=0,"",G17/$C17)</f>
        <v>0.53921568627451</v>
      </c>
      <c r="T17" s="74" t="n">
        <f aca="false">IF($C17=0,"",H17/$C17)</f>
        <v>0.401960784313726</v>
      </c>
      <c r="U17" s="74" t="n">
        <f aca="false">IF($C17=0,"",I17/$C17)</f>
        <v>0.333333333333333</v>
      </c>
      <c r="V17" s="75" t="n">
        <f aca="false">IF($C17=0,"",K17/$C17)</f>
        <v>0</v>
      </c>
      <c r="W17" s="75" t="n">
        <f aca="false">IF($C17=0,"",M17/$C17)</f>
        <v>-0.226557843137255</v>
      </c>
    </row>
    <row r="18" customFormat="false" ht="15" hidden="false" customHeight="false" outlineLevel="0" collapsed="false">
      <c r="A18" s="76" t="s">
        <v>5214</v>
      </c>
      <c r="B18" s="76" t="s">
        <v>5215</v>
      </c>
      <c r="C18" s="76" t="n">
        <f aca="false">SUM(C6:C17)</f>
        <v>1228</v>
      </c>
      <c r="D18" s="76" t="n">
        <f aca="false">SUM(D6:D17)</f>
        <v>391</v>
      </c>
      <c r="E18" s="76" t="n">
        <f aca="false">SUM(E6:E17)</f>
        <v>391</v>
      </c>
      <c r="F18" s="76" t="n">
        <f aca="false">SUM(F6:F17)</f>
        <v>728</v>
      </c>
      <c r="G18" s="76" t="n">
        <f aca="false">SUM(G6:G17)</f>
        <v>600</v>
      </c>
      <c r="H18" s="76" t="n">
        <f aca="false">SUM(H6:H17)</f>
        <v>460</v>
      </c>
      <c r="I18" s="76" t="n">
        <f aca="false">SUM(I6:I17)</f>
        <v>391</v>
      </c>
      <c r="J18" s="76" t="n">
        <f aca="false">SUM(J6:J17)</f>
        <v>0</v>
      </c>
      <c r="K18" s="77" t="n">
        <f aca="false">SUM(K6:K17)</f>
        <v>-55</v>
      </c>
      <c r="L18" s="77" t="n">
        <f aca="false">SUM(L6:L17)</f>
        <v>205.3112</v>
      </c>
      <c r="M18" s="77" t="n">
        <f aca="false">K18-L18</f>
        <v>-260.3112</v>
      </c>
      <c r="N18" s="78" t="n">
        <v>7</v>
      </c>
      <c r="O18" s="78" t="n">
        <v>13</v>
      </c>
      <c r="P18" s="79" t="n">
        <f aca="false">IF($C18=0,"",D18/$C18)</f>
        <v>0.318403908794788</v>
      </c>
      <c r="Q18" s="79" t="n">
        <f aca="false">IF($C18=0,"",E18/$C18)</f>
        <v>0.318403908794788</v>
      </c>
      <c r="R18" s="79" t="n">
        <f aca="false">IF($C18=0,"",F18/$C18)</f>
        <v>0.592833876221498</v>
      </c>
      <c r="S18" s="79" t="n">
        <f aca="false">IF($C18=0,"",G18/$C18)</f>
        <v>0.488599348534202</v>
      </c>
      <c r="T18" s="79" t="n">
        <f aca="false">IF($C18=0,"",H18/$C18)</f>
        <v>0.374592833876222</v>
      </c>
      <c r="U18" s="79" t="n">
        <f aca="false">IF($C18=0,"",I18/$C18)</f>
        <v>0.318403908794788</v>
      </c>
      <c r="V18" s="80" t="n">
        <f aca="false">IF($C18=0,"",K18/$C18)</f>
        <v>-0.0447882736156352</v>
      </c>
      <c r="W18" s="80" t="n">
        <f aca="false">IF($C18=0,"",M18/$C18)</f>
        <v>-0.211979804560261</v>
      </c>
    </row>
    <row r="19" customFormat="false" ht="15" hidden="false" customHeight="false" outlineLevel="0" collapsed="false">
      <c r="A19" s="11" t="n">
        <v>2022</v>
      </c>
      <c r="B19" s="11" t="s">
        <v>5202</v>
      </c>
      <c r="C19" s="16" t="n">
        <v>88</v>
      </c>
      <c r="D19" s="16" t="n">
        <v>26</v>
      </c>
      <c r="E19" s="16" t="n">
        <v>26</v>
      </c>
      <c r="F19" s="16" t="n">
        <v>55</v>
      </c>
      <c r="G19" s="16" t="n">
        <v>41</v>
      </c>
      <c r="H19" s="16" t="n">
        <v>30</v>
      </c>
      <c r="I19" s="16" t="n">
        <v>26</v>
      </c>
      <c r="J19" s="16" t="n">
        <v>0</v>
      </c>
      <c r="K19" s="13" t="n">
        <v>-10</v>
      </c>
      <c r="L19" s="13" t="n">
        <v>16.2422</v>
      </c>
      <c r="M19" s="35" t="n">
        <f aca="false">K19-L19</f>
        <v>-26.2422</v>
      </c>
      <c r="N19" s="16" t="n">
        <v>3</v>
      </c>
      <c r="O19" s="16" t="n">
        <v>12</v>
      </c>
      <c r="P19" s="74" t="n">
        <f aca="false">IF($C19=0,"",D19/$C19)</f>
        <v>0.295454545454545</v>
      </c>
      <c r="Q19" s="74" t="n">
        <f aca="false">IF($C19=0,"",E19/$C19)</f>
        <v>0.295454545454545</v>
      </c>
      <c r="R19" s="74" t="n">
        <f aca="false">IF($C19=0,"",F19/$C19)</f>
        <v>0.625</v>
      </c>
      <c r="S19" s="74" t="n">
        <f aca="false">IF($C19=0,"",G19/$C19)</f>
        <v>0.465909090909091</v>
      </c>
      <c r="T19" s="74" t="n">
        <f aca="false">IF($C19=0,"",H19/$C19)</f>
        <v>0.340909090909091</v>
      </c>
      <c r="U19" s="74" t="n">
        <f aca="false">IF($C19=0,"",I19/$C19)</f>
        <v>0.295454545454545</v>
      </c>
      <c r="V19" s="75" t="n">
        <f aca="false">IF($C19=0,"",K19/$C19)</f>
        <v>-0.113636363636364</v>
      </c>
      <c r="W19" s="75" t="n">
        <f aca="false">IF($C19=0,"",M19/$C19)</f>
        <v>-0.298206818181818</v>
      </c>
    </row>
    <row r="20" customFormat="false" ht="15" hidden="false" customHeight="false" outlineLevel="0" collapsed="false">
      <c r="A20" s="11" t="n">
        <v>2022</v>
      </c>
      <c r="B20" s="11" t="s">
        <v>5203</v>
      </c>
      <c r="C20" s="16" t="n">
        <v>93</v>
      </c>
      <c r="D20" s="16" t="n">
        <v>33</v>
      </c>
      <c r="E20" s="16" t="n">
        <v>33</v>
      </c>
      <c r="F20" s="16" t="n">
        <v>60</v>
      </c>
      <c r="G20" s="16" t="n">
        <v>48</v>
      </c>
      <c r="H20" s="16" t="n">
        <v>39</v>
      </c>
      <c r="I20" s="16" t="n">
        <v>33</v>
      </c>
      <c r="J20" s="16" t="n">
        <v>0</v>
      </c>
      <c r="K20" s="13" t="n">
        <v>6</v>
      </c>
      <c r="L20" s="13" t="n">
        <v>14.6701</v>
      </c>
      <c r="M20" s="35" t="n">
        <f aca="false">K20-L20</f>
        <v>-8.6701</v>
      </c>
      <c r="N20" s="16" t="n">
        <v>4</v>
      </c>
      <c r="O20" s="16" t="n">
        <v>11</v>
      </c>
      <c r="P20" s="74" t="n">
        <f aca="false">IF($C20=0,"",D20/$C20)</f>
        <v>0.354838709677419</v>
      </c>
      <c r="Q20" s="74" t="n">
        <f aca="false">IF($C20=0,"",E20/$C20)</f>
        <v>0.354838709677419</v>
      </c>
      <c r="R20" s="74" t="n">
        <f aca="false">IF($C20=0,"",F20/$C20)</f>
        <v>0.645161290322581</v>
      </c>
      <c r="S20" s="74" t="n">
        <f aca="false">IF($C20=0,"",G20/$C20)</f>
        <v>0.516129032258065</v>
      </c>
      <c r="T20" s="74" t="n">
        <f aca="false">IF($C20=0,"",H20/$C20)</f>
        <v>0.419354838709677</v>
      </c>
      <c r="U20" s="74" t="n">
        <f aca="false">IF($C20=0,"",I20/$C20)</f>
        <v>0.354838709677419</v>
      </c>
      <c r="V20" s="75" t="n">
        <f aca="false">IF($C20=0,"",K20/$C20)</f>
        <v>0.0645161290322581</v>
      </c>
      <c r="W20" s="75" t="n">
        <f aca="false">IF($C20=0,"",M20/$C20)</f>
        <v>-0.0932268817204301</v>
      </c>
    </row>
    <row r="21" customFormat="false" ht="15" hidden="false" customHeight="false" outlineLevel="0" collapsed="false">
      <c r="A21" s="11" t="n">
        <v>2022</v>
      </c>
      <c r="B21" s="11" t="s">
        <v>5204</v>
      </c>
      <c r="C21" s="16" t="n">
        <v>110</v>
      </c>
      <c r="D21" s="16" t="n">
        <v>40</v>
      </c>
      <c r="E21" s="16" t="n">
        <v>40</v>
      </c>
      <c r="F21" s="16" t="n">
        <v>70</v>
      </c>
      <c r="G21" s="16" t="n">
        <v>55</v>
      </c>
      <c r="H21" s="16" t="n">
        <v>49</v>
      </c>
      <c r="I21" s="16" t="n">
        <v>40</v>
      </c>
      <c r="J21" s="16" t="n">
        <v>0</v>
      </c>
      <c r="K21" s="13" t="n">
        <v>10</v>
      </c>
      <c r="L21" s="13" t="n">
        <v>12.4715</v>
      </c>
      <c r="M21" s="35" t="n">
        <f aca="false">K21-L21</f>
        <v>-2.4715</v>
      </c>
      <c r="N21" s="16" t="n">
        <v>4</v>
      </c>
      <c r="O21" s="16" t="n">
        <v>11</v>
      </c>
      <c r="P21" s="74" t="n">
        <f aca="false">IF($C21=0,"",D21/$C21)</f>
        <v>0.363636363636364</v>
      </c>
      <c r="Q21" s="74" t="n">
        <f aca="false">IF($C21=0,"",E21/$C21)</f>
        <v>0.363636363636364</v>
      </c>
      <c r="R21" s="74" t="n">
        <f aca="false">IF($C21=0,"",F21/$C21)</f>
        <v>0.636363636363636</v>
      </c>
      <c r="S21" s="74" t="n">
        <f aca="false">IF($C21=0,"",G21/$C21)</f>
        <v>0.5</v>
      </c>
      <c r="T21" s="74" t="n">
        <f aca="false">IF($C21=0,"",H21/$C21)</f>
        <v>0.445454545454545</v>
      </c>
      <c r="U21" s="74" t="n">
        <f aca="false">IF($C21=0,"",I21/$C21)</f>
        <v>0.363636363636364</v>
      </c>
      <c r="V21" s="75" t="n">
        <f aca="false">IF($C21=0,"",K21/$C21)</f>
        <v>0.0909090909090909</v>
      </c>
      <c r="W21" s="75" t="n">
        <f aca="false">IF($C21=0,"",M21/$C21)</f>
        <v>-0.0224681818181818</v>
      </c>
    </row>
    <row r="22" customFormat="false" ht="15" hidden="false" customHeight="false" outlineLevel="0" collapsed="false">
      <c r="A22" s="11" t="n">
        <v>2022</v>
      </c>
      <c r="B22" s="11" t="s">
        <v>5205</v>
      </c>
      <c r="C22" s="16" t="n">
        <v>94</v>
      </c>
      <c r="D22" s="16" t="n">
        <v>31</v>
      </c>
      <c r="E22" s="16" t="n">
        <v>31</v>
      </c>
      <c r="F22" s="16" t="n">
        <v>57</v>
      </c>
      <c r="G22" s="16" t="n">
        <v>48</v>
      </c>
      <c r="H22" s="16" t="n">
        <v>42</v>
      </c>
      <c r="I22" s="16" t="n">
        <v>31</v>
      </c>
      <c r="J22" s="16" t="n">
        <v>0</v>
      </c>
      <c r="K22" s="13" t="n">
        <v>-1</v>
      </c>
      <c r="L22" s="13" t="n">
        <v>13.0179</v>
      </c>
      <c r="M22" s="35" t="n">
        <f aca="false">K22-L22</f>
        <v>-14.0179</v>
      </c>
      <c r="N22" s="16" t="n">
        <v>3</v>
      </c>
      <c r="O22" s="16" t="n">
        <v>8</v>
      </c>
      <c r="P22" s="74" t="n">
        <f aca="false">IF($C22=0,"",D22/$C22)</f>
        <v>0.329787234042553</v>
      </c>
      <c r="Q22" s="74" t="n">
        <f aca="false">IF($C22=0,"",E22/$C22)</f>
        <v>0.329787234042553</v>
      </c>
      <c r="R22" s="74" t="n">
        <f aca="false">IF($C22=0,"",F22/$C22)</f>
        <v>0.606382978723404</v>
      </c>
      <c r="S22" s="74" t="n">
        <f aca="false">IF($C22=0,"",G22/$C22)</f>
        <v>0.51063829787234</v>
      </c>
      <c r="T22" s="74" t="n">
        <f aca="false">IF($C22=0,"",H22/$C22)</f>
        <v>0.446808510638298</v>
      </c>
      <c r="U22" s="74" t="n">
        <f aca="false">IF($C22=0,"",I22/$C22)</f>
        <v>0.329787234042553</v>
      </c>
      <c r="V22" s="75" t="n">
        <f aca="false">IF($C22=0,"",K22/$C22)</f>
        <v>-0.0106382978723404</v>
      </c>
      <c r="W22" s="75" t="n">
        <f aca="false">IF($C22=0,"",M22/$C22)</f>
        <v>-0.149126595744681</v>
      </c>
    </row>
    <row r="23" customFormat="false" ht="15" hidden="false" customHeight="false" outlineLevel="0" collapsed="false">
      <c r="A23" s="11" t="n">
        <v>2022</v>
      </c>
      <c r="B23" s="11" t="s">
        <v>5206</v>
      </c>
      <c r="C23" s="16" t="n">
        <v>93</v>
      </c>
      <c r="D23" s="16" t="n">
        <v>29</v>
      </c>
      <c r="E23" s="16" t="n">
        <v>29</v>
      </c>
      <c r="F23" s="16" t="n">
        <v>55</v>
      </c>
      <c r="G23" s="16" t="n">
        <v>47</v>
      </c>
      <c r="H23" s="16" t="n">
        <v>38</v>
      </c>
      <c r="I23" s="16" t="n">
        <v>29</v>
      </c>
      <c r="J23" s="16" t="n">
        <v>0</v>
      </c>
      <c r="K23" s="13" t="n">
        <v>-6</v>
      </c>
      <c r="L23" s="13" t="n">
        <v>10.4572</v>
      </c>
      <c r="M23" s="35" t="n">
        <f aca="false">K23-L23</f>
        <v>-16.4572</v>
      </c>
      <c r="N23" s="16" t="n">
        <v>4</v>
      </c>
      <c r="O23" s="16" t="n">
        <v>13</v>
      </c>
      <c r="P23" s="74" t="n">
        <f aca="false">IF($C23=0,"",D23/$C23)</f>
        <v>0.311827956989247</v>
      </c>
      <c r="Q23" s="74" t="n">
        <f aca="false">IF($C23=0,"",E23/$C23)</f>
        <v>0.311827956989247</v>
      </c>
      <c r="R23" s="74" t="n">
        <f aca="false">IF($C23=0,"",F23/$C23)</f>
        <v>0.591397849462366</v>
      </c>
      <c r="S23" s="74" t="n">
        <f aca="false">IF($C23=0,"",G23/$C23)</f>
        <v>0.505376344086022</v>
      </c>
      <c r="T23" s="74" t="n">
        <f aca="false">IF($C23=0,"",H23/$C23)</f>
        <v>0.408602150537634</v>
      </c>
      <c r="U23" s="74" t="n">
        <f aca="false">IF($C23=0,"",I23/$C23)</f>
        <v>0.311827956989247</v>
      </c>
      <c r="V23" s="75" t="n">
        <f aca="false">IF($C23=0,"",K23/$C23)</f>
        <v>-0.0645161290322581</v>
      </c>
      <c r="W23" s="75" t="n">
        <f aca="false">IF($C23=0,"",M23/$C23)</f>
        <v>-0.176959139784946</v>
      </c>
    </row>
    <row r="24" customFormat="false" ht="15" hidden="false" customHeight="false" outlineLevel="0" collapsed="false">
      <c r="A24" s="11" t="n">
        <v>2022</v>
      </c>
      <c r="B24" s="11" t="s">
        <v>5207</v>
      </c>
      <c r="C24" s="16" t="n">
        <v>97</v>
      </c>
      <c r="D24" s="16" t="n">
        <v>27</v>
      </c>
      <c r="E24" s="16" t="n">
        <v>27</v>
      </c>
      <c r="F24" s="16" t="n">
        <v>58</v>
      </c>
      <c r="G24" s="16" t="n">
        <v>48</v>
      </c>
      <c r="H24" s="16" t="n">
        <v>34</v>
      </c>
      <c r="I24" s="16" t="n">
        <v>27</v>
      </c>
      <c r="J24" s="16" t="n">
        <v>0</v>
      </c>
      <c r="K24" s="13" t="n">
        <v>-16</v>
      </c>
      <c r="L24" s="13" t="n">
        <v>16.5697</v>
      </c>
      <c r="M24" s="35" t="n">
        <f aca="false">K24-L24</f>
        <v>-32.5697</v>
      </c>
      <c r="N24" s="16" t="n">
        <v>3</v>
      </c>
      <c r="O24" s="16" t="n">
        <v>18</v>
      </c>
      <c r="P24" s="74" t="n">
        <f aca="false">IF($C24=0,"",D24/$C24)</f>
        <v>0.278350515463918</v>
      </c>
      <c r="Q24" s="74" t="n">
        <f aca="false">IF($C24=0,"",E24/$C24)</f>
        <v>0.278350515463918</v>
      </c>
      <c r="R24" s="74" t="n">
        <f aca="false">IF($C24=0,"",F24/$C24)</f>
        <v>0.597938144329897</v>
      </c>
      <c r="S24" s="74" t="n">
        <f aca="false">IF($C24=0,"",G24/$C24)</f>
        <v>0.494845360824742</v>
      </c>
      <c r="T24" s="74" t="n">
        <f aca="false">IF($C24=0,"",H24/$C24)</f>
        <v>0.350515463917526</v>
      </c>
      <c r="U24" s="74" t="n">
        <f aca="false">IF($C24=0,"",I24/$C24)</f>
        <v>0.278350515463918</v>
      </c>
      <c r="V24" s="75" t="n">
        <f aca="false">IF($C24=0,"",K24/$C24)</f>
        <v>-0.164948453608247</v>
      </c>
      <c r="W24" s="75" t="n">
        <f aca="false">IF($C24=0,"",M24/$C24)</f>
        <v>-0.335770103092784</v>
      </c>
    </row>
    <row r="25" customFormat="false" ht="15" hidden="false" customHeight="false" outlineLevel="0" collapsed="false">
      <c r="A25" s="11" t="n">
        <v>2022</v>
      </c>
      <c r="B25" s="11" t="s">
        <v>5208</v>
      </c>
      <c r="C25" s="16" t="n">
        <v>97</v>
      </c>
      <c r="D25" s="16" t="n">
        <v>32</v>
      </c>
      <c r="E25" s="16" t="n">
        <v>32</v>
      </c>
      <c r="F25" s="16" t="n">
        <v>54</v>
      </c>
      <c r="G25" s="16" t="n">
        <v>48</v>
      </c>
      <c r="H25" s="16" t="n">
        <v>40</v>
      </c>
      <c r="I25" s="16" t="n">
        <v>32</v>
      </c>
      <c r="J25" s="16" t="n">
        <v>0</v>
      </c>
      <c r="K25" s="13" t="n">
        <v>-1</v>
      </c>
      <c r="L25" s="13" t="n">
        <v>16.5173</v>
      </c>
      <c r="M25" s="35" t="n">
        <f aca="false">K25-L25</f>
        <v>-17.5173</v>
      </c>
      <c r="N25" s="16" t="n">
        <v>5</v>
      </c>
      <c r="O25" s="16" t="n">
        <v>16</v>
      </c>
      <c r="P25" s="74" t="n">
        <f aca="false">IF($C25=0,"",D25/$C25)</f>
        <v>0.329896907216495</v>
      </c>
      <c r="Q25" s="74" t="n">
        <f aca="false">IF($C25=0,"",E25/$C25)</f>
        <v>0.329896907216495</v>
      </c>
      <c r="R25" s="74" t="n">
        <f aca="false">IF($C25=0,"",F25/$C25)</f>
        <v>0.556701030927835</v>
      </c>
      <c r="S25" s="74" t="n">
        <f aca="false">IF($C25=0,"",G25/$C25)</f>
        <v>0.494845360824742</v>
      </c>
      <c r="T25" s="74" t="n">
        <f aca="false">IF($C25=0,"",H25/$C25)</f>
        <v>0.412371134020619</v>
      </c>
      <c r="U25" s="74" t="n">
        <f aca="false">IF($C25=0,"",I25/$C25)</f>
        <v>0.329896907216495</v>
      </c>
      <c r="V25" s="75" t="n">
        <f aca="false">IF($C25=0,"",K25/$C25)</f>
        <v>-0.0103092783505155</v>
      </c>
      <c r="W25" s="75" t="n">
        <f aca="false">IF($C25=0,"",M25/$C25)</f>
        <v>-0.180590721649485</v>
      </c>
    </row>
    <row r="26" customFormat="false" ht="15" hidden="false" customHeight="false" outlineLevel="0" collapsed="false">
      <c r="A26" s="11" t="n">
        <v>2022</v>
      </c>
      <c r="B26" s="11" t="s">
        <v>5209</v>
      </c>
      <c r="C26" s="16" t="n">
        <v>103</v>
      </c>
      <c r="D26" s="16" t="n">
        <v>37</v>
      </c>
      <c r="E26" s="16" t="n">
        <v>37</v>
      </c>
      <c r="F26" s="16" t="n">
        <v>69</v>
      </c>
      <c r="G26" s="16" t="n">
        <v>57</v>
      </c>
      <c r="H26" s="16" t="n">
        <v>45</v>
      </c>
      <c r="I26" s="16" t="n">
        <v>37</v>
      </c>
      <c r="J26" s="16" t="n">
        <v>0</v>
      </c>
      <c r="K26" s="13" t="n">
        <v>8</v>
      </c>
      <c r="L26" s="13" t="n">
        <v>18.6883</v>
      </c>
      <c r="M26" s="35" t="n">
        <f aca="false">K26-L26</f>
        <v>-10.6883</v>
      </c>
      <c r="N26" s="16" t="n">
        <v>4</v>
      </c>
      <c r="O26" s="16" t="n">
        <v>8</v>
      </c>
      <c r="P26" s="74" t="n">
        <f aca="false">IF($C26=0,"",D26/$C26)</f>
        <v>0.359223300970874</v>
      </c>
      <c r="Q26" s="74" t="n">
        <f aca="false">IF($C26=0,"",E26/$C26)</f>
        <v>0.359223300970874</v>
      </c>
      <c r="R26" s="74" t="n">
        <f aca="false">IF($C26=0,"",F26/$C26)</f>
        <v>0.669902912621359</v>
      </c>
      <c r="S26" s="74" t="n">
        <f aca="false">IF($C26=0,"",G26/$C26)</f>
        <v>0.553398058252427</v>
      </c>
      <c r="T26" s="74" t="n">
        <f aca="false">IF($C26=0,"",H26/$C26)</f>
        <v>0.436893203883495</v>
      </c>
      <c r="U26" s="74" t="n">
        <f aca="false">IF($C26=0,"",I26/$C26)</f>
        <v>0.359223300970874</v>
      </c>
      <c r="V26" s="75" t="n">
        <f aca="false">IF($C26=0,"",K26/$C26)</f>
        <v>0.0776699029126214</v>
      </c>
      <c r="W26" s="75" t="n">
        <f aca="false">IF($C26=0,"",M26/$C26)</f>
        <v>-0.103769902912621</v>
      </c>
    </row>
    <row r="27" customFormat="false" ht="15" hidden="false" customHeight="false" outlineLevel="0" collapsed="false">
      <c r="A27" s="11" t="n">
        <v>2022</v>
      </c>
      <c r="B27" s="11" t="s">
        <v>5210</v>
      </c>
      <c r="C27" s="16" t="n">
        <v>108</v>
      </c>
      <c r="D27" s="16" t="n">
        <v>35</v>
      </c>
      <c r="E27" s="16" t="n">
        <v>35</v>
      </c>
      <c r="F27" s="16" t="n">
        <v>69</v>
      </c>
      <c r="G27" s="16" t="n">
        <v>54</v>
      </c>
      <c r="H27" s="16" t="n">
        <v>41</v>
      </c>
      <c r="I27" s="16" t="n">
        <v>35</v>
      </c>
      <c r="J27" s="16" t="n">
        <v>0</v>
      </c>
      <c r="K27" s="13" t="n">
        <v>-3</v>
      </c>
      <c r="L27" s="13" t="n">
        <v>17.9554</v>
      </c>
      <c r="M27" s="35" t="n">
        <f aca="false">K27-L27</f>
        <v>-20.9554</v>
      </c>
      <c r="N27" s="16" t="n">
        <v>4</v>
      </c>
      <c r="O27" s="16" t="n">
        <v>13</v>
      </c>
      <c r="P27" s="74" t="n">
        <f aca="false">IF($C27=0,"",D27/$C27)</f>
        <v>0.324074074074074</v>
      </c>
      <c r="Q27" s="74" t="n">
        <f aca="false">IF($C27=0,"",E27/$C27)</f>
        <v>0.324074074074074</v>
      </c>
      <c r="R27" s="74" t="n">
        <f aca="false">IF($C27=0,"",F27/$C27)</f>
        <v>0.638888888888889</v>
      </c>
      <c r="S27" s="74" t="n">
        <f aca="false">IF($C27=0,"",G27/$C27)</f>
        <v>0.5</v>
      </c>
      <c r="T27" s="74" t="n">
        <f aca="false">IF($C27=0,"",H27/$C27)</f>
        <v>0.37962962962963</v>
      </c>
      <c r="U27" s="74" t="n">
        <f aca="false">IF($C27=0,"",I27/$C27)</f>
        <v>0.324074074074074</v>
      </c>
      <c r="V27" s="75" t="n">
        <f aca="false">IF($C27=0,"",K27/$C27)</f>
        <v>-0.0277777777777778</v>
      </c>
      <c r="W27" s="75" t="n">
        <f aca="false">IF($C27=0,"",M27/$C27)</f>
        <v>-0.194031481481482</v>
      </c>
    </row>
    <row r="28" customFormat="false" ht="15" hidden="false" customHeight="false" outlineLevel="0" collapsed="false">
      <c r="A28" s="11" t="n">
        <v>2022</v>
      </c>
      <c r="B28" s="11" t="s">
        <v>5211</v>
      </c>
      <c r="C28" s="16" t="n">
        <v>96</v>
      </c>
      <c r="D28" s="16" t="n">
        <v>35</v>
      </c>
      <c r="E28" s="16" t="n">
        <v>35</v>
      </c>
      <c r="F28" s="16" t="n">
        <v>64</v>
      </c>
      <c r="G28" s="16" t="n">
        <v>54</v>
      </c>
      <c r="H28" s="16" t="n">
        <v>42</v>
      </c>
      <c r="I28" s="16" t="n">
        <v>35</v>
      </c>
      <c r="J28" s="16" t="n">
        <v>0</v>
      </c>
      <c r="K28" s="13" t="n">
        <v>9</v>
      </c>
      <c r="L28" s="13" t="n">
        <v>14.7745</v>
      </c>
      <c r="M28" s="35" t="n">
        <f aca="false">K28-L28</f>
        <v>-5.7745</v>
      </c>
      <c r="N28" s="16" t="n">
        <v>4</v>
      </c>
      <c r="O28" s="16" t="n">
        <v>6</v>
      </c>
      <c r="P28" s="74" t="n">
        <f aca="false">IF($C28=0,"",D28/$C28)</f>
        <v>0.364583333333333</v>
      </c>
      <c r="Q28" s="74" t="n">
        <f aca="false">IF($C28=0,"",E28/$C28)</f>
        <v>0.364583333333333</v>
      </c>
      <c r="R28" s="74" t="n">
        <f aca="false">IF($C28=0,"",F28/$C28)</f>
        <v>0.666666666666667</v>
      </c>
      <c r="S28" s="74" t="n">
        <f aca="false">IF($C28=0,"",G28/$C28)</f>
        <v>0.5625</v>
      </c>
      <c r="T28" s="74" t="n">
        <f aca="false">IF($C28=0,"",H28/$C28)</f>
        <v>0.4375</v>
      </c>
      <c r="U28" s="74" t="n">
        <f aca="false">IF($C28=0,"",I28/$C28)</f>
        <v>0.364583333333333</v>
      </c>
      <c r="V28" s="75" t="n">
        <f aca="false">IF($C28=0,"",K28/$C28)</f>
        <v>0.09375</v>
      </c>
      <c r="W28" s="75" t="n">
        <f aca="false">IF($C28=0,"",M28/$C28)</f>
        <v>-0.0601510416666667</v>
      </c>
    </row>
    <row r="29" customFormat="false" ht="15" hidden="false" customHeight="false" outlineLevel="0" collapsed="false">
      <c r="A29" s="11" t="n">
        <v>2022</v>
      </c>
      <c r="B29" s="11" t="s">
        <v>5212</v>
      </c>
      <c r="C29" s="16" t="n">
        <v>104</v>
      </c>
      <c r="D29" s="16" t="n">
        <v>35</v>
      </c>
      <c r="E29" s="16" t="n">
        <v>35</v>
      </c>
      <c r="F29" s="16" t="n">
        <v>68</v>
      </c>
      <c r="G29" s="16" t="n">
        <v>54</v>
      </c>
      <c r="H29" s="16" t="n">
        <v>46</v>
      </c>
      <c r="I29" s="16" t="n">
        <v>35</v>
      </c>
      <c r="J29" s="16" t="n">
        <v>0</v>
      </c>
      <c r="K29" s="13" t="n">
        <v>1</v>
      </c>
      <c r="L29" s="13" t="n">
        <v>14.851</v>
      </c>
      <c r="M29" s="35" t="n">
        <f aca="false">K29-L29</f>
        <v>-13.851</v>
      </c>
      <c r="N29" s="16" t="n">
        <v>3</v>
      </c>
      <c r="O29" s="16" t="n">
        <v>8</v>
      </c>
      <c r="P29" s="74" t="n">
        <f aca="false">IF($C29=0,"",D29/$C29)</f>
        <v>0.336538461538462</v>
      </c>
      <c r="Q29" s="74" t="n">
        <f aca="false">IF($C29=0,"",E29/$C29)</f>
        <v>0.336538461538462</v>
      </c>
      <c r="R29" s="74" t="n">
        <f aca="false">IF($C29=0,"",F29/$C29)</f>
        <v>0.653846153846154</v>
      </c>
      <c r="S29" s="74" t="n">
        <f aca="false">IF($C29=0,"",G29/$C29)</f>
        <v>0.519230769230769</v>
      </c>
      <c r="T29" s="74" t="n">
        <f aca="false">IF($C29=0,"",H29/$C29)</f>
        <v>0.442307692307692</v>
      </c>
      <c r="U29" s="74" t="n">
        <f aca="false">IF($C29=0,"",I29/$C29)</f>
        <v>0.336538461538462</v>
      </c>
      <c r="V29" s="75" t="n">
        <f aca="false">IF($C29=0,"",K29/$C29)</f>
        <v>0.00961538461538462</v>
      </c>
      <c r="W29" s="75" t="n">
        <f aca="false">IF($C29=0,"",M29/$C29)</f>
        <v>-0.133182692307692</v>
      </c>
    </row>
    <row r="30" customFormat="false" ht="15" hidden="false" customHeight="false" outlineLevel="0" collapsed="false">
      <c r="A30" s="11" t="n">
        <v>2022</v>
      </c>
      <c r="B30" s="11" t="s">
        <v>5213</v>
      </c>
      <c r="C30" s="16" t="n">
        <v>98</v>
      </c>
      <c r="D30" s="16" t="n">
        <v>35</v>
      </c>
      <c r="E30" s="16" t="n">
        <v>35</v>
      </c>
      <c r="F30" s="16" t="n">
        <v>60</v>
      </c>
      <c r="G30" s="16" t="n">
        <v>50</v>
      </c>
      <c r="H30" s="16" t="n">
        <v>39</v>
      </c>
      <c r="I30" s="16" t="n">
        <v>35</v>
      </c>
      <c r="J30" s="16" t="n">
        <v>0</v>
      </c>
      <c r="K30" s="13" t="n">
        <v>7</v>
      </c>
      <c r="L30" s="13" t="n">
        <v>15.9008</v>
      </c>
      <c r="M30" s="35" t="n">
        <f aca="false">K30-L30</f>
        <v>-8.9008</v>
      </c>
      <c r="N30" s="16" t="n">
        <v>4</v>
      </c>
      <c r="O30" s="16" t="n">
        <v>7</v>
      </c>
      <c r="P30" s="74" t="n">
        <f aca="false">IF($C30=0,"",D30/$C30)</f>
        <v>0.357142857142857</v>
      </c>
      <c r="Q30" s="74" t="n">
        <f aca="false">IF($C30=0,"",E30/$C30)</f>
        <v>0.357142857142857</v>
      </c>
      <c r="R30" s="74" t="n">
        <f aca="false">IF($C30=0,"",F30/$C30)</f>
        <v>0.612244897959184</v>
      </c>
      <c r="S30" s="74" t="n">
        <f aca="false">IF($C30=0,"",G30/$C30)</f>
        <v>0.510204081632653</v>
      </c>
      <c r="T30" s="74" t="n">
        <f aca="false">IF($C30=0,"",H30/$C30)</f>
        <v>0.397959183673469</v>
      </c>
      <c r="U30" s="74" t="n">
        <f aca="false">IF($C30=0,"",I30/$C30)</f>
        <v>0.357142857142857</v>
      </c>
      <c r="V30" s="75" t="n">
        <f aca="false">IF($C30=0,"",K30/$C30)</f>
        <v>0.0714285714285714</v>
      </c>
      <c r="W30" s="75" t="n">
        <f aca="false">IF($C30=0,"",M30/$C30)</f>
        <v>-0.0908244897959184</v>
      </c>
    </row>
    <row r="31" customFormat="false" ht="15" hidden="false" customHeight="false" outlineLevel="0" collapsed="false">
      <c r="A31" s="76" t="s">
        <v>5216</v>
      </c>
      <c r="B31" s="76" t="s">
        <v>5215</v>
      </c>
      <c r="C31" s="76" t="n">
        <f aca="false">SUM(C19:C30)</f>
        <v>1181</v>
      </c>
      <c r="D31" s="76" t="n">
        <f aca="false">SUM(D19:D30)</f>
        <v>395</v>
      </c>
      <c r="E31" s="76" t="n">
        <f aca="false">SUM(E19:E30)</f>
        <v>395</v>
      </c>
      <c r="F31" s="76" t="n">
        <f aca="false">SUM(F19:F30)</f>
        <v>739</v>
      </c>
      <c r="G31" s="76" t="n">
        <f aca="false">SUM(G19:G30)</f>
        <v>604</v>
      </c>
      <c r="H31" s="76" t="n">
        <f aca="false">SUM(H19:H30)</f>
        <v>485</v>
      </c>
      <c r="I31" s="76" t="n">
        <f aca="false">SUM(I19:I30)</f>
        <v>395</v>
      </c>
      <c r="J31" s="76" t="n">
        <f aca="false">SUM(J19:J30)</f>
        <v>0</v>
      </c>
      <c r="K31" s="77" t="n">
        <f aca="false">SUM(K19:K30)</f>
        <v>4</v>
      </c>
      <c r="L31" s="77" t="n">
        <f aca="false">SUM(L19:L30)</f>
        <v>182.1159</v>
      </c>
      <c r="M31" s="77" t="n">
        <f aca="false">K31-L31</f>
        <v>-178.1159</v>
      </c>
      <c r="N31" s="78" t="n">
        <v>5</v>
      </c>
      <c r="O31" s="78" t="n">
        <v>18</v>
      </c>
      <c r="P31" s="79" t="n">
        <f aca="false">IF($C31=0,"",D31/$C31)</f>
        <v>0.334462320067739</v>
      </c>
      <c r="Q31" s="79" t="n">
        <f aca="false">IF($C31=0,"",E31/$C31)</f>
        <v>0.334462320067739</v>
      </c>
      <c r="R31" s="79" t="n">
        <f aca="false">IF($C31=0,"",F31/$C31)</f>
        <v>0.625740897544454</v>
      </c>
      <c r="S31" s="79" t="n">
        <f aca="false">IF($C31=0,"",G31/$C31)</f>
        <v>0.511430990685859</v>
      </c>
      <c r="T31" s="79" t="n">
        <f aca="false">IF($C31=0,"",H31/$C31)</f>
        <v>0.410668924640136</v>
      </c>
      <c r="U31" s="79" t="n">
        <f aca="false">IF($C31=0,"",I31/$C31)</f>
        <v>0.334462320067739</v>
      </c>
      <c r="V31" s="80" t="n">
        <f aca="false">IF($C31=0,"",K31/$C31)</f>
        <v>0.00338696020321761</v>
      </c>
      <c r="W31" s="80" t="n">
        <f aca="false">IF($C31=0,"",M31/$C31)</f>
        <v>-0.150817866215072</v>
      </c>
    </row>
    <row r="32" customFormat="false" ht="15" hidden="false" customHeight="false" outlineLevel="0" collapsed="false">
      <c r="A32" s="11" t="n">
        <v>2023</v>
      </c>
      <c r="B32" s="11" t="s">
        <v>5202</v>
      </c>
      <c r="C32" s="16" t="n">
        <v>99</v>
      </c>
      <c r="D32" s="16" t="n">
        <v>36</v>
      </c>
      <c r="E32" s="16" t="n">
        <v>36</v>
      </c>
      <c r="F32" s="16" t="n">
        <v>62</v>
      </c>
      <c r="G32" s="16" t="n">
        <v>49</v>
      </c>
      <c r="H32" s="16" t="n">
        <v>42</v>
      </c>
      <c r="I32" s="16" t="n">
        <v>36</v>
      </c>
      <c r="J32" s="16" t="n">
        <v>0</v>
      </c>
      <c r="K32" s="13" t="n">
        <v>9</v>
      </c>
      <c r="L32" s="13" t="n">
        <v>16.5308</v>
      </c>
      <c r="M32" s="35" t="n">
        <f aca="false">K32-L32</f>
        <v>-7.5308</v>
      </c>
      <c r="N32" s="16" t="n">
        <v>3</v>
      </c>
      <c r="O32" s="16" t="n">
        <v>7</v>
      </c>
      <c r="P32" s="74" t="n">
        <f aca="false">IF($C32=0,"",D32/$C32)</f>
        <v>0.363636363636364</v>
      </c>
      <c r="Q32" s="74" t="n">
        <f aca="false">IF($C32=0,"",E32/$C32)</f>
        <v>0.363636363636364</v>
      </c>
      <c r="R32" s="74" t="n">
        <f aca="false">IF($C32=0,"",F32/$C32)</f>
        <v>0.626262626262626</v>
      </c>
      <c r="S32" s="74" t="n">
        <f aca="false">IF($C32=0,"",G32/$C32)</f>
        <v>0.494949494949495</v>
      </c>
      <c r="T32" s="74" t="n">
        <f aca="false">IF($C32=0,"",H32/$C32)</f>
        <v>0.424242424242424</v>
      </c>
      <c r="U32" s="74" t="n">
        <f aca="false">IF($C32=0,"",I32/$C32)</f>
        <v>0.363636363636364</v>
      </c>
      <c r="V32" s="75" t="n">
        <f aca="false">IF($C32=0,"",K32/$C32)</f>
        <v>0.0909090909090909</v>
      </c>
      <c r="W32" s="75" t="n">
        <f aca="false">IF($C32=0,"",M32/$C32)</f>
        <v>-0.0760686868686869</v>
      </c>
    </row>
    <row r="33" customFormat="false" ht="15" hidden="false" customHeight="false" outlineLevel="0" collapsed="false">
      <c r="A33" s="11" t="n">
        <v>2023</v>
      </c>
      <c r="B33" s="11" t="s">
        <v>5203</v>
      </c>
      <c r="C33" s="16" t="n">
        <v>97</v>
      </c>
      <c r="D33" s="16" t="n">
        <v>28</v>
      </c>
      <c r="E33" s="16" t="n">
        <v>28</v>
      </c>
      <c r="F33" s="16" t="n">
        <v>58</v>
      </c>
      <c r="G33" s="16" t="n">
        <v>45</v>
      </c>
      <c r="H33" s="16" t="n">
        <v>32</v>
      </c>
      <c r="I33" s="16" t="n">
        <v>28</v>
      </c>
      <c r="J33" s="16" t="n">
        <v>0</v>
      </c>
      <c r="K33" s="13" t="n">
        <v>-13</v>
      </c>
      <c r="L33" s="13" t="n">
        <v>14.5498</v>
      </c>
      <c r="M33" s="35" t="n">
        <f aca="false">K33-L33</f>
        <v>-27.5498</v>
      </c>
      <c r="N33" s="16" t="n">
        <v>2</v>
      </c>
      <c r="O33" s="16" t="n">
        <v>8</v>
      </c>
      <c r="P33" s="74" t="n">
        <f aca="false">IF($C33=0,"",D33/$C33)</f>
        <v>0.288659793814433</v>
      </c>
      <c r="Q33" s="74" t="n">
        <f aca="false">IF($C33=0,"",E33/$C33)</f>
        <v>0.288659793814433</v>
      </c>
      <c r="R33" s="74" t="n">
        <f aca="false">IF($C33=0,"",F33/$C33)</f>
        <v>0.597938144329897</v>
      </c>
      <c r="S33" s="74" t="n">
        <f aca="false">IF($C33=0,"",G33/$C33)</f>
        <v>0.463917525773196</v>
      </c>
      <c r="T33" s="74" t="n">
        <f aca="false">IF($C33=0,"",H33/$C33)</f>
        <v>0.329896907216495</v>
      </c>
      <c r="U33" s="74" t="n">
        <f aca="false">IF($C33=0,"",I33/$C33)</f>
        <v>0.288659793814433</v>
      </c>
      <c r="V33" s="75" t="n">
        <f aca="false">IF($C33=0,"",K33/$C33)</f>
        <v>-0.134020618556701</v>
      </c>
      <c r="W33" s="75" t="n">
        <f aca="false">IF($C33=0,"",M33/$C33)</f>
        <v>-0.284018556701031</v>
      </c>
    </row>
    <row r="34" customFormat="false" ht="15" hidden="false" customHeight="false" outlineLevel="0" collapsed="false">
      <c r="A34" s="11" t="n">
        <v>2023</v>
      </c>
      <c r="B34" s="11" t="s">
        <v>5204</v>
      </c>
      <c r="C34" s="16" t="n">
        <v>105</v>
      </c>
      <c r="D34" s="16" t="n">
        <v>42</v>
      </c>
      <c r="E34" s="16" t="n">
        <v>42</v>
      </c>
      <c r="F34" s="16" t="n">
        <v>64</v>
      </c>
      <c r="G34" s="16" t="n">
        <v>53</v>
      </c>
      <c r="H34" s="16" t="n">
        <v>46</v>
      </c>
      <c r="I34" s="16" t="n">
        <v>42</v>
      </c>
      <c r="J34" s="16" t="n">
        <v>0</v>
      </c>
      <c r="K34" s="13" t="n">
        <v>21</v>
      </c>
      <c r="L34" s="13" t="n">
        <v>13.6293</v>
      </c>
      <c r="M34" s="35" t="n">
        <f aca="false">K34-L34</f>
        <v>7.3707</v>
      </c>
      <c r="N34" s="16" t="n">
        <v>4</v>
      </c>
      <c r="O34" s="16" t="n">
        <v>7</v>
      </c>
      <c r="P34" s="74" t="n">
        <f aca="false">IF($C34=0,"",D34/$C34)</f>
        <v>0.4</v>
      </c>
      <c r="Q34" s="74" t="n">
        <f aca="false">IF($C34=0,"",E34/$C34)</f>
        <v>0.4</v>
      </c>
      <c r="R34" s="74" t="n">
        <f aca="false">IF($C34=0,"",F34/$C34)</f>
        <v>0.60952380952381</v>
      </c>
      <c r="S34" s="74" t="n">
        <f aca="false">IF($C34=0,"",G34/$C34)</f>
        <v>0.504761904761905</v>
      </c>
      <c r="T34" s="74" t="n">
        <f aca="false">IF($C34=0,"",H34/$C34)</f>
        <v>0.438095238095238</v>
      </c>
      <c r="U34" s="74" t="n">
        <f aca="false">IF($C34=0,"",I34/$C34)</f>
        <v>0.4</v>
      </c>
      <c r="V34" s="75" t="n">
        <f aca="false">IF($C34=0,"",K34/$C34)</f>
        <v>0.2</v>
      </c>
      <c r="W34" s="75" t="n">
        <f aca="false">IF($C34=0,"",M34/$C34)</f>
        <v>0.0701971428571429</v>
      </c>
    </row>
    <row r="35" customFormat="false" ht="15" hidden="false" customHeight="false" outlineLevel="0" collapsed="false">
      <c r="A35" s="11" t="n">
        <v>2023</v>
      </c>
      <c r="B35" s="11" t="s">
        <v>5205</v>
      </c>
      <c r="C35" s="16" t="n">
        <v>85</v>
      </c>
      <c r="D35" s="16" t="n">
        <v>30</v>
      </c>
      <c r="E35" s="16" t="n">
        <v>30</v>
      </c>
      <c r="F35" s="16" t="n">
        <v>55</v>
      </c>
      <c r="G35" s="16" t="n">
        <v>43</v>
      </c>
      <c r="H35" s="16" t="n">
        <v>35</v>
      </c>
      <c r="I35" s="16" t="n">
        <v>30</v>
      </c>
      <c r="J35" s="16" t="n">
        <v>0</v>
      </c>
      <c r="K35" s="13" t="n">
        <v>5</v>
      </c>
      <c r="L35" s="13" t="n">
        <v>13.0432</v>
      </c>
      <c r="M35" s="35" t="n">
        <f aca="false">K35-L35</f>
        <v>-8.0432</v>
      </c>
      <c r="N35" s="16" t="n">
        <v>3</v>
      </c>
      <c r="O35" s="16" t="n">
        <v>10</v>
      </c>
      <c r="P35" s="74" t="n">
        <f aca="false">IF($C35=0,"",D35/$C35)</f>
        <v>0.352941176470588</v>
      </c>
      <c r="Q35" s="74" t="n">
        <f aca="false">IF($C35=0,"",E35/$C35)</f>
        <v>0.352941176470588</v>
      </c>
      <c r="R35" s="74" t="n">
        <f aca="false">IF($C35=0,"",F35/$C35)</f>
        <v>0.647058823529412</v>
      </c>
      <c r="S35" s="74" t="n">
        <f aca="false">IF($C35=0,"",G35/$C35)</f>
        <v>0.505882352941176</v>
      </c>
      <c r="T35" s="74" t="n">
        <f aca="false">IF($C35=0,"",H35/$C35)</f>
        <v>0.411764705882353</v>
      </c>
      <c r="U35" s="74" t="n">
        <f aca="false">IF($C35=0,"",I35/$C35)</f>
        <v>0.352941176470588</v>
      </c>
      <c r="V35" s="75" t="n">
        <f aca="false">IF($C35=0,"",K35/$C35)</f>
        <v>0.0588235294117647</v>
      </c>
      <c r="W35" s="75" t="n">
        <f aca="false">IF($C35=0,"",M35/$C35)</f>
        <v>-0.0946258823529412</v>
      </c>
    </row>
    <row r="36" customFormat="false" ht="15" hidden="false" customHeight="false" outlineLevel="0" collapsed="false">
      <c r="A36" s="11" t="n">
        <v>2023</v>
      </c>
      <c r="B36" s="11" t="s">
        <v>5206</v>
      </c>
      <c r="C36" s="16" t="n">
        <v>98</v>
      </c>
      <c r="D36" s="16" t="n">
        <v>42</v>
      </c>
      <c r="E36" s="16" t="n">
        <v>42</v>
      </c>
      <c r="F36" s="16" t="n">
        <v>63</v>
      </c>
      <c r="G36" s="16" t="n">
        <v>54</v>
      </c>
      <c r="H36" s="16" t="n">
        <v>47</v>
      </c>
      <c r="I36" s="16" t="n">
        <v>42</v>
      </c>
      <c r="J36" s="16" t="n">
        <v>0</v>
      </c>
      <c r="K36" s="13" t="n">
        <v>28</v>
      </c>
      <c r="L36" s="13" t="n">
        <v>15.457</v>
      </c>
      <c r="M36" s="35" t="n">
        <f aca="false">K36-L36</f>
        <v>12.543</v>
      </c>
      <c r="N36" s="16" t="n">
        <v>5</v>
      </c>
      <c r="O36" s="16" t="n">
        <v>10</v>
      </c>
      <c r="P36" s="74" t="n">
        <f aca="false">IF($C36=0,"",D36/$C36)</f>
        <v>0.428571428571429</v>
      </c>
      <c r="Q36" s="74" t="n">
        <f aca="false">IF($C36=0,"",E36/$C36)</f>
        <v>0.428571428571429</v>
      </c>
      <c r="R36" s="74" t="n">
        <f aca="false">IF($C36=0,"",F36/$C36)</f>
        <v>0.642857142857143</v>
      </c>
      <c r="S36" s="74" t="n">
        <f aca="false">IF($C36=0,"",G36/$C36)</f>
        <v>0.551020408163265</v>
      </c>
      <c r="T36" s="74" t="n">
        <f aca="false">IF($C36=0,"",H36/$C36)</f>
        <v>0.479591836734694</v>
      </c>
      <c r="U36" s="74" t="n">
        <f aca="false">IF($C36=0,"",I36/$C36)</f>
        <v>0.428571428571429</v>
      </c>
      <c r="V36" s="75" t="n">
        <f aca="false">IF($C36=0,"",K36/$C36)</f>
        <v>0.285714285714286</v>
      </c>
      <c r="W36" s="75" t="n">
        <f aca="false">IF($C36=0,"",M36/$C36)</f>
        <v>0.127989795918367</v>
      </c>
    </row>
    <row r="37" customFormat="false" ht="15" hidden="false" customHeight="false" outlineLevel="0" collapsed="false">
      <c r="A37" s="11" t="n">
        <v>2023</v>
      </c>
      <c r="B37" s="11" t="s">
        <v>5207</v>
      </c>
      <c r="C37" s="16" t="n">
        <v>100</v>
      </c>
      <c r="D37" s="16" t="n">
        <v>25</v>
      </c>
      <c r="E37" s="16" t="n">
        <v>25</v>
      </c>
      <c r="F37" s="16" t="n">
        <v>57</v>
      </c>
      <c r="G37" s="16" t="n">
        <v>47</v>
      </c>
      <c r="H37" s="16" t="n">
        <v>35</v>
      </c>
      <c r="I37" s="16" t="n">
        <v>25</v>
      </c>
      <c r="J37" s="16" t="n">
        <v>0</v>
      </c>
      <c r="K37" s="13" t="n">
        <v>-25</v>
      </c>
      <c r="L37" s="13" t="n">
        <v>17.9265</v>
      </c>
      <c r="M37" s="35" t="n">
        <f aca="false">K37-L37</f>
        <v>-42.9265</v>
      </c>
      <c r="N37" s="16" t="n">
        <v>4</v>
      </c>
      <c r="O37" s="16" t="n">
        <v>12</v>
      </c>
      <c r="P37" s="74" t="n">
        <f aca="false">IF($C37=0,"",D37/$C37)</f>
        <v>0.25</v>
      </c>
      <c r="Q37" s="74" t="n">
        <f aca="false">IF($C37=0,"",E37/$C37)</f>
        <v>0.25</v>
      </c>
      <c r="R37" s="74" t="n">
        <f aca="false">IF($C37=0,"",F37/$C37)</f>
        <v>0.57</v>
      </c>
      <c r="S37" s="74" t="n">
        <f aca="false">IF($C37=0,"",G37/$C37)</f>
        <v>0.47</v>
      </c>
      <c r="T37" s="74" t="n">
        <f aca="false">IF($C37=0,"",H37/$C37)</f>
        <v>0.35</v>
      </c>
      <c r="U37" s="74" t="n">
        <f aca="false">IF($C37=0,"",I37/$C37)</f>
        <v>0.25</v>
      </c>
      <c r="V37" s="75" t="n">
        <f aca="false">IF($C37=0,"",K37/$C37)</f>
        <v>-0.25</v>
      </c>
      <c r="W37" s="75" t="n">
        <f aca="false">IF($C37=0,"",M37/$C37)</f>
        <v>-0.429265</v>
      </c>
    </row>
    <row r="38" customFormat="false" ht="15" hidden="false" customHeight="false" outlineLevel="0" collapsed="false">
      <c r="A38" s="11" t="n">
        <v>2023</v>
      </c>
      <c r="B38" s="11" t="s">
        <v>5208</v>
      </c>
      <c r="C38" s="16" t="n">
        <v>100</v>
      </c>
      <c r="D38" s="16" t="n">
        <v>20</v>
      </c>
      <c r="E38" s="16" t="n">
        <v>20</v>
      </c>
      <c r="F38" s="16" t="n">
        <v>43</v>
      </c>
      <c r="G38" s="16" t="n">
        <v>38</v>
      </c>
      <c r="H38" s="16" t="n">
        <v>28</v>
      </c>
      <c r="I38" s="16" t="n">
        <v>20</v>
      </c>
      <c r="J38" s="16" t="n">
        <v>0</v>
      </c>
      <c r="K38" s="13" t="n">
        <v>-40</v>
      </c>
      <c r="L38" s="13" t="n">
        <v>26.9758</v>
      </c>
      <c r="M38" s="35" t="n">
        <f aca="false">K38-L38</f>
        <v>-66.9758</v>
      </c>
      <c r="N38" s="16" t="n">
        <v>2</v>
      </c>
      <c r="O38" s="16" t="n">
        <v>14</v>
      </c>
      <c r="P38" s="74" t="n">
        <f aca="false">IF($C38=0,"",D38/$C38)</f>
        <v>0.2</v>
      </c>
      <c r="Q38" s="74" t="n">
        <f aca="false">IF($C38=0,"",E38/$C38)</f>
        <v>0.2</v>
      </c>
      <c r="R38" s="74" t="n">
        <f aca="false">IF($C38=0,"",F38/$C38)</f>
        <v>0.43</v>
      </c>
      <c r="S38" s="74" t="n">
        <f aca="false">IF($C38=0,"",G38/$C38)</f>
        <v>0.38</v>
      </c>
      <c r="T38" s="74" t="n">
        <f aca="false">IF($C38=0,"",H38/$C38)</f>
        <v>0.28</v>
      </c>
      <c r="U38" s="74" t="n">
        <f aca="false">IF($C38=0,"",I38/$C38)</f>
        <v>0.2</v>
      </c>
      <c r="V38" s="75" t="n">
        <f aca="false">IF($C38=0,"",K38/$C38)</f>
        <v>-0.4</v>
      </c>
      <c r="W38" s="75" t="n">
        <f aca="false">IF($C38=0,"",M38/$C38)</f>
        <v>-0.669758</v>
      </c>
    </row>
    <row r="39" customFormat="false" ht="15" hidden="false" customHeight="false" outlineLevel="0" collapsed="false">
      <c r="A39" s="11" t="n">
        <v>2023</v>
      </c>
      <c r="B39" s="11" t="s">
        <v>5209</v>
      </c>
      <c r="C39" s="16" t="n">
        <v>111</v>
      </c>
      <c r="D39" s="16" t="n">
        <v>31</v>
      </c>
      <c r="E39" s="16" t="n">
        <v>31</v>
      </c>
      <c r="F39" s="16" t="n">
        <v>58</v>
      </c>
      <c r="G39" s="16" t="n">
        <v>48</v>
      </c>
      <c r="H39" s="16" t="n">
        <v>36</v>
      </c>
      <c r="I39" s="16" t="n">
        <v>31</v>
      </c>
      <c r="J39" s="16" t="n">
        <v>0</v>
      </c>
      <c r="K39" s="13" t="n">
        <v>-18</v>
      </c>
      <c r="L39" s="13" t="n">
        <v>31.8302</v>
      </c>
      <c r="M39" s="35" t="n">
        <f aca="false">K39-L39</f>
        <v>-49.8302</v>
      </c>
      <c r="N39" s="16" t="n">
        <v>4</v>
      </c>
      <c r="O39" s="16" t="n">
        <v>16</v>
      </c>
      <c r="P39" s="74" t="n">
        <f aca="false">IF($C39=0,"",D39/$C39)</f>
        <v>0.279279279279279</v>
      </c>
      <c r="Q39" s="74" t="n">
        <f aca="false">IF($C39=0,"",E39/$C39)</f>
        <v>0.279279279279279</v>
      </c>
      <c r="R39" s="74" t="n">
        <f aca="false">IF($C39=0,"",F39/$C39)</f>
        <v>0.522522522522523</v>
      </c>
      <c r="S39" s="74" t="n">
        <f aca="false">IF($C39=0,"",G39/$C39)</f>
        <v>0.432432432432432</v>
      </c>
      <c r="T39" s="74" t="n">
        <f aca="false">IF($C39=0,"",H39/$C39)</f>
        <v>0.324324324324324</v>
      </c>
      <c r="U39" s="74" t="n">
        <f aca="false">IF($C39=0,"",I39/$C39)</f>
        <v>0.279279279279279</v>
      </c>
      <c r="V39" s="75" t="n">
        <f aca="false">IF($C39=0,"",K39/$C39)</f>
        <v>-0.162162162162162</v>
      </c>
      <c r="W39" s="75" t="n">
        <f aca="false">IF($C39=0,"",M39/$C39)</f>
        <v>-0.448920720720721</v>
      </c>
    </row>
    <row r="40" customFormat="false" ht="15" hidden="false" customHeight="false" outlineLevel="0" collapsed="false">
      <c r="A40" s="11" t="n">
        <v>2023</v>
      </c>
      <c r="B40" s="11" t="s">
        <v>5210</v>
      </c>
      <c r="C40" s="16" t="n">
        <v>94</v>
      </c>
      <c r="D40" s="16" t="n">
        <v>35</v>
      </c>
      <c r="E40" s="16" t="n">
        <v>35</v>
      </c>
      <c r="F40" s="16" t="n">
        <v>54</v>
      </c>
      <c r="G40" s="16" t="n">
        <v>48</v>
      </c>
      <c r="H40" s="16" t="n">
        <v>42</v>
      </c>
      <c r="I40" s="16" t="n">
        <v>35</v>
      </c>
      <c r="J40" s="16" t="n">
        <v>0</v>
      </c>
      <c r="K40" s="13" t="n">
        <v>11</v>
      </c>
      <c r="L40" s="13" t="n">
        <v>28.3896</v>
      </c>
      <c r="M40" s="35" t="n">
        <f aca="false">K40-L40</f>
        <v>-17.3896</v>
      </c>
      <c r="N40" s="16" t="n">
        <v>5</v>
      </c>
      <c r="O40" s="16" t="n">
        <v>9</v>
      </c>
      <c r="P40" s="74" t="n">
        <f aca="false">IF($C40=0,"",D40/$C40)</f>
        <v>0.372340425531915</v>
      </c>
      <c r="Q40" s="74" t="n">
        <f aca="false">IF($C40=0,"",E40/$C40)</f>
        <v>0.372340425531915</v>
      </c>
      <c r="R40" s="74" t="n">
        <f aca="false">IF($C40=0,"",F40/$C40)</f>
        <v>0.574468085106383</v>
      </c>
      <c r="S40" s="74" t="n">
        <f aca="false">IF($C40=0,"",G40/$C40)</f>
        <v>0.51063829787234</v>
      </c>
      <c r="T40" s="74" t="n">
        <f aca="false">IF($C40=0,"",H40/$C40)</f>
        <v>0.446808510638298</v>
      </c>
      <c r="U40" s="74" t="n">
        <f aca="false">IF($C40=0,"",I40/$C40)</f>
        <v>0.372340425531915</v>
      </c>
      <c r="V40" s="75" t="n">
        <f aca="false">IF($C40=0,"",K40/$C40)</f>
        <v>0.117021276595745</v>
      </c>
      <c r="W40" s="75" t="n">
        <f aca="false">IF($C40=0,"",M40/$C40)</f>
        <v>-0.184995744680851</v>
      </c>
    </row>
    <row r="41" customFormat="false" ht="15" hidden="false" customHeight="false" outlineLevel="0" collapsed="false">
      <c r="A41" s="11" t="n">
        <v>2023</v>
      </c>
      <c r="B41" s="11" t="s">
        <v>5211</v>
      </c>
      <c r="C41" s="16" t="n">
        <v>105</v>
      </c>
      <c r="D41" s="16" t="n">
        <v>32</v>
      </c>
      <c r="E41" s="16" t="n">
        <v>32</v>
      </c>
      <c r="F41" s="16" t="n">
        <v>61</v>
      </c>
      <c r="G41" s="16" t="n">
        <v>53</v>
      </c>
      <c r="H41" s="16" t="n">
        <v>44</v>
      </c>
      <c r="I41" s="16" t="n">
        <v>32</v>
      </c>
      <c r="J41" s="16" t="n">
        <v>0</v>
      </c>
      <c r="K41" s="13" t="n">
        <v>-9</v>
      </c>
      <c r="L41" s="13" t="n">
        <v>12.5861</v>
      </c>
      <c r="M41" s="35" t="n">
        <f aca="false">K41-L41</f>
        <v>-21.5861</v>
      </c>
      <c r="N41" s="16" t="n">
        <v>5</v>
      </c>
      <c r="O41" s="16" t="n">
        <v>19</v>
      </c>
      <c r="P41" s="74" t="n">
        <f aca="false">IF($C41=0,"",D41/$C41)</f>
        <v>0.304761904761905</v>
      </c>
      <c r="Q41" s="74" t="n">
        <f aca="false">IF($C41=0,"",E41/$C41)</f>
        <v>0.304761904761905</v>
      </c>
      <c r="R41" s="74" t="n">
        <f aca="false">IF($C41=0,"",F41/$C41)</f>
        <v>0.580952380952381</v>
      </c>
      <c r="S41" s="74" t="n">
        <f aca="false">IF($C41=0,"",G41/$C41)</f>
        <v>0.504761904761905</v>
      </c>
      <c r="T41" s="74" t="n">
        <f aca="false">IF($C41=0,"",H41/$C41)</f>
        <v>0.419047619047619</v>
      </c>
      <c r="U41" s="74" t="n">
        <f aca="false">IF($C41=0,"",I41/$C41)</f>
        <v>0.304761904761905</v>
      </c>
      <c r="V41" s="75" t="n">
        <f aca="false">IF($C41=0,"",K41/$C41)</f>
        <v>-0.0857142857142857</v>
      </c>
      <c r="W41" s="75" t="n">
        <f aca="false">IF($C41=0,"",M41/$C41)</f>
        <v>-0.205581904761905</v>
      </c>
    </row>
    <row r="42" customFormat="false" ht="15" hidden="false" customHeight="false" outlineLevel="0" collapsed="false">
      <c r="A42" s="11" t="n">
        <v>2023</v>
      </c>
      <c r="B42" s="11" t="s">
        <v>5212</v>
      </c>
      <c r="C42" s="16" t="n">
        <v>106</v>
      </c>
      <c r="D42" s="16" t="n">
        <v>37</v>
      </c>
      <c r="E42" s="16" t="n">
        <v>37</v>
      </c>
      <c r="F42" s="16" t="n">
        <v>68</v>
      </c>
      <c r="G42" s="16" t="n">
        <v>51</v>
      </c>
      <c r="H42" s="16" t="n">
        <v>42</v>
      </c>
      <c r="I42" s="16" t="n">
        <v>37</v>
      </c>
      <c r="J42" s="16" t="n">
        <v>0</v>
      </c>
      <c r="K42" s="13" t="n">
        <v>5</v>
      </c>
      <c r="L42" s="13" t="n">
        <v>11.8886</v>
      </c>
      <c r="M42" s="35" t="n">
        <f aca="false">K42-L42</f>
        <v>-6.8886</v>
      </c>
      <c r="N42" s="16" t="n">
        <v>4</v>
      </c>
      <c r="O42" s="16" t="n">
        <v>8</v>
      </c>
      <c r="P42" s="74" t="n">
        <f aca="false">IF($C42=0,"",D42/$C42)</f>
        <v>0.349056603773585</v>
      </c>
      <c r="Q42" s="74" t="n">
        <f aca="false">IF($C42=0,"",E42/$C42)</f>
        <v>0.349056603773585</v>
      </c>
      <c r="R42" s="74" t="n">
        <f aca="false">IF($C42=0,"",F42/$C42)</f>
        <v>0.641509433962264</v>
      </c>
      <c r="S42" s="74" t="n">
        <f aca="false">IF($C42=0,"",G42/$C42)</f>
        <v>0.481132075471698</v>
      </c>
      <c r="T42" s="74" t="n">
        <f aca="false">IF($C42=0,"",H42/$C42)</f>
        <v>0.39622641509434</v>
      </c>
      <c r="U42" s="74" t="n">
        <f aca="false">IF($C42=0,"",I42/$C42)</f>
        <v>0.349056603773585</v>
      </c>
      <c r="V42" s="75" t="n">
        <f aca="false">IF($C42=0,"",K42/$C42)</f>
        <v>0.0471698113207547</v>
      </c>
      <c r="W42" s="75" t="n">
        <f aca="false">IF($C42=0,"",M42/$C42)</f>
        <v>-0.0649867924528302</v>
      </c>
    </row>
    <row r="43" customFormat="false" ht="15" hidden="false" customHeight="false" outlineLevel="0" collapsed="false">
      <c r="A43" s="11" t="n">
        <v>2023</v>
      </c>
      <c r="B43" s="11" t="s">
        <v>5213</v>
      </c>
      <c r="C43" s="16" t="n">
        <v>99</v>
      </c>
      <c r="D43" s="16" t="n">
        <v>29</v>
      </c>
      <c r="E43" s="16" t="n">
        <v>29</v>
      </c>
      <c r="F43" s="16" t="n">
        <v>53</v>
      </c>
      <c r="G43" s="16" t="n">
        <v>41</v>
      </c>
      <c r="H43" s="16" t="n">
        <v>35</v>
      </c>
      <c r="I43" s="16" t="n">
        <v>29</v>
      </c>
      <c r="J43" s="16" t="n">
        <v>0</v>
      </c>
      <c r="K43" s="13" t="n">
        <v>-12</v>
      </c>
      <c r="L43" s="13" t="n">
        <v>8.6031</v>
      </c>
      <c r="M43" s="35" t="n">
        <f aca="false">K43-L43</f>
        <v>-20.6031</v>
      </c>
      <c r="N43" s="16" t="n">
        <v>4</v>
      </c>
      <c r="O43" s="16" t="n">
        <v>12</v>
      </c>
      <c r="P43" s="74" t="n">
        <f aca="false">IF($C43=0,"",D43/$C43)</f>
        <v>0.292929292929293</v>
      </c>
      <c r="Q43" s="74" t="n">
        <f aca="false">IF($C43=0,"",E43/$C43)</f>
        <v>0.292929292929293</v>
      </c>
      <c r="R43" s="74" t="n">
        <f aca="false">IF($C43=0,"",F43/$C43)</f>
        <v>0.535353535353535</v>
      </c>
      <c r="S43" s="74" t="n">
        <f aca="false">IF($C43=0,"",G43/$C43)</f>
        <v>0.414141414141414</v>
      </c>
      <c r="T43" s="74" t="n">
        <f aca="false">IF($C43=0,"",H43/$C43)</f>
        <v>0.353535353535354</v>
      </c>
      <c r="U43" s="74" t="n">
        <f aca="false">IF($C43=0,"",I43/$C43)</f>
        <v>0.292929292929293</v>
      </c>
      <c r="V43" s="75" t="n">
        <f aca="false">IF($C43=0,"",K43/$C43)</f>
        <v>-0.121212121212121</v>
      </c>
      <c r="W43" s="75" t="n">
        <f aca="false">IF($C43=0,"",M43/$C43)</f>
        <v>-0.208112121212121</v>
      </c>
    </row>
    <row r="44" customFormat="false" ht="15" hidden="false" customHeight="false" outlineLevel="0" collapsed="false">
      <c r="A44" s="76" t="s">
        <v>5217</v>
      </c>
      <c r="B44" s="76" t="s">
        <v>5215</v>
      </c>
      <c r="C44" s="76" t="n">
        <f aca="false">SUM(C32:C43)</f>
        <v>1199</v>
      </c>
      <c r="D44" s="76" t="n">
        <f aca="false">SUM(D32:D43)</f>
        <v>387</v>
      </c>
      <c r="E44" s="76" t="n">
        <f aca="false">SUM(E32:E43)</f>
        <v>387</v>
      </c>
      <c r="F44" s="76" t="n">
        <f aca="false">SUM(F32:F43)</f>
        <v>696</v>
      </c>
      <c r="G44" s="76" t="n">
        <f aca="false">SUM(G32:G43)</f>
        <v>570</v>
      </c>
      <c r="H44" s="76" t="n">
        <f aca="false">SUM(H32:H43)</f>
        <v>464</v>
      </c>
      <c r="I44" s="76" t="n">
        <f aca="false">SUM(I32:I43)</f>
        <v>387</v>
      </c>
      <c r="J44" s="76" t="n">
        <f aca="false">SUM(J32:J43)</f>
        <v>0</v>
      </c>
      <c r="K44" s="77" t="n">
        <f aca="false">SUM(K32:K43)</f>
        <v>-38</v>
      </c>
      <c r="L44" s="77" t="n">
        <f aca="false">SUM(L32:L43)</f>
        <v>211.41</v>
      </c>
      <c r="M44" s="77" t="n">
        <f aca="false">K44-L44</f>
        <v>-249.41</v>
      </c>
      <c r="N44" s="78" t="n">
        <v>5</v>
      </c>
      <c r="O44" s="78" t="n">
        <v>19</v>
      </c>
      <c r="P44" s="79" t="n">
        <f aca="false">IF($C44=0,"",D44/$C44)</f>
        <v>0.322768974145121</v>
      </c>
      <c r="Q44" s="79" t="n">
        <f aca="false">IF($C44=0,"",E44/$C44)</f>
        <v>0.322768974145121</v>
      </c>
      <c r="R44" s="79" t="n">
        <f aca="false">IF($C44=0,"",F44/$C44)</f>
        <v>0.580483736447039</v>
      </c>
      <c r="S44" s="79" t="n">
        <f aca="false">IF($C44=0,"",G44/$C44)</f>
        <v>0.475396163469558</v>
      </c>
      <c r="T44" s="79" t="n">
        <f aca="false">IF($C44=0,"",H44/$C44)</f>
        <v>0.38698915763136</v>
      </c>
      <c r="U44" s="79" t="n">
        <f aca="false">IF($C44=0,"",I44/$C44)</f>
        <v>0.322768974145121</v>
      </c>
      <c r="V44" s="80" t="n">
        <f aca="false">IF($C44=0,"",K44/$C44)</f>
        <v>-0.0316930775646372</v>
      </c>
      <c r="W44" s="80" t="n">
        <f aca="false">IF($C44=0,"",M44/$C44)</f>
        <v>-0.208015012510425</v>
      </c>
    </row>
    <row r="45" customFormat="false" ht="15" hidden="false" customHeight="false" outlineLevel="0" collapsed="false">
      <c r="A45" s="11" t="n">
        <v>2024</v>
      </c>
      <c r="B45" s="11" t="s">
        <v>5202</v>
      </c>
      <c r="C45" s="16" t="n">
        <v>98</v>
      </c>
      <c r="D45" s="16" t="n">
        <v>35</v>
      </c>
      <c r="E45" s="16" t="n">
        <v>35</v>
      </c>
      <c r="F45" s="16" t="n">
        <v>63</v>
      </c>
      <c r="G45" s="16" t="n">
        <v>50</v>
      </c>
      <c r="H45" s="16" t="n">
        <v>41</v>
      </c>
      <c r="I45" s="16" t="n">
        <v>35</v>
      </c>
      <c r="J45" s="16" t="n">
        <v>0</v>
      </c>
      <c r="K45" s="13" t="n">
        <v>7</v>
      </c>
      <c r="L45" s="13" t="n">
        <v>7.1609</v>
      </c>
      <c r="M45" s="35" t="n">
        <f aca="false">K45-L45</f>
        <v>-0.1609</v>
      </c>
      <c r="N45" s="16" t="n">
        <v>3</v>
      </c>
      <c r="O45" s="16" t="n">
        <v>7</v>
      </c>
      <c r="P45" s="74" t="n">
        <f aca="false">IF($C45=0,"",D45/$C45)</f>
        <v>0.357142857142857</v>
      </c>
      <c r="Q45" s="74" t="n">
        <f aca="false">IF($C45=0,"",E45/$C45)</f>
        <v>0.357142857142857</v>
      </c>
      <c r="R45" s="74" t="n">
        <f aca="false">IF($C45=0,"",F45/$C45)</f>
        <v>0.642857142857143</v>
      </c>
      <c r="S45" s="74" t="n">
        <f aca="false">IF($C45=0,"",G45/$C45)</f>
        <v>0.510204081632653</v>
      </c>
      <c r="T45" s="74" t="n">
        <f aca="false">IF($C45=0,"",H45/$C45)</f>
        <v>0.418367346938776</v>
      </c>
      <c r="U45" s="74" t="n">
        <f aca="false">IF($C45=0,"",I45/$C45)</f>
        <v>0.357142857142857</v>
      </c>
      <c r="V45" s="75" t="n">
        <f aca="false">IF($C45=0,"",K45/$C45)</f>
        <v>0.0714285714285714</v>
      </c>
      <c r="W45" s="75" t="n">
        <f aca="false">IF($C45=0,"",M45/$C45)</f>
        <v>-0.00164183673469388</v>
      </c>
    </row>
    <row r="46" customFormat="false" ht="15" hidden="false" customHeight="false" outlineLevel="0" collapsed="false">
      <c r="A46" s="11" t="n">
        <v>2024</v>
      </c>
      <c r="B46" s="11" t="s">
        <v>5203</v>
      </c>
      <c r="C46" s="16" t="n">
        <v>96</v>
      </c>
      <c r="D46" s="16" t="n">
        <v>35</v>
      </c>
      <c r="E46" s="16" t="n">
        <v>35</v>
      </c>
      <c r="F46" s="16" t="n">
        <v>59</v>
      </c>
      <c r="G46" s="16" t="n">
        <v>48</v>
      </c>
      <c r="H46" s="16" t="n">
        <v>40</v>
      </c>
      <c r="I46" s="16" t="n">
        <v>35</v>
      </c>
      <c r="J46" s="16" t="n">
        <v>0</v>
      </c>
      <c r="K46" s="13" t="n">
        <v>9</v>
      </c>
      <c r="L46" s="13" t="n">
        <v>10.0295</v>
      </c>
      <c r="M46" s="35" t="n">
        <f aca="false">K46-L46</f>
        <v>-1.0295</v>
      </c>
      <c r="N46" s="16" t="n">
        <v>3</v>
      </c>
      <c r="O46" s="16" t="n">
        <v>7</v>
      </c>
      <c r="P46" s="74" t="n">
        <f aca="false">IF($C46=0,"",D46/$C46)</f>
        <v>0.364583333333333</v>
      </c>
      <c r="Q46" s="74" t="n">
        <f aca="false">IF($C46=0,"",E46/$C46)</f>
        <v>0.364583333333333</v>
      </c>
      <c r="R46" s="74" t="n">
        <f aca="false">IF($C46=0,"",F46/$C46)</f>
        <v>0.614583333333333</v>
      </c>
      <c r="S46" s="74" t="n">
        <f aca="false">IF($C46=0,"",G46/$C46)</f>
        <v>0.5</v>
      </c>
      <c r="T46" s="74" t="n">
        <f aca="false">IF($C46=0,"",H46/$C46)</f>
        <v>0.416666666666667</v>
      </c>
      <c r="U46" s="74" t="n">
        <f aca="false">IF($C46=0,"",I46/$C46)</f>
        <v>0.364583333333333</v>
      </c>
      <c r="V46" s="75" t="n">
        <f aca="false">IF($C46=0,"",K46/$C46)</f>
        <v>0.09375</v>
      </c>
      <c r="W46" s="75" t="n">
        <f aca="false">IF($C46=0,"",M46/$C46)</f>
        <v>-0.0107239583333333</v>
      </c>
    </row>
    <row r="47" customFormat="false" ht="15" hidden="false" customHeight="false" outlineLevel="0" collapsed="false">
      <c r="A47" s="11" t="n">
        <v>2024</v>
      </c>
      <c r="B47" s="11" t="s">
        <v>5204</v>
      </c>
      <c r="C47" s="16" t="n">
        <v>90</v>
      </c>
      <c r="D47" s="16" t="n">
        <v>27</v>
      </c>
      <c r="E47" s="16" t="n">
        <v>27</v>
      </c>
      <c r="F47" s="16" t="n">
        <v>51</v>
      </c>
      <c r="G47" s="16" t="n">
        <v>42</v>
      </c>
      <c r="H47" s="16" t="n">
        <v>33</v>
      </c>
      <c r="I47" s="16" t="n">
        <v>27</v>
      </c>
      <c r="J47" s="16" t="n">
        <v>0</v>
      </c>
      <c r="K47" s="13" t="n">
        <v>-9</v>
      </c>
      <c r="L47" s="13" t="n">
        <v>7.1207</v>
      </c>
      <c r="M47" s="35" t="n">
        <f aca="false">K47-L47</f>
        <v>-16.1207</v>
      </c>
      <c r="N47" s="16" t="n">
        <v>3</v>
      </c>
      <c r="O47" s="16" t="n">
        <v>13</v>
      </c>
      <c r="P47" s="74" t="n">
        <f aca="false">IF($C47=0,"",D47/$C47)</f>
        <v>0.3</v>
      </c>
      <c r="Q47" s="74" t="n">
        <f aca="false">IF($C47=0,"",E47/$C47)</f>
        <v>0.3</v>
      </c>
      <c r="R47" s="74" t="n">
        <f aca="false">IF($C47=0,"",F47/$C47)</f>
        <v>0.566666666666667</v>
      </c>
      <c r="S47" s="74" t="n">
        <f aca="false">IF($C47=0,"",G47/$C47)</f>
        <v>0.466666666666667</v>
      </c>
      <c r="T47" s="74" t="n">
        <f aca="false">IF($C47=0,"",H47/$C47)</f>
        <v>0.366666666666667</v>
      </c>
      <c r="U47" s="74" t="n">
        <f aca="false">IF($C47=0,"",I47/$C47)</f>
        <v>0.3</v>
      </c>
      <c r="V47" s="75" t="n">
        <f aca="false">IF($C47=0,"",K47/$C47)</f>
        <v>-0.1</v>
      </c>
      <c r="W47" s="75" t="n">
        <f aca="false">IF($C47=0,"",M47/$C47)</f>
        <v>-0.179118888888889</v>
      </c>
    </row>
    <row r="48" customFormat="false" ht="15" hidden="false" customHeight="false" outlineLevel="0" collapsed="false">
      <c r="A48" s="11" t="n">
        <v>2024</v>
      </c>
      <c r="B48" s="11" t="s">
        <v>5205</v>
      </c>
      <c r="C48" s="16" t="n">
        <v>106</v>
      </c>
      <c r="D48" s="16" t="n">
        <v>35</v>
      </c>
      <c r="E48" s="16" t="n">
        <v>35</v>
      </c>
      <c r="F48" s="16" t="n">
        <v>66</v>
      </c>
      <c r="G48" s="16" t="n">
        <v>53</v>
      </c>
      <c r="H48" s="16" t="n">
        <v>42</v>
      </c>
      <c r="I48" s="16" t="n">
        <v>35</v>
      </c>
      <c r="J48" s="16" t="n">
        <v>0</v>
      </c>
      <c r="K48" s="13" t="n">
        <v>-1</v>
      </c>
      <c r="L48" s="13" t="n">
        <v>5.7744</v>
      </c>
      <c r="M48" s="35" t="n">
        <f aca="false">K48-L48</f>
        <v>-6.7744</v>
      </c>
      <c r="N48" s="16" t="n">
        <v>5</v>
      </c>
      <c r="O48" s="16" t="n">
        <v>11</v>
      </c>
      <c r="P48" s="74" t="n">
        <f aca="false">IF($C48=0,"",D48/$C48)</f>
        <v>0.330188679245283</v>
      </c>
      <c r="Q48" s="74" t="n">
        <f aca="false">IF($C48=0,"",E48/$C48)</f>
        <v>0.330188679245283</v>
      </c>
      <c r="R48" s="74" t="n">
        <f aca="false">IF($C48=0,"",F48/$C48)</f>
        <v>0.622641509433962</v>
      </c>
      <c r="S48" s="74" t="n">
        <f aca="false">IF($C48=0,"",G48/$C48)</f>
        <v>0.5</v>
      </c>
      <c r="T48" s="74" t="n">
        <f aca="false">IF($C48=0,"",H48/$C48)</f>
        <v>0.39622641509434</v>
      </c>
      <c r="U48" s="74" t="n">
        <f aca="false">IF($C48=0,"",I48/$C48)</f>
        <v>0.330188679245283</v>
      </c>
      <c r="V48" s="75" t="n">
        <f aca="false">IF($C48=0,"",K48/$C48)</f>
        <v>-0.00943396226415094</v>
      </c>
      <c r="W48" s="75" t="n">
        <f aca="false">IF($C48=0,"",M48/$C48)</f>
        <v>-0.0639094339622641</v>
      </c>
    </row>
    <row r="49" customFormat="false" ht="15" hidden="false" customHeight="false" outlineLevel="0" collapsed="false">
      <c r="A49" s="11" t="n">
        <v>2024</v>
      </c>
      <c r="B49" s="11" t="s">
        <v>5206</v>
      </c>
      <c r="C49" s="16" t="n">
        <v>109</v>
      </c>
      <c r="D49" s="16" t="n">
        <v>37</v>
      </c>
      <c r="E49" s="16" t="n">
        <v>37</v>
      </c>
      <c r="F49" s="16" t="n">
        <v>62</v>
      </c>
      <c r="G49" s="16" t="n">
        <v>55</v>
      </c>
      <c r="H49" s="16" t="n">
        <v>46</v>
      </c>
      <c r="I49" s="16" t="n">
        <v>37</v>
      </c>
      <c r="J49" s="16" t="n">
        <v>0</v>
      </c>
      <c r="K49" s="13" t="n">
        <v>2</v>
      </c>
      <c r="L49" s="13" t="n">
        <v>6.4621</v>
      </c>
      <c r="M49" s="35" t="n">
        <f aca="false">K49-L49</f>
        <v>-4.4621</v>
      </c>
      <c r="N49" s="16" t="n">
        <v>4</v>
      </c>
      <c r="O49" s="16" t="n">
        <v>11</v>
      </c>
      <c r="P49" s="74" t="n">
        <f aca="false">IF($C49=0,"",D49/$C49)</f>
        <v>0.339449541284404</v>
      </c>
      <c r="Q49" s="74" t="n">
        <f aca="false">IF($C49=0,"",E49/$C49)</f>
        <v>0.339449541284404</v>
      </c>
      <c r="R49" s="74" t="n">
        <f aca="false">IF($C49=0,"",F49/$C49)</f>
        <v>0.568807339449541</v>
      </c>
      <c r="S49" s="74" t="n">
        <f aca="false">IF($C49=0,"",G49/$C49)</f>
        <v>0.504587155963303</v>
      </c>
      <c r="T49" s="74" t="n">
        <f aca="false">IF($C49=0,"",H49/$C49)</f>
        <v>0.422018348623853</v>
      </c>
      <c r="U49" s="74" t="n">
        <f aca="false">IF($C49=0,"",I49/$C49)</f>
        <v>0.339449541284404</v>
      </c>
      <c r="V49" s="75" t="n">
        <f aca="false">IF($C49=0,"",K49/$C49)</f>
        <v>0.018348623853211</v>
      </c>
      <c r="W49" s="75" t="n">
        <f aca="false">IF($C49=0,"",M49/$C49)</f>
        <v>-0.0409366972477064</v>
      </c>
    </row>
    <row r="50" customFormat="false" ht="15" hidden="false" customHeight="false" outlineLevel="0" collapsed="false">
      <c r="A50" s="11" t="n">
        <v>2024</v>
      </c>
      <c r="B50" s="11" t="s">
        <v>5207</v>
      </c>
      <c r="C50" s="16" t="n">
        <v>95</v>
      </c>
      <c r="D50" s="16" t="n">
        <v>22</v>
      </c>
      <c r="E50" s="16" t="n">
        <v>22</v>
      </c>
      <c r="F50" s="16" t="n">
        <v>52</v>
      </c>
      <c r="G50" s="16" t="n">
        <v>38</v>
      </c>
      <c r="H50" s="16" t="n">
        <v>31</v>
      </c>
      <c r="I50" s="16" t="n">
        <v>22</v>
      </c>
      <c r="J50" s="16" t="n">
        <v>0</v>
      </c>
      <c r="K50" s="13" t="n">
        <v>-29</v>
      </c>
      <c r="L50" s="13" t="n">
        <v>6.3999</v>
      </c>
      <c r="M50" s="35" t="n">
        <f aca="false">K50-L50</f>
        <v>-35.3999</v>
      </c>
      <c r="N50" s="16" t="n">
        <v>3</v>
      </c>
      <c r="O50" s="16" t="n">
        <v>10</v>
      </c>
      <c r="P50" s="74" t="n">
        <f aca="false">IF($C50=0,"",D50/$C50)</f>
        <v>0.231578947368421</v>
      </c>
      <c r="Q50" s="74" t="n">
        <f aca="false">IF($C50=0,"",E50/$C50)</f>
        <v>0.231578947368421</v>
      </c>
      <c r="R50" s="74" t="n">
        <f aca="false">IF($C50=0,"",F50/$C50)</f>
        <v>0.547368421052632</v>
      </c>
      <c r="S50" s="74" t="n">
        <f aca="false">IF($C50=0,"",G50/$C50)</f>
        <v>0.4</v>
      </c>
      <c r="T50" s="74" t="n">
        <f aca="false">IF($C50=0,"",H50/$C50)</f>
        <v>0.326315789473684</v>
      </c>
      <c r="U50" s="74" t="n">
        <f aca="false">IF($C50=0,"",I50/$C50)</f>
        <v>0.231578947368421</v>
      </c>
      <c r="V50" s="75" t="n">
        <f aca="false">IF($C50=0,"",K50/$C50)</f>
        <v>-0.305263157894737</v>
      </c>
      <c r="W50" s="75" t="n">
        <f aca="false">IF($C50=0,"",M50/$C50)</f>
        <v>-0.37263052631579</v>
      </c>
    </row>
    <row r="51" customFormat="false" ht="15" hidden="false" customHeight="false" outlineLevel="0" collapsed="false">
      <c r="A51" s="11" t="n">
        <v>2024</v>
      </c>
      <c r="B51" s="11" t="s">
        <v>5208</v>
      </c>
      <c r="C51" s="16" t="n">
        <v>110</v>
      </c>
      <c r="D51" s="16" t="n">
        <v>38</v>
      </c>
      <c r="E51" s="16" t="n">
        <v>38</v>
      </c>
      <c r="F51" s="16" t="n">
        <v>71</v>
      </c>
      <c r="G51" s="16" t="n">
        <v>55</v>
      </c>
      <c r="H51" s="16" t="n">
        <v>44</v>
      </c>
      <c r="I51" s="16" t="n">
        <v>38</v>
      </c>
      <c r="J51" s="16" t="n">
        <v>0</v>
      </c>
      <c r="K51" s="13" t="n">
        <v>4</v>
      </c>
      <c r="L51" s="13" t="n">
        <v>8.5986</v>
      </c>
      <c r="M51" s="35" t="n">
        <f aca="false">K51-L51</f>
        <v>-4.5986</v>
      </c>
      <c r="N51" s="16" t="n">
        <v>3</v>
      </c>
      <c r="O51" s="16" t="n">
        <v>10</v>
      </c>
      <c r="P51" s="74" t="n">
        <f aca="false">IF($C51=0,"",D51/$C51)</f>
        <v>0.345454545454545</v>
      </c>
      <c r="Q51" s="74" t="n">
        <f aca="false">IF($C51=0,"",E51/$C51)</f>
        <v>0.345454545454545</v>
      </c>
      <c r="R51" s="74" t="n">
        <f aca="false">IF($C51=0,"",F51/$C51)</f>
        <v>0.645454545454546</v>
      </c>
      <c r="S51" s="74" t="n">
        <f aca="false">IF($C51=0,"",G51/$C51)</f>
        <v>0.5</v>
      </c>
      <c r="T51" s="74" t="n">
        <f aca="false">IF($C51=0,"",H51/$C51)</f>
        <v>0.4</v>
      </c>
      <c r="U51" s="74" t="n">
        <f aca="false">IF($C51=0,"",I51/$C51)</f>
        <v>0.345454545454545</v>
      </c>
      <c r="V51" s="75" t="n">
        <f aca="false">IF($C51=0,"",K51/$C51)</f>
        <v>0.0363636363636364</v>
      </c>
      <c r="W51" s="75" t="n">
        <f aca="false">IF($C51=0,"",M51/$C51)</f>
        <v>-0.0418054545454545</v>
      </c>
    </row>
    <row r="52" customFormat="false" ht="15" hidden="false" customHeight="false" outlineLevel="0" collapsed="false">
      <c r="A52" s="11" t="n">
        <v>2024</v>
      </c>
      <c r="B52" s="11" t="s">
        <v>5209</v>
      </c>
      <c r="C52" s="16" t="n">
        <v>104</v>
      </c>
      <c r="D52" s="16" t="n">
        <v>40</v>
      </c>
      <c r="E52" s="16" t="n">
        <v>40</v>
      </c>
      <c r="F52" s="16" t="n">
        <v>66</v>
      </c>
      <c r="G52" s="16" t="n">
        <v>54</v>
      </c>
      <c r="H52" s="16" t="n">
        <v>46</v>
      </c>
      <c r="I52" s="16" t="n">
        <v>40</v>
      </c>
      <c r="J52" s="16" t="n">
        <v>0</v>
      </c>
      <c r="K52" s="13" t="n">
        <v>16</v>
      </c>
      <c r="L52" s="13" t="n">
        <v>6.5427</v>
      </c>
      <c r="M52" s="35" t="n">
        <f aca="false">K52-L52</f>
        <v>9.4573</v>
      </c>
      <c r="N52" s="16" t="n">
        <v>4</v>
      </c>
      <c r="O52" s="16" t="n">
        <v>9</v>
      </c>
      <c r="P52" s="74" t="n">
        <f aca="false">IF($C52=0,"",D52/$C52)</f>
        <v>0.384615384615385</v>
      </c>
      <c r="Q52" s="74" t="n">
        <f aca="false">IF($C52=0,"",E52/$C52)</f>
        <v>0.384615384615385</v>
      </c>
      <c r="R52" s="74" t="n">
        <f aca="false">IF($C52=0,"",F52/$C52)</f>
        <v>0.634615384615385</v>
      </c>
      <c r="S52" s="74" t="n">
        <f aca="false">IF($C52=0,"",G52/$C52)</f>
        <v>0.519230769230769</v>
      </c>
      <c r="T52" s="74" t="n">
        <f aca="false">IF($C52=0,"",H52/$C52)</f>
        <v>0.442307692307692</v>
      </c>
      <c r="U52" s="74" t="n">
        <f aca="false">IF($C52=0,"",I52/$C52)</f>
        <v>0.384615384615385</v>
      </c>
      <c r="V52" s="75" t="n">
        <f aca="false">IF($C52=0,"",K52/$C52)</f>
        <v>0.153846153846154</v>
      </c>
      <c r="W52" s="75" t="n">
        <f aca="false">IF($C52=0,"",M52/$C52)</f>
        <v>0.0909355769230769</v>
      </c>
    </row>
    <row r="53" customFormat="false" ht="15" hidden="false" customHeight="false" outlineLevel="0" collapsed="false">
      <c r="A53" s="11" t="n">
        <v>2024</v>
      </c>
      <c r="B53" s="11" t="s">
        <v>5210</v>
      </c>
      <c r="C53" s="16" t="n">
        <v>93</v>
      </c>
      <c r="D53" s="16" t="n">
        <v>28</v>
      </c>
      <c r="E53" s="16" t="n">
        <v>28</v>
      </c>
      <c r="F53" s="16" t="n">
        <v>57</v>
      </c>
      <c r="G53" s="16" t="n">
        <v>42</v>
      </c>
      <c r="H53" s="16" t="n">
        <v>35</v>
      </c>
      <c r="I53" s="16" t="n">
        <v>28</v>
      </c>
      <c r="J53" s="16" t="n">
        <v>0</v>
      </c>
      <c r="K53" s="13" t="n">
        <v>-9</v>
      </c>
      <c r="L53" s="13" t="n">
        <v>7.2287</v>
      </c>
      <c r="M53" s="35" t="n">
        <f aca="false">K53-L53</f>
        <v>-16.2287</v>
      </c>
      <c r="N53" s="16" t="n">
        <v>5</v>
      </c>
      <c r="O53" s="16" t="n">
        <v>9</v>
      </c>
      <c r="P53" s="74" t="n">
        <f aca="false">IF($C53=0,"",D53/$C53)</f>
        <v>0.301075268817204</v>
      </c>
      <c r="Q53" s="74" t="n">
        <f aca="false">IF($C53=0,"",E53/$C53)</f>
        <v>0.301075268817204</v>
      </c>
      <c r="R53" s="74" t="n">
        <f aca="false">IF($C53=0,"",F53/$C53)</f>
        <v>0.612903225806452</v>
      </c>
      <c r="S53" s="74" t="n">
        <f aca="false">IF($C53=0,"",G53/$C53)</f>
        <v>0.451612903225806</v>
      </c>
      <c r="T53" s="74" t="n">
        <f aca="false">IF($C53=0,"",H53/$C53)</f>
        <v>0.376344086021505</v>
      </c>
      <c r="U53" s="74" t="n">
        <f aca="false">IF($C53=0,"",I53/$C53)</f>
        <v>0.301075268817204</v>
      </c>
      <c r="V53" s="75" t="n">
        <f aca="false">IF($C53=0,"",K53/$C53)</f>
        <v>-0.0967741935483871</v>
      </c>
      <c r="W53" s="75" t="n">
        <f aca="false">IF($C53=0,"",M53/$C53)</f>
        <v>-0.174502150537634</v>
      </c>
    </row>
    <row r="54" customFormat="false" ht="15" hidden="false" customHeight="false" outlineLevel="0" collapsed="false">
      <c r="A54" s="11" t="n">
        <v>2024</v>
      </c>
      <c r="B54" s="11" t="s">
        <v>5211</v>
      </c>
      <c r="C54" s="16" t="n">
        <v>110</v>
      </c>
      <c r="D54" s="16" t="n">
        <v>37</v>
      </c>
      <c r="E54" s="16" t="n">
        <v>37</v>
      </c>
      <c r="F54" s="16" t="n">
        <v>72</v>
      </c>
      <c r="G54" s="16" t="n">
        <v>59</v>
      </c>
      <c r="H54" s="16" t="n">
        <v>46</v>
      </c>
      <c r="I54" s="16" t="n">
        <v>37</v>
      </c>
      <c r="J54" s="16" t="n">
        <v>0</v>
      </c>
      <c r="K54" s="13" t="n">
        <v>1</v>
      </c>
      <c r="L54" s="13" t="n">
        <v>8.8119</v>
      </c>
      <c r="M54" s="35" t="n">
        <f aca="false">K54-L54</f>
        <v>-7.8119</v>
      </c>
      <c r="N54" s="16" t="n">
        <v>4</v>
      </c>
      <c r="O54" s="16" t="n">
        <v>10</v>
      </c>
      <c r="P54" s="74" t="n">
        <f aca="false">IF($C54=0,"",D54/$C54)</f>
        <v>0.336363636363636</v>
      </c>
      <c r="Q54" s="74" t="n">
        <f aca="false">IF($C54=0,"",E54/$C54)</f>
        <v>0.336363636363636</v>
      </c>
      <c r="R54" s="74" t="n">
        <f aca="false">IF($C54=0,"",F54/$C54)</f>
        <v>0.654545454545455</v>
      </c>
      <c r="S54" s="74" t="n">
        <f aca="false">IF($C54=0,"",G54/$C54)</f>
        <v>0.536363636363636</v>
      </c>
      <c r="T54" s="74" t="n">
        <f aca="false">IF($C54=0,"",H54/$C54)</f>
        <v>0.418181818181818</v>
      </c>
      <c r="U54" s="74" t="n">
        <f aca="false">IF($C54=0,"",I54/$C54)</f>
        <v>0.336363636363636</v>
      </c>
      <c r="V54" s="75" t="n">
        <f aca="false">IF($C54=0,"",K54/$C54)</f>
        <v>0.00909090909090909</v>
      </c>
      <c r="W54" s="75" t="n">
        <f aca="false">IF($C54=0,"",M54/$C54)</f>
        <v>-0.0710172727272727</v>
      </c>
    </row>
    <row r="55" customFormat="false" ht="15" hidden="false" customHeight="false" outlineLevel="0" collapsed="false">
      <c r="A55" s="11" t="n">
        <v>2024</v>
      </c>
      <c r="B55" s="11" t="s">
        <v>5212</v>
      </c>
      <c r="C55" s="16" t="n">
        <v>101</v>
      </c>
      <c r="D55" s="16" t="n">
        <v>40</v>
      </c>
      <c r="E55" s="16" t="n">
        <v>40</v>
      </c>
      <c r="F55" s="16" t="n">
        <v>67</v>
      </c>
      <c r="G55" s="16" t="n">
        <v>54</v>
      </c>
      <c r="H55" s="16" t="n">
        <v>46</v>
      </c>
      <c r="I55" s="16" t="n">
        <v>40</v>
      </c>
      <c r="J55" s="16" t="n">
        <v>0</v>
      </c>
      <c r="K55" s="13" t="n">
        <v>19</v>
      </c>
      <c r="L55" s="13" t="n">
        <v>4.8021</v>
      </c>
      <c r="M55" s="35" t="n">
        <f aca="false">K55-L55</f>
        <v>14.1979</v>
      </c>
      <c r="N55" s="16" t="n">
        <v>4</v>
      </c>
      <c r="O55" s="16" t="n">
        <v>4</v>
      </c>
      <c r="P55" s="74" t="n">
        <f aca="false">IF($C55=0,"",D55/$C55)</f>
        <v>0.396039603960396</v>
      </c>
      <c r="Q55" s="74" t="n">
        <f aca="false">IF($C55=0,"",E55/$C55)</f>
        <v>0.396039603960396</v>
      </c>
      <c r="R55" s="74" t="n">
        <f aca="false">IF($C55=0,"",F55/$C55)</f>
        <v>0.663366336633663</v>
      </c>
      <c r="S55" s="74" t="n">
        <f aca="false">IF($C55=0,"",G55/$C55)</f>
        <v>0.534653465346535</v>
      </c>
      <c r="T55" s="74" t="n">
        <f aca="false">IF($C55=0,"",H55/$C55)</f>
        <v>0.455445544554455</v>
      </c>
      <c r="U55" s="74" t="n">
        <f aca="false">IF($C55=0,"",I55/$C55)</f>
        <v>0.396039603960396</v>
      </c>
      <c r="V55" s="75" t="n">
        <f aca="false">IF($C55=0,"",K55/$C55)</f>
        <v>0.188118811881188</v>
      </c>
      <c r="W55" s="75" t="n">
        <f aca="false">IF($C55=0,"",M55/$C55)</f>
        <v>0.140573267326733</v>
      </c>
    </row>
    <row r="56" customFormat="false" ht="15" hidden="false" customHeight="false" outlineLevel="0" collapsed="false">
      <c r="A56" s="11" t="n">
        <v>2024</v>
      </c>
      <c r="B56" s="11" t="s">
        <v>5213</v>
      </c>
      <c r="C56" s="16" t="n">
        <v>100</v>
      </c>
      <c r="D56" s="16" t="n">
        <v>35</v>
      </c>
      <c r="E56" s="16" t="n">
        <v>35</v>
      </c>
      <c r="F56" s="16" t="n">
        <v>68</v>
      </c>
      <c r="G56" s="16" t="n">
        <v>54</v>
      </c>
      <c r="H56" s="16" t="n">
        <v>44</v>
      </c>
      <c r="I56" s="16" t="n">
        <v>35</v>
      </c>
      <c r="J56" s="16" t="n">
        <v>0</v>
      </c>
      <c r="K56" s="13" t="n">
        <v>5</v>
      </c>
      <c r="L56" s="13" t="n">
        <v>5.0752</v>
      </c>
      <c r="M56" s="35" t="n">
        <f aca="false">K56-L56</f>
        <v>-0.0751999999999997</v>
      </c>
      <c r="N56" s="16" t="n">
        <v>3</v>
      </c>
      <c r="O56" s="16" t="n">
        <v>8</v>
      </c>
      <c r="P56" s="74" t="n">
        <f aca="false">IF($C56=0,"",D56/$C56)</f>
        <v>0.35</v>
      </c>
      <c r="Q56" s="74" t="n">
        <f aca="false">IF($C56=0,"",E56/$C56)</f>
        <v>0.35</v>
      </c>
      <c r="R56" s="74" t="n">
        <f aca="false">IF($C56=0,"",F56/$C56)</f>
        <v>0.68</v>
      </c>
      <c r="S56" s="74" t="n">
        <f aca="false">IF($C56=0,"",G56/$C56)</f>
        <v>0.54</v>
      </c>
      <c r="T56" s="74" t="n">
        <f aca="false">IF($C56=0,"",H56/$C56)</f>
        <v>0.44</v>
      </c>
      <c r="U56" s="74" t="n">
        <f aca="false">IF($C56=0,"",I56/$C56)</f>
        <v>0.35</v>
      </c>
      <c r="V56" s="75" t="n">
        <f aca="false">IF($C56=0,"",K56/$C56)</f>
        <v>0.05</v>
      </c>
      <c r="W56" s="75" t="n">
        <f aca="false">IF($C56=0,"",M56/$C56)</f>
        <v>-0.000751999999999997</v>
      </c>
    </row>
    <row r="57" customFormat="false" ht="15" hidden="false" customHeight="false" outlineLevel="0" collapsed="false">
      <c r="A57" s="76" t="s">
        <v>5218</v>
      </c>
      <c r="B57" s="76" t="s">
        <v>5215</v>
      </c>
      <c r="C57" s="76" t="n">
        <f aca="false">SUM(C45:C56)</f>
        <v>1212</v>
      </c>
      <c r="D57" s="76" t="n">
        <f aca="false">SUM(D45:D56)</f>
        <v>409</v>
      </c>
      <c r="E57" s="76" t="n">
        <f aca="false">SUM(E45:E56)</f>
        <v>409</v>
      </c>
      <c r="F57" s="76" t="n">
        <f aca="false">SUM(F45:F56)</f>
        <v>754</v>
      </c>
      <c r="G57" s="76" t="n">
        <f aca="false">SUM(G45:G56)</f>
        <v>604</v>
      </c>
      <c r="H57" s="76" t="n">
        <f aca="false">SUM(H45:H56)</f>
        <v>494</v>
      </c>
      <c r="I57" s="76" t="n">
        <f aca="false">SUM(I45:I56)</f>
        <v>409</v>
      </c>
      <c r="J57" s="76" t="n">
        <f aca="false">SUM(J45:J56)</f>
        <v>0</v>
      </c>
      <c r="K57" s="77" t="n">
        <f aca="false">SUM(K45:K56)</f>
        <v>15</v>
      </c>
      <c r="L57" s="77" t="n">
        <f aca="false">SUM(L45:L56)</f>
        <v>84.0067</v>
      </c>
      <c r="M57" s="77" t="n">
        <f aca="false">K57-L57</f>
        <v>-69.0067</v>
      </c>
      <c r="N57" s="78" t="n">
        <v>5</v>
      </c>
      <c r="O57" s="78" t="n">
        <v>13</v>
      </c>
      <c r="P57" s="79" t="n">
        <f aca="false">IF($C57=0,"",D57/$C57)</f>
        <v>0.337458745874587</v>
      </c>
      <c r="Q57" s="79" t="n">
        <f aca="false">IF($C57=0,"",E57/$C57)</f>
        <v>0.337458745874587</v>
      </c>
      <c r="R57" s="79" t="n">
        <f aca="false">IF($C57=0,"",F57/$C57)</f>
        <v>0.622112211221122</v>
      </c>
      <c r="S57" s="79" t="n">
        <f aca="false">IF($C57=0,"",G57/$C57)</f>
        <v>0.498349834983498</v>
      </c>
      <c r="T57" s="79" t="n">
        <f aca="false">IF($C57=0,"",H57/$C57)</f>
        <v>0.407590759075908</v>
      </c>
      <c r="U57" s="79" t="n">
        <f aca="false">IF($C57=0,"",I57/$C57)</f>
        <v>0.337458745874587</v>
      </c>
      <c r="V57" s="80" t="n">
        <f aca="false">IF($C57=0,"",K57/$C57)</f>
        <v>0.0123762376237624</v>
      </c>
      <c r="W57" s="80" t="n">
        <f aca="false">IF($C57=0,"",M57/$C57)</f>
        <v>-0.0569362211221122</v>
      </c>
    </row>
    <row r="58" customFormat="false" ht="15" hidden="false" customHeight="false" outlineLevel="0" collapsed="false">
      <c r="A58" s="11" t="n">
        <v>2025</v>
      </c>
      <c r="B58" s="11" t="s">
        <v>5202</v>
      </c>
      <c r="C58" s="16" t="n">
        <v>105</v>
      </c>
      <c r="D58" s="16" t="n">
        <v>36</v>
      </c>
      <c r="E58" s="16" t="n">
        <v>36</v>
      </c>
      <c r="F58" s="16" t="n">
        <v>62</v>
      </c>
      <c r="G58" s="16" t="n">
        <v>51</v>
      </c>
      <c r="H58" s="16" t="n">
        <v>42</v>
      </c>
      <c r="I58" s="16" t="n">
        <v>36</v>
      </c>
      <c r="J58" s="16" t="n">
        <v>0</v>
      </c>
      <c r="K58" s="13" t="n">
        <v>3</v>
      </c>
      <c r="L58" s="13" t="n">
        <v>5.9683</v>
      </c>
      <c r="M58" s="35" t="n">
        <f aca="false">K58-L58</f>
        <v>-2.9683</v>
      </c>
      <c r="N58" s="16" t="n">
        <v>4</v>
      </c>
      <c r="O58" s="16" t="n">
        <v>8</v>
      </c>
      <c r="P58" s="74" t="n">
        <f aca="false">IF($C58=0,"",D58/$C58)</f>
        <v>0.342857142857143</v>
      </c>
      <c r="Q58" s="74" t="n">
        <f aca="false">IF($C58=0,"",E58/$C58)</f>
        <v>0.342857142857143</v>
      </c>
      <c r="R58" s="74" t="n">
        <f aca="false">IF($C58=0,"",F58/$C58)</f>
        <v>0.590476190476191</v>
      </c>
      <c r="S58" s="74" t="n">
        <f aca="false">IF($C58=0,"",G58/$C58)</f>
        <v>0.485714285714286</v>
      </c>
      <c r="T58" s="74" t="n">
        <f aca="false">IF($C58=0,"",H58/$C58)</f>
        <v>0.4</v>
      </c>
      <c r="U58" s="74" t="n">
        <f aca="false">IF($C58=0,"",I58/$C58)</f>
        <v>0.342857142857143</v>
      </c>
      <c r="V58" s="75" t="n">
        <f aca="false">IF($C58=0,"",K58/$C58)</f>
        <v>0.0285714285714286</v>
      </c>
      <c r="W58" s="75" t="n">
        <f aca="false">IF($C58=0,"",M58/$C58)</f>
        <v>-0.0282695238095238</v>
      </c>
    </row>
    <row r="59" customFormat="false" ht="15" hidden="false" customHeight="false" outlineLevel="0" collapsed="false">
      <c r="A59" s="11" t="n">
        <v>2025</v>
      </c>
      <c r="B59" s="11" t="s">
        <v>5203</v>
      </c>
      <c r="C59" s="16" t="n">
        <v>88</v>
      </c>
      <c r="D59" s="16" t="n">
        <v>37</v>
      </c>
      <c r="E59" s="16" t="n">
        <v>37</v>
      </c>
      <c r="F59" s="16" t="n">
        <v>60</v>
      </c>
      <c r="G59" s="16" t="n">
        <v>53</v>
      </c>
      <c r="H59" s="16" t="n">
        <v>43</v>
      </c>
      <c r="I59" s="16" t="n">
        <v>37</v>
      </c>
      <c r="J59" s="16" t="n">
        <v>0</v>
      </c>
      <c r="K59" s="13" t="n">
        <v>23</v>
      </c>
      <c r="L59" s="13" t="n">
        <v>4.0639</v>
      </c>
      <c r="M59" s="35" t="n">
        <f aca="false">K59-L59</f>
        <v>18.9361</v>
      </c>
      <c r="N59" s="16" t="n">
        <v>4</v>
      </c>
      <c r="O59" s="16" t="n">
        <v>8</v>
      </c>
      <c r="P59" s="74" t="n">
        <f aca="false">IF($C59=0,"",D59/$C59)</f>
        <v>0.420454545454545</v>
      </c>
      <c r="Q59" s="74" t="n">
        <f aca="false">IF($C59=0,"",E59/$C59)</f>
        <v>0.420454545454545</v>
      </c>
      <c r="R59" s="74" t="n">
        <f aca="false">IF($C59=0,"",F59/$C59)</f>
        <v>0.681818181818182</v>
      </c>
      <c r="S59" s="74" t="n">
        <f aca="false">IF($C59=0,"",G59/$C59)</f>
        <v>0.602272727272727</v>
      </c>
      <c r="T59" s="74" t="n">
        <f aca="false">IF($C59=0,"",H59/$C59)</f>
        <v>0.488636363636364</v>
      </c>
      <c r="U59" s="74" t="n">
        <f aca="false">IF($C59=0,"",I59/$C59)</f>
        <v>0.420454545454545</v>
      </c>
      <c r="V59" s="75" t="n">
        <f aca="false">IF($C59=0,"",K59/$C59)</f>
        <v>0.261363636363636</v>
      </c>
      <c r="W59" s="75" t="n">
        <f aca="false">IF($C59=0,"",M59/$C59)</f>
        <v>0.215182954545455</v>
      </c>
    </row>
    <row r="60" customFormat="false" ht="15" hidden="false" customHeight="false" outlineLevel="0" collapsed="false">
      <c r="A60" s="11" t="n">
        <v>2025</v>
      </c>
      <c r="B60" s="11" t="s">
        <v>5204</v>
      </c>
      <c r="C60" s="16" t="n">
        <v>98</v>
      </c>
      <c r="D60" s="16" t="n">
        <v>33</v>
      </c>
      <c r="E60" s="16" t="n">
        <v>33</v>
      </c>
      <c r="F60" s="16" t="n">
        <v>65</v>
      </c>
      <c r="G60" s="16" t="n">
        <v>51</v>
      </c>
      <c r="H60" s="16" t="n">
        <v>43</v>
      </c>
      <c r="I60" s="16" t="n">
        <v>33</v>
      </c>
      <c r="J60" s="16" t="n">
        <v>0</v>
      </c>
      <c r="K60" s="13" t="n">
        <v>1</v>
      </c>
      <c r="L60" s="13" t="n">
        <v>4.7845</v>
      </c>
      <c r="M60" s="35" t="n">
        <f aca="false">K60-L60</f>
        <v>-3.7845</v>
      </c>
      <c r="N60" s="16" t="n">
        <v>4</v>
      </c>
      <c r="O60" s="16" t="n">
        <v>8</v>
      </c>
      <c r="P60" s="74" t="n">
        <f aca="false">IF($C60=0,"",D60/$C60)</f>
        <v>0.336734693877551</v>
      </c>
      <c r="Q60" s="74" t="n">
        <f aca="false">IF($C60=0,"",E60/$C60)</f>
        <v>0.336734693877551</v>
      </c>
      <c r="R60" s="74" t="n">
        <f aca="false">IF($C60=0,"",F60/$C60)</f>
        <v>0.663265306122449</v>
      </c>
      <c r="S60" s="74" t="n">
        <f aca="false">IF($C60=0,"",G60/$C60)</f>
        <v>0.520408163265306</v>
      </c>
      <c r="T60" s="74" t="n">
        <f aca="false">IF($C60=0,"",H60/$C60)</f>
        <v>0.438775510204082</v>
      </c>
      <c r="U60" s="74" t="n">
        <f aca="false">IF($C60=0,"",I60/$C60)</f>
        <v>0.336734693877551</v>
      </c>
      <c r="V60" s="75" t="n">
        <f aca="false">IF($C60=0,"",K60/$C60)</f>
        <v>0.0102040816326531</v>
      </c>
      <c r="W60" s="75" t="n">
        <f aca="false">IF($C60=0,"",M60/$C60)</f>
        <v>-0.0386173469387755</v>
      </c>
    </row>
    <row r="61" customFormat="false" ht="15" hidden="false" customHeight="false" outlineLevel="0" collapsed="false">
      <c r="A61" s="11" t="n">
        <v>2025</v>
      </c>
      <c r="B61" s="11" t="s">
        <v>5205</v>
      </c>
      <c r="C61" s="16" t="n">
        <v>102</v>
      </c>
      <c r="D61" s="16" t="n">
        <v>31</v>
      </c>
      <c r="E61" s="16" t="n">
        <v>31</v>
      </c>
      <c r="F61" s="16" t="n">
        <v>65</v>
      </c>
      <c r="G61" s="16" t="n">
        <v>51</v>
      </c>
      <c r="H61" s="16" t="n">
        <v>38</v>
      </c>
      <c r="I61" s="16" t="n">
        <v>31</v>
      </c>
      <c r="J61" s="16" t="n">
        <v>0</v>
      </c>
      <c r="K61" s="13" t="n">
        <v>-9</v>
      </c>
      <c r="L61" s="13" t="n">
        <v>2.3172</v>
      </c>
      <c r="M61" s="35" t="n">
        <f aca="false">K61-L61</f>
        <v>-11.3172</v>
      </c>
      <c r="N61" s="16" t="n">
        <v>4</v>
      </c>
      <c r="O61" s="16" t="n">
        <v>14</v>
      </c>
      <c r="P61" s="74" t="n">
        <f aca="false">IF($C61=0,"",D61/$C61)</f>
        <v>0.303921568627451</v>
      </c>
      <c r="Q61" s="74" t="n">
        <f aca="false">IF($C61=0,"",E61/$C61)</f>
        <v>0.303921568627451</v>
      </c>
      <c r="R61" s="74" t="n">
        <f aca="false">IF($C61=0,"",F61/$C61)</f>
        <v>0.637254901960784</v>
      </c>
      <c r="S61" s="74" t="n">
        <f aca="false">IF($C61=0,"",G61/$C61)</f>
        <v>0.5</v>
      </c>
      <c r="T61" s="74" t="n">
        <f aca="false">IF($C61=0,"",H61/$C61)</f>
        <v>0.372549019607843</v>
      </c>
      <c r="U61" s="74" t="n">
        <f aca="false">IF($C61=0,"",I61/$C61)</f>
        <v>0.303921568627451</v>
      </c>
      <c r="V61" s="75" t="n">
        <f aca="false">IF($C61=0,"",K61/$C61)</f>
        <v>-0.0882352941176471</v>
      </c>
      <c r="W61" s="75" t="n">
        <f aca="false">IF($C61=0,"",M61/$C61)</f>
        <v>-0.110952941176471</v>
      </c>
    </row>
    <row r="62" customFormat="false" ht="15" hidden="false" customHeight="false" outlineLevel="0" collapsed="false">
      <c r="A62" s="11" t="n">
        <v>2025</v>
      </c>
      <c r="B62" s="11" t="s">
        <v>5206</v>
      </c>
      <c r="C62" s="16" t="n">
        <v>106</v>
      </c>
      <c r="D62" s="16" t="n">
        <v>34</v>
      </c>
      <c r="E62" s="16" t="n">
        <v>34</v>
      </c>
      <c r="F62" s="16" t="n">
        <v>59</v>
      </c>
      <c r="G62" s="16" t="n">
        <v>47</v>
      </c>
      <c r="H62" s="16" t="n">
        <v>40</v>
      </c>
      <c r="I62" s="16" t="n">
        <v>34</v>
      </c>
      <c r="J62" s="16" t="n">
        <v>0</v>
      </c>
      <c r="K62" s="13" t="n">
        <v>-4</v>
      </c>
      <c r="L62" s="13" t="n">
        <v>3.0332</v>
      </c>
      <c r="M62" s="35" t="n">
        <f aca="false">K62-L62</f>
        <v>-7.0332</v>
      </c>
      <c r="N62" s="16" t="n">
        <v>5</v>
      </c>
      <c r="O62" s="16" t="n">
        <v>9</v>
      </c>
      <c r="P62" s="74" t="n">
        <f aca="false">IF($C62=0,"",D62/$C62)</f>
        <v>0.320754716981132</v>
      </c>
      <c r="Q62" s="74" t="n">
        <f aca="false">IF($C62=0,"",E62/$C62)</f>
        <v>0.320754716981132</v>
      </c>
      <c r="R62" s="74" t="n">
        <f aca="false">IF($C62=0,"",F62/$C62)</f>
        <v>0.556603773584906</v>
      </c>
      <c r="S62" s="74" t="n">
        <f aca="false">IF($C62=0,"",G62/$C62)</f>
        <v>0.443396226415094</v>
      </c>
      <c r="T62" s="74" t="n">
        <f aca="false">IF($C62=0,"",H62/$C62)</f>
        <v>0.377358490566038</v>
      </c>
      <c r="U62" s="74" t="n">
        <f aca="false">IF($C62=0,"",I62/$C62)</f>
        <v>0.320754716981132</v>
      </c>
      <c r="V62" s="75" t="n">
        <f aca="false">IF($C62=0,"",K62/$C62)</f>
        <v>-0.0377358490566038</v>
      </c>
      <c r="W62" s="75" t="n">
        <f aca="false">IF($C62=0,"",M62/$C62)</f>
        <v>-0.0663509433962264</v>
      </c>
    </row>
    <row r="63" customFormat="false" ht="15" hidden="false" customHeight="false" outlineLevel="0" collapsed="false">
      <c r="A63" s="11" t="n">
        <v>2025</v>
      </c>
      <c r="B63" s="11" t="s">
        <v>5207</v>
      </c>
      <c r="C63" s="16" t="n">
        <v>103</v>
      </c>
      <c r="D63" s="16" t="n">
        <v>39</v>
      </c>
      <c r="E63" s="16" t="n">
        <v>39</v>
      </c>
      <c r="F63" s="16" t="n">
        <v>67</v>
      </c>
      <c r="G63" s="16" t="n">
        <v>55</v>
      </c>
      <c r="H63" s="16" t="n">
        <v>44</v>
      </c>
      <c r="I63" s="16" t="n">
        <v>39</v>
      </c>
      <c r="J63" s="16" t="n">
        <v>0</v>
      </c>
      <c r="K63" s="13" t="n">
        <v>14</v>
      </c>
      <c r="L63" s="13" t="n">
        <v>3.7317</v>
      </c>
      <c r="M63" s="35" t="n">
        <f aca="false">K63-L63</f>
        <v>10.2683</v>
      </c>
      <c r="N63" s="16" t="n">
        <v>4</v>
      </c>
      <c r="O63" s="16" t="n">
        <v>9</v>
      </c>
      <c r="P63" s="74" t="n">
        <f aca="false">IF($C63=0,"",D63/$C63)</f>
        <v>0.378640776699029</v>
      </c>
      <c r="Q63" s="74" t="n">
        <f aca="false">IF($C63=0,"",E63/$C63)</f>
        <v>0.378640776699029</v>
      </c>
      <c r="R63" s="74" t="n">
        <f aca="false">IF($C63=0,"",F63/$C63)</f>
        <v>0.650485436893204</v>
      </c>
      <c r="S63" s="74" t="n">
        <f aca="false">IF($C63=0,"",G63/$C63)</f>
        <v>0.533980582524272</v>
      </c>
      <c r="T63" s="74" t="n">
        <f aca="false">IF($C63=0,"",H63/$C63)</f>
        <v>0.427184466019417</v>
      </c>
      <c r="U63" s="74" t="n">
        <f aca="false">IF($C63=0,"",I63/$C63)</f>
        <v>0.378640776699029</v>
      </c>
      <c r="V63" s="75" t="n">
        <f aca="false">IF($C63=0,"",K63/$C63)</f>
        <v>0.135922330097087</v>
      </c>
      <c r="W63" s="75" t="n">
        <f aca="false">IF($C63=0,"",M63/$C63)</f>
        <v>0.0996922330097087</v>
      </c>
    </row>
    <row r="64" customFormat="false" ht="15" hidden="false" customHeight="false" outlineLevel="0" collapsed="false">
      <c r="A64" s="11" t="n">
        <v>2025</v>
      </c>
      <c r="B64" s="11" t="s">
        <v>5208</v>
      </c>
      <c r="C64" s="16" t="n">
        <v>108</v>
      </c>
      <c r="D64" s="16" t="n">
        <v>41</v>
      </c>
      <c r="E64" s="16" t="n">
        <v>41</v>
      </c>
      <c r="F64" s="16" t="n">
        <v>68</v>
      </c>
      <c r="G64" s="16" t="n">
        <v>57</v>
      </c>
      <c r="H64" s="16" t="n">
        <v>44</v>
      </c>
      <c r="I64" s="16" t="n">
        <v>41</v>
      </c>
      <c r="J64" s="16" t="n">
        <v>0</v>
      </c>
      <c r="K64" s="13" t="n">
        <v>15</v>
      </c>
      <c r="L64" s="13" t="n">
        <v>4.7603</v>
      </c>
      <c r="M64" s="35" t="n">
        <f aca="false">K64-L64</f>
        <v>10.2397</v>
      </c>
      <c r="N64" s="16" t="n">
        <v>5</v>
      </c>
      <c r="O64" s="16" t="n">
        <v>8</v>
      </c>
      <c r="P64" s="74" t="n">
        <f aca="false">IF($C64=0,"",D64/$C64)</f>
        <v>0.37962962962963</v>
      </c>
      <c r="Q64" s="74" t="n">
        <f aca="false">IF($C64=0,"",E64/$C64)</f>
        <v>0.37962962962963</v>
      </c>
      <c r="R64" s="74" t="n">
        <f aca="false">IF($C64=0,"",F64/$C64)</f>
        <v>0.62962962962963</v>
      </c>
      <c r="S64" s="74" t="n">
        <f aca="false">IF($C64=0,"",G64/$C64)</f>
        <v>0.527777777777778</v>
      </c>
      <c r="T64" s="74" t="n">
        <f aca="false">IF($C64=0,"",H64/$C64)</f>
        <v>0.407407407407407</v>
      </c>
      <c r="U64" s="74" t="n">
        <f aca="false">IF($C64=0,"",I64/$C64)</f>
        <v>0.37962962962963</v>
      </c>
      <c r="V64" s="75" t="n">
        <f aca="false">IF($C64=0,"",K64/$C64)</f>
        <v>0.138888888888889</v>
      </c>
      <c r="W64" s="75" t="n">
        <f aca="false">IF($C64=0,"",M64/$C64)</f>
        <v>0.094812037037037</v>
      </c>
    </row>
    <row r="65" customFormat="false" ht="15" hidden="false" customHeight="false" outlineLevel="0" collapsed="false">
      <c r="A65" s="11" t="n">
        <v>2025</v>
      </c>
      <c r="B65" s="11" t="s">
        <v>5209</v>
      </c>
      <c r="C65" s="16" t="n">
        <v>101</v>
      </c>
      <c r="D65" s="16" t="n">
        <v>29</v>
      </c>
      <c r="E65" s="16" t="n">
        <v>29</v>
      </c>
      <c r="F65" s="16" t="n">
        <v>57</v>
      </c>
      <c r="G65" s="16" t="n">
        <v>43</v>
      </c>
      <c r="H65" s="16" t="n">
        <v>35</v>
      </c>
      <c r="I65" s="16" t="n">
        <v>29</v>
      </c>
      <c r="J65" s="16" t="n">
        <v>0</v>
      </c>
      <c r="K65" s="13" t="n">
        <v>-14</v>
      </c>
      <c r="L65" s="13" t="n">
        <v>5.3015</v>
      </c>
      <c r="M65" s="35" t="n">
        <f aca="false">K65-L65</f>
        <v>-19.3015</v>
      </c>
      <c r="N65" s="16" t="n">
        <v>2</v>
      </c>
      <c r="O65" s="16" t="n">
        <v>6</v>
      </c>
      <c r="P65" s="74" t="n">
        <f aca="false">IF($C65=0,"",D65/$C65)</f>
        <v>0.287128712871287</v>
      </c>
      <c r="Q65" s="74" t="n">
        <f aca="false">IF($C65=0,"",E65/$C65)</f>
        <v>0.287128712871287</v>
      </c>
      <c r="R65" s="74" t="n">
        <f aca="false">IF($C65=0,"",F65/$C65)</f>
        <v>0.564356435643564</v>
      </c>
      <c r="S65" s="74" t="n">
        <f aca="false">IF($C65=0,"",G65/$C65)</f>
        <v>0.425742574257426</v>
      </c>
      <c r="T65" s="74" t="n">
        <f aca="false">IF($C65=0,"",H65/$C65)</f>
        <v>0.346534653465347</v>
      </c>
      <c r="U65" s="74" t="n">
        <f aca="false">IF($C65=0,"",I65/$C65)</f>
        <v>0.287128712871287</v>
      </c>
      <c r="V65" s="75" t="n">
        <f aca="false">IF($C65=0,"",K65/$C65)</f>
        <v>-0.138613861386139</v>
      </c>
      <c r="W65" s="75" t="n">
        <f aca="false">IF($C65=0,"",M65/$C65)</f>
        <v>-0.19110396039604</v>
      </c>
    </row>
    <row r="66" customFormat="false" ht="15" hidden="false" customHeight="false" outlineLevel="0" collapsed="false">
      <c r="A66" s="11" t="n">
        <v>2025</v>
      </c>
      <c r="B66" s="11" t="s">
        <v>5210</v>
      </c>
      <c r="C66" s="16" t="n">
        <v>104</v>
      </c>
      <c r="D66" s="16" t="n">
        <v>38</v>
      </c>
      <c r="E66" s="16" t="n">
        <v>38</v>
      </c>
      <c r="F66" s="16" t="n">
        <v>64</v>
      </c>
      <c r="G66" s="16" t="n">
        <v>55</v>
      </c>
      <c r="H66" s="16" t="n">
        <v>43</v>
      </c>
      <c r="I66" s="16" t="n">
        <v>38</v>
      </c>
      <c r="J66" s="16" t="n">
        <v>0</v>
      </c>
      <c r="K66" s="13" t="n">
        <v>10</v>
      </c>
      <c r="L66" s="13" t="n">
        <v>4.1812</v>
      </c>
      <c r="M66" s="35" t="n">
        <f aca="false">K66-L66</f>
        <v>5.8188</v>
      </c>
      <c r="N66" s="16" t="n">
        <v>3</v>
      </c>
      <c r="O66" s="16" t="n">
        <v>8</v>
      </c>
      <c r="P66" s="74" t="n">
        <f aca="false">IF($C66=0,"",D66/$C66)</f>
        <v>0.365384615384615</v>
      </c>
      <c r="Q66" s="74" t="n">
        <f aca="false">IF($C66=0,"",E66/$C66)</f>
        <v>0.365384615384615</v>
      </c>
      <c r="R66" s="74" t="n">
        <f aca="false">IF($C66=0,"",F66/$C66)</f>
        <v>0.615384615384615</v>
      </c>
      <c r="S66" s="74" t="n">
        <f aca="false">IF($C66=0,"",G66/$C66)</f>
        <v>0.528846153846154</v>
      </c>
      <c r="T66" s="74" t="n">
        <f aca="false">IF($C66=0,"",H66/$C66)</f>
        <v>0.413461538461538</v>
      </c>
      <c r="U66" s="74" t="n">
        <f aca="false">IF($C66=0,"",I66/$C66)</f>
        <v>0.365384615384615</v>
      </c>
      <c r="V66" s="75" t="n">
        <f aca="false">IF($C66=0,"",K66/$C66)</f>
        <v>0.0961538461538462</v>
      </c>
      <c r="W66" s="75" t="n">
        <f aca="false">IF($C66=0,"",M66/$C66)</f>
        <v>0.05595</v>
      </c>
    </row>
    <row r="67" customFormat="false" ht="15" hidden="false" customHeight="false" outlineLevel="0" collapsed="false">
      <c r="A67" s="11" t="n">
        <v>2025</v>
      </c>
      <c r="B67" s="11" t="s">
        <v>5211</v>
      </c>
      <c r="C67" s="16" t="n">
        <v>113</v>
      </c>
      <c r="D67" s="16" t="n">
        <v>44</v>
      </c>
      <c r="E67" s="16" t="n">
        <v>44</v>
      </c>
      <c r="F67" s="16" t="n">
        <v>71</v>
      </c>
      <c r="G67" s="16" t="n">
        <v>60</v>
      </c>
      <c r="H67" s="16" t="n">
        <v>54</v>
      </c>
      <c r="I67" s="16" t="n">
        <v>44</v>
      </c>
      <c r="J67" s="16" t="n">
        <v>0</v>
      </c>
      <c r="K67" s="13" t="n">
        <v>19</v>
      </c>
      <c r="L67" s="13" t="n">
        <v>2.2459</v>
      </c>
      <c r="M67" s="35" t="n">
        <f aca="false">K67-L67</f>
        <v>16.7541</v>
      </c>
      <c r="N67" s="16" t="n">
        <v>4</v>
      </c>
      <c r="O67" s="16" t="n">
        <v>7</v>
      </c>
      <c r="P67" s="74" t="n">
        <f aca="false">IF($C67=0,"",D67/$C67)</f>
        <v>0.389380530973451</v>
      </c>
      <c r="Q67" s="74" t="n">
        <f aca="false">IF($C67=0,"",E67/$C67)</f>
        <v>0.389380530973451</v>
      </c>
      <c r="R67" s="74" t="n">
        <f aca="false">IF($C67=0,"",F67/$C67)</f>
        <v>0.628318584070796</v>
      </c>
      <c r="S67" s="74" t="n">
        <f aca="false">IF($C67=0,"",G67/$C67)</f>
        <v>0.530973451327434</v>
      </c>
      <c r="T67" s="74" t="n">
        <f aca="false">IF($C67=0,"",H67/$C67)</f>
        <v>0.47787610619469</v>
      </c>
      <c r="U67" s="74" t="n">
        <f aca="false">IF($C67=0,"",I67/$C67)</f>
        <v>0.389380530973451</v>
      </c>
      <c r="V67" s="75" t="n">
        <f aca="false">IF($C67=0,"",K67/$C67)</f>
        <v>0.168141592920354</v>
      </c>
      <c r="W67" s="75" t="n">
        <f aca="false">IF($C67=0,"",M67/$C67)</f>
        <v>0.148266371681416</v>
      </c>
    </row>
    <row r="68" customFormat="false" ht="15" hidden="false" customHeight="false" outlineLevel="0" collapsed="false">
      <c r="A68" s="11" t="n">
        <v>2025</v>
      </c>
      <c r="B68" s="11" t="s">
        <v>5212</v>
      </c>
      <c r="C68" s="16" t="n">
        <v>94</v>
      </c>
      <c r="D68" s="16" t="n">
        <v>25</v>
      </c>
      <c r="E68" s="16" t="n">
        <v>25</v>
      </c>
      <c r="F68" s="16" t="n">
        <v>55</v>
      </c>
      <c r="G68" s="16" t="n">
        <v>45</v>
      </c>
      <c r="H68" s="16" t="n">
        <v>32</v>
      </c>
      <c r="I68" s="16" t="n">
        <v>25</v>
      </c>
      <c r="J68" s="16" t="n">
        <v>0</v>
      </c>
      <c r="K68" s="13" t="n">
        <v>-19</v>
      </c>
      <c r="L68" s="13" t="n">
        <v>2.53</v>
      </c>
      <c r="M68" s="35" t="n">
        <f aca="false">K68-L68</f>
        <v>-21.53</v>
      </c>
      <c r="N68" s="16" t="n">
        <v>3</v>
      </c>
      <c r="O68" s="16" t="n">
        <v>9</v>
      </c>
      <c r="P68" s="74" t="n">
        <f aca="false">IF($C68=0,"",D68/$C68)</f>
        <v>0.265957446808511</v>
      </c>
      <c r="Q68" s="74" t="n">
        <f aca="false">IF($C68=0,"",E68/$C68)</f>
        <v>0.265957446808511</v>
      </c>
      <c r="R68" s="74" t="n">
        <f aca="false">IF($C68=0,"",F68/$C68)</f>
        <v>0.585106382978723</v>
      </c>
      <c r="S68" s="74" t="n">
        <f aca="false">IF($C68=0,"",G68/$C68)</f>
        <v>0.478723404255319</v>
      </c>
      <c r="T68" s="74" t="n">
        <f aca="false">IF($C68=0,"",H68/$C68)</f>
        <v>0.340425531914894</v>
      </c>
      <c r="U68" s="74" t="n">
        <f aca="false">IF($C68=0,"",I68/$C68)</f>
        <v>0.265957446808511</v>
      </c>
      <c r="V68" s="75" t="n">
        <f aca="false">IF($C68=0,"",K68/$C68)</f>
        <v>-0.202127659574468</v>
      </c>
      <c r="W68" s="75" t="n">
        <f aca="false">IF($C68=0,"",M68/$C68)</f>
        <v>-0.229042553191489</v>
      </c>
    </row>
    <row r="69" customFormat="false" ht="15" hidden="false" customHeight="false" outlineLevel="0" collapsed="false">
      <c r="A69" s="11" t="n">
        <v>2025</v>
      </c>
      <c r="B69" s="11" t="s">
        <v>5213</v>
      </c>
      <c r="C69" s="16" t="n">
        <v>99</v>
      </c>
      <c r="D69" s="16" t="n">
        <v>36</v>
      </c>
      <c r="E69" s="16" t="n">
        <v>36</v>
      </c>
      <c r="F69" s="16" t="n">
        <v>65</v>
      </c>
      <c r="G69" s="16" t="n">
        <v>56</v>
      </c>
      <c r="H69" s="16" t="n">
        <v>45</v>
      </c>
      <c r="I69" s="16" t="n">
        <v>36</v>
      </c>
      <c r="J69" s="16" t="n">
        <v>0</v>
      </c>
      <c r="K69" s="13" t="n">
        <v>9</v>
      </c>
      <c r="L69" s="13" t="n">
        <v>2.5536</v>
      </c>
      <c r="M69" s="35" t="n">
        <f aca="false">K69-L69</f>
        <v>6.4464</v>
      </c>
      <c r="N69" s="16" t="n">
        <v>3</v>
      </c>
      <c r="O69" s="16" t="n">
        <v>7</v>
      </c>
      <c r="P69" s="74" t="n">
        <f aca="false">IF($C69=0,"",D69/$C69)</f>
        <v>0.363636363636364</v>
      </c>
      <c r="Q69" s="74" t="n">
        <f aca="false">IF($C69=0,"",E69/$C69)</f>
        <v>0.363636363636364</v>
      </c>
      <c r="R69" s="74" t="n">
        <f aca="false">IF($C69=0,"",F69/$C69)</f>
        <v>0.656565656565657</v>
      </c>
      <c r="S69" s="74" t="n">
        <f aca="false">IF($C69=0,"",G69/$C69)</f>
        <v>0.565656565656566</v>
      </c>
      <c r="T69" s="74" t="n">
        <f aca="false">IF($C69=0,"",H69/$C69)</f>
        <v>0.454545454545455</v>
      </c>
      <c r="U69" s="74" t="n">
        <f aca="false">IF($C69=0,"",I69/$C69)</f>
        <v>0.363636363636364</v>
      </c>
      <c r="V69" s="75" t="n">
        <f aca="false">IF($C69=0,"",K69/$C69)</f>
        <v>0.0909090909090909</v>
      </c>
      <c r="W69" s="75" t="n">
        <f aca="false">IF($C69=0,"",M69/$C69)</f>
        <v>0.0651151515151515</v>
      </c>
    </row>
    <row r="70" customFormat="false" ht="15" hidden="false" customHeight="false" outlineLevel="0" collapsed="false">
      <c r="A70" s="76" t="s">
        <v>5219</v>
      </c>
      <c r="B70" s="76" t="s">
        <v>5215</v>
      </c>
      <c r="C70" s="76" t="n">
        <f aca="false">SUM(C58:C69)</f>
        <v>1221</v>
      </c>
      <c r="D70" s="76" t="n">
        <f aca="false">SUM(D58:D69)</f>
        <v>423</v>
      </c>
      <c r="E70" s="76" t="n">
        <f aca="false">SUM(E58:E69)</f>
        <v>423</v>
      </c>
      <c r="F70" s="76" t="n">
        <f aca="false">SUM(F58:F69)</f>
        <v>758</v>
      </c>
      <c r="G70" s="76" t="n">
        <f aca="false">SUM(G58:G69)</f>
        <v>624</v>
      </c>
      <c r="H70" s="76" t="n">
        <f aca="false">SUM(H58:H69)</f>
        <v>503</v>
      </c>
      <c r="I70" s="76" t="n">
        <f aca="false">SUM(I58:I69)</f>
        <v>423</v>
      </c>
      <c r="J70" s="76" t="n">
        <f aca="false">SUM(J58:J69)</f>
        <v>0</v>
      </c>
      <c r="K70" s="77" t="n">
        <f aca="false">SUM(K58:K69)</f>
        <v>48</v>
      </c>
      <c r="L70" s="77" t="n">
        <f aca="false">SUM(L58:L69)</f>
        <v>45.4713</v>
      </c>
      <c r="M70" s="77" t="n">
        <f aca="false">K70-L70</f>
        <v>2.5287</v>
      </c>
      <c r="N70" s="78" t="n">
        <v>5</v>
      </c>
      <c r="O70" s="78" t="n">
        <v>14</v>
      </c>
      <c r="P70" s="79" t="n">
        <f aca="false">IF($C70=0,"",D70/$C70)</f>
        <v>0.346437346437346</v>
      </c>
      <c r="Q70" s="79" t="n">
        <f aca="false">IF($C70=0,"",E70/$C70)</f>
        <v>0.346437346437346</v>
      </c>
      <c r="R70" s="79" t="n">
        <f aca="false">IF($C70=0,"",F70/$C70)</f>
        <v>0.620802620802621</v>
      </c>
      <c r="S70" s="79" t="n">
        <f aca="false">IF($C70=0,"",G70/$C70)</f>
        <v>0.511056511056511</v>
      </c>
      <c r="T70" s="79" t="n">
        <f aca="false">IF($C70=0,"",H70/$C70)</f>
        <v>0.411957411957412</v>
      </c>
      <c r="U70" s="79" t="n">
        <f aca="false">IF($C70=0,"",I70/$C70)</f>
        <v>0.346437346437346</v>
      </c>
      <c r="V70" s="80" t="n">
        <f aca="false">IF($C70=0,"",K70/$C70)</f>
        <v>0.0393120393120393</v>
      </c>
      <c r="W70" s="80" t="n">
        <f aca="false">IF($C70=0,"",M70/$C70)</f>
        <v>0.00207100737100737</v>
      </c>
    </row>
    <row r="71" customFormat="false" ht="15" hidden="false" customHeight="false" outlineLevel="0" collapsed="false">
      <c r="A71" s="11" t="n">
        <v>2026</v>
      </c>
      <c r="B71" s="11" t="s">
        <v>5202</v>
      </c>
      <c r="C71" s="16" t="n">
        <v>98</v>
      </c>
      <c r="D71" s="16" t="n">
        <v>31</v>
      </c>
      <c r="E71" s="16" t="n">
        <v>31</v>
      </c>
      <c r="F71" s="16" t="n">
        <v>59</v>
      </c>
      <c r="G71" s="16" t="n">
        <v>47</v>
      </c>
      <c r="H71" s="16" t="n">
        <v>34</v>
      </c>
      <c r="I71" s="16" t="n">
        <v>31</v>
      </c>
      <c r="J71" s="16" t="n">
        <v>0</v>
      </c>
      <c r="K71" s="13" t="n">
        <v>-5</v>
      </c>
      <c r="L71" s="13" t="n">
        <v>1.7658</v>
      </c>
      <c r="M71" s="35" t="n">
        <f aca="false">K71-L71</f>
        <v>-6.7658</v>
      </c>
      <c r="N71" s="16" t="n">
        <v>4</v>
      </c>
      <c r="O71" s="16" t="n">
        <v>15</v>
      </c>
      <c r="P71" s="74" t="n">
        <f aca="false">IF($C71=0,"",D71/$C71)</f>
        <v>0.316326530612245</v>
      </c>
      <c r="Q71" s="74" t="n">
        <f aca="false">IF($C71=0,"",E71/$C71)</f>
        <v>0.316326530612245</v>
      </c>
      <c r="R71" s="74" t="n">
        <f aca="false">IF($C71=0,"",F71/$C71)</f>
        <v>0.602040816326531</v>
      </c>
      <c r="S71" s="74" t="n">
        <f aca="false">IF($C71=0,"",G71/$C71)</f>
        <v>0.479591836734694</v>
      </c>
      <c r="T71" s="74" t="n">
        <f aca="false">IF($C71=0,"",H71/$C71)</f>
        <v>0.346938775510204</v>
      </c>
      <c r="U71" s="74" t="n">
        <f aca="false">IF($C71=0,"",I71/$C71)</f>
        <v>0.316326530612245</v>
      </c>
      <c r="V71" s="75" t="n">
        <f aca="false">IF($C71=0,"",K71/$C71)</f>
        <v>-0.0510204081632653</v>
      </c>
      <c r="W71" s="75" t="n">
        <f aca="false">IF($C71=0,"",M71/$C71)</f>
        <v>-0.0690387755102041</v>
      </c>
    </row>
    <row r="72" customFormat="false" ht="15" hidden="false" customHeight="false" outlineLevel="0" collapsed="false">
      <c r="A72" s="11" t="n">
        <v>2026</v>
      </c>
      <c r="B72" s="11" t="s">
        <v>5203</v>
      </c>
      <c r="C72" s="16" t="n">
        <v>95</v>
      </c>
      <c r="D72" s="16" t="n">
        <v>25</v>
      </c>
      <c r="E72" s="16" t="n">
        <v>25</v>
      </c>
      <c r="F72" s="16" t="n">
        <v>54</v>
      </c>
      <c r="G72" s="16" t="n">
        <v>41</v>
      </c>
      <c r="H72" s="16" t="n">
        <v>31</v>
      </c>
      <c r="I72" s="16" t="n">
        <v>25</v>
      </c>
      <c r="J72" s="16" t="n">
        <v>0</v>
      </c>
      <c r="K72" s="13" t="n">
        <v>-20</v>
      </c>
      <c r="L72" s="13" t="n">
        <v>1.1</v>
      </c>
      <c r="M72" s="35" t="n">
        <f aca="false">K72-L72</f>
        <v>-21.1</v>
      </c>
      <c r="N72" s="16" t="n">
        <v>3</v>
      </c>
      <c r="O72" s="16" t="n">
        <v>16</v>
      </c>
      <c r="P72" s="74" t="n">
        <f aca="false">IF($C72=0,"",D72/$C72)</f>
        <v>0.263157894736842</v>
      </c>
      <c r="Q72" s="74" t="n">
        <f aca="false">IF($C72=0,"",E72/$C72)</f>
        <v>0.263157894736842</v>
      </c>
      <c r="R72" s="74" t="n">
        <f aca="false">IF($C72=0,"",F72/$C72)</f>
        <v>0.568421052631579</v>
      </c>
      <c r="S72" s="74" t="n">
        <f aca="false">IF($C72=0,"",G72/$C72)</f>
        <v>0.431578947368421</v>
      </c>
      <c r="T72" s="74" t="n">
        <f aca="false">IF($C72=0,"",H72/$C72)</f>
        <v>0.326315789473684</v>
      </c>
      <c r="U72" s="74" t="n">
        <f aca="false">IF($C72=0,"",I72/$C72)</f>
        <v>0.263157894736842</v>
      </c>
      <c r="V72" s="75" t="n">
        <f aca="false">IF($C72=0,"",K72/$C72)</f>
        <v>-0.210526315789474</v>
      </c>
      <c r="W72" s="75" t="n">
        <f aca="false">IF($C72=0,"",M72/$C72)</f>
        <v>-0.222105263157895</v>
      </c>
    </row>
    <row r="73" customFormat="false" ht="15" hidden="false" customHeight="false" outlineLevel="0" collapsed="false">
      <c r="A73" s="11" t="n">
        <v>2026</v>
      </c>
      <c r="B73" s="11" t="s">
        <v>5204</v>
      </c>
      <c r="C73" s="16" t="n">
        <v>107</v>
      </c>
      <c r="D73" s="16" t="n">
        <v>36</v>
      </c>
      <c r="E73" s="16" t="n">
        <v>36</v>
      </c>
      <c r="F73" s="16" t="n">
        <v>58</v>
      </c>
      <c r="G73" s="16" t="n">
        <v>50</v>
      </c>
      <c r="H73" s="16" t="n">
        <v>42</v>
      </c>
      <c r="I73" s="16" t="n">
        <v>36</v>
      </c>
      <c r="J73" s="16" t="n">
        <v>0</v>
      </c>
      <c r="K73" s="13" t="n">
        <v>1</v>
      </c>
      <c r="L73" s="13" t="n">
        <v>1.7958</v>
      </c>
      <c r="M73" s="35" t="n">
        <f aca="false">K73-L73</f>
        <v>-0.7958</v>
      </c>
      <c r="N73" s="16" t="n">
        <v>3</v>
      </c>
      <c r="O73" s="16" t="n">
        <v>7</v>
      </c>
      <c r="P73" s="74" t="n">
        <f aca="false">IF($C73=0,"",D73/$C73)</f>
        <v>0.336448598130841</v>
      </c>
      <c r="Q73" s="74" t="n">
        <f aca="false">IF($C73=0,"",E73/$C73)</f>
        <v>0.336448598130841</v>
      </c>
      <c r="R73" s="74" t="n">
        <f aca="false">IF($C73=0,"",F73/$C73)</f>
        <v>0.542056074766355</v>
      </c>
      <c r="S73" s="74" t="n">
        <f aca="false">IF($C73=0,"",G73/$C73)</f>
        <v>0.467289719626168</v>
      </c>
      <c r="T73" s="74" t="n">
        <f aca="false">IF($C73=0,"",H73/$C73)</f>
        <v>0.392523364485981</v>
      </c>
      <c r="U73" s="74" t="n">
        <f aca="false">IF($C73=0,"",I73/$C73)</f>
        <v>0.336448598130841</v>
      </c>
      <c r="V73" s="75" t="n">
        <f aca="false">IF($C73=0,"",K73/$C73)</f>
        <v>0.00934579439252336</v>
      </c>
      <c r="W73" s="75" t="n">
        <f aca="false">IF($C73=0,"",M73/$C73)</f>
        <v>-0.00743738317757009</v>
      </c>
    </row>
    <row r="74" customFormat="false" ht="15" hidden="false" customHeight="false" outlineLevel="0" collapsed="false">
      <c r="A74" s="11" t="n">
        <v>2026</v>
      </c>
      <c r="B74" s="11" t="s">
        <v>5205</v>
      </c>
      <c r="C74" s="16" t="n">
        <v>98</v>
      </c>
      <c r="D74" s="16" t="n">
        <v>29</v>
      </c>
      <c r="E74" s="16" t="n">
        <v>29</v>
      </c>
      <c r="F74" s="16" t="n">
        <v>52</v>
      </c>
      <c r="G74" s="16" t="n">
        <v>42</v>
      </c>
      <c r="H74" s="16" t="n">
        <v>33</v>
      </c>
      <c r="I74" s="16" t="n">
        <v>29</v>
      </c>
      <c r="J74" s="16" t="n">
        <v>0</v>
      </c>
      <c r="K74" s="13" t="n">
        <v>-11</v>
      </c>
      <c r="L74" s="13" t="n">
        <v>2.1501</v>
      </c>
      <c r="M74" s="35" t="n">
        <f aca="false">K74-L74</f>
        <v>-13.1501</v>
      </c>
      <c r="N74" s="16" t="n">
        <v>3</v>
      </c>
      <c r="O74" s="16" t="n">
        <v>11</v>
      </c>
      <c r="P74" s="74" t="n">
        <f aca="false">IF($C74=0,"",D74/$C74)</f>
        <v>0.295918367346939</v>
      </c>
      <c r="Q74" s="74" t="n">
        <f aca="false">IF($C74=0,"",E74/$C74)</f>
        <v>0.295918367346939</v>
      </c>
      <c r="R74" s="74" t="n">
        <f aca="false">IF($C74=0,"",F74/$C74)</f>
        <v>0.530612244897959</v>
      </c>
      <c r="S74" s="74" t="n">
        <f aca="false">IF($C74=0,"",G74/$C74)</f>
        <v>0.428571428571429</v>
      </c>
      <c r="T74" s="74" t="n">
        <f aca="false">IF($C74=0,"",H74/$C74)</f>
        <v>0.336734693877551</v>
      </c>
      <c r="U74" s="74" t="n">
        <f aca="false">IF($C74=0,"",I74/$C74)</f>
        <v>0.295918367346939</v>
      </c>
      <c r="V74" s="75" t="n">
        <f aca="false">IF($C74=0,"",K74/$C74)</f>
        <v>-0.112244897959184</v>
      </c>
      <c r="W74" s="75" t="n">
        <f aca="false">IF($C74=0,"",M74/$C74)</f>
        <v>-0.134184693877551</v>
      </c>
    </row>
    <row r="75" customFormat="false" ht="15" hidden="false" customHeight="false" outlineLevel="0" collapsed="false">
      <c r="A75" s="11" t="n">
        <v>2026</v>
      </c>
      <c r="B75" s="11" t="s">
        <v>5206</v>
      </c>
      <c r="C75" s="16" t="n">
        <v>97</v>
      </c>
      <c r="D75" s="16" t="n">
        <v>30</v>
      </c>
      <c r="E75" s="16" t="n">
        <v>30</v>
      </c>
      <c r="F75" s="16" t="n">
        <v>53</v>
      </c>
      <c r="G75" s="16" t="n">
        <v>47</v>
      </c>
      <c r="H75" s="16" t="n">
        <v>37</v>
      </c>
      <c r="I75" s="16" t="n">
        <v>30</v>
      </c>
      <c r="J75" s="16" t="n">
        <v>0</v>
      </c>
      <c r="K75" s="13" t="n">
        <v>-7</v>
      </c>
      <c r="L75" s="13" t="n">
        <v>2.2207</v>
      </c>
      <c r="M75" s="35" t="n">
        <f aca="false">K75-L75</f>
        <v>-9.2207</v>
      </c>
      <c r="N75" s="16" t="n">
        <v>4</v>
      </c>
      <c r="O75" s="16" t="n">
        <v>12</v>
      </c>
      <c r="P75" s="74" t="n">
        <f aca="false">IF($C75=0,"",D75/$C75)</f>
        <v>0.309278350515464</v>
      </c>
      <c r="Q75" s="74" t="n">
        <f aca="false">IF($C75=0,"",E75/$C75)</f>
        <v>0.309278350515464</v>
      </c>
      <c r="R75" s="74" t="n">
        <f aca="false">IF($C75=0,"",F75/$C75)</f>
        <v>0.54639175257732</v>
      </c>
      <c r="S75" s="74" t="n">
        <f aca="false">IF($C75=0,"",G75/$C75)</f>
        <v>0.484536082474227</v>
      </c>
      <c r="T75" s="74" t="n">
        <f aca="false">IF($C75=0,"",H75/$C75)</f>
        <v>0.381443298969072</v>
      </c>
      <c r="U75" s="74" t="n">
        <f aca="false">IF($C75=0,"",I75/$C75)</f>
        <v>0.309278350515464</v>
      </c>
      <c r="V75" s="75" t="n">
        <f aca="false">IF($C75=0,"",K75/$C75)</f>
        <v>-0.0721649484536082</v>
      </c>
      <c r="W75" s="75" t="n">
        <f aca="false">IF($C75=0,"",M75/$C75)</f>
        <v>-0.095058762886598</v>
      </c>
    </row>
    <row r="76" customFormat="false" ht="15" hidden="false" customHeight="false" outlineLevel="0" collapsed="false">
      <c r="A76" s="11" t="n">
        <v>2026</v>
      </c>
      <c r="B76" s="11" t="s">
        <v>5207</v>
      </c>
      <c r="C76" s="16" t="n">
        <v>104</v>
      </c>
      <c r="D76" s="16" t="n">
        <v>42</v>
      </c>
      <c r="E76" s="16" t="n">
        <v>42</v>
      </c>
      <c r="F76" s="16" t="n">
        <v>74</v>
      </c>
      <c r="G76" s="16" t="n">
        <v>60</v>
      </c>
      <c r="H76" s="16" t="n">
        <v>49</v>
      </c>
      <c r="I76" s="16" t="n">
        <v>42</v>
      </c>
      <c r="J76" s="16" t="n">
        <v>0</v>
      </c>
      <c r="K76" s="13" t="n">
        <v>22</v>
      </c>
      <c r="L76" s="13" t="n">
        <v>2.0249</v>
      </c>
      <c r="M76" s="35" t="n">
        <f aca="false">K76-L76</f>
        <v>19.9751</v>
      </c>
      <c r="N76" s="16" t="n">
        <v>3</v>
      </c>
      <c r="O76" s="16" t="n">
        <v>7</v>
      </c>
      <c r="P76" s="74" t="n">
        <f aca="false">IF($C76=0,"",D76/$C76)</f>
        <v>0.403846153846154</v>
      </c>
      <c r="Q76" s="74" t="n">
        <f aca="false">IF($C76=0,"",E76/$C76)</f>
        <v>0.403846153846154</v>
      </c>
      <c r="R76" s="74" t="n">
        <f aca="false">IF($C76=0,"",F76/$C76)</f>
        <v>0.711538461538462</v>
      </c>
      <c r="S76" s="74" t="n">
        <f aca="false">IF($C76=0,"",G76/$C76)</f>
        <v>0.576923076923077</v>
      </c>
      <c r="T76" s="74" t="n">
        <f aca="false">IF($C76=0,"",H76/$C76)</f>
        <v>0.471153846153846</v>
      </c>
      <c r="U76" s="74" t="n">
        <f aca="false">IF($C76=0,"",I76/$C76)</f>
        <v>0.403846153846154</v>
      </c>
      <c r="V76" s="75" t="n">
        <f aca="false">IF($C76=0,"",K76/$C76)</f>
        <v>0.211538461538462</v>
      </c>
      <c r="W76" s="75" t="n">
        <f aca="false">IF($C76=0,"",M76/$C76)</f>
        <v>0.192068269230769</v>
      </c>
    </row>
    <row r="77" customFormat="false" ht="15" hidden="false" customHeight="false" outlineLevel="0" collapsed="false">
      <c r="A77" s="11" t="n">
        <v>2026</v>
      </c>
      <c r="B77" s="11" t="s">
        <v>5208</v>
      </c>
      <c r="C77" s="16" t="n">
        <v>103</v>
      </c>
      <c r="D77" s="16" t="n">
        <v>36</v>
      </c>
      <c r="E77" s="16" t="n">
        <v>36</v>
      </c>
      <c r="F77" s="16" t="n">
        <v>69</v>
      </c>
      <c r="G77" s="16" t="n">
        <v>56</v>
      </c>
      <c r="H77" s="16" t="n">
        <v>46</v>
      </c>
      <c r="I77" s="16" t="n">
        <v>36</v>
      </c>
      <c r="J77" s="16" t="n">
        <v>0</v>
      </c>
      <c r="K77" s="13" t="n">
        <v>5</v>
      </c>
      <c r="L77" s="13" t="n">
        <v>2.7404</v>
      </c>
      <c r="M77" s="35" t="n">
        <f aca="false">K77-L77</f>
        <v>2.2596</v>
      </c>
      <c r="N77" s="16" t="n">
        <v>4</v>
      </c>
      <c r="O77" s="16" t="n">
        <v>9</v>
      </c>
      <c r="P77" s="74" t="n">
        <f aca="false">IF($C77=0,"",D77/$C77)</f>
        <v>0.349514563106796</v>
      </c>
      <c r="Q77" s="74" t="n">
        <f aca="false">IF($C77=0,"",E77/$C77)</f>
        <v>0.349514563106796</v>
      </c>
      <c r="R77" s="74" t="n">
        <f aca="false">IF($C77=0,"",F77/$C77)</f>
        <v>0.669902912621359</v>
      </c>
      <c r="S77" s="74" t="n">
        <f aca="false">IF($C77=0,"",G77/$C77)</f>
        <v>0.54368932038835</v>
      </c>
      <c r="T77" s="74" t="n">
        <f aca="false">IF($C77=0,"",H77/$C77)</f>
        <v>0.446601941747573</v>
      </c>
      <c r="U77" s="74" t="n">
        <f aca="false">IF($C77=0,"",I77/$C77)</f>
        <v>0.349514563106796</v>
      </c>
      <c r="V77" s="75" t="n">
        <f aca="false">IF($C77=0,"",K77/$C77)</f>
        <v>0.0485436893203884</v>
      </c>
      <c r="W77" s="75" t="n">
        <f aca="false">IF($C77=0,"",M77/$C77)</f>
        <v>0.0219378640776699</v>
      </c>
    </row>
    <row r="78" customFormat="false" ht="15" hidden="false" customHeight="false" outlineLevel="0" collapsed="false">
      <c r="A78" s="11" t="n">
        <v>2026</v>
      </c>
      <c r="B78" s="11" t="s">
        <v>5209</v>
      </c>
      <c r="C78" s="16" t="n">
        <v>95</v>
      </c>
      <c r="D78" s="16" t="n">
        <v>35</v>
      </c>
      <c r="E78" s="16" t="n">
        <v>35</v>
      </c>
      <c r="F78" s="16" t="n">
        <v>64</v>
      </c>
      <c r="G78" s="16" t="n">
        <v>50</v>
      </c>
      <c r="H78" s="16" t="n">
        <v>40</v>
      </c>
      <c r="I78" s="16" t="n">
        <v>35</v>
      </c>
      <c r="J78" s="16" t="n">
        <v>0</v>
      </c>
      <c r="K78" s="13" t="n">
        <v>10</v>
      </c>
      <c r="L78" s="13" t="n">
        <v>2.477</v>
      </c>
      <c r="M78" s="35" t="n">
        <f aca="false">K78-L78</f>
        <v>7.523</v>
      </c>
      <c r="N78" s="16" t="n">
        <v>3</v>
      </c>
      <c r="O78" s="16" t="n">
        <v>8</v>
      </c>
      <c r="P78" s="74" t="n">
        <f aca="false">IF($C78=0,"",D78/$C78)</f>
        <v>0.368421052631579</v>
      </c>
      <c r="Q78" s="74" t="n">
        <f aca="false">IF($C78=0,"",E78/$C78)</f>
        <v>0.368421052631579</v>
      </c>
      <c r="R78" s="74" t="n">
        <f aca="false">IF($C78=0,"",F78/$C78)</f>
        <v>0.673684210526316</v>
      </c>
      <c r="S78" s="74" t="n">
        <f aca="false">IF($C78=0,"",G78/$C78)</f>
        <v>0.526315789473684</v>
      </c>
      <c r="T78" s="74" t="n">
        <f aca="false">IF($C78=0,"",H78/$C78)</f>
        <v>0.421052631578947</v>
      </c>
      <c r="U78" s="74" t="n">
        <f aca="false">IF($C78=0,"",I78/$C78)</f>
        <v>0.368421052631579</v>
      </c>
      <c r="V78" s="75" t="n">
        <f aca="false">IF($C78=0,"",K78/$C78)</f>
        <v>0.105263157894737</v>
      </c>
      <c r="W78" s="75" t="n">
        <f aca="false">IF($C78=0,"",M78/$C78)</f>
        <v>0.0791894736842105</v>
      </c>
    </row>
    <row r="79" customFormat="false" ht="15" hidden="false" customHeight="false" outlineLevel="0" collapsed="false">
      <c r="A79" s="11" t="n">
        <v>2026</v>
      </c>
      <c r="B79" s="11" t="s">
        <v>5210</v>
      </c>
      <c r="C79" s="16" t="n">
        <v>110</v>
      </c>
      <c r="D79" s="16" t="n">
        <v>42</v>
      </c>
      <c r="E79" s="16" t="n">
        <v>42</v>
      </c>
      <c r="F79" s="16" t="n">
        <v>71</v>
      </c>
      <c r="G79" s="16" t="n">
        <v>60</v>
      </c>
      <c r="H79" s="16" t="n">
        <v>46</v>
      </c>
      <c r="I79" s="16" t="n">
        <v>42</v>
      </c>
      <c r="J79" s="16" t="n">
        <v>0</v>
      </c>
      <c r="K79" s="13" t="n">
        <v>16</v>
      </c>
      <c r="L79" s="13" t="n">
        <v>3.2837</v>
      </c>
      <c r="M79" s="35" t="n">
        <f aca="false">K79-L79</f>
        <v>12.7163</v>
      </c>
      <c r="N79" s="16" t="n">
        <v>5</v>
      </c>
      <c r="O79" s="16" t="n">
        <v>8</v>
      </c>
      <c r="P79" s="74" t="n">
        <f aca="false">IF($C79=0,"",D79/$C79)</f>
        <v>0.381818181818182</v>
      </c>
      <c r="Q79" s="74" t="n">
        <f aca="false">IF($C79=0,"",E79/$C79)</f>
        <v>0.381818181818182</v>
      </c>
      <c r="R79" s="74" t="n">
        <f aca="false">IF($C79=0,"",F79/$C79)</f>
        <v>0.645454545454546</v>
      </c>
      <c r="S79" s="74" t="n">
        <f aca="false">IF($C79=0,"",G79/$C79)</f>
        <v>0.545454545454545</v>
      </c>
      <c r="T79" s="74" t="n">
        <f aca="false">IF($C79=0,"",H79/$C79)</f>
        <v>0.418181818181818</v>
      </c>
      <c r="U79" s="74" t="n">
        <f aca="false">IF($C79=0,"",I79/$C79)</f>
        <v>0.381818181818182</v>
      </c>
      <c r="V79" s="75" t="n">
        <f aca="false">IF($C79=0,"",K79/$C79)</f>
        <v>0.145454545454545</v>
      </c>
      <c r="W79" s="75" t="n">
        <f aca="false">IF($C79=0,"",M79/$C79)</f>
        <v>0.115602727272727</v>
      </c>
    </row>
    <row r="80" customFormat="false" ht="15" hidden="false" customHeight="false" outlineLevel="0" collapsed="false">
      <c r="A80" s="11" t="n">
        <v>2026</v>
      </c>
      <c r="B80" s="11" t="s">
        <v>5211</v>
      </c>
      <c r="C80" s="16" t="n">
        <v>10</v>
      </c>
      <c r="D80" s="16" t="n">
        <v>3</v>
      </c>
      <c r="E80" s="16" t="n">
        <v>3</v>
      </c>
      <c r="F80" s="16" t="n">
        <v>6</v>
      </c>
      <c r="G80" s="16" t="n">
        <v>6</v>
      </c>
      <c r="H80" s="16" t="n">
        <v>5</v>
      </c>
      <c r="I80" s="16" t="n">
        <v>3</v>
      </c>
      <c r="J80" s="16" t="n">
        <v>0</v>
      </c>
      <c r="K80" s="13" t="n">
        <v>-1</v>
      </c>
      <c r="L80" s="13" t="n">
        <v>0.2646</v>
      </c>
      <c r="M80" s="35" t="n">
        <f aca="false">K80-L80</f>
        <v>-1.2646</v>
      </c>
      <c r="N80" s="16" t="n">
        <v>2</v>
      </c>
      <c r="O80" s="16" t="n">
        <v>3</v>
      </c>
      <c r="P80" s="74" t="n">
        <f aca="false">IF($C80=0,"",D80/$C80)</f>
        <v>0.3</v>
      </c>
      <c r="Q80" s="74" t="n">
        <f aca="false">IF($C80=0,"",E80/$C80)</f>
        <v>0.3</v>
      </c>
      <c r="R80" s="74" t="n">
        <f aca="false">IF($C80=0,"",F80/$C80)</f>
        <v>0.6</v>
      </c>
      <c r="S80" s="74" t="n">
        <f aca="false">IF($C80=0,"",G80/$C80)</f>
        <v>0.6</v>
      </c>
      <c r="T80" s="74" t="n">
        <f aca="false">IF($C80=0,"",H80/$C80)</f>
        <v>0.5</v>
      </c>
      <c r="U80" s="74" t="n">
        <f aca="false">IF($C80=0,"",I80/$C80)</f>
        <v>0.3</v>
      </c>
      <c r="V80" s="75" t="n">
        <f aca="false">IF($C80=0,"",K80/$C80)</f>
        <v>-0.1</v>
      </c>
      <c r="W80" s="75" t="n">
        <f aca="false">IF($C80=0,"",M80/$C80)</f>
        <v>-0.12646</v>
      </c>
    </row>
    <row r="81" customFormat="false" ht="15" hidden="false" customHeight="false" outlineLevel="0" collapsed="false">
      <c r="A81" s="76" t="s">
        <v>5220</v>
      </c>
      <c r="B81" s="76" t="s">
        <v>5215</v>
      </c>
      <c r="C81" s="76" t="n">
        <f aca="false">SUM(C71:C80)</f>
        <v>917</v>
      </c>
      <c r="D81" s="76" t="n">
        <f aca="false">SUM(D71:D80)</f>
        <v>309</v>
      </c>
      <c r="E81" s="76" t="n">
        <f aca="false">SUM(E71:E80)</f>
        <v>309</v>
      </c>
      <c r="F81" s="76" t="n">
        <f aca="false">SUM(F71:F80)</f>
        <v>560</v>
      </c>
      <c r="G81" s="76" t="n">
        <f aca="false">SUM(G71:G80)</f>
        <v>459</v>
      </c>
      <c r="H81" s="76" t="n">
        <f aca="false">SUM(H71:H80)</f>
        <v>363</v>
      </c>
      <c r="I81" s="76" t="n">
        <f aca="false">SUM(I71:I80)</f>
        <v>309</v>
      </c>
      <c r="J81" s="76" t="n">
        <f aca="false">SUM(J71:J80)</f>
        <v>0</v>
      </c>
      <c r="K81" s="77" t="n">
        <f aca="false">SUM(K71:K80)</f>
        <v>10</v>
      </c>
      <c r="L81" s="77" t="n">
        <f aca="false">SUM(L71:L80)</f>
        <v>19.823</v>
      </c>
      <c r="M81" s="77" t="n">
        <f aca="false">K81-L81</f>
        <v>-9.823</v>
      </c>
      <c r="N81" s="78" t="n">
        <v>5</v>
      </c>
      <c r="O81" s="78" t="n">
        <v>16</v>
      </c>
      <c r="P81" s="79" t="n">
        <f aca="false">IF($C81=0,"",D81/$C81)</f>
        <v>0.336968375136314</v>
      </c>
      <c r="Q81" s="79" t="n">
        <f aca="false">IF($C81=0,"",E81/$C81)</f>
        <v>0.336968375136314</v>
      </c>
      <c r="R81" s="79" t="n">
        <f aca="false">IF($C81=0,"",F81/$C81)</f>
        <v>0.610687022900763</v>
      </c>
      <c r="S81" s="79" t="n">
        <f aca="false">IF($C81=0,"",G81/$C81)</f>
        <v>0.500545256270447</v>
      </c>
      <c r="T81" s="79" t="n">
        <f aca="false">IF($C81=0,"",H81/$C81)</f>
        <v>0.395856052344602</v>
      </c>
      <c r="U81" s="79" t="n">
        <f aca="false">IF($C81=0,"",I81/$C81)</f>
        <v>0.336968375136314</v>
      </c>
      <c r="V81" s="80" t="n">
        <f aca="false">IF($C81=0,"",K81/$C81)</f>
        <v>0.0109051254089422</v>
      </c>
      <c r="W81" s="80" t="n">
        <f aca="false">IF($C81=0,"",M81/$C81)</f>
        <v>-0.0107121046892039</v>
      </c>
    </row>
    <row r="82" customFormat="false" ht="15" hidden="false" customHeight="false" outlineLevel="0" collapsed="false">
      <c r="A82" s="51" t="s">
        <v>5190</v>
      </c>
      <c r="B82" s="51" t="s">
        <v>5215</v>
      </c>
      <c r="C82" s="51" t="n">
        <f aca="false">C18+C31+C44+C57+C70+C81</f>
        <v>6958</v>
      </c>
      <c r="D82" s="51" t="n">
        <f aca="false">D18+D31+D44+D57+D70+D81</f>
        <v>2314</v>
      </c>
      <c r="E82" s="51" t="n">
        <f aca="false">E18+E31+E44+E57+E70+E81</f>
        <v>2314</v>
      </c>
      <c r="F82" s="51" t="n">
        <f aca="false">F18+F31+F44+F57+F70+F81</f>
        <v>4235</v>
      </c>
      <c r="G82" s="51" t="n">
        <f aca="false">G18+G31+G44+G57+G70+G81</f>
        <v>3461</v>
      </c>
      <c r="H82" s="51" t="n">
        <f aca="false">H18+H31+H44+H57+H70+H81</f>
        <v>2769</v>
      </c>
      <c r="I82" s="51" t="n">
        <f aca="false">I18+I31+I44+I57+I70+I81</f>
        <v>2314</v>
      </c>
      <c r="J82" s="51" t="n">
        <f aca="false">J18+J31+J44+J57+J70+J81</f>
        <v>0</v>
      </c>
      <c r="K82" s="54" t="n">
        <f aca="false">K18+K31+K44+K57+K70+K81</f>
        <v>-16</v>
      </c>
      <c r="L82" s="54" t="n">
        <f aca="false">L18+L31+L44+L57+L70+L81</f>
        <v>748.1381</v>
      </c>
      <c r="M82" s="54" t="n">
        <f aca="false">K82-L82</f>
        <v>-764.1381</v>
      </c>
      <c r="N82" s="81" t="n">
        <v>7</v>
      </c>
      <c r="O82" s="81" t="n">
        <v>19</v>
      </c>
      <c r="P82" s="82" t="n">
        <f aca="false">IF($C82=0,"",D82/$C82)</f>
        <v>0.332566829548721</v>
      </c>
      <c r="Q82" s="82" t="n">
        <f aca="false">IF($C82=0,"",E82/$C82)</f>
        <v>0.332566829548721</v>
      </c>
      <c r="R82" s="82" t="n">
        <f aca="false">IF($C82=0,"",F82/$C82)</f>
        <v>0.608651911468813</v>
      </c>
      <c r="S82" s="82" t="n">
        <f aca="false">IF($C82=0,"",G82/$C82)</f>
        <v>0.497413049726933</v>
      </c>
      <c r="T82" s="82" t="n">
        <f aca="false">IF($C82=0,"",H82/$C82)</f>
        <v>0.397959183673469</v>
      </c>
      <c r="U82" s="82" t="n">
        <f aca="false">IF($C82=0,"",I82/$C82)</f>
        <v>0.332566829548721</v>
      </c>
      <c r="V82" s="83" t="n">
        <f aca="false">IF($C82=0,"",K82/$C82)</f>
        <v>-0.00229951135383731</v>
      </c>
      <c r="W82" s="83" t="n">
        <f aca="false">IF($C82=0,"",M82/$C82)</f>
        <v>-0.109821514803104</v>
      </c>
    </row>
  </sheetData>
  <mergeCells count="2">
    <mergeCell ref="A2:W2"/>
    <mergeCell ref="A3:W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7"/>
    <col collapsed="false" customWidth="true" hidden="false" outlineLevel="0" max="5" min="4" style="0" width="9"/>
    <col collapsed="false" customWidth="true" hidden="false" outlineLevel="0" max="9" min="6" style="0" width="7"/>
    <col collapsed="false" customWidth="true" hidden="false" outlineLevel="0" max="10" min="10" style="0" width="9"/>
    <col collapsed="false" customWidth="true" hidden="false" outlineLevel="0" max="12" min="11" style="0" width="8"/>
    <col collapsed="false" customWidth="true" hidden="false" outlineLevel="0" max="13" min="13" style="0" width="9"/>
    <col collapsed="false" customWidth="true" hidden="false" outlineLevel="0" max="15" min="14" style="0" width="8"/>
    <col collapsed="false" customWidth="true" hidden="false" outlineLevel="0" max="16" min="16" style="0" width="7"/>
    <col collapsed="false" customWidth="true" hidden="false" outlineLevel="0" max="17" min="17" style="0" width="9"/>
    <col collapsed="false" customWidth="true" hidden="false" outlineLevel="0" max="21" min="18" style="0" width="7"/>
    <col collapsed="false" customWidth="true" hidden="false" outlineLevel="0" max="22" min="22" style="0" width="8"/>
    <col collapsed="false" customWidth="true" hidden="false" outlineLevel="0" max="23" min="23" style="0" width="9"/>
  </cols>
  <sheetData>
    <row r="1" customFormat="false" ht="15" hidden="false" customHeight="false" outlineLevel="0" collapsed="false">
      <c r="A1" s="3" t="s">
        <v>5226</v>
      </c>
    </row>
    <row r="2" customFormat="false" ht="42" hidden="false" customHeight="true" outlineLevel="0" collapsed="false">
      <c r="A2" s="4" t="s">
        <v>5227</v>
      </c>
      <c r="B2" s="4"/>
      <c r="C2" s="4"/>
      <c r="D2" s="4"/>
      <c r="E2" s="4"/>
      <c r="F2" s="4"/>
      <c r="G2" s="4"/>
      <c r="H2" s="4"/>
      <c r="I2" s="4"/>
      <c r="J2" s="4"/>
      <c r="K2" s="4"/>
      <c r="L2" s="4"/>
      <c r="M2" s="4"/>
      <c r="N2" s="4"/>
      <c r="O2" s="4"/>
      <c r="P2" s="4"/>
      <c r="Q2" s="4"/>
      <c r="R2" s="4"/>
      <c r="S2" s="4"/>
      <c r="T2" s="4"/>
      <c r="U2" s="4"/>
      <c r="V2" s="4"/>
      <c r="W2" s="4"/>
    </row>
    <row r="3" customFormat="false" ht="15" hidden="false" customHeight="false" outlineLevel="0" collapsed="false">
      <c r="A3" s="73" t="s">
        <v>5193</v>
      </c>
      <c r="B3" s="73"/>
      <c r="C3" s="73"/>
      <c r="D3" s="73"/>
      <c r="E3" s="73"/>
      <c r="F3" s="73"/>
      <c r="G3" s="73"/>
      <c r="H3" s="73"/>
      <c r="I3" s="73"/>
      <c r="J3" s="73"/>
      <c r="K3" s="73"/>
      <c r="L3" s="73"/>
      <c r="M3" s="73"/>
      <c r="N3" s="73"/>
      <c r="O3" s="73"/>
      <c r="P3" s="73"/>
      <c r="Q3" s="73"/>
      <c r="R3" s="73"/>
      <c r="S3" s="73"/>
      <c r="T3" s="73"/>
      <c r="U3" s="73"/>
      <c r="V3" s="73"/>
      <c r="W3" s="73"/>
    </row>
    <row r="5" customFormat="false" ht="42" hidden="false" customHeight="true" outlineLevel="0" collapsed="false">
      <c r="A5" s="6" t="s">
        <v>5175</v>
      </c>
      <c r="B5" s="6" t="s">
        <v>270</v>
      </c>
      <c r="C5" s="6" t="s">
        <v>359</v>
      </c>
      <c r="D5" s="6" t="s">
        <v>5194</v>
      </c>
      <c r="E5" s="6" t="s">
        <v>362</v>
      </c>
      <c r="F5" s="6" t="s">
        <v>5195</v>
      </c>
      <c r="G5" s="6" t="s">
        <v>5196</v>
      </c>
      <c r="H5" s="6" t="s">
        <v>5197</v>
      </c>
      <c r="I5" s="6" t="s">
        <v>5198</v>
      </c>
      <c r="J5" s="6" t="s">
        <v>5199</v>
      </c>
      <c r="K5" s="6" t="s">
        <v>5200</v>
      </c>
      <c r="L5" s="6" t="s">
        <v>5201</v>
      </c>
      <c r="M5" s="6" t="s">
        <v>372</v>
      </c>
      <c r="N5" s="6" t="s">
        <v>5183</v>
      </c>
      <c r="O5" s="6" t="s">
        <v>87</v>
      </c>
      <c r="P5" s="6" t="s">
        <v>5176</v>
      </c>
      <c r="Q5" s="6" t="s">
        <v>5177</v>
      </c>
      <c r="R5" s="6" t="s">
        <v>5178</v>
      </c>
      <c r="S5" s="6" t="s">
        <v>5179</v>
      </c>
      <c r="T5" s="6" t="s">
        <v>5180</v>
      </c>
      <c r="U5" s="6" t="s">
        <v>5181</v>
      </c>
      <c r="V5" s="6" t="s">
        <v>5182</v>
      </c>
      <c r="W5" s="6" t="s">
        <v>5003</v>
      </c>
    </row>
    <row r="6" customFormat="false" ht="15" hidden="false" customHeight="false" outlineLevel="0" collapsed="false">
      <c r="A6" s="11" t="n">
        <v>2021</v>
      </c>
      <c r="B6" s="11" t="s">
        <v>5202</v>
      </c>
      <c r="C6" s="16" t="n">
        <v>19</v>
      </c>
      <c r="D6" s="16" t="n">
        <v>6</v>
      </c>
      <c r="E6" s="16" t="n">
        <v>6</v>
      </c>
      <c r="F6" s="16" t="n">
        <v>12</v>
      </c>
      <c r="G6" s="16" t="n">
        <v>10</v>
      </c>
      <c r="H6" s="16" t="n">
        <v>10</v>
      </c>
      <c r="I6" s="16" t="n">
        <v>6</v>
      </c>
      <c r="J6" s="16" t="n">
        <v>0</v>
      </c>
      <c r="K6" s="13" t="n">
        <v>2</v>
      </c>
      <c r="L6" s="13" t="n">
        <v>0.6974</v>
      </c>
      <c r="M6" s="35" t="n">
        <f aca="false">K6-L6</f>
        <v>1.3026</v>
      </c>
      <c r="N6" s="16" t="n">
        <v>2</v>
      </c>
      <c r="O6" s="16" t="n">
        <v>4</v>
      </c>
      <c r="P6" s="74" t="n">
        <f aca="false">IF($C6=0,"",D6/$C6)</f>
        <v>0.315789473684211</v>
      </c>
      <c r="Q6" s="74" t="n">
        <f aca="false">IF($C6=0,"",E6/$C6)</f>
        <v>0.315789473684211</v>
      </c>
      <c r="R6" s="74" t="n">
        <f aca="false">IF($C6=0,"",F6/$C6)</f>
        <v>0.631578947368421</v>
      </c>
      <c r="S6" s="74" t="n">
        <f aca="false">IF($C6=0,"",G6/$C6)</f>
        <v>0.526315789473684</v>
      </c>
      <c r="T6" s="74" t="n">
        <f aca="false">IF($C6=0,"",H6/$C6)</f>
        <v>0.526315789473684</v>
      </c>
      <c r="U6" s="74" t="n">
        <f aca="false">IF($C6=0,"",I6/$C6)</f>
        <v>0.315789473684211</v>
      </c>
      <c r="V6" s="75" t="n">
        <f aca="false">IF($C6=0,"",K6/$C6)</f>
        <v>0.105263157894737</v>
      </c>
      <c r="W6" s="75" t="n">
        <f aca="false">IF($C6=0,"",M6/$C6)</f>
        <v>0.0685578947368421</v>
      </c>
    </row>
    <row r="7" customFormat="false" ht="15" hidden="false" customHeight="false" outlineLevel="0" collapsed="false">
      <c r="A7" s="11" t="n">
        <v>2021</v>
      </c>
      <c r="B7" s="11" t="s">
        <v>5203</v>
      </c>
      <c r="C7" s="16" t="n">
        <v>25</v>
      </c>
      <c r="D7" s="16" t="n">
        <v>7</v>
      </c>
      <c r="E7" s="16" t="n">
        <v>7</v>
      </c>
      <c r="F7" s="16" t="n">
        <v>19</v>
      </c>
      <c r="G7" s="16" t="n">
        <v>15</v>
      </c>
      <c r="H7" s="16" t="n">
        <v>10</v>
      </c>
      <c r="I7" s="16" t="n">
        <v>7</v>
      </c>
      <c r="J7" s="16" t="n">
        <v>0</v>
      </c>
      <c r="K7" s="13" t="n">
        <v>-0.5</v>
      </c>
      <c r="L7" s="13" t="n">
        <v>1.121</v>
      </c>
      <c r="M7" s="35" t="n">
        <f aca="false">K7-L7</f>
        <v>-1.621</v>
      </c>
      <c r="N7" s="16" t="n">
        <v>2</v>
      </c>
      <c r="O7" s="16" t="n">
        <v>4</v>
      </c>
      <c r="P7" s="74" t="n">
        <f aca="false">IF($C7=0,"",D7/$C7)</f>
        <v>0.28</v>
      </c>
      <c r="Q7" s="74" t="n">
        <f aca="false">IF($C7=0,"",E7/$C7)</f>
        <v>0.28</v>
      </c>
      <c r="R7" s="74" t="n">
        <f aca="false">IF($C7=0,"",F7/$C7)</f>
        <v>0.76</v>
      </c>
      <c r="S7" s="74" t="n">
        <f aca="false">IF($C7=0,"",G7/$C7)</f>
        <v>0.6</v>
      </c>
      <c r="T7" s="74" t="n">
        <f aca="false">IF($C7=0,"",H7/$C7)</f>
        <v>0.4</v>
      </c>
      <c r="U7" s="74" t="n">
        <f aca="false">IF($C7=0,"",I7/$C7)</f>
        <v>0.28</v>
      </c>
      <c r="V7" s="75" t="n">
        <f aca="false">IF($C7=0,"",K7/$C7)</f>
        <v>-0.02</v>
      </c>
      <c r="W7" s="75" t="n">
        <f aca="false">IF($C7=0,"",M7/$C7)</f>
        <v>-0.06484</v>
      </c>
    </row>
    <row r="8" customFormat="false" ht="15" hidden="false" customHeight="false" outlineLevel="0" collapsed="false">
      <c r="A8" s="11" t="n">
        <v>2021</v>
      </c>
      <c r="B8" s="11" t="s">
        <v>5204</v>
      </c>
      <c r="C8" s="16" t="n">
        <v>20</v>
      </c>
      <c r="D8" s="16" t="n">
        <v>5</v>
      </c>
      <c r="E8" s="16" t="n">
        <v>5</v>
      </c>
      <c r="F8" s="16" t="n">
        <v>14</v>
      </c>
      <c r="G8" s="16" t="n">
        <v>12</v>
      </c>
      <c r="H8" s="16" t="n">
        <v>11</v>
      </c>
      <c r="I8" s="16" t="n">
        <v>5</v>
      </c>
      <c r="J8" s="16" t="n">
        <v>0</v>
      </c>
      <c r="K8" s="13" t="n">
        <v>-2.5</v>
      </c>
      <c r="L8" s="13" t="n">
        <v>0.8602</v>
      </c>
      <c r="M8" s="35" t="n">
        <f aca="false">K8-L8</f>
        <v>-3.3602</v>
      </c>
      <c r="N8" s="16" t="n">
        <v>1</v>
      </c>
      <c r="O8" s="16" t="n">
        <v>6</v>
      </c>
      <c r="P8" s="74" t="n">
        <f aca="false">IF($C8=0,"",D8/$C8)</f>
        <v>0.25</v>
      </c>
      <c r="Q8" s="74" t="n">
        <f aca="false">IF($C8=0,"",E8/$C8)</f>
        <v>0.25</v>
      </c>
      <c r="R8" s="74" t="n">
        <f aca="false">IF($C8=0,"",F8/$C8)</f>
        <v>0.7</v>
      </c>
      <c r="S8" s="74" t="n">
        <f aca="false">IF($C8=0,"",G8/$C8)</f>
        <v>0.6</v>
      </c>
      <c r="T8" s="74" t="n">
        <f aca="false">IF($C8=0,"",H8/$C8)</f>
        <v>0.55</v>
      </c>
      <c r="U8" s="74" t="n">
        <f aca="false">IF($C8=0,"",I8/$C8)</f>
        <v>0.25</v>
      </c>
      <c r="V8" s="75" t="n">
        <f aca="false">IF($C8=0,"",K8/$C8)</f>
        <v>-0.125</v>
      </c>
      <c r="W8" s="75" t="n">
        <f aca="false">IF($C8=0,"",M8/$C8)</f>
        <v>-0.16801</v>
      </c>
    </row>
    <row r="9" customFormat="false" ht="15" hidden="false" customHeight="false" outlineLevel="0" collapsed="false">
      <c r="A9" s="11" t="n">
        <v>2021</v>
      </c>
      <c r="B9" s="11" t="s">
        <v>5205</v>
      </c>
      <c r="C9" s="16" t="n">
        <v>18</v>
      </c>
      <c r="D9" s="16" t="n">
        <v>4</v>
      </c>
      <c r="E9" s="16" t="n">
        <v>4</v>
      </c>
      <c r="F9" s="16" t="n">
        <v>10</v>
      </c>
      <c r="G9" s="16" t="n">
        <v>7</v>
      </c>
      <c r="H9" s="16" t="n">
        <v>7</v>
      </c>
      <c r="I9" s="16" t="n">
        <v>4</v>
      </c>
      <c r="J9" s="16" t="n">
        <v>0</v>
      </c>
      <c r="K9" s="13" t="n">
        <v>-4</v>
      </c>
      <c r="L9" s="13" t="n">
        <v>0.9716</v>
      </c>
      <c r="M9" s="35" t="n">
        <f aca="false">K9-L9</f>
        <v>-4.9716</v>
      </c>
      <c r="N9" s="16" t="n">
        <v>1</v>
      </c>
      <c r="O9" s="16" t="n">
        <v>8</v>
      </c>
      <c r="P9" s="74" t="n">
        <f aca="false">IF($C9=0,"",D9/$C9)</f>
        <v>0.222222222222222</v>
      </c>
      <c r="Q9" s="74" t="n">
        <f aca="false">IF($C9=0,"",E9/$C9)</f>
        <v>0.222222222222222</v>
      </c>
      <c r="R9" s="74" t="n">
        <f aca="false">IF($C9=0,"",F9/$C9)</f>
        <v>0.555555555555556</v>
      </c>
      <c r="S9" s="74" t="n">
        <f aca="false">IF($C9=0,"",G9/$C9)</f>
        <v>0.388888888888889</v>
      </c>
      <c r="T9" s="74" t="n">
        <f aca="false">IF($C9=0,"",H9/$C9)</f>
        <v>0.388888888888889</v>
      </c>
      <c r="U9" s="74" t="n">
        <f aca="false">IF($C9=0,"",I9/$C9)</f>
        <v>0.222222222222222</v>
      </c>
      <c r="V9" s="75" t="n">
        <f aca="false">IF($C9=0,"",K9/$C9)</f>
        <v>-0.222222222222222</v>
      </c>
      <c r="W9" s="75" t="n">
        <f aca="false">IF($C9=0,"",M9/$C9)</f>
        <v>-0.2762</v>
      </c>
    </row>
    <row r="10" customFormat="false" ht="15" hidden="false" customHeight="false" outlineLevel="0" collapsed="false">
      <c r="A10" s="11" t="n">
        <v>2021</v>
      </c>
      <c r="B10" s="11" t="s">
        <v>5206</v>
      </c>
      <c r="C10" s="16" t="n">
        <v>13</v>
      </c>
      <c r="D10" s="16" t="n">
        <v>7</v>
      </c>
      <c r="E10" s="16" t="n">
        <v>7</v>
      </c>
      <c r="F10" s="16" t="n">
        <v>11</v>
      </c>
      <c r="G10" s="16" t="n">
        <v>10</v>
      </c>
      <c r="H10" s="16" t="n">
        <v>9</v>
      </c>
      <c r="I10" s="16" t="n">
        <v>7</v>
      </c>
      <c r="J10" s="16" t="n">
        <v>0</v>
      </c>
      <c r="K10" s="13" t="n">
        <v>11.5</v>
      </c>
      <c r="L10" s="13" t="n">
        <v>0.6225</v>
      </c>
      <c r="M10" s="35" t="n">
        <f aca="false">K10-L10</f>
        <v>10.8775</v>
      </c>
      <c r="N10" s="16" t="n">
        <v>3</v>
      </c>
      <c r="O10" s="16" t="n">
        <v>3</v>
      </c>
      <c r="P10" s="74" t="n">
        <f aca="false">IF($C10=0,"",D10/$C10)</f>
        <v>0.538461538461538</v>
      </c>
      <c r="Q10" s="74" t="n">
        <f aca="false">IF($C10=0,"",E10/$C10)</f>
        <v>0.538461538461538</v>
      </c>
      <c r="R10" s="74" t="n">
        <f aca="false">IF($C10=0,"",F10/$C10)</f>
        <v>0.846153846153846</v>
      </c>
      <c r="S10" s="74" t="n">
        <f aca="false">IF($C10=0,"",G10/$C10)</f>
        <v>0.769230769230769</v>
      </c>
      <c r="T10" s="74" t="n">
        <f aca="false">IF($C10=0,"",H10/$C10)</f>
        <v>0.692307692307692</v>
      </c>
      <c r="U10" s="74" t="n">
        <f aca="false">IF($C10=0,"",I10/$C10)</f>
        <v>0.538461538461538</v>
      </c>
      <c r="V10" s="75" t="n">
        <f aca="false">IF($C10=0,"",K10/$C10)</f>
        <v>0.884615384615385</v>
      </c>
      <c r="W10" s="75" t="n">
        <f aca="false">IF($C10=0,"",M10/$C10)</f>
        <v>0.836730769230769</v>
      </c>
    </row>
    <row r="11" customFormat="false" ht="15" hidden="false" customHeight="false" outlineLevel="0" collapsed="false">
      <c r="A11" s="11" t="n">
        <v>2021</v>
      </c>
      <c r="B11" s="11" t="s">
        <v>5207</v>
      </c>
      <c r="C11" s="16" t="n">
        <v>15</v>
      </c>
      <c r="D11" s="16" t="n">
        <v>5</v>
      </c>
      <c r="E11" s="16" t="n">
        <v>5</v>
      </c>
      <c r="F11" s="16" t="n">
        <v>9</v>
      </c>
      <c r="G11" s="16" t="n">
        <v>8</v>
      </c>
      <c r="H11" s="16" t="n">
        <v>6</v>
      </c>
      <c r="I11" s="16" t="n">
        <v>5</v>
      </c>
      <c r="J11" s="16" t="n">
        <v>0</v>
      </c>
      <c r="K11" s="13" t="n">
        <v>2.5</v>
      </c>
      <c r="L11" s="13" t="n">
        <v>0.8004</v>
      </c>
      <c r="M11" s="35" t="n">
        <f aca="false">K11-L11</f>
        <v>1.6996</v>
      </c>
      <c r="N11" s="16" t="n">
        <v>2</v>
      </c>
      <c r="O11" s="16" t="n">
        <v>4</v>
      </c>
      <c r="P11" s="74" t="n">
        <f aca="false">IF($C11=0,"",D11/$C11)</f>
        <v>0.333333333333333</v>
      </c>
      <c r="Q11" s="74" t="n">
        <f aca="false">IF($C11=0,"",E11/$C11)</f>
        <v>0.333333333333333</v>
      </c>
      <c r="R11" s="74" t="n">
        <f aca="false">IF($C11=0,"",F11/$C11)</f>
        <v>0.6</v>
      </c>
      <c r="S11" s="74" t="n">
        <f aca="false">IF($C11=0,"",G11/$C11)</f>
        <v>0.533333333333333</v>
      </c>
      <c r="T11" s="74" t="n">
        <f aca="false">IF($C11=0,"",H11/$C11)</f>
        <v>0.4</v>
      </c>
      <c r="U11" s="74" t="n">
        <f aca="false">IF($C11=0,"",I11/$C11)</f>
        <v>0.333333333333333</v>
      </c>
      <c r="V11" s="75" t="n">
        <f aca="false">IF($C11=0,"",K11/$C11)</f>
        <v>0.166666666666667</v>
      </c>
      <c r="W11" s="75" t="n">
        <f aca="false">IF($C11=0,"",M11/$C11)</f>
        <v>0.113306666666667</v>
      </c>
    </row>
    <row r="12" customFormat="false" ht="15" hidden="false" customHeight="false" outlineLevel="0" collapsed="false">
      <c r="A12" s="11" t="n">
        <v>2021</v>
      </c>
      <c r="B12" s="11" t="s">
        <v>5208</v>
      </c>
      <c r="C12" s="16" t="n">
        <v>17</v>
      </c>
      <c r="D12" s="16" t="n">
        <v>0</v>
      </c>
      <c r="E12" s="16" t="n">
        <v>0</v>
      </c>
      <c r="F12" s="16" t="n">
        <v>7</v>
      </c>
      <c r="G12" s="16" t="n">
        <v>6</v>
      </c>
      <c r="H12" s="16" t="n">
        <v>4</v>
      </c>
      <c r="I12" s="16" t="n">
        <v>0</v>
      </c>
      <c r="J12" s="16" t="n">
        <v>0</v>
      </c>
      <c r="K12" s="13" t="n">
        <v>-17</v>
      </c>
      <c r="L12" s="13" t="n">
        <v>1.0114</v>
      </c>
      <c r="M12" s="35" t="n">
        <f aca="false">K12-L12</f>
        <v>-18.0114</v>
      </c>
      <c r="N12" s="16" t="n">
        <v>0</v>
      </c>
      <c r="O12" s="16" t="n">
        <v>17</v>
      </c>
      <c r="P12" s="74" t="n">
        <f aca="false">IF($C12=0,"",D12/$C12)</f>
        <v>0</v>
      </c>
      <c r="Q12" s="74" t="n">
        <f aca="false">IF($C12=0,"",E12/$C12)</f>
        <v>0</v>
      </c>
      <c r="R12" s="74" t="n">
        <f aca="false">IF($C12=0,"",F12/$C12)</f>
        <v>0.411764705882353</v>
      </c>
      <c r="S12" s="74" t="n">
        <f aca="false">IF($C12=0,"",G12/$C12)</f>
        <v>0.352941176470588</v>
      </c>
      <c r="T12" s="74" t="n">
        <f aca="false">IF($C12=0,"",H12/$C12)</f>
        <v>0.235294117647059</v>
      </c>
      <c r="U12" s="74" t="n">
        <f aca="false">IF($C12=0,"",I12/$C12)</f>
        <v>0</v>
      </c>
      <c r="V12" s="75" t="n">
        <f aca="false">IF($C12=0,"",K12/$C12)</f>
        <v>-1</v>
      </c>
      <c r="W12" s="75" t="n">
        <f aca="false">IF($C12=0,"",M12/$C12)</f>
        <v>-1.05949411764706</v>
      </c>
    </row>
    <row r="13" customFormat="false" ht="15" hidden="false" customHeight="false" outlineLevel="0" collapsed="false">
      <c r="A13" s="11" t="n">
        <v>2021</v>
      </c>
      <c r="B13" s="11" t="s">
        <v>5209</v>
      </c>
      <c r="C13" s="16" t="n">
        <v>16</v>
      </c>
      <c r="D13" s="16" t="n">
        <v>5</v>
      </c>
      <c r="E13" s="16" t="n">
        <v>5</v>
      </c>
      <c r="F13" s="16" t="n">
        <v>10</v>
      </c>
      <c r="G13" s="16" t="n">
        <v>8</v>
      </c>
      <c r="H13" s="16" t="n">
        <v>6</v>
      </c>
      <c r="I13" s="16" t="n">
        <v>5</v>
      </c>
      <c r="J13" s="16" t="n">
        <v>0</v>
      </c>
      <c r="K13" s="13" t="n">
        <v>1.5</v>
      </c>
      <c r="L13" s="13" t="n">
        <v>0.8911</v>
      </c>
      <c r="M13" s="35" t="n">
        <f aca="false">K13-L13</f>
        <v>0.6089</v>
      </c>
      <c r="N13" s="16" t="n">
        <v>2</v>
      </c>
      <c r="O13" s="16" t="n">
        <v>4</v>
      </c>
      <c r="P13" s="74" t="n">
        <f aca="false">IF($C13=0,"",D13/$C13)</f>
        <v>0.3125</v>
      </c>
      <c r="Q13" s="74" t="n">
        <f aca="false">IF($C13=0,"",E13/$C13)</f>
        <v>0.3125</v>
      </c>
      <c r="R13" s="74" t="n">
        <f aca="false">IF($C13=0,"",F13/$C13)</f>
        <v>0.625</v>
      </c>
      <c r="S13" s="74" t="n">
        <f aca="false">IF($C13=0,"",G13/$C13)</f>
        <v>0.5</v>
      </c>
      <c r="T13" s="74" t="n">
        <f aca="false">IF($C13=0,"",H13/$C13)</f>
        <v>0.375</v>
      </c>
      <c r="U13" s="74" t="n">
        <f aca="false">IF($C13=0,"",I13/$C13)</f>
        <v>0.3125</v>
      </c>
      <c r="V13" s="75" t="n">
        <f aca="false">IF($C13=0,"",K13/$C13)</f>
        <v>0.09375</v>
      </c>
      <c r="W13" s="75" t="n">
        <f aca="false">IF($C13=0,"",M13/$C13)</f>
        <v>0.03805625</v>
      </c>
    </row>
    <row r="14" customFormat="false" ht="15" hidden="false" customHeight="false" outlineLevel="0" collapsed="false">
      <c r="A14" s="11" t="n">
        <v>2021</v>
      </c>
      <c r="B14" s="11" t="s">
        <v>5210</v>
      </c>
      <c r="C14" s="16" t="n">
        <v>16</v>
      </c>
      <c r="D14" s="16" t="n">
        <v>6</v>
      </c>
      <c r="E14" s="16" t="n">
        <v>6</v>
      </c>
      <c r="F14" s="16" t="n">
        <v>9</v>
      </c>
      <c r="G14" s="16" t="n">
        <v>7</v>
      </c>
      <c r="H14" s="16" t="n">
        <v>7</v>
      </c>
      <c r="I14" s="16" t="n">
        <v>6</v>
      </c>
      <c r="J14" s="16" t="n">
        <v>0</v>
      </c>
      <c r="K14" s="13" t="n">
        <v>5</v>
      </c>
      <c r="L14" s="13" t="n">
        <v>0.8707</v>
      </c>
      <c r="M14" s="35" t="n">
        <f aca="false">K14-L14</f>
        <v>4.1293</v>
      </c>
      <c r="N14" s="16" t="n">
        <v>2</v>
      </c>
      <c r="O14" s="16" t="n">
        <v>4</v>
      </c>
      <c r="P14" s="74" t="n">
        <f aca="false">IF($C14=0,"",D14/$C14)</f>
        <v>0.375</v>
      </c>
      <c r="Q14" s="74" t="n">
        <f aca="false">IF($C14=0,"",E14/$C14)</f>
        <v>0.375</v>
      </c>
      <c r="R14" s="74" t="n">
        <f aca="false">IF($C14=0,"",F14/$C14)</f>
        <v>0.5625</v>
      </c>
      <c r="S14" s="74" t="n">
        <f aca="false">IF($C14=0,"",G14/$C14)</f>
        <v>0.4375</v>
      </c>
      <c r="T14" s="74" t="n">
        <f aca="false">IF($C14=0,"",H14/$C14)</f>
        <v>0.4375</v>
      </c>
      <c r="U14" s="74" t="n">
        <f aca="false">IF($C14=0,"",I14/$C14)</f>
        <v>0.375</v>
      </c>
      <c r="V14" s="75" t="n">
        <f aca="false">IF($C14=0,"",K14/$C14)</f>
        <v>0.3125</v>
      </c>
      <c r="W14" s="75" t="n">
        <f aca="false">IF($C14=0,"",M14/$C14)</f>
        <v>0.25808125</v>
      </c>
    </row>
    <row r="15" customFormat="false" ht="15" hidden="false" customHeight="false" outlineLevel="0" collapsed="false">
      <c r="A15" s="11" t="n">
        <v>2021</v>
      </c>
      <c r="B15" s="11" t="s">
        <v>5211</v>
      </c>
      <c r="C15" s="16" t="n">
        <v>24</v>
      </c>
      <c r="D15" s="16" t="n">
        <v>3</v>
      </c>
      <c r="E15" s="16" t="n">
        <v>3</v>
      </c>
      <c r="F15" s="16" t="n">
        <v>12</v>
      </c>
      <c r="G15" s="16" t="n">
        <v>9</v>
      </c>
      <c r="H15" s="16" t="n">
        <v>6</v>
      </c>
      <c r="I15" s="16" t="n">
        <v>3</v>
      </c>
      <c r="J15" s="16" t="n">
        <v>0</v>
      </c>
      <c r="K15" s="13" t="n">
        <v>-13.5</v>
      </c>
      <c r="L15" s="13" t="n">
        <v>1.0962</v>
      </c>
      <c r="M15" s="35" t="n">
        <f aca="false">K15-L15</f>
        <v>-14.5962</v>
      </c>
      <c r="N15" s="16" t="n">
        <v>1</v>
      </c>
      <c r="O15" s="16" t="n">
        <v>9</v>
      </c>
      <c r="P15" s="74" t="n">
        <f aca="false">IF($C15=0,"",D15/$C15)</f>
        <v>0.125</v>
      </c>
      <c r="Q15" s="74" t="n">
        <f aca="false">IF($C15=0,"",E15/$C15)</f>
        <v>0.125</v>
      </c>
      <c r="R15" s="74" t="n">
        <f aca="false">IF($C15=0,"",F15/$C15)</f>
        <v>0.5</v>
      </c>
      <c r="S15" s="74" t="n">
        <f aca="false">IF($C15=0,"",G15/$C15)</f>
        <v>0.375</v>
      </c>
      <c r="T15" s="74" t="n">
        <f aca="false">IF($C15=0,"",H15/$C15)</f>
        <v>0.25</v>
      </c>
      <c r="U15" s="74" t="n">
        <f aca="false">IF($C15=0,"",I15/$C15)</f>
        <v>0.125</v>
      </c>
      <c r="V15" s="75" t="n">
        <f aca="false">IF($C15=0,"",K15/$C15)</f>
        <v>-0.5625</v>
      </c>
      <c r="W15" s="75" t="n">
        <f aca="false">IF($C15=0,"",M15/$C15)</f>
        <v>-0.608175</v>
      </c>
    </row>
    <row r="16" customFormat="false" ht="15" hidden="false" customHeight="false" outlineLevel="0" collapsed="false">
      <c r="A16" s="11" t="n">
        <v>2021</v>
      </c>
      <c r="B16" s="11" t="s">
        <v>5212</v>
      </c>
      <c r="C16" s="16" t="n">
        <v>23</v>
      </c>
      <c r="D16" s="16" t="n">
        <v>6</v>
      </c>
      <c r="E16" s="16" t="n">
        <v>6</v>
      </c>
      <c r="F16" s="16" t="n">
        <v>14</v>
      </c>
      <c r="G16" s="16" t="n">
        <v>13</v>
      </c>
      <c r="H16" s="16" t="n">
        <v>9</v>
      </c>
      <c r="I16" s="16" t="n">
        <v>6</v>
      </c>
      <c r="J16" s="16" t="n">
        <v>0</v>
      </c>
      <c r="K16" s="13" t="n">
        <v>-2</v>
      </c>
      <c r="L16" s="13" t="n">
        <v>1.4743</v>
      </c>
      <c r="M16" s="35" t="n">
        <f aca="false">K16-L16</f>
        <v>-3.4743</v>
      </c>
      <c r="N16" s="16" t="n">
        <v>2</v>
      </c>
      <c r="O16" s="16" t="n">
        <v>8</v>
      </c>
      <c r="P16" s="74" t="n">
        <f aca="false">IF($C16=0,"",D16/$C16)</f>
        <v>0.260869565217391</v>
      </c>
      <c r="Q16" s="74" t="n">
        <f aca="false">IF($C16=0,"",E16/$C16)</f>
        <v>0.260869565217391</v>
      </c>
      <c r="R16" s="74" t="n">
        <f aca="false">IF($C16=0,"",F16/$C16)</f>
        <v>0.608695652173913</v>
      </c>
      <c r="S16" s="74" t="n">
        <f aca="false">IF($C16=0,"",G16/$C16)</f>
        <v>0.565217391304348</v>
      </c>
      <c r="T16" s="74" t="n">
        <f aca="false">IF($C16=0,"",H16/$C16)</f>
        <v>0.391304347826087</v>
      </c>
      <c r="U16" s="74" t="n">
        <f aca="false">IF($C16=0,"",I16/$C16)</f>
        <v>0.260869565217391</v>
      </c>
      <c r="V16" s="75" t="n">
        <f aca="false">IF($C16=0,"",K16/$C16)</f>
        <v>-0.0869565217391304</v>
      </c>
      <c r="W16" s="75" t="n">
        <f aca="false">IF($C16=0,"",M16/$C16)</f>
        <v>-0.15105652173913</v>
      </c>
    </row>
    <row r="17" customFormat="false" ht="15" hidden="false" customHeight="false" outlineLevel="0" collapsed="false">
      <c r="A17" s="11" t="n">
        <v>2021</v>
      </c>
      <c r="B17" s="11" t="s">
        <v>5213</v>
      </c>
      <c r="C17" s="16" t="n">
        <v>24</v>
      </c>
      <c r="D17" s="16" t="n">
        <v>8</v>
      </c>
      <c r="E17" s="16" t="n">
        <v>8</v>
      </c>
      <c r="F17" s="16" t="n">
        <v>17</v>
      </c>
      <c r="G17" s="16" t="n">
        <v>16</v>
      </c>
      <c r="H17" s="16" t="n">
        <v>10</v>
      </c>
      <c r="I17" s="16" t="n">
        <v>8</v>
      </c>
      <c r="J17" s="16" t="n">
        <v>0</v>
      </c>
      <c r="K17" s="13" t="n">
        <v>4</v>
      </c>
      <c r="L17" s="13" t="n">
        <v>1.9975</v>
      </c>
      <c r="M17" s="35" t="n">
        <f aca="false">K17-L17</f>
        <v>2.0025</v>
      </c>
      <c r="N17" s="16" t="n">
        <v>2</v>
      </c>
      <c r="O17" s="16" t="n">
        <v>6</v>
      </c>
      <c r="P17" s="74" t="n">
        <f aca="false">IF($C17=0,"",D17/$C17)</f>
        <v>0.333333333333333</v>
      </c>
      <c r="Q17" s="74" t="n">
        <f aca="false">IF($C17=0,"",E17/$C17)</f>
        <v>0.333333333333333</v>
      </c>
      <c r="R17" s="74" t="n">
        <f aca="false">IF($C17=0,"",F17/$C17)</f>
        <v>0.708333333333333</v>
      </c>
      <c r="S17" s="74" t="n">
        <f aca="false">IF($C17=0,"",G17/$C17)</f>
        <v>0.666666666666667</v>
      </c>
      <c r="T17" s="74" t="n">
        <f aca="false">IF($C17=0,"",H17/$C17)</f>
        <v>0.416666666666667</v>
      </c>
      <c r="U17" s="74" t="n">
        <f aca="false">IF($C17=0,"",I17/$C17)</f>
        <v>0.333333333333333</v>
      </c>
      <c r="V17" s="75" t="n">
        <f aca="false">IF($C17=0,"",K17/$C17)</f>
        <v>0.166666666666667</v>
      </c>
      <c r="W17" s="75" t="n">
        <f aca="false">IF($C17=0,"",M17/$C17)</f>
        <v>0.0834375</v>
      </c>
    </row>
    <row r="18" customFormat="false" ht="15" hidden="false" customHeight="false" outlineLevel="0" collapsed="false">
      <c r="A18" s="76" t="s">
        <v>5214</v>
      </c>
      <c r="B18" s="76" t="s">
        <v>5215</v>
      </c>
      <c r="C18" s="76" t="n">
        <f aca="false">SUM(C6:C17)</f>
        <v>230</v>
      </c>
      <c r="D18" s="76" t="n">
        <f aca="false">SUM(D6:D17)</f>
        <v>62</v>
      </c>
      <c r="E18" s="76" t="n">
        <f aca="false">SUM(E6:E17)</f>
        <v>62</v>
      </c>
      <c r="F18" s="76" t="n">
        <f aca="false">SUM(F6:F17)</f>
        <v>144</v>
      </c>
      <c r="G18" s="76" t="n">
        <f aca="false">SUM(G6:G17)</f>
        <v>121</v>
      </c>
      <c r="H18" s="76" t="n">
        <f aca="false">SUM(H6:H17)</f>
        <v>95</v>
      </c>
      <c r="I18" s="76" t="n">
        <f aca="false">SUM(I6:I17)</f>
        <v>62</v>
      </c>
      <c r="J18" s="76" t="n">
        <f aca="false">SUM(J6:J17)</f>
        <v>0</v>
      </c>
      <c r="K18" s="77" t="n">
        <f aca="false">SUM(K6:K17)</f>
        <v>-13</v>
      </c>
      <c r="L18" s="77" t="n">
        <f aca="false">SUM(L6:L17)</f>
        <v>12.4143</v>
      </c>
      <c r="M18" s="77" t="n">
        <f aca="false">K18-L18</f>
        <v>-25.4143</v>
      </c>
      <c r="N18" s="78" t="n">
        <v>3</v>
      </c>
      <c r="O18" s="78" t="n">
        <v>21</v>
      </c>
      <c r="P18" s="79" t="n">
        <f aca="false">IF($C18=0,"",D18/$C18)</f>
        <v>0.269565217391304</v>
      </c>
      <c r="Q18" s="79" t="n">
        <f aca="false">IF($C18=0,"",E18/$C18)</f>
        <v>0.269565217391304</v>
      </c>
      <c r="R18" s="79" t="n">
        <f aca="false">IF($C18=0,"",F18/$C18)</f>
        <v>0.626086956521739</v>
      </c>
      <c r="S18" s="79" t="n">
        <f aca="false">IF($C18=0,"",G18/$C18)</f>
        <v>0.526086956521739</v>
      </c>
      <c r="T18" s="79" t="n">
        <f aca="false">IF($C18=0,"",H18/$C18)</f>
        <v>0.41304347826087</v>
      </c>
      <c r="U18" s="79" t="n">
        <f aca="false">IF($C18=0,"",I18/$C18)</f>
        <v>0.269565217391304</v>
      </c>
      <c r="V18" s="80" t="n">
        <f aca="false">IF($C18=0,"",K18/$C18)</f>
        <v>-0.0565217391304348</v>
      </c>
      <c r="W18" s="80" t="n">
        <f aca="false">IF($C18=0,"",M18/$C18)</f>
        <v>-0.110496956521739</v>
      </c>
    </row>
    <row r="19" customFormat="false" ht="15" hidden="false" customHeight="false" outlineLevel="0" collapsed="false">
      <c r="A19" s="11" t="n">
        <v>2022</v>
      </c>
      <c r="B19" s="11" t="s">
        <v>5202</v>
      </c>
      <c r="C19" s="16" t="n">
        <v>27</v>
      </c>
      <c r="D19" s="16" t="n">
        <v>8</v>
      </c>
      <c r="E19" s="16" t="n">
        <v>8</v>
      </c>
      <c r="F19" s="16" t="n">
        <v>13</v>
      </c>
      <c r="G19" s="16" t="n">
        <v>11</v>
      </c>
      <c r="H19" s="16" t="n">
        <v>10</v>
      </c>
      <c r="I19" s="16" t="n">
        <v>8</v>
      </c>
      <c r="J19" s="16" t="n">
        <v>0</v>
      </c>
      <c r="K19" s="13" t="n">
        <v>1</v>
      </c>
      <c r="L19" s="13" t="n">
        <v>2.1986</v>
      </c>
      <c r="M19" s="35" t="n">
        <f aca="false">K19-L19</f>
        <v>-1.1986</v>
      </c>
      <c r="N19" s="16" t="n">
        <v>2</v>
      </c>
      <c r="O19" s="16" t="n">
        <v>4</v>
      </c>
      <c r="P19" s="74" t="n">
        <f aca="false">IF($C19=0,"",D19/$C19)</f>
        <v>0.296296296296296</v>
      </c>
      <c r="Q19" s="74" t="n">
        <f aca="false">IF($C19=0,"",E19/$C19)</f>
        <v>0.296296296296296</v>
      </c>
      <c r="R19" s="74" t="n">
        <f aca="false">IF($C19=0,"",F19/$C19)</f>
        <v>0.481481481481481</v>
      </c>
      <c r="S19" s="74" t="n">
        <f aca="false">IF($C19=0,"",G19/$C19)</f>
        <v>0.407407407407407</v>
      </c>
      <c r="T19" s="74" t="n">
        <f aca="false">IF($C19=0,"",H19/$C19)</f>
        <v>0.37037037037037</v>
      </c>
      <c r="U19" s="74" t="n">
        <f aca="false">IF($C19=0,"",I19/$C19)</f>
        <v>0.296296296296296</v>
      </c>
      <c r="V19" s="75" t="n">
        <f aca="false">IF($C19=0,"",K19/$C19)</f>
        <v>0.037037037037037</v>
      </c>
      <c r="W19" s="75" t="n">
        <f aca="false">IF($C19=0,"",M19/$C19)</f>
        <v>-0.0443925925925926</v>
      </c>
    </row>
    <row r="20" customFormat="false" ht="15" hidden="false" customHeight="false" outlineLevel="0" collapsed="false">
      <c r="A20" s="11" t="n">
        <v>2022</v>
      </c>
      <c r="B20" s="11" t="s">
        <v>5203</v>
      </c>
      <c r="C20" s="16" t="n">
        <v>16</v>
      </c>
      <c r="D20" s="16" t="n">
        <v>6</v>
      </c>
      <c r="E20" s="16" t="n">
        <v>6</v>
      </c>
      <c r="F20" s="16" t="n">
        <v>14</v>
      </c>
      <c r="G20" s="16" t="n">
        <v>11</v>
      </c>
      <c r="H20" s="16" t="n">
        <v>7</v>
      </c>
      <c r="I20" s="16" t="n">
        <v>6</v>
      </c>
      <c r="J20" s="16" t="n">
        <v>0</v>
      </c>
      <c r="K20" s="13" t="n">
        <v>5</v>
      </c>
      <c r="L20" s="13" t="n">
        <v>0.7911</v>
      </c>
      <c r="M20" s="35" t="n">
        <f aca="false">K20-L20</f>
        <v>4.2089</v>
      </c>
      <c r="N20" s="16" t="n">
        <v>3</v>
      </c>
      <c r="O20" s="16" t="n">
        <v>3</v>
      </c>
      <c r="P20" s="74" t="n">
        <f aca="false">IF($C20=0,"",D20/$C20)</f>
        <v>0.375</v>
      </c>
      <c r="Q20" s="74" t="n">
        <f aca="false">IF($C20=0,"",E20/$C20)</f>
        <v>0.375</v>
      </c>
      <c r="R20" s="74" t="n">
        <f aca="false">IF($C20=0,"",F20/$C20)</f>
        <v>0.875</v>
      </c>
      <c r="S20" s="74" t="n">
        <f aca="false">IF($C20=0,"",G20/$C20)</f>
        <v>0.6875</v>
      </c>
      <c r="T20" s="74" t="n">
        <f aca="false">IF($C20=0,"",H20/$C20)</f>
        <v>0.4375</v>
      </c>
      <c r="U20" s="74" t="n">
        <f aca="false">IF($C20=0,"",I20/$C20)</f>
        <v>0.375</v>
      </c>
      <c r="V20" s="75" t="n">
        <f aca="false">IF($C20=0,"",K20/$C20)</f>
        <v>0.3125</v>
      </c>
      <c r="W20" s="75" t="n">
        <f aca="false">IF($C20=0,"",M20/$C20)</f>
        <v>0.26305625</v>
      </c>
    </row>
    <row r="21" customFormat="false" ht="15" hidden="false" customHeight="false" outlineLevel="0" collapsed="false">
      <c r="A21" s="11" t="n">
        <v>2022</v>
      </c>
      <c r="B21" s="11" t="s">
        <v>5204</v>
      </c>
      <c r="C21" s="16" t="n">
        <v>22</v>
      </c>
      <c r="D21" s="16" t="n">
        <v>6</v>
      </c>
      <c r="E21" s="16" t="n">
        <v>6</v>
      </c>
      <c r="F21" s="16" t="n">
        <v>15</v>
      </c>
      <c r="G21" s="16" t="n">
        <v>10</v>
      </c>
      <c r="H21" s="16" t="n">
        <v>9</v>
      </c>
      <c r="I21" s="16" t="n">
        <v>6</v>
      </c>
      <c r="J21" s="16" t="n">
        <v>0</v>
      </c>
      <c r="K21" s="13" t="n">
        <v>-1</v>
      </c>
      <c r="L21" s="13" t="n">
        <v>0.7013</v>
      </c>
      <c r="M21" s="35" t="n">
        <f aca="false">K21-L21</f>
        <v>-1.7013</v>
      </c>
      <c r="N21" s="16" t="n">
        <v>2</v>
      </c>
      <c r="O21" s="16" t="n">
        <v>7</v>
      </c>
      <c r="P21" s="74" t="n">
        <f aca="false">IF($C21=0,"",D21/$C21)</f>
        <v>0.272727272727273</v>
      </c>
      <c r="Q21" s="74" t="n">
        <f aca="false">IF($C21=0,"",E21/$C21)</f>
        <v>0.272727272727273</v>
      </c>
      <c r="R21" s="74" t="n">
        <f aca="false">IF($C21=0,"",F21/$C21)</f>
        <v>0.681818181818182</v>
      </c>
      <c r="S21" s="74" t="n">
        <f aca="false">IF($C21=0,"",G21/$C21)</f>
        <v>0.454545454545455</v>
      </c>
      <c r="T21" s="74" t="n">
        <f aca="false">IF($C21=0,"",H21/$C21)</f>
        <v>0.409090909090909</v>
      </c>
      <c r="U21" s="74" t="n">
        <f aca="false">IF($C21=0,"",I21/$C21)</f>
        <v>0.272727272727273</v>
      </c>
      <c r="V21" s="75" t="n">
        <f aca="false">IF($C21=0,"",K21/$C21)</f>
        <v>-0.0454545454545455</v>
      </c>
      <c r="W21" s="75" t="n">
        <f aca="false">IF($C21=0,"",M21/$C21)</f>
        <v>-0.0773318181818182</v>
      </c>
    </row>
    <row r="22" customFormat="false" ht="15" hidden="false" customHeight="false" outlineLevel="0" collapsed="false">
      <c r="A22" s="11" t="n">
        <v>2022</v>
      </c>
      <c r="B22" s="11" t="s">
        <v>5205</v>
      </c>
      <c r="C22" s="16" t="n">
        <v>20</v>
      </c>
      <c r="D22" s="16" t="n">
        <v>6</v>
      </c>
      <c r="E22" s="16" t="n">
        <v>6</v>
      </c>
      <c r="F22" s="16" t="n">
        <v>11</v>
      </c>
      <c r="G22" s="16" t="n">
        <v>10</v>
      </c>
      <c r="H22" s="16" t="n">
        <v>7</v>
      </c>
      <c r="I22" s="16" t="n">
        <v>6</v>
      </c>
      <c r="J22" s="16" t="n">
        <v>0</v>
      </c>
      <c r="K22" s="13" t="n">
        <v>1</v>
      </c>
      <c r="L22" s="13" t="n">
        <v>0.8018</v>
      </c>
      <c r="M22" s="35" t="n">
        <f aca="false">K22-L22</f>
        <v>0.1982</v>
      </c>
      <c r="N22" s="16" t="n">
        <v>2</v>
      </c>
      <c r="O22" s="16" t="n">
        <v>7</v>
      </c>
      <c r="P22" s="74" t="n">
        <f aca="false">IF($C22=0,"",D22/$C22)</f>
        <v>0.3</v>
      </c>
      <c r="Q22" s="74" t="n">
        <f aca="false">IF($C22=0,"",E22/$C22)</f>
        <v>0.3</v>
      </c>
      <c r="R22" s="74" t="n">
        <f aca="false">IF($C22=0,"",F22/$C22)</f>
        <v>0.55</v>
      </c>
      <c r="S22" s="74" t="n">
        <f aca="false">IF($C22=0,"",G22/$C22)</f>
        <v>0.5</v>
      </c>
      <c r="T22" s="74" t="n">
        <f aca="false">IF($C22=0,"",H22/$C22)</f>
        <v>0.35</v>
      </c>
      <c r="U22" s="74" t="n">
        <f aca="false">IF($C22=0,"",I22/$C22)</f>
        <v>0.3</v>
      </c>
      <c r="V22" s="75" t="n">
        <f aca="false">IF($C22=0,"",K22/$C22)</f>
        <v>0.05</v>
      </c>
      <c r="W22" s="75" t="n">
        <f aca="false">IF($C22=0,"",M22/$C22)</f>
        <v>0.00991</v>
      </c>
    </row>
    <row r="23" customFormat="false" ht="15" hidden="false" customHeight="false" outlineLevel="0" collapsed="false">
      <c r="A23" s="11" t="n">
        <v>2022</v>
      </c>
      <c r="B23" s="11" t="s">
        <v>5206</v>
      </c>
      <c r="C23" s="16" t="n">
        <v>25</v>
      </c>
      <c r="D23" s="16" t="n">
        <v>6</v>
      </c>
      <c r="E23" s="16" t="n">
        <v>6</v>
      </c>
      <c r="F23" s="16" t="n">
        <v>13</v>
      </c>
      <c r="G23" s="16" t="n">
        <v>12</v>
      </c>
      <c r="H23" s="16" t="n">
        <v>9</v>
      </c>
      <c r="I23" s="16" t="n">
        <v>6</v>
      </c>
      <c r="J23" s="16" t="n">
        <v>0</v>
      </c>
      <c r="K23" s="13" t="n">
        <v>-4</v>
      </c>
      <c r="L23" s="13" t="n">
        <v>1.1616</v>
      </c>
      <c r="M23" s="35" t="n">
        <f aca="false">K23-L23</f>
        <v>-5.1616</v>
      </c>
      <c r="N23" s="16" t="n">
        <v>1</v>
      </c>
      <c r="O23" s="16" t="n">
        <v>6</v>
      </c>
      <c r="P23" s="74" t="n">
        <f aca="false">IF($C23=0,"",D23/$C23)</f>
        <v>0.24</v>
      </c>
      <c r="Q23" s="74" t="n">
        <f aca="false">IF($C23=0,"",E23/$C23)</f>
        <v>0.24</v>
      </c>
      <c r="R23" s="74" t="n">
        <f aca="false">IF($C23=0,"",F23/$C23)</f>
        <v>0.52</v>
      </c>
      <c r="S23" s="74" t="n">
        <f aca="false">IF($C23=0,"",G23/$C23)</f>
        <v>0.48</v>
      </c>
      <c r="T23" s="74" t="n">
        <f aca="false">IF($C23=0,"",H23/$C23)</f>
        <v>0.36</v>
      </c>
      <c r="U23" s="74" t="n">
        <f aca="false">IF($C23=0,"",I23/$C23)</f>
        <v>0.24</v>
      </c>
      <c r="V23" s="75" t="n">
        <f aca="false">IF($C23=0,"",K23/$C23)</f>
        <v>-0.16</v>
      </c>
      <c r="W23" s="75" t="n">
        <f aca="false">IF($C23=0,"",M23/$C23)</f>
        <v>-0.206464</v>
      </c>
    </row>
    <row r="24" customFormat="false" ht="15" hidden="false" customHeight="false" outlineLevel="0" collapsed="false">
      <c r="A24" s="11" t="n">
        <v>2022</v>
      </c>
      <c r="B24" s="11" t="s">
        <v>5207</v>
      </c>
      <c r="C24" s="16" t="n">
        <v>22</v>
      </c>
      <c r="D24" s="16" t="n">
        <v>10</v>
      </c>
      <c r="E24" s="16" t="n">
        <v>10</v>
      </c>
      <c r="F24" s="16" t="n">
        <v>16</v>
      </c>
      <c r="G24" s="16" t="n">
        <v>14</v>
      </c>
      <c r="H24" s="16" t="n">
        <v>12</v>
      </c>
      <c r="I24" s="16" t="n">
        <v>10</v>
      </c>
      <c r="J24" s="16" t="n">
        <v>0</v>
      </c>
      <c r="K24" s="13" t="n">
        <v>13</v>
      </c>
      <c r="L24" s="13" t="n">
        <v>1.4411</v>
      </c>
      <c r="M24" s="35" t="n">
        <f aca="false">K24-L24</f>
        <v>11.5589</v>
      </c>
      <c r="N24" s="16" t="n">
        <v>2</v>
      </c>
      <c r="O24" s="16" t="n">
        <v>3</v>
      </c>
      <c r="P24" s="74" t="n">
        <f aca="false">IF($C24=0,"",D24/$C24)</f>
        <v>0.454545454545455</v>
      </c>
      <c r="Q24" s="74" t="n">
        <f aca="false">IF($C24=0,"",E24/$C24)</f>
        <v>0.454545454545455</v>
      </c>
      <c r="R24" s="74" t="n">
        <f aca="false">IF($C24=0,"",F24/$C24)</f>
        <v>0.727272727272727</v>
      </c>
      <c r="S24" s="74" t="n">
        <f aca="false">IF($C24=0,"",G24/$C24)</f>
        <v>0.636363636363636</v>
      </c>
      <c r="T24" s="74" t="n">
        <f aca="false">IF($C24=0,"",H24/$C24)</f>
        <v>0.545454545454545</v>
      </c>
      <c r="U24" s="74" t="n">
        <f aca="false">IF($C24=0,"",I24/$C24)</f>
        <v>0.454545454545455</v>
      </c>
      <c r="V24" s="75" t="n">
        <f aca="false">IF($C24=0,"",K24/$C24)</f>
        <v>0.590909090909091</v>
      </c>
      <c r="W24" s="75" t="n">
        <f aca="false">IF($C24=0,"",M24/$C24)</f>
        <v>0.525404545454545</v>
      </c>
    </row>
    <row r="25" customFormat="false" ht="15" hidden="false" customHeight="false" outlineLevel="0" collapsed="false">
      <c r="A25" s="11" t="n">
        <v>2022</v>
      </c>
      <c r="B25" s="11" t="s">
        <v>5208</v>
      </c>
      <c r="C25" s="16" t="n">
        <v>16</v>
      </c>
      <c r="D25" s="16" t="n">
        <v>8</v>
      </c>
      <c r="E25" s="16" t="n">
        <v>8</v>
      </c>
      <c r="F25" s="16" t="n">
        <v>12</v>
      </c>
      <c r="G25" s="16" t="n">
        <v>11</v>
      </c>
      <c r="H25" s="16" t="n">
        <v>9</v>
      </c>
      <c r="I25" s="16" t="n">
        <v>8</v>
      </c>
      <c r="J25" s="16" t="n">
        <v>0</v>
      </c>
      <c r="K25" s="13" t="n">
        <v>12</v>
      </c>
      <c r="L25" s="13" t="n">
        <v>0.9695</v>
      </c>
      <c r="M25" s="35" t="n">
        <f aca="false">K25-L25</f>
        <v>11.0305</v>
      </c>
      <c r="N25" s="16" t="n">
        <v>3</v>
      </c>
      <c r="O25" s="16" t="n">
        <v>3</v>
      </c>
      <c r="P25" s="74" t="n">
        <f aca="false">IF($C25=0,"",D25/$C25)</f>
        <v>0.5</v>
      </c>
      <c r="Q25" s="74" t="n">
        <f aca="false">IF($C25=0,"",E25/$C25)</f>
        <v>0.5</v>
      </c>
      <c r="R25" s="74" t="n">
        <f aca="false">IF($C25=0,"",F25/$C25)</f>
        <v>0.75</v>
      </c>
      <c r="S25" s="74" t="n">
        <f aca="false">IF($C25=0,"",G25/$C25)</f>
        <v>0.6875</v>
      </c>
      <c r="T25" s="74" t="n">
        <f aca="false">IF($C25=0,"",H25/$C25)</f>
        <v>0.5625</v>
      </c>
      <c r="U25" s="74" t="n">
        <f aca="false">IF($C25=0,"",I25/$C25)</f>
        <v>0.5</v>
      </c>
      <c r="V25" s="75" t="n">
        <f aca="false">IF($C25=0,"",K25/$C25)</f>
        <v>0.75</v>
      </c>
      <c r="W25" s="75" t="n">
        <f aca="false">IF($C25=0,"",M25/$C25)</f>
        <v>0.68940625</v>
      </c>
    </row>
    <row r="26" customFormat="false" ht="15" hidden="false" customHeight="false" outlineLevel="0" collapsed="false">
      <c r="A26" s="11" t="n">
        <v>2022</v>
      </c>
      <c r="B26" s="11" t="s">
        <v>5209</v>
      </c>
      <c r="C26" s="16" t="n">
        <v>18</v>
      </c>
      <c r="D26" s="16" t="n">
        <v>7</v>
      </c>
      <c r="E26" s="16" t="n">
        <v>7</v>
      </c>
      <c r="F26" s="16" t="n">
        <v>13</v>
      </c>
      <c r="G26" s="16" t="n">
        <v>11</v>
      </c>
      <c r="H26" s="16" t="n">
        <v>9</v>
      </c>
      <c r="I26" s="16" t="n">
        <v>7</v>
      </c>
      <c r="J26" s="16" t="n">
        <v>0</v>
      </c>
      <c r="K26" s="13" t="n">
        <v>6.5</v>
      </c>
      <c r="L26" s="13" t="n">
        <v>1.1204</v>
      </c>
      <c r="M26" s="35" t="n">
        <f aca="false">K26-L26</f>
        <v>5.3796</v>
      </c>
      <c r="N26" s="16" t="n">
        <v>3</v>
      </c>
      <c r="O26" s="16" t="n">
        <v>6</v>
      </c>
      <c r="P26" s="74" t="n">
        <f aca="false">IF($C26=0,"",D26/$C26)</f>
        <v>0.388888888888889</v>
      </c>
      <c r="Q26" s="74" t="n">
        <f aca="false">IF($C26=0,"",E26/$C26)</f>
        <v>0.388888888888889</v>
      </c>
      <c r="R26" s="74" t="n">
        <f aca="false">IF($C26=0,"",F26/$C26)</f>
        <v>0.722222222222222</v>
      </c>
      <c r="S26" s="74" t="n">
        <f aca="false">IF($C26=0,"",G26/$C26)</f>
        <v>0.611111111111111</v>
      </c>
      <c r="T26" s="74" t="n">
        <f aca="false">IF($C26=0,"",H26/$C26)</f>
        <v>0.5</v>
      </c>
      <c r="U26" s="74" t="n">
        <f aca="false">IF($C26=0,"",I26/$C26)</f>
        <v>0.388888888888889</v>
      </c>
      <c r="V26" s="75" t="n">
        <f aca="false">IF($C26=0,"",K26/$C26)</f>
        <v>0.361111111111111</v>
      </c>
      <c r="W26" s="75" t="n">
        <f aca="false">IF($C26=0,"",M26/$C26)</f>
        <v>0.298866666666667</v>
      </c>
    </row>
    <row r="27" customFormat="false" ht="15" hidden="false" customHeight="false" outlineLevel="0" collapsed="false">
      <c r="A27" s="11" t="n">
        <v>2022</v>
      </c>
      <c r="B27" s="11" t="s">
        <v>5210</v>
      </c>
      <c r="C27" s="16" t="n">
        <v>23</v>
      </c>
      <c r="D27" s="16" t="n">
        <v>8</v>
      </c>
      <c r="E27" s="16" t="n">
        <v>8</v>
      </c>
      <c r="F27" s="16" t="n">
        <v>14</v>
      </c>
      <c r="G27" s="16" t="n">
        <v>10</v>
      </c>
      <c r="H27" s="16" t="n">
        <v>10</v>
      </c>
      <c r="I27" s="16" t="n">
        <v>8</v>
      </c>
      <c r="J27" s="16" t="n">
        <v>0</v>
      </c>
      <c r="K27" s="13" t="n">
        <v>5</v>
      </c>
      <c r="L27" s="13" t="n">
        <v>1.3898</v>
      </c>
      <c r="M27" s="35" t="n">
        <f aca="false">K27-L27</f>
        <v>3.6102</v>
      </c>
      <c r="N27" s="16" t="n">
        <v>3</v>
      </c>
      <c r="O27" s="16" t="n">
        <v>4</v>
      </c>
      <c r="P27" s="74" t="n">
        <f aca="false">IF($C27=0,"",D27/$C27)</f>
        <v>0.347826086956522</v>
      </c>
      <c r="Q27" s="74" t="n">
        <f aca="false">IF($C27=0,"",E27/$C27)</f>
        <v>0.347826086956522</v>
      </c>
      <c r="R27" s="74" t="n">
        <f aca="false">IF($C27=0,"",F27/$C27)</f>
        <v>0.608695652173913</v>
      </c>
      <c r="S27" s="74" t="n">
        <f aca="false">IF($C27=0,"",G27/$C27)</f>
        <v>0.434782608695652</v>
      </c>
      <c r="T27" s="74" t="n">
        <f aca="false">IF($C27=0,"",H27/$C27)</f>
        <v>0.434782608695652</v>
      </c>
      <c r="U27" s="74" t="n">
        <f aca="false">IF($C27=0,"",I27/$C27)</f>
        <v>0.347826086956522</v>
      </c>
      <c r="V27" s="75" t="n">
        <f aca="false">IF($C27=0,"",K27/$C27)</f>
        <v>0.217391304347826</v>
      </c>
      <c r="W27" s="75" t="n">
        <f aca="false">IF($C27=0,"",M27/$C27)</f>
        <v>0.156965217391304</v>
      </c>
    </row>
    <row r="28" customFormat="false" ht="15" hidden="false" customHeight="false" outlineLevel="0" collapsed="false">
      <c r="A28" s="11" t="n">
        <v>2022</v>
      </c>
      <c r="B28" s="11" t="s">
        <v>5211</v>
      </c>
      <c r="C28" s="16" t="n">
        <v>16</v>
      </c>
      <c r="D28" s="16" t="n">
        <v>4</v>
      </c>
      <c r="E28" s="16" t="n">
        <v>4</v>
      </c>
      <c r="F28" s="16" t="n">
        <v>11</v>
      </c>
      <c r="G28" s="16" t="n">
        <v>10</v>
      </c>
      <c r="H28" s="16" t="n">
        <v>9</v>
      </c>
      <c r="I28" s="16" t="n">
        <v>4</v>
      </c>
      <c r="J28" s="16" t="n">
        <v>0</v>
      </c>
      <c r="K28" s="13" t="n">
        <v>-2</v>
      </c>
      <c r="L28" s="13" t="n">
        <v>0.8682</v>
      </c>
      <c r="M28" s="35" t="n">
        <f aca="false">K28-L28</f>
        <v>-2.8682</v>
      </c>
      <c r="N28" s="16" t="n">
        <v>2</v>
      </c>
      <c r="O28" s="16" t="n">
        <v>4</v>
      </c>
      <c r="P28" s="74" t="n">
        <f aca="false">IF($C28=0,"",D28/$C28)</f>
        <v>0.25</v>
      </c>
      <c r="Q28" s="74" t="n">
        <f aca="false">IF($C28=0,"",E28/$C28)</f>
        <v>0.25</v>
      </c>
      <c r="R28" s="74" t="n">
        <f aca="false">IF($C28=0,"",F28/$C28)</f>
        <v>0.6875</v>
      </c>
      <c r="S28" s="74" t="n">
        <f aca="false">IF($C28=0,"",G28/$C28)</f>
        <v>0.625</v>
      </c>
      <c r="T28" s="74" t="n">
        <f aca="false">IF($C28=0,"",H28/$C28)</f>
        <v>0.5625</v>
      </c>
      <c r="U28" s="74" t="n">
        <f aca="false">IF($C28=0,"",I28/$C28)</f>
        <v>0.25</v>
      </c>
      <c r="V28" s="75" t="n">
        <f aca="false">IF($C28=0,"",K28/$C28)</f>
        <v>-0.125</v>
      </c>
      <c r="W28" s="75" t="n">
        <f aca="false">IF($C28=0,"",M28/$C28)</f>
        <v>-0.1792625</v>
      </c>
    </row>
    <row r="29" customFormat="false" ht="15" hidden="false" customHeight="false" outlineLevel="0" collapsed="false">
      <c r="A29" s="11" t="n">
        <v>2022</v>
      </c>
      <c r="B29" s="11" t="s">
        <v>5212</v>
      </c>
      <c r="C29" s="16" t="n">
        <v>20</v>
      </c>
      <c r="D29" s="16" t="n">
        <v>8</v>
      </c>
      <c r="E29" s="16" t="n">
        <v>8</v>
      </c>
      <c r="F29" s="16" t="n">
        <v>10</v>
      </c>
      <c r="G29" s="16" t="n">
        <v>9</v>
      </c>
      <c r="H29" s="16" t="n">
        <v>8</v>
      </c>
      <c r="I29" s="16" t="n">
        <v>8</v>
      </c>
      <c r="J29" s="16" t="n">
        <v>0</v>
      </c>
      <c r="K29" s="13" t="n">
        <v>8</v>
      </c>
      <c r="L29" s="13" t="n">
        <v>1.4087</v>
      </c>
      <c r="M29" s="35" t="n">
        <f aca="false">K29-L29</f>
        <v>6.5913</v>
      </c>
      <c r="N29" s="16" t="n">
        <v>4</v>
      </c>
      <c r="O29" s="16" t="n">
        <v>4</v>
      </c>
      <c r="P29" s="74" t="n">
        <f aca="false">IF($C29=0,"",D29/$C29)</f>
        <v>0.4</v>
      </c>
      <c r="Q29" s="74" t="n">
        <f aca="false">IF($C29=0,"",E29/$C29)</f>
        <v>0.4</v>
      </c>
      <c r="R29" s="74" t="n">
        <f aca="false">IF($C29=0,"",F29/$C29)</f>
        <v>0.5</v>
      </c>
      <c r="S29" s="74" t="n">
        <f aca="false">IF($C29=0,"",G29/$C29)</f>
        <v>0.45</v>
      </c>
      <c r="T29" s="74" t="n">
        <f aca="false">IF($C29=0,"",H29/$C29)</f>
        <v>0.4</v>
      </c>
      <c r="U29" s="74" t="n">
        <f aca="false">IF($C29=0,"",I29/$C29)</f>
        <v>0.4</v>
      </c>
      <c r="V29" s="75" t="n">
        <f aca="false">IF($C29=0,"",K29/$C29)</f>
        <v>0.4</v>
      </c>
      <c r="W29" s="75" t="n">
        <f aca="false">IF($C29=0,"",M29/$C29)</f>
        <v>0.329565</v>
      </c>
    </row>
    <row r="30" customFormat="false" ht="15" hidden="false" customHeight="false" outlineLevel="0" collapsed="false">
      <c r="A30" s="11" t="n">
        <v>2022</v>
      </c>
      <c r="B30" s="11" t="s">
        <v>5213</v>
      </c>
      <c r="C30" s="16" t="n">
        <v>27</v>
      </c>
      <c r="D30" s="16" t="n">
        <v>10</v>
      </c>
      <c r="E30" s="16" t="n">
        <v>10</v>
      </c>
      <c r="F30" s="16" t="n">
        <v>15</v>
      </c>
      <c r="G30" s="16" t="n">
        <v>13</v>
      </c>
      <c r="H30" s="16" t="n">
        <v>12</v>
      </c>
      <c r="I30" s="16" t="n">
        <v>10</v>
      </c>
      <c r="J30" s="16" t="n">
        <v>0</v>
      </c>
      <c r="K30" s="13" t="n">
        <v>8</v>
      </c>
      <c r="L30" s="13" t="n">
        <v>1.7373</v>
      </c>
      <c r="M30" s="35" t="n">
        <f aca="false">K30-L30</f>
        <v>6.2627</v>
      </c>
      <c r="N30" s="16" t="n">
        <v>3</v>
      </c>
      <c r="O30" s="16" t="n">
        <v>10</v>
      </c>
      <c r="P30" s="74" t="n">
        <f aca="false">IF($C30=0,"",D30/$C30)</f>
        <v>0.37037037037037</v>
      </c>
      <c r="Q30" s="74" t="n">
        <f aca="false">IF($C30=0,"",E30/$C30)</f>
        <v>0.37037037037037</v>
      </c>
      <c r="R30" s="74" t="n">
        <f aca="false">IF($C30=0,"",F30/$C30)</f>
        <v>0.555555555555556</v>
      </c>
      <c r="S30" s="74" t="n">
        <f aca="false">IF($C30=0,"",G30/$C30)</f>
        <v>0.481481481481481</v>
      </c>
      <c r="T30" s="74" t="n">
        <f aca="false">IF($C30=0,"",H30/$C30)</f>
        <v>0.444444444444444</v>
      </c>
      <c r="U30" s="74" t="n">
        <f aca="false">IF($C30=0,"",I30/$C30)</f>
        <v>0.37037037037037</v>
      </c>
      <c r="V30" s="75" t="n">
        <f aca="false">IF($C30=0,"",K30/$C30)</f>
        <v>0.296296296296296</v>
      </c>
      <c r="W30" s="75" t="n">
        <f aca="false">IF($C30=0,"",M30/$C30)</f>
        <v>0.231951851851852</v>
      </c>
    </row>
    <row r="31" customFormat="false" ht="15" hidden="false" customHeight="false" outlineLevel="0" collapsed="false">
      <c r="A31" s="76" t="s">
        <v>5216</v>
      </c>
      <c r="B31" s="76" t="s">
        <v>5215</v>
      </c>
      <c r="C31" s="76" t="n">
        <f aca="false">SUM(C19:C30)</f>
        <v>252</v>
      </c>
      <c r="D31" s="76" t="n">
        <f aca="false">SUM(D19:D30)</f>
        <v>87</v>
      </c>
      <c r="E31" s="76" t="n">
        <f aca="false">SUM(E19:E30)</f>
        <v>87</v>
      </c>
      <c r="F31" s="76" t="n">
        <f aca="false">SUM(F19:F30)</f>
        <v>157</v>
      </c>
      <c r="G31" s="76" t="n">
        <f aca="false">SUM(G19:G30)</f>
        <v>132</v>
      </c>
      <c r="H31" s="76" t="n">
        <f aca="false">SUM(H19:H30)</f>
        <v>111</v>
      </c>
      <c r="I31" s="76" t="n">
        <f aca="false">SUM(I19:I30)</f>
        <v>87</v>
      </c>
      <c r="J31" s="76" t="n">
        <f aca="false">SUM(J19:J30)</f>
        <v>0</v>
      </c>
      <c r="K31" s="77" t="n">
        <f aca="false">SUM(K19:K30)</f>
        <v>52.5</v>
      </c>
      <c r="L31" s="77" t="n">
        <f aca="false">SUM(L19:L30)</f>
        <v>14.5894</v>
      </c>
      <c r="M31" s="77" t="n">
        <f aca="false">K31-L31</f>
        <v>37.9106</v>
      </c>
      <c r="N31" s="78" t="n">
        <v>5</v>
      </c>
      <c r="O31" s="78" t="n">
        <v>10</v>
      </c>
      <c r="P31" s="79" t="n">
        <f aca="false">IF($C31=0,"",D31/$C31)</f>
        <v>0.345238095238095</v>
      </c>
      <c r="Q31" s="79" t="n">
        <f aca="false">IF($C31=0,"",E31/$C31)</f>
        <v>0.345238095238095</v>
      </c>
      <c r="R31" s="79" t="n">
        <f aca="false">IF($C31=0,"",F31/$C31)</f>
        <v>0.623015873015873</v>
      </c>
      <c r="S31" s="79" t="n">
        <f aca="false">IF($C31=0,"",G31/$C31)</f>
        <v>0.523809523809524</v>
      </c>
      <c r="T31" s="79" t="n">
        <f aca="false">IF($C31=0,"",H31/$C31)</f>
        <v>0.44047619047619</v>
      </c>
      <c r="U31" s="79" t="n">
        <f aca="false">IF($C31=0,"",I31/$C31)</f>
        <v>0.345238095238095</v>
      </c>
      <c r="V31" s="80" t="n">
        <f aca="false">IF($C31=0,"",K31/$C31)</f>
        <v>0.208333333333333</v>
      </c>
      <c r="W31" s="80" t="n">
        <f aca="false">IF($C31=0,"",M31/$C31)</f>
        <v>0.150438888888889</v>
      </c>
    </row>
    <row r="32" customFormat="false" ht="15" hidden="false" customHeight="false" outlineLevel="0" collapsed="false">
      <c r="A32" s="11" t="n">
        <v>2023</v>
      </c>
      <c r="B32" s="11" t="s">
        <v>5202</v>
      </c>
      <c r="C32" s="16" t="n">
        <v>23</v>
      </c>
      <c r="D32" s="16" t="n">
        <v>9</v>
      </c>
      <c r="E32" s="16" t="n">
        <v>9</v>
      </c>
      <c r="F32" s="16" t="n">
        <v>16</v>
      </c>
      <c r="G32" s="16" t="n">
        <v>12</v>
      </c>
      <c r="H32" s="16" t="n">
        <v>10</v>
      </c>
      <c r="I32" s="16" t="n">
        <v>9</v>
      </c>
      <c r="J32" s="16" t="n">
        <v>0</v>
      </c>
      <c r="K32" s="13" t="n">
        <v>8.5</v>
      </c>
      <c r="L32" s="13" t="n">
        <v>1.2401</v>
      </c>
      <c r="M32" s="35" t="n">
        <f aca="false">K32-L32</f>
        <v>7.2599</v>
      </c>
      <c r="N32" s="16" t="n">
        <v>2</v>
      </c>
      <c r="O32" s="16" t="n">
        <v>4</v>
      </c>
      <c r="P32" s="74" t="n">
        <f aca="false">IF($C32=0,"",D32/$C32)</f>
        <v>0.391304347826087</v>
      </c>
      <c r="Q32" s="74" t="n">
        <f aca="false">IF($C32=0,"",E32/$C32)</f>
        <v>0.391304347826087</v>
      </c>
      <c r="R32" s="74" t="n">
        <f aca="false">IF($C32=0,"",F32/$C32)</f>
        <v>0.695652173913044</v>
      </c>
      <c r="S32" s="74" t="n">
        <f aca="false">IF($C32=0,"",G32/$C32)</f>
        <v>0.521739130434783</v>
      </c>
      <c r="T32" s="74" t="n">
        <f aca="false">IF($C32=0,"",H32/$C32)</f>
        <v>0.434782608695652</v>
      </c>
      <c r="U32" s="74" t="n">
        <f aca="false">IF($C32=0,"",I32/$C32)</f>
        <v>0.391304347826087</v>
      </c>
      <c r="V32" s="75" t="n">
        <f aca="false">IF($C32=0,"",K32/$C32)</f>
        <v>0.369565217391304</v>
      </c>
      <c r="W32" s="75" t="n">
        <f aca="false">IF($C32=0,"",M32/$C32)</f>
        <v>0.315647826086957</v>
      </c>
    </row>
    <row r="33" customFormat="false" ht="15" hidden="false" customHeight="false" outlineLevel="0" collapsed="false">
      <c r="A33" s="11" t="n">
        <v>2023</v>
      </c>
      <c r="B33" s="11" t="s">
        <v>5203</v>
      </c>
      <c r="C33" s="16" t="n">
        <v>19</v>
      </c>
      <c r="D33" s="16" t="n">
        <v>6</v>
      </c>
      <c r="E33" s="16" t="n">
        <v>6</v>
      </c>
      <c r="F33" s="16" t="n">
        <v>10</v>
      </c>
      <c r="G33" s="16" t="n">
        <v>8</v>
      </c>
      <c r="H33" s="16" t="n">
        <v>7</v>
      </c>
      <c r="I33" s="16" t="n">
        <v>6</v>
      </c>
      <c r="J33" s="16" t="n">
        <v>0</v>
      </c>
      <c r="K33" s="13" t="n">
        <v>2</v>
      </c>
      <c r="L33" s="13" t="n">
        <v>1.0415</v>
      </c>
      <c r="M33" s="35" t="n">
        <f aca="false">K33-L33</f>
        <v>0.9585</v>
      </c>
      <c r="N33" s="16" t="n">
        <v>2</v>
      </c>
      <c r="O33" s="16" t="n">
        <v>4</v>
      </c>
      <c r="P33" s="74" t="n">
        <f aca="false">IF($C33=0,"",D33/$C33)</f>
        <v>0.315789473684211</v>
      </c>
      <c r="Q33" s="74" t="n">
        <f aca="false">IF($C33=0,"",E33/$C33)</f>
        <v>0.315789473684211</v>
      </c>
      <c r="R33" s="74" t="n">
        <f aca="false">IF($C33=0,"",F33/$C33)</f>
        <v>0.526315789473684</v>
      </c>
      <c r="S33" s="74" t="n">
        <f aca="false">IF($C33=0,"",G33/$C33)</f>
        <v>0.421052631578947</v>
      </c>
      <c r="T33" s="74" t="n">
        <f aca="false">IF($C33=0,"",H33/$C33)</f>
        <v>0.368421052631579</v>
      </c>
      <c r="U33" s="74" t="n">
        <f aca="false">IF($C33=0,"",I33/$C33)</f>
        <v>0.315789473684211</v>
      </c>
      <c r="V33" s="75" t="n">
        <f aca="false">IF($C33=0,"",K33/$C33)</f>
        <v>0.105263157894737</v>
      </c>
      <c r="W33" s="75" t="n">
        <f aca="false">IF($C33=0,"",M33/$C33)</f>
        <v>0.0504473684210526</v>
      </c>
    </row>
    <row r="34" customFormat="false" ht="15" hidden="false" customHeight="false" outlineLevel="0" collapsed="false">
      <c r="A34" s="11" t="n">
        <v>2023</v>
      </c>
      <c r="B34" s="11" t="s">
        <v>5204</v>
      </c>
      <c r="C34" s="16" t="n">
        <v>22</v>
      </c>
      <c r="D34" s="16" t="n">
        <v>11</v>
      </c>
      <c r="E34" s="16" t="n">
        <v>11</v>
      </c>
      <c r="F34" s="16" t="n">
        <v>18</v>
      </c>
      <c r="G34" s="16" t="n">
        <v>15</v>
      </c>
      <c r="H34" s="16" t="n">
        <v>12</v>
      </c>
      <c r="I34" s="16" t="n">
        <v>11</v>
      </c>
      <c r="J34" s="16" t="n">
        <v>0</v>
      </c>
      <c r="K34" s="13" t="n">
        <v>16.5</v>
      </c>
      <c r="L34" s="13" t="n">
        <v>1.3693</v>
      </c>
      <c r="M34" s="35" t="n">
        <f aca="false">K34-L34</f>
        <v>15.1307</v>
      </c>
      <c r="N34" s="16" t="n">
        <v>3</v>
      </c>
      <c r="O34" s="16" t="n">
        <v>5</v>
      </c>
      <c r="P34" s="74" t="n">
        <f aca="false">IF($C34=0,"",D34/$C34)</f>
        <v>0.5</v>
      </c>
      <c r="Q34" s="74" t="n">
        <f aca="false">IF($C34=0,"",E34/$C34)</f>
        <v>0.5</v>
      </c>
      <c r="R34" s="74" t="n">
        <f aca="false">IF($C34=0,"",F34/$C34)</f>
        <v>0.818181818181818</v>
      </c>
      <c r="S34" s="74" t="n">
        <f aca="false">IF($C34=0,"",G34/$C34)</f>
        <v>0.681818181818182</v>
      </c>
      <c r="T34" s="74" t="n">
        <f aca="false">IF($C34=0,"",H34/$C34)</f>
        <v>0.545454545454545</v>
      </c>
      <c r="U34" s="74" t="n">
        <f aca="false">IF($C34=0,"",I34/$C34)</f>
        <v>0.5</v>
      </c>
      <c r="V34" s="75" t="n">
        <f aca="false">IF($C34=0,"",K34/$C34)</f>
        <v>0.75</v>
      </c>
      <c r="W34" s="75" t="n">
        <f aca="false">IF($C34=0,"",M34/$C34)</f>
        <v>0.687759090909091</v>
      </c>
    </row>
    <row r="35" customFormat="false" ht="15" hidden="false" customHeight="false" outlineLevel="0" collapsed="false">
      <c r="A35" s="11" t="n">
        <v>2023</v>
      </c>
      <c r="B35" s="11" t="s">
        <v>5205</v>
      </c>
      <c r="C35" s="16" t="n">
        <v>19</v>
      </c>
      <c r="D35" s="16" t="n">
        <v>6</v>
      </c>
      <c r="E35" s="16" t="n">
        <v>6</v>
      </c>
      <c r="F35" s="16" t="n">
        <v>12</v>
      </c>
      <c r="G35" s="16" t="n">
        <v>9</v>
      </c>
      <c r="H35" s="16" t="n">
        <v>8</v>
      </c>
      <c r="I35" s="16" t="n">
        <v>6</v>
      </c>
      <c r="J35" s="16" t="n">
        <v>0</v>
      </c>
      <c r="K35" s="13" t="n">
        <v>2</v>
      </c>
      <c r="L35" s="13" t="n">
        <v>1.0841</v>
      </c>
      <c r="M35" s="35" t="n">
        <f aca="false">K35-L35</f>
        <v>0.9159</v>
      </c>
      <c r="N35" s="16" t="n">
        <v>1</v>
      </c>
      <c r="O35" s="16" t="n">
        <v>3</v>
      </c>
      <c r="P35" s="74" t="n">
        <f aca="false">IF($C35=0,"",D35/$C35)</f>
        <v>0.315789473684211</v>
      </c>
      <c r="Q35" s="74" t="n">
        <f aca="false">IF($C35=0,"",E35/$C35)</f>
        <v>0.315789473684211</v>
      </c>
      <c r="R35" s="74" t="n">
        <f aca="false">IF($C35=0,"",F35/$C35)</f>
        <v>0.631578947368421</v>
      </c>
      <c r="S35" s="74" t="n">
        <f aca="false">IF($C35=0,"",G35/$C35)</f>
        <v>0.473684210526316</v>
      </c>
      <c r="T35" s="74" t="n">
        <f aca="false">IF($C35=0,"",H35/$C35)</f>
        <v>0.421052631578947</v>
      </c>
      <c r="U35" s="74" t="n">
        <f aca="false">IF($C35=0,"",I35/$C35)</f>
        <v>0.315789473684211</v>
      </c>
      <c r="V35" s="75" t="n">
        <f aca="false">IF($C35=0,"",K35/$C35)</f>
        <v>0.105263157894737</v>
      </c>
      <c r="W35" s="75" t="n">
        <f aca="false">IF($C35=0,"",M35/$C35)</f>
        <v>0.0482052631578947</v>
      </c>
    </row>
    <row r="36" customFormat="false" ht="15" hidden="false" customHeight="false" outlineLevel="0" collapsed="false">
      <c r="A36" s="11" t="n">
        <v>2023</v>
      </c>
      <c r="B36" s="11" t="s">
        <v>5206</v>
      </c>
      <c r="C36" s="16" t="n">
        <v>21</v>
      </c>
      <c r="D36" s="16" t="n">
        <v>7</v>
      </c>
      <c r="E36" s="16" t="n">
        <v>7</v>
      </c>
      <c r="F36" s="16" t="n">
        <v>12</v>
      </c>
      <c r="G36" s="16" t="n">
        <v>12</v>
      </c>
      <c r="H36" s="16" t="n">
        <v>11</v>
      </c>
      <c r="I36" s="16" t="n">
        <v>7</v>
      </c>
      <c r="J36" s="16" t="n">
        <v>0</v>
      </c>
      <c r="K36" s="13" t="n">
        <v>3.5</v>
      </c>
      <c r="L36" s="13" t="n">
        <v>1.0047</v>
      </c>
      <c r="M36" s="35" t="n">
        <f aca="false">K36-L36</f>
        <v>2.4953</v>
      </c>
      <c r="N36" s="16" t="n">
        <v>2</v>
      </c>
      <c r="O36" s="16" t="n">
        <v>5</v>
      </c>
      <c r="P36" s="74" t="n">
        <f aca="false">IF($C36=0,"",D36/$C36)</f>
        <v>0.333333333333333</v>
      </c>
      <c r="Q36" s="74" t="n">
        <f aca="false">IF($C36=0,"",E36/$C36)</f>
        <v>0.333333333333333</v>
      </c>
      <c r="R36" s="74" t="n">
        <f aca="false">IF($C36=0,"",F36/$C36)</f>
        <v>0.571428571428571</v>
      </c>
      <c r="S36" s="74" t="n">
        <f aca="false">IF($C36=0,"",G36/$C36)</f>
        <v>0.571428571428571</v>
      </c>
      <c r="T36" s="74" t="n">
        <f aca="false">IF($C36=0,"",H36/$C36)</f>
        <v>0.523809523809524</v>
      </c>
      <c r="U36" s="74" t="n">
        <f aca="false">IF($C36=0,"",I36/$C36)</f>
        <v>0.333333333333333</v>
      </c>
      <c r="V36" s="75" t="n">
        <f aca="false">IF($C36=0,"",K36/$C36)</f>
        <v>0.166666666666667</v>
      </c>
      <c r="W36" s="75" t="n">
        <f aca="false">IF($C36=0,"",M36/$C36)</f>
        <v>0.11882380952381</v>
      </c>
    </row>
    <row r="37" customFormat="false" ht="15" hidden="false" customHeight="false" outlineLevel="0" collapsed="false">
      <c r="A37" s="11" t="n">
        <v>2023</v>
      </c>
      <c r="B37" s="11" t="s">
        <v>5207</v>
      </c>
      <c r="C37" s="16" t="n">
        <v>19</v>
      </c>
      <c r="D37" s="16" t="n">
        <v>6</v>
      </c>
      <c r="E37" s="16" t="n">
        <v>6</v>
      </c>
      <c r="F37" s="16" t="n">
        <v>11</v>
      </c>
      <c r="G37" s="16" t="n">
        <v>10</v>
      </c>
      <c r="H37" s="16" t="n">
        <v>8</v>
      </c>
      <c r="I37" s="16" t="n">
        <v>6</v>
      </c>
      <c r="J37" s="16" t="n">
        <v>0</v>
      </c>
      <c r="K37" s="13" t="n">
        <v>2</v>
      </c>
      <c r="L37" s="13" t="n">
        <v>1.055</v>
      </c>
      <c r="M37" s="35" t="n">
        <f aca="false">K37-L37</f>
        <v>0.945</v>
      </c>
      <c r="N37" s="16" t="n">
        <v>2</v>
      </c>
      <c r="O37" s="16" t="n">
        <v>4</v>
      </c>
      <c r="P37" s="74" t="n">
        <f aca="false">IF($C37=0,"",D37/$C37)</f>
        <v>0.315789473684211</v>
      </c>
      <c r="Q37" s="74" t="n">
        <f aca="false">IF($C37=0,"",E37/$C37)</f>
        <v>0.315789473684211</v>
      </c>
      <c r="R37" s="74" t="n">
        <f aca="false">IF($C37=0,"",F37/$C37)</f>
        <v>0.578947368421053</v>
      </c>
      <c r="S37" s="74" t="n">
        <f aca="false">IF($C37=0,"",G37/$C37)</f>
        <v>0.526315789473684</v>
      </c>
      <c r="T37" s="74" t="n">
        <f aca="false">IF($C37=0,"",H37/$C37)</f>
        <v>0.421052631578947</v>
      </c>
      <c r="U37" s="74" t="n">
        <f aca="false">IF($C37=0,"",I37/$C37)</f>
        <v>0.315789473684211</v>
      </c>
      <c r="V37" s="75" t="n">
        <f aca="false">IF($C37=0,"",K37/$C37)</f>
        <v>0.105263157894737</v>
      </c>
      <c r="W37" s="75" t="n">
        <f aca="false">IF($C37=0,"",M37/$C37)</f>
        <v>0.0497368421052632</v>
      </c>
    </row>
    <row r="38" customFormat="false" ht="15" hidden="false" customHeight="false" outlineLevel="0" collapsed="false">
      <c r="A38" s="11" t="n">
        <v>2023</v>
      </c>
      <c r="B38" s="11" t="s">
        <v>5208</v>
      </c>
      <c r="C38" s="16" t="n">
        <v>11</v>
      </c>
      <c r="D38" s="16" t="n">
        <v>4</v>
      </c>
      <c r="E38" s="16" t="n">
        <v>4</v>
      </c>
      <c r="F38" s="16" t="n">
        <v>9</v>
      </c>
      <c r="G38" s="16" t="n">
        <v>8</v>
      </c>
      <c r="H38" s="16" t="n">
        <v>6</v>
      </c>
      <c r="I38" s="16" t="n">
        <v>4</v>
      </c>
      <c r="J38" s="16" t="n">
        <v>0</v>
      </c>
      <c r="K38" s="13" t="n">
        <v>3</v>
      </c>
      <c r="L38" s="13" t="n">
        <v>0.7775</v>
      </c>
      <c r="M38" s="35" t="n">
        <f aca="false">K38-L38</f>
        <v>2.2225</v>
      </c>
      <c r="N38" s="16" t="n">
        <v>2</v>
      </c>
      <c r="O38" s="16" t="n">
        <v>4</v>
      </c>
      <c r="P38" s="74" t="n">
        <f aca="false">IF($C38=0,"",D38/$C38)</f>
        <v>0.363636363636364</v>
      </c>
      <c r="Q38" s="74" t="n">
        <f aca="false">IF($C38=0,"",E38/$C38)</f>
        <v>0.363636363636364</v>
      </c>
      <c r="R38" s="74" t="n">
        <f aca="false">IF($C38=0,"",F38/$C38)</f>
        <v>0.818181818181818</v>
      </c>
      <c r="S38" s="74" t="n">
        <f aca="false">IF($C38=0,"",G38/$C38)</f>
        <v>0.727272727272727</v>
      </c>
      <c r="T38" s="74" t="n">
        <f aca="false">IF($C38=0,"",H38/$C38)</f>
        <v>0.545454545454545</v>
      </c>
      <c r="U38" s="74" t="n">
        <f aca="false">IF($C38=0,"",I38/$C38)</f>
        <v>0.363636363636364</v>
      </c>
      <c r="V38" s="75" t="n">
        <f aca="false">IF($C38=0,"",K38/$C38)</f>
        <v>0.272727272727273</v>
      </c>
      <c r="W38" s="75" t="n">
        <f aca="false">IF($C38=0,"",M38/$C38)</f>
        <v>0.202045454545455</v>
      </c>
    </row>
    <row r="39" customFormat="false" ht="15" hidden="false" customHeight="false" outlineLevel="0" collapsed="false">
      <c r="A39" s="11" t="n">
        <v>2023</v>
      </c>
      <c r="B39" s="11" t="s">
        <v>5209</v>
      </c>
      <c r="C39" s="16" t="n">
        <v>18</v>
      </c>
      <c r="D39" s="16" t="n">
        <v>7</v>
      </c>
      <c r="E39" s="16" t="n">
        <v>7</v>
      </c>
      <c r="F39" s="16" t="n">
        <v>12</v>
      </c>
      <c r="G39" s="16" t="n">
        <v>11</v>
      </c>
      <c r="H39" s="16" t="n">
        <v>10</v>
      </c>
      <c r="I39" s="16" t="n">
        <v>7</v>
      </c>
      <c r="J39" s="16" t="n">
        <v>0</v>
      </c>
      <c r="K39" s="13" t="n">
        <v>6.5</v>
      </c>
      <c r="L39" s="13" t="n">
        <v>1.4374</v>
      </c>
      <c r="M39" s="35" t="n">
        <f aca="false">K39-L39</f>
        <v>5.0626</v>
      </c>
      <c r="N39" s="16" t="n">
        <v>2</v>
      </c>
      <c r="O39" s="16" t="n">
        <v>7</v>
      </c>
      <c r="P39" s="74" t="n">
        <f aca="false">IF($C39=0,"",D39/$C39)</f>
        <v>0.388888888888889</v>
      </c>
      <c r="Q39" s="74" t="n">
        <f aca="false">IF($C39=0,"",E39/$C39)</f>
        <v>0.388888888888889</v>
      </c>
      <c r="R39" s="74" t="n">
        <f aca="false">IF($C39=0,"",F39/$C39)</f>
        <v>0.666666666666667</v>
      </c>
      <c r="S39" s="74" t="n">
        <f aca="false">IF($C39=0,"",G39/$C39)</f>
        <v>0.611111111111111</v>
      </c>
      <c r="T39" s="74" t="n">
        <f aca="false">IF($C39=0,"",H39/$C39)</f>
        <v>0.555555555555556</v>
      </c>
      <c r="U39" s="74" t="n">
        <f aca="false">IF($C39=0,"",I39/$C39)</f>
        <v>0.388888888888889</v>
      </c>
      <c r="V39" s="75" t="n">
        <f aca="false">IF($C39=0,"",K39/$C39)</f>
        <v>0.361111111111111</v>
      </c>
      <c r="W39" s="75" t="n">
        <f aca="false">IF($C39=0,"",M39/$C39)</f>
        <v>0.281255555555556</v>
      </c>
    </row>
    <row r="40" customFormat="false" ht="15" hidden="false" customHeight="false" outlineLevel="0" collapsed="false">
      <c r="A40" s="11" t="n">
        <v>2023</v>
      </c>
      <c r="B40" s="11" t="s">
        <v>5210</v>
      </c>
      <c r="C40" s="16" t="n">
        <v>22</v>
      </c>
      <c r="D40" s="16" t="n">
        <v>12</v>
      </c>
      <c r="E40" s="16" t="n">
        <v>12</v>
      </c>
      <c r="F40" s="16" t="n">
        <v>14</v>
      </c>
      <c r="G40" s="16" t="n">
        <v>14</v>
      </c>
      <c r="H40" s="16" t="n">
        <v>14</v>
      </c>
      <c r="I40" s="16" t="n">
        <v>12</v>
      </c>
      <c r="J40" s="16" t="n">
        <v>0</v>
      </c>
      <c r="K40" s="13" t="n">
        <v>20</v>
      </c>
      <c r="L40" s="13" t="n">
        <v>1.8567</v>
      </c>
      <c r="M40" s="35" t="n">
        <f aca="false">K40-L40</f>
        <v>18.1433</v>
      </c>
      <c r="N40" s="16" t="n">
        <v>3</v>
      </c>
      <c r="O40" s="16" t="n">
        <v>4</v>
      </c>
      <c r="P40" s="74" t="n">
        <f aca="false">IF($C40=0,"",D40/$C40)</f>
        <v>0.545454545454545</v>
      </c>
      <c r="Q40" s="74" t="n">
        <f aca="false">IF($C40=0,"",E40/$C40)</f>
        <v>0.545454545454545</v>
      </c>
      <c r="R40" s="74" t="n">
        <f aca="false">IF($C40=0,"",F40/$C40)</f>
        <v>0.636363636363636</v>
      </c>
      <c r="S40" s="74" t="n">
        <f aca="false">IF($C40=0,"",G40/$C40)</f>
        <v>0.636363636363636</v>
      </c>
      <c r="T40" s="74" t="n">
        <f aca="false">IF($C40=0,"",H40/$C40)</f>
        <v>0.636363636363636</v>
      </c>
      <c r="U40" s="74" t="n">
        <f aca="false">IF($C40=0,"",I40/$C40)</f>
        <v>0.545454545454545</v>
      </c>
      <c r="V40" s="75" t="n">
        <f aca="false">IF($C40=0,"",K40/$C40)</f>
        <v>0.909090909090909</v>
      </c>
      <c r="W40" s="75" t="n">
        <f aca="false">IF($C40=0,"",M40/$C40)</f>
        <v>0.824695454545455</v>
      </c>
    </row>
    <row r="41" customFormat="false" ht="15" hidden="false" customHeight="false" outlineLevel="0" collapsed="false">
      <c r="A41" s="11" t="n">
        <v>2023</v>
      </c>
      <c r="B41" s="11" t="s">
        <v>5211</v>
      </c>
      <c r="C41" s="16" t="n">
        <v>24</v>
      </c>
      <c r="D41" s="16" t="n">
        <v>7</v>
      </c>
      <c r="E41" s="16" t="n">
        <v>7</v>
      </c>
      <c r="F41" s="16" t="n">
        <v>12</v>
      </c>
      <c r="G41" s="16" t="n">
        <v>11</v>
      </c>
      <c r="H41" s="16" t="n">
        <v>9</v>
      </c>
      <c r="I41" s="16" t="n">
        <v>7</v>
      </c>
      <c r="J41" s="16" t="n">
        <v>0</v>
      </c>
      <c r="K41" s="13" t="n">
        <v>0.5</v>
      </c>
      <c r="L41" s="13" t="n">
        <v>0.895</v>
      </c>
      <c r="M41" s="35" t="n">
        <f aca="false">K41-L41</f>
        <v>-0.395</v>
      </c>
      <c r="N41" s="16" t="n">
        <v>3</v>
      </c>
      <c r="O41" s="16" t="n">
        <v>8</v>
      </c>
      <c r="P41" s="74" t="n">
        <f aca="false">IF($C41=0,"",D41/$C41)</f>
        <v>0.291666666666667</v>
      </c>
      <c r="Q41" s="74" t="n">
        <f aca="false">IF($C41=0,"",E41/$C41)</f>
        <v>0.291666666666667</v>
      </c>
      <c r="R41" s="74" t="n">
        <f aca="false">IF($C41=0,"",F41/$C41)</f>
        <v>0.5</v>
      </c>
      <c r="S41" s="74" t="n">
        <f aca="false">IF($C41=0,"",G41/$C41)</f>
        <v>0.458333333333333</v>
      </c>
      <c r="T41" s="74" t="n">
        <f aca="false">IF($C41=0,"",H41/$C41)</f>
        <v>0.375</v>
      </c>
      <c r="U41" s="74" t="n">
        <f aca="false">IF($C41=0,"",I41/$C41)</f>
        <v>0.291666666666667</v>
      </c>
      <c r="V41" s="75" t="n">
        <f aca="false">IF($C41=0,"",K41/$C41)</f>
        <v>0.0208333333333333</v>
      </c>
      <c r="W41" s="75" t="n">
        <f aca="false">IF($C41=0,"",M41/$C41)</f>
        <v>-0.0164583333333333</v>
      </c>
    </row>
    <row r="42" customFormat="false" ht="15" hidden="false" customHeight="false" outlineLevel="0" collapsed="false">
      <c r="A42" s="11" t="n">
        <v>2023</v>
      </c>
      <c r="B42" s="11" t="s">
        <v>5212</v>
      </c>
      <c r="C42" s="16" t="n">
        <v>24</v>
      </c>
      <c r="D42" s="16" t="n">
        <v>7</v>
      </c>
      <c r="E42" s="16" t="n">
        <v>7</v>
      </c>
      <c r="F42" s="16" t="n">
        <v>11</v>
      </c>
      <c r="G42" s="16" t="n">
        <v>10</v>
      </c>
      <c r="H42" s="16" t="n">
        <v>9</v>
      </c>
      <c r="I42" s="16" t="n">
        <v>7</v>
      </c>
      <c r="J42" s="16" t="n">
        <v>0</v>
      </c>
      <c r="K42" s="13" t="n">
        <v>0.5</v>
      </c>
      <c r="L42" s="13" t="n">
        <v>1.0077</v>
      </c>
      <c r="M42" s="35" t="n">
        <f aca="false">K42-L42</f>
        <v>-0.5077</v>
      </c>
      <c r="N42" s="16" t="n">
        <v>3</v>
      </c>
      <c r="O42" s="16" t="n">
        <v>6</v>
      </c>
      <c r="P42" s="74" t="n">
        <f aca="false">IF($C42=0,"",D42/$C42)</f>
        <v>0.291666666666667</v>
      </c>
      <c r="Q42" s="74" t="n">
        <f aca="false">IF($C42=0,"",E42/$C42)</f>
        <v>0.291666666666667</v>
      </c>
      <c r="R42" s="74" t="n">
        <f aca="false">IF($C42=0,"",F42/$C42)</f>
        <v>0.458333333333333</v>
      </c>
      <c r="S42" s="74" t="n">
        <f aca="false">IF($C42=0,"",G42/$C42)</f>
        <v>0.416666666666667</v>
      </c>
      <c r="T42" s="74" t="n">
        <f aca="false">IF($C42=0,"",H42/$C42)</f>
        <v>0.375</v>
      </c>
      <c r="U42" s="74" t="n">
        <f aca="false">IF($C42=0,"",I42/$C42)</f>
        <v>0.291666666666667</v>
      </c>
      <c r="V42" s="75" t="n">
        <f aca="false">IF($C42=0,"",K42/$C42)</f>
        <v>0.0208333333333333</v>
      </c>
      <c r="W42" s="75" t="n">
        <f aca="false">IF($C42=0,"",M42/$C42)</f>
        <v>-0.0211541666666667</v>
      </c>
    </row>
    <row r="43" customFormat="false" ht="15" hidden="false" customHeight="false" outlineLevel="0" collapsed="false">
      <c r="A43" s="11" t="n">
        <v>2023</v>
      </c>
      <c r="B43" s="11" t="s">
        <v>5213</v>
      </c>
      <c r="C43" s="16" t="n">
        <v>28</v>
      </c>
      <c r="D43" s="16" t="n">
        <v>10</v>
      </c>
      <c r="E43" s="16" t="n">
        <v>10</v>
      </c>
      <c r="F43" s="16" t="n">
        <v>14</v>
      </c>
      <c r="G43" s="16" t="n">
        <v>11</v>
      </c>
      <c r="H43" s="16" t="n">
        <v>10</v>
      </c>
      <c r="I43" s="16" t="n">
        <v>10</v>
      </c>
      <c r="J43" s="16" t="n">
        <v>0</v>
      </c>
      <c r="K43" s="13" t="n">
        <v>7</v>
      </c>
      <c r="L43" s="13" t="n">
        <v>0.7693</v>
      </c>
      <c r="M43" s="35" t="n">
        <f aca="false">K43-L43</f>
        <v>6.2307</v>
      </c>
      <c r="N43" s="16" t="n">
        <v>3</v>
      </c>
      <c r="O43" s="16" t="n">
        <v>7</v>
      </c>
      <c r="P43" s="74" t="n">
        <f aca="false">IF($C43=0,"",D43/$C43)</f>
        <v>0.357142857142857</v>
      </c>
      <c r="Q43" s="74" t="n">
        <f aca="false">IF($C43=0,"",E43/$C43)</f>
        <v>0.357142857142857</v>
      </c>
      <c r="R43" s="74" t="n">
        <f aca="false">IF($C43=0,"",F43/$C43)</f>
        <v>0.5</v>
      </c>
      <c r="S43" s="74" t="n">
        <f aca="false">IF($C43=0,"",G43/$C43)</f>
        <v>0.392857142857143</v>
      </c>
      <c r="T43" s="74" t="n">
        <f aca="false">IF($C43=0,"",H43/$C43)</f>
        <v>0.357142857142857</v>
      </c>
      <c r="U43" s="74" t="n">
        <f aca="false">IF($C43=0,"",I43/$C43)</f>
        <v>0.357142857142857</v>
      </c>
      <c r="V43" s="75" t="n">
        <f aca="false">IF($C43=0,"",K43/$C43)</f>
        <v>0.25</v>
      </c>
      <c r="W43" s="75" t="n">
        <f aca="false">IF($C43=0,"",M43/$C43)</f>
        <v>0.222525</v>
      </c>
    </row>
    <row r="44" customFormat="false" ht="15" hidden="false" customHeight="false" outlineLevel="0" collapsed="false">
      <c r="A44" s="76" t="s">
        <v>5217</v>
      </c>
      <c r="B44" s="76" t="s">
        <v>5215</v>
      </c>
      <c r="C44" s="76" t="n">
        <f aca="false">SUM(C32:C43)</f>
        <v>250</v>
      </c>
      <c r="D44" s="76" t="n">
        <f aca="false">SUM(D32:D43)</f>
        <v>92</v>
      </c>
      <c r="E44" s="76" t="n">
        <f aca="false">SUM(E32:E43)</f>
        <v>92</v>
      </c>
      <c r="F44" s="76" t="n">
        <f aca="false">SUM(F32:F43)</f>
        <v>151</v>
      </c>
      <c r="G44" s="76" t="n">
        <f aca="false">SUM(G32:G43)</f>
        <v>131</v>
      </c>
      <c r="H44" s="76" t="n">
        <f aca="false">SUM(H32:H43)</f>
        <v>114</v>
      </c>
      <c r="I44" s="76" t="n">
        <f aca="false">SUM(I32:I43)</f>
        <v>92</v>
      </c>
      <c r="J44" s="76" t="n">
        <f aca="false">SUM(J32:J43)</f>
        <v>0</v>
      </c>
      <c r="K44" s="77" t="n">
        <f aca="false">SUM(K32:K43)</f>
        <v>72</v>
      </c>
      <c r="L44" s="77" t="n">
        <f aca="false">SUM(L32:L43)</f>
        <v>13.5383</v>
      </c>
      <c r="M44" s="77" t="n">
        <f aca="false">K44-L44</f>
        <v>58.4617</v>
      </c>
      <c r="N44" s="78" t="n">
        <v>3</v>
      </c>
      <c r="O44" s="78" t="n">
        <v>8</v>
      </c>
      <c r="P44" s="79" t="n">
        <f aca="false">IF($C44=0,"",D44/$C44)</f>
        <v>0.368</v>
      </c>
      <c r="Q44" s="79" t="n">
        <f aca="false">IF($C44=0,"",E44/$C44)</f>
        <v>0.368</v>
      </c>
      <c r="R44" s="79" t="n">
        <f aca="false">IF($C44=0,"",F44/$C44)</f>
        <v>0.604</v>
      </c>
      <c r="S44" s="79" t="n">
        <f aca="false">IF($C44=0,"",G44/$C44)</f>
        <v>0.524</v>
      </c>
      <c r="T44" s="79" t="n">
        <f aca="false">IF($C44=0,"",H44/$C44)</f>
        <v>0.456</v>
      </c>
      <c r="U44" s="79" t="n">
        <f aca="false">IF($C44=0,"",I44/$C44)</f>
        <v>0.368</v>
      </c>
      <c r="V44" s="80" t="n">
        <f aca="false">IF($C44=0,"",K44/$C44)</f>
        <v>0.288</v>
      </c>
      <c r="W44" s="80" t="n">
        <f aca="false">IF($C44=0,"",M44/$C44)</f>
        <v>0.2338468</v>
      </c>
    </row>
    <row r="45" customFormat="false" ht="15" hidden="false" customHeight="false" outlineLevel="0" collapsed="false">
      <c r="A45" s="11" t="n">
        <v>2024</v>
      </c>
      <c r="B45" s="11" t="s">
        <v>5202</v>
      </c>
      <c r="C45" s="16" t="n">
        <v>33</v>
      </c>
      <c r="D45" s="16" t="n">
        <v>10</v>
      </c>
      <c r="E45" s="16" t="n">
        <v>10</v>
      </c>
      <c r="F45" s="16" t="n">
        <v>21</v>
      </c>
      <c r="G45" s="16" t="n">
        <v>18</v>
      </c>
      <c r="H45" s="16" t="n">
        <v>14</v>
      </c>
      <c r="I45" s="16" t="n">
        <v>10</v>
      </c>
      <c r="J45" s="16" t="n">
        <v>0</v>
      </c>
      <c r="K45" s="13" t="n">
        <v>2</v>
      </c>
      <c r="L45" s="13" t="n">
        <v>0.8976</v>
      </c>
      <c r="M45" s="35" t="n">
        <f aca="false">K45-L45</f>
        <v>1.1024</v>
      </c>
      <c r="N45" s="16" t="n">
        <v>2</v>
      </c>
      <c r="O45" s="16" t="n">
        <v>5</v>
      </c>
      <c r="P45" s="74" t="n">
        <f aca="false">IF($C45=0,"",D45/$C45)</f>
        <v>0.303030303030303</v>
      </c>
      <c r="Q45" s="74" t="n">
        <f aca="false">IF($C45=0,"",E45/$C45)</f>
        <v>0.303030303030303</v>
      </c>
      <c r="R45" s="74" t="n">
        <f aca="false">IF($C45=0,"",F45/$C45)</f>
        <v>0.636363636363636</v>
      </c>
      <c r="S45" s="74" t="n">
        <f aca="false">IF($C45=0,"",G45/$C45)</f>
        <v>0.545454545454545</v>
      </c>
      <c r="T45" s="74" t="n">
        <f aca="false">IF($C45=0,"",H45/$C45)</f>
        <v>0.424242424242424</v>
      </c>
      <c r="U45" s="74" t="n">
        <f aca="false">IF($C45=0,"",I45/$C45)</f>
        <v>0.303030303030303</v>
      </c>
      <c r="V45" s="75" t="n">
        <f aca="false">IF($C45=0,"",K45/$C45)</f>
        <v>0.0606060606060606</v>
      </c>
      <c r="W45" s="75" t="n">
        <f aca="false">IF($C45=0,"",M45/$C45)</f>
        <v>0.0334060606060606</v>
      </c>
    </row>
    <row r="46" customFormat="false" ht="15" hidden="false" customHeight="false" outlineLevel="0" collapsed="false">
      <c r="A46" s="11" t="n">
        <v>2024</v>
      </c>
      <c r="B46" s="11" t="s">
        <v>5203</v>
      </c>
      <c r="C46" s="16" t="n">
        <v>22</v>
      </c>
      <c r="D46" s="16" t="n">
        <v>8</v>
      </c>
      <c r="E46" s="16" t="n">
        <v>8</v>
      </c>
      <c r="F46" s="16" t="n">
        <v>15</v>
      </c>
      <c r="G46" s="16" t="n">
        <v>12</v>
      </c>
      <c r="H46" s="16" t="n">
        <v>10</v>
      </c>
      <c r="I46" s="16" t="n">
        <v>8</v>
      </c>
      <c r="J46" s="16" t="n">
        <v>0</v>
      </c>
      <c r="K46" s="13" t="n">
        <v>6</v>
      </c>
      <c r="L46" s="13" t="n">
        <v>0.875</v>
      </c>
      <c r="M46" s="35" t="n">
        <f aca="false">K46-L46</f>
        <v>5.125</v>
      </c>
      <c r="N46" s="16" t="n">
        <v>3</v>
      </c>
      <c r="O46" s="16" t="n">
        <v>6</v>
      </c>
      <c r="P46" s="74" t="n">
        <f aca="false">IF($C46=0,"",D46/$C46)</f>
        <v>0.363636363636364</v>
      </c>
      <c r="Q46" s="74" t="n">
        <f aca="false">IF($C46=0,"",E46/$C46)</f>
        <v>0.363636363636364</v>
      </c>
      <c r="R46" s="74" t="n">
        <f aca="false">IF($C46=0,"",F46/$C46)</f>
        <v>0.681818181818182</v>
      </c>
      <c r="S46" s="74" t="n">
        <f aca="false">IF($C46=0,"",G46/$C46)</f>
        <v>0.545454545454545</v>
      </c>
      <c r="T46" s="74" t="n">
        <f aca="false">IF($C46=0,"",H46/$C46)</f>
        <v>0.454545454545455</v>
      </c>
      <c r="U46" s="74" t="n">
        <f aca="false">IF($C46=0,"",I46/$C46)</f>
        <v>0.363636363636364</v>
      </c>
      <c r="V46" s="75" t="n">
        <f aca="false">IF($C46=0,"",K46/$C46)</f>
        <v>0.272727272727273</v>
      </c>
      <c r="W46" s="75" t="n">
        <f aca="false">IF($C46=0,"",M46/$C46)</f>
        <v>0.232954545454545</v>
      </c>
    </row>
    <row r="47" customFormat="false" ht="15" hidden="false" customHeight="false" outlineLevel="0" collapsed="false">
      <c r="A47" s="11" t="n">
        <v>2024</v>
      </c>
      <c r="B47" s="11" t="s">
        <v>5204</v>
      </c>
      <c r="C47" s="16" t="n">
        <v>22</v>
      </c>
      <c r="D47" s="16" t="n">
        <v>8</v>
      </c>
      <c r="E47" s="16" t="n">
        <v>8</v>
      </c>
      <c r="F47" s="16" t="n">
        <v>13</v>
      </c>
      <c r="G47" s="16" t="n">
        <v>11</v>
      </c>
      <c r="H47" s="16" t="n">
        <v>10</v>
      </c>
      <c r="I47" s="16" t="n">
        <v>8</v>
      </c>
      <c r="J47" s="16" t="n">
        <v>0</v>
      </c>
      <c r="K47" s="13" t="n">
        <v>6</v>
      </c>
      <c r="L47" s="13" t="n">
        <v>0.5592</v>
      </c>
      <c r="M47" s="35" t="n">
        <f aca="false">K47-L47</f>
        <v>5.4408</v>
      </c>
      <c r="N47" s="16" t="n">
        <v>3</v>
      </c>
      <c r="O47" s="16" t="n">
        <v>10</v>
      </c>
      <c r="P47" s="74" t="n">
        <f aca="false">IF($C47=0,"",D47/$C47)</f>
        <v>0.363636363636364</v>
      </c>
      <c r="Q47" s="74" t="n">
        <f aca="false">IF($C47=0,"",E47/$C47)</f>
        <v>0.363636363636364</v>
      </c>
      <c r="R47" s="74" t="n">
        <f aca="false">IF($C47=0,"",F47/$C47)</f>
        <v>0.590909090909091</v>
      </c>
      <c r="S47" s="74" t="n">
        <f aca="false">IF($C47=0,"",G47/$C47)</f>
        <v>0.5</v>
      </c>
      <c r="T47" s="74" t="n">
        <f aca="false">IF($C47=0,"",H47/$C47)</f>
        <v>0.454545454545455</v>
      </c>
      <c r="U47" s="74" t="n">
        <f aca="false">IF($C47=0,"",I47/$C47)</f>
        <v>0.363636363636364</v>
      </c>
      <c r="V47" s="75" t="n">
        <f aca="false">IF($C47=0,"",K47/$C47)</f>
        <v>0.272727272727273</v>
      </c>
      <c r="W47" s="75" t="n">
        <f aca="false">IF($C47=0,"",M47/$C47)</f>
        <v>0.247309090909091</v>
      </c>
    </row>
    <row r="48" customFormat="false" ht="15" hidden="false" customHeight="false" outlineLevel="0" collapsed="false">
      <c r="A48" s="11" t="n">
        <v>2024</v>
      </c>
      <c r="B48" s="11" t="s">
        <v>5205</v>
      </c>
      <c r="C48" s="16" t="n">
        <v>24</v>
      </c>
      <c r="D48" s="16" t="n">
        <v>8</v>
      </c>
      <c r="E48" s="16" t="n">
        <v>8</v>
      </c>
      <c r="F48" s="16" t="n">
        <v>17</v>
      </c>
      <c r="G48" s="16" t="n">
        <v>15</v>
      </c>
      <c r="H48" s="16" t="n">
        <v>12</v>
      </c>
      <c r="I48" s="16" t="n">
        <v>8</v>
      </c>
      <c r="J48" s="16" t="n">
        <v>0</v>
      </c>
      <c r="K48" s="13" t="n">
        <v>4</v>
      </c>
      <c r="L48" s="13" t="n">
        <v>0.3124</v>
      </c>
      <c r="M48" s="35" t="n">
        <f aca="false">K48-L48</f>
        <v>3.6876</v>
      </c>
      <c r="N48" s="16" t="n">
        <v>5</v>
      </c>
      <c r="O48" s="16" t="n">
        <v>10</v>
      </c>
      <c r="P48" s="74" t="n">
        <f aca="false">IF($C48=0,"",D48/$C48)</f>
        <v>0.333333333333333</v>
      </c>
      <c r="Q48" s="74" t="n">
        <f aca="false">IF($C48=0,"",E48/$C48)</f>
        <v>0.333333333333333</v>
      </c>
      <c r="R48" s="74" t="n">
        <f aca="false">IF($C48=0,"",F48/$C48)</f>
        <v>0.708333333333333</v>
      </c>
      <c r="S48" s="74" t="n">
        <f aca="false">IF($C48=0,"",G48/$C48)</f>
        <v>0.625</v>
      </c>
      <c r="T48" s="74" t="n">
        <f aca="false">IF($C48=0,"",H48/$C48)</f>
        <v>0.5</v>
      </c>
      <c r="U48" s="74" t="n">
        <f aca="false">IF($C48=0,"",I48/$C48)</f>
        <v>0.333333333333333</v>
      </c>
      <c r="V48" s="75" t="n">
        <f aca="false">IF($C48=0,"",K48/$C48)</f>
        <v>0.166666666666667</v>
      </c>
      <c r="W48" s="75" t="n">
        <f aca="false">IF($C48=0,"",M48/$C48)</f>
        <v>0.15365</v>
      </c>
    </row>
    <row r="49" customFormat="false" ht="15" hidden="false" customHeight="false" outlineLevel="0" collapsed="false">
      <c r="A49" s="11" t="n">
        <v>2024</v>
      </c>
      <c r="B49" s="11" t="s">
        <v>5206</v>
      </c>
      <c r="C49" s="16" t="n">
        <v>24</v>
      </c>
      <c r="D49" s="16" t="n">
        <v>6</v>
      </c>
      <c r="E49" s="16" t="n">
        <v>6</v>
      </c>
      <c r="F49" s="16" t="n">
        <v>12</v>
      </c>
      <c r="G49" s="16" t="n">
        <v>8</v>
      </c>
      <c r="H49" s="16" t="n">
        <v>7</v>
      </c>
      <c r="I49" s="16" t="n">
        <v>6</v>
      </c>
      <c r="J49" s="16" t="n">
        <v>0</v>
      </c>
      <c r="K49" s="13" t="n">
        <v>-3</v>
      </c>
      <c r="L49" s="13" t="n">
        <v>0.372</v>
      </c>
      <c r="M49" s="35" t="n">
        <f aca="false">K49-L49</f>
        <v>-3.372</v>
      </c>
      <c r="N49" s="16" t="n">
        <v>3</v>
      </c>
      <c r="O49" s="16" t="n">
        <v>6</v>
      </c>
      <c r="P49" s="74" t="n">
        <f aca="false">IF($C49=0,"",D49/$C49)</f>
        <v>0.25</v>
      </c>
      <c r="Q49" s="74" t="n">
        <f aca="false">IF($C49=0,"",E49/$C49)</f>
        <v>0.25</v>
      </c>
      <c r="R49" s="74" t="n">
        <f aca="false">IF($C49=0,"",F49/$C49)</f>
        <v>0.5</v>
      </c>
      <c r="S49" s="74" t="n">
        <f aca="false">IF($C49=0,"",G49/$C49)</f>
        <v>0.333333333333333</v>
      </c>
      <c r="T49" s="74" t="n">
        <f aca="false">IF($C49=0,"",H49/$C49)</f>
        <v>0.291666666666667</v>
      </c>
      <c r="U49" s="74" t="n">
        <f aca="false">IF($C49=0,"",I49/$C49)</f>
        <v>0.25</v>
      </c>
      <c r="V49" s="75" t="n">
        <f aca="false">IF($C49=0,"",K49/$C49)</f>
        <v>-0.125</v>
      </c>
      <c r="W49" s="75" t="n">
        <f aca="false">IF($C49=0,"",M49/$C49)</f>
        <v>-0.1405</v>
      </c>
    </row>
    <row r="50" customFormat="false" ht="15" hidden="false" customHeight="false" outlineLevel="0" collapsed="false">
      <c r="A50" s="11" t="n">
        <v>2024</v>
      </c>
      <c r="B50" s="11" t="s">
        <v>5207</v>
      </c>
      <c r="C50" s="16" t="n">
        <v>19</v>
      </c>
      <c r="D50" s="16" t="n">
        <v>6</v>
      </c>
      <c r="E50" s="16" t="n">
        <v>6</v>
      </c>
      <c r="F50" s="16" t="n">
        <v>12</v>
      </c>
      <c r="G50" s="16" t="n">
        <v>11</v>
      </c>
      <c r="H50" s="16" t="n">
        <v>10</v>
      </c>
      <c r="I50" s="16" t="n">
        <v>6</v>
      </c>
      <c r="J50" s="16" t="n">
        <v>0</v>
      </c>
      <c r="K50" s="13" t="n">
        <v>2</v>
      </c>
      <c r="L50" s="13" t="n">
        <v>0.3505</v>
      </c>
      <c r="M50" s="35" t="n">
        <f aca="false">K50-L50</f>
        <v>1.6495</v>
      </c>
      <c r="N50" s="16" t="n">
        <v>2</v>
      </c>
      <c r="O50" s="16" t="n">
        <v>4</v>
      </c>
      <c r="P50" s="74" t="n">
        <f aca="false">IF($C50=0,"",D50/$C50)</f>
        <v>0.315789473684211</v>
      </c>
      <c r="Q50" s="74" t="n">
        <f aca="false">IF($C50=0,"",E50/$C50)</f>
        <v>0.315789473684211</v>
      </c>
      <c r="R50" s="74" t="n">
        <f aca="false">IF($C50=0,"",F50/$C50)</f>
        <v>0.631578947368421</v>
      </c>
      <c r="S50" s="74" t="n">
        <f aca="false">IF($C50=0,"",G50/$C50)</f>
        <v>0.578947368421053</v>
      </c>
      <c r="T50" s="74" t="n">
        <f aca="false">IF($C50=0,"",H50/$C50)</f>
        <v>0.526315789473684</v>
      </c>
      <c r="U50" s="74" t="n">
        <f aca="false">IF($C50=0,"",I50/$C50)</f>
        <v>0.315789473684211</v>
      </c>
      <c r="V50" s="75" t="n">
        <f aca="false">IF($C50=0,"",K50/$C50)</f>
        <v>0.105263157894737</v>
      </c>
      <c r="W50" s="75" t="n">
        <f aca="false">IF($C50=0,"",M50/$C50)</f>
        <v>0.0868157894736842</v>
      </c>
    </row>
    <row r="51" customFormat="false" ht="15" hidden="false" customHeight="false" outlineLevel="0" collapsed="false">
      <c r="A51" s="11" t="n">
        <v>2024</v>
      </c>
      <c r="B51" s="11" t="s">
        <v>5208</v>
      </c>
      <c r="C51" s="16" t="n">
        <v>27</v>
      </c>
      <c r="D51" s="16" t="n">
        <v>6</v>
      </c>
      <c r="E51" s="16" t="n">
        <v>6</v>
      </c>
      <c r="F51" s="16" t="n">
        <v>17</v>
      </c>
      <c r="G51" s="16" t="n">
        <v>13</v>
      </c>
      <c r="H51" s="16" t="n">
        <v>9</v>
      </c>
      <c r="I51" s="16" t="n">
        <v>6</v>
      </c>
      <c r="J51" s="16" t="n">
        <v>0</v>
      </c>
      <c r="K51" s="13" t="n">
        <v>-6</v>
      </c>
      <c r="L51" s="13" t="n">
        <v>0.4823</v>
      </c>
      <c r="M51" s="35" t="n">
        <f aca="false">K51-L51</f>
        <v>-6.4823</v>
      </c>
      <c r="N51" s="16" t="n">
        <v>2</v>
      </c>
      <c r="O51" s="16" t="n">
        <v>7</v>
      </c>
      <c r="P51" s="74" t="n">
        <f aca="false">IF($C51=0,"",D51/$C51)</f>
        <v>0.222222222222222</v>
      </c>
      <c r="Q51" s="74" t="n">
        <f aca="false">IF($C51=0,"",E51/$C51)</f>
        <v>0.222222222222222</v>
      </c>
      <c r="R51" s="74" t="n">
        <f aca="false">IF($C51=0,"",F51/$C51)</f>
        <v>0.62962962962963</v>
      </c>
      <c r="S51" s="74" t="n">
        <f aca="false">IF($C51=0,"",G51/$C51)</f>
        <v>0.481481481481481</v>
      </c>
      <c r="T51" s="74" t="n">
        <f aca="false">IF($C51=0,"",H51/$C51)</f>
        <v>0.333333333333333</v>
      </c>
      <c r="U51" s="74" t="n">
        <f aca="false">IF($C51=0,"",I51/$C51)</f>
        <v>0.222222222222222</v>
      </c>
      <c r="V51" s="75" t="n">
        <f aca="false">IF($C51=0,"",K51/$C51)</f>
        <v>-0.222222222222222</v>
      </c>
      <c r="W51" s="75" t="n">
        <f aca="false">IF($C51=0,"",M51/$C51)</f>
        <v>-0.240085185185185</v>
      </c>
    </row>
    <row r="52" customFormat="false" ht="15" hidden="false" customHeight="false" outlineLevel="0" collapsed="false">
      <c r="A52" s="11" t="n">
        <v>2024</v>
      </c>
      <c r="B52" s="11" t="s">
        <v>5209</v>
      </c>
      <c r="C52" s="16" t="n">
        <v>20</v>
      </c>
      <c r="D52" s="16" t="n">
        <v>2</v>
      </c>
      <c r="E52" s="16" t="n">
        <v>2</v>
      </c>
      <c r="F52" s="16" t="n">
        <v>10</v>
      </c>
      <c r="G52" s="16" t="n">
        <v>8</v>
      </c>
      <c r="H52" s="16" t="n">
        <v>6</v>
      </c>
      <c r="I52" s="16" t="n">
        <v>2</v>
      </c>
      <c r="J52" s="16" t="n">
        <v>0</v>
      </c>
      <c r="K52" s="13" t="n">
        <v>-13</v>
      </c>
      <c r="L52" s="13" t="n">
        <v>0.3492</v>
      </c>
      <c r="M52" s="35" t="n">
        <f aca="false">K52-L52</f>
        <v>-13.3492</v>
      </c>
      <c r="N52" s="16" t="n">
        <v>1</v>
      </c>
      <c r="O52" s="16" t="n">
        <v>11</v>
      </c>
      <c r="P52" s="74" t="n">
        <f aca="false">IF($C52=0,"",D52/$C52)</f>
        <v>0.1</v>
      </c>
      <c r="Q52" s="74" t="n">
        <f aca="false">IF($C52=0,"",E52/$C52)</f>
        <v>0.1</v>
      </c>
      <c r="R52" s="74" t="n">
        <f aca="false">IF($C52=0,"",F52/$C52)</f>
        <v>0.5</v>
      </c>
      <c r="S52" s="74" t="n">
        <f aca="false">IF($C52=0,"",G52/$C52)</f>
        <v>0.4</v>
      </c>
      <c r="T52" s="74" t="n">
        <f aca="false">IF($C52=0,"",H52/$C52)</f>
        <v>0.3</v>
      </c>
      <c r="U52" s="74" t="n">
        <f aca="false">IF($C52=0,"",I52/$C52)</f>
        <v>0.1</v>
      </c>
      <c r="V52" s="75" t="n">
        <f aca="false">IF($C52=0,"",K52/$C52)</f>
        <v>-0.65</v>
      </c>
      <c r="W52" s="75" t="n">
        <f aca="false">IF($C52=0,"",M52/$C52)</f>
        <v>-0.66746</v>
      </c>
    </row>
    <row r="53" customFormat="false" ht="15" hidden="false" customHeight="false" outlineLevel="0" collapsed="false">
      <c r="A53" s="11" t="n">
        <v>2024</v>
      </c>
      <c r="B53" s="11" t="s">
        <v>5210</v>
      </c>
      <c r="C53" s="16" t="n">
        <v>18</v>
      </c>
      <c r="D53" s="16" t="n">
        <v>7</v>
      </c>
      <c r="E53" s="16" t="n">
        <v>7</v>
      </c>
      <c r="F53" s="16" t="n">
        <v>15</v>
      </c>
      <c r="G53" s="16" t="n">
        <v>11</v>
      </c>
      <c r="H53" s="16" t="n">
        <v>9</v>
      </c>
      <c r="I53" s="16" t="n">
        <v>7</v>
      </c>
      <c r="J53" s="16" t="n">
        <v>0</v>
      </c>
      <c r="K53" s="13" t="n">
        <v>6.5</v>
      </c>
      <c r="L53" s="13" t="n">
        <v>0.3021</v>
      </c>
      <c r="M53" s="35" t="n">
        <f aca="false">K53-L53</f>
        <v>6.1979</v>
      </c>
      <c r="N53" s="16" t="n">
        <v>3</v>
      </c>
      <c r="O53" s="16" t="n">
        <v>3</v>
      </c>
      <c r="P53" s="74" t="n">
        <f aca="false">IF($C53=0,"",D53/$C53)</f>
        <v>0.388888888888889</v>
      </c>
      <c r="Q53" s="74" t="n">
        <f aca="false">IF($C53=0,"",E53/$C53)</f>
        <v>0.388888888888889</v>
      </c>
      <c r="R53" s="74" t="n">
        <f aca="false">IF($C53=0,"",F53/$C53)</f>
        <v>0.833333333333333</v>
      </c>
      <c r="S53" s="74" t="n">
        <f aca="false">IF($C53=0,"",G53/$C53)</f>
        <v>0.611111111111111</v>
      </c>
      <c r="T53" s="74" t="n">
        <f aca="false">IF($C53=0,"",H53/$C53)</f>
        <v>0.5</v>
      </c>
      <c r="U53" s="74" t="n">
        <f aca="false">IF($C53=0,"",I53/$C53)</f>
        <v>0.388888888888889</v>
      </c>
      <c r="V53" s="75" t="n">
        <f aca="false">IF($C53=0,"",K53/$C53)</f>
        <v>0.361111111111111</v>
      </c>
      <c r="W53" s="75" t="n">
        <f aca="false">IF($C53=0,"",M53/$C53)</f>
        <v>0.344327777777778</v>
      </c>
    </row>
    <row r="54" customFormat="false" ht="15" hidden="false" customHeight="false" outlineLevel="0" collapsed="false">
      <c r="A54" s="11" t="n">
        <v>2024</v>
      </c>
      <c r="B54" s="11" t="s">
        <v>5211</v>
      </c>
      <c r="C54" s="16" t="n">
        <v>26</v>
      </c>
      <c r="D54" s="16" t="n">
        <v>7</v>
      </c>
      <c r="E54" s="16" t="n">
        <v>7</v>
      </c>
      <c r="F54" s="16" t="n">
        <v>20</v>
      </c>
      <c r="G54" s="16" t="n">
        <v>16</v>
      </c>
      <c r="H54" s="16" t="n">
        <v>10</v>
      </c>
      <c r="I54" s="16" t="n">
        <v>7</v>
      </c>
      <c r="J54" s="16" t="n">
        <v>0</v>
      </c>
      <c r="K54" s="13" t="n">
        <v>-1.5</v>
      </c>
      <c r="L54" s="13" t="n">
        <v>0.4191</v>
      </c>
      <c r="M54" s="35" t="n">
        <f aca="false">K54-L54</f>
        <v>-1.9191</v>
      </c>
      <c r="N54" s="16" t="n">
        <v>3</v>
      </c>
      <c r="O54" s="16" t="n">
        <v>7</v>
      </c>
      <c r="P54" s="74" t="n">
        <f aca="false">IF($C54=0,"",D54/$C54)</f>
        <v>0.269230769230769</v>
      </c>
      <c r="Q54" s="74" t="n">
        <f aca="false">IF($C54=0,"",E54/$C54)</f>
        <v>0.269230769230769</v>
      </c>
      <c r="R54" s="74" t="n">
        <f aca="false">IF($C54=0,"",F54/$C54)</f>
        <v>0.769230769230769</v>
      </c>
      <c r="S54" s="74" t="n">
        <f aca="false">IF($C54=0,"",G54/$C54)</f>
        <v>0.615384615384615</v>
      </c>
      <c r="T54" s="74" t="n">
        <f aca="false">IF($C54=0,"",H54/$C54)</f>
        <v>0.384615384615385</v>
      </c>
      <c r="U54" s="74" t="n">
        <f aca="false">IF($C54=0,"",I54/$C54)</f>
        <v>0.269230769230769</v>
      </c>
      <c r="V54" s="75" t="n">
        <f aca="false">IF($C54=0,"",K54/$C54)</f>
        <v>-0.0576923076923077</v>
      </c>
      <c r="W54" s="75" t="n">
        <f aca="false">IF($C54=0,"",M54/$C54)</f>
        <v>-0.0738115384615385</v>
      </c>
    </row>
    <row r="55" customFormat="false" ht="15" hidden="false" customHeight="false" outlineLevel="0" collapsed="false">
      <c r="A55" s="11" t="n">
        <v>2024</v>
      </c>
      <c r="B55" s="11" t="s">
        <v>5212</v>
      </c>
      <c r="C55" s="16" t="n">
        <v>18</v>
      </c>
      <c r="D55" s="16" t="n">
        <v>8</v>
      </c>
      <c r="E55" s="16" t="n">
        <v>8</v>
      </c>
      <c r="F55" s="16" t="n">
        <v>14</v>
      </c>
      <c r="G55" s="16" t="n">
        <v>10</v>
      </c>
      <c r="H55" s="16" t="n">
        <v>10</v>
      </c>
      <c r="I55" s="16" t="n">
        <v>8</v>
      </c>
      <c r="J55" s="16" t="n">
        <v>0</v>
      </c>
      <c r="K55" s="13" t="n">
        <v>10</v>
      </c>
      <c r="L55" s="13" t="n">
        <v>0.2564</v>
      </c>
      <c r="M55" s="35" t="n">
        <f aca="false">K55-L55</f>
        <v>9.7436</v>
      </c>
      <c r="N55" s="16" t="n">
        <v>3</v>
      </c>
      <c r="O55" s="16" t="n">
        <v>4</v>
      </c>
      <c r="P55" s="74" t="n">
        <f aca="false">IF($C55=0,"",D55/$C55)</f>
        <v>0.444444444444444</v>
      </c>
      <c r="Q55" s="74" t="n">
        <f aca="false">IF($C55=0,"",E55/$C55)</f>
        <v>0.444444444444444</v>
      </c>
      <c r="R55" s="74" t="n">
        <f aca="false">IF($C55=0,"",F55/$C55)</f>
        <v>0.777777777777778</v>
      </c>
      <c r="S55" s="74" t="n">
        <f aca="false">IF($C55=0,"",G55/$C55)</f>
        <v>0.555555555555556</v>
      </c>
      <c r="T55" s="74" t="n">
        <f aca="false">IF($C55=0,"",H55/$C55)</f>
        <v>0.555555555555556</v>
      </c>
      <c r="U55" s="74" t="n">
        <f aca="false">IF($C55=0,"",I55/$C55)</f>
        <v>0.444444444444444</v>
      </c>
      <c r="V55" s="75" t="n">
        <f aca="false">IF($C55=0,"",K55/$C55)</f>
        <v>0.555555555555556</v>
      </c>
      <c r="W55" s="75" t="n">
        <f aca="false">IF($C55=0,"",M55/$C55)</f>
        <v>0.541311111111111</v>
      </c>
    </row>
    <row r="56" customFormat="false" ht="15" hidden="false" customHeight="false" outlineLevel="0" collapsed="false">
      <c r="A56" s="11" t="n">
        <v>2024</v>
      </c>
      <c r="B56" s="11" t="s">
        <v>5213</v>
      </c>
      <c r="C56" s="16" t="n">
        <v>30</v>
      </c>
      <c r="D56" s="16" t="n">
        <v>9</v>
      </c>
      <c r="E56" s="16" t="n">
        <v>9</v>
      </c>
      <c r="F56" s="16" t="n">
        <v>15</v>
      </c>
      <c r="G56" s="16" t="n">
        <v>10</v>
      </c>
      <c r="H56" s="16" t="n">
        <v>9</v>
      </c>
      <c r="I56" s="16" t="n">
        <v>9</v>
      </c>
      <c r="J56" s="16" t="n">
        <v>0</v>
      </c>
      <c r="K56" s="13" t="n">
        <v>1.5</v>
      </c>
      <c r="L56" s="13" t="n">
        <v>0.6268</v>
      </c>
      <c r="M56" s="35" t="n">
        <f aca="false">K56-L56</f>
        <v>0.8732</v>
      </c>
      <c r="N56" s="16" t="n">
        <v>2</v>
      </c>
      <c r="O56" s="16" t="n">
        <v>7</v>
      </c>
      <c r="P56" s="74" t="n">
        <f aca="false">IF($C56=0,"",D56/$C56)</f>
        <v>0.3</v>
      </c>
      <c r="Q56" s="74" t="n">
        <f aca="false">IF($C56=0,"",E56/$C56)</f>
        <v>0.3</v>
      </c>
      <c r="R56" s="74" t="n">
        <f aca="false">IF($C56=0,"",F56/$C56)</f>
        <v>0.5</v>
      </c>
      <c r="S56" s="74" t="n">
        <f aca="false">IF($C56=0,"",G56/$C56)</f>
        <v>0.333333333333333</v>
      </c>
      <c r="T56" s="74" t="n">
        <f aca="false">IF($C56=0,"",H56/$C56)</f>
        <v>0.3</v>
      </c>
      <c r="U56" s="74" t="n">
        <f aca="false">IF($C56=0,"",I56/$C56)</f>
        <v>0.3</v>
      </c>
      <c r="V56" s="75" t="n">
        <f aca="false">IF($C56=0,"",K56/$C56)</f>
        <v>0.05</v>
      </c>
      <c r="W56" s="75" t="n">
        <f aca="false">IF($C56=0,"",M56/$C56)</f>
        <v>0.0291066666666667</v>
      </c>
    </row>
    <row r="57" customFormat="false" ht="15" hidden="false" customHeight="false" outlineLevel="0" collapsed="false">
      <c r="A57" s="76" t="s">
        <v>5218</v>
      </c>
      <c r="B57" s="76" t="s">
        <v>5215</v>
      </c>
      <c r="C57" s="76" t="n">
        <f aca="false">SUM(C45:C56)</f>
        <v>283</v>
      </c>
      <c r="D57" s="76" t="n">
        <f aca="false">SUM(D45:D56)</f>
        <v>85</v>
      </c>
      <c r="E57" s="76" t="n">
        <f aca="false">SUM(E45:E56)</f>
        <v>85</v>
      </c>
      <c r="F57" s="76" t="n">
        <f aca="false">SUM(F45:F56)</f>
        <v>181</v>
      </c>
      <c r="G57" s="76" t="n">
        <f aca="false">SUM(G45:G56)</f>
        <v>143</v>
      </c>
      <c r="H57" s="76" t="n">
        <f aca="false">SUM(H45:H56)</f>
        <v>116</v>
      </c>
      <c r="I57" s="76" t="n">
        <f aca="false">SUM(I45:I56)</f>
        <v>85</v>
      </c>
      <c r="J57" s="76" t="n">
        <f aca="false">SUM(J45:J56)</f>
        <v>0</v>
      </c>
      <c r="K57" s="77" t="n">
        <f aca="false">SUM(K45:K56)</f>
        <v>14.5</v>
      </c>
      <c r="L57" s="77" t="n">
        <f aca="false">SUM(L45:L56)</f>
        <v>5.8026</v>
      </c>
      <c r="M57" s="77" t="n">
        <f aca="false">K57-L57</f>
        <v>8.6974</v>
      </c>
      <c r="N57" s="78" t="n">
        <v>5</v>
      </c>
      <c r="O57" s="78" t="n">
        <v>16</v>
      </c>
      <c r="P57" s="79" t="n">
        <f aca="false">IF($C57=0,"",D57/$C57)</f>
        <v>0.300353356890459</v>
      </c>
      <c r="Q57" s="79" t="n">
        <f aca="false">IF($C57=0,"",E57/$C57)</f>
        <v>0.300353356890459</v>
      </c>
      <c r="R57" s="79" t="n">
        <f aca="false">IF($C57=0,"",F57/$C57)</f>
        <v>0.639575971731449</v>
      </c>
      <c r="S57" s="79" t="n">
        <f aca="false">IF($C57=0,"",G57/$C57)</f>
        <v>0.505300353356891</v>
      </c>
      <c r="T57" s="79" t="n">
        <f aca="false">IF($C57=0,"",H57/$C57)</f>
        <v>0.409893992932862</v>
      </c>
      <c r="U57" s="79" t="n">
        <f aca="false">IF($C57=0,"",I57/$C57)</f>
        <v>0.300353356890459</v>
      </c>
      <c r="V57" s="80" t="n">
        <f aca="false">IF($C57=0,"",K57/$C57)</f>
        <v>0.0512367491166078</v>
      </c>
      <c r="W57" s="80" t="n">
        <f aca="false">IF($C57=0,"",M57/$C57)</f>
        <v>0.0307328621908127</v>
      </c>
    </row>
    <row r="58" customFormat="false" ht="15" hidden="false" customHeight="false" outlineLevel="0" collapsed="false">
      <c r="A58" s="11" t="n">
        <v>2025</v>
      </c>
      <c r="B58" s="11" t="s">
        <v>5202</v>
      </c>
      <c r="C58" s="16" t="n">
        <v>27</v>
      </c>
      <c r="D58" s="16" t="n">
        <v>10</v>
      </c>
      <c r="E58" s="16" t="n">
        <v>10</v>
      </c>
      <c r="F58" s="16" t="n">
        <v>17</v>
      </c>
      <c r="G58" s="16" t="n">
        <v>15</v>
      </c>
      <c r="H58" s="16" t="n">
        <v>13</v>
      </c>
      <c r="I58" s="16" t="n">
        <v>10</v>
      </c>
      <c r="J58" s="16" t="n">
        <v>0</v>
      </c>
      <c r="K58" s="13" t="n">
        <v>8</v>
      </c>
      <c r="L58" s="13" t="n">
        <v>0.5682</v>
      </c>
      <c r="M58" s="35" t="n">
        <f aca="false">K58-L58</f>
        <v>7.4318</v>
      </c>
      <c r="N58" s="16" t="n">
        <v>2</v>
      </c>
      <c r="O58" s="16" t="n">
        <v>4</v>
      </c>
      <c r="P58" s="74" t="n">
        <f aca="false">IF($C58=0,"",D58/$C58)</f>
        <v>0.37037037037037</v>
      </c>
      <c r="Q58" s="74" t="n">
        <f aca="false">IF($C58=0,"",E58/$C58)</f>
        <v>0.37037037037037</v>
      </c>
      <c r="R58" s="74" t="n">
        <f aca="false">IF($C58=0,"",F58/$C58)</f>
        <v>0.62962962962963</v>
      </c>
      <c r="S58" s="74" t="n">
        <f aca="false">IF($C58=0,"",G58/$C58)</f>
        <v>0.555555555555556</v>
      </c>
      <c r="T58" s="74" t="n">
        <f aca="false">IF($C58=0,"",H58/$C58)</f>
        <v>0.481481481481481</v>
      </c>
      <c r="U58" s="74" t="n">
        <f aca="false">IF($C58=0,"",I58/$C58)</f>
        <v>0.37037037037037</v>
      </c>
      <c r="V58" s="75" t="n">
        <f aca="false">IF($C58=0,"",K58/$C58)</f>
        <v>0.296296296296296</v>
      </c>
      <c r="W58" s="75" t="n">
        <f aca="false">IF($C58=0,"",M58/$C58)</f>
        <v>0.275251851851852</v>
      </c>
    </row>
    <row r="59" customFormat="false" ht="15" hidden="false" customHeight="false" outlineLevel="0" collapsed="false">
      <c r="A59" s="11" t="n">
        <v>2025</v>
      </c>
      <c r="B59" s="11" t="s">
        <v>5203</v>
      </c>
      <c r="C59" s="16" t="n">
        <v>21</v>
      </c>
      <c r="D59" s="16" t="n">
        <v>6</v>
      </c>
      <c r="E59" s="16" t="n">
        <v>6</v>
      </c>
      <c r="F59" s="16" t="n">
        <v>11</v>
      </c>
      <c r="G59" s="16" t="n">
        <v>8</v>
      </c>
      <c r="H59" s="16" t="n">
        <v>7</v>
      </c>
      <c r="I59" s="16" t="n">
        <v>6</v>
      </c>
      <c r="J59" s="16" t="n">
        <v>0</v>
      </c>
      <c r="K59" s="13" t="n">
        <v>0</v>
      </c>
      <c r="L59" s="13" t="n">
        <v>0.3282</v>
      </c>
      <c r="M59" s="35" t="n">
        <f aca="false">K59-L59</f>
        <v>-0.3282</v>
      </c>
      <c r="N59" s="16" t="n">
        <v>1</v>
      </c>
      <c r="O59" s="16" t="n">
        <v>7</v>
      </c>
      <c r="P59" s="74" t="n">
        <f aca="false">IF($C59=0,"",D59/$C59)</f>
        <v>0.285714285714286</v>
      </c>
      <c r="Q59" s="74" t="n">
        <f aca="false">IF($C59=0,"",E59/$C59)</f>
        <v>0.285714285714286</v>
      </c>
      <c r="R59" s="74" t="n">
        <f aca="false">IF($C59=0,"",F59/$C59)</f>
        <v>0.523809523809524</v>
      </c>
      <c r="S59" s="74" t="n">
        <f aca="false">IF($C59=0,"",G59/$C59)</f>
        <v>0.380952380952381</v>
      </c>
      <c r="T59" s="74" t="n">
        <f aca="false">IF($C59=0,"",H59/$C59)</f>
        <v>0.333333333333333</v>
      </c>
      <c r="U59" s="74" t="n">
        <f aca="false">IF($C59=0,"",I59/$C59)</f>
        <v>0.285714285714286</v>
      </c>
      <c r="V59" s="75" t="n">
        <f aca="false">IF($C59=0,"",K59/$C59)</f>
        <v>0</v>
      </c>
      <c r="W59" s="75" t="n">
        <f aca="false">IF($C59=0,"",M59/$C59)</f>
        <v>-0.0156285714285714</v>
      </c>
    </row>
    <row r="60" customFormat="false" ht="15" hidden="false" customHeight="false" outlineLevel="0" collapsed="false">
      <c r="A60" s="11" t="n">
        <v>2025</v>
      </c>
      <c r="B60" s="11" t="s">
        <v>5204</v>
      </c>
      <c r="C60" s="16" t="n">
        <v>19</v>
      </c>
      <c r="D60" s="16" t="n">
        <v>9</v>
      </c>
      <c r="E60" s="16" t="n">
        <v>9</v>
      </c>
      <c r="F60" s="16" t="n">
        <v>14</v>
      </c>
      <c r="G60" s="16" t="n">
        <v>14</v>
      </c>
      <c r="H60" s="16" t="n">
        <v>12</v>
      </c>
      <c r="I60" s="16" t="n">
        <v>9</v>
      </c>
      <c r="J60" s="16" t="n">
        <v>0</v>
      </c>
      <c r="K60" s="13" t="n">
        <v>12.5</v>
      </c>
      <c r="L60" s="13" t="n">
        <v>0.2571</v>
      </c>
      <c r="M60" s="35" t="n">
        <f aca="false">K60-L60</f>
        <v>12.2429</v>
      </c>
      <c r="N60" s="16" t="n">
        <v>5</v>
      </c>
      <c r="O60" s="16" t="n">
        <v>6</v>
      </c>
      <c r="P60" s="74" t="n">
        <f aca="false">IF($C60=0,"",D60/$C60)</f>
        <v>0.473684210526316</v>
      </c>
      <c r="Q60" s="74" t="n">
        <f aca="false">IF($C60=0,"",E60/$C60)</f>
        <v>0.473684210526316</v>
      </c>
      <c r="R60" s="74" t="n">
        <f aca="false">IF($C60=0,"",F60/$C60)</f>
        <v>0.736842105263158</v>
      </c>
      <c r="S60" s="74" t="n">
        <f aca="false">IF($C60=0,"",G60/$C60)</f>
        <v>0.736842105263158</v>
      </c>
      <c r="T60" s="74" t="n">
        <f aca="false">IF($C60=0,"",H60/$C60)</f>
        <v>0.631578947368421</v>
      </c>
      <c r="U60" s="74" t="n">
        <f aca="false">IF($C60=0,"",I60/$C60)</f>
        <v>0.473684210526316</v>
      </c>
      <c r="V60" s="75" t="n">
        <f aca="false">IF($C60=0,"",K60/$C60)</f>
        <v>0.657894736842105</v>
      </c>
      <c r="W60" s="75" t="n">
        <f aca="false">IF($C60=0,"",M60/$C60)</f>
        <v>0.644363157894737</v>
      </c>
    </row>
    <row r="61" customFormat="false" ht="15" hidden="false" customHeight="false" outlineLevel="0" collapsed="false">
      <c r="A61" s="11" t="n">
        <v>2025</v>
      </c>
      <c r="B61" s="11" t="s">
        <v>5205</v>
      </c>
      <c r="C61" s="16" t="n">
        <v>20</v>
      </c>
      <c r="D61" s="16" t="n">
        <v>9</v>
      </c>
      <c r="E61" s="16" t="n">
        <v>9</v>
      </c>
      <c r="F61" s="16" t="n">
        <v>13</v>
      </c>
      <c r="G61" s="16" t="n">
        <v>12</v>
      </c>
      <c r="H61" s="16" t="n">
        <v>11</v>
      </c>
      <c r="I61" s="16" t="n">
        <v>9</v>
      </c>
      <c r="J61" s="16" t="n">
        <v>0</v>
      </c>
      <c r="K61" s="13" t="n">
        <v>11.5</v>
      </c>
      <c r="L61" s="13" t="n">
        <v>0.1652</v>
      </c>
      <c r="M61" s="35" t="n">
        <f aca="false">K61-L61</f>
        <v>11.3348</v>
      </c>
      <c r="N61" s="16" t="n">
        <v>3</v>
      </c>
      <c r="O61" s="16" t="n">
        <v>4</v>
      </c>
      <c r="P61" s="74" t="n">
        <f aca="false">IF($C61=0,"",D61/$C61)</f>
        <v>0.45</v>
      </c>
      <c r="Q61" s="74" t="n">
        <f aca="false">IF($C61=0,"",E61/$C61)</f>
        <v>0.45</v>
      </c>
      <c r="R61" s="74" t="n">
        <f aca="false">IF($C61=0,"",F61/$C61)</f>
        <v>0.65</v>
      </c>
      <c r="S61" s="74" t="n">
        <f aca="false">IF($C61=0,"",G61/$C61)</f>
        <v>0.6</v>
      </c>
      <c r="T61" s="74" t="n">
        <f aca="false">IF($C61=0,"",H61/$C61)</f>
        <v>0.55</v>
      </c>
      <c r="U61" s="74" t="n">
        <f aca="false">IF($C61=0,"",I61/$C61)</f>
        <v>0.45</v>
      </c>
      <c r="V61" s="75" t="n">
        <f aca="false">IF($C61=0,"",K61/$C61)</f>
        <v>0.575</v>
      </c>
      <c r="W61" s="75" t="n">
        <f aca="false">IF($C61=0,"",M61/$C61)</f>
        <v>0.56674</v>
      </c>
    </row>
    <row r="62" customFormat="false" ht="15" hidden="false" customHeight="false" outlineLevel="0" collapsed="false">
      <c r="A62" s="11" t="n">
        <v>2025</v>
      </c>
      <c r="B62" s="11" t="s">
        <v>5206</v>
      </c>
      <c r="C62" s="16" t="n">
        <v>19</v>
      </c>
      <c r="D62" s="16" t="n">
        <v>2</v>
      </c>
      <c r="E62" s="16" t="n">
        <v>2</v>
      </c>
      <c r="F62" s="16" t="n">
        <v>12</v>
      </c>
      <c r="G62" s="16" t="n">
        <v>8</v>
      </c>
      <c r="H62" s="16" t="n">
        <v>3</v>
      </c>
      <c r="I62" s="16" t="n">
        <v>2</v>
      </c>
      <c r="J62" s="16" t="n">
        <v>0</v>
      </c>
      <c r="K62" s="13" t="n">
        <v>-12</v>
      </c>
      <c r="L62" s="13" t="n">
        <v>0.1965</v>
      </c>
      <c r="M62" s="35" t="n">
        <f aca="false">K62-L62</f>
        <v>-12.1965</v>
      </c>
      <c r="N62" s="16" t="n">
        <v>1</v>
      </c>
      <c r="O62" s="16" t="n">
        <v>8</v>
      </c>
      <c r="P62" s="74" t="n">
        <f aca="false">IF($C62=0,"",D62/$C62)</f>
        <v>0.105263157894737</v>
      </c>
      <c r="Q62" s="74" t="n">
        <f aca="false">IF($C62=0,"",E62/$C62)</f>
        <v>0.105263157894737</v>
      </c>
      <c r="R62" s="74" t="n">
        <f aca="false">IF($C62=0,"",F62/$C62)</f>
        <v>0.631578947368421</v>
      </c>
      <c r="S62" s="74" t="n">
        <f aca="false">IF($C62=0,"",G62/$C62)</f>
        <v>0.421052631578947</v>
      </c>
      <c r="T62" s="74" t="n">
        <f aca="false">IF($C62=0,"",H62/$C62)</f>
        <v>0.157894736842105</v>
      </c>
      <c r="U62" s="74" t="n">
        <f aca="false">IF($C62=0,"",I62/$C62)</f>
        <v>0.105263157894737</v>
      </c>
      <c r="V62" s="75" t="n">
        <f aca="false">IF($C62=0,"",K62/$C62)</f>
        <v>-0.631578947368421</v>
      </c>
      <c r="W62" s="75" t="n">
        <f aca="false">IF($C62=0,"",M62/$C62)</f>
        <v>-0.641921052631579</v>
      </c>
    </row>
    <row r="63" customFormat="false" ht="15" hidden="false" customHeight="false" outlineLevel="0" collapsed="false">
      <c r="A63" s="11" t="n">
        <v>2025</v>
      </c>
      <c r="B63" s="11" t="s">
        <v>5207</v>
      </c>
      <c r="C63" s="16" t="n">
        <v>21</v>
      </c>
      <c r="D63" s="16" t="n">
        <v>4</v>
      </c>
      <c r="E63" s="16" t="n">
        <v>4</v>
      </c>
      <c r="F63" s="16" t="n">
        <v>13</v>
      </c>
      <c r="G63" s="16" t="n">
        <v>9</v>
      </c>
      <c r="H63" s="16" t="n">
        <v>7</v>
      </c>
      <c r="I63" s="16" t="n">
        <v>4</v>
      </c>
      <c r="J63" s="16" t="n">
        <v>0</v>
      </c>
      <c r="K63" s="13" t="n">
        <v>-7</v>
      </c>
      <c r="L63" s="13" t="n">
        <v>0.2321</v>
      </c>
      <c r="M63" s="35" t="n">
        <f aca="false">K63-L63</f>
        <v>-7.2321</v>
      </c>
      <c r="N63" s="16" t="n">
        <v>1</v>
      </c>
      <c r="O63" s="16" t="n">
        <v>9</v>
      </c>
      <c r="P63" s="74" t="n">
        <f aca="false">IF($C63=0,"",D63/$C63)</f>
        <v>0.19047619047619</v>
      </c>
      <c r="Q63" s="74" t="n">
        <f aca="false">IF($C63=0,"",E63/$C63)</f>
        <v>0.19047619047619</v>
      </c>
      <c r="R63" s="74" t="n">
        <f aca="false">IF($C63=0,"",F63/$C63)</f>
        <v>0.619047619047619</v>
      </c>
      <c r="S63" s="74" t="n">
        <f aca="false">IF($C63=0,"",G63/$C63)</f>
        <v>0.428571428571429</v>
      </c>
      <c r="T63" s="74" t="n">
        <f aca="false">IF($C63=0,"",H63/$C63)</f>
        <v>0.333333333333333</v>
      </c>
      <c r="U63" s="74" t="n">
        <f aca="false">IF($C63=0,"",I63/$C63)</f>
        <v>0.19047619047619</v>
      </c>
      <c r="V63" s="75" t="n">
        <f aca="false">IF($C63=0,"",K63/$C63)</f>
        <v>-0.333333333333333</v>
      </c>
      <c r="W63" s="75" t="n">
        <f aca="false">IF($C63=0,"",M63/$C63)</f>
        <v>-0.344385714285714</v>
      </c>
    </row>
    <row r="64" customFormat="false" ht="15" hidden="false" customHeight="false" outlineLevel="0" collapsed="false">
      <c r="A64" s="11" t="n">
        <v>2025</v>
      </c>
      <c r="B64" s="11" t="s">
        <v>5208</v>
      </c>
      <c r="C64" s="16" t="n">
        <v>24</v>
      </c>
      <c r="D64" s="16" t="n">
        <v>6</v>
      </c>
      <c r="E64" s="16" t="n">
        <v>6</v>
      </c>
      <c r="F64" s="16" t="n">
        <v>11</v>
      </c>
      <c r="G64" s="16" t="n">
        <v>10</v>
      </c>
      <c r="H64" s="16" t="n">
        <v>8</v>
      </c>
      <c r="I64" s="16" t="n">
        <v>6</v>
      </c>
      <c r="J64" s="16" t="n">
        <v>0</v>
      </c>
      <c r="K64" s="13" t="n">
        <v>-3</v>
      </c>
      <c r="L64" s="13" t="n">
        <v>0.3315</v>
      </c>
      <c r="M64" s="35" t="n">
        <f aca="false">K64-L64</f>
        <v>-3.3315</v>
      </c>
      <c r="N64" s="16" t="n">
        <v>2</v>
      </c>
      <c r="O64" s="16" t="n">
        <v>8</v>
      </c>
      <c r="P64" s="74" t="n">
        <f aca="false">IF($C64=0,"",D64/$C64)</f>
        <v>0.25</v>
      </c>
      <c r="Q64" s="74" t="n">
        <f aca="false">IF($C64=0,"",E64/$C64)</f>
        <v>0.25</v>
      </c>
      <c r="R64" s="74" t="n">
        <f aca="false">IF($C64=0,"",F64/$C64)</f>
        <v>0.458333333333333</v>
      </c>
      <c r="S64" s="74" t="n">
        <f aca="false">IF($C64=0,"",G64/$C64)</f>
        <v>0.416666666666667</v>
      </c>
      <c r="T64" s="74" t="n">
        <f aca="false">IF($C64=0,"",H64/$C64)</f>
        <v>0.333333333333333</v>
      </c>
      <c r="U64" s="74" t="n">
        <f aca="false">IF($C64=0,"",I64/$C64)</f>
        <v>0.25</v>
      </c>
      <c r="V64" s="75" t="n">
        <f aca="false">IF($C64=0,"",K64/$C64)</f>
        <v>-0.125</v>
      </c>
      <c r="W64" s="75" t="n">
        <f aca="false">IF($C64=0,"",M64/$C64)</f>
        <v>-0.1388125</v>
      </c>
    </row>
    <row r="65" customFormat="false" ht="15" hidden="false" customHeight="false" outlineLevel="0" collapsed="false">
      <c r="A65" s="11" t="n">
        <v>2025</v>
      </c>
      <c r="B65" s="11" t="s">
        <v>5209</v>
      </c>
      <c r="C65" s="16" t="n">
        <v>22</v>
      </c>
      <c r="D65" s="16" t="n">
        <v>7</v>
      </c>
      <c r="E65" s="16" t="n">
        <v>7</v>
      </c>
      <c r="F65" s="16" t="n">
        <v>12</v>
      </c>
      <c r="G65" s="16" t="n">
        <v>12</v>
      </c>
      <c r="H65" s="16" t="n">
        <v>11</v>
      </c>
      <c r="I65" s="16" t="n">
        <v>7</v>
      </c>
      <c r="J65" s="16" t="n">
        <v>0</v>
      </c>
      <c r="K65" s="13" t="n">
        <v>2.5</v>
      </c>
      <c r="L65" s="13" t="n">
        <v>0.3463</v>
      </c>
      <c r="M65" s="35" t="n">
        <f aca="false">K65-L65</f>
        <v>2.1537</v>
      </c>
      <c r="N65" s="16" t="n">
        <v>3</v>
      </c>
      <c r="O65" s="16" t="n">
        <v>7</v>
      </c>
      <c r="P65" s="74" t="n">
        <f aca="false">IF($C65=0,"",D65/$C65)</f>
        <v>0.318181818181818</v>
      </c>
      <c r="Q65" s="74" t="n">
        <f aca="false">IF($C65=0,"",E65/$C65)</f>
        <v>0.318181818181818</v>
      </c>
      <c r="R65" s="74" t="n">
        <f aca="false">IF($C65=0,"",F65/$C65)</f>
        <v>0.545454545454545</v>
      </c>
      <c r="S65" s="74" t="n">
        <f aca="false">IF($C65=0,"",G65/$C65)</f>
        <v>0.545454545454545</v>
      </c>
      <c r="T65" s="74" t="n">
        <f aca="false">IF($C65=0,"",H65/$C65)</f>
        <v>0.5</v>
      </c>
      <c r="U65" s="74" t="n">
        <f aca="false">IF($C65=0,"",I65/$C65)</f>
        <v>0.318181818181818</v>
      </c>
      <c r="V65" s="75" t="n">
        <f aca="false">IF($C65=0,"",K65/$C65)</f>
        <v>0.113636363636364</v>
      </c>
      <c r="W65" s="75" t="n">
        <f aca="false">IF($C65=0,"",M65/$C65)</f>
        <v>0.0978954545454546</v>
      </c>
    </row>
    <row r="66" customFormat="false" ht="15" hidden="false" customHeight="false" outlineLevel="0" collapsed="false">
      <c r="A66" s="11" t="n">
        <v>2025</v>
      </c>
      <c r="B66" s="11" t="s">
        <v>5210</v>
      </c>
      <c r="C66" s="16" t="n">
        <v>20</v>
      </c>
      <c r="D66" s="16" t="n">
        <v>10</v>
      </c>
      <c r="E66" s="16" t="n">
        <v>10</v>
      </c>
      <c r="F66" s="16" t="n">
        <v>14</v>
      </c>
      <c r="G66" s="16" t="n">
        <v>13</v>
      </c>
      <c r="H66" s="16" t="n">
        <v>10</v>
      </c>
      <c r="I66" s="16" t="n">
        <v>10</v>
      </c>
      <c r="J66" s="16" t="n">
        <v>0</v>
      </c>
      <c r="K66" s="13" t="n">
        <v>15</v>
      </c>
      <c r="L66" s="13" t="n">
        <v>0.295</v>
      </c>
      <c r="M66" s="35" t="n">
        <f aca="false">K66-L66</f>
        <v>14.705</v>
      </c>
      <c r="N66" s="16" t="n">
        <v>4</v>
      </c>
      <c r="O66" s="16" t="n">
        <v>3</v>
      </c>
      <c r="P66" s="74" t="n">
        <f aca="false">IF($C66=0,"",D66/$C66)</f>
        <v>0.5</v>
      </c>
      <c r="Q66" s="74" t="n">
        <f aca="false">IF($C66=0,"",E66/$C66)</f>
        <v>0.5</v>
      </c>
      <c r="R66" s="74" t="n">
        <f aca="false">IF($C66=0,"",F66/$C66)</f>
        <v>0.7</v>
      </c>
      <c r="S66" s="74" t="n">
        <f aca="false">IF($C66=0,"",G66/$C66)</f>
        <v>0.65</v>
      </c>
      <c r="T66" s="74" t="n">
        <f aca="false">IF($C66=0,"",H66/$C66)</f>
        <v>0.5</v>
      </c>
      <c r="U66" s="74" t="n">
        <f aca="false">IF($C66=0,"",I66/$C66)</f>
        <v>0.5</v>
      </c>
      <c r="V66" s="75" t="n">
        <f aca="false">IF($C66=0,"",K66/$C66)</f>
        <v>0.75</v>
      </c>
      <c r="W66" s="75" t="n">
        <f aca="false">IF($C66=0,"",M66/$C66)</f>
        <v>0.73525</v>
      </c>
    </row>
    <row r="67" customFormat="false" ht="15" hidden="false" customHeight="false" outlineLevel="0" collapsed="false">
      <c r="A67" s="11" t="n">
        <v>2025</v>
      </c>
      <c r="B67" s="11" t="s">
        <v>5211</v>
      </c>
      <c r="C67" s="16" t="n">
        <v>23</v>
      </c>
      <c r="D67" s="16" t="n">
        <v>11</v>
      </c>
      <c r="E67" s="16" t="n">
        <v>11</v>
      </c>
      <c r="F67" s="16" t="n">
        <v>19</v>
      </c>
      <c r="G67" s="16" t="n">
        <v>16</v>
      </c>
      <c r="H67" s="16" t="n">
        <v>13</v>
      </c>
      <c r="I67" s="16" t="n">
        <v>11</v>
      </c>
      <c r="J67" s="16" t="n">
        <v>0</v>
      </c>
      <c r="K67" s="13" t="n">
        <v>15.5</v>
      </c>
      <c r="L67" s="13" t="n">
        <v>0.2063</v>
      </c>
      <c r="M67" s="35" t="n">
        <f aca="false">K67-L67</f>
        <v>15.2937</v>
      </c>
      <c r="N67" s="16" t="n">
        <v>3</v>
      </c>
      <c r="O67" s="16" t="n">
        <v>4</v>
      </c>
      <c r="P67" s="74" t="n">
        <f aca="false">IF($C67=0,"",D67/$C67)</f>
        <v>0.478260869565217</v>
      </c>
      <c r="Q67" s="74" t="n">
        <f aca="false">IF($C67=0,"",E67/$C67)</f>
        <v>0.478260869565217</v>
      </c>
      <c r="R67" s="74" t="n">
        <f aca="false">IF($C67=0,"",F67/$C67)</f>
        <v>0.826086956521739</v>
      </c>
      <c r="S67" s="74" t="n">
        <f aca="false">IF($C67=0,"",G67/$C67)</f>
        <v>0.695652173913044</v>
      </c>
      <c r="T67" s="74" t="n">
        <f aca="false">IF($C67=0,"",H67/$C67)</f>
        <v>0.565217391304348</v>
      </c>
      <c r="U67" s="74" t="n">
        <f aca="false">IF($C67=0,"",I67/$C67)</f>
        <v>0.478260869565217</v>
      </c>
      <c r="V67" s="75" t="n">
        <f aca="false">IF($C67=0,"",K67/$C67)</f>
        <v>0.673913043478261</v>
      </c>
      <c r="W67" s="75" t="n">
        <f aca="false">IF($C67=0,"",M67/$C67)</f>
        <v>0.66494347826087</v>
      </c>
    </row>
    <row r="68" customFormat="false" ht="15" hidden="false" customHeight="false" outlineLevel="0" collapsed="false">
      <c r="A68" s="11" t="n">
        <v>2025</v>
      </c>
      <c r="B68" s="11" t="s">
        <v>5212</v>
      </c>
      <c r="C68" s="16" t="n">
        <v>20</v>
      </c>
      <c r="D68" s="16" t="n">
        <v>8</v>
      </c>
      <c r="E68" s="16" t="n">
        <v>8</v>
      </c>
      <c r="F68" s="16" t="n">
        <v>11</v>
      </c>
      <c r="G68" s="16" t="n">
        <v>8</v>
      </c>
      <c r="H68" s="16" t="n">
        <v>8</v>
      </c>
      <c r="I68" s="16" t="n">
        <v>8</v>
      </c>
      <c r="J68" s="16" t="n">
        <v>0</v>
      </c>
      <c r="K68" s="13" t="n">
        <v>8</v>
      </c>
      <c r="L68" s="13" t="n">
        <v>0.237</v>
      </c>
      <c r="M68" s="35" t="n">
        <f aca="false">K68-L68</f>
        <v>7.763</v>
      </c>
      <c r="N68" s="16" t="n">
        <v>3</v>
      </c>
      <c r="O68" s="16" t="n">
        <v>9</v>
      </c>
      <c r="P68" s="74" t="n">
        <f aca="false">IF($C68=0,"",D68/$C68)</f>
        <v>0.4</v>
      </c>
      <c r="Q68" s="74" t="n">
        <f aca="false">IF($C68=0,"",E68/$C68)</f>
        <v>0.4</v>
      </c>
      <c r="R68" s="74" t="n">
        <f aca="false">IF($C68=0,"",F68/$C68)</f>
        <v>0.55</v>
      </c>
      <c r="S68" s="74" t="n">
        <f aca="false">IF($C68=0,"",G68/$C68)</f>
        <v>0.4</v>
      </c>
      <c r="T68" s="74" t="n">
        <f aca="false">IF($C68=0,"",H68/$C68)</f>
        <v>0.4</v>
      </c>
      <c r="U68" s="74" t="n">
        <f aca="false">IF($C68=0,"",I68/$C68)</f>
        <v>0.4</v>
      </c>
      <c r="V68" s="75" t="n">
        <f aca="false">IF($C68=0,"",K68/$C68)</f>
        <v>0.4</v>
      </c>
      <c r="W68" s="75" t="n">
        <f aca="false">IF($C68=0,"",M68/$C68)</f>
        <v>0.38815</v>
      </c>
    </row>
    <row r="69" customFormat="false" ht="15" hidden="false" customHeight="false" outlineLevel="0" collapsed="false">
      <c r="A69" s="11" t="n">
        <v>2025</v>
      </c>
      <c r="B69" s="11" t="s">
        <v>5213</v>
      </c>
      <c r="C69" s="16" t="n">
        <v>26</v>
      </c>
      <c r="D69" s="16" t="n">
        <v>12</v>
      </c>
      <c r="E69" s="16" t="n">
        <v>12</v>
      </c>
      <c r="F69" s="16" t="n">
        <v>20</v>
      </c>
      <c r="G69" s="16" t="n">
        <v>17</v>
      </c>
      <c r="H69" s="16" t="n">
        <v>16</v>
      </c>
      <c r="I69" s="16" t="n">
        <v>12</v>
      </c>
      <c r="J69" s="16" t="n">
        <v>0</v>
      </c>
      <c r="K69" s="13" t="n">
        <v>16</v>
      </c>
      <c r="L69" s="13" t="n">
        <v>0.2862</v>
      </c>
      <c r="M69" s="35" t="n">
        <f aca="false">K69-L69</f>
        <v>15.7138</v>
      </c>
      <c r="N69" s="16" t="n">
        <v>4</v>
      </c>
      <c r="O69" s="16" t="n">
        <v>4</v>
      </c>
      <c r="P69" s="74" t="n">
        <f aca="false">IF($C69=0,"",D69/$C69)</f>
        <v>0.461538461538462</v>
      </c>
      <c r="Q69" s="74" t="n">
        <f aca="false">IF($C69=0,"",E69/$C69)</f>
        <v>0.461538461538462</v>
      </c>
      <c r="R69" s="74" t="n">
        <f aca="false">IF($C69=0,"",F69/$C69)</f>
        <v>0.769230769230769</v>
      </c>
      <c r="S69" s="74" t="n">
        <f aca="false">IF($C69=0,"",G69/$C69)</f>
        <v>0.653846153846154</v>
      </c>
      <c r="T69" s="74" t="n">
        <f aca="false">IF($C69=0,"",H69/$C69)</f>
        <v>0.615384615384615</v>
      </c>
      <c r="U69" s="74" t="n">
        <f aca="false">IF($C69=0,"",I69/$C69)</f>
        <v>0.461538461538462</v>
      </c>
      <c r="V69" s="75" t="n">
        <f aca="false">IF($C69=0,"",K69/$C69)</f>
        <v>0.615384615384615</v>
      </c>
      <c r="W69" s="75" t="n">
        <f aca="false">IF($C69=0,"",M69/$C69)</f>
        <v>0.604376923076923</v>
      </c>
    </row>
    <row r="70" customFormat="false" ht="15" hidden="false" customHeight="false" outlineLevel="0" collapsed="false">
      <c r="A70" s="76" t="s">
        <v>5219</v>
      </c>
      <c r="B70" s="76" t="s">
        <v>5215</v>
      </c>
      <c r="C70" s="76" t="n">
        <f aca="false">SUM(C58:C69)</f>
        <v>262</v>
      </c>
      <c r="D70" s="76" t="n">
        <f aca="false">SUM(D58:D69)</f>
        <v>94</v>
      </c>
      <c r="E70" s="76" t="n">
        <f aca="false">SUM(E58:E69)</f>
        <v>94</v>
      </c>
      <c r="F70" s="76" t="n">
        <f aca="false">SUM(F58:F69)</f>
        <v>167</v>
      </c>
      <c r="G70" s="76" t="n">
        <f aca="false">SUM(G58:G69)</f>
        <v>142</v>
      </c>
      <c r="H70" s="76" t="n">
        <f aca="false">SUM(H58:H69)</f>
        <v>119</v>
      </c>
      <c r="I70" s="76" t="n">
        <f aca="false">SUM(I58:I69)</f>
        <v>94</v>
      </c>
      <c r="J70" s="76" t="n">
        <f aca="false">SUM(J58:J69)</f>
        <v>0</v>
      </c>
      <c r="K70" s="77" t="n">
        <f aca="false">SUM(K58:K69)</f>
        <v>67</v>
      </c>
      <c r="L70" s="77" t="n">
        <f aca="false">SUM(L58:L69)</f>
        <v>3.4496</v>
      </c>
      <c r="M70" s="77" t="n">
        <f aca="false">K70-L70</f>
        <v>63.5504</v>
      </c>
      <c r="N70" s="78" t="n">
        <v>7</v>
      </c>
      <c r="O70" s="78" t="n">
        <v>9</v>
      </c>
      <c r="P70" s="79" t="n">
        <f aca="false">IF($C70=0,"",D70/$C70)</f>
        <v>0.358778625954198</v>
      </c>
      <c r="Q70" s="79" t="n">
        <f aca="false">IF($C70=0,"",E70/$C70)</f>
        <v>0.358778625954198</v>
      </c>
      <c r="R70" s="79" t="n">
        <f aca="false">IF($C70=0,"",F70/$C70)</f>
        <v>0.637404580152672</v>
      </c>
      <c r="S70" s="79" t="n">
        <f aca="false">IF($C70=0,"",G70/$C70)</f>
        <v>0.541984732824428</v>
      </c>
      <c r="T70" s="79" t="n">
        <f aca="false">IF($C70=0,"",H70/$C70)</f>
        <v>0.454198473282443</v>
      </c>
      <c r="U70" s="79" t="n">
        <f aca="false">IF($C70=0,"",I70/$C70)</f>
        <v>0.358778625954198</v>
      </c>
      <c r="V70" s="80" t="n">
        <f aca="false">IF($C70=0,"",K70/$C70)</f>
        <v>0.255725190839695</v>
      </c>
      <c r="W70" s="80" t="n">
        <f aca="false">IF($C70=0,"",M70/$C70)</f>
        <v>0.242558778625954</v>
      </c>
    </row>
    <row r="71" customFormat="false" ht="15" hidden="false" customHeight="false" outlineLevel="0" collapsed="false">
      <c r="A71" s="11" t="n">
        <v>2026</v>
      </c>
      <c r="B71" s="11" t="s">
        <v>5202</v>
      </c>
      <c r="C71" s="16" t="n">
        <v>25</v>
      </c>
      <c r="D71" s="16" t="n">
        <v>9</v>
      </c>
      <c r="E71" s="16" t="n">
        <v>9</v>
      </c>
      <c r="F71" s="16" t="n">
        <v>18</v>
      </c>
      <c r="G71" s="16" t="n">
        <v>12</v>
      </c>
      <c r="H71" s="16" t="n">
        <v>10</v>
      </c>
      <c r="I71" s="16" t="n">
        <v>9</v>
      </c>
      <c r="J71" s="16" t="n">
        <v>0</v>
      </c>
      <c r="K71" s="13" t="n">
        <v>6.5</v>
      </c>
      <c r="L71" s="13" t="n">
        <v>0.201</v>
      </c>
      <c r="M71" s="35" t="n">
        <f aca="false">K71-L71</f>
        <v>6.299</v>
      </c>
      <c r="N71" s="16" t="n">
        <v>3</v>
      </c>
      <c r="O71" s="16" t="n">
        <v>6</v>
      </c>
      <c r="P71" s="74" t="n">
        <f aca="false">IF($C71=0,"",D71/$C71)</f>
        <v>0.36</v>
      </c>
      <c r="Q71" s="74" t="n">
        <f aca="false">IF($C71=0,"",E71/$C71)</f>
        <v>0.36</v>
      </c>
      <c r="R71" s="74" t="n">
        <f aca="false">IF($C71=0,"",F71/$C71)</f>
        <v>0.72</v>
      </c>
      <c r="S71" s="74" t="n">
        <f aca="false">IF($C71=0,"",G71/$C71)</f>
        <v>0.48</v>
      </c>
      <c r="T71" s="74" t="n">
        <f aca="false">IF($C71=0,"",H71/$C71)</f>
        <v>0.4</v>
      </c>
      <c r="U71" s="74" t="n">
        <f aca="false">IF($C71=0,"",I71/$C71)</f>
        <v>0.36</v>
      </c>
      <c r="V71" s="75" t="n">
        <f aca="false">IF($C71=0,"",K71/$C71)</f>
        <v>0.26</v>
      </c>
      <c r="W71" s="75" t="n">
        <f aca="false">IF($C71=0,"",M71/$C71)</f>
        <v>0.25196</v>
      </c>
    </row>
    <row r="72" customFormat="false" ht="15" hidden="false" customHeight="false" outlineLevel="0" collapsed="false">
      <c r="A72" s="11" t="n">
        <v>2026</v>
      </c>
      <c r="B72" s="11" t="s">
        <v>5203</v>
      </c>
      <c r="C72" s="16" t="n">
        <v>30</v>
      </c>
      <c r="D72" s="16" t="n">
        <v>5</v>
      </c>
      <c r="E72" s="16" t="n">
        <v>5</v>
      </c>
      <c r="F72" s="16" t="n">
        <v>14</v>
      </c>
      <c r="G72" s="16" t="n">
        <v>11</v>
      </c>
      <c r="H72" s="16" t="n">
        <v>7</v>
      </c>
      <c r="I72" s="16" t="n">
        <v>5</v>
      </c>
      <c r="J72" s="16" t="n">
        <v>0</v>
      </c>
      <c r="K72" s="13" t="n">
        <v>-12.5</v>
      </c>
      <c r="L72" s="13" t="n">
        <v>0.1878</v>
      </c>
      <c r="M72" s="35" t="n">
        <f aca="false">K72-L72</f>
        <v>-12.6878</v>
      </c>
      <c r="N72" s="16" t="n">
        <v>2</v>
      </c>
      <c r="O72" s="16" t="n">
        <v>8</v>
      </c>
      <c r="P72" s="74" t="n">
        <f aca="false">IF($C72=0,"",D72/$C72)</f>
        <v>0.166666666666667</v>
      </c>
      <c r="Q72" s="74" t="n">
        <f aca="false">IF($C72=0,"",E72/$C72)</f>
        <v>0.166666666666667</v>
      </c>
      <c r="R72" s="74" t="n">
        <f aca="false">IF($C72=0,"",F72/$C72)</f>
        <v>0.466666666666667</v>
      </c>
      <c r="S72" s="74" t="n">
        <f aca="false">IF($C72=0,"",G72/$C72)</f>
        <v>0.366666666666667</v>
      </c>
      <c r="T72" s="74" t="n">
        <f aca="false">IF($C72=0,"",H72/$C72)</f>
        <v>0.233333333333333</v>
      </c>
      <c r="U72" s="74" t="n">
        <f aca="false">IF($C72=0,"",I72/$C72)</f>
        <v>0.166666666666667</v>
      </c>
      <c r="V72" s="75" t="n">
        <f aca="false">IF($C72=0,"",K72/$C72)</f>
        <v>-0.416666666666667</v>
      </c>
      <c r="W72" s="75" t="n">
        <f aca="false">IF($C72=0,"",M72/$C72)</f>
        <v>-0.422926666666667</v>
      </c>
    </row>
    <row r="73" customFormat="false" ht="15" hidden="false" customHeight="false" outlineLevel="0" collapsed="false">
      <c r="A73" s="11" t="n">
        <v>2026</v>
      </c>
      <c r="B73" s="11" t="s">
        <v>5204</v>
      </c>
      <c r="C73" s="16" t="n">
        <v>17</v>
      </c>
      <c r="D73" s="16" t="n">
        <v>8</v>
      </c>
      <c r="E73" s="16" t="n">
        <v>8</v>
      </c>
      <c r="F73" s="16" t="n">
        <v>14</v>
      </c>
      <c r="G73" s="16" t="n">
        <v>11</v>
      </c>
      <c r="H73" s="16" t="n">
        <v>9</v>
      </c>
      <c r="I73" s="16" t="n">
        <v>8</v>
      </c>
      <c r="J73" s="16" t="n">
        <v>0</v>
      </c>
      <c r="K73" s="13" t="n">
        <v>11</v>
      </c>
      <c r="L73" s="13" t="n">
        <v>0.1142</v>
      </c>
      <c r="M73" s="35" t="n">
        <f aca="false">K73-L73</f>
        <v>10.8858</v>
      </c>
      <c r="N73" s="16" t="n">
        <v>4</v>
      </c>
      <c r="O73" s="16" t="n">
        <v>5</v>
      </c>
      <c r="P73" s="74" t="n">
        <f aca="false">IF($C73=0,"",D73/$C73)</f>
        <v>0.470588235294118</v>
      </c>
      <c r="Q73" s="74" t="n">
        <f aca="false">IF($C73=0,"",E73/$C73)</f>
        <v>0.470588235294118</v>
      </c>
      <c r="R73" s="74" t="n">
        <f aca="false">IF($C73=0,"",F73/$C73)</f>
        <v>0.823529411764706</v>
      </c>
      <c r="S73" s="74" t="n">
        <f aca="false">IF($C73=0,"",G73/$C73)</f>
        <v>0.647058823529412</v>
      </c>
      <c r="T73" s="74" t="n">
        <f aca="false">IF($C73=0,"",H73/$C73)</f>
        <v>0.529411764705882</v>
      </c>
      <c r="U73" s="74" t="n">
        <f aca="false">IF($C73=0,"",I73/$C73)</f>
        <v>0.470588235294118</v>
      </c>
      <c r="V73" s="75" t="n">
        <f aca="false">IF($C73=0,"",K73/$C73)</f>
        <v>0.647058823529412</v>
      </c>
      <c r="W73" s="75" t="n">
        <f aca="false">IF($C73=0,"",M73/$C73)</f>
        <v>0.640341176470588</v>
      </c>
    </row>
    <row r="74" customFormat="false" ht="15" hidden="false" customHeight="false" outlineLevel="0" collapsed="false">
      <c r="A74" s="11" t="n">
        <v>2026</v>
      </c>
      <c r="B74" s="11" t="s">
        <v>5205</v>
      </c>
      <c r="C74" s="16" t="n">
        <v>21</v>
      </c>
      <c r="D74" s="16" t="n">
        <v>5</v>
      </c>
      <c r="E74" s="16" t="n">
        <v>5</v>
      </c>
      <c r="F74" s="16" t="n">
        <v>12</v>
      </c>
      <c r="G74" s="16" t="n">
        <v>9</v>
      </c>
      <c r="H74" s="16" t="n">
        <v>7</v>
      </c>
      <c r="I74" s="16" t="n">
        <v>5</v>
      </c>
      <c r="J74" s="16" t="n">
        <v>0</v>
      </c>
      <c r="K74" s="13" t="n">
        <v>-3.5</v>
      </c>
      <c r="L74" s="13" t="n">
        <v>0.184</v>
      </c>
      <c r="M74" s="35" t="n">
        <f aca="false">K74-L74</f>
        <v>-3.684</v>
      </c>
      <c r="N74" s="16" t="n">
        <v>2</v>
      </c>
      <c r="O74" s="16" t="n">
        <v>5</v>
      </c>
      <c r="P74" s="74" t="n">
        <f aca="false">IF($C74=0,"",D74/$C74)</f>
        <v>0.238095238095238</v>
      </c>
      <c r="Q74" s="74" t="n">
        <f aca="false">IF($C74=0,"",E74/$C74)</f>
        <v>0.238095238095238</v>
      </c>
      <c r="R74" s="74" t="n">
        <f aca="false">IF($C74=0,"",F74/$C74)</f>
        <v>0.571428571428571</v>
      </c>
      <c r="S74" s="74" t="n">
        <f aca="false">IF($C74=0,"",G74/$C74)</f>
        <v>0.428571428571429</v>
      </c>
      <c r="T74" s="74" t="n">
        <f aca="false">IF($C74=0,"",H74/$C74)</f>
        <v>0.333333333333333</v>
      </c>
      <c r="U74" s="74" t="n">
        <f aca="false">IF($C74=0,"",I74/$C74)</f>
        <v>0.238095238095238</v>
      </c>
      <c r="V74" s="75" t="n">
        <f aca="false">IF($C74=0,"",K74/$C74)</f>
        <v>-0.166666666666667</v>
      </c>
      <c r="W74" s="75" t="n">
        <f aca="false">IF($C74=0,"",M74/$C74)</f>
        <v>-0.175428571428571</v>
      </c>
    </row>
    <row r="75" customFormat="false" ht="15" hidden="false" customHeight="false" outlineLevel="0" collapsed="false">
      <c r="A75" s="11" t="n">
        <v>2026</v>
      </c>
      <c r="B75" s="11" t="s">
        <v>5206</v>
      </c>
      <c r="C75" s="16" t="n">
        <v>17</v>
      </c>
      <c r="D75" s="16" t="n">
        <v>4</v>
      </c>
      <c r="E75" s="16" t="n">
        <v>4</v>
      </c>
      <c r="F75" s="16" t="n">
        <v>12</v>
      </c>
      <c r="G75" s="16" t="n">
        <v>10</v>
      </c>
      <c r="H75" s="16" t="n">
        <v>7</v>
      </c>
      <c r="I75" s="16" t="n">
        <v>4</v>
      </c>
      <c r="J75" s="16" t="n">
        <v>0</v>
      </c>
      <c r="K75" s="13" t="n">
        <v>-3</v>
      </c>
      <c r="L75" s="13" t="n">
        <v>0.1521</v>
      </c>
      <c r="M75" s="35" t="n">
        <f aca="false">K75-L75</f>
        <v>-3.1521</v>
      </c>
      <c r="N75" s="16" t="n">
        <v>1</v>
      </c>
      <c r="O75" s="16" t="n">
        <v>6</v>
      </c>
      <c r="P75" s="74" t="n">
        <f aca="false">IF($C75=0,"",D75/$C75)</f>
        <v>0.235294117647059</v>
      </c>
      <c r="Q75" s="74" t="n">
        <f aca="false">IF($C75=0,"",E75/$C75)</f>
        <v>0.235294117647059</v>
      </c>
      <c r="R75" s="74" t="n">
        <f aca="false">IF($C75=0,"",F75/$C75)</f>
        <v>0.705882352941177</v>
      </c>
      <c r="S75" s="74" t="n">
        <f aca="false">IF($C75=0,"",G75/$C75)</f>
        <v>0.588235294117647</v>
      </c>
      <c r="T75" s="74" t="n">
        <f aca="false">IF($C75=0,"",H75/$C75)</f>
        <v>0.411764705882353</v>
      </c>
      <c r="U75" s="74" t="n">
        <f aca="false">IF($C75=0,"",I75/$C75)</f>
        <v>0.235294117647059</v>
      </c>
      <c r="V75" s="75" t="n">
        <f aca="false">IF($C75=0,"",K75/$C75)</f>
        <v>-0.176470588235294</v>
      </c>
      <c r="W75" s="75" t="n">
        <f aca="false">IF($C75=0,"",M75/$C75)</f>
        <v>-0.185417647058824</v>
      </c>
    </row>
    <row r="76" customFormat="false" ht="15" hidden="false" customHeight="false" outlineLevel="0" collapsed="false">
      <c r="A76" s="11" t="n">
        <v>2026</v>
      </c>
      <c r="B76" s="11" t="s">
        <v>5207</v>
      </c>
      <c r="C76" s="16" t="n">
        <v>20</v>
      </c>
      <c r="D76" s="16" t="n">
        <v>7</v>
      </c>
      <c r="E76" s="16" t="n">
        <v>7</v>
      </c>
      <c r="F76" s="16" t="n">
        <v>14</v>
      </c>
      <c r="G76" s="16" t="n">
        <v>12</v>
      </c>
      <c r="H76" s="16" t="n">
        <v>10</v>
      </c>
      <c r="I76" s="16" t="n">
        <v>7</v>
      </c>
      <c r="J76" s="16" t="n">
        <v>0</v>
      </c>
      <c r="K76" s="13" t="n">
        <v>4.5</v>
      </c>
      <c r="L76" s="13" t="n">
        <v>0.1887</v>
      </c>
      <c r="M76" s="35" t="n">
        <f aca="false">K76-L76</f>
        <v>4.3113</v>
      </c>
      <c r="N76" s="16" t="n">
        <v>3</v>
      </c>
      <c r="O76" s="16" t="n">
        <v>6</v>
      </c>
      <c r="P76" s="74" t="n">
        <f aca="false">IF($C76=0,"",D76/$C76)</f>
        <v>0.35</v>
      </c>
      <c r="Q76" s="74" t="n">
        <f aca="false">IF($C76=0,"",E76/$C76)</f>
        <v>0.35</v>
      </c>
      <c r="R76" s="74" t="n">
        <f aca="false">IF($C76=0,"",F76/$C76)</f>
        <v>0.7</v>
      </c>
      <c r="S76" s="74" t="n">
        <f aca="false">IF($C76=0,"",G76/$C76)</f>
        <v>0.6</v>
      </c>
      <c r="T76" s="74" t="n">
        <f aca="false">IF($C76=0,"",H76/$C76)</f>
        <v>0.5</v>
      </c>
      <c r="U76" s="74" t="n">
        <f aca="false">IF($C76=0,"",I76/$C76)</f>
        <v>0.35</v>
      </c>
      <c r="V76" s="75" t="n">
        <f aca="false">IF($C76=0,"",K76/$C76)</f>
        <v>0.225</v>
      </c>
      <c r="W76" s="75" t="n">
        <f aca="false">IF($C76=0,"",M76/$C76)</f>
        <v>0.215565</v>
      </c>
    </row>
    <row r="77" customFormat="false" ht="15" hidden="false" customHeight="false" outlineLevel="0" collapsed="false">
      <c r="A77" s="11" t="n">
        <v>2026</v>
      </c>
      <c r="B77" s="11" t="s">
        <v>5208</v>
      </c>
      <c r="C77" s="16" t="n">
        <v>25</v>
      </c>
      <c r="D77" s="16" t="n">
        <v>4</v>
      </c>
      <c r="E77" s="16" t="n">
        <v>4</v>
      </c>
      <c r="F77" s="16" t="n">
        <v>17</v>
      </c>
      <c r="G77" s="16" t="n">
        <v>11</v>
      </c>
      <c r="H77" s="16" t="n">
        <v>9</v>
      </c>
      <c r="I77" s="16" t="n">
        <v>4</v>
      </c>
      <c r="J77" s="16" t="n">
        <v>0</v>
      </c>
      <c r="K77" s="13" t="n">
        <v>-11</v>
      </c>
      <c r="L77" s="13" t="n">
        <v>0.3975</v>
      </c>
      <c r="M77" s="35" t="n">
        <f aca="false">K77-L77</f>
        <v>-11.3975</v>
      </c>
      <c r="N77" s="16" t="n">
        <v>1</v>
      </c>
      <c r="O77" s="16" t="n">
        <v>10</v>
      </c>
      <c r="P77" s="74" t="n">
        <f aca="false">IF($C77=0,"",D77/$C77)</f>
        <v>0.16</v>
      </c>
      <c r="Q77" s="74" t="n">
        <f aca="false">IF($C77=0,"",E77/$C77)</f>
        <v>0.16</v>
      </c>
      <c r="R77" s="74" t="n">
        <f aca="false">IF($C77=0,"",F77/$C77)</f>
        <v>0.68</v>
      </c>
      <c r="S77" s="74" t="n">
        <f aca="false">IF($C77=0,"",G77/$C77)</f>
        <v>0.44</v>
      </c>
      <c r="T77" s="74" t="n">
        <f aca="false">IF($C77=0,"",H77/$C77)</f>
        <v>0.36</v>
      </c>
      <c r="U77" s="74" t="n">
        <f aca="false">IF($C77=0,"",I77/$C77)</f>
        <v>0.16</v>
      </c>
      <c r="V77" s="75" t="n">
        <f aca="false">IF($C77=0,"",K77/$C77)</f>
        <v>-0.44</v>
      </c>
      <c r="W77" s="75" t="n">
        <f aca="false">IF($C77=0,"",M77/$C77)</f>
        <v>-0.4559</v>
      </c>
    </row>
    <row r="78" customFormat="false" ht="15" hidden="false" customHeight="false" outlineLevel="0" collapsed="false">
      <c r="A78" s="11" t="n">
        <v>2026</v>
      </c>
      <c r="B78" s="11" t="s">
        <v>5209</v>
      </c>
      <c r="C78" s="16" t="n">
        <v>18</v>
      </c>
      <c r="D78" s="16" t="n">
        <v>6</v>
      </c>
      <c r="E78" s="16" t="n">
        <v>6</v>
      </c>
      <c r="F78" s="16" t="n">
        <v>11</v>
      </c>
      <c r="G78" s="16" t="n">
        <v>11</v>
      </c>
      <c r="H78" s="16" t="n">
        <v>9</v>
      </c>
      <c r="I78" s="16" t="n">
        <v>6</v>
      </c>
      <c r="J78" s="16" t="n">
        <v>0</v>
      </c>
      <c r="K78" s="13" t="n">
        <v>3</v>
      </c>
      <c r="L78" s="13" t="n">
        <v>0.1728</v>
      </c>
      <c r="M78" s="35" t="n">
        <f aca="false">K78-L78</f>
        <v>2.8272</v>
      </c>
      <c r="N78" s="16" t="n">
        <v>4</v>
      </c>
      <c r="O78" s="16" t="n">
        <v>5</v>
      </c>
      <c r="P78" s="74" t="n">
        <f aca="false">IF($C78=0,"",D78/$C78)</f>
        <v>0.333333333333333</v>
      </c>
      <c r="Q78" s="74" t="n">
        <f aca="false">IF($C78=0,"",E78/$C78)</f>
        <v>0.333333333333333</v>
      </c>
      <c r="R78" s="74" t="n">
        <f aca="false">IF($C78=0,"",F78/$C78)</f>
        <v>0.611111111111111</v>
      </c>
      <c r="S78" s="74" t="n">
        <f aca="false">IF($C78=0,"",G78/$C78)</f>
        <v>0.611111111111111</v>
      </c>
      <c r="T78" s="74" t="n">
        <f aca="false">IF($C78=0,"",H78/$C78)</f>
        <v>0.5</v>
      </c>
      <c r="U78" s="74" t="n">
        <f aca="false">IF($C78=0,"",I78/$C78)</f>
        <v>0.333333333333333</v>
      </c>
      <c r="V78" s="75" t="n">
        <f aca="false">IF($C78=0,"",K78/$C78)</f>
        <v>0.166666666666667</v>
      </c>
      <c r="W78" s="75" t="n">
        <f aca="false">IF($C78=0,"",M78/$C78)</f>
        <v>0.157066666666667</v>
      </c>
    </row>
    <row r="79" customFormat="false" ht="15" hidden="false" customHeight="false" outlineLevel="0" collapsed="false">
      <c r="A79" s="11" t="n">
        <v>2026</v>
      </c>
      <c r="B79" s="11" t="s">
        <v>5210</v>
      </c>
      <c r="C79" s="16" t="n">
        <v>21</v>
      </c>
      <c r="D79" s="16" t="n">
        <v>4</v>
      </c>
      <c r="E79" s="16" t="n">
        <v>4</v>
      </c>
      <c r="F79" s="16" t="n">
        <v>14</v>
      </c>
      <c r="G79" s="16" t="n">
        <v>13</v>
      </c>
      <c r="H79" s="16" t="n">
        <v>7</v>
      </c>
      <c r="I79" s="16" t="n">
        <v>4</v>
      </c>
      <c r="J79" s="16" t="n">
        <v>0</v>
      </c>
      <c r="K79" s="13" t="n">
        <v>-7</v>
      </c>
      <c r="L79" s="13" t="n">
        <v>0.2171</v>
      </c>
      <c r="M79" s="35" t="n">
        <f aca="false">K79-L79</f>
        <v>-7.2171</v>
      </c>
      <c r="N79" s="16" t="n">
        <v>1</v>
      </c>
      <c r="O79" s="16" t="n">
        <v>8</v>
      </c>
      <c r="P79" s="74" t="n">
        <f aca="false">IF($C79=0,"",D79/$C79)</f>
        <v>0.19047619047619</v>
      </c>
      <c r="Q79" s="74" t="n">
        <f aca="false">IF($C79=0,"",E79/$C79)</f>
        <v>0.19047619047619</v>
      </c>
      <c r="R79" s="74" t="n">
        <f aca="false">IF($C79=0,"",F79/$C79)</f>
        <v>0.666666666666667</v>
      </c>
      <c r="S79" s="74" t="n">
        <f aca="false">IF($C79=0,"",G79/$C79)</f>
        <v>0.619047619047619</v>
      </c>
      <c r="T79" s="74" t="n">
        <f aca="false">IF($C79=0,"",H79/$C79)</f>
        <v>0.333333333333333</v>
      </c>
      <c r="U79" s="74" t="n">
        <f aca="false">IF($C79=0,"",I79/$C79)</f>
        <v>0.19047619047619</v>
      </c>
      <c r="V79" s="75" t="n">
        <f aca="false">IF($C79=0,"",K79/$C79)</f>
        <v>-0.333333333333333</v>
      </c>
      <c r="W79" s="75" t="n">
        <f aca="false">IF($C79=0,"",M79/$C79)</f>
        <v>-0.343671428571429</v>
      </c>
    </row>
    <row r="80" customFormat="false" ht="15" hidden="false" customHeight="false" outlineLevel="0" collapsed="false">
      <c r="A80" s="11" t="n">
        <v>2026</v>
      </c>
      <c r="B80" s="11" t="s">
        <v>5211</v>
      </c>
      <c r="C80" s="16" t="n">
        <v>1</v>
      </c>
      <c r="D80" s="16" t="n">
        <v>0</v>
      </c>
      <c r="E80" s="16" t="n">
        <v>0</v>
      </c>
      <c r="F80" s="16" t="n">
        <v>0</v>
      </c>
      <c r="G80" s="16" t="n">
        <v>0</v>
      </c>
      <c r="H80" s="16" t="n">
        <v>0</v>
      </c>
      <c r="I80" s="16" t="n">
        <v>0</v>
      </c>
      <c r="J80" s="16" t="n">
        <v>0</v>
      </c>
      <c r="K80" s="13" t="n">
        <v>-1</v>
      </c>
      <c r="L80" s="13" t="n">
        <v>0.0124</v>
      </c>
      <c r="M80" s="35" t="n">
        <f aca="false">K80-L80</f>
        <v>-1.0124</v>
      </c>
      <c r="N80" s="16" t="n">
        <v>0</v>
      </c>
      <c r="O80" s="16" t="n">
        <v>1</v>
      </c>
      <c r="P80" s="74" t="n">
        <f aca="false">IF($C80=0,"",D80/$C80)</f>
        <v>0</v>
      </c>
      <c r="Q80" s="74" t="n">
        <f aca="false">IF($C80=0,"",E80/$C80)</f>
        <v>0</v>
      </c>
      <c r="R80" s="74" t="n">
        <f aca="false">IF($C80=0,"",F80/$C80)</f>
        <v>0</v>
      </c>
      <c r="S80" s="74" t="n">
        <f aca="false">IF($C80=0,"",G80/$C80)</f>
        <v>0</v>
      </c>
      <c r="T80" s="74" t="n">
        <f aca="false">IF($C80=0,"",H80/$C80)</f>
        <v>0</v>
      </c>
      <c r="U80" s="74" t="n">
        <f aca="false">IF($C80=0,"",I80/$C80)</f>
        <v>0</v>
      </c>
      <c r="V80" s="75" t="n">
        <f aca="false">IF($C80=0,"",K80/$C80)</f>
        <v>-1</v>
      </c>
      <c r="W80" s="75" t="n">
        <f aca="false">IF($C80=0,"",M80/$C80)</f>
        <v>-1.0124</v>
      </c>
    </row>
    <row r="81" customFormat="false" ht="15" hidden="false" customHeight="false" outlineLevel="0" collapsed="false">
      <c r="A81" s="76" t="s">
        <v>5220</v>
      </c>
      <c r="B81" s="76" t="s">
        <v>5215</v>
      </c>
      <c r="C81" s="76" t="n">
        <f aca="false">SUM(C71:C80)</f>
        <v>195</v>
      </c>
      <c r="D81" s="76" t="n">
        <f aca="false">SUM(D71:D80)</f>
        <v>52</v>
      </c>
      <c r="E81" s="76" t="n">
        <f aca="false">SUM(E71:E80)</f>
        <v>52</v>
      </c>
      <c r="F81" s="76" t="n">
        <f aca="false">SUM(F71:F80)</f>
        <v>126</v>
      </c>
      <c r="G81" s="76" t="n">
        <f aca="false">SUM(G71:G80)</f>
        <v>100</v>
      </c>
      <c r="H81" s="76" t="n">
        <f aca="false">SUM(H71:H80)</f>
        <v>75</v>
      </c>
      <c r="I81" s="76" t="n">
        <f aca="false">SUM(I71:I80)</f>
        <v>52</v>
      </c>
      <c r="J81" s="76" t="n">
        <f aca="false">SUM(J71:J80)</f>
        <v>0</v>
      </c>
      <c r="K81" s="77" t="n">
        <f aca="false">SUM(K71:K80)</f>
        <v>-13</v>
      </c>
      <c r="L81" s="77" t="n">
        <f aca="false">SUM(L71:L80)</f>
        <v>1.8276</v>
      </c>
      <c r="M81" s="77" t="n">
        <f aca="false">K81-L81</f>
        <v>-14.8276</v>
      </c>
      <c r="N81" s="78" t="n">
        <v>4</v>
      </c>
      <c r="O81" s="78" t="n">
        <v>13</v>
      </c>
      <c r="P81" s="79" t="n">
        <f aca="false">IF($C81=0,"",D81/$C81)</f>
        <v>0.266666666666667</v>
      </c>
      <c r="Q81" s="79" t="n">
        <f aca="false">IF($C81=0,"",E81/$C81)</f>
        <v>0.266666666666667</v>
      </c>
      <c r="R81" s="79" t="n">
        <f aca="false">IF($C81=0,"",F81/$C81)</f>
        <v>0.646153846153846</v>
      </c>
      <c r="S81" s="79" t="n">
        <f aca="false">IF($C81=0,"",G81/$C81)</f>
        <v>0.512820512820513</v>
      </c>
      <c r="T81" s="79" t="n">
        <f aca="false">IF($C81=0,"",H81/$C81)</f>
        <v>0.384615384615385</v>
      </c>
      <c r="U81" s="79" t="n">
        <f aca="false">IF($C81=0,"",I81/$C81)</f>
        <v>0.266666666666667</v>
      </c>
      <c r="V81" s="80" t="n">
        <f aca="false">IF($C81=0,"",K81/$C81)</f>
        <v>-0.0666666666666667</v>
      </c>
      <c r="W81" s="80" t="n">
        <f aca="false">IF($C81=0,"",M81/$C81)</f>
        <v>-0.0760389743589744</v>
      </c>
    </row>
    <row r="82" customFormat="false" ht="15" hidden="false" customHeight="false" outlineLevel="0" collapsed="false">
      <c r="A82" s="51" t="s">
        <v>5190</v>
      </c>
      <c r="B82" s="51" t="s">
        <v>5215</v>
      </c>
      <c r="C82" s="51" t="n">
        <f aca="false">C18+C31+C44+C57+C70+C81</f>
        <v>1472</v>
      </c>
      <c r="D82" s="51" t="n">
        <f aca="false">D18+D31+D44+D57+D70+D81</f>
        <v>472</v>
      </c>
      <c r="E82" s="51" t="n">
        <f aca="false">E18+E31+E44+E57+E70+E81</f>
        <v>472</v>
      </c>
      <c r="F82" s="51" t="n">
        <f aca="false">F18+F31+F44+F57+F70+F81</f>
        <v>926</v>
      </c>
      <c r="G82" s="51" t="n">
        <f aca="false">G18+G31+G44+G57+G70+G81</f>
        <v>769</v>
      </c>
      <c r="H82" s="51" t="n">
        <f aca="false">H18+H31+H44+H57+H70+H81</f>
        <v>630</v>
      </c>
      <c r="I82" s="51" t="n">
        <f aca="false">I18+I31+I44+I57+I70+I81</f>
        <v>472</v>
      </c>
      <c r="J82" s="51" t="n">
        <f aca="false">J18+J31+J44+J57+J70+J81</f>
        <v>0</v>
      </c>
      <c r="K82" s="54" t="n">
        <f aca="false">K18+K31+K44+K57+K70+K81</f>
        <v>180</v>
      </c>
      <c r="L82" s="54" t="n">
        <f aca="false">L18+L31+L44+L57+L70+L81</f>
        <v>51.6218</v>
      </c>
      <c r="M82" s="54" t="n">
        <f aca="false">K82-L82</f>
        <v>128.3782</v>
      </c>
      <c r="N82" s="81" t="n">
        <v>7</v>
      </c>
      <c r="O82" s="81" t="n">
        <v>21</v>
      </c>
      <c r="P82" s="82" t="n">
        <f aca="false">IF($C82=0,"",D82/$C82)</f>
        <v>0.320652173913043</v>
      </c>
      <c r="Q82" s="82" t="n">
        <f aca="false">IF($C82=0,"",E82/$C82)</f>
        <v>0.320652173913043</v>
      </c>
      <c r="R82" s="82" t="n">
        <f aca="false">IF($C82=0,"",F82/$C82)</f>
        <v>0.629076086956522</v>
      </c>
      <c r="S82" s="82" t="n">
        <f aca="false">IF($C82=0,"",G82/$C82)</f>
        <v>0.52241847826087</v>
      </c>
      <c r="T82" s="82" t="n">
        <f aca="false">IF($C82=0,"",H82/$C82)</f>
        <v>0.427989130434783</v>
      </c>
      <c r="U82" s="82" t="n">
        <f aca="false">IF($C82=0,"",I82/$C82)</f>
        <v>0.320652173913043</v>
      </c>
      <c r="V82" s="83" t="n">
        <f aca="false">IF($C82=0,"",K82/$C82)</f>
        <v>0.122282608695652</v>
      </c>
      <c r="W82" s="83" t="n">
        <f aca="false">IF($C82=0,"",M82/$C82)</f>
        <v>0.0872134510869565</v>
      </c>
    </row>
  </sheetData>
  <mergeCells count="2">
    <mergeCell ref="A2:W2"/>
    <mergeCell ref="A3:W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7"/>
    <col collapsed="false" customWidth="true" hidden="false" outlineLevel="0" max="5" min="4" style="0" width="9"/>
    <col collapsed="false" customWidth="true" hidden="false" outlineLevel="0" max="9" min="6" style="0" width="7"/>
    <col collapsed="false" customWidth="true" hidden="false" outlineLevel="0" max="10" min="10" style="0" width="9"/>
    <col collapsed="false" customWidth="true" hidden="false" outlineLevel="0" max="12" min="11" style="0" width="8"/>
    <col collapsed="false" customWidth="true" hidden="false" outlineLevel="0" max="13" min="13" style="0" width="9"/>
    <col collapsed="false" customWidth="true" hidden="false" outlineLevel="0" max="15" min="14" style="0" width="8"/>
    <col collapsed="false" customWidth="true" hidden="false" outlineLevel="0" max="16" min="16" style="0" width="7"/>
    <col collapsed="false" customWidth="true" hidden="false" outlineLevel="0" max="17" min="17" style="0" width="9"/>
    <col collapsed="false" customWidth="true" hidden="false" outlineLevel="0" max="21" min="18" style="0" width="7"/>
    <col collapsed="false" customWidth="true" hidden="false" outlineLevel="0" max="22" min="22" style="0" width="8"/>
    <col collapsed="false" customWidth="true" hidden="false" outlineLevel="0" max="23" min="23" style="0" width="9"/>
  </cols>
  <sheetData>
    <row r="1" customFormat="false" ht="15" hidden="false" customHeight="false" outlineLevel="0" collapsed="false">
      <c r="A1" s="3" t="s">
        <v>5228</v>
      </c>
    </row>
    <row r="2" customFormat="false" ht="42" hidden="false" customHeight="true" outlineLevel="0" collapsed="false">
      <c r="A2" s="4" t="s">
        <v>5229</v>
      </c>
      <c r="B2" s="4"/>
      <c r="C2" s="4"/>
      <c r="D2" s="4"/>
      <c r="E2" s="4"/>
      <c r="F2" s="4"/>
      <c r="G2" s="4"/>
      <c r="H2" s="4"/>
      <c r="I2" s="4"/>
      <c r="J2" s="4"/>
      <c r="K2" s="4"/>
      <c r="L2" s="4"/>
      <c r="M2" s="4"/>
      <c r="N2" s="4"/>
      <c r="O2" s="4"/>
      <c r="P2" s="4"/>
      <c r="Q2" s="4"/>
      <c r="R2" s="4"/>
      <c r="S2" s="4"/>
      <c r="T2" s="4"/>
      <c r="U2" s="4"/>
      <c r="V2" s="4"/>
      <c r="W2" s="4"/>
    </row>
    <row r="3" customFormat="false" ht="15" hidden="false" customHeight="false" outlineLevel="0" collapsed="false">
      <c r="A3" s="73" t="s">
        <v>5193</v>
      </c>
      <c r="B3" s="73"/>
      <c r="C3" s="73"/>
      <c r="D3" s="73"/>
      <c r="E3" s="73"/>
      <c r="F3" s="73"/>
      <c r="G3" s="73"/>
      <c r="H3" s="73"/>
      <c r="I3" s="73"/>
      <c r="J3" s="73"/>
      <c r="K3" s="73"/>
      <c r="L3" s="73"/>
      <c r="M3" s="73"/>
      <c r="N3" s="73"/>
      <c r="O3" s="73"/>
      <c r="P3" s="73"/>
      <c r="Q3" s="73"/>
      <c r="R3" s="73"/>
      <c r="S3" s="73"/>
      <c r="T3" s="73"/>
      <c r="U3" s="73"/>
      <c r="V3" s="73"/>
      <c r="W3" s="73"/>
    </row>
    <row r="5" customFormat="false" ht="42" hidden="false" customHeight="true" outlineLevel="0" collapsed="false">
      <c r="A5" s="6" t="s">
        <v>5175</v>
      </c>
      <c r="B5" s="6" t="s">
        <v>270</v>
      </c>
      <c r="C5" s="6" t="s">
        <v>359</v>
      </c>
      <c r="D5" s="6" t="s">
        <v>5194</v>
      </c>
      <c r="E5" s="6" t="s">
        <v>362</v>
      </c>
      <c r="F5" s="6" t="s">
        <v>5195</v>
      </c>
      <c r="G5" s="6" t="s">
        <v>5196</v>
      </c>
      <c r="H5" s="6" t="s">
        <v>5197</v>
      </c>
      <c r="I5" s="6" t="s">
        <v>5198</v>
      </c>
      <c r="J5" s="6" t="s">
        <v>5199</v>
      </c>
      <c r="K5" s="6" t="s">
        <v>5200</v>
      </c>
      <c r="L5" s="6" t="s">
        <v>5201</v>
      </c>
      <c r="M5" s="6" t="s">
        <v>372</v>
      </c>
      <c r="N5" s="6" t="s">
        <v>5183</v>
      </c>
      <c r="O5" s="6" t="s">
        <v>87</v>
      </c>
      <c r="P5" s="6" t="s">
        <v>5176</v>
      </c>
      <c r="Q5" s="6" t="s">
        <v>5177</v>
      </c>
      <c r="R5" s="6" t="s">
        <v>5178</v>
      </c>
      <c r="S5" s="6" t="s">
        <v>5179</v>
      </c>
      <c r="T5" s="6" t="s">
        <v>5180</v>
      </c>
      <c r="U5" s="6" t="s">
        <v>5181</v>
      </c>
      <c r="V5" s="6" t="s">
        <v>5182</v>
      </c>
      <c r="W5" s="6" t="s">
        <v>5003</v>
      </c>
    </row>
    <row r="6" customFormat="false" ht="15" hidden="false" customHeight="false" outlineLevel="0" collapsed="false">
      <c r="A6" s="11" t="n">
        <v>2021</v>
      </c>
      <c r="B6" s="11" t="s">
        <v>5202</v>
      </c>
      <c r="C6" s="16" t="n">
        <v>24</v>
      </c>
      <c r="D6" s="16" t="n">
        <v>5</v>
      </c>
      <c r="E6" s="16" t="n">
        <v>12</v>
      </c>
      <c r="F6" s="16" t="n">
        <v>14</v>
      </c>
      <c r="G6" s="16" t="n">
        <v>12</v>
      </c>
      <c r="H6" s="16" t="n">
        <v>6</v>
      </c>
      <c r="I6" s="16" t="n">
        <v>5</v>
      </c>
      <c r="J6" s="16" t="n">
        <v>0</v>
      </c>
      <c r="K6" s="13" t="n">
        <v>2.2</v>
      </c>
      <c r="L6" s="13" t="n">
        <v>0.8998</v>
      </c>
      <c r="M6" s="35" t="n">
        <f aca="false">K6-L6</f>
        <v>1.3002</v>
      </c>
      <c r="N6" s="16" t="n">
        <v>4</v>
      </c>
      <c r="O6" s="16" t="n">
        <v>2</v>
      </c>
      <c r="P6" s="74" t="n">
        <f aca="false">IF($C6=0,"",D6/$C6)</f>
        <v>0.208333333333333</v>
      </c>
      <c r="Q6" s="74" t="n">
        <f aca="false">IF($C6=0,"",E6/$C6)</f>
        <v>0.5</v>
      </c>
      <c r="R6" s="74" t="n">
        <f aca="false">IF($C6=0,"",F6/$C6)</f>
        <v>0.583333333333333</v>
      </c>
      <c r="S6" s="74" t="n">
        <f aca="false">IF($C6=0,"",G6/$C6)</f>
        <v>0.5</v>
      </c>
      <c r="T6" s="74" t="n">
        <f aca="false">IF($C6=0,"",H6/$C6)</f>
        <v>0.25</v>
      </c>
      <c r="U6" s="74" t="n">
        <f aca="false">IF($C6=0,"",I6/$C6)</f>
        <v>0.208333333333333</v>
      </c>
      <c r="V6" s="75" t="n">
        <f aca="false">IF($C6=0,"",K6/$C6)</f>
        <v>0.0916666666666667</v>
      </c>
      <c r="W6" s="75" t="n">
        <f aca="false">IF($C6=0,"",M6/$C6)</f>
        <v>0.054175</v>
      </c>
    </row>
    <row r="7" customFormat="false" ht="15" hidden="false" customHeight="false" outlineLevel="0" collapsed="false">
      <c r="A7" s="11" t="n">
        <v>2021</v>
      </c>
      <c r="B7" s="11" t="s">
        <v>5203</v>
      </c>
      <c r="C7" s="16" t="n">
        <v>27</v>
      </c>
      <c r="D7" s="16" t="n">
        <v>7</v>
      </c>
      <c r="E7" s="16" t="n">
        <v>17</v>
      </c>
      <c r="F7" s="16" t="n">
        <v>20</v>
      </c>
      <c r="G7" s="16" t="n">
        <v>17</v>
      </c>
      <c r="H7" s="16" t="n">
        <v>9</v>
      </c>
      <c r="I7" s="16" t="n">
        <v>7</v>
      </c>
      <c r="J7" s="16" t="n">
        <v>0</v>
      </c>
      <c r="K7" s="13" t="n">
        <v>10</v>
      </c>
      <c r="L7" s="13" t="n">
        <v>1.1706</v>
      </c>
      <c r="M7" s="35" t="n">
        <f aca="false">K7-L7</f>
        <v>8.8294</v>
      </c>
      <c r="N7" s="16" t="n">
        <v>5</v>
      </c>
      <c r="O7" s="16" t="n">
        <v>2</v>
      </c>
      <c r="P7" s="74" t="n">
        <f aca="false">IF($C7=0,"",D7/$C7)</f>
        <v>0.259259259259259</v>
      </c>
      <c r="Q7" s="74" t="n">
        <f aca="false">IF($C7=0,"",E7/$C7)</f>
        <v>0.62962962962963</v>
      </c>
      <c r="R7" s="74" t="n">
        <f aca="false">IF($C7=0,"",F7/$C7)</f>
        <v>0.740740740740741</v>
      </c>
      <c r="S7" s="74" t="n">
        <f aca="false">IF($C7=0,"",G7/$C7)</f>
        <v>0.62962962962963</v>
      </c>
      <c r="T7" s="74" t="n">
        <f aca="false">IF($C7=0,"",H7/$C7)</f>
        <v>0.333333333333333</v>
      </c>
      <c r="U7" s="74" t="n">
        <f aca="false">IF($C7=0,"",I7/$C7)</f>
        <v>0.259259259259259</v>
      </c>
      <c r="V7" s="75" t="n">
        <f aca="false">IF($C7=0,"",K7/$C7)</f>
        <v>0.37037037037037</v>
      </c>
      <c r="W7" s="75" t="n">
        <f aca="false">IF($C7=0,"",M7/$C7)</f>
        <v>0.327014814814815</v>
      </c>
    </row>
    <row r="8" customFormat="false" ht="15" hidden="false" customHeight="false" outlineLevel="0" collapsed="false">
      <c r="A8" s="11" t="n">
        <v>2021</v>
      </c>
      <c r="B8" s="11" t="s">
        <v>5204</v>
      </c>
      <c r="C8" s="16" t="n">
        <v>20</v>
      </c>
      <c r="D8" s="16" t="n">
        <v>6</v>
      </c>
      <c r="E8" s="16" t="n">
        <v>12</v>
      </c>
      <c r="F8" s="16" t="n">
        <v>14</v>
      </c>
      <c r="G8" s="16" t="n">
        <v>12</v>
      </c>
      <c r="H8" s="16" t="n">
        <v>7</v>
      </c>
      <c r="I8" s="16" t="n">
        <v>6</v>
      </c>
      <c r="J8" s="16" t="n">
        <v>0</v>
      </c>
      <c r="K8" s="13" t="n">
        <v>7.6</v>
      </c>
      <c r="L8" s="13" t="n">
        <v>0.8602</v>
      </c>
      <c r="M8" s="35" t="n">
        <f aca="false">K8-L8</f>
        <v>6.7398</v>
      </c>
      <c r="N8" s="16" t="n">
        <v>4</v>
      </c>
      <c r="O8" s="16" t="n">
        <v>2</v>
      </c>
      <c r="P8" s="74" t="n">
        <f aca="false">IF($C8=0,"",D8/$C8)</f>
        <v>0.3</v>
      </c>
      <c r="Q8" s="74" t="n">
        <f aca="false">IF($C8=0,"",E8/$C8)</f>
        <v>0.6</v>
      </c>
      <c r="R8" s="74" t="n">
        <f aca="false">IF($C8=0,"",F8/$C8)</f>
        <v>0.7</v>
      </c>
      <c r="S8" s="74" t="n">
        <f aca="false">IF($C8=0,"",G8/$C8)</f>
        <v>0.6</v>
      </c>
      <c r="T8" s="74" t="n">
        <f aca="false">IF($C8=0,"",H8/$C8)</f>
        <v>0.35</v>
      </c>
      <c r="U8" s="74" t="n">
        <f aca="false">IF($C8=0,"",I8/$C8)</f>
        <v>0.3</v>
      </c>
      <c r="V8" s="75" t="n">
        <f aca="false">IF($C8=0,"",K8/$C8)</f>
        <v>0.38</v>
      </c>
      <c r="W8" s="75" t="n">
        <f aca="false">IF($C8=0,"",M8/$C8)</f>
        <v>0.33699</v>
      </c>
    </row>
    <row r="9" customFormat="false" ht="15" hidden="false" customHeight="false" outlineLevel="0" collapsed="false">
      <c r="A9" s="11" t="n">
        <v>2021</v>
      </c>
      <c r="B9" s="11" t="s">
        <v>5205</v>
      </c>
      <c r="C9" s="16" t="n">
        <v>22</v>
      </c>
      <c r="D9" s="16" t="n">
        <v>3</v>
      </c>
      <c r="E9" s="16" t="n">
        <v>8</v>
      </c>
      <c r="F9" s="16" t="n">
        <v>11</v>
      </c>
      <c r="G9" s="16" t="n">
        <v>8</v>
      </c>
      <c r="H9" s="16" t="n">
        <v>3</v>
      </c>
      <c r="I9" s="16" t="n">
        <v>3</v>
      </c>
      <c r="J9" s="16" t="n">
        <v>0</v>
      </c>
      <c r="K9" s="13" t="n">
        <v>-5</v>
      </c>
      <c r="L9" s="13" t="n">
        <v>1.1744</v>
      </c>
      <c r="M9" s="35" t="n">
        <f aca="false">K9-L9</f>
        <v>-6.1744</v>
      </c>
      <c r="N9" s="16" t="n">
        <v>3</v>
      </c>
      <c r="O9" s="16" t="n">
        <v>6</v>
      </c>
      <c r="P9" s="74" t="n">
        <f aca="false">IF($C9=0,"",D9/$C9)</f>
        <v>0.136363636363636</v>
      </c>
      <c r="Q9" s="74" t="n">
        <f aca="false">IF($C9=0,"",E9/$C9)</f>
        <v>0.363636363636364</v>
      </c>
      <c r="R9" s="74" t="n">
        <f aca="false">IF($C9=0,"",F9/$C9)</f>
        <v>0.5</v>
      </c>
      <c r="S9" s="74" t="n">
        <f aca="false">IF($C9=0,"",G9/$C9)</f>
        <v>0.363636363636364</v>
      </c>
      <c r="T9" s="74" t="n">
        <f aca="false">IF($C9=0,"",H9/$C9)</f>
        <v>0.136363636363636</v>
      </c>
      <c r="U9" s="74" t="n">
        <f aca="false">IF($C9=0,"",I9/$C9)</f>
        <v>0.136363636363636</v>
      </c>
      <c r="V9" s="75" t="n">
        <f aca="false">IF($C9=0,"",K9/$C9)</f>
        <v>-0.227272727272727</v>
      </c>
      <c r="W9" s="75" t="n">
        <f aca="false">IF($C9=0,"",M9/$C9)</f>
        <v>-0.280654545454546</v>
      </c>
    </row>
    <row r="10" customFormat="false" ht="15" hidden="false" customHeight="false" outlineLevel="0" collapsed="false">
      <c r="A10" s="11" t="n">
        <v>2021</v>
      </c>
      <c r="B10" s="11" t="s">
        <v>5206</v>
      </c>
      <c r="C10" s="16" t="n">
        <v>16</v>
      </c>
      <c r="D10" s="16" t="n">
        <v>5</v>
      </c>
      <c r="E10" s="16" t="n">
        <v>12</v>
      </c>
      <c r="F10" s="16" t="n">
        <v>14</v>
      </c>
      <c r="G10" s="16" t="n">
        <v>12</v>
      </c>
      <c r="H10" s="16" t="n">
        <v>5</v>
      </c>
      <c r="I10" s="16" t="n">
        <v>5</v>
      </c>
      <c r="J10" s="16" t="n">
        <v>0</v>
      </c>
      <c r="K10" s="13" t="n">
        <v>10.2</v>
      </c>
      <c r="L10" s="13" t="n">
        <v>0.8397</v>
      </c>
      <c r="M10" s="35" t="n">
        <f aca="false">K10-L10</f>
        <v>9.3603</v>
      </c>
      <c r="N10" s="16" t="n">
        <v>5</v>
      </c>
      <c r="O10" s="16" t="n">
        <v>2</v>
      </c>
      <c r="P10" s="74" t="n">
        <f aca="false">IF($C10=0,"",D10/$C10)</f>
        <v>0.3125</v>
      </c>
      <c r="Q10" s="74" t="n">
        <f aca="false">IF($C10=0,"",E10/$C10)</f>
        <v>0.75</v>
      </c>
      <c r="R10" s="74" t="n">
        <f aca="false">IF($C10=0,"",F10/$C10)</f>
        <v>0.875</v>
      </c>
      <c r="S10" s="74" t="n">
        <f aca="false">IF($C10=0,"",G10/$C10)</f>
        <v>0.75</v>
      </c>
      <c r="T10" s="74" t="n">
        <f aca="false">IF($C10=0,"",H10/$C10)</f>
        <v>0.3125</v>
      </c>
      <c r="U10" s="74" t="n">
        <f aca="false">IF($C10=0,"",I10/$C10)</f>
        <v>0.3125</v>
      </c>
      <c r="V10" s="75" t="n">
        <f aca="false">IF($C10=0,"",K10/$C10)</f>
        <v>0.6375</v>
      </c>
      <c r="W10" s="75" t="n">
        <f aca="false">IF($C10=0,"",M10/$C10)</f>
        <v>0.58501875</v>
      </c>
    </row>
    <row r="11" customFormat="false" ht="15" hidden="false" customHeight="false" outlineLevel="0" collapsed="false">
      <c r="A11" s="11" t="n">
        <v>2021</v>
      </c>
      <c r="B11" s="11" t="s">
        <v>5207</v>
      </c>
      <c r="C11" s="16" t="n">
        <v>16</v>
      </c>
      <c r="D11" s="16" t="n">
        <v>3</v>
      </c>
      <c r="E11" s="16" t="n">
        <v>9</v>
      </c>
      <c r="F11" s="16" t="n">
        <v>10</v>
      </c>
      <c r="G11" s="16" t="n">
        <v>9</v>
      </c>
      <c r="H11" s="16" t="n">
        <v>4</v>
      </c>
      <c r="I11" s="16" t="n">
        <v>3</v>
      </c>
      <c r="J11" s="16" t="n">
        <v>0</v>
      </c>
      <c r="K11" s="13" t="n">
        <v>2.6</v>
      </c>
      <c r="L11" s="13" t="n">
        <v>0.873</v>
      </c>
      <c r="M11" s="35" t="n">
        <f aca="false">K11-L11</f>
        <v>1.727</v>
      </c>
      <c r="N11" s="16" t="n">
        <v>4</v>
      </c>
      <c r="O11" s="16" t="n">
        <v>3</v>
      </c>
      <c r="P11" s="74" t="n">
        <f aca="false">IF($C11=0,"",D11/$C11)</f>
        <v>0.1875</v>
      </c>
      <c r="Q11" s="74" t="n">
        <f aca="false">IF($C11=0,"",E11/$C11)</f>
        <v>0.5625</v>
      </c>
      <c r="R11" s="74" t="n">
        <f aca="false">IF($C11=0,"",F11/$C11)</f>
        <v>0.625</v>
      </c>
      <c r="S11" s="74" t="n">
        <f aca="false">IF($C11=0,"",G11/$C11)</f>
        <v>0.5625</v>
      </c>
      <c r="T11" s="74" t="n">
        <f aca="false">IF($C11=0,"",H11/$C11)</f>
        <v>0.25</v>
      </c>
      <c r="U11" s="74" t="n">
        <f aca="false">IF($C11=0,"",I11/$C11)</f>
        <v>0.1875</v>
      </c>
      <c r="V11" s="75" t="n">
        <f aca="false">IF($C11=0,"",K11/$C11)</f>
        <v>0.1625</v>
      </c>
      <c r="W11" s="75" t="n">
        <f aca="false">IF($C11=0,"",M11/$C11)</f>
        <v>0.1079375</v>
      </c>
    </row>
    <row r="12" customFormat="false" ht="15" hidden="false" customHeight="false" outlineLevel="0" collapsed="false">
      <c r="A12" s="11" t="n">
        <v>2021</v>
      </c>
      <c r="B12" s="11" t="s">
        <v>5208</v>
      </c>
      <c r="C12" s="16" t="n">
        <v>19</v>
      </c>
      <c r="D12" s="16" t="n">
        <v>0</v>
      </c>
      <c r="E12" s="16" t="n">
        <v>6</v>
      </c>
      <c r="F12" s="16" t="n">
        <v>7</v>
      </c>
      <c r="G12" s="16" t="n">
        <v>6</v>
      </c>
      <c r="H12" s="16" t="n">
        <v>3</v>
      </c>
      <c r="I12" s="16" t="n">
        <v>0</v>
      </c>
      <c r="J12" s="16" t="n">
        <v>0</v>
      </c>
      <c r="K12" s="13" t="n">
        <v>-9.4</v>
      </c>
      <c r="L12" s="13" t="n">
        <v>1.1319</v>
      </c>
      <c r="M12" s="35" t="n">
        <f aca="false">K12-L12</f>
        <v>-10.5319</v>
      </c>
      <c r="N12" s="16" t="n">
        <v>1</v>
      </c>
      <c r="O12" s="16" t="n">
        <v>4</v>
      </c>
      <c r="P12" s="74" t="n">
        <f aca="false">IF($C12=0,"",D12/$C12)</f>
        <v>0</v>
      </c>
      <c r="Q12" s="74" t="n">
        <f aca="false">IF($C12=0,"",E12/$C12)</f>
        <v>0.315789473684211</v>
      </c>
      <c r="R12" s="74" t="n">
        <f aca="false">IF($C12=0,"",F12/$C12)</f>
        <v>0.368421052631579</v>
      </c>
      <c r="S12" s="74" t="n">
        <f aca="false">IF($C12=0,"",G12/$C12)</f>
        <v>0.315789473684211</v>
      </c>
      <c r="T12" s="74" t="n">
        <f aca="false">IF($C12=0,"",H12/$C12)</f>
        <v>0.157894736842105</v>
      </c>
      <c r="U12" s="74" t="n">
        <f aca="false">IF($C12=0,"",I12/$C12)</f>
        <v>0</v>
      </c>
      <c r="V12" s="75" t="n">
        <f aca="false">IF($C12=0,"",K12/$C12)</f>
        <v>-0.494736842105263</v>
      </c>
      <c r="W12" s="75" t="n">
        <f aca="false">IF($C12=0,"",M12/$C12)</f>
        <v>-0.55431052631579</v>
      </c>
    </row>
    <row r="13" customFormat="false" ht="15" hidden="false" customHeight="false" outlineLevel="0" collapsed="false">
      <c r="A13" s="11" t="n">
        <v>2021</v>
      </c>
      <c r="B13" s="11" t="s">
        <v>5209</v>
      </c>
      <c r="C13" s="16" t="n">
        <v>19</v>
      </c>
      <c r="D13" s="16" t="n">
        <v>2</v>
      </c>
      <c r="E13" s="16" t="n">
        <v>11</v>
      </c>
      <c r="F13" s="16" t="n">
        <v>13</v>
      </c>
      <c r="G13" s="16" t="n">
        <v>11</v>
      </c>
      <c r="H13" s="16" t="n">
        <v>6</v>
      </c>
      <c r="I13" s="16" t="n">
        <v>2</v>
      </c>
      <c r="J13" s="16" t="n">
        <v>0</v>
      </c>
      <c r="K13" s="13" t="n">
        <v>1.4</v>
      </c>
      <c r="L13" s="13" t="n">
        <v>1.0228</v>
      </c>
      <c r="M13" s="35" t="n">
        <f aca="false">K13-L13</f>
        <v>0.3772</v>
      </c>
      <c r="N13" s="16" t="n">
        <v>4</v>
      </c>
      <c r="O13" s="16" t="n">
        <v>2</v>
      </c>
      <c r="P13" s="74" t="n">
        <f aca="false">IF($C13=0,"",D13/$C13)</f>
        <v>0.105263157894737</v>
      </c>
      <c r="Q13" s="74" t="n">
        <f aca="false">IF($C13=0,"",E13/$C13)</f>
        <v>0.578947368421053</v>
      </c>
      <c r="R13" s="74" t="n">
        <f aca="false">IF($C13=0,"",F13/$C13)</f>
        <v>0.68421052631579</v>
      </c>
      <c r="S13" s="74" t="n">
        <f aca="false">IF($C13=0,"",G13/$C13)</f>
        <v>0.578947368421053</v>
      </c>
      <c r="T13" s="74" t="n">
        <f aca="false">IF($C13=0,"",H13/$C13)</f>
        <v>0.315789473684211</v>
      </c>
      <c r="U13" s="74" t="n">
        <f aca="false">IF($C13=0,"",I13/$C13)</f>
        <v>0.105263157894737</v>
      </c>
      <c r="V13" s="75" t="n">
        <f aca="false">IF($C13=0,"",K13/$C13)</f>
        <v>0.0736842105263158</v>
      </c>
      <c r="W13" s="75" t="n">
        <f aca="false">IF($C13=0,"",M13/$C13)</f>
        <v>0.0198526315789474</v>
      </c>
    </row>
    <row r="14" customFormat="false" ht="15" hidden="false" customHeight="false" outlineLevel="0" collapsed="false">
      <c r="A14" s="11" t="n">
        <v>2021</v>
      </c>
      <c r="B14" s="11" t="s">
        <v>5210</v>
      </c>
      <c r="C14" s="16" t="n">
        <v>21</v>
      </c>
      <c r="D14" s="16" t="n">
        <v>5</v>
      </c>
      <c r="E14" s="16" t="n">
        <v>11</v>
      </c>
      <c r="F14" s="16" t="n">
        <v>13</v>
      </c>
      <c r="G14" s="16" t="n">
        <v>11</v>
      </c>
      <c r="H14" s="16" t="n">
        <v>6</v>
      </c>
      <c r="I14" s="16" t="n">
        <v>5</v>
      </c>
      <c r="J14" s="16" t="n">
        <v>0</v>
      </c>
      <c r="K14" s="13" t="n">
        <v>3.6</v>
      </c>
      <c r="L14" s="13" t="n">
        <v>1.1383</v>
      </c>
      <c r="M14" s="35" t="n">
        <f aca="false">K14-L14</f>
        <v>2.4617</v>
      </c>
      <c r="N14" s="16" t="n">
        <v>3</v>
      </c>
      <c r="O14" s="16" t="n">
        <v>2</v>
      </c>
      <c r="P14" s="74" t="n">
        <f aca="false">IF($C14=0,"",D14/$C14)</f>
        <v>0.238095238095238</v>
      </c>
      <c r="Q14" s="74" t="n">
        <f aca="false">IF($C14=0,"",E14/$C14)</f>
        <v>0.523809523809524</v>
      </c>
      <c r="R14" s="74" t="n">
        <f aca="false">IF($C14=0,"",F14/$C14)</f>
        <v>0.619047619047619</v>
      </c>
      <c r="S14" s="74" t="n">
        <f aca="false">IF($C14=0,"",G14/$C14)</f>
        <v>0.523809523809524</v>
      </c>
      <c r="T14" s="74" t="n">
        <f aca="false">IF($C14=0,"",H14/$C14)</f>
        <v>0.285714285714286</v>
      </c>
      <c r="U14" s="74" t="n">
        <f aca="false">IF($C14=0,"",I14/$C14)</f>
        <v>0.238095238095238</v>
      </c>
      <c r="V14" s="75" t="n">
        <f aca="false">IF($C14=0,"",K14/$C14)</f>
        <v>0.171428571428571</v>
      </c>
      <c r="W14" s="75" t="n">
        <f aca="false">IF($C14=0,"",M14/$C14)</f>
        <v>0.11722380952381</v>
      </c>
    </row>
    <row r="15" customFormat="false" ht="15" hidden="false" customHeight="false" outlineLevel="0" collapsed="false">
      <c r="A15" s="11" t="n">
        <v>2021</v>
      </c>
      <c r="B15" s="11" t="s">
        <v>5211</v>
      </c>
      <c r="C15" s="16" t="n">
        <v>27</v>
      </c>
      <c r="D15" s="16" t="n">
        <v>2</v>
      </c>
      <c r="E15" s="16" t="n">
        <v>10</v>
      </c>
      <c r="F15" s="16" t="n">
        <v>13</v>
      </c>
      <c r="G15" s="16" t="n">
        <v>10</v>
      </c>
      <c r="H15" s="16" t="n">
        <v>3</v>
      </c>
      <c r="I15" s="16" t="n">
        <v>2</v>
      </c>
      <c r="J15" s="16" t="n">
        <v>0</v>
      </c>
      <c r="K15" s="13" t="n">
        <v>-8.2</v>
      </c>
      <c r="L15" s="13" t="n">
        <v>1.2077</v>
      </c>
      <c r="M15" s="35" t="n">
        <f aca="false">K15-L15</f>
        <v>-9.4077</v>
      </c>
      <c r="N15" s="16" t="n">
        <v>3</v>
      </c>
      <c r="O15" s="16" t="n">
        <v>5</v>
      </c>
      <c r="P15" s="74" t="n">
        <f aca="false">IF($C15=0,"",D15/$C15)</f>
        <v>0.0740740740740741</v>
      </c>
      <c r="Q15" s="74" t="n">
        <f aca="false">IF($C15=0,"",E15/$C15)</f>
        <v>0.37037037037037</v>
      </c>
      <c r="R15" s="74" t="n">
        <f aca="false">IF($C15=0,"",F15/$C15)</f>
        <v>0.481481481481481</v>
      </c>
      <c r="S15" s="74" t="n">
        <f aca="false">IF($C15=0,"",G15/$C15)</f>
        <v>0.37037037037037</v>
      </c>
      <c r="T15" s="74" t="n">
        <f aca="false">IF($C15=0,"",H15/$C15)</f>
        <v>0.111111111111111</v>
      </c>
      <c r="U15" s="74" t="n">
        <f aca="false">IF($C15=0,"",I15/$C15)</f>
        <v>0.0740740740740741</v>
      </c>
      <c r="V15" s="75" t="n">
        <f aca="false">IF($C15=0,"",K15/$C15)</f>
        <v>-0.303703703703704</v>
      </c>
      <c r="W15" s="75" t="n">
        <f aca="false">IF($C15=0,"",M15/$C15)</f>
        <v>-0.348433333333333</v>
      </c>
    </row>
    <row r="16" customFormat="false" ht="15" hidden="false" customHeight="false" outlineLevel="0" collapsed="false">
      <c r="A16" s="11" t="n">
        <v>2021</v>
      </c>
      <c r="B16" s="11" t="s">
        <v>5212</v>
      </c>
      <c r="C16" s="16" t="n">
        <v>28</v>
      </c>
      <c r="D16" s="16" t="n">
        <v>3</v>
      </c>
      <c r="E16" s="16" t="n">
        <v>15</v>
      </c>
      <c r="F16" s="16" t="n">
        <v>18</v>
      </c>
      <c r="G16" s="16" t="n">
        <v>15</v>
      </c>
      <c r="H16" s="16" t="n">
        <v>3</v>
      </c>
      <c r="I16" s="16" t="n">
        <v>3</v>
      </c>
      <c r="J16" s="16" t="n">
        <v>0</v>
      </c>
      <c r="K16" s="13" t="n">
        <v>0.2</v>
      </c>
      <c r="L16" s="13" t="n">
        <v>1.6942</v>
      </c>
      <c r="M16" s="35" t="n">
        <f aca="false">K16-L16</f>
        <v>-1.4942</v>
      </c>
      <c r="N16" s="16" t="n">
        <v>4</v>
      </c>
      <c r="O16" s="16" t="n">
        <v>5</v>
      </c>
      <c r="P16" s="74" t="n">
        <f aca="false">IF($C16=0,"",D16/$C16)</f>
        <v>0.107142857142857</v>
      </c>
      <c r="Q16" s="74" t="n">
        <f aca="false">IF($C16=0,"",E16/$C16)</f>
        <v>0.535714285714286</v>
      </c>
      <c r="R16" s="74" t="n">
        <f aca="false">IF($C16=0,"",F16/$C16)</f>
        <v>0.642857142857143</v>
      </c>
      <c r="S16" s="74" t="n">
        <f aca="false">IF($C16=0,"",G16/$C16)</f>
        <v>0.535714285714286</v>
      </c>
      <c r="T16" s="74" t="n">
        <f aca="false">IF($C16=0,"",H16/$C16)</f>
        <v>0.107142857142857</v>
      </c>
      <c r="U16" s="74" t="n">
        <f aca="false">IF($C16=0,"",I16/$C16)</f>
        <v>0.107142857142857</v>
      </c>
      <c r="V16" s="75" t="n">
        <f aca="false">IF($C16=0,"",K16/$C16)</f>
        <v>0.00714285714285714</v>
      </c>
      <c r="W16" s="75" t="n">
        <f aca="false">IF($C16=0,"",M16/$C16)</f>
        <v>-0.0533642857142857</v>
      </c>
    </row>
    <row r="17" customFormat="false" ht="15" hidden="false" customHeight="false" outlineLevel="0" collapsed="false">
      <c r="A17" s="11" t="n">
        <v>2021</v>
      </c>
      <c r="B17" s="11" t="s">
        <v>5213</v>
      </c>
      <c r="C17" s="16" t="n">
        <v>25</v>
      </c>
      <c r="D17" s="16" t="n">
        <v>6</v>
      </c>
      <c r="E17" s="16" t="n">
        <v>17</v>
      </c>
      <c r="F17" s="16" t="n">
        <v>18</v>
      </c>
      <c r="G17" s="16" t="n">
        <v>17</v>
      </c>
      <c r="H17" s="16" t="n">
        <v>9</v>
      </c>
      <c r="I17" s="16" t="n">
        <v>6</v>
      </c>
      <c r="J17" s="16" t="n">
        <v>0</v>
      </c>
      <c r="K17" s="13" t="n">
        <v>10.6</v>
      </c>
      <c r="L17" s="13" t="n">
        <v>2.0702</v>
      </c>
      <c r="M17" s="35" t="n">
        <f aca="false">K17-L17</f>
        <v>8.5298</v>
      </c>
      <c r="N17" s="16" t="n">
        <v>7</v>
      </c>
      <c r="O17" s="16" t="n">
        <v>3</v>
      </c>
      <c r="P17" s="74" t="n">
        <f aca="false">IF($C17=0,"",D17/$C17)</f>
        <v>0.24</v>
      </c>
      <c r="Q17" s="74" t="n">
        <f aca="false">IF($C17=0,"",E17/$C17)</f>
        <v>0.68</v>
      </c>
      <c r="R17" s="74" t="n">
        <f aca="false">IF($C17=0,"",F17/$C17)</f>
        <v>0.72</v>
      </c>
      <c r="S17" s="74" t="n">
        <f aca="false">IF($C17=0,"",G17/$C17)</f>
        <v>0.68</v>
      </c>
      <c r="T17" s="74" t="n">
        <f aca="false">IF($C17=0,"",H17/$C17)</f>
        <v>0.36</v>
      </c>
      <c r="U17" s="74" t="n">
        <f aca="false">IF($C17=0,"",I17/$C17)</f>
        <v>0.24</v>
      </c>
      <c r="V17" s="75" t="n">
        <f aca="false">IF($C17=0,"",K17/$C17)</f>
        <v>0.424</v>
      </c>
      <c r="W17" s="75" t="n">
        <f aca="false">IF($C17=0,"",M17/$C17)</f>
        <v>0.341192</v>
      </c>
    </row>
    <row r="18" customFormat="false" ht="15" hidden="false" customHeight="false" outlineLevel="0" collapsed="false">
      <c r="A18" s="76" t="s">
        <v>5214</v>
      </c>
      <c r="B18" s="76" t="s">
        <v>5215</v>
      </c>
      <c r="C18" s="76" t="n">
        <f aca="false">SUM(C6:C17)</f>
        <v>264</v>
      </c>
      <c r="D18" s="76" t="n">
        <f aca="false">SUM(D6:D17)</f>
        <v>47</v>
      </c>
      <c r="E18" s="76" t="n">
        <f aca="false">SUM(E6:E17)</f>
        <v>140</v>
      </c>
      <c r="F18" s="76" t="n">
        <f aca="false">SUM(F6:F17)</f>
        <v>165</v>
      </c>
      <c r="G18" s="76" t="n">
        <f aca="false">SUM(G6:G17)</f>
        <v>140</v>
      </c>
      <c r="H18" s="76" t="n">
        <f aca="false">SUM(H6:H17)</f>
        <v>64</v>
      </c>
      <c r="I18" s="76" t="n">
        <f aca="false">SUM(I6:I17)</f>
        <v>47</v>
      </c>
      <c r="J18" s="76" t="n">
        <f aca="false">SUM(J6:J17)</f>
        <v>0</v>
      </c>
      <c r="K18" s="77" t="n">
        <f aca="false">SUM(K6:K17)</f>
        <v>25.8</v>
      </c>
      <c r="L18" s="77" t="n">
        <f aca="false">SUM(L6:L17)</f>
        <v>14.0828</v>
      </c>
      <c r="M18" s="77" t="n">
        <f aca="false">K18-L18</f>
        <v>11.7172</v>
      </c>
      <c r="N18" s="78" t="n">
        <v>7</v>
      </c>
      <c r="O18" s="78" t="n">
        <v>6</v>
      </c>
      <c r="P18" s="79" t="n">
        <f aca="false">IF($C18=0,"",D18/$C18)</f>
        <v>0.178030303030303</v>
      </c>
      <c r="Q18" s="79" t="n">
        <f aca="false">IF($C18=0,"",E18/$C18)</f>
        <v>0.53030303030303</v>
      </c>
      <c r="R18" s="79" t="n">
        <f aca="false">IF($C18=0,"",F18/$C18)</f>
        <v>0.625</v>
      </c>
      <c r="S18" s="79" t="n">
        <f aca="false">IF($C18=0,"",G18/$C18)</f>
        <v>0.53030303030303</v>
      </c>
      <c r="T18" s="79" t="n">
        <f aca="false">IF($C18=0,"",H18/$C18)</f>
        <v>0.242424242424242</v>
      </c>
      <c r="U18" s="79" t="n">
        <f aca="false">IF($C18=0,"",I18/$C18)</f>
        <v>0.178030303030303</v>
      </c>
      <c r="V18" s="80" t="n">
        <f aca="false">IF($C18=0,"",K18/$C18)</f>
        <v>0.0977272727272727</v>
      </c>
      <c r="W18" s="80" t="n">
        <f aca="false">IF($C18=0,"",M18/$C18)</f>
        <v>0.0443833333333333</v>
      </c>
    </row>
    <row r="19" customFormat="false" ht="15" hidden="false" customHeight="false" outlineLevel="0" collapsed="false">
      <c r="A19" s="11" t="n">
        <v>2022</v>
      </c>
      <c r="B19" s="11" t="s">
        <v>5202</v>
      </c>
      <c r="C19" s="16" t="n">
        <v>30</v>
      </c>
      <c r="D19" s="16" t="n">
        <v>6</v>
      </c>
      <c r="E19" s="16" t="n">
        <v>14</v>
      </c>
      <c r="F19" s="16" t="n">
        <v>16</v>
      </c>
      <c r="G19" s="16" t="n">
        <v>14</v>
      </c>
      <c r="H19" s="16" t="n">
        <v>8</v>
      </c>
      <c r="I19" s="16" t="n">
        <v>6</v>
      </c>
      <c r="J19" s="16" t="n">
        <v>0</v>
      </c>
      <c r="K19" s="13" t="n">
        <v>0.8</v>
      </c>
      <c r="L19" s="13" t="n">
        <v>2.3969</v>
      </c>
      <c r="M19" s="35" t="n">
        <f aca="false">K19-L19</f>
        <v>-1.5969</v>
      </c>
      <c r="N19" s="16" t="n">
        <v>5</v>
      </c>
      <c r="O19" s="16" t="n">
        <v>4</v>
      </c>
      <c r="P19" s="74" t="n">
        <f aca="false">IF($C19=0,"",D19/$C19)</f>
        <v>0.2</v>
      </c>
      <c r="Q19" s="74" t="n">
        <f aca="false">IF($C19=0,"",E19/$C19)</f>
        <v>0.466666666666667</v>
      </c>
      <c r="R19" s="74" t="n">
        <f aca="false">IF($C19=0,"",F19/$C19)</f>
        <v>0.533333333333333</v>
      </c>
      <c r="S19" s="74" t="n">
        <f aca="false">IF($C19=0,"",G19/$C19)</f>
        <v>0.466666666666667</v>
      </c>
      <c r="T19" s="74" t="n">
        <f aca="false">IF($C19=0,"",H19/$C19)</f>
        <v>0.266666666666667</v>
      </c>
      <c r="U19" s="74" t="n">
        <f aca="false">IF($C19=0,"",I19/$C19)</f>
        <v>0.2</v>
      </c>
      <c r="V19" s="75" t="n">
        <f aca="false">IF($C19=0,"",K19/$C19)</f>
        <v>0.0266666666666667</v>
      </c>
      <c r="W19" s="75" t="n">
        <f aca="false">IF($C19=0,"",M19/$C19)</f>
        <v>-0.05323</v>
      </c>
    </row>
    <row r="20" customFormat="false" ht="15" hidden="false" customHeight="false" outlineLevel="0" collapsed="false">
      <c r="A20" s="11" t="n">
        <v>2022</v>
      </c>
      <c r="B20" s="11" t="s">
        <v>5203</v>
      </c>
      <c r="C20" s="16" t="n">
        <v>22</v>
      </c>
      <c r="D20" s="16" t="n">
        <v>2</v>
      </c>
      <c r="E20" s="16" t="n">
        <v>16</v>
      </c>
      <c r="F20" s="16" t="n">
        <v>19</v>
      </c>
      <c r="G20" s="16" t="n">
        <v>16</v>
      </c>
      <c r="H20" s="16" t="n">
        <v>6</v>
      </c>
      <c r="I20" s="16" t="n">
        <v>2</v>
      </c>
      <c r="J20" s="16" t="n">
        <v>0</v>
      </c>
      <c r="K20" s="13" t="n">
        <v>6.4</v>
      </c>
      <c r="L20" s="13" t="n">
        <v>1.2172</v>
      </c>
      <c r="M20" s="35" t="n">
        <f aca="false">K20-L20</f>
        <v>5.1828</v>
      </c>
      <c r="N20" s="16" t="n">
        <v>8</v>
      </c>
      <c r="O20" s="16" t="n">
        <v>2</v>
      </c>
      <c r="P20" s="74" t="n">
        <f aca="false">IF($C20=0,"",D20/$C20)</f>
        <v>0.0909090909090909</v>
      </c>
      <c r="Q20" s="74" t="n">
        <f aca="false">IF($C20=0,"",E20/$C20)</f>
        <v>0.727272727272727</v>
      </c>
      <c r="R20" s="74" t="n">
        <f aca="false">IF($C20=0,"",F20/$C20)</f>
        <v>0.863636363636364</v>
      </c>
      <c r="S20" s="74" t="n">
        <f aca="false">IF($C20=0,"",G20/$C20)</f>
        <v>0.727272727272727</v>
      </c>
      <c r="T20" s="74" t="n">
        <f aca="false">IF($C20=0,"",H20/$C20)</f>
        <v>0.272727272727273</v>
      </c>
      <c r="U20" s="74" t="n">
        <f aca="false">IF($C20=0,"",I20/$C20)</f>
        <v>0.0909090909090909</v>
      </c>
      <c r="V20" s="75" t="n">
        <f aca="false">IF($C20=0,"",K20/$C20)</f>
        <v>0.290909090909091</v>
      </c>
      <c r="W20" s="75" t="n">
        <f aca="false">IF($C20=0,"",M20/$C20)</f>
        <v>0.235581818181818</v>
      </c>
    </row>
    <row r="21" customFormat="false" ht="15" hidden="false" customHeight="false" outlineLevel="0" collapsed="false">
      <c r="A21" s="11" t="n">
        <v>2022</v>
      </c>
      <c r="B21" s="11" t="s">
        <v>5204</v>
      </c>
      <c r="C21" s="16" t="n">
        <v>25</v>
      </c>
      <c r="D21" s="16" t="n">
        <v>4</v>
      </c>
      <c r="E21" s="16" t="n">
        <v>12</v>
      </c>
      <c r="F21" s="16" t="n">
        <v>18</v>
      </c>
      <c r="G21" s="16" t="n">
        <v>12</v>
      </c>
      <c r="H21" s="16" t="n">
        <v>7</v>
      </c>
      <c r="I21" s="16" t="n">
        <v>4</v>
      </c>
      <c r="J21" s="16" t="n">
        <v>0</v>
      </c>
      <c r="K21" s="13" t="n">
        <v>-0.2</v>
      </c>
      <c r="L21" s="13" t="n">
        <v>0.8226</v>
      </c>
      <c r="M21" s="35" t="n">
        <f aca="false">K21-L21</f>
        <v>-1.0226</v>
      </c>
      <c r="N21" s="16" t="n">
        <v>4</v>
      </c>
      <c r="O21" s="16" t="n">
        <v>7</v>
      </c>
      <c r="P21" s="74" t="n">
        <f aca="false">IF($C21=0,"",D21/$C21)</f>
        <v>0.16</v>
      </c>
      <c r="Q21" s="74" t="n">
        <f aca="false">IF($C21=0,"",E21/$C21)</f>
        <v>0.48</v>
      </c>
      <c r="R21" s="74" t="n">
        <f aca="false">IF($C21=0,"",F21/$C21)</f>
        <v>0.72</v>
      </c>
      <c r="S21" s="74" t="n">
        <f aca="false">IF($C21=0,"",G21/$C21)</f>
        <v>0.48</v>
      </c>
      <c r="T21" s="74" t="n">
        <f aca="false">IF($C21=0,"",H21/$C21)</f>
        <v>0.28</v>
      </c>
      <c r="U21" s="74" t="n">
        <f aca="false">IF($C21=0,"",I21/$C21)</f>
        <v>0.16</v>
      </c>
      <c r="V21" s="75" t="n">
        <f aca="false">IF($C21=0,"",K21/$C21)</f>
        <v>-0.008</v>
      </c>
      <c r="W21" s="75" t="n">
        <f aca="false">IF($C21=0,"",M21/$C21)</f>
        <v>-0.040904</v>
      </c>
    </row>
    <row r="22" customFormat="false" ht="15" hidden="false" customHeight="false" outlineLevel="0" collapsed="false">
      <c r="A22" s="11" t="n">
        <v>2022</v>
      </c>
      <c r="B22" s="11" t="s">
        <v>5205</v>
      </c>
      <c r="C22" s="16" t="n">
        <v>23</v>
      </c>
      <c r="D22" s="16" t="n">
        <v>1</v>
      </c>
      <c r="E22" s="16" t="n">
        <v>11</v>
      </c>
      <c r="F22" s="16" t="n">
        <v>12</v>
      </c>
      <c r="G22" s="16" t="n">
        <v>11</v>
      </c>
      <c r="H22" s="16" t="n">
        <v>4</v>
      </c>
      <c r="I22" s="16" t="n">
        <v>1</v>
      </c>
      <c r="J22" s="16" t="n">
        <v>0</v>
      </c>
      <c r="K22" s="13" t="n">
        <v>-4</v>
      </c>
      <c r="L22" s="13" t="n">
        <v>0.9344</v>
      </c>
      <c r="M22" s="35" t="n">
        <f aca="false">K22-L22</f>
        <v>-4.9344</v>
      </c>
      <c r="N22" s="16" t="n">
        <v>2</v>
      </c>
      <c r="O22" s="16" t="n">
        <v>3</v>
      </c>
      <c r="P22" s="74" t="n">
        <f aca="false">IF($C22=0,"",D22/$C22)</f>
        <v>0.0434782608695652</v>
      </c>
      <c r="Q22" s="74" t="n">
        <f aca="false">IF($C22=0,"",E22/$C22)</f>
        <v>0.478260869565217</v>
      </c>
      <c r="R22" s="74" t="n">
        <f aca="false">IF($C22=0,"",F22/$C22)</f>
        <v>0.521739130434783</v>
      </c>
      <c r="S22" s="74" t="n">
        <f aca="false">IF($C22=0,"",G22/$C22)</f>
        <v>0.478260869565217</v>
      </c>
      <c r="T22" s="74" t="n">
        <f aca="false">IF($C22=0,"",H22/$C22)</f>
        <v>0.173913043478261</v>
      </c>
      <c r="U22" s="74" t="n">
        <f aca="false">IF($C22=0,"",I22/$C22)</f>
        <v>0.0434782608695652</v>
      </c>
      <c r="V22" s="75" t="n">
        <f aca="false">IF($C22=0,"",K22/$C22)</f>
        <v>-0.173913043478261</v>
      </c>
      <c r="W22" s="75" t="n">
        <f aca="false">IF($C22=0,"",M22/$C22)</f>
        <v>-0.214539130434783</v>
      </c>
    </row>
    <row r="23" customFormat="false" ht="15" hidden="false" customHeight="false" outlineLevel="0" collapsed="false">
      <c r="A23" s="11" t="n">
        <v>2022</v>
      </c>
      <c r="B23" s="11" t="s">
        <v>5206</v>
      </c>
      <c r="C23" s="16" t="n">
        <v>26</v>
      </c>
      <c r="D23" s="16" t="n">
        <v>3</v>
      </c>
      <c r="E23" s="16" t="n">
        <v>13</v>
      </c>
      <c r="F23" s="16" t="n">
        <v>14</v>
      </c>
      <c r="G23" s="16" t="n">
        <v>13</v>
      </c>
      <c r="H23" s="16" t="n">
        <v>5</v>
      </c>
      <c r="I23" s="16" t="n">
        <v>3</v>
      </c>
      <c r="J23" s="16" t="n">
        <v>0</v>
      </c>
      <c r="K23" s="13" t="n">
        <v>-1</v>
      </c>
      <c r="L23" s="13" t="n">
        <v>1.2065</v>
      </c>
      <c r="M23" s="35" t="n">
        <f aca="false">K23-L23</f>
        <v>-2.2065</v>
      </c>
      <c r="N23" s="16" t="n">
        <v>4</v>
      </c>
      <c r="O23" s="16" t="n">
        <v>4</v>
      </c>
      <c r="P23" s="74" t="n">
        <f aca="false">IF($C23=0,"",D23/$C23)</f>
        <v>0.115384615384615</v>
      </c>
      <c r="Q23" s="74" t="n">
        <f aca="false">IF($C23=0,"",E23/$C23)</f>
        <v>0.5</v>
      </c>
      <c r="R23" s="74" t="n">
        <f aca="false">IF($C23=0,"",F23/$C23)</f>
        <v>0.538461538461538</v>
      </c>
      <c r="S23" s="74" t="n">
        <f aca="false">IF($C23=0,"",G23/$C23)</f>
        <v>0.5</v>
      </c>
      <c r="T23" s="74" t="n">
        <f aca="false">IF($C23=0,"",H23/$C23)</f>
        <v>0.192307692307692</v>
      </c>
      <c r="U23" s="74" t="n">
        <f aca="false">IF($C23=0,"",I23/$C23)</f>
        <v>0.115384615384615</v>
      </c>
      <c r="V23" s="75" t="n">
        <f aca="false">IF($C23=0,"",K23/$C23)</f>
        <v>-0.0384615384615385</v>
      </c>
      <c r="W23" s="75" t="n">
        <f aca="false">IF($C23=0,"",M23/$C23)</f>
        <v>-0.0848653846153846</v>
      </c>
    </row>
    <row r="24" customFormat="false" ht="15" hidden="false" customHeight="false" outlineLevel="0" collapsed="false">
      <c r="A24" s="11" t="n">
        <v>2022</v>
      </c>
      <c r="B24" s="11" t="s">
        <v>5207</v>
      </c>
      <c r="C24" s="16" t="n">
        <v>25</v>
      </c>
      <c r="D24" s="16" t="n">
        <v>8</v>
      </c>
      <c r="E24" s="16" t="n">
        <v>16</v>
      </c>
      <c r="F24" s="16" t="n">
        <v>18</v>
      </c>
      <c r="G24" s="16" t="n">
        <v>16</v>
      </c>
      <c r="H24" s="16" t="n">
        <v>8</v>
      </c>
      <c r="I24" s="16" t="n">
        <v>8</v>
      </c>
      <c r="J24" s="16" t="n">
        <v>0</v>
      </c>
      <c r="K24" s="13" t="n">
        <v>11.8</v>
      </c>
      <c r="L24" s="13" t="n">
        <v>1.5977</v>
      </c>
      <c r="M24" s="35" t="n">
        <f aca="false">K24-L24</f>
        <v>10.2023</v>
      </c>
      <c r="N24" s="16" t="n">
        <v>6</v>
      </c>
      <c r="O24" s="16" t="n">
        <v>2</v>
      </c>
      <c r="P24" s="74" t="n">
        <f aca="false">IF($C24=0,"",D24/$C24)</f>
        <v>0.32</v>
      </c>
      <c r="Q24" s="74" t="n">
        <f aca="false">IF($C24=0,"",E24/$C24)</f>
        <v>0.64</v>
      </c>
      <c r="R24" s="74" t="n">
        <f aca="false">IF($C24=0,"",F24/$C24)</f>
        <v>0.72</v>
      </c>
      <c r="S24" s="74" t="n">
        <f aca="false">IF($C24=0,"",G24/$C24)</f>
        <v>0.64</v>
      </c>
      <c r="T24" s="74" t="n">
        <f aca="false">IF($C24=0,"",H24/$C24)</f>
        <v>0.32</v>
      </c>
      <c r="U24" s="74" t="n">
        <f aca="false">IF($C24=0,"",I24/$C24)</f>
        <v>0.32</v>
      </c>
      <c r="V24" s="75" t="n">
        <f aca="false">IF($C24=0,"",K24/$C24)</f>
        <v>0.472</v>
      </c>
      <c r="W24" s="75" t="n">
        <f aca="false">IF($C24=0,"",M24/$C24)</f>
        <v>0.408092</v>
      </c>
    </row>
    <row r="25" customFormat="false" ht="15" hidden="false" customHeight="false" outlineLevel="0" collapsed="false">
      <c r="A25" s="11" t="n">
        <v>2022</v>
      </c>
      <c r="B25" s="11" t="s">
        <v>5208</v>
      </c>
      <c r="C25" s="16" t="n">
        <v>18</v>
      </c>
      <c r="D25" s="16" t="n">
        <v>2</v>
      </c>
      <c r="E25" s="16" t="n">
        <v>13</v>
      </c>
      <c r="F25" s="16" t="n">
        <v>14</v>
      </c>
      <c r="G25" s="16" t="n">
        <v>13</v>
      </c>
      <c r="H25" s="16" t="n">
        <v>7</v>
      </c>
      <c r="I25" s="16" t="n">
        <v>2</v>
      </c>
      <c r="J25" s="16" t="n">
        <v>0</v>
      </c>
      <c r="K25" s="13" t="n">
        <v>5.6</v>
      </c>
      <c r="L25" s="13" t="n">
        <v>1.0529</v>
      </c>
      <c r="M25" s="35" t="n">
        <f aca="false">K25-L25</f>
        <v>4.5471</v>
      </c>
      <c r="N25" s="16" t="n">
        <v>7</v>
      </c>
      <c r="O25" s="16" t="n">
        <v>2</v>
      </c>
      <c r="P25" s="74" t="n">
        <f aca="false">IF($C25=0,"",D25/$C25)</f>
        <v>0.111111111111111</v>
      </c>
      <c r="Q25" s="74" t="n">
        <f aca="false">IF($C25=0,"",E25/$C25)</f>
        <v>0.722222222222222</v>
      </c>
      <c r="R25" s="74" t="n">
        <f aca="false">IF($C25=0,"",F25/$C25)</f>
        <v>0.777777777777778</v>
      </c>
      <c r="S25" s="74" t="n">
        <f aca="false">IF($C25=0,"",G25/$C25)</f>
        <v>0.722222222222222</v>
      </c>
      <c r="T25" s="74" t="n">
        <f aca="false">IF($C25=0,"",H25/$C25)</f>
        <v>0.388888888888889</v>
      </c>
      <c r="U25" s="74" t="n">
        <f aca="false">IF($C25=0,"",I25/$C25)</f>
        <v>0.111111111111111</v>
      </c>
      <c r="V25" s="75" t="n">
        <f aca="false">IF($C25=0,"",K25/$C25)</f>
        <v>0.311111111111111</v>
      </c>
      <c r="W25" s="75" t="n">
        <f aca="false">IF($C25=0,"",M25/$C25)</f>
        <v>0.252616666666667</v>
      </c>
    </row>
    <row r="26" customFormat="false" ht="15" hidden="false" customHeight="false" outlineLevel="0" collapsed="false">
      <c r="A26" s="11" t="n">
        <v>2022</v>
      </c>
      <c r="B26" s="11" t="s">
        <v>5209</v>
      </c>
      <c r="C26" s="16" t="n">
        <v>20</v>
      </c>
      <c r="D26" s="16" t="n">
        <v>3</v>
      </c>
      <c r="E26" s="16" t="n">
        <v>13</v>
      </c>
      <c r="F26" s="16" t="n">
        <v>15</v>
      </c>
      <c r="G26" s="16" t="n">
        <v>13</v>
      </c>
      <c r="H26" s="16" t="n">
        <v>5</v>
      </c>
      <c r="I26" s="16" t="n">
        <v>3</v>
      </c>
      <c r="J26" s="16" t="n">
        <v>0</v>
      </c>
      <c r="K26" s="13" t="n">
        <v>5</v>
      </c>
      <c r="L26" s="13" t="n">
        <v>1.2426</v>
      </c>
      <c r="M26" s="35" t="n">
        <f aca="false">K26-L26</f>
        <v>3.7574</v>
      </c>
      <c r="N26" s="16" t="n">
        <v>8</v>
      </c>
      <c r="O26" s="16" t="n">
        <v>2</v>
      </c>
      <c r="P26" s="74" t="n">
        <f aca="false">IF($C26=0,"",D26/$C26)</f>
        <v>0.15</v>
      </c>
      <c r="Q26" s="74" t="n">
        <f aca="false">IF($C26=0,"",E26/$C26)</f>
        <v>0.65</v>
      </c>
      <c r="R26" s="74" t="n">
        <f aca="false">IF($C26=0,"",F26/$C26)</f>
        <v>0.75</v>
      </c>
      <c r="S26" s="74" t="n">
        <f aca="false">IF($C26=0,"",G26/$C26)</f>
        <v>0.65</v>
      </c>
      <c r="T26" s="74" t="n">
        <f aca="false">IF($C26=0,"",H26/$C26)</f>
        <v>0.25</v>
      </c>
      <c r="U26" s="74" t="n">
        <f aca="false">IF($C26=0,"",I26/$C26)</f>
        <v>0.15</v>
      </c>
      <c r="V26" s="75" t="n">
        <f aca="false">IF($C26=0,"",K26/$C26)</f>
        <v>0.25</v>
      </c>
      <c r="W26" s="75" t="n">
        <f aca="false">IF($C26=0,"",M26/$C26)</f>
        <v>0.18787</v>
      </c>
    </row>
    <row r="27" customFormat="false" ht="15" hidden="false" customHeight="false" outlineLevel="0" collapsed="false">
      <c r="A27" s="11" t="n">
        <v>2022</v>
      </c>
      <c r="B27" s="11" t="s">
        <v>5210</v>
      </c>
      <c r="C27" s="16" t="n">
        <v>26</v>
      </c>
      <c r="D27" s="16" t="n">
        <v>9</v>
      </c>
      <c r="E27" s="16" t="n">
        <v>11</v>
      </c>
      <c r="F27" s="16" t="n">
        <v>15</v>
      </c>
      <c r="G27" s="16" t="n">
        <v>11</v>
      </c>
      <c r="H27" s="16" t="n">
        <v>9</v>
      </c>
      <c r="I27" s="16" t="n">
        <v>9</v>
      </c>
      <c r="J27" s="16" t="n">
        <v>0</v>
      </c>
      <c r="K27" s="13" t="n">
        <v>4.2</v>
      </c>
      <c r="L27" s="13" t="n">
        <v>1.6423</v>
      </c>
      <c r="M27" s="35" t="n">
        <f aca="false">K27-L27</f>
        <v>2.5577</v>
      </c>
      <c r="N27" s="16" t="n">
        <v>3</v>
      </c>
      <c r="O27" s="16" t="n">
        <v>4</v>
      </c>
      <c r="P27" s="74" t="n">
        <f aca="false">IF($C27=0,"",D27/$C27)</f>
        <v>0.346153846153846</v>
      </c>
      <c r="Q27" s="74" t="n">
        <f aca="false">IF($C27=0,"",E27/$C27)</f>
        <v>0.423076923076923</v>
      </c>
      <c r="R27" s="74" t="n">
        <f aca="false">IF($C27=0,"",F27/$C27)</f>
        <v>0.576923076923077</v>
      </c>
      <c r="S27" s="74" t="n">
        <f aca="false">IF($C27=0,"",G27/$C27)</f>
        <v>0.423076923076923</v>
      </c>
      <c r="T27" s="74" t="n">
        <f aca="false">IF($C27=0,"",H27/$C27)</f>
        <v>0.346153846153846</v>
      </c>
      <c r="U27" s="74" t="n">
        <f aca="false">IF($C27=0,"",I27/$C27)</f>
        <v>0.346153846153846</v>
      </c>
      <c r="V27" s="75" t="n">
        <f aca="false">IF($C27=0,"",K27/$C27)</f>
        <v>0.161538461538462</v>
      </c>
      <c r="W27" s="75" t="n">
        <f aca="false">IF($C27=0,"",M27/$C27)</f>
        <v>0.0983730769230769</v>
      </c>
    </row>
    <row r="28" customFormat="false" ht="15" hidden="false" customHeight="false" outlineLevel="0" collapsed="false">
      <c r="A28" s="11" t="n">
        <v>2022</v>
      </c>
      <c r="B28" s="11" t="s">
        <v>5211</v>
      </c>
      <c r="C28" s="16" t="n">
        <v>20</v>
      </c>
      <c r="D28" s="16" t="n">
        <v>2</v>
      </c>
      <c r="E28" s="16" t="n">
        <v>11</v>
      </c>
      <c r="F28" s="16" t="n">
        <v>14</v>
      </c>
      <c r="G28" s="16" t="n">
        <v>11</v>
      </c>
      <c r="H28" s="16" t="n">
        <v>5</v>
      </c>
      <c r="I28" s="16" t="n">
        <v>2</v>
      </c>
      <c r="J28" s="16" t="n">
        <v>0</v>
      </c>
      <c r="K28" s="13" t="n">
        <v>0.4</v>
      </c>
      <c r="L28" s="13" t="n">
        <v>1.0852</v>
      </c>
      <c r="M28" s="35" t="n">
        <f aca="false">K28-L28</f>
        <v>-0.6852</v>
      </c>
      <c r="N28" s="16" t="n">
        <v>2</v>
      </c>
      <c r="O28" s="16" t="n">
        <v>3</v>
      </c>
      <c r="P28" s="74" t="n">
        <f aca="false">IF($C28=0,"",D28/$C28)</f>
        <v>0.1</v>
      </c>
      <c r="Q28" s="74" t="n">
        <f aca="false">IF($C28=0,"",E28/$C28)</f>
        <v>0.55</v>
      </c>
      <c r="R28" s="74" t="n">
        <f aca="false">IF($C28=0,"",F28/$C28)</f>
        <v>0.7</v>
      </c>
      <c r="S28" s="74" t="n">
        <f aca="false">IF($C28=0,"",G28/$C28)</f>
        <v>0.55</v>
      </c>
      <c r="T28" s="74" t="n">
        <f aca="false">IF($C28=0,"",H28/$C28)</f>
        <v>0.25</v>
      </c>
      <c r="U28" s="74" t="n">
        <f aca="false">IF($C28=0,"",I28/$C28)</f>
        <v>0.1</v>
      </c>
      <c r="V28" s="75" t="n">
        <f aca="false">IF($C28=0,"",K28/$C28)</f>
        <v>0.02</v>
      </c>
      <c r="W28" s="75" t="n">
        <f aca="false">IF($C28=0,"",M28/$C28)</f>
        <v>-0.03426</v>
      </c>
    </row>
    <row r="29" customFormat="false" ht="15" hidden="false" customHeight="false" outlineLevel="0" collapsed="false">
      <c r="A29" s="11" t="n">
        <v>2022</v>
      </c>
      <c r="B29" s="11" t="s">
        <v>5212</v>
      </c>
      <c r="C29" s="16" t="n">
        <v>22</v>
      </c>
      <c r="D29" s="16" t="n">
        <v>6</v>
      </c>
      <c r="E29" s="16" t="n">
        <v>11</v>
      </c>
      <c r="F29" s="16" t="n">
        <v>13</v>
      </c>
      <c r="G29" s="16" t="n">
        <v>11</v>
      </c>
      <c r="H29" s="16" t="n">
        <v>7</v>
      </c>
      <c r="I29" s="16" t="n">
        <v>6</v>
      </c>
      <c r="J29" s="16" t="n">
        <v>0</v>
      </c>
      <c r="K29" s="13" t="n">
        <v>4</v>
      </c>
      <c r="L29" s="13" t="n">
        <v>1.4986</v>
      </c>
      <c r="M29" s="35" t="n">
        <f aca="false">K29-L29</f>
        <v>2.5014</v>
      </c>
      <c r="N29" s="16" t="n">
        <v>5</v>
      </c>
      <c r="O29" s="16" t="n">
        <v>4</v>
      </c>
      <c r="P29" s="74" t="n">
        <f aca="false">IF($C29=0,"",D29/$C29)</f>
        <v>0.272727272727273</v>
      </c>
      <c r="Q29" s="74" t="n">
        <f aca="false">IF($C29=0,"",E29/$C29)</f>
        <v>0.5</v>
      </c>
      <c r="R29" s="74" t="n">
        <f aca="false">IF($C29=0,"",F29/$C29)</f>
        <v>0.590909090909091</v>
      </c>
      <c r="S29" s="74" t="n">
        <f aca="false">IF($C29=0,"",G29/$C29)</f>
        <v>0.5</v>
      </c>
      <c r="T29" s="74" t="n">
        <f aca="false">IF($C29=0,"",H29/$C29)</f>
        <v>0.318181818181818</v>
      </c>
      <c r="U29" s="74" t="n">
        <f aca="false">IF($C29=0,"",I29/$C29)</f>
        <v>0.272727272727273</v>
      </c>
      <c r="V29" s="75" t="n">
        <f aca="false">IF($C29=0,"",K29/$C29)</f>
        <v>0.181818181818182</v>
      </c>
      <c r="W29" s="75" t="n">
        <f aca="false">IF($C29=0,"",M29/$C29)</f>
        <v>0.1137</v>
      </c>
    </row>
    <row r="30" customFormat="false" ht="15" hidden="false" customHeight="false" outlineLevel="0" collapsed="false">
      <c r="A30" s="11" t="n">
        <v>2022</v>
      </c>
      <c r="B30" s="11" t="s">
        <v>5213</v>
      </c>
      <c r="C30" s="16" t="n">
        <v>31</v>
      </c>
      <c r="D30" s="16" t="n">
        <v>3</v>
      </c>
      <c r="E30" s="16" t="n">
        <v>15</v>
      </c>
      <c r="F30" s="16" t="n">
        <v>17</v>
      </c>
      <c r="G30" s="16" t="n">
        <v>15</v>
      </c>
      <c r="H30" s="16" t="n">
        <v>10</v>
      </c>
      <c r="I30" s="16" t="n">
        <v>3</v>
      </c>
      <c r="J30" s="16" t="n">
        <v>0</v>
      </c>
      <c r="K30" s="13" t="n">
        <v>-2.8</v>
      </c>
      <c r="L30" s="13" t="n">
        <v>2.0117</v>
      </c>
      <c r="M30" s="35" t="n">
        <f aca="false">K30-L30</f>
        <v>-4.8117</v>
      </c>
      <c r="N30" s="16" t="n">
        <v>5</v>
      </c>
      <c r="O30" s="16" t="n">
        <v>5</v>
      </c>
      <c r="P30" s="74" t="n">
        <f aca="false">IF($C30=0,"",D30/$C30)</f>
        <v>0.0967741935483871</v>
      </c>
      <c r="Q30" s="74" t="n">
        <f aca="false">IF($C30=0,"",E30/$C30)</f>
        <v>0.483870967741936</v>
      </c>
      <c r="R30" s="74" t="n">
        <f aca="false">IF($C30=0,"",F30/$C30)</f>
        <v>0.548387096774194</v>
      </c>
      <c r="S30" s="74" t="n">
        <f aca="false">IF($C30=0,"",G30/$C30)</f>
        <v>0.483870967741936</v>
      </c>
      <c r="T30" s="74" t="n">
        <f aca="false">IF($C30=0,"",H30/$C30)</f>
        <v>0.32258064516129</v>
      </c>
      <c r="U30" s="74" t="n">
        <f aca="false">IF($C30=0,"",I30/$C30)</f>
        <v>0.0967741935483871</v>
      </c>
      <c r="V30" s="75" t="n">
        <f aca="false">IF($C30=0,"",K30/$C30)</f>
        <v>-0.0903225806451613</v>
      </c>
      <c r="W30" s="75" t="n">
        <f aca="false">IF($C30=0,"",M30/$C30)</f>
        <v>-0.155216129032258</v>
      </c>
    </row>
    <row r="31" customFormat="false" ht="15" hidden="false" customHeight="false" outlineLevel="0" collapsed="false">
      <c r="A31" s="76" t="s">
        <v>5216</v>
      </c>
      <c r="B31" s="76" t="s">
        <v>5215</v>
      </c>
      <c r="C31" s="76" t="n">
        <f aca="false">SUM(C19:C30)</f>
        <v>288</v>
      </c>
      <c r="D31" s="76" t="n">
        <f aca="false">SUM(D19:D30)</f>
        <v>49</v>
      </c>
      <c r="E31" s="76" t="n">
        <f aca="false">SUM(E19:E30)</f>
        <v>156</v>
      </c>
      <c r="F31" s="76" t="n">
        <f aca="false">SUM(F19:F30)</f>
        <v>185</v>
      </c>
      <c r="G31" s="76" t="n">
        <f aca="false">SUM(G19:G30)</f>
        <v>156</v>
      </c>
      <c r="H31" s="76" t="n">
        <f aca="false">SUM(H19:H30)</f>
        <v>81</v>
      </c>
      <c r="I31" s="76" t="n">
        <f aca="false">SUM(I19:I30)</f>
        <v>49</v>
      </c>
      <c r="J31" s="76" t="n">
        <f aca="false">SUM(J19:J30)</f>
        <v>0</v>
      </c>
      <c r="K31" s="77" t="n">
        <f aca="false">SUM(K19:K30)</f>
        <v>30.2</v>
      </c>
      <c r="L31" s="77" t="n">
        <f aca="false">SUM(L19:L30)</f>
        <v>16.7086</v>
      </c>
      <c r="M31" s="77" t="n">
        <f aca="false">K31-L31</f>
        <v>13.4914</v>
      </c>
      <c r="N31" s="78" t="n">
        <v>8</v>
      </c>
      <c r="O31" s="78" t="n">
        <v>7</v>
      </c>
      <c r="P31" s="79" t="n">
        <f aca="false">IF($C31=0,"",D31/$C31)</f>
        <v>0.170138888888889</v>
      </c>
      <c r="Q31" s="79" t="n">
        <f aca="false">IF($C31=0,"",E31/$C31)</f>
        <v>0.541666666666667</v>
      </c>
      <c r="R31" s="79" t="n">
        <f aca="false">IF($C31=0,"",F31/$C31)</f>
        <v>0.642361111111111</v>
      </c>
      <c r="S31" s="79" t="n">
        <f aca="false">IF($C31=0,"",G31/$C31)</f>
        <v>0.541666666666667</v>
      </c>
      <c r="T31" s="79" t="n">
        <f aca="false">IF($C31=0,"",H31/$C31)</f>
        <v>0.28125</v>
      </c>
      <c r="U31" s="79" t="n">
        <f aca="false">IF($C31=0,"",I31/$C31)</f>
        <v>0.170138888888889</v>
      </c>
      <c r="V31" s="80" t="n">
        <f aca="false">IF($C31=0,"",K31/$C31)</f>
        <v>0.104861111111111</v>
      </c>
      <c r="W31" s="80" t="n">
        <f aca="false">IF($C31=0,"",M31/$C31)</f>
        <v>0.0468451388888889</v>
      </c>
    </row>
    <row r="32" customFormat="false" ht="15" hidden="false" customHeight="false" outlineLevel="0" collapsed="false">
      <c r="A32" s="11" t="n">
        <v>2023</v>
      </c>
      <c r="B32" s="11" t="s">
        <v>5202</v>
      </c>
      <c r="C32" s="16" t="n">
        <v>25</v>
      </c>
      <c r="D32" s="16" t="n">
        <v>6</v>
      </c>
      <c r="E32" s="16" t="n">
        <v>14</v>
      </c>
      <c r="F32" s="16" t="n">
        <v>18</v>
      </c>
      <c r="G32" s="16" t="n">
        <v>14</v>
      </c>
      <c r="H32" s="16" t="n">
        <v>7</v>
      </c>
      <c r="I32" s="16" t="n">
        <v>6</v>
      </c>
      <c r="J32" s="16" t="n">
        <v>0</v>
      </c>
      <c r="K32" s="13" t="n">
        <v>5.8</v>
      </c>
      <c r="L32" s="13" t="n">
        <v>1.3605</v>
      </c>
      <c r="M32" s="35" t="n">
        <f aca="false">K32-L32</f>
        <v>4.4395</v>
      </c>
      <c r="N32" s="16" t="n">
        <v>3</v>
      </c>
      <c r="O32" s="16" t="n">
        <v>2</v>
      </c>
      <c r="P32" s="74" t="n">
        <f aca="false">IF($C32=0,"",D32/$C32)</f>
        <v>0.24</v>
      </c>
      <c r="Q32" s="74" t="n">
        <f aca="false">IF($C32=0,"",E32/$C32)</f>
        <v>0.56</v>
      </c>
      <c r="R32" s="74" t="n">
        <f aca="false">IF($C32=0,"",F32/$C32)</f>
        <v>0.72</v>
      </c>
      <c r="S32" s="74" t="n">
        <f aca="false">IF($C32=0,"",G32/$C32)</f>
        <v>0.56</v>
      </c>
      <c r="T32" s="74" t="n">
        <f aca="false">IF($C32=0,"",H32/$C32)</f>
        <v>0.28</v>
      </c>
      <c r="U32" s="74" t="n">
        <f aca="false">IF($C32=0,"",I32/$C32)</f>
        <v>0.24</v>
      </c>
      <c r="V32" s="75" t="n">
        <f aca="false">IF($C32=0,"",K32/$C32)</f>
        <v>0.232</v>
      </c>
      <c r="W32" s="75" t="n">
        <f aca="false">IF($C32=0,"",M32/$C32)</f>
        <v>0.17758</v>
      </c>
    </row>
    <row r="33" customFormat="false" ht="15" hidden="false" customHeight="false" outlineLevel="0" collapsed="false">
      <c r="A33" s="11" t="n">
        <v>2023</v>
      </c>
      <c r="B33" s="11" t="s">
        <v>5203</v>
      </c>
      <c r="C33" s="16" t="n">
        <v>23</v>
      </c>
      <c r="D33" s="16" t="n">
        <v>3</v>
      </c>
      <c r="E33" s="16" t="n">
        <v>9</v>
      </c>
      <c r="F33" s="16" t="n">
        <v>11</v>
      </c>
      <c r="G33" s="16" t="n">
        <v>9</v>
      </c>
      <c r="H33" s="16" t="n">
        <v>5</v>
      </c>
      <c r="I33" s="16" t="n">
        <v>3</v>
      </c>
      <c r="J33" s="16" t="n">
        <v>0</v>
      </c>
      <c r="K33" s="13" t="n">
        <v>-4.4</v>
      </c>
      <c r="L33" s="13" t="n">
        <v>1.2592</v>
      </c>
      <c r="M33" s="35" t="n">
        <f aca="false">K33-L33</f>
        <v>-5.6592</v>
      </c>
      <c r="N33" s="16" t="n">
        <v>3</v>
      </c>
      <c r="O33" s="16" t="n">
        <v>4</v>
      </c>
      <c r="P33" s="74" t="n">
        <f aca="false">IF($C33=0,"",D33/$C33)</f>
        <v>0.130434782608696</v>
      </c>
      <c r="Q33" s="74" t="n">
        <f aca="false">IF($C33=0,"",E33/$C33)</f>
        <v>0.391304347826087</v>
      </c>
      <c r="R33" s="74" t="n">
        <f aca="false">IF($C33=0,"",F33/$C33)</f>
        <v>0.478260869565217</v>
      </c>
      <c r="S33" s="74" t="n">
        <f aca="false">IF($C33=0,"",G33/$C33)</f>
        <v>0.391304347826087</v>
      </c>
      <c r="T33" s="74" t="n">
        <f aca="false">IF($C33=0,"",H33/$C33)</f>
        <v>0.217391304347826</v>
      </c>
      <c r="U33" s="74" t="n">
        <f aca="false">IF($C33=0,"",I33/$C33)</f>
        <v>0.130434782608696</v>
      </c>
      <c r="V33" s="75" t="n">
        <f aca="false">IF($C33=0,"",K33/$C33)</f>
        <v>-0.191304347826087</v>
      </c>
      <c r="W33" s="75" t="n">
        <f aca="false">IF($C33=0,"",M33/$C33)</f>
        <v>-0.246052173913044</v>
      </c>
    </row>
    <row r="34" customFormat="false" ht="15" hidden="false" customHeight="false" outlineLevel="0" collapsed="false">
      <c r="A34" s="11" t="n">
        <v>2023</v>
      </c>
      <c r="B34" s="11" t="s">
        <v>5204</v>
      </c>
      <c r="C34" s="16" t="n">
        <v>26</v>
      </c>
      <c r="D34" s="16" t="n">
        <v>6</v>
      </c>
      <c r="E34" s="16" t="n">
        <v>17</v>
      </c>
      <c r="F34" s="16" t="n">
        <v>20</v>
      </c>
      <c r="G34" s="16" t="n">
        <v>17</v>
      </c>
      <c r="H34" s="16" t="n">
        <v>7</v>
      </c>
      <c r="I34" s="16" t="n">
        <v>6</v>
      </c>
      <c r="J34" s="16" t="n">
        <v>0</v>
      </c>
      <c r="K34" s="13" t="n">
        <v>9.6</v>
      </c>
      <c r="L34" s="13" t="n">
        <v>1.5723</v>
      </c>
      <c r="M34" s="35" t="n">
        <f aca="false">K34-L34</f>
        <v>8.0277</v>
      </c>
      <c r="N34" s="16" t="n">
        <v>7</v>
      </c>
      <c r="O34" s="16" t="n">
        <v>4</v>
      </c>
      <c r="P34" s="74" t="n">
        <f aca="false">IF($C34=0,"",D34/$C34)</f>
        <v>0.230769230769231</v>
      </c>
      <c r="Q34" s="74" t="n">
        <f aca="false">IF($C34=0,"",E34/$C34)</f>
        <v>0.653846153846154</v>
      </c>
      <c r="R34" s="74" t="n">
        <f aca="false">IF($C34=0,"",F34/$C34)</f>
        <v>0.769230769230769</v>
      </c>
      <c r="S34" s="74" t="n">
        <f aca="false">IF($C34=0,"",G34/$C34)</f>
        <v>0.653846153846154</v>
      </c>
      <c r="T34" s="74" t="n">
        <f aca="false">IF($C34=0,"",H34/$C34)</f>
        <v>0.269230769230769</v>
      </c>
      <c r="U34" s="74" t="n">
        <f aca="false">IF($C34=0,"",I34/$C34)</f>
        <v>0.230769230769231</v>
      </c>
      <c r="V34" s="75" t="n">
        <f aca="false">IF($C34=0,"",K34/$C34)</f>
        <v>0.369230769230769</v>
      </c>
      <c r="W34" s="75" t="n">
        <f aca="false">IF($C34=0,"",M34/$C34)</f>
        <v>0.308757692307692</v>
      </c>
    </row>
    <row r="35" customFormat="false" ht="15" hidden="false" customHeight="false" outlineLevel="0" collapsed="false">
      <c r="A35" s="11" t="n">
        <v>2023</v>
      </c>
      <c r="B35" s="11" t="s">
        <v>5205</v>
      </c>
      <c r="C35" s="16" t="n">
        <v>20</v>
      </c>
      <c r="D35" s="16" t="n">
        <v>6</v>
      </c>
      <c r="E35" s="16" t="n">
        <v>9</v>
      </c>
      <c r="F35" s="16" t="n">
        <v>12</v>
      </c>
      <c r="G35" s="16" t="n">
        <v>9</v>
      </c>
      <c r="H35" s="16" t="n">
        <v>6</v>
      </c>
      <c r="I35" s="16" t="n">
        <v>6</v>
      </c>
      <c r="J35" s="16" t="n">
        <v>0</v>
      </c>
      <c r="K35" s="13" t="n">
        <v>2.8</v>
      </c>
      <c r="L35" s="13" t="n">
        <v>1.1348</v>
      </c>
      <c r="M35" s="35" t="n">
        <f aca="false">K35-L35</f>
        <v>1.6652</v>
      </c>
      <c r="N35" s="16" t="n">
        <v>2</v>
      </c>
      <c r="O35" s="16" t="n">
        <v>2</v>
      </c>
      <c r="P35" s="74" t="n">
        <f aca="false">IF($C35=0,"",D35/$C35)</f>
        <v>0.3</v>
      </c>
      <c r="Q35" s="74" t="n">
        <f aca="false">IF($C35=0,"",E35/$C35)</f>
        <v>0.45</v>
      </c>
      <c r="R35" s="74" t="n">
        <f aca="false">IF($C35=0,"",F35/$C35)</f>
        <v>0.6</v>
      </c>
      <c r="S35" s="74" t="n">
        <f aca="false">IF($C35=0,"",G35/$C35)</f>
        <v>0.45</v>
      </c>
      <c r="T35" s="74" t="n">
        <f aca="false">IF($C35=0,"",H35/$C35)</f>
        <v>0.3</v>
      </c>
      <c r="U35" s="74" t="n">
        <f aca="false">IF($C35=0,"",I35/$C35)</f>
        <v>0.3</v>
      </c>
      <c r="V35" s="75" t="n">
        <f aca="false">IF($C35=0,"",K35/$C35)</f>
        <v>0.14</v>
      </c>
      <c r="W35" s="75" t="n">
        <f aca="false">IF($C35=0,"",M35/$C35)</f>
        <v>0.08326</v>
      </c>
    </row>
    <row r="36" customFormat="false" ht="15" hidden="false" customHeight="false" outlineLevel="0" collapsed="false">
      <c r="A36" s="11" t="n">
        <v>2023</v>
      </c>
      <c r="B36" s="11" t="s">
        <v>5206</v>
      </c>
      <c r="C36" s="16" t="n">
        <v>29</v>
      </c>
      <c r="D36" s="16" t="n">
        <v>2</v>
      </c>
      <c r="E36" s="16" t="n">
        <v>15</v>
      </c>
      <c r="F36" s="16" t="n">
        <v>17</v>
      </c>
      <c r="G36" s="16" t="n">
        <v>15</v>
      </c>
      <c r="H36" s="16" t="n">
        <v>4</v>
      </c>
      <c r="I36" s="16" t="n">
        <v>2</v>
      </c>
      <c r="J36" s="16" t="n">
        <v>0</v>
      </c>
      <c r="K36" s="13" t="n">
        <v>-2.2</v>
      </c>
      <c r="L36" s="13" t="n">
        <v>1.56</v>
      </c>
      <c r="M36" s="35" t="n">
        <f aca="false">K36-L36</f>
        <v>-3.76</v>
      </c>
      <c r="N36" s="16" t="n">
        <v>3</v>
      </c>
      <c r="O36" s="16" t="n">
        <v>3</v>
      </c>
      <c r="P36" s="74" t="n">
        <f aca="false">IF($C36=0,"",D36/$C36)</f>
        <v>0.0689655172413793</v>
      </c>
      <c r="Q36" s="74" t="n">
        <f aca="false">IF($C36=0,"",E36/$C36)</f>
        <v>0.517241379310345</v>
      </c>
      <c r="R36" s="74" t="n">
        <f aca="false">IF($C36=0,"",F36/$C36)</f>
        <v>0.586206896551724</v>
      </c>
      <c r="S36" s="74" t="n">
        <f aca="false">IF($C36=0,"",G36/$C36)</f>
        <v>0.517241379310345</v>
      </c>
      <c r="T36" s="74" t="n">
        <f aca="false">IF($C36=0,"",H36/$C36)</f>
        <v>0.137931034482759</v>
      </c>
      <c r="U36" s="74" t="n">
        <f aca="false">IF($C36=0,"",I36/$C36)</f>
        <v>0.0689655172413793</v>
      </c>
      <c r="V36" s="75" t="n">
        <f aca="false">IF($C36=0,"",K36/$C36)</f>
        <v>-0.0758620689655173</v>
      </c>
      <c r="W36" s="75" t="n">
        <f aca="false">IF($C36=0,"",M36/$C36)</f>
        <v>-0.129655172413793</v>
      </c>
    </row>
    <row r="37" customFormat="false" ht="15" hidden="false" customHeight="false" outlineLevel="0" collapsed="false">
      <c r="A37" s="11" t="n">
        <v>2023</v>
      </c>
      <c r="B37" s="11" t="s">
        <v>5207</v>
      </c>
      <c r="C37" s="16" t="n">
        <v>27</v>
      </c>
      <c r="D37" s="16" t="n">
        <v>6</v>
      </c>
      <c r="E37" s="16" t="n">
        <v>15</v>
      </c>
      <c r="F37" s="16" t="n">
        <v>17</v>
      </c>
      <c r="G37" s="16" t="n">
        <v>15</v>
      </c>
      <c r="H37" s="16" t="n">
        <v>8</v>
      </c>
      <c r="I37" s="16" t="n">
        <v>6</v>
      </c>
      <c r="J37" s="16" t="n">
        <v>0</v>
      </c>
      <c r="K37" s="13" t="n">
        <v>5.4</v>
      </c>
      <c r="L37" s="13" t="n">
        <v>1.5372</v>
      </c>
      <c r="M37" s="35" t="n">
        <f aca="false">K37-L37</f>
        <v>3.8628</v>
      </c>
      <c r="N37" s="16" t="n">
        <v>7</v>
      </c>
      <c r="O37" s="16" t="n">
        <v>4</v>
      </c>
      <c r="P37" s="74" t="n">
        <f aca="false">IF($C37=0,"",D37/$C37)</f>
        <v>0.222222222222222</v>
      </c>
      <c r="Q37" s="74" t="n">
        <f aca="false">IF($C37=0,"",E37/$C37)</f>
        <v>0.555555555555556</v>
      </c>
      <c r="R37" s="74" t="n">
        <f aca="false">IF($C37=0,"",F37/$C37)</f>
        <v>0.62962962962963</v>
      </c>
      <c r="S37" s="74" t="n">
        <f aca="false">IF($C37=0,"",G37/$C37)</f>
        <v>0.555555555555556</v>
      </c>
      <c r="T37" s="74" t="n">
        <f aca="false">IF($C37=0,"",H37/$C37)</f>
        <v>0.296296296296296</v>
      </c>
      <c r="U37" s="74" t="n">
        <f aca="false">IF($C37=0,"",I37/$C37)</f>
        <v>0.222222222222222</v>
      </c>
      <c r="V37" s="75" t="n">
        <f aca="false">IF($C37=0,"",K37/$C37)</f>
        <v>0.2</v>
      </c>
      <c r="W37" s="75" t="n">
        <f aca="false">IF($C37=0,"",M37/$C37)</f>
        <v>0.143066666666667</v>
      </c>
    </row>
    <row r="38" customFormat="false" ht="15" hidden="false" customHeight="false" outlineLevel="0" collapsed="false">
      <c r="A38" s="11" t="n">
        <v>2023</v>
      </c>
      <c r="B38" s="11" t="s">
        <v>5208</v>
      </c>
      <c r="C38" s="16" t="n">
        <v>15</v>
      </c>
      <c r="D38" s="16" t="n">
        <v>1</v>
      </c>
      <c r="E38" s="16" t="n">
        <v>9</v>
      </c>
      <c r="F38" s="16" t="n">
        <v>10</v>
      </c>
      <c r="G38" s="16" t="n">
        <v>9</v>
      </c>
      <c r="H38" s="16" t="n">
        <v>4</v>
      </c>
      <c r="I38" s="16" t="n">
        <v>1</v>
      </c>
      <c r="J38" s="16" t="n">
        <v>0</v>
      </c>
      <c r="K38" s="13" t="n">
        <v>0.8</v>
      </c>
      <c r="L38" s="13" t="n">
        <v>1.0157</v>
      </c>
      <c r="M38" s="35" t="n">
        <f aca="false">K38-L38</f>
        <v>-0.2157</v>
      </c>
      <c r="N38" s="16" t="n">
        <v>4</v>
      </c>
      <c r="O38" s="16" t="n">
        <v>3</v>
      </c>
      <c r="P38" s="74" t="n">
        <f aca="false">IF($C38=0,"",D38/$C38)</f>
        <v>0.0666666666666667</v>
      </c>
      <c r="Q38" s="74" t="n">
        <f aca="false">IF($C38=0,"",E38/$C38)</f>
        <v>0.6</v>
      </c>
      <c r="R38" s="74" t="n">
        <f aca="false">IF($C38=0,"",F38/$C38)</f>
        <v>0.666666666666667</v>
      </c>
      <c r="S38" s="74" t="n">
        <f aca="false">IF($C38=0,"",G38/$C38)</f>
        <v>0.6</v>
      </c>
      <c r="T38" s="74" t="n">
        <f aca="false">IF($C38=0,"",H38/$C38)</f>
        <v>0.266666666666667</v>
      </c>
      <c r="U38" s="74" t="n">
        <f aca="false">IF($C38=0,"",I38/$C38)</f>
        <v>0.0666666666666667</v>
      </c>
      <c r="V38" s="75" t="n">
        <f aca="false">IF($C38=0,"",K38/$C38)</f>
        <v>0.0533333333333333</v>
      </c>
      <c r="W38" s="75" t="n">
        <f aca="false">IF($C38=0,"",M38/$C38)</f>
        <v>-0.01438</v>
      </c>
    </row>
    <row r="39" customFormat="false" ht="15" hidden="false" customHeight="false" outlineLevel="0" collapsed="false">
      <c r="A39" s="11" t="n">
        <v>2023</v>
      </c>
      <c r="B39" s="11" t="s">
        <v>5209</v>
      </c>
      <c r="C39" s="16" t="n">
        <v>21</v>
      </c>
      <c r="D39" s="16" t="n">
        <v>4</v>
      </c>
      <c r="E39" s="16" t="n">
        <v>14</v>
      </c>
      <c r="F39" s="16" t="n">
        <v>15</v>
      </c>
      <c r="G39" s="16" t="n">
        <v>14</v>
      </c>
      <c r="H39" s="16" t="n">
        <v>9</v>
      </c>
      <c r="I39" s="16" t="n">
        <v>4</v>
      </c>
      <c r="J39" s="16" t="n">
        <v>0</v>
      </c>
      <c r="K39" s="13" t="n">
        <v>7</v>
      </c>
      <c r="L39" s="13" t="n">
        <v>1.7136</v>
      </c>
      <c r="M39" s="35" t="n">
        <f aca="false">K39-L39</f>
        <v>5.2864</v>
      </c>
      <c r="N39" s="16" t="n">
        <v>7</v>
      </c>
      <c r="O39" s="16" t="n">
        <v>2</v>
      </c>
      <c r="P39" s="74" t="n">
        <f aca="false">IF($C39=0,"",D39/$C39)</f>
        <v>0.19047619047619</v>
      </c>
      <c r="Q39" s="74" t="n">
        <f aca="false">IF($C39=0,"",E39/$C39)</f>
        <v>0.666666666666667</v>
      </c>
      <c r="R39" s="74" t="n">
        <f aca="false">IF($C39=0,"",F39/$C39)</f>
        <v>0.714285714285714</v>
      </c>
      <c r="S39" s="74" t="n">
        <f aca="false">IF($C39=0,"",G39/$C39)</f>
        <v>0.666666666666667</v>
      </c>
      <c r="T39" s="74" t="n">
        <f aca="false">IF($C39=0,"",H39/$C39)</f>
        <v>0.428571428571429</v>
      </c>
      <c r="U39" s="74" t="n">
        <f aca="false">IF($C39=0,"",I39/$C39)</f>
        <v>0.19047619047619</v>
      </c>
      <c r="V39" s="75" t="n">
        <f aca="false">IF($C39=0,"",K39/$C39)</f>
        <v>0.333333333333333</v>
      </c>
      <c r="W39" s="75" t="n">
        <f aca="false">IF($C39=0,"",M39/$C39)</f>
        <v>0.251733333333333</v>
      </c>
    </row>
    <row r="40" customFormat="false" ht="15" hidden="false" customHeight="false" outlineLevel="0" collapsed="false">
      <c r="A40" s="11" t="n">
        <v>2023</v>
      </c>
      <c r="B40" s="11" t="s">
        <v>5210</v>
      </c>
      <c r="C40" s="16" t="n">
        <v>26</v>
      </c>
      <c r="D40" s="16" t="n">
        <v>9</v>
      </c>
      <c r="E40" s="16" t="n">
        <v>14</v>
      </c>
      <c r="F40" s="16" t="n">
        <v>15</v>
      </c>
      <c r="G40" s="16" t="n">
        <v>14</v>
      </c>
      <c r="H40" s="16" t="n">
        <v>9</v>
      </c>
      <c r="I40" s="16" t="n">
        <v>9</v>
      </c>
      <c r="J40" s="16" t="n">
        <v>0</v>
      </c>
      <c r="K40" s="13" t="n">
        <v>9</v>
      </c>
      <c r="L40" s="13" t="n">
        <v>2.2119</v>
      </c>
      <c r="M40" s="35" t="n">
        <f aca="false">K40-L40</f>
        <v>6.7881</v>
      </c>
      <c r="N40" s="16" t="n">
        <v>6</v>
      </c>
      <c r="O40" s="16" t="n">
        <v>4</v>
      </c>
      <c r="P40" s="74" t="n">
        <f aca="false">IF($C40=0,"",D40/$C40)</f>
        <v>0.346153846153846</v>
      </c>
      <c r="Q40" s="74" t="n">
        <f aca="false">IF($C40=0,"",E40/$C40)</f>
        <v>0.538461538461538</v>
      </c>
      <c r="R40" s="74" t="n">
        <f aca="false">IF($C40=0,"",F40/$C40)</f>
        <v>0.576923076923077</v>
      </c>
      <c r="S40" s="74" t="n">
        <f aca="false">IF($C40=0,"",G40/$C40)</f>
        <v>0.538461538461538</v>
      </c>
      <c r="T40" s="74" t="n">
        <f aca="false">IF($C40=0,"",H40/$C40)</f>
        <v>0.346153846153846</v>
      </c>
      <c r="U40" s="74" t="n">
        <f aca="false">IF($C40=0,"",I40/$C40)</f>
        <v>0.346153846153846</v>
      </c>
      <c r="V40" s="75" t="n">
        <f aca="false">IF($C40=0,"",K40/$C40)</f>
        <v>0.346153846153846</v>
      </c>
      <c r="W40" s="75" t="n">
        <f aca="false">IF($C40=0,"",M40/$C40)</f>
        <v>0.261080769230769</v>
      </c>
    </row>
    <row r="41" customFormat="false" ht="15" hidden="false" customHeight="false" outlineLevel="0" collapsed="false">
      <c r="A41" s="11" t="n">
        <v>2023</v>
      </c>
      <c r="B41" s="11" t="s">
        <v>5211</v>
      </c>
      <c r="C41" s="16" t="n">
        <v>26</v>
      </c>
      <c r="D41" s="16" t="n">
        <v>6</v>
      </c>
      <c r="E41" s="16" t="n">
        <v>13</v>
      </c>
      <c r="F41" s="16" t="n">
        <v>14</v>
      </c>
      <c r="G41" s="16" t="n">
        <v>13</v>
      </c>
      <c r="H41" s="16" t="n">
        <v>9</v>
      </c>
      <c r="I41" s="16" t="n">
        <v>6</v>
      </c>
      <c r="J41" s="16" t="n">
        <v>0</v>
      </c>
      <c r="K41" s="13" t="n">
        <v>3.2</v>
      </c>
      <c r="L41" s="13" t="n">
        <v>0.9595</v>
      </c>
      <c r="M41" s="35" t="n">
        <f aca="false">K41-L41</f>
        <v>2.2405</v>
      </c>
      <c r="N41" s="16" t="n">
        <v>4</v>
      </c>
      <c r="O41" s="16" t="n">
        <v>5</v>
      </c>
      <c r="P41" s="74" t="n">
        <f aca="false">IF($C41=0,"",D41/$C41)</f>
        <v>0.230769230769231</v>
      </c>
      <c r="Q41" s="74" t="n">
        <f aca="false">IF($C41=0,"",E41/$C41)</f>
        <v>0.5</v>
      </c>
      <c r="R41" s="74" t="n">
        <f aca="false">IF($C41=0,"",F41/$C41)</f>
        <v>0.538461538461538</v>
      </c>
      <c r="S41" s="74" t="n">
        <f aca="false">IF($C41=0,"",G41/$C41)</f>
        <v>0.5</v>
      </c>
      <c r="T41" s="74" t="n">
        <f aca="false">IF($C41=0,"",H41/$C41)</f>
        <v>0.346153846153846</v>
      </c>
      <c r="U41" s="74" t="n">
        <f aca="false">IF($C41=0,"",I41/$C41)</f>
        <v>0.230769230769231</v>
      </c>
      <c r="V41" s="75" t="n">
        <f aca="false">IF($C41=0,"",K41/$C41)</f>
        <v>0.123076923076923</v>
      </c>
      <c r="W41" s="75" t="n">
        <f aca="false">IF($C41=0,"",M41/$C41)</f>
        <v>0.0861730769230769</v>
      </c>
    </row>
    <row r="42" customFormat="false" ht="15" hidden="false" customHeight="false" outlineLevel="0" collapsed="false">
      <c r="A42" s="11" t="n">
        <v>2023</v>
      </c>
      <c r="B42" s="11" t="s">
        <v>5212</v>
      </c>
      <c r="C42" s="16" t="n">
        <v>25</v>
      </c>
      <c r="D42" s="16" t="n">
        <v>5</v>
      </c>
      <c r="E42" s="16" t="n">
        <v>11</v>
      </c>
      <c r="F42" s="16" t="n">
        <v>12</v>
      </c>
      <c r="G42" s="16" t="n">
        <v>11</v>
      </c>
      <c r="H42" s="16" t="n">
        <v>6</v>
      </c>
      <c r="I42" s="16" t="n">
        <v>5</v>
      </c>
      <c r="J42" s="16" t="n">
        <v>0</v>
      </c>
      <c r="K42" s="13" t="n">
        <v>-0.4</v>
      </c>
      <c r="L42" s="13" t="n">
        <v>1.0362</v>
      </c>
      <c r="M42" s="35" t="n">
        <f aca="false">K42-L42</f>
        <v>-1.4362</v>
      </c>
      <c r="N42" s="16" t="n">
        <v>4</v>
      </c>
      <c r="O42" s="16" t="n">
        <v>5</v>
      </c>
      <c r="P42" s="74" t="n">
        <f aca="false">IF($C42=0,"",D42/$C42)</f>
        <v>0.2</v>
      </c>
      <c r="Q42" s="74" t="n">
        <f aca="false">IF($C42=0,"",E42/$C42)</f>
        <v>0.44</v>
      </c>
      <c r="R42" s="74" t="n">
        <f aca="false">IF($C42=0,"",F42/$C42)</f>
        <v>0.48</v>
      </c>
      <c r="S42" s="74" t="n">
        <f aca="false">IF($C42=0,"",G42/$C42)</f>
        <v>0.44</v>
      </c>
      <c r="T42" s="74" t="n">
        <f aca="false">IF($C42=0,"",H42/$C42)</f>
        <v>0.24</v>
      </c>
      <c r="U42" s="74" t="n">
        <f aca="false">IF($C42=0,"",I42/$C42)</f>
        <v>0.2</v>
      </c>
      <c r="V42" s="75" t="n">
        <f aca="false">IF($C42=0,"",K42/$C42)</f>
        <v>-0.016</v>
      </c>
      <c r="W42" s="75" t="n">
        <f aca="false">IF($C42=0,"",M42/$C42)</f>
        <v>-0.057448</v>
      </c>
    </row>
    <row r="43" customFormat="false" ht="15" hidden="false" customHeight="false" outlineLevel="0" collapsed="false">
      <c r="A43" s="11" t="n">
        <v>2023</v>
      </c>
      <c r="B43" s="11" t="s">
        <v>5213</v>
      </c>
      <c r="C43" s="16" t="n">
        <v>34</v>
      </c>
      <c r="D43" s="16" t="n">
        <v>4</v>
      </c>
      <c r="E43" s="16" t="n">
        <v>14</v>
      </c>
      <c r="F43" s="16" t="n">
        <v>18</v>
      </c>
      <c r="G43" s="16" t="n">
        <v>14</v>
      </c>
      <c r="H43" s="16" t="n">
        <v>7</v>
      </c>
      <c r="I43" s="16" t="n">
        <v>4</v>
      </c>
      <c r="J43" s="16" t="n">
        <v>0</v>
      </c>
      <c r="K43" s="13" t="n">
        <v>-6</v>
      </c>
      <c r="L43" s="13" t="n">
        <v>0.928</v>
      </c>
      <c r="M43" s="35" t="n">
        <f aca="false">K43-L43</f>
        <v>-6.928</v>
      </c>
      <c r="N43" s="16" t="n">
        <v>4</v>
      </c>
      <c r="O43" s="16" t="n">
        <v>7</v>
      </c>
      <c r="P43" s="74" t="n">
        <f aca="false">IF($C43=0,"",D43/$C43)</f>
        <v>0.117647058823529</v>
      </c>
      <c r="Q43" s="74" t="n">
        <f aca="false">IF($C43=0,"",E43/$C43)</f>
        <v>0.411764705882353</v>
      </c>
      <c r="R43" s="74" t="n">
        <f aca="false">IF($C43=0,"",F43/$C43)</f>
        <v>0.529411764705882</v>
      </c>
      <c r="S43" s="74" t="n">
        <f aca="false">IF($C43=0,"",G43/$C43)</f>
        <v>0.411764705882353</v>
      </c>
      <c r="T43" s="74" t="n">
        <f aca="false">IF($C43=0,"",H43/$C43)</f>
        <v>0.205882352941176</v>
      </c>
      <c r="U43" s="74" t="n">
        <f aca="false">IF($C43=0,"",I43/$C43)</f>
        <v>0.117647058823529</v>
      </c>
      <c r="V43" s="75" t="n">
        <f aca="false">IF($C43=0,"",K43/$C43)</f>
        <v>-0.176470588235294</v>
      </c>
      <c r="W43" s="75" t="n">
        <f aca="false">IF($C43=0,"",M43/$C43)</f>
        <v>-0.203764705882353</v>
      </c>
    </row>
    <row r="44" customFormat="false" ht="15" hidden="false" customHeight="false" outlineLevel="0" collapsed="false">
      <c r="A44" s="76" t="s">
        <v>5217</v>
      </c>
      <c r="B44" s="76" t="s">
        <v>5215</v>
      </c>
      <c r="C44" s="76" t="n">
        <f aca="false">SUM(C32:C43)</f>
        <v>297</v>
      </c>
      <c r="D44" s="76" t="n">
        <f aca="false">SUM(D32:D43)</f>
        <v>58</v>
      </c>
      <c r="E44" s="76" t="n">
        <f aca="false">SUM(E32:E43)</f>
        <v>154</v>
      </c>
      <c r="F44" s="76" t="n">
        <f aca="false">SUM(F32:F43)</f>
        <v>179</v>
      </c>
      <c r="G44" s="76" t="n">
        <f aca="false">SUM(G32:G43)</f>
        <v>154</v>
      </c>
      <c r="H44" s="76" t="n">
        <f aca="false">SUM(H32:H43)</f>
        <v>81</v>
      </c>
      <c r="I44" s="76" t="n">
        <f aca="false">SUM(I32:I43)</f>
        <v>58</v>
      </c>
      <c r="J44" s="76" t="n">
        <f aca="false">SUM(J32:J43)</f>
        <v>0</v>
      </c>
      <c r="K44" s="77" t="n">
        <f aca="false">SUM(K32:K43)</f>
        <v>30.6</v>
      </c>
      <c r="L44" s="77" t="n">
        <f aca="false">SUM(L32:L43)</f>
        <v>16.2889</v>
      </c>
      <c r="M44" s="77" t="n">
        <f aca="false">K44-L44</f>
        <v>14.3111</v>
      </c>
      <c r="N44" s="78" t="n">
        <v>7</v>
      </c>
      <c r="O44" s="78" t="n">
        <v>7</v>
      </c>
      <c r="P44" s="79" t="n">
        <f aca="false">IF($C44=0,"",D44/$C44)</f>
        <v>0.195286195286195</v>
      </c>
      <c r="Q44" s="79" t="n">
        <f aca="false">IF($C44=0,"",E44/$C44)</f>
        <v>0.518518518518519</v>
      </c>
      <c r="R44" s="79" t="n">
        <f aca="false">IF($C44=0,"",F44/$C44)</f>
        <v>0.602693602693603</v>
      </c>
      <c r="S44" s="79" t="n">
        <f aca="false">IF($C44=0,"",G44/$C44)</f>
        <v>0.518518518518519</v>
      </c>
      <c r="T44" s="79" t="n">
        <f aca="false">IF($C44=0,"",H44/$C44)</f>
        <v>0.272727272727273</v>
      </c>
      <c r="U44" s="79" t="n">
        <f aca="false">IF($C44=0,"",I44/$C44)</f>
        <v>0.195286195286195</v>
      </c>
      <c r="V44" s="80" t="n">
        <f aca="false">IF($C44=0,"",K44/$C44)</f>
        <v>0.103030303030303</v>
      </c>
      <c r="W44" s="80" t="n">
        <f aca="false">IF($C44=0,"",M44/$C44)</f>
        <v>0.0481855218855219</v>
      </c>
    </row>
    <row r="45" customFormat="false" ht="15" hidden="false" customHeight="false" outlineLevel="0" collapsed="false">
      <c r="A45" s="11" t="n">
        <v>2024</v>
      </c>
      <c r="B45" s="11" t="s">
        <v>5202</v>
      </c>
      <c r="C45" s="16" t="n">
        <v>36</v>
      </c>
      <c r="D45" s="16" t="n">
        <v>9</v>
      </c>
      <c r="E45" s="16" t="n">
        <v>21</v>
      </c>
      <c r="F45" s="16" t="n">
        <v>24</v>
      </c>
      <c r="G45" s="16" t="n">
        <v>21</v>
      </c>
      <c r="H45" s="16" t="n">
        <v>12</v>
      </c>
      <c r="I45" s="16" t="n">
        <v>9</v>
      </c>
      <c r="J45" s="16" t="n">
        <v>0</v>
      </c>
      <c r="K45" s="13" t="n">
        <v>10.2</v>
      </c>
      <c r="L45" s="13" t="n">
        <v>0.9667</v>
      </c>
      <c r="M45" s="35" t="n">
        <f aca="false">K45-L45</f>
        <v>9.2333</v>
      </c>
      <c r="N45" s="16" t="n">
        <v>5</v>
      </c>
      <c r="O45" s="16" t="n">
        <v>2</v>
      </c>
      <c r="P45" s="74" t="n">
        <f aca="false">IF($C45=0,"",D45/$C45)</f>
        <v>0.25</v>
      </c>
      <c r="Q45" s="74" t="n">
        <f aca="false">IF($C45=0,"",E45/$C45)</f>
        <v>0.583333333333333</v>
      </c>
      <c r="R45" s="74" t="n">
        <f aca="false">IF($C45=0,"",F45/$C45)</f>
        <v>0.666666666666667</v>
      </c>
      <c r="S45" s="74" t="n">
        <f aca="false">IF($C45=0,"",G45/$C45)</f>
        <v>0.583333333333333</v>
      </c>
      <c r="T45" s="74" t="n">
        <f aca="false">IF($C45=0,"",H45/$C45)</f>
        <v>0.333333333333333</v>
      </c>
      <c r="U45" s="74" t="n">
        <f aca="false">IF($C45=0,"",I45/$C45)</f>
        <v>0.25</v>
      </c>
      <c r="V45" s="75" t="n">
        <f aca="false">IF($C45=0,"",K45/$C45)</f>
        <v>0.283333333333333</v>
      </c>
      <c r="W45" s="75" t="n">
        <f aca="false">IF($C45=0,"",M45/$C45)</f>
        <v>0.256480555555556</v>
      </c>
    </row>
    <row r="46" customFormat="false" ht="15" hidden="false" customHeight="false" outlineLevel="0" collapsed="false">
      <c r="A46" s="11" t="n">
        <v>2024</v>
      </c>
      <c r="B46" s="11" t="s">
        <v>5203</v>
      </c>
      <c r="C46" s="16" t="n">
        <v>23</v>
      </c>
      <c r="D46" s="16" t="n">
        <v>6</v>
      </c>
      <c r="E46" s="16" t="n">
        <v>13</v>
      </c>
      <c r="F46" s="16" t="n">
        <v>15</v>
      </c>
      <c r="G46" s="16" t="n">
        <v>13</v>
      </c>
      <c r="H46" s="16" t="n">
        <v>10</v>
      </c>
      <c r="I46" s="16" t="n">
        <v>6</v>
      </c>
      <c r="J46" s="16" t="n">
        <v>0</v>
      </c>
      <c r="K46" s="13" t="n">
        <v>6.2</v>
      </c>
      <c r="L46" s="13" t="n">
        <v>0.9</v>
      </c>
      <c r="M46" s="35" t="n">
        <f aca="false">K46-L46</f>
        <v>5.3</v>
      </c>
      <c r="N46" s="16" t="n">
        <v>4</v>
      </c>
      <c r="O46" s="16" t="n">
        <v>5</v>
      </c>
      <c r="P46" s="74" t="n">
        <f aca="false">IF($C46=0,"",D46/$C46)</f>
        <v>0.260869565217391</v>
      </c>
      <c r="Q46" s="74" t="n">
        <f aca="false">IF($C46=0,"",E46/$C46)</f>
        <v>0.565217391304348</v>
      </c>
      <c r="R46" s="74" t="n">
        <f aca="false">IF($C46=0,"",F46/$C46)</f>
        <v>0.652173913043478</v>
      </c>
      <c r="S46" s="74" t="n">
        <f aca="false">IF($C46=0,"",G46/$C46)</f>
        <v>0.565217391304348</v>
      </c>
      <c r="T46" s="74" t="n">
        <f aca="false">IF($C46=0,"",H46/$C46)</f>
        <v>0.434782608695652</v>
      </c>
      <c r="U46" s="74" t="n">
        <f aca="false">IF($C46=0,"",I46/$C46)</f>
        <v>0.260869565217391</v>
      </c>
      <c r="V46" s="75" t="n">
        <f aca="false">IF($C46=0,"",K46/$C46)</f>
        <v>0.269565217391304</v>
      </c>
      <c r="W46" s="75" t="n">
        <f aca="false">IF($C46=0,"",M46/$C46)</f>
        <v>0.230434782608696</v>
      </c>
    </row>
    <row r="47" customFormat="false" ht="15" hidden="false" customHeight="false" outlineLevel="0" collapsed="false">
      <c r="A47" s="11" t="n">
        <v>2024</v>
      </c>
      <c r="B47" s="11" t="s">
        <v>5204</v>
      </c>
      <c r="C47" s="16" t="n">
        <v>25</v>
      </c>
      <c r="D47" s="16" t="n">
        <v>7</v>
      </c>
      <c r="E47" s="16" t="n">
        <v>12</v>
      </c>
      <c r="F47" s="16" t="n">
        <v>14</v>
      </c>
      <c r="G47" s="16" t="n">
        <v>12</v>
      </c>
      <c r="H47" s="16" t="n">
        <v>8</v>
      </c>
      <c r="I47" s="16" t="n">
        <v>7</v>
      </c>
      <c r="J47" s="16" t="n">
        <v>0</v>
      </c>
      <c r="K47" s="13" t="n">
        <v>4</v>
      </c>
      <c r="L47" s="13" t="n">
        <v>0.7403</v>
      </c>
      <c r="M47" s="35" t="n">
        <f aca="false">K47-L47</f>
        <v>3.2597</v>
      </c>
      <c r="N47" s="16" t="n">
        <v>4</v>
      </c>
      <c r="O47" s="16" t="n">
        <v>4</v>
      </c>
      <c r="P47" s="74" t="n">
        <f aca="false">IF($C47=0,"",D47/$C47)</f>
        <v>0.28</v>
      </c>
      <c r="Q47" s="74" t="n">
        <f aca="false">IF($C47=0,"",E47/$C47)</f>
        <v>0.48</v>
      </c>
      <c r="R47" s="74" t="n">
        <f aca="false">IF($C47=0,"",F47/$C47)</f>
        <v>0.56</v>
      </c>
      <c r="S47" s="74" t="n">
        <f aca="false">IF($C47=0,"",G47/$C47)</f>
        <v>0.48</v>
      </c>
      <c r="T47" s="74" t="n">
        <f aca="false">IF($C47=0,"",H47/$C47)</f>
        <v>0.32</v>
      </c>
      <c r="U47" s="74" t="n">
        <f aca="false">IF($C47=0,"",I47/$C47)</f>
        <v>0.28</v>
      </c>
      <c r="V47" s="75" t="n">
        <f aca="false">IF($C47=0,"",K47/$C47)</f>
        <v>0.16</v>
      </c>
      <c r="W47" s="75" t="n">
        <f aca="false">IF($C47=0,"",M47/$C47)</f>
        <v>0.130388</v>
      </c>
    </row>
    <row r="48" customFormat="false" ht="15" hidden="false" customHeight="false" outlineLevel="0" collapsed="false">
      <c r="A48" s="11" t="n">
        <v>2024</v>
      </c>
      <c r="B48" s="11" t="s">
        <v>5205</v>
      </c>
      <c r="C48" s="16" t="n">
        <v>28</v>
      </c>
      <c r="D48" s="16" t="n">
        <v>6</v>
      </c>
      <c r="E48" s="16" t="n">
        <v>16</v>
      </c>
      <c r="F48" s="16" t="n">
        <v>18</v>
      </c>
      <c r="G48" s="16" t="n">
        <v>16</v>
      </c>
      <c r="H48" s="16" t="n">
        <v>10</v>
      </c>
      <c r="I48" s="16" t="n">
        <v>6</v>
      </c>
      <c r="J48" s="16" t="n">
        <v>0</v>
      </c>
      <c r="K48" s="13" t="n">
        <v>6</v>
      </c>
      <c r="L48" s="13" t="n">
        <v>0.3813</v>
      </c>
      <c r="M48" s="35" t="n">
        <f aca="false">K48-L48</f>
        <v>5.6187</v>
      </c>
      <c r="N48" s="16" t="n">
        <v>5</v>
      </c>
      <c r="O48" s="16" t="n">
        <v>4</v>
      </c>
      <c r="P48" s="74" t="n">
        <f aca="false">IF($C48=0,"",D48/$C48)</f>
        <v>0.214285714285714</v>
      </c>
      <c r="Q48" s="74" t="n">
        <f aca="false">IF($C48=0,"",E48/$C48)</f>
        <v>0.571428571428571</v>
      </c>
      <c r="R48" s="74" t="n">
        <f aca="false">IF($C48=0,"",F48/$C48)</f>
        <v>0.642857142857143</v>
      </c>
      <c r="S48" s="74" t="n">
        <f aca="false">IF($C48=0,"",G48/$C48)</f>
        <v>0.571428571428571</v>
      </c>
      <c r="T48" s="74" t="n">
        <f aca="false">IF($C48=0,"",H48/$C48)</f>
        <v>0.357142857142857</v>
      </c>
      <c r="U48" s="74" t="n">
        <f aca="false">IF($C48=0,"",I48/$C48)</f>
        <v>0.214285714285714</v>
      </c>
      <c r="V48" s="75" t="n">
        <f aca="false">IF($C48=0,"",K48/$C48)</f>
        <v>0.214285714285714</v>
      </c>
      <c r="W48" s="75" t="n">
        <f aca="false">IF($C48=0,"",M48/$C48)</f>
        <v>0.200667857142857</v>
      </c>
    </row>
    <row r="49" customFormat="false" ht="15" hidden="false" customHeight="false" outlineLevel="0" collapsed="false">
      <c r="A49" s="11" t="n">
        <v>2024</v>
      </c>
      <c r="B49" s="11" t="s">
        <v>5206</v>
      </c>
      <c r="C49" s="16" t="n">
        <v>25</v>
      </c>
      <c r="D49" s="16" t="n">
        <v>3</v>
      </c>
      <c r="E49" s="16" t="n">
        <v>9</v>
      </c>
      <c r="F49" s="16" t="n">
        <v>13</v>
      </c>
      <c r="G49" s="16" t="n">
        <v>9</v>
      </c>
      <c r="H49" s="16" t="n">
        <v>6</v>
      </c>
      <c r="I49" s="16" t="n">
        <v>3</v>
      </c>
      <c r="J49" s="16" t="n">
        <v>0</v>
      </c>
      <c r="K49" s="13" t="n">
        <v>-6.4</v>
      </c>
      <c r="L49" s="13" t="n">
        <v>0.3824</v>
      </c>
      <c r="M49" s="35" t="n">
        <f aca="false">K49-L49</f>
        <v>-6.7824</v>
      </c>
      <c r="N49" s="16" t="n">
        <v>3</v>
      </c>
      <c r="O49" s="16" t="n">
        <v>6</v>
      </c>
      <c r="P49" s="74" t="n">
        <f aca="false">IF($C49=0,"",D49/$C49)</f>
        <v>0.12</v>
      </c>
      <c r="Q49" s="74" t="n">
        <f aca="false">IF($C49=0,"",E49/$C49)</f>
        <v>0.36</v>
      </c>
      <c r="R49" s="74" t="n">
        <f aca="false">IF($C49=0,"",F49/$C49)</f>
        <v>0.52</v>
      </c>
      <c r="S49" s="74" t="n">
        <f aca="false">IF($C49=0,"",G49/$C49)</f>
        <v>0.36</v>
      </c>
      <c r="T49" s="74" t="n">
        <f aca="false">IF($C49=0,"",H49/$C49)</f>
        <v>0.24</v>
      </c>
      <c r="U49" s="74" t="n">
        <f aca="false">IF($C49=0,"",I49/$C49)</f>
        <v>0.12</v>
      </c>
      <c r="V49" s="75" t="n">
        <f aca="false">IF($C49=0,"",K49/$C49)</f>
        <v>-0.256</v>
      </c>
      <c r="W49" s="75" t="n">
        <f aca="false">IF($C49=0,"",M49/$C49)</f>
        <v>-0.271296</v>
      </c>
    </row>
    <row r="50" customFormat="false" ht="15" hidden="false" customHeight="false" outlineLevel="0" collapsed="false">
      <c r="A50" s="11" t="n">
        <v>2024</v>
      </c>
      <c r="B50" s="11" t="s">
        <v>5207</v>
      </c>
      <c r="C50" s="16" t="n">
        <v>22</v>
      </c>
      <c r="D50" s="16" t="n">
        <v>5</v>
      </c>
      <c r="E50" s="16" t="n">
        <v>13</v>
      </c>
      <c r="F50" s="16" t="n">
        <v>14</v>
      </c>
      <c r="G50" s="16" t="n">
        <v>13</v>
      </c>
      <c r="H50" s="16" t="n">
        <v>9</v>
      </c>
      <c r="I50" s="16" t="n">
        <v>5</v>
      </c>
      <c r="J50" s="16" t="n">
        <v>0</v>
      </c>
      <c r="K50" s="13" t="n">
        <v>5.8</v>
      </c>
      <c r="L50" s="13" t="n">
        <v>0.4068</v>
      </c>
      <c r="M50" s="35" t="n">
        <f aca="false">K50-L50</f>
        <v>5.3932</v>
      </c>
      <c r="N50" s="16" t="n">
        <v>3</v>
      </c>
      <c r="O50" s="16" t="n">
        <v>2</v>
      </c>
      <c r="P50" s="74" t="n">
        <f aca="false">IF($C50=0,"",D50/$C50)</f>
        <v>0.227272727272727</v>
      </c>
      <c r="Q50" s="74" t="n">
        <f aca="false">IF($C50=0,"",E50/$C50)</f>
        <v>0.590909090909091</v>
      </c>
      <c r="R50" s="74" t="n">
        <f aca="false">IF($C50=0,"",F50/$C50)</f>
        <v>0.636363636363636</v>
      </c>
      <c r="S50" s="74" t="n">
        <f aca="false">IF($C50=0,"",G50/$C50)</f>
        <v>0.590909090909091</v>
      </c>
      <c r="T50" s="74" t="n">
        <f aca="false">IF($C50=0,"",H50/$C50)</f>
        <v>0.409090909090909</v>
      </c>
      <c r="U50" s="74" t="n">
        <f aca="false">IF($C50=0,"",I50/$C50)</f>
        <v>0.227272727272727</v>
      </c>
      <c r="V50" s="75" t="n">
        <f aca="false">IF($C50=0,"",K50/$C50)</f>
        <v>0.263636363636364</v>
      </c>
      <c r="W50" s="75" t="n">
        <f aca="false">IF($C50=0,"",M50/$C50)</f>
        <v>0.245145454545455</v>
      </c>
    </row>
    <row r="51" customFormat="false" ht="15" hidden="false" customHeight="false" outlineLevel="0" collapsed="false">
      <c r="A51" s="11" t="n">
        <v>2024</v>
      </c>
      <c r="B51" s="11" t="s">
        <v>5208</v>
      </c>
      <c r="C51" s="16" t="n">
        <v>30</v>
      </c>
      <c r="D51" s="16" t="n">
        <v>2</v>
      </c>
      <c r="E51" s="16" t="n">
        <v>14</v>
      </c>
      <c r="F51" s="16" t="n">
        <v>18</v>
      </c>
      <c r="G51" s="16" t="n">
        <v>14</v>
      </c>
      <c r="H51" s="16" t="n">
        <v>6</v>
      </c>
      <c r="I51" s="16" t="n">
        <v>2</v>
      </c>
      <c r="J51" s="16" t="n">
        <v>0</v>
      </c>
      <c r="K51" s="13" t="n">
        <v>-4.8</v>
      </c>
      <c r="L51" s="13" t="n">
        <v>0.5433</v>
      </c>
      <c r="M51" s="35" t="n">
        <f aca="false">K51-L51</f>
        <v>-5.3433</v>
      </c>
      <c r="N51" s="16" t="n">
        <v>6</v>
      </c>
      <c r="O51" s="16" t="n">
        <v>5</v>
      </c>
      <c r="P51" s="74" t="n">
        <f aca="false">IF($C51=0,"",D51/$C51)</f>
        <v>0.0666666666666667</v>
      </c>
      <c r="Q51" s="74" t="n">
        <f aca="false">IF($C51=0,"",E51/$C51)</f>
        <v>0.466666666666667</v>
      </c>
      <c r="R51" s="74" t="n">
        <f aca="false">IF($C51=0,"",F51/$C51)</f>
        <v>0.6</v>
      </c>
      <c r="S51" s="74" t="n">
        <f aca="false">IF($C51=0,"",G51/$C51)</f>
        <v>0.466666666666667</v>
      </c>
      <c r="T51" s="74" t="n">
        <f aca="false">IF($C51=0,"",H51/$C51)</f>
        <v>0.2</v>
      </c>
      <c r="U51" s="74" t="n">
        <f aca="false">IF($C51=0,"",I51/$C51)</f>
        <v>0.0666666666666667</v>
      </c>
      <c r="V51" s="75" t="n">
        <f aca="false">IF($C51=0,"",K51/$C51)</f>
        <v>-0.16</v>
      </c>
      <c r="W51" s="75" t="n">
        <f aca="false">IF($C51=0,"",M51/$C51)</f>
        <v>-0.17811</v>
      </c>
    </row>
    <row r="52" customFormat="false" ht="15" hidden="false" customHeight="false" outlineLevel="0" collapsed="false">
      <c r="A52" s="11" t="n">
        <v>2024</v>
      </c>
      <c r="B52" s="11" t="s">
        <v>5209</v>
      </c>
      <c r="C52" s="16" t="n">
        <v>21</v>
      </c>
      <c r="D52" s="16" t="n">
        <v>1</v>
      </c>
      <c r="E52" s="16" t="n">
        <v>8</v>
      </c>
      <c r="F52" s="16" t="n">
        <v>10</v>
      </c>
      <c r="G52" s="16" t="n">
        <v>8</v>
      </c>
      <c r="H52" s="16" t="n">
        <v>4</v>
      </c>
      <c r="I52" s="16" t="n">
        <v>1</v>
      </c>
      <c r="J52" s="16" t="n">
        <v>0</v>
      </c>
      <c r="K52" s="13" t="n">
        <v>-6.8</v>
      </c>
      <c r="L52" s="13" t="n">
        <v>0.3685</v>
      </c>
      <c r="M52" s="35" t="n">
        <f aca="false">K52-L52</f>
        <v>-7.1685</v>
      </c>
      <c r="N52" s="16" t="n">
        <v>4</v>
      </c>
      <c r="O52" s="16" t="n">
        <v>7</v>
      </c>
      <c r="P52" s="74" t="n">
        <f aca="false">IF($C52=0,"",D52/$C52)</f>
        <v>0.0476190476190476</v>
      </c>
      <c r="Q52" s="74" t="n">
        <f aca="false">IF($C52=0,"",E52/$C52)</f>
        <v>0.380952380952381</v>
      </c>
      <c r="R52" s="74" t="n">
        <f aca="false">IF($C52=0,"",F52/$C52)</f>
        <v>0.476190476190476</v>
      </c>
      <c r="S52" s="74" t="n">
        <f aca="false">IF($C52=0,"",G52/$C52)</f>
        <v>0.380952380952381</v>
      </c>
      <c r="T52" s="74" t="n">
        <f aca="false">IF($C52=0,"",H52/$C52)</f>
        <v>0.19047619047619</v>
      </c>
      <c r="U52" s="74" t="n">
        <f aca="false">IF($C52=0,"",I52/$C52)</f>
        <v>0.0476190476190476</v>
      </c>
      <c r="V52" s="75" t="n">
        <f aca="false">IF($C52=0,"",K52/$C52)</f>
        <v>-0.323809523809524</v>
      </c>
      <c r="W52" s="75" t="n">
        <f aca="false">IF($C52=0,"",M52/$C52)</f>
        <v>-0.341357142857143</v>
      </c>
    </row>
    <row r="53" customFormat="false" ht="15" hidden="false" customHeight="false" outlineLevel="0" collapsed="false">
      <c r="A53" s="11" t="n">
        <v>2024</v>
      </c>
      <c r="B53" s="11" t="s">
        <v>5210</v>
      </c>
      <c r="C53" s="16" t="n">
        <v>24</v>
      </c>
      <c r="D53" s="16" t="n">
        <v>3</v>
      </c>
      <c r="E53" s="16" t="n">
        <v>13</v>
      </c>
      <c r="F53" s="16" t="n">
        <v>18</v>
      </c>
      <c r="G53" s="16" t="n">
        <v>13</v>
      </c>
      <c r="H53" s="16" t="n">
        <v>5</v>
      </c>
      <c r="I53" s="16" t="n">
        <v>3</v>
      </c>
      <c r="J53" s="16" t="n">
        <v>0</v>
      </c>
      <c r="K53" s="13" t="n">
        <v>1</v>
      </c>
      <c r="L53" s="13" t="n">
        <v>0.4099</v>
      </c>
      <c r="M53" s="35" t="n">
        <f aca="false">K53-L53</f>
        <v>0.5901</v>
      </c>
      <c r="N53" s="16" t="n">
        <v>5</v>
      </c>
      <c r="O53" s="16" t="n">
        <v>3</v>
      </c>
      <c r="P53" s="74" t="n">
        <f aca="false">IF($C53=0,"",D53/$C53)</f>
        <v>0.125</v>
      </c>
      <c r="Q53" s="74" t="n">
        <f aca="false">IF($C53=0,"",E53/$C53)</f>
        <v>0.541666666666667</v>
      </c>
      <c r="R53" s="74" t="n">
        <f aca="false">IF($C53=0,"",F53/$C53)</f>
        <v>0.75</v>
      </c>
      <c r="S53" s="74" t="n">
        <f aca="false">IF($C53=0,"",G53/$C53)</f>
        <v>0.541666666666667</v>
      </c>
      <c r="T53" s="74" t="n">
        <f aca="false">IF($C53=0,"",H53/$C53)</f>
        <v>0.208333333333333</v>
      </c>
      <c r="U53" s="74" t="n">
        <f aca="false">IF($C53=0,"",I53/$C53)</f>
        <v>0.125</v>
      </c>
      <c r="V53" s="75" t="n">
        <f aca="false">IF($C53=0,"",K53/$C53)</f>
        <v>0.0416666666666667</v>
      </c>
      <c r="W53" s="75" t="n">
        <f aca="false">IF($C53=0,"",M53/$C53)</f>
        <v>0.0245875</v>
      </c>
    </row>
    <row r="54" customFormat="false" ht="15" hidden="false" customHeight="false" outlineLevel="0" collapsed="false">
      <c r="A54" s="11" t="n">
        <v>2024</v>
      </c>
      <c r="B54" s="11" t="s">
        <v>5211</v>
      </c>
      <c r="C54" s="16" t="n">
        <v>29</v>
      </c>
      <c r="D54" s="16" t="n">
        <v>5</v>
      </c>
      <c r="E54" s="16" t="n">
        <v>18</v>
      </c>
      <c r="F54" s="16" t="n">
        <v>21</v>
      </c>
      <c r="G54" s="16" t="n">
        <v>18</v>
      </c>
      <c r="H54" s="16" t="n">
        <v>7</v>
      </c>
      <c r="I54" s="16" t="n">
        <v>5</v>
      </c>
      <c r="J54" s="16" t="n">
        <v>0</v>
      </c>
      <c r="K54" s="13" t="n">
        <v>6.8</v>
      </c>
      <c r="L54" s="13" t="n">
        <v>0.4638</v>
      </c>
      <c r="M54" s="35" t="n">
        <f aca="false">K54-L54</f>
        <v>6.3362</v>
      </c>
      <c r="N54" s="16" t="n">
        <v>6</v>
      </c>
      <c r="O54" s="16" t="n">
        <v>3</v>
      </c>
      <c r="P54" s="74" t="n">
        <f aca="false">IF($C54=0,"",D54/$C54)</f>
        <v>0.172413793103448</v>
      </c>
      <c r="Q54" s="74" t="n">
        <f aca="false">IF($C54=0,"",E54/$C54)</f>
        <v>0.620689655172414</v>
      </c>
      <c r="R54" s="74" t="n">
        <f aca="false">IF($C54=0,"",F54/$C54)</f>
        <v>0.724137931034483</v>
      </c>
      <c r="S54" s="74" t="n">
        <f aca="false">IF($C54=0,"",G54/$C54)</f>
        <v>0.620689655172414</v>
      </c>
      <c r="T54" s="74" t="n">
        <f aca="false">IF($C54=0,"",H54/$C54)</f>
        <v>0.241379310344828</v>
      </c>
      <c r="U54" s="74" t="n">
        <f aca="false">IF($C54=0,"",I54/$C54)</f>
        <v>0.172413793103448</v>
      </c>
      <c r="V54" s="75" t="n">
        <f aca="false">IF($C54=0,"",K54/$C54)</f>
        <v>0.23448275862069</v>
      </c>
      <c r="W54" s="75" t="n">
        <f aca="false">IF($C54=0,"",M54/$C54)</f>
        <v>0.218489655172414</v>
      </c>
    </row>
    <row r="55" customFormat="false" ht="15" hidden="false" customHeight="false" outlineLevel="0" collapsed="false">
      <c r="A55" s="11" t="n">
        <v>2024</v>
      </c>
      <c r="B55" s="11" t="s">
        <v>5212</v>
      </c>
      <c r="C55" s="16" t="n">
        <v>25</v>
      </c>
      <c r="D55" s="16" t="n">
        <v>5</v>
      </c>
      <c r="E55" s="16" t="n">
        <v>14</v>
      </c>
      <c r="F55" s="16" t="n">
        <v>18</v>
      </c>
      <c r="G55" s="16" t="n">
        <v>14</v>
      </c>
      <c r="H55" s="16" t="n">
        <v>6</v>
      </c>
      <c r="I55" s="16" t="n">
        <v>5</v>
      </c>
      <c r="J55" s="16" t="n">
        <v>0</v>
      </c>
      <c r="K55" s="13" t="n">
        <v>4.4</v>
      </c>
      <c r="L55" s="13" t="n">
        <v>0.3779</v>
      </c>
      <c r="M55" s="35" t="n">
        <f aca="false">K55-L55</f>
        <v>4.0221</v>
      </c>
      <c r="N55" s="16" t="n">
        <v>7</v>
      </c>
      <c r="O55" s="16" t="n">
        <v>3</v>
      </c>
      <c r="P55" s="74" t="n">
        <f aca="false">IF($C55=0,"",D55/$C55)</f>
        <v>0.2</v>
      </c>
      <c r="Q55" s="74" t="n">
        <f aca="false">IF($C55=0,"",E55/$C55)</f>
        <v>0.56</v>
      </c>
      <c r="R55" s="74" t="n">
        <f aca="false">IF($C55=0,"",F55/$C55)</f>
        <v>0.72</v>
      </c>
      <c r="S55" s="74" t="n">
        <f aca="false">IF($C55=0,"",G55/$C55)</f>
        <v>0.56</v>
      </c>
      <c r="T55" s="74" t="n">
        <f aca="false">IF($C55=0,"",H55/$C55)</f>
        <v>0.24</v>
      </c>
      <c r="U55" s="74" t="n">
        <f aca="false">IF($C55=0,"",I55/$C55)</f>
        <v>0.2</v>
      </c>
      <c r="V55" s="75" t="n">
        <f aca="false">IF($C55=0,"",K55/$C55)</f>
        <v>0.176</v>
      </c>
      <c r="W55" s="75" t="n">
        <f aca="false">IF($C55=0,"",M55/$C55)</f>
        <v>0.160884</v>
      </c>
    </row>
    <row r="56" customFormat="false" ht="15" hidden="false" customHeight="false" outlineLevel="0" collapsed="false">
      <c r="A56" s="11" t="n">
        <v>2024</v>
      </c>
      <c r="B56" s="11" t="s">
        <v>5213</v>
      </c>
      <c r="C56" s="16" t="n">
        <v>32</v>
      </c>
      <c r="D56" s="16" t="n">
        <v>3</v>
      </c>
      <c r="E56" s="16" t="n">
        <v>12</v>
      </c>
      <c r="F56" s="16" t="n">
        <v>19</v>
      </c>
      <c r="G56" s="16" t="n">
        <v>12</v>
      </c>
      <c r="H56" s="16" t="n">
        <v>6</v>
      </c>
      <c r="I56" s="16" t="n">
        <v>3</v>
      </c>
      <c r="J56" s="16" t="n">
        <v>0</v>
      </c>
      <c r="K56" s="13" t="n">
        <v>-8.6</v>
      </c>
      <c r="L56" s="13" t="n">
        <v>0.6594</v>
      </c>
      <c r="M56" s="35" t="n">
        <f aca="false">K56-L56</f>
        <v>-9.2594</v>
      </c>
      <c r="N56" s="16" t="n">
        <v>3</v>
      </c>
      <c r="O56" s="16" t="n">
        <v>6</v>
      </c>
      <c r="P56" s="74" t="n">
        <f aca="false">IF($C56=0,"",D56/$C56)</f>
        <v>0.09375</v>
      </c>
      <c r="Q56" s="74" t="n">
        <f aca="false">IF($C56=0,"",E56/$C56)</f>
        <v>0.375</v>
      </c>
      <c r="R56" s="74" t="n">
        <f aca="false">IF($C56=0,"",F56/$C56)</f>
        <v>0.59375</v>
      </c>
      <c r="S56" s="74" t="n">
        <f aca="false">IF($C56=0,"",G56/$C56)</f>
        <v>0.375</v>
      </c>
      <c r="T56" s="74" t="n">
        <f aca="false">IF($C56=0,"",H56/$C56)</f>
        <v>0.1875</v>
      </c>
      <c r="U56" s="74" t="n">
        <f aca="false">IF($C56=0,"",I56/$C56)</f>
        <v>0.09375</v>
      </c>
      <c r="V56" s="75" t="n">
        <f aca="false">IF($C56=0,"",K56/$C56)</f>
        <v>-0.26875</v>
      </c>
      <c r="W56" s="75" t="n">
        <f aca="false">IF($C56=0,"",M56/$C56)</f>
        <v>-0.28935625</v>
      </c>
    </row>
    <row r="57" customFormat="false" ht="15" hidden="false" customHeight="false" outlineLevel="0" collapsed="false">
      <c r="A57" s="76" t="s">
        <v>5218</v>
      </c>
      <c r="B57" s="76" t="s">
        <v>5215</v>
      </c>
      <c r="C57" s="76" t="n">
        <f aca="false">SUM(C45:C56)</f>
        <v>320</v>
      </c>
      <c r="D57" s="76" t="n">
        <f aca="false">SUM(D45:D56)</f>
        <v>55</v>
      </c>
      <c r="E57" s="76" t="n">
        <f aca="false">SUM(E45:E56)</f>
        <v>163</v>
      </c>
      <c r="F57" s="76" t="n">
        <f aca="false">SUM(F45:F56)</f>
        <v>202</v>
      </c>
      <c r="G57" s="76" t="n">
        <f aca="false">SUM(G45:G56)</f>
        <v>163</v>
      </c>
      <c r="H57" s="76" t="n">
        <f aca="false">SUM(H45:H56)</f>
        <v>89</v>
      </c>
      <c r="I57" s="76" t="n">
        <f aca="false">SUM(I45:I56)</f>
        <v>55</v>
      </c>
      <c r="J57" s="76" t="n">
        <f aca="false">SUM(J45:J56)</f>
        <v>0</v>
      </c>
      <c r="K57" s="77" t="n">
        <f aca="false">SUM(K45:K56)</f>
        <v>17.8</v>
      </c>
      <c r="L57" s="77" t="n">
        <f aca="false">SUM(L45:L56)</f>
        <v>6.6003</v>
      </c>
      <c r="M57" s="77" t="n">
        <f aca="false">K57-L57</f>
        <v>11.1997</v>
      </c>
      <c r="N57" s="78" t="n">
        <v>7</v>
      </c>
      <c r="O57" s="78" t="n">
        <v>7</v>
      </c>
      <c r="P57" s="79" t="n">
        <f aca="false">IF($C57=0,"",D57/$C57)</f>
        <v>0.171875</v>
      </c>
      <c r="Q57" s="79" t="n">
        <f aca="false">IF($C57=0,"",E57/$C57)</f>
        <v>0.509375</v>
      </c>
      <c r="R57" s="79" t="n">
        <f aca="false">IF($C57=0,"",F57/$C57)</f>
        <v>0.63125</v>
      </c>
      <c r="S57" s="79" t="n">
        <f aca="false">IF($C57=0,"",G57/$C57)</f>
        <v>0.509375</v>
      </c>
      <c r="T57" s="79" t="n">
        <f aca="false">IF($C57=0,"",H57/$C57)</f>
        <v>0.278125</v>
      </c>
      <c r="U57" s="79" t="n">
        <f aca="false">IF($C57=0,"",I57/$C57)</f>
        <v>0.171875</v>
      </c>
      <c r="V57" s="80" t="n">
        <f aca="false">IF($C57=0,"",K57/$C57)</f>
        <v>0.055625</v>
      </c>
      <c r="W57" s="80" t="n">
        <f aca="false">IF($C57=0,"",M57/$C57)</f>
        <v>0.0349990625</v>
      </c>
    </row>
    <row r="58" customFormat="false" ht="15" hidden="false" customHeight="false" outlineLevel="0" collapsed="false">
      <c r="A58" s="11" t="n">
        <v>2025</v>
      </c>
      <c r="B58" s="11" t="s">
        <v>5202</v>
      </c>
      <c r="C58" s="16" t="n">
        <v>31</v>
      </c>
      <c r="D58" s="16" t="n">
        <v>6</v>
      </c>
      <c r="E58" s="16" t="n">
        <v>16</v>
      </c>
      <c r="F58" s="16" t="n">
        <v>18</v>
      </c>
      <c r="G58" s="16" t="n">
        <v>16</v>
      </c>
      <c r="H58" s="16" t="n">
        <v>9</v>
      </c>
      <c r="I58" s="16" t="n">
        <v>6</v>
      </c>
      <c r="J58" s="16" t="n">
        <v>0</v>
      </c>
      <c r="K58" s="13" t="n">
        <v>3</v>
      </c>
      <c r="L58" s="13" t="n">
        <v>0.6437</v>
      </c>
      <c r="M58" s="35" t="n">
        <f aca="false">K58-L58</f>
        <v>2.3563</v>
      </c>
      <c r="N58" s="16" t="n">
        <v>3</v>
      </c>
      <c r="O58" s="16" t="n">
        <v>5</v>
      </c>
      <c r="P58" s="74" t="n">
        <f aca="false">IF($C58=0,"",D58/$C58)</f>
        <v>0.193548387096774</v>
      </c>
      <c r="Q58" s="74" t="n">
        <f aca="false">IF($C58=0,"",E58/$C58)</f>
        <v>0.516129032258065</v>
      </c>
      <c r="R58" s="74" t="n">
        <f aca="false">IF($C58=0,"",F58/$C58)</f>
        <v>0.580645161290323</v>
      </c>
      <c r="S58" s="74" t="n">
        <f aca="false">IF($C58=0,"",G58/$C58)</f>
        <v>0.516129032258065</v>
      </c>
      <c r="T58" s="74" t="n">
        <f aca="false">IF($C58=0,"",H58/$C58)</f>
        <v>0.290322580645161</v>
      </c>
      <c r="U58" s="74" t="n">
        <f aca="false">IF($C58=0,"",I58/$C58)</f>
        <v>0.193548387096774</v>
      </c>
      <c r="V58" s="75" t="n">
        <f aca="false">IF($C58=0,"",K58/$C58)</f>
        <v>0.0967741935483871</v>
      </c>
      <c r="W58" s="75" t="n">
        <f aca="false">IF($C58=0,"",M58/$C58)</f>
        <v>0.0760096774193548</v>
      </c>
    </row>
    <row r="59" customFormat="false" ht="15" hidden="false" customHeight="false" outlineLevel="0" collapsed="false">
      <c r="A59" s="11" t="n">
        <v>2025</v>
      </c>
      <c r="B59" s="11" t="s">
        <v>5203</v>
      </c>
      <c r="C59" s="16" t="n">
        <v>26</v>
      </c>
      <c r="D59" s="16" t="n">
        <v>3</v>
      </c>
      <c r="E59" s="16" t="n">
        <v>10</v>
      </c>
      <c r="F59" s="16" t="n">
        <v>14</v>
      </c>
      <c r="G59" s="16" t="n">
        <v>10</v>
      </c>
      <c r="H59" s="16" t="n">
        <v>4</v>
      </c>
      <c r="I59" s="16" t="n">
        <v>3</v>
      </c>
      <c r="J59" s="16" t="n">
        <v>0</v>
      </c>
      <c r="K59" s="13" t="n">
        <v>-5.8</v>
      </c>
      <c r="L59" s="13" t="n">
        <v>0.3988</v>
      </c>
      <c r="M59" s="35" t="n">
        <f aca="false">K59-L59</f>
        <v>-6.1988</v>
      </c>
      <c r="N59" s="16" t="n">
        <v>2</v>
      </c>
      <c r="O59" s="16" t="n">
        <v>4</v>
      </c>
      <c r="P59" s="74" t="n">
        <f aca="false">IF($C59=0,"",D59/$C59)</f>
        <v>0.115384615384615</v>
      </c>
      <c r="Q59" s="74" t="n">
        <f aca="false">IF($C59=0,"",E59/$C59)</f>
        <v>0.384615384615385</v>
      </c>
      <c r="R59" s="74" t="n">
        <f aca="false">IF($C59=0,"",F59/$C59)</f>
        <v>0.538461538461538</v>
      </c>
      <c r="S59" s="74" t="n">
        <f aca="false">IF($C59=0,"",G59/$C59)</f>
        <v>0.384615384615385</v>
      </c>
      <c r="T59" s="74" t="n">
        <f aca="false">IF($C59=0,"",H59/$C59)</f>
        <v>0.153846153846154</v>
      </c>
      <c r="U59" s="74" t="n">
        <f aca="false">IF($C59=0,"",I59/$C59)</f>
        <v>0.115384615384615</v>
      </c>
      <c r="V59" s="75" t="n">
        <f aca="false">IF($C59=0,"",K59/$C59)</f>
        <v>-0.223076923076923</v>
      </c>
      <c r="W59" s="75" t="n">
        <f aca="false">IF($C59=0,"",M59/$C59)</f>
        <v>-0.238415384615385</v>
      </c>
    </row>
    <row r="60" customFormat="false" ht="15" hidden="false" customHeight="false" outlineLevel="0" collapsed="false">
      <c r="A60" s="11" t="n">
        <v>2025</v>
      </c>
      <c r="B60" s="11" t="s">
        <v>5204</v>
      </c>
      <c r="C60" s="16" t="n">
        <v>26</v>
      </c>
      <c r="D60" s="16" t="n">
        <v>3</v>
      </c>
      <c r="E60" s="16" t="n">
        <v>17</v>
      </c>
      <c r="F60" s="16" t="n">
        <v>18</v>
      </c>
      <c r="G60" s="16" t="n">
        <v>17</v>
      </c>
      <c r="H60" s="16" t="n">
        <v>5</v>
      </c>
      <c r="I60" s="16" t="n">
        <v>3</v>
      </c>
      <c r="J60" s="16" t="n">
        <v>0</v>
      </c>
      <c r="K60" s="13" t="n">
        <v>5.4</v>
      </c>
      <c r="L60" s="13" t="n">
        <v>0.3531</v>
      </c>
      <c r="M60" s="35" t="n">
        <f aca="false">K60-L60</f>
        <v>5.0469</v>
      </c>
      <c r="N60" s="16" t="n">
        <v>11</v>
      </c>
      <c r="O60" s="16" t="n">
        <v>4</v>
      </c>
      <c r="P60" s="74" t="n">
        <f aca="false">IF($C60=0,"",D60/$C60)</f>
        <v>0.115384615384615</v>
      </c>
      <c r="Q60" s="74" t="n">
        <f aca="false">IF($C60=0,"",E60/$C60)</f>
        <v>0.653846153846154</v>
      </c>
      <c r="R60" s="74" t="n">
        <f aca="false">IF($C60=0,"",F60/$C60)</f>
        <v>0.692307692307692</v>
      </c>
      <c r="S60" s="74" t="n">
        <f aca="false">IF($C60=0,"",G60/$C60)</f>
        <v>0.653846153846154</v>
      </c>
      <c r="T60" s="74" t="n">
        <f aca="false">IF($C60=0,"",H60/$C60)</f>
        <v>0.192307692307692</v>
      </c>
      <c r="U60" s="74" t="n">
        <f aca="false">IF($C60=0,"",I60/$C60)</f>
        <v>0.115384615384615</v>
      </c>
      <c r="V60" s="75" t="n">
        <f aca="false">IF($C60=0,"",K60/$C60)</f>
        <v>0.207692307692308</v>
      </c>
      <c r="W60" s="75" t="n">
        <f aca="false">IF($C60=0,"",M60/$C60)</f>
        <v>0.194111538461538</v>
      </c>
    </row>
    <row r="61" customFormat="false" ht="15" hidden="false" customHeight="false" outlineLevel="0" collapsed="false">
      <c r="A61" s="11" t="n">
        <v>2025</v>
      </c>
      <c r="B61" s="11" t="s">
        <v>5205</v>
      </c>
      <c r="C61" s="16" t="n">
        <v>22</v>
      </c>
      <c r="D61" s="16" t="n">
        <v>6</v>
      </c>
      <c r="E61" s="16" t="n">
        <v>13</v>
      </c>
      <c r="F61" s="16" t="n">
        <v>14</v>
      </c>
      <c r="G61" s="16" t="n">
        <v>13</v>
      </c>
      <c r="H61" s="16" t="n">
        <v>7</v>
      </c>
      <c r="I61" s="16" t="n">
        <v>6</v>
      </c>
      <c r="J61" s="16" t="n">
        <v>0</v>
      </c>
      <c r="K61" s="13" t="n">
        <v>7.2</v>
      </c>
      <c r="L61" s="13" t="n">
        <v>0.1794</v>
      </c>
      <c r="M61" s="35" t="n">
        <f aca="false">K61-L61</f>
        <v>7.0206</v>
      </c>
      <c r="N61" s="16" t="n">
        <v>5</v>
      </c>
      <c r="O61" s="16" t="n">
        <v>3</v>
      </c>
      <c r="P61" s="74" t="n">
        <f aca="false">IF($C61=0,"",D61/$C61)</f>
        <v>0.272727272727273</v>
      </c>
      <c r="Q61" s="74" t="n">
        <f aca="false">IF($C61=0,"",E61/$C61)</f>
        <v>0.590909090909091</v>
      </c>
      <c r="R61" s="74" t="n">
        <f aca="false">IF($C61=0,"",F61/$C61)</f>
        <v>0.636363636363636</v>
      </c>
      <c r="S61" s="74" t="n">
        <f aca="false">IF($C61=0,"",G61/$C61)</f>
        <v>0.590909090909091</v>
      </c>
      <c r="T61" s="74" t="n">
        <f aca="false">IF($C61=0,"",H61/$C61)</f>
        <v>0.318181818181818</v>
      </c>
      <c r="U61" s="74" t="n">
        <f aca="false">IF($C61=0,"",I61/$C61)</f>
        <v>0.272727272727273</v>
      </c>
      <c r="V61" s="75" t="n">
        <f aca="false">IF($C61=0,"",K61/$C61)</f>
        <v>0.327272727272727</v>
      </c>
      <c r="W61" s="75" t="n">
        <f aca="false">IF($C61=0,"",M61/$C61)</f>
        <v>0.319118181818182</v>
      </c>
    </row>
    <row r="62" customFormat="false" ht="15" hidden="false" customHeight="false" outlineLevel="0" collapsed="false">
      <c r="A62" s="11" t="n">
        <v>2025</v>
      </c>
      <c r="B62" s="11" t="s">
        <v>5206</v>
      </c>
      <c r="C62" s="16" t="n">
        <v>20</v>
      </c>
      <c r="D62" s="16" t="n">
        <v>1</v>
      </c>
      <c r="E62" s="16" t="n">
        <v>8</v>
      </c>
      <c r="F62" s="16" t="n">
        <v>12</v>
      </c>
      <c r="G62" s="16" t="n">
        <v>8</v>
      </c>
      <c r="H62" s="16" t="n">
        <v>1</v>
      </c>
      <c r="I62" s="16" t="n">
        <v>1</v>
      </c>
      <c r="J62" s="16" t="n">
        <v>0</v>
      </c>
      <c r="K62" s="13" t="n">
        <v>-5.8</v>
      </c>
      <c r="L62" s="13" t="n">
        <v>0.2073</v>
      </c>
      <c r="M62" s="35" t="n">
        <f aca="false">K62-L62</f>
        <v>-6.0073</v>
      </c>
      <c r="N62" s="16" t="n">
        <v>4</v>
      </c>
      <c r="O62" s="16" t="n">
        <v>5</v>
      </c>
      <c r="P62" s="74" t="n">
        <f aca="false">IF($C62=0,"",D62/$C62)</f>
        <v>0.05</v>
      </c>
      <c r="Q62" s="74" t="n">
        <f aca="false">IF($C62=0,"",E62/$C62)</f>
        <v>0.4</v>
      </c>
      <c r="R62" s="74" t="n">
        <f aca="false">IF($C62=0,"",F62/$C62)</f>
        <v>0.6</v>
      </c>
      <c r="S62" s="74" t="n">
        <f aca="false">IF($C62=0,"",G62/$C62)</f>
        <v>0.4</v>
      </c>
      <c r="T62" s="74" t="n">
        <f aca="false">IF($C62=0,"",H62/$C62)</f>
        <v>0.05</v>
      </c>
      <c r="U62" s="74" t="n">
        <f aca="false">IF($C62=0,"",I62/$C62)</f>
        <v>0.05</v>
      </c>
      <c r="V62" s="75" t="n">
        <f aca="false">IF($C62=0,"",K62/$C62)</f>
        <v>-0.29</v>
      </c>
      <c r="W62" s="75" t="n">
        <f aca="false">IF($C62=0,"",M62/$C62)</f>
        <v>-0.300365</v>
      </c>
    </row>
    <row r="63" customFormat="false" ht="15" hidden="false" customHeight="false" outlineLevel="0" collapsed="false">
      <c r="A63" s="11" t="n">
        <v>2025</v>
      </c>
      <c r="B63" s="11" t="s">
        <v>5207</v>
      </c>
      <c r="C63" s="16" t="n">
        <v>24</v>
      </c>
      <c r="D63" s="16" t="n">
        <v>3</v>
      </c>
      <c r="E63" s="16" t="n">
        <v>12</v>
      </c>
      <c r="F63" s="16" t="n">
        <v>16</v>
      </c>
      <c r="G63" s="16" t="n">
        <v>12</v>
      </c>
      <c r="H63" s="16" t="n">
        <v>6</v>
      </c>
      <c r="I63" s="16" t="n">
        <v>3</v>
      </c>
      <c r="J63" s="16" t="n">
        <v>0</v>
      </c>
      <c r="K63" s="13" t="n">
        <v>-0.6</v>
      </c>
      <c r="L63" s="13" t="n">
        <v>0.2653</v>
      </c>
      <c r="M63" s="35" t="n">
        <f aca="false">K63-L63</f>
        <v>-0.8653</v>
      </c>
      <c r="N63" s="16" t="n">
        <v>5</v>
      </c>
      <c r="O63" s="16" t="n">
        <v>5</v>
      </c>
      <c r="P63" s="74" t="n">
        <f aca="false">IF($C63=0,"",D63/$C63)</f>
        <v>0.125</v>
      </c>
      <c r="Q63" s="74" t="n">
        <f aca="false">IF($C63=0,"",E63/$C63)</f>
        <v>0.5</v>
      </c>
      <c r="R63" s="74" t="n">
        <f aca="false">IF($C63=0,"",F63/$C63)</f>
        <v>0.666666666666667</v>
      </c>
      <c r="S63" s="74" t="n">
        <f aca="false">IF($C63=0,"",G63/$C63)</f>
        <v>0.5</v>
      </c>
      <c r="T63" s="74" t="n">
        <f aca="false">IF($C63=0,"",H63/$C63)</f>
        <v>0.25</v>
      </c>
      <c r="U63" s="74" t="n">
        <f aca="false">IF($C63=0,"",I63/$C63)</f>
        <v>0.125</v>
      </c>
      <c r="V63" s="75" t="n">
        <f aca="false">IF($C63=0,"",K63/$C63)</f>
        <v>-0.025</v>
      </c>
      <c r="W63" s="75" t="n">
        <f aca="false">IF($C63=0,"",M63/$C63)</f>
        <v>-0.0360541666666667</v>
      </c>
    </row>
    <row r="64" customFormat="false" ht="15" hidden="false" customHeight="false" outlineLevel="0" collapsed="false">
      <c r="A64" s="11" t="n">
        <v>2025</v>
      </c>
      <c r="B64" s="11" t="s">
        <v>5208</v>
      </c>
      <c r="C64" s="16" t="n">
        <v>27</v>
      </c>
      <c r="D64" s="16" t="n">
        <v>5</v>
      </c>
      <c r="E64" s="16" t="n">
        <v>10</v>
      </c>
      <c r="F64" s="16" t="n">
        <v>11</v>
      </c>
      <c r="G64" s="16" t="n">
        <v>10</v>
      </c>
      <c r="H64" s="16" t="n">
        <v>7</v>
      </c>
      <c r="I64" s="16" t="n">
        <v>5</v>
      </c>
      <c r="J64" s="16" t="n">
        <v>0</v>
      </c>
      <c r="K64" s="13" t="n">
        <v>-4</v>
      </c>
      <c r="L64" s="13" t="n">
        <v>0.358</v>
      </c>
      <c r="M64" s="35" t="n">
        <f aca="false">K64-L64</f>
        <v>-4.358</v>
      </c>
      <c r="N64" s="16" t="n">
        <v>2</v>
      </c>
      <c r="O64" s="16" t="n">
        <v>4</v>
      </c>
      <c r="P64" s="74" t="n">
        <f aca="false">IF($C64=0,"",D64/$C64)</f>
        <v>0.185185185185185</v>
      </c>
      <c r="Q64" s="74" t="n">
        <f aca="false">IF($C64=0,"",E64/$C64)</f>
        <v>0.37037037037037</v>
      </c>
      <c r="R64" s="74" t="n">
        <f aca="false">IF($C64=0,"",F64/$C64)</f>
        <v>0.407407407407407</v>
      </c>
      <c r="S64" s="74" t="n">
        <f aca="false">IF($C64=0,"",G64/$C64)</f>
        <v>0.37037037037037</v>
      </c>
      <c r="T64" s="74" t="n">
        <f aca="false">IF($C64=0,"",H64/$C64)</f>
        <v>0.259259259259259</v>
      </c>
      <c r="U64" s="74" t="n">
        <f aca="false">IF($C64=0,"",I64/$C64)</f>
        <v>0.185185185185185</v>
      </c>
      <c r="V64" s="75" t="n">
        <f aca="false">IF($C64=0,"",K64/$C64)</f>
        <v>-0.148148148148148</v>
      </c>
      <c r="W64" s="75" t="n">
        <f aca="false">IF($C64=0,"",M64/$C64)</f>
        <v>-0.161407407407407</v>
      </c>
    </row>
    <row r="65" customFormat="false" ht="15" hidden="false" customHeight="false" outlineLevel="0" collapsed="false">
      <c r="A65" s="11" t="n">
        <v>2025</v>
      </c>
      <c r="B65" s="11" t="s">
        <v>5209</v>
      </c>
      <c r="C65" s="16" t="n">
        <v>27</v>
      </c>
      <c r="D65" s="16" t="n">
        <v>2</v>
      </c>
      <c r="E65" s="16" t="n">
        <v>16</v>
      </c>
      <c r="F65" s="16" t="n">
        <v>18</v>
      </c>
      <c r="G65" s="16" t="n">
        <v>16</v>
      </c>
      <c r="H65" s="16" t="n">
        <v>7</v>
      </c>
      <c r="I65" s="16" t="n">
        <v>2</v>
      </c>
      <c r="J65" s="16" t="n">
        <v>0</v>
      </c>
      <c r="K65" s="13" t="n">
        <v>1.4</v>
      </c>
      <c r="L65" s="13" t="n">
        <v>0.444</v>
      </c>
      <c r="M65" s="35" t="n">
        <f aca="false">K65-L65</f>
        <v>0.956</v>
      </c>
      <c r="N65" s="16" t="n">
        <v>4</v>
      </c>
      <c r="O65" s="16" t="n">
        <v>5</v>
      </c>
      <c r="P65" s="74" t="n">
        <f aca="false">IF($C65=0,"",D65/$C65)</f>
        <v>0.0740740740740741</v>
      </c>
      <c r="Q65" s="74" t="n">
        <f aca="false">IF($C65=0,"",E65/$C65)</f>
        <v>0.592592592592593</v>
      </c>
      <c r="R65" s="74" t="n">
        <f aca="false">IF($C65=0,"",F65/$C65)</f>
        <v>0.666666666666667</v>
      </c>
      <c r="S65" s="74" t="n">
        <f aca="false">IF($C65=0,"",G65/$C65)</f>
        <v>0.592592592592593</v>
      </c>
      <c r="T65" s="74" t="n">
        <f aca="false">IF($C65=0,"",H65/$C65)</f>
        <v>0.259259259259259</v>
      </c>
      <c r="U65" s="74" t="n">
        <f aca="false">IF($C65=0,"",I65/$C65)</f>
        <v>0.0740740740740741</v>
      </c>
      <c r="V65" s="75" t="n">
        <f aca="false">IF($C65=0,"",K65/$C65)</f>
        <v>0.0518518518518519</v>
      </c>
      <c r="W65" s="75" t="n">
        <f aca="false">IF($C65=0,"",M65/$C65)</f>
        <v>0.0354074074074074</v>
      </c>
    </row>
    <row r="66" customFormat="false" ht="15" hidden="false" customHeight="false" outlineLevel="0" collapsed="false">
      <c r="A66" s="11" t="n">
        <v>2025</v>
      </c>
      <c r="B66" s="11" t="s">
        <v>5210</v>
      </c>
      <c r="C66" s="16" t="n">
        <v>26</v>
      </c>
      <c r="D66" s="16" t="n">
        <v>4</v>
      </c>
      <c r="E66" s="16" t="n">
        <v>17</v>
      </c>
      <c r="F66" s="16" t="n">
        <v>18</v>
      </c>
      <c r="G66" s="16" t="n">
        <v>17</v>
      </c>
      <c r="H66" s="16" t="n">
        <v>7</v>
      </c>
      <c r="I66" s="16" t="n">
        <v>4</v>
      </c>
      <c r="J66" s="16" t="n">
        <v>0</v>
      </c>
      <c r="K66" s="13" t="n">
        <v>6.8</v>
      </c>
      <c r="L66" s="13" t="n">
        <v>0.3861</v>
      </c>
      <c r="M66" s="35" t="n">
        <f aca="false">K66-L66</f>
        <v>6.4139</v>
      </c>
      <c r="N66" s="16" t="n">
        <v>6</v>
      </c>
      <c r="O66" s="16" t="n">
        <v>3</v>
      </c>
      <c r="P66" s="74" t="n">
        <f aca="false">IF($C66=0,"",D66/$C66)</f>
        <v>0.153846153846154</v>
      </c>
      <c r="Q66" s="74" t="n">
        <f aca="false">IF($C66=0,"",E66/$C66)</f>
        <v>0.653846153846154</v>
      </c>
      <c r="R66" s="74" t="n">
        <f aca="false">IF($C66=0,"",F66/$C66)</f>
        <v>0.692307692307692</v>
      </c>
      <c r="S66" s="74" t="n">
        <f aca="false">IF($C66=0,"",G66/$C66)</f>
        <v>0.653846153846154</v>
      </c>
      <c r="T66" s="74" t="n">
        <f aca="false">IF($C66=0,"",H66/$C66)</f>
        <v>0.269230769230769</v>
      </c>
      <c r="U66" s="74" t="n">
        <f aca="false">IF($C66=0,"",I66/$C66)</f>
        <v>0.153846153846154</v>
      </c>
      <c r="V66" s="75" t="n">
        <f aca="false">IF($C66=0,"",K66/$C66)</f>
        <v>0.261538461538462</v>
      </c>
      <c r="W66" s="75" t="n">
        <f aca="false">IF($C66=0,"",M66/$C66)</f>
        <v>0.246688461538462</v>
      </c>
    </row>
    <row r="67" customFormat="false" ht="15" hidden="false" customHeight="false" outlineLevel="0" collapsed="false">
      <c r="A67" s="11" t="n">
        <v>2025</v>
      </c>
      <c r="B67" s="11" t="s">
        <v>5211</v>
      </c>
      <c r="C67" s="16" t="n">
        <v>26</v>
      </c>
      <c r="D67" s="16" t="n">
        <v>3</v>
      </c>
      <c r="E67" s="16" t="n">
        <v>19</v>
      </c>
      <c r="F67" s="16" t="n">
        <v>22</v>
      </c>
      <c r="G67" s="16" t="n">
        <v>19</v>
      </c>
      <c r="H67" s="16" t="n">
        <v>7</v>
      </c>
      <c r="I67" s="16" t="n">
        <v>3</v>
      </c>
      <c r="J67" s="16" t="n">
        <v>0</v>
      </c>
      <c r="K67" s="13" t="n">
        <v>8.6</v>
      </c>
      <c r="L67" s="13" t="n">
        <v>0.2308</v>
      </c>
      <c r="M67" s="35" t="n">
        <f aca="false">K67-L67</f>
        <v>8.3692</v>
      </c>
      <c r="N67" s="16" t="n">
        <v>9</v>
      </c>
      <c r="O67" s="16" t="n">
        <v>2</v>
      </c>
      <c r="P67" s="74" t="n">
        <f aca="false">IF($C67=0,"",D67/$C67)</f>
        <v>0.115384615384615</v>
      </c>
      <c r="Q67" s="74" t="n">
        <f aca="false">IF($C67=0,"",E67/$C67)</f>
        <v>0.730769230769231</v>
      </c>
      <c r="R67" s="74" t="n">
        <f aca="false">IF($C67=0,"",F67/$C67)</f>
        <v>0.846153846153846</v>
      </c>
      <c r="S67" s="74" t="n">
        <f aca="false">IF($C67=0,"",G67/$C67)</f>
        <v>0.730769230769231</v>
      </c>
      <c r="T67" s="74" t="n">
        <f aca="false">IF($C67=0,"",H67/$C67)</f>
        <v>0.269230769230769</v>
      </c>
      <c r="U67" s="74" t="n">
        <f aca="false">IF($C67=0,"",I67/$C67)</f>
        <v>0.115384615384615</v>
      </c>
      <c r="V67" s="75" t="n">
        <f aca="false">IF($C67=0,"",K67/$C67)</f>
        <v>0.330769230769231</v>
      </c>
      <c r="W67" s="75" t="n">
        <f aca="false">IF($C67=0,"",M67/$C67)</f>
        <v>0.321892307692308</v>
      </c>
    </row>
    <row r="68" customFormat="false" ht="15" hidden="false" customHeight="false" outlineLevel="0" collapsed="false">
      <c r="A68" s="11" t="n">
        <v>2025</v>
      </c>
      <c r="B68" s="11" t="s">
        <v>5212</v>
      </c>
      <c r="C68" s="16" t="n">
        <v>20</v>
      </c>
      <c r="D68" s="16" t="n">
        <v>5</v>
      </c>
      <c r="E68" s="16" t="n">
        <v>8</v>
      </c>
      <c r="F68" s="16" t="n">
        <v>11</v>
      </c>
      <c r="G68" s="16" t="n">
        <v>8</v>
      </c>
      <c r="H68" s="16" t="n">
        <v>5</v>
      </c>
      <c r="I68" s="16" t="n">
        <v>5</v>
      </c>
      <c r="J68" s="16" t="n">
        <v>0</v>
      </c>
      <c r="K68" s="13" t="n">
        <v>-0.2</v>
      </c>
      <c r="L68" s="13" t="n">
        <v>0.237</v>
      </c>
      <c r="M68" s="35" t="n">
        <f aca="false">K68-L68</f>
        <v>-0.437</v>
      </c>
      <c r="N68" s="16" t="n">
        <v>3</v>
      </c>
      <c r="O68" s="16" t="n">
        <v>9</v>
      </c>
      <c r="P68" s="74" t="n">
        <f aca="false">IF($C68=0,"",D68/$C68)</f>
        <v>0.25</v>
      </c>
      <c r="Q68" s="74" t="n">
        <f aca="false">IF($C68=0,"",E68/$C68)</f>
        <v>0.4</v>
      </c>
      <c r="R68" s="74" t="n">
        <f aca="false">IF($C68=0,"",F68/$C68)</f>
        <v>0.55</v>
      </c>
      <c r="S68" s="74" t="n">
        <f aca="false">IF($C68=0,"",G68/$C68)</f>
        <v>0.4</v>
      </c>
      <c r="T68" s="74" t="n">
        <f aca="false">IF($C68=0,"",H68/$C68)</f>
        <v>0.25</v>
      </c>
      <c r="U68" s="74" t="n">
        <f aca="false">IF($C68=0,"",I68/$C68)</f>
        <v>0.25</v>
      </c>
      <c r="V68" s="75" t="n">
        <f aca="false">IF($C68=0,"",K68/$C68)</f>
        <v>-0.01</v>
      </c>
      <c r="W68" s="75" t="n">
        <f aca="false">IF($C68=0,"",M68/$C68)</f>
        <v>-0.02185</v>
      </c>
    </row>
    <row r="69" customFormat="false" ht="15" hidden="false" customHeight="false" outlineLevel="0" collapsed="false">
      <c r="A69" s="11" t="n">
        <v>2025</v>
      </c>
      <c r="B69" s="11" t="s">
        <v>5213</v>
      </c>
      <c r="C69" s="16" t="n">
        <v>30</v>
      </c>
      <c r="D69" s="16" t="n">
        <v>7</v>
      </c>
      <c r="E69" s="16" t="n">
        <v>20</v>
      </c>
      <c r="F69" s="16" t="n">
        <v>22</v>
      </c>
      <c r="G69" s="16" t="n">
        <v>20</v>
      </c>
      <c r="H69" s="16" t="n">
        <v>11</v>
      </c>
      <c r="I69" s="16" t="n">
        <v>7</v>
      </c>
      <c r="J69" s="16" t="n">
        <v>0</v>
      </c>
      <c r="K69" s="13" t="n">
        <v>11.8</v>
      </c>
      <c r="L69" s="13" t="n">
        <v>0.3228</v>
      </c>
      <c r="M69" s="35" t="n">
        <f aca="false">K69-L69</f>
        <v>11.4772</v>
      </c>
      <c r="N69" s="16" t="n">
        <v>9</v>
      </c>
      <c r="O69" s="16" t="n">
        <v>3</v>
      </c>
      <c r="P69" s="74" t="n">
        <f aca="false">IF($C69=0,"",D69/$C69)</f>
        <v>0.233333333333333</v>
      </c>
      <c r="Q69" s="74" t="n">
        <f aca="false">IF($C69=0,"",E69/$C69)</f>
        <v>0.666666666666667</v>
      </c>
      <c r="R69" s="74" t="n">
        <f aca="false">IF($C69=0,"",F69/$C69)</f>
        <v>0.733333333333333</v>
      </c>
      <c r="S69" s="74" t="n">
        <f aca="false">IF($C69=0,"",G69/$C69)</f>
        <v>0.666666666666667</v>
      </c>
      <c r="T69" s="74" t="n">
        <f aca="false">IF($C69=0,"",H69/$C69)</f>
        <v>0.366666666666667</v>
      </c>
      <c r="U69" s="74" t="n">
        <f aca="false">IF($C69=0,"",I69/$C69)</f>
        <v>0.233333333333333</v>
      </c>
      <c r="V69" s="75" t="n">
        <f aca="false">IF($C69=0,"",K69/$C69)</f>
        <v>0.393333333333333</v>
      </c>
      <c r="W69" s="75" t="n">
        <f aca="false">IF($C69=0,"",M69/$C69)</f>
        <v>0.382573333333333</v>
      </c>
    </row>
    <row r="70" customFormat="false" ht="15" hidden="false" customHeight="false" outlineLevel="0" collapsed="false">
      <c r="A70" s="76" t="s">
        <v>5219</v>
      </c>
      <c r="B70" s="76" t="s">
        <v>5215</v>
      </c>
      <c r="C70" s="76" t="n">
        <f aca="false">SUM(C58:C69)</f>
        <v>305</v>
      </c>
      <c r="D70" s="76" t="n">
        <f aca="false">SUM(D58:D69)</f>
        <v>48</v>
      </c>
      <c r="E70" s="76" t="n">
        <f aca="false">SUM(E58:E69)</f>
        <v>166</v>
      </c>
      <c r="F70" s="76" t="n">
        <f aca="false">SUM(F58:F69)</f>
        <v>194</v>
      </c>
      <c r="G70" s="76" t="n">
        <f aca="false">SUM(G58:G69)</f>
        <v>166</v>
      </c>
      <c r="H70" s="76" t="n">
        <f aca="false">SUM(H58:H69)</f>
        <v>76</v>
      </c>
      <c r="I70" s="76" t="n">
        <f aca="false">SUM(I58:I69)</f>
        <v>48</v>
      </c>
      <c r="J70" s="76" t="n">
        <f aca="false">SUM(J58:J69)</f>
        <v>0</v>
      </c>
      <c r="K70" s="77" t="n">
        <f aca="false">SUM(K58:K69)</f>
        <v>27.8</v>
      </c>
      <c r="L70" s="77" t="n">
        <f aca="false">SUM(L58:L69)</f>
        <v>4.0263</v>
      </c>
      <c r="M70" s="77" t="n">
        <f aca="false">K70-L70</f>
        <v>23.7737</v>
      </c>
      <c r="N70" s="78" t="n">
        <v>11</v>
      </c>
      <c r="O70" s="78" t="n">
        <v>9</v>
      </c>
      <c r="P70" s="79" t="n">
        <f aca="false">IF($C70=0,"",D70/$C70)</f>
        <v>0.157377049180328</v>
      </c>
      <c r="Q70" s="79" t="n">
        <f aca="false">IF($C70=0,"",E70/$C70)</f>
        <v>0.544262295081967</v>
      </c>
      <c r="R70" s="79" t="n">
        <f aca="false">IF($C70=0,"",F70/$C70)</f>
        <v>0.636065573770492</v>
      </c>
      <c r="S70" s="79" t="n">
        <f aca="false">IF($C70=0,"",G70/$C70)</f>
        <v>0.544262295081967</v>
      </c>
      <c r="T70" s="79" t="n">
        <f aca="false">IF($C70=0,"",H70/$C70)</f>
        <v>0.249180327868852</v>
      </c>
      <c r="U70" s="79" t="n">
        <f aca="false">IF($C70=0,"",I70/$C70)</f>
        <v>0.157377049180328</v>
      </c>
      <c r="V70" s="80" t="n">
        <f aca="false">IF($C70=0,"",K70/$C70)</f>
        <v>0.0911475409836066</v>
      </c>
      <c r="W70" s="80" t="n">
        <f aca="false">IF($C70=0,"",M70/$C70)</f>
        <v>0.0779465573770492</v>
      </c>
    </row>
    <row r="71" customFormat="false" ht="15" hidden="false" customHeight="false" outlineLevel="0" collapsed="false">
      <c r="A71" s="11" t="n">
        <v>2026</v>
      </c>
      <c r="B71" s="11" t="s">
        <v>5202</v>
      </c>
      <c r="C71" s="16" t="n">
        <v>28</v>
      </c>
      <c r="D71" s="16" t="n">
        <v>7</v>
      </c>
      <c r="E71" s="16" t="n">
        <v>13</v>
      </c>
      <c r="F71" s="16" t="n">
        <v>19</v>
      </c>
      <c r="G71" s="16" t="n">
        <v>13</v>
      </c>
      <c r="H71" s="16" t="n">
        <v>7</v>
      </c>
      <c r="I71" s="16" t="n">
        <v>7</v>
      </c>
      <c r="J71" s="16" t="n">
        <v>0</v>
      </c>
      <c r="K71" s="13" t="n">
        <v>2.6</v>
      </c>
      <c r="L71" s="13" t="n">
        <v>0.2259</v>
      </c>
      <c r="M71" s="35" t="n">
        <f aca="false">K71-L71</f>
        <v>2.3741</v>
      </c>
      <c r="N71" s="16" t="n">
        <v>5</v>
      </c>
      <c r="O71" s="16" t="n">
        <v>5</v>
      </c>
      <c r="P71" s="74" t="n">
        <f aca="false">IF($C71=0,"",D71/$C71)</f>
        <v>0.25</v>
      </c>
      <c r="Q71" s="74" t="n">
        <f aca="false">IF($C71=0,"",E71/$C71)</f>
        <v>0.464285714285714</v>
      </c>
      <c r="R71" s="74" t="n">
        <f aca="false">IF($C71=0,"",F71/$C71)</f>
        <v>0.678571428571429</v>
      </c>
      <c r="S71" s="74" t="n">
        <f aca="false">IF($C71=0,"",G71/$C71)</f>
        <v>0.464285714285714</v>
      </c>
      <c r="T71" s="74" t="n">
        <f aca="false">IF($C71=0,"",H71/$C71)</f>
        <v>0.25</v>
      </c>
      <c r="U71" s="74" t="n">
        <f aca="false">IF($C71=0,"",I71/$C71)</f>
        <v>0.25</v>
      </c>
      <c r="V71" s="75" t="n">
        <f aca="false">IF($C71=0,"",K71/$C71)</f>
        <v>0.0928571428571429</v>
      </c>
      <c r="W71" s="75" t="n">
        <f aca="false">IF($C71=0,"",M71/$C71)</f>
        <v>0.0847892857142857</v>
      </c>
    </row>
    <row r="72" customFormat="false" ht="15" hidden="false" customHeight="false" outlineLevel="0" collapsed="false">
      <c r="A72" s="11" t="n">
        <v>2026</v>
      </c>
      <c r="B72" s="11" t="s">
        <v>5203</v>
      </c>
      <c r="C72" s="16" t="n">
        <v>32</v>
      </c>
      <c r="D72" s="16" t="n">
        <v>4</v>
      </c>
      <c r="E72" s="16" t="n">
        <v>11</v>
      </c>
      <c r="F72" s="16" t="n">
        <v>14</v>
      </c>
      <c r="G72" s="16" t="n">
        <v>11</v>
      </c>
      <c r="H72" s="16" t="n">
        <v>6</v>
      </c>
      <c r="I72" s="16" t="n">
        <v>4</v>
      </c>
      <c r="J72" s="16" t="n">
        <v>0</v>
      </c>
      <c r="K72" s="13" t="n">
        <v>-8.8</v>
      </c>
      <c r="L72" s="13" t="n">
        <v>0.2038</v>
      </c>
      <c r="M72" s="35" t="n">
        <f aca="false">K72-L72</f>
        <v>-9.0038</v>
      </c>
      <c r="N72" s="16" t="n">
        <v>4</v>
      </c>
      <c r="O72" s="16" t="n">
        <v>4</v>
      </c>
      <c r="P72" s="74" t="n">
        <f aca="false">IF($C72=0,"",D72/$C72)</f>
        <v>0.125</v>
      </c>
      <c r="Q72" s="74" t="n">
        <f aca="false">IF($C72=0,"",E72/$C72)</f>
        <v>0.34375</v>
      </c>
      <c r="R72" s="74" t="n">
        <f aca="false">IF($C72=0,"",F72/$C72)</f>
        <v>0.4375</v>
      </c>
      <c r="S72" s="74" t="n">
        <f aca="false">IF($C72=0,"",G72/$C72)</f>
        <v>0.34375</v>
      </c>
      <c r="T72" s="74" t="n">
        <f aca="false">IF($C72=0,"",H72/$C72)</f>
        <v>0.1875</v>
      </c>
      <c r="U72" s="74" t="n">
        <f aca="false">IF($C72=0,"",I72/$C72)</f>
        <v>0.125</v>
      </c>
      <c r="V72" s="75" t="n">
        <f aca="false">IF($C72=0,"",K72/$C72)</f>
        <v>-0.275</v>
      </c>
      <c r="W72" s="75" t="n">
        <f aca="false">IF($C72=0,"",M72/$C72)</f>
        <v>-0.28136875</v>
      </c>
    </row>
    <row r="73" customFormat="false" ht="15" hidden="false" customHeight="false" outlineLevel="0" collapsed="false">
      <c r="A73" s="11" t="n">
        <v>2026</v>
      </c>
      <c r="B73" s="11" t="s">
        <v>5204</v>
      </c>
      <c r="C73" s="16" t="n">
        <v>22</v>
      </c>
      <c r="D73" s="16" t="n">
        <v>6</v>
      </c>
      <c r="E73" s="16" t="n">
        <v>12</v>
      </c>
      <c r="F73" s="16" t="n">
        <v>16</v>
      </c>
      <c r="G73" s="16" t="n">
        <v>12</v>
      </c>
      <c r="H73" s="16" t="n">
        <v>7</v>
      </c>
      <c r="I73" s="16" t="n">
        <v>6</v>
      </c>
      <c r="J73" s="16" t="n">
        <v>0</v>
      </c>
      <c r="K73" s="13" t="n">
        <v>5.6</v>
      </c>
      <c r="L73" s="13" t="n">
        <v>0.1432</v>
      </c>
      <c r="M73" s="35" t="n">
        <f aca="false">K73-L73</f>
        <v>5.4568</v>
      </c>
      <c r="N73" s="16" t="n">
        <v>3</v>
      </c>
      <c r="O73" s="16" t="n">
        <v>5</v>
      </c>
      <c r="P73" s="74" t="n">
        <f aca="false">IF($C73=0,"",D73/$C73)</f>
        <v>0.272727272727273</v>
      </c>
      <c r="Q73" s="74" t="n">
        <f aca="false">IF($C73=0,"",E73/$C73)</f>
        <v>0.545454545454545</v>
      </c>
      <c r="R73" s="74" t="n">
        <f aca="false">IF($C73=0,"",F73/$C73)</f>
        <v>0.727272727272727</v>
      </c>
      <c r="S73" s="74" t="n">
        <f aca="false">IF($C73=0,"",G73/$C73)</f>
        <v>0.545454545454545</v>
      </c>
      <c r="T73" s="74" t="n">
        <f aca="false">IF($C73=0,"",H73/$C73)</f>
        <v>0.318181818181818</v>
      </c>
      <c r="U73" s="74" t="n">
        <f aca="false">IF($C73=0,"",I73/$C73)</f>
        <v>0.272727272727273</v>
      </c>
      <c r="V73" s="75" t="n">
        <f aca="false">IF($C73=0,"",K73/$C73)</f>
        <v>0.254545454545455</v>
      </c>
      <c r="W73" s="75" t="n">
        <f aca="false">IF($C73=0,"",M73/$C73)</f>
        <v>0.248036363636364</v>
      </c>
    </row>
    <row r="74" customFormat="false" ht="15" hidden="false" customHeight="false" outlineLevel="0" collapsed="false">
      <c r="A74" s="11" t="n">
        <v>2026</v>
      </c>
      <c r="B74" s="11" t="s">
        <v>5205</v>
      </c>
      <c r="C74" s="16" t="n">
        <v>22</v>
      </c>
      <c r="D74" s="16" t="n">
        <v>4</v>
      </c>
      <c r="E74" s="16" t="n">
        <v>10</v>
      </c>
      <c r="F74" s="16" t="n">
        <v>14</v>
      </c>
      <c r="G74" s="16" t="n">
        <v>10</v>
      </c>
      <c r="H74" s="16" t="n">
        <v>6</v>
      </c>
      <c r="I74" s="16" t="n">
        <v>4</v>
      </c>
      <c r="J74" s="16" t="n">
        <v>0</v>
      </c>
      <c r="K74" s="13" t="n">
        <v>-0.4</v>
      </c>
      <c r="L74" s="13" t="n">
        <v>0.1921</v>
      </c>
      <c r="M74" s="35" t="n">
        <f aca="false">K74-L74</f>
        <v>-0.5921</v>
      </c>
      <c r="N74" s="16" t="n">
        <v>3</v>
      </c>
      <c r="O74" s="16" t="n">
        <v>3</v>
      </c>
      <c r="P74" s="74" t="n">
        <f aca="false">IF($C74=0,"",D74/$C74)</f>
        <v>0.181818181818182</v>
      </c>
      <c r="Q74" s="74" t="n">
        <f aca="false">IF($C74=0,"",E74/$C74)</f>
        <v>0.454545454545455</v>
      </c>
      <c r="R74" s="74" t="n">
        <f aca="false">IF($C74=0,"",F74/$C74)</f>
        <v>0.636363636363636</v>
      </c>
      <c r="S74" s="74" t="n">
        <f aca="false">IF($C74=0,"",G74/$C74)</f>
        <v>0.454545454545455</v>
      </c>
      <c r="T74" s="74" t="n">
        <f aca="false">IF($C74=0,"",H74/$C74)</f>
        <v>0.272727272727273</v>
      </c>
      <c r="U74" s="74" t="n">
        <f aca="false">IF($C74=0,"",I74/$C74)</f>
        <v>0.181818181818182</v>
      </c>
      <c r="V74" s="75" t="n">
        <f aca="false">IF($C74=0,"",K74/$C74)</f>
        <v>-0.0181818181818182</v>
      </c>
      <c r="W74" s="75" t="n">
        <f aca="false">IF($C74=0,"",M74/$C74)</f>
        <v>-0.0269136363636364</v>
      </c>
    </row>
    <row r="75" customFormat="false" ht="15" hidden="false" customHeight="false" outlineLevel="0" collapsed="false">
      <c r="A75" s="11" t="n">
        <v>2026</v>
      </c>
      <c r="B75" s="11" t="s">
        <v>5206</v>
      </c>
      <c r="C75" s="16" t="n">
        <v>19</v>
      </c>
      <c r="D75" s="16" t="n">
        <v>3</v>
      </c>
      <c r="E75" s="16" t="n">
        <v>10</v>
      </c>
      <c r="F75" s="16" t="n">
        <v>12</v>
      </c>
      <c r="G75" s="16" t="n">
        <v>10</v>
      </c>
      <c r="H75" s="16" t="n">
        <v>5</v>
      </c>
      <c r="I75" s="16" t="n">
        <v>3</v>
      </c>
      <c r="J75" s="16" t="n">
        <v>0</v>
      </c>
      <c r="K75" s="13" t="n">
        <v>1.2</v>
      </c>
      <c r="L75" s="13" t="n">
        <v>0.1671</v>
      </c>
      <c r="M75" s="35" t="n">
        <f aca="false">K75-L75</f>
        <v>1.0329</v>
      </c>
      <c r="N75" s="16" t="n">
        <v>3</v>
      </c>
      <c r="O75" s="16" t="n">
        <v>2</v>
      </c>
      <c r="P75" s="74" t="n">
        <f aca="false">IF($C75=0,"",D75/$C75)</f>
        <v>0.157894736842105</v>
      </c>
      <c r="Q75" s="74" t="n">
        <f aca="false">IF($C75=0,"",E75/$C75)</f>
        <v>0.526315789473684</v>
      </c>
      <c r="R75" s="74" t="n">
        <f aca="false">IF($C75=0,"",F75/$C75)</f>
        <v>0.631578947368421</v>
      </c>
      <c r="S75" s="74" t="n">
        <f aca="false">IF($C75=0,"",G75/$C75)</f>
        <v>0.526315789473684</v>
      </c>
      <c r="T75" s="74" t="n">
        <f aca="false">IF($C75=0,"",H75/$C75)</f>
        <v>0.263157894736842</v>
      </c>
      <c r="U75" s="74" t="n">
        <f aca="false">IF($C75=0,"",I75/$C75)</f>
        <v>0.157894736842105</v>
      </c>
      <c r="V75" s="75" t="n">
        <f aca="false">IF($C75=0,"",K75/$C75)</f>
        <v>0.0631578947368421</v>
      </c>
      <c r="W75" s="75" t="n">
        <f aca="false">IF($C75=0,"",M75/$C75)</f>
        <v>0.0543631578947368</v>
      </c>
    </row>
    <row r="76" customFormat="false" ht="15" hidden="false" customHeight="false" outlineLevel="0" collapsed="false">
      <c r="A76" s="11" t="n">
        <v>2026</v>
      </c>
      <c r="B76" s="11" t="s">
        <v>5207</v>
      </c>
      <c r="C76" s="16" t="n">
        <v>22</v>
      </c>
      <c r="D76" s="16" t="n">
        <v>3</v>
      </c>
      <c r="E76" s="16" t="n">
        <v>13</v>
      </c>
      <c r="F76" s="16" t="n">
        <v>15</v>
      </c>
      <c r="G76" s="16" t="n">
        <v>13</v>
      </c>
      <c r="H76" s="16" t="n">
        <v>5</v>
      </c>
      <c r="I76" s="16" t="n">
        <v>3</v>
      </c>
      <c r="J76" s="16" t="n">
        <v>0</v>
      </c>
      <c r="K76" s="13" t="n">
        <v>3</v>
      </c>
      <c r="L76" s="13" t="n">
        <v>0.2</v>
      </c>
      <c r="M76" s="35" t="n">
        <f aca="false">K76-L76</f>
        <v>2.8</v>
      </c>
      <c r="N76" s="16" t="n">
        <v>4</v>
      </c>
      <c r="O76" s="16" t="n">
        <v>3</v>
      </c>
      <c r="P76" s="74" t="n">
        <f aca="false">IF($C76=0,"",D76/$C76)</f>
        <v>0.136363636363636</v>
      </c>
      <c r="Q76" s="74" t="n">
        <f aca="false">IF($C76=0,"",E76/$C76)</f>
        <v>0.590909090909091</v>
      </c>
      <c r="R76" s="74" t="n">
        <f aca="false">IF($C76=0,"",F76/$C76)</f>
        <v>0.681818181818182</v>
      </c>
      <c r="S76" s="74" t="n">
        <f aca="false">IF($C76=0,"",G76/$C76)</f>
        <v>0.590909090909091</v>
      </c>
      <c r="T76" s="74" t="n">
        <f aca="false">IF($C76=0,"",H76/$C76)</f>
        <v>0.227272727272727</v>
      </c>
      <c r="U76" s="74" t="n">
        <f aca="false">IF($C76=0,"",I76/$C76)</f>
        <v>0.136363636363636</v>
      </c>
      <c r="V76" s="75" t="n">
        <f aca="false">IF($C76=0,"",K76/$C76)</f>
        <v>0.136363636363636</v>
      </c>
      <c r="W76" s="75" t="n">
        <f aca="false">IF($C76=0,"",M76/$C76)</f>
        <v>0.127272727272727</v>
      </c>
    </row>
    <row r="77" customFormat="false" ht="15" hidden="false" customHeight="false" outlineLevel="0" collapsed="false">
      <c r="A77" s="11" t="n">
        <v>2026</v>
      </c>
      <c r="B77" s="11" t="s">
        <v>5208</v>
      </c>
      <c r="C77" s="16" t="n">
        <v>28</v>
      </c>
      <c r="D77" s="16" t="n">
        <v>2</v>
      </c>
      <c r="E77" s="16" t="n">
        <v>11</v>
      </c>
      <c r="F77" s="16" t="n">
        <v>19</v>
      </c>
      <c r="G77" s="16" t="n">
        <v>11</v>
      </c>
      <c r="H77" s="16" t="n">
        <v>4</v>
      </c>
      <c r="I77" s="16" t="n">
        <v>2</v>
      </c>
      <c r="J77" s="16" t="n">
        <v>0</v>
      </c>
      <c r="K77" s="13" t="n">
        <v>-7.6</v>
      </c>
      <c r="L77" s="13" t="n">
        <v>0.4251</v>
      </c>
      <c r="M77" s="35" t="n">
        <f aca="false">K77-L77</f>
        <v>-8.0251</v>
      </c>
      <c r="N77" s="16" t="n">
        <v>2</v>
      </c>
      <c r="O77" s="16" t="n">
        <v>3</v>
      </c>
      <c r="P77" s="74" t="n">
        <f aca="false">IF($C77=0,"",D77/$C77)</f>
        <v>0.0714285714285714</v>
      </c>
      <c r="Q77" s="74" t="n">
        <f aca="false">IF($C77=0,"",E77/$C77)</f>
        <v>0.392857142857143</v>
      </c>
      <c r="R77" s="74" t="n">
        <f aca="false">IF($C77=0,"",F77/$C77)</f>
        <v>0.678571428571429</v>
      </c>
      <c r="S77" s="74" t="n">
        <f aca="false">IF($C77=0,"",G77/$C77)</f>
        <v>0.392857142857143</v>
      </c>
      <c r="T77" s="74" t="n">
        <f aca="false">IF($C77=0,"",H77/$C77)</f>
        <v>0.142857142857143</v>
      </c>
      <c r="U77" s="74" t="n">
        <f aca="false">IF($C77=0,"",I77/$C77)</f>
        <v>0.0714285714285714</v>
      </c>
      <c r="V77" s="75" t="n">
        <f aca="false">IF($C77=0,"",K77/$C77)</f>
        <v>-0.271428571428571</v>
      </c>
      <c r="W77" s="75" t="n">
        <f aca="false">IF($C77=0,"",M77/$C77)</f>
        <v>-0.286610714285714</v>
      </c>
    </row>
    <row r="78" customFormat="false" ht="15" hidden="false" customHeight="false" outlineLevel="0" collapsed="false">
      <c r="A78" s="11" t="n">
        <v>2026</v>
      </c>
      <c r="B78" s="11" t="s">
        <v>5209</v>
      </c>
      <c r="C78" s="16" t="n">
        <v>20</v>
      </c>
      <c r="D78" s="16" t="n">
        <v>5</v>
      </c>
      <c r="E78" s="16" t="n">
        <v>12</v>
      </c>
      <c r="F78" s="16" t="n">
        <v>12</v>
      </c>
      <c r="G78" s="16" t="n">
        <v>12</v>
      </c>
      <c r="H78" s="16" t="n">
        <v>7</v>
      </c>
      <c r="I78" s="16" t="n">
        <v>5</v>
      </c>
      <c r="J78" s="16" t="n">
        <v>0</v>
      </c>
      <c r="K78" s="13" t="n">
        <v>6.2</v>
      </c>
      <c r="L78" s="13" t="n">
        <v>0.1923</v>
      </c>
      <c r="M78" s="35" t="n">
        <f aca="false">K78-L78</f>
        <v>6.0077</v>
      </c>
      <c r="N78" s="16" t="n">
        <v>4</v>
      </c>
      <c r="O78" s="16" t="n">
        <v>2</v>
      </c>
      <c r="P78" s="74" t="n">
        <f aca="false">IF($C78=0,"",D78/$C78)</f>
        <v>0.25</v>
      </c>
      <c r="Q78" s="74" t="n">
        <f aca="false">IF($C78=0,"",E78/$C78)</f>
        <v>0.6</v>
      </c>
      <c r="R78" s="74" t="n">
        <f aca="false">IF($C78=0,"",F78/$C78)</f>
        <v>0.6</v>
      </c>
      <c r="S78" s="74" t="n">
        <f aca="false">IF($C78=0,"",G78/$C78)</f>
        <v>0.6</v>
      </c>
      <c r="T78" s="74" t="n">
        <f aca="false">IF($C78=0,"",H78/$C78)</f>
        <v>0.35</v>
      </c>
      <c r="U78" s="74" t="n">
        <f aca="false">IF($C78=0,"",I78/$C78)</f>
        <v>0.25</v>
      </c>
      <c r="V78" s="75" t="n">
        <f aca="false">IF($C78=0,"",K78/$C78)</f>
        <v>0.31</v>
      </c>
      <c r="W78" s="75" t="n">
        <f aca="false">IF($C78=0,"",M78/$C78)</f>
        <v>0.300385</v>
      </c>
    </row>
    <row r="79" customFormat="false" ht="15" hidden="false" customHeight="false" outlineLevel="0" collapsed="false">
      <c r="A79" s="11" t="n">
        <v>2026</v>
      </c>
      <c r="B79" s="11" t="s">
        <v>5210</v>
      </c>
      <c r="C79" s="16" t="n">
        <v>23</v>
      </c>
      <c r="D79" s="16" t="n">
        <v>2</v>
      </c>
      <c r="E79" s="16" t="n">
        <v>14</v>
      </c>
      <c r="F79" s="16" t="n">
        <v>15</v>
      </c>
      <c r="G79" s="16" t="n">
        <v>14</v>
      </c>
      <c r="H79" s="16" t="n">
        <v>6</v>
      </c>
      <c r="I79" s="16" t="n">
        <v>2</v>
      </c>
      <c r="J79" s="16" t="n">
        <v>0</v>
      </c>
      <c r="K79" s="13" t="n">
        <v>2.2</v>
      </c>
      <c r="L79" s="13" t="n">
        <v>0.2373</v>
      </c>
      <c r="M79" s="35" t="n">
        <f aca="false">K79-L79</f>
        <v>1.9627</v>
      </c>
      <c r="N79" s="16" t="n">
        <v>5</v>
      </c>
      <c r="O79" s="16" t="n">
        <v>2</v>
      </c>
      <c r="P79" s="74" t="n">
        <f aca="false">IF($C79=0,"",D79/$C79)</f>
        <v>0.0869565217391304</v>
      </c>
      <c r="Q79" s="74" t="n">
        <f aca="false">IF($C79=0,"",E79/$C79)</f>
        <v>0.608695652173913</v>
      </c>
      <c r="R79" s="74" t="n">
        <f aca="false">IF($C79=0,"",F79/$C79)</f>
        <v>0.652173913043478</v>
      </c>
      <c r="S79" s="74" t="n">
        <f aca="false">IF($C79=0,"",G79/$C79)</f>
        <v>0.608695652173913</v>
      </c>
      <c r="T79" s="74" t="n">
        <f aca="false">IF($C79=0,"",H79/$C79)</f>
        <v>0.260869565217391</v>
      </c>
      <c r="U79" s="74" t="n">
        <f aca="false">IF($C79=0,"",I79/$C79)</f>
        <v>0.0869565217391304</v>
      </c>
      <c r="V79" s="75" t="n">
        <f aca="false">IF($C79=0,"",K79/$C79)</f>
        <v>0.0956521739130435</v>
      </c>
      <c r="W79" s="75" t="n">
        <f aca="false">IF($C79=0,"",M79/$C79)</f>
        <v>0.0853347826086957</v>
      </c>
    </row>
    <row r="80" customFormat="false" ht="15" hidden="false" customHeight="false" outlineLevel="0" collapsed="false">
      <c r="A80" s="11" t="n">
        <v>2026</v>
      </c>
      <c r="B80" s="11" t="s">
        <v>5211</v>
      </c>
      <c r="C80" s="16" t="n">
        <v>2</v>
      </c>
      <c r="D80" s="16" t="n">
        <v>0</v>
      </c>
      <c r="E80" s="16" t="n">
        <v>1</v>
      </c>
      <c r="F80" s="16" t="n">
        <v>1</v>
      </c>
      <c r="G80" s="16" t="n">
        <v>1</v>
      </c>
      <c r="H80" s="16" t="n">
        <v>0</v>
      </c>
      <c r="I80" s="16" t="n">
        <v>0</v>
      </c>
      <c r="J80" s="16" t="n">
        <v>0</v>
      </c>
      <c r="K80" s="13" t="n">
        <v>-0.4</v>
      </c>
      <c r="L80" s="13" t="n">
        <v>0.019</v>
      </c>
      <c r="M80" s="35" t="n">
        <f aca="false">K80-L80</f>
        <v>-0.419</v>
      </c>
      <c r="N80" s="16" t="n">
        <v>1</v>
      </c>
      <c r="O80" s="16" t="n">
        <v>1</v>
      </c>
      <c r="P80" s="74" t="n">
        <f aca="false">IF($C80=0,"",D80/$C80)</f>
        <v>0</v>
      </c>
      <c r="Q80" s="74" t="n">
        <f aca="false">IF($C80=0,"",E80/$C80)</f>
        <v>0.5</v>
      </c>
      <c r="R80" s="74" t="n">
        <f aca="false">IF($C80=0,"",F80/$C80)</f>
        <v>0.5</v>
      </c>
      <c r="S80" s="74" t="n">
        <f aca="false">IF($C80=0,"",G80/$C80)</f>
        <v>0.5</v>
      </c>
      <c r="T80" s="74" t="n">
        <f aca="false">IF($C80=0,"",H80/$C80)</f>
        <v>0</v>
      </c>
      <c r="U80" s="74" t="n">
        <f aca="false">IF($C80=0,"",I80/$C80)</f>
        <v>0</v>
      </c>
      <c r="V80" s="75" t="n">
        <f aca="false">IF($C80=0,"",K80/$C80)</f>
        <v>-0.2</v>
      </c>
      <c r="W80" s="75" t="n">
        <f aca="false">IF($C80=0,"",M80/$C80)</f>
        <v>-0.2095</v>
      </c>
    </row>
    <row r="81" customFormat="false" ht="15" hidden="false" customHeight="false" outlineLevel="0" collapsed="false">
      <c r="A81" s="76" t="s">
        <v>5220</v>
      </c>
      <c r="B81" s="76" t="s">
        <v>5215</v>
      </c>
      <c r="C81" s="76" t="n">
        <f aca="false">SUM(C71:C80)</f>
        <v>218</v>
      </c>
      <c r="D81" s="76" t="n">
        <f aca="false">SUM(D71:D80)</f>
        <v>36</v>
      </c>
      <c r="E81" s="76" t="n">
        <f aca="false">SUM(E71:E80)</f>
        <v>107</v>
      </c>
      <c r="F81" s="76" t="n">
        <f aca="false">SUM(F71:F80)</f>
        <v>137</v>
      </c>
      <c r="G81" s="76" t="n">
        <f aca="false">SUM(G71:G80)</f>
        <v>107</v>
      </c>
      <c r="H81" s="76" t="n">
        <f aca="false">SUM(H71:H80)</f>
        <v>53</v>
      </c>
      <c r="I81" s="76" t="n">
        <f aca="false">SUM(I71:I80)</f>
        <v>36</v>
      </c>
      <c r="J81" s="76" t="n">
        <f aca="false">SUM(J71:J80)</f>
        <v>0</v>
      </c>
      <c r="K81" s="77" t="n">
        <f aca="false">SUM(K71:K80)</f>
        <v>3.6</v>
      </c>
      <c r="L81" s="77" t="n">
        <f aca="false">SUM(L71:L80)</f>
        <v>2.0058</v>
      </c>
      <c r="M81" s="77" t="n">
        <f aca="false">K81-L81</f>
        <v>1.5942</v>
      </c>
      <c r="N81" s="78" t="n">
        <v>5</v>
      </c>
      <c r="O81" s="78" t="n">
        <v>8</v>
      </c>
      <c r="P81" s="79" t="n">
        <f aca="false">IF($C81=0,"",D81/$C81)</f>
        <v>0.165137614678899</v>
      </c>
      <c r="Q81" s="79" t="n">
        <f aca="false">IF($C81=0,"",E81/$C81)</f>
        <v>0.490825688073395</v>
      </c>
      <c r="R81" s="79" t="n">
        <f aca="false">IF($C81=0,"",F81/$C81)</f>
        <v>0.628440366972477</v>
      </c>
      <c r="S81" s="79" t="n">
        <f aca="false">IF($C81=0,"",G81/$C81)</f>
        <v>0.490825688073395</v>
      </c>
      <c r="T81" s="79" t="n">
        <f aca="false">IF($C81=0,"",H81/$C81)</f>
        <v>0.243119266055046</v>
      </c>
      <c r="U81" s="79" t="n">
        <f aca="false">IF($C81=0,"",I81/$C81)</f>
        <v>0.165137614678899</v>
      </c>
      <c r="V81" s="80" t="n">
        <f aca="false">IF($C81=0,"",K81/$C81)</f>
        <v>0.0165137614678899</v>
      </c>
      <c r="W81" s="80" t="n">
        <f aca="false">IF($C81=0,"",M81/$C81)</f>
        <v>0.00731284403669725</v>
      </c>
    </row>
    <row r="82" customFormat="false" ht="15" hidden="false" customHeight="false" outlineLevel="0" collapsed="false">
      <c r="A82" s="51" t="s">
        <v>5190</v>
      </c>
      <c r="B82" s="51" t="s">
        <v>5215</v>
      </c>
      <c r="C82" s="51" t="n">
        <f aca="false">C18+C31+C44+C57+C70+C81</f>
        <v>1692</v>
      </c>
      <c r="D82" s="51" t="n">
        <f aca="false">D18+D31+D44+D57+D70+D81</f>
        <v>293</v>
      </c>
      <c r="E82" s="51" t="n">
        <f aca="false">E18+E31+E44+E57+E70+E81</f>
        <v>886</v>
      </c>
      <c r="F82" s="51" t="n">
        <f aca="false">F18+F31+F44+F57+F70+F81</f>
        <v>1062</v>
      </c>
      <c r="G82" s="51" t="n">
        <f aca="false">G18+G31+G44+G57+G70+G81</f>
        <v>886</v>
      </c>
      <c r="H82" s="51" t="n">
        <f aca="false">H18+H31+H44+H57+H70+H81</f>
        <v>444</v>
      </c>
      <c r="I82" s="51" t="n">
        <f aca="false">I18+I31+I44+I57+I70+I81</f>
        <v>293</v>
      </c>
      <c r="J82" s="51" t="n">
        <f aca="false">J18+J31+J44+J57+J70+J81</f>
        <v>0</v>
      </c>
      <c r="K82" s="54" t="n">
        <f aca="false">K18+K31+K44+K57+K70+K81</f>
        <v>135.8</v>
      </c>
      <c r="L82" s="54" t="n">
        <f aca="false">L18+L31+L44+L57+L70+L81</f>
        <v>59.7127</v>
      </c>
      <c r="M82" s="54" t="n">
        <f aca="false">K82-L82</f>
        <v>76.0873</v>
      </c>
      <c r="N82" s="81" t="n">
        <v>11</v>
      </c>
      <c r="O82" s="81" t="n">
        <v>9</v>
      </c>
      <c r="P82" s="82" t="n">
        <f aca="false">IF($C82=0,"",D82/$C82)</f>
        <v>0.173167848699764</v>
      </c>
      <c r="Q82" s="82" t="n">
        <f aca="false">IF($C82=0,"",E82/$C82)</f>
        <v>0.523640661938534</v>
      </c>
      <c r="R82" s="82" t="n">
        <f aca="false">IF($C82=0,"",F82/$C82)</f>
        <v>0.627659574468085</v>
      </c>
      <c r="S82" s="82" t="n">
        <f aca="false">IF($C82=0,"",G82/$C82)</f>
        <v>0.523640661938534</v>
      </c>
      <c r="T82" s="82" t="n">
        <f aca="false">IF($C82=0,"",H82/$C82)</f>
        <v>0.262411347517731</v>
      </c>
      <c r="U82" s="82" t="n">
        <f aca="false">IF($C82=0,"",I82/$C82)</f>
        <v>0.173167848699764</v>
      </c>
      <c r="V82" s="83" t="n">
        <f aca="false">IF($C82=0,"",K82/$C82)</f>
        <v>0.0802600472813239</v>
      </c>
      <c r="W82" s="83" t="n">
        <f aca="false">IF($C82=0,"",M82/$C82)</f>
        <v>0.044968853427896</v>
      </c>
    </row>
  </sheetData>
  <mergeCells count="2">
    <mergeCell ref="A2:W2"/>
    <mergeCell ref="A3:W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7"/>
    <col collapsed="false" customWidth="true" hidden="false" outlineLevel="0" max="5" min="4" style="0" width="9"/>
    <col collapsed="false" customWidth="true" hidden="false" outlineLevel="0" max="9" min="6" style="0" width="7"/>
    <col collapsed="false" customWidth="true" hidden="false" outlineLevel="0" max="10" min="10" style="0" width="9"/>
    <col collapsed="false" customWidth="true" hidden="false" outlineLevel="0" max="12" min="11" style="0" width="8"/>
    <col collapsed="false" customWidth="true" hidden="false" outlineLevel="0" max="13" min="13" style="0" width="9"/>
    <col collapsed="false" customWidth="true" hidden="false" outlineLevel="0" max="15" min="14" style="0" width="8"/>
    <col collapsed="false" customWidth="true" hidden="false" outlineLevel="0" max="16" min="16" style="0" width="7"/>
    <col collapsed="false" customWidth="true" hidden="false" outlineLevel="0" max="17" min="17" style="0" width="9"/>
    <col collapsed="false" customWidth="true" hidden="false" outlineLevel="0" max="21" min="18" style="0" width="7"/>
    <col collapsed="false" customWidth="true" hidden="false" outlineLevel="0" max="22" min="22" style="0" width="8"/>
    <col collapsed="false" customWidth="true" hidden="false" outlineLevel="0" max="23" min="23" style="0" width="9"/>
  </cols>
  <sheetData>
    <row r="1" customFormat="false" ht="15" hidden="false" customHeight="false" outlineLevel="0" collapsed="false">
      <c r="A1" s="3" t="s">
        <v>5230</v>
      </c>
    </row>
    <row r="2" customFormat="false" ht="42" hidden="false" customHeight="true" outlineLevel="0" collapsed="false">
      <c r="A2" s="4" t="s">
        <v>5192</v>
      </c>
      <c r="B2" s="4"/>
      <c r="C2" s="4"/>
      <c r="D2" s="4"/>
      <c r="E2" s="4"/>
      <c r="F2" s="4"/>
      <c r="G2" s="4"/>
      <c r="H2" s="4"/>
      <c r="I2" s="4"/>
      <c r="J2" s="4"/>
      <c r="K2" s="4"/>
      <c r="L2" s="4"/>
      <c r="M2" s="4"/>
      <c r="N2" s="4"/>
      <c r="O2" s="4"/>
      <c r="P2" s="4"/>
      <c r="Q2" s="4"/>
      <c r="R2" s="4"/>
      <c r="S2" s="4"/>
      <c r="T2" s="4"/>
      <c r="U2" s="4"/>
      <c r="V2" s="4"/>
      <c r="W2" s="4"/>
    </row>
    <row r="3" customFormat="false" ht="15" hidden="false" customHeight="false" outlineLevel="0" collapsed="false">
      <c r="A3" s="73" t="s">
        <v>5193</v>
      </c>
      <c r="B3" s="73"/>
      <c r="C3" s="73"/>
      <c r="D3" s="73"/>
      <c r="E3" s="73"/>
      <c r="F3" s="73"/>
      <c r="G3" s="73"/>
      <c r="H3" s="73"/>
      <c r="I3" s="73"/>
      <c r="J3" s="73"/>
      <c r="K3" s="73"/>
      <c r="L3" s="73"/>
      <c r="M3" s="73"/>
      <c r="N3" s="73"/>
      <c r="O3" s="73"/>
      <c r="P3" s="73"/>
      <c r="Q3" s="73"/>
      <c r="R3" s="73"/>
      <c r="S3" s="73"/>
      <c r="T3" s="73"/>
      <c r="U3" s="73"/>
      <c r="V3" s="73"/>
      <c r="W3" s="73"/>
    </row>
    <row r="5" customFormat="false" ht="42" hidden="false" customHeight="true" outlineLevel="0" collapsed="false">
      <c r="A5" s="6" t="s">
        <v>5175</v>
      </c>
      <c r="B5" s="6" t="s">
        <v>270</v>
      </c>
      <c r="C5" s="6" t="s">
        <v>359</v>
      </c>
      <c r="D5" s="6" t="s">
        <v>5194</v>
      </c>
      <c r="E5" s="6" t="s">
        <v>362</v>
      </c>
      <c r="F5" s="6" t="s">
        <v>5195</v>
      </c>
      <c r="G5" s="6" t="s">
        <v>5196</v>
      </c>
      <c r="H5" s="6" t="s">
        <v>5197</v>
      </c>
      <c r="I5" s="6" t="s">
        <v>5198</v>
      </c>
      <c r="J5" s="6" t="s">
        <v>5199</v>
      </c>
      <c r="K5" s="6" t="s">
        <v>5200</v>
      </c>
      <c r="L5" s="6" t="s">
        <v>5201</v>
      </c>
      <c r="M5" s="6" t="s">
        <v>372</v>
      </c>
      <c r="N5" s="6" t="s">
        <v>5183</v>
      </c>
      <c r="O5" s="6" t="s">
        <v>87</v>
      </c>
      <c r="P5" s="6" t="s">
        <v>5176</v>
      </c>
      <c r="Q5" s="6" t="s">
        <v>5177</v>
      </c>
      <c r="R5" s="6" t="s">
        <v>5178</v>
      </c>
      <c r="S5" s="6" t="s">
        <v>5179</v>
      </c>
      <c r="T5" s="6" t="s">
        <v>5180</v>
      </c>
      <c r="U5" s="6" t="s">
        <v>5181</v>
      </c>
      <c r="V5" s="6" t="s">
        <v>5182</v>
      </c>
      <c r="W5" s="6" t="s">
        <v>5003</v>
      </c>
    </row>
    <row r="6" customFormat="false" ht="15" hidden="false" customHeight="false" outlineLevel="0" collapsed="false">
      <c r="A6" s="11" t="n">
        <v>2021</v>
      </c>
      <c r="B6" s="11" t="s">
        <v>5202</v>
      </c>
      <c r="C6" s="16" t="n">
        <v>40</v>
      </c>
      <c r="D6" s="16" t="n">
        <v>16</v>
      </c>
      <c r="E6" s="16" t="n">
        <v>16</v>
      </c>
      <c r="F6" s="16" t="n">
        <v>27</v>
      </c>
      <c r="G6" s="16" t="n">
        <v>25</v>
      </c>
      <c r="H6" s="16" t="n">
        <v>19</v>
      </c>
      <c r="I6" s="16" t="n">
        <v>16</v>
      </c>
      <c r="J6" s="16" t="n">
        <v>0</v>
      </c>
      <c r="K6" s="13" t="n">
        <v>8</v>
      </c>
      <c r="L6" s="13" t="n">
        <v>2.325</v>
      </c>
      <c r="M6" s="35" t="n">
        <f aca="false">K6-L6</f>
        <v>5.675</v>
      </c>
      <c r="N6" s="16" t="n">
        <v>4</v>
      </c>
      <c r="O6" s="16" t="n">
        <v>6</v>
      </c>
      <c r="P6" s="74" t="n">
        <f aca="false">IF($C6=0,"",D6/$C6)</f>
        <v>0.4</v>
      </c>
      <c r="Q6" s="74" t="n">
        <f aca="false">IF($C6=0,"",E6/$C6)</f>
        <v>0.4</v>
      </c>
      <c r="R6" s="74" t="n">
        <f aca="false">IF($C6=0,"",F6/$C6)</f>
        <v>0.675</v>
      </c>
      <c r="S6" s="74" t="n">
        <f aca="false">IF($C6=0,"",G6/$C6)</f>
        <v>0.625</v>
      </c>
      <c r="T6" s="74" t="n">
        <f aca="false">IF($C6=0,"",H6/$C6)</f>
        <v>0.475</v>
      </c>
      <c r="U6" s="74" t="n">
        <f aca="false">IF($C6=0,"",I6/$C6)</f>
        <v>0.4</v>
      </c>
      <c r="V6" s="75" t="n">
        <f aca="false">IF($C6=0,"",K6/$C6)</f>
        <v>0.2</v>
      </c>
      <c r="W6" s="75" t="n">
        <f aca="false">IF($C6=0,"",M6/$C6)</f>
        <v>0.141875</v>
      </c>
    </row>
    <row r="7" customFormat="false" ht="15" hidden="false" customHeight="false" outlineLevel="0" collapsed="false">
      <c r="A7" s="11" t="n">
        <v>2021</v>
      </c>
      <c r="B7" s="11" t="s">
        <v>5203</v>
      </c>
      <c r="C7" s="16" t="n">
        <v>40</v>
      </c>
      <c r="D7" s="16" t="n">
        <v>13</v>
      </c>
      <c r="E7" s="16" t="n">
        <v>13</v>
      </c>
      <c r="F7" s="16" t="n">
        <v>21</v>
      </c>
      <c r="G7" s="16" t="n">
        <v>21</v>
      </c>
      <c r="H7" s="16" t="n">
        <v>16</v>
      </c>
      <c r="I7" s="16" t="n">
        <v>13</v>
      </c>
      <c r="J7" s="16" t="n">
        <v>0</v>
      </c>
      <c r="K7" s="13" t="n">
        <v>-1</v>
      </c>
      <c r="L7" s="13" t="n">
        <v>2.2849</v>
      </c>
      <c r="M7" s="35" t="n">
        <f aca="false">K7-L7</f>
        <v>-3.2849</v>
      </c>
      <c r="N7" s="16" t="n">
        <v>3</v>
      </c>
      <c r="O7" s="16" t="n">
        <v>5</v>
      </c>
      <c r="P7" s="74" t="n">
        <f aca="false">IF($C7=0,"",D7/$C7)</f>
        <v>0.325</v>
      </c>
      <c r="Q7" s="74" t="n">
        <f aca="false">IF($C7=0,"",E7/$C7)</f>
        <v>0.325</v>
      </c>
      <c r="R7" s="74" t="n">
        <f aca="false">IF($C7=0,"",F7/$C7)</f>
        <v>0.525</v>
      </c>
      <c r="S7" s="74" t="n">
        <f aca="false">IF($C7=0,"",G7/$C7)</f>
        <v>0.525</v>
      </c>
      <c r="T7" s="74" t="n">
        <f aca="false">IF($C7=0,"",H7/$C7)</f>
        <v>0.4</v>
      </c>
      <c r="U7" s="74" t="n">
        <f aca="false">IF($C7=0,"",I7/$C7)</f>
        <v>0.325</v>
      </c>
      <c r="V7" s="75" t="n">
        <f aca="false">IF($C7=0,"",K7/$C7)</f>
        <v>-0.025</v>
      </c>
      <c r="W7" s="75" t="n">
        <f aca="false">IF($C7=0,"",M7/$C7)</f>
        <v>-0.0821225</v>
      </c>
    </row>
    <row r="8" customFormat="false" ht="15" hidden="false" customHeight="false" outlineLevel="0" collapsed="false">
      <c r="A8" s="11" t="n">
        <v>2021</v>
      </c>
      <c r="B8" s="11" t="s">
        <v>5204</v>
      </c>
      <c r="C8" s="16" t="n">
        <v>56</v>
      </c>
      <c r="D8" s="16" t="n">
        <v>19</v>
      </c>
      <c r="E8" s="16" t="n">
        <v>19</v>
      </c>
      <c r="F8" s="16" t="n">
        <v>35</v>
      </c>
      <c r="G8" s="16" t="n">
        <v>31</v>
      </c>
      <c r="H8" s="16" t="n">
        <v>23</v>
      </c>
      <c r="I8" s="16" t="n">
        <v>19</v>
      </c>
      <c r="J8" s="16" t="n">
        <v>0</v>
      </c>
      <c r="K8" s="13" t="n">
        <v>1</v>
      </c>
      <c r="L8" s="13" t="n">
        <v>3.286</v>
      </c>
      <c r="M8" s="35" t="n">
        <f aca="false">K8-L8</f>
        <v>-2.286</v>
      </c>
      <c r="N8" s="16" t="n">
        <v>4</v>
      </c>
      <c r="O8" s="16" t="n">
        <v>8</v>
      </c>
      <c r="P8" s="74" t="n">
        <f aca="false">IF($C8=0,"",D8/$C8)</f>
        <v>0.339285714285714</v>
      </c>
      <c r="Q8" s="74" t="n">
        <f aca="false">IF($C8=0,"",E8/$C8)</f>
        <v>0.339285714285714</v>
      </c>
      <c r="R8" s="74" t="n">
        <f aca="false">IF($C8=0,"",F8/$C8)</f>
        <v>0.625</v>
      </c>
      <c r="S8" s="74" t="n">
        <f aca="false">IF($C8=0,"",G8/$C8)</f>
        <v>0.553571428571429</v>
      </c>
      <c r="T8" s="74" t="n">
        <f aca="false">IF($C8=0,"",H8/$C8)</f>
        <v>0.410714285714286</v>
      </c>
      <c r="U8" s="74" t="n">
        <f aca="false">IF($C8=0,"",I8/$C8)</f>
        <v>0.339285714285714</v>
      </c>
      <c r="V8" s="75" t="n">
        <f aca="false">IF($C8=0,"",K8/$C8)</f>
        <v>0.0178571428571429</v>
      </c>
      <c r="W8" s="75" t="n">
        <f aca="false">IF($C8=0,"",M8/$C8)</f>
        <v>-0.0408214285714286</v>
      </c>
    </row>
    <row r="9" customFormat="false" ht="15" hidden="false" customHeight="false" outlineLevel="0" collapsed="false">
      <c r="A9" s="11" t="n">
        <v>2021</v>
      </c>
      <c r="B9" s="11" t="s">
        <v>5205</v>
      </c>
      <c r="C9" s="16" t="n">
        <v>48</v>
      </c>
      <c r="D9" s="16" t="n">
        <v>17</v>
      </c>
      <c r="E9" s="16" t="n">
        <v>17</v>
      </c>
      <c r="F9" s="16" t="n">
        <v>30</v>
      </c>
      <c r="G9" s="16" t="n">
        <v>23</v>
      </c>
      <c r="H9" s="16" t="n">
        <v>19</v>
      </c>
      <c r="I9" s="16" t="n">
        <v>17</v>
      </c>
      <c r="J9" s="16" t="n">
        <v>0</v>
      </c>
      <c r="K9" s="13" t="n">
        <v>3</v>
      </c>
      <c r="L9" s="13" t="n">
        <v>3.8809</v>
      </c>
      <c r="M9" s="35" t="n">
        <f aca="false">K9-L9</f>
        <v>-0.8809</v>
      </c>
      <c r="N9" s="16" t="n">
        <v>3</v>
      </c>
      <c r="O9" s="16" t="n">
        <v>8</v>
      </c>
      <c r="P9" s="74" t="n">
        <f aca="false">IF($C9=0,"",D9/$C9)</f>
        <v>0.354166666666667</v>
      </c>
      <c r="Q9" s="74" t="n">
        <f aca="false">IF($C9=0,"",E9/$C9)</f>
        <v>0.354166666666667</v>
      </c>
      <c r="R9" s="74" t="n">
        <f aca="false">IF($C9=0,"",F9/$C9)</f>
        <v>0.625</v>
      </c>
      <c r="S9" s="74" t="n">
        <f aca="false">IF($C9=0,"",G9/$C9)</f>
        <v>0.479166666666667</v>
      </c>
      <c r="T9" s="74" t="n">
        <f aca="false">IF($C9=0,"",H9/$C9)</f>
        <v>0.395833333333333</v>
      </c>
      <c r="U9" s="74" t="n">
        <f aca="false">IF($C9=0,"",I9/$C9)</f>
        <v>0.354166666666667</v>
      </c>
      <c r="V9" s="75" t="n">
        <f aca="false">IF($C9=0,"",K9/$C9)</f>
        <v>0.0625</v>
      </c>
      <c r="W9" s="75" t="n">
        <f aca="false">IF($C9=0,"",M9/$C9)</f>
        <v>-0.0183520833333333</v>
      </c>
    </row>
    <row r="10" customFormat="false" ht="15" hidden="false" customHeight="false" outlineLevel="0" collapsed="false">
      <c r="A10" s="11" t="n">
        <v>2021</v>
      </c>
      <c r="B10" s="11" t="s">
        <v>5206</v>
      </c>
      <c r="C10" s="16" t="n">
        <v>47</v>
      </c>
      <c r="D10" s="16" t="n">
        <v>17</v>
      </c>
      <c r="E10" s="16" t="n">
        <v>17</v>
      </c>
      <c r="F10" s="16" t="n">
        <v>31</v>
      </c>
      <c r="G10" s="16" t="n">
        <v>27</v>
      </c>
      <c r="H10" s="16" t="n">
        <v>24</v>
      </c>
      <c r="I10" s="16" t="n">
        <v>17</v>
      </c>
      <c r="J10" s="16" t="n">
        <v>0</v>
      </c>
      <c r="K10" s="13" t="n">
        <v>4</v>
      </c>
      <c r="L10" s="13" t="n">
        <v>3.6621</v>
      </c>
      <c r="M10" s="35" t="n">
        <f aca="false">K10-L10</f>
        <v>0.3379</v>
      </c>
      <c r="N10" s="16" t="n">
        <v>4</v>
      </c>
      <c r="O10" s="16" t="n">
        <v>7</v>
      </c>
      <c r="P10" s="74" t="n">
        <f aca="false">IF($C10=0,"",D10/$C10)</f>
        <v>0.361702127659575</v>
      </c>
      <c r="Q10" s="74" t="n">
        <f aca="false">IF($C10=0,"",E10/$C10)</f>
        <v>0.361702127659575</v>
      </c>
      <c r="R10" s="74" t="n">
        <f aca="false">IF($C10=0,"",F10/$C10)</f>
        <v>0.659574468085106</v>
      </c>
      <c r="S10" s="74" t="n">
        <f aca="false">IF($C10=0,"",G10/$C10)</f>
        <v>0.574468085106383</v>
      </c>
      <c r="T10" s="74" t="n">
        <f aca="false">IF($C10=0,"",H10/$C10)</f>
        <v>0.51063829787234</v>
      </c>
      <c r="U10" s="74" t="n">
        <f aca="false">IF($C10=0,"",I10/$C10)</f>
        <v>0.361702127659575</v>
      </c>
      <c r="V10" s="75" t="n">
        <f aca="false">IF($C10=0,"",K10/$C10)</f>
        <v>0.0851063829787234</v>
      </c>
      <c r="W10" s="75" t="n">
        <f aca="false">IF($C10=0,"",M10/$C10)</f>
        <v>0.00718936170212766</v>
      </c>
    </row>
    <row r="11" customFormat="false" ht="15" hidden="false" customHeight="false" outlineLevel="0" collapsed="false">
      <c r="A11" s="11" t="n">
        <v>2021</v>
      </c>
      <c r="B11" s="11" t="s">
        <v>5207</v>
      </c>
      <c r="C11" s="16" t="n">
        <v>47</v>
      </c>
      <c r="D11" s="16" t="n">
        <v>18</v>
      </c>
      <c r="E11" s="16" t="n">
        <v>18</v>
      </c>
      <c r="F11" s="16" t="n">
        <v>30</v>
      </c>
      <c r="G11" s="16" t="n">
        <v>27</v>
      </c>
      <c r="H11" s="16" t="n">
        <v>22</v>
      </c>
      <c r="I11" s="16" t="n">
        <v>18</v>
      </c>
      <c r="J11" s="16" t="n">
        <v>0</v>
      </c>
      <c r="K11" s="13" t="n">
        <v>7</v>
      </c>
      <c r="L11" s="13" t="n">
        <v>3.6017</v>
      </c>
      <c r="M11" s="35" t="n">
        <f aca="false">K11-L11</f>
        <v>3.3983</v>
      </c>
      <c r="N11" s="16" t="n">
        <v>5</v>
      </c>
      <c r="O11" s="16" t="n">
        <v>5</v>
      </c>
      <c r="P11" s="74" t="n">
        <f aca="false">IF($C11=0,"",D11/$C11)</f>
        <v>0.382978723404255</v>
      </c>
      <c r="Q11" s="74" t="n">
        <f aca="false">IF($C11=0,"",E11/$C11)</f>
        <v>0.382978723404255</v>
      </c>
      <c r="R11" s="74" t="n">
        <f aca="false">IF($C11=0,"",F11/$C11)</f>
        <v>0.638297872340426</v>
      </c>
      <c r="S11" s="74" t="n">
        <f aca="false">IF($C11=0,"",G11/$C11)</f>
        <v>0.574468085106383</v>
      </c>
      <c r="T11" s="74" t="n">
        <f aca="false">IF($C11=0,"",H11/$C11)</f>
        <v>0.468085106382979</v>
      </c>
      <c r="U11" s="74" t="n">
        <f aca="false">IF($C11=0,"",I11/$C11)</f>
        <v>0.382978723404255</v>
      </c>
      <c r="V11" s="75" t="n">
        <f aca="false">IF($C11=0,"",K11/$C11)</f>
        <v>0.148936170212766</v>
      </c>
      <c r="W11" s="75" t="n">
        <f aca="false">IF($C11=0,"",M11/$C11)</f>
        <v>0.0723042553191489</v>
      </c>
    </row>
    <row r="12" customFormat="false" ht="15" hidden="false" customHeight="false" outlineLevel="0" collapsed="false">
      <c r="A12" s="11" t="n">
        <v>2021</v>
      </c>
      <c r="B12" s="11" t="s">
        <v>5208</v>
      </c>
      <c r="C12" s="16" t="n">
        <v>46</v>
      </c>
      <c r="D12" s="16" t="n">
        <v>13</v>
      </c>
      <c r="E12" s="16" t="n">
        <v>13</v>
      </c>
      <c r="F12" s="16" t="n">
        <v>26</v>
      </c>
      <c r="G12" s="16" t="n">
        <v>19</v>
      </c>
      <c r="H12" s="16" t="n">
        <v>15</v>
      </c>
      <c r="I12" s="16" t="n">
        <v>13</v>
      </c>
      <c r="J12" s="16" t="n">
        <v>0</v>
      </c>
      <c r="K12" s="13" t="n">
        <v>-7</v>
      </c>
      <c r="L12" s="13" t="n">
        <v>4.0121</v>
      </c>
      <c r="M12" s="35" t="n">
        <f aca="false">K12-L12</f>
        <v>-11.0121</v>
      </c>
      <c r="N12" s="16" t="n">
        <v>2</v>
      </c>
      <c r="O12" s="16" t="n">
        <v>7</v>
      </c>
      <c r="P12" s="74" t="n">
        <f aca="false">IF($C12=0,"",D12/$C12)</f>
        <v>0.282608695652174</v>
      </c>
      <c r="Q12" s="74" t="n">
        <f aca="false">IF($C12=0,"",E12/$C12)</f>
        <v>0.282608695652174</v>
      </c>
      <c r="R12" s="74" t="n">
        <f aca="false">IF($C12=0,"",F12/$C12)</f>
        <v>0.565217391304348</v>
      </c>
      <c r="S12" s="74" t="n">
        <f aca="false">IF($C12=0,"",G12/$C12)</f>
        <v>0.41304347826087</v>
      </c>
      <c r="T12" s="74" t="n">
        <f aca="false">IF($C12=0,"",H12/$C12)</f>
        <v>0.326086956521739</v>
      </c>
      <c r="U12" s="74" t="n">
        <f aca="false">IF($C12=0,"",I12/$C12)</f>
        <v>0.282608695652174</v>
      </c>
      <c r="V12" s="75" t="n">
        <f aca="false">IF($C12=0,"",K12/$C12)</f>
        <v>-0.152173913043478</v>
      </c>
      <c r="W12" s="75" t="n">
        <f aca="false">IF($C12=0,"",M12/$C12)</f>
        <v>-0.23939347826087</v>
      </c>
    </row>
    <row r="13" customFormat="false" ht="15" hidden="false" customHeight="false" outlineLevel="0" collapsed="false">
      <c r="A13" s="11" t="n">
        <v>2021</v>
      </c>
      <c r="B13" s="11" t="s">
        <v>5209</v>
      </c>
      <c r="C13" s="16" t="n">
        <v>46</v>
      </c>
      <c r="D13" s="16" t="n">
        <v>13</v>
      </c>
      <c r="E13" s="16" t="n">
        <v>13</v>
      </c>
      <c r="F13" s="16" t="n">
        <v>31</v>
      </c>
      <c r="G13" s="16" t="n">
        <v>24</v>
      </c>
      <c r="H13" s="16" t="n">
        <v>19</v>
      </c>
      <c r="I13" s="16" t="n">
        <v>13</v>
      </c>
      <c r="J13" s="16" t="n">
        <v>0</v>
      </c>
      <c r="K13" s="13" t="n">
        <v>-7</v>
      </c>
      <c r="L13" s="13" t="n">
        <v>4.1605</v>
      </c>
      <c r="M13" s="35" t="n">
        <f aca="false">K13-L13</f>
        <v>-11.1605</v>
      </c>
      <c r="N13" s="16" t="n">
        <v>2</v>
      </c>
      <c r="O13" s="16" t="n">
        <v>12</v>
      </c>
      <c r="P13" s="74" t="n">
        <f aca="false">IF($C13=0,"",D13/$C13)</f>
        <v>0.282608695652174</v>
      </c>
      <c r="Q13" s="74" t="n">
        <f aca="false">IF($C13=0,"",E13/$C13)</f>
        <v>0.282608695652174</v>
      </c>
      <c r="R13" s="74" t="n">
        <f aca="false">IF($C13=0,"",F13/$C13)</f>
        <v>0.673913043478261</v>
      </c>
      <c r="S13" s="74" t="n">
        <f aca="false">IF($C13=0,"",G13/$C13)</f>
        <v>0.521739130434783</v>
      </c>
      <c r="T13" s="74" t="n">
        <f aca="false">IF($C13=0,"",H13/$C13)</f>
        <v>0.41304347826087</v>
      </c>
      <c r="U13" s="74" t="n">
        <f aca="false">IF($C13=0,"",I13/$C13)</f>
        <v>0.282608695652174</v>
      </c>
      <c r="V13" s="75" t="n">
        <f aca="false">IF($C13=0,"",K13/$C13)</f>
        <v>-0.152173913043478</v>
      </c>
      <c r="W13" s="75" t="n">
        <f aca="false">IF($C13=0,"",M13/$C13)</f>
        <v>-0.242619565217391</v>
      </c>
    </row>
    <row r="14" customFormat="false" ht="15" hidden="false" customHeight="false" outlineLevel="0" collapsed="false">
      <c r="A14" s="11" t="n">
        <v>2021</v>
      </c>
      <c r="B14" s="11" t="s">
        <v>5210</v>
      </c>
      <c r="C14" s="16" t="n">
        <v>46</v>
      </c>
      <c r="D14" s="16" t="n">
        <v>18</v>
      </c>
      <c r="E14" s="16" t="n">
        <v>18</v>
      </c>
      <c r="F14" s="16" t="n">
        <v>29</v>
      </c>
      <c r="G14" s="16" t="n">
        <v>25</v>
      </c>
      <c r="H14" s="16" t="n">
        <v>20</v>
      </c>
      <c r="I14" s="16" t="n">
        <v>18</v>
      </c>
      <c r="J14" s="16" t="n">
        <v>0</v>
      </c>
      <c r="K14" s="13" t="n">
        <v>8</v>
      </c>
      <c r="L14" s="13" t="n">
        <v>3.9477</v>
      </c>
      <c r="M14" s="35" t="n">
        <f aca="false">K14-L14</f>
        <v>4.0523</v>
      </c>
      <c r="N14" s="16" t="n">
        <v>3</v>
      </c>
      <c r="O14" s="16" t="n">
        <v>5</v>
      </c>
      <c r="P14" s="74" t="n">
        <f aca="false">IF($C14=0,"",D14/$C14)</f>
        <v>0.391304347826087</v>
      </c>
      <c r="Q14" s="74" t="n">
        <f aca="false">IF($C14=0,"",E14/$C14)</f>
        <v>0.391304347826087</v>
      </c>
      <c r="R14" s="74" t="n">
        <f aca="false">IF($C14=0,"",F14/$C14)</f>
        <v>0.630434782608696</v>
      </c>
      <c r="S14" s="74" t="n">
        <f aca="false">IF($C14=0,"",G14/$C14)</f>
        <v>0.543478260869565</v>
      </c>
      <c r="T14" s="74" t="n">
        <f aca="false">IF($C14=0,"",H14/$C14)</f>
        <v>0.434782608695652</v>
      </c>
      <c r="U14" s="74" t="n">
        <f aca="false">IF($C14=0,"",I14/$C14)</f>
        <v>0.391304347826087</v>
      </c>
      <c r="V14" s="75" t="n">
        <f aca="false">IF($C14=0,"",K14/$C14)</f>
        <v>0.173913043478261</v>
      </c>
      <c r="W14" s="75" t="n">
        <f aca="false">IF($C14=0,"",M14/$C14)</f>
        <v>0.0880934782608696</v>
      </c>
    </row>
    <row r="15" customFormat="false" ht="15" hidden="false" customHeight="false" outlineLevel="0" collapsed="false">
      <c r="A15" s="11" t="n">
        <v>2021</v>
      </c>
      <c r="B15" s="11" t="s">
        <v>5211</v>
      </c>
      <c r="C15" s="16" t="n">
        <v>48</v>
      </c>
      <c r="D15" s="16" t="n">
        <v>14</v>
      </c>
      <c r="E15" s="16" t="n">
        <v>14</v>
      </c>
      <c r="F15" s="16" t="n">
        <v>28</v>
      </c>
      <c r="G15" s="16" t="n">
        <v>22</v>
      </c>
      <c r="H15" s="16" t="n">
        <v>18</v>
      </c>
      <c r="I15" s="16" t="n">
        <v>14</v>
      </c>
      <c r="J15" s="16" t="n">
        <v>0</v>
      </c>
      <c r="K15" s="13" t="n">
        <v>-6</v>
      </c>
      <c r="L15" s="13" t="n">
        <v>4.2351</v>
      </c>
      <c r="M15" s="35" t="n">
        <f aca="false">K15-L15</f>
        <v>-10.2351</v>
      </c>
      <c r="N15" s="16" t="n">
        <v>2</v>
      </c>
      <c r="O15" s="16" t="n">
        <v>5</v>
      </c>
      <c r="P15" s="74" t="n">
        <f aca="false">IF($C15=0,"",D15/$C15)</f>
        <v>0.291666666666667</v>
      </c>
      <c r="Q15" s="74" t="n">
        <f aca="false">IF($C15=0,"",E15/$C15)</f>
        <v>0.291666666666667</v>
      </c>
      <c r="R15" s="74" t="n">
        <f aca="false">IF($C15=0,"",F15/$C15)</f>
        <v>0.583333333333333</v>
      </c>
      <c r="S15" s="74" t="n">
        <f aca="false">IF($C15=0,"",G15/$C15)</f>
        <v>0.458333333333333</v>
      </c>
      <c r="T15" s="74" t="n">
        <f aca="false">IF($C15=0,"",H15/$C15)</f>
        <v>0.375</v>
      </c>
      <c r="U15" s="74" t="n">
        <f aca="false">IF($C15=0,"",I15/$C15)</f>
        <v>0.291666666666667</v>
      </c>
      <c r="V15" s="75" t="n">
        <f aca="false">IF($C15=0,"",K15/$C15)</f>
        <v>-0.125</v>
      </c>
      <c r="W15" s="75" t="n">
        <f aca="false">IF($C15=0,"",M15/$C15)</f>
        <v>-0.21323125</v>
      </c>
    </row>
    <row r="16" customFormat="false" ht="15" hidden="false" customHeight="false" outlineLevel="0" collapsed="false">
      <c r="A16" s="11" t="n">
        <v>2021</v>
      </c>
      <c r="B16" s="11" t="s">
        <v>5212</v>
      </c>
      <c r="C16" s="16" t="n">
        <v>42</v>
      </c>
      <c r="D16" s="16" t="n">
        <v>16</v>
      </c>
      <c r="E16" s="16" t="n">
        <v>16</v>
      </c>
      <c r="F16" s="16" t="n">
        <v>23</v>
      </c>
      <c r="G16" s="16" t="n">
        <v>21</v>
      </c>
      <c r="H16" s="16" t="n">
        <v>17</v>
      </c>
      <c r="I16" s="16" t="n">
        <v>16</v>
      </c>
      <c r="J16" s="16" t="n">
        <v>0</v>
      </c>
      <c r="K16" s="13" t="n">
        <v>6</v>
      </c>
      <c r="L16" s="13" t="n">
        <v>2.9677</v>
      </c>
      <c r="M16" s="35" t="n">
        <f aca="false">K16-L16</f>
        <v>3.0323</v>
      </c>
      <c r="N16" s="16" t="n">
        <v>6</v>
      </c>
      <c r="O16" s="16" t="n">
        <v>6</v>
      </c>
      <c r="P16" s="74" t="n">
        <f aca="false">IF($C16=0,"",D16/$C16)</f>
        <v>0.380952380952381</v>
      </c>
      <c r="Q16" s="74" t="n">
        <f aca="false">IF($C16=0,"",E16/$C16)</f>
        <v>0.380952380952381</v>
      </c>
      <c r="R16" s="74" t="n">
        <f aca="false">IF($C16=0,"",F16/$C16)</f>
        <v>0.547619047619048</v>
      </c>
      <c r="S16" s="74" t="n">
        <f aca="false">IF($C16=0,"",G16/$C16)</f>
        <v>0.5</v>
      </c>
      <c r="T16" s="74" t="n">
        <f aca="false">IF($C16=0,"",H16/$C16)</f>
        <v>0.404761904761905</v>
      </c>
      <c r="U16" s="74" t="n">
        <f aca="false">IF($C16=0,"",I16/$C16)</f>
        <v>0.380952380952381</v>
      </c>
      <c r="V16" s="75" t="n">
        <f aca="false">IF($C16=0,"",K16/$C16)</f>
        <v>0.142857142857143</v>
      </c>
      <c r="W16" s="75" t="n">
        <f aca="false">IF($C16=0,"",M16/$C16)</f>
        <v>0.0721976190476191</v>
      </c>
    </row>
    <row r="17" customFormat="false" ht="15" hidden="false" customHeight="false" outlineLevel="0" collapsed="false">
      <c r="A17" s="11" t="n">
        <v>2021</v>
      </c>
      <c r="B17" s="11" t="s">
        <v>5213</v>
      </c>
      <c r="C17" s="16" t="n">
        <v>46</v>
      </c>
      <c r="D17" s="16" t="n">
        <v>14</v>
      </c>
      <c r="E17" s="16" t="n">
        <v>14</v>
      </c>
      <c r="F17" s="16" t="n">
        <v>26</v>
      </c>
      <c r="G17" s="16" t="n">
        <v>21</v>
      </c>
      <c r="H17" s="16" t="n">
        <v>17</v>
      </c>
      <c r="I17" s="16" t="n">
        <v>14</v>
      </c>
      <c r="J17" s="16" t="n">
        <v>0</v>
      </c>
      <c r="K17" s="13" t="n">
        <v>-4</v>
      </c>
      <c r="L17" s="13" t="n">
        <v>4.4253</v>
      </c>
      <c r="M17" s="35" t="n">
        <f aca="false">K17-L17</f>
        <v>-8.4253</v>
      </c>
      <c r="N17" s="16" t="n">
        <v>4</v>
      </c>
      <c r="O17" s="16" t="n">
        <v>12</v>
      </c>
      <c r="P17" s="74" t="n">
        <f aca="false">IF($C17=0,"",D17/$C17)</f>
        <v>0.304347826086957</v>
      </c>
      <c r="Q17" s="74" t="n">
        <f aca="false">IF($C17=0,"",E17/$C17)</f>
        <v>0.304347826086957</v>
      </c>
      <c r="R17" s="74" t="n">
        <f aca="false">IF($C17=0,"",F17/$C17)</f>
        <v>0.565217391304348</v>
      </c>
      <c r="S17" s="74" t="n">
        <f aca="false">IF($C17=0,"",G17/$C17)</f>
        <v>0.456521739130435</v>
      </c>
      <c r="T17" s="74" t="n">
        <f aca="false">IF($C17=0,"",H17/$C17)</f>
        <v>0.369565217391304</v>
      </c>
      <c r="U17" s="74" t="n">
        <f aca="false">IF($C17=0,"",I17/$C17)</f>
        <v>0.304347826086957</v>
      </c>
      <c r="V17" s="75" t="n">
        <f aca="false">IF($C17=0,"",K17/$C17)</f>
        <v>-0.0869565217391304</v>
      </c>
      <c r="W17" s="75" t="n">
        <f aca="false">IF($C17=0,"",M17/$C17)</f>
        <v>-0.183158695652174</v>
      </c>
    </row>
    <row r="18" customFormat="false" ht="15" hidden="false" customHeight="false" outlineLevel="0" collapsed="false">
      <c r="A18" s="76" t="s">
        <v>5214</v>
      </c>
      <c r="B18" s="76" t="s">
        <v>5215</v>
      </c>
      <c r="C18" s="76" t="n">
        <f aca="false">SUM(C6:C17)</f>
        <v>552</v>
      </c>
      <c r="D18" s="76" t="n">
        <f aca="false">SUM(D6:D17)</f>
        <v>188</v>
      </c>
      <c r="E18" s="76" t="n">
        <f aca="false">SUM(E6:E17)</f>
        <v>188</v>
      </c>
      <c r="F18" s="76" t="n">
        <f aca="false">SUM(F6:F17)</f>
        <v>337</v>
      </c>
      <c r="G18" s="76" t="n">
        <f aca="false">SUM(G6:G17)</f>
        <v>286</v>
      </c>
      <c r="H18" s="76" t="n">
        <f aca="false">SUM(H6:H17)</f>
        <v>229</v>
      </c>
      <c r="I18" s="76" t="n">
        <f aca="false">SUM(I6:I17)</f>
        <v>188</v>
      </c>
      <c r="J18" s="76" t="n">
        <f aca="false">SUM(J6:J17)</f>
        <v>0</v>
      </c>
      <c r="K18" s="77" t="n">
        <f aca="false">SUM(K6:K17)</f>
        <v>12</v>
      </c>
      <c r="L18" s="77" t="n">
        <f aca="false">SUM(L6:L17)</f>
        <v>42.789</v>
      </c>
      <c r="M18" s="77" t="n">
        <f aca="false">K18-L18</f>
        <v>-30.789</v>
      </c>
      <c r="N18" s="78" t="n">
        <v>6</v>
      </c>
      <c r="O18" s="78" t="n">
        <v>12</v>
      </c>
      <c r="P18" s="79" t="n">
        <f aca="false">IF($C18=0,"",D18/$C18)</f>
        <v>0.340579710144928</v>
      </c>
      <c r="Q18" s="79" t="n">
        <f aca="false">IF($C18=0,"",E18/$C18)</f>
        <v>0.340579710144928</v>
      </c>
      <c r="R18" s="79" t="n">
        <f aca="false">IF($C18=0,"",F18/$C18)</f>
        <v>0.610507246376812</v>
      </c>
      <c r="S18" s="79" t="n">
        <f aca="false">IF($C18=0,"",G18/$C18)</f>
        <v>0.518115942028986</v>
      </c>
      <c r="T18" s="79" t="n">
        <f aca="false">IF($C18=0,"",H18/$C18)</f>
        <v>0.414855072463768</v>
      </c>
      <c r="U18" s="79" t="n">
        <f aca="false">IF($C18=0,"",I18/$C18)</f>
        <v>0.340579710144928</v>
      </c>
      <c r="V18" s="80" t="n">
        <f aca="false">IF($C18=0,"",K18/$C18)</f>
        <v>0.0217391304347826</v>
      </c>
      <c r="W18" s="80" t="n">
        <f aca="false">IF($C18=0,"",M18/$C18)</f>
        <v>-0.0557771739130435</v>
      </c>
    </row>
    <row r="19" customFormat="false" ht="15" hidden="false" customHeight="false" outlineLevel="0" collapsed="false">
      <c r="A19" s="11" t="n">
        <v>2022</v>
      </c>
      <c r="B19" s="11" t="s">
        <v>5202</v>
      </c>
      <c r="C19" s="16" t="n">
        <v>39</v>
      </c>
      <c r="D19" s="16" t="n">
        <v>11</v>
      </c>
      <c r="E19" s="16" t="n">
        <v>11</v>
      </c>
      <c r="F19" s="16" t="n">
        <v>25</v>
      </c>
      <c r="G19" s="16" t="n">
        <v>20</v>
      </c>
      <c r="H19" s="16" t="n">
        <v>15</v>
      </c>
      <c r="I19" s="16" t="n">
        <v>11</v>
      </c>
      <c r="J19" s="16" t="n">
        <v>0</v>
      </c>
      <c r="K19" s="13" t="n">
        <v>-6</v>
      </c>
      <c r="L19" s="13" t="n">
        <v>3.7137</v>
      </c>
      <c r="M19" s="35" t="n">
        <f aca="false">K19-L19</f>
        <v>-9.7137</v>
      </c>
      <c r="N19" s="16" t="n">
        <v>2</v>
      </c>
      <c r="O19" s="16" t="n">
        <v>8</v>
      </c>
      <c r="P19" s="74" t="n">
        <f aca="false">IF($C19=0,"",D19/$C19)</f>
        <v>0.282051282051282</v>
      </c>
      <c r="Q19" s="74" t="n">
        <f aca="false">IF($C19=0,"",E19/$C19)</f>
        <v>0.282051282051282</v>
      </c>
      <c r="R19" s="74" t="n">
        <f aca="false">IF($C19=0,"",F19/$C19)</f>
        <v>0.641025641025641</v>
      </c>
      <c r="S19" s="74" t="n">
        <f aca="false">IF($C19=0,"",G19/$C19)</f>
        <v>0.512820512820513</v>
      </c>
      <c r="T19" s="74" t="n">
        <f aca="false">IF($C19=0,"",H19/$C19)</f>
        <v>0.384615384615385</v>
      </c>
      <c r="U19" s="74" t="n">
        <f aca="false">IF($C19=0,"",I19/$C19)</f>
        <v>0.282051282051282</v>
      </c>
      <c r="V19" s="75" t="n">
        <f aca="false">IF($C19=0,"",K19/$C19)</f>
        <v>-0.153846153846154</v>
      </c>
      <c r="W19" s="75" t="n">
        <f aca="false">IF($C19=0,"",M19/$C19)</f>
        <v>-0.249069230769231</v>
      </c>
    </row>
    <row r="20" customFormat="false" ht="15" hidden="false" customHeight="false" outlineLevel="0" collapsed="false">
      <c r="A20" s="11" t="n">
        <v>2022</v>
      </c>
      <c r="B20" s="11" t="s">
        <v>5203</v>
      </c>
      <c r="C20" s="16" t="n">
        <v>39</v>
      </c>
      <c r="D20" s="16" t="n">
        <v>12</v>
      </c>
      <c r="E20" s="16" t="n">
        <v>12</v>
      </c>
      <c r="F20" s="16" t="n">
        <v>23</v>
      </c>
      <c r="G20" s="16" t="n">
        <v>17</v>
      </c>
      <c r="H20" s="16" t="n">
        <v>13</v>
      </c>
      <c r="I20" s="16" t="n">
        <v>12</v>
      </c>
      <c r="J20" s="16" t="n">
        <v>0</v>
      </c>
      <c r="K20" s="13" t="n">
        <v>-3</v>
      </c>
      <c r="L20" s="13" t="n">
        <v>2.6437</v>
      </c>
      <c r="M20" s="35" t="n">
        <f aca="false">K20-L20</f>
        <v>-5.6437</v>
      </c>
      <c r="N20" s="16" t="n">
        <v>3</v>
      </c>
      <c r="O20" s="16" t="n">
        <v>5</v>
      </c>
      <c r="P20" s="74" t="n">
        <f aca="false">IF($C20=0,"",D20/$C20)</f>
        <v>0.307692307692308</v>
      </c>
      <c r="Q20" s="74" t="n">
        <f aca="false">IF($C20=0,"",E20/$C20)</f>
        <v>0.307692307692308</v>
      </c>
      <c r="R20" s="74" t="n">
        <f aca="false">IF($C20=0,"",F20/$C20)</f>
        <v>0.58974358974359</v>
      </c>
      <c r="S20" s="74" t="n">
        <f aca="false">IF($C20=0,"",G20/$C20)</f>
        <v>0.435897435897436</v>
      </c>
      <c r="T20" s="74" t="n">
        <f aca="false">IF($C20=0,"",H20/$C20)</f>
        <v>0.333333333333333</v>
      </c>
      <c r="U20" s="74" t="n">
        <f aca="false">IF($C20=0,"",I20/$C20)</f>
        <v>0.307692307692308</v>
      </c>
      <c r="V20" s="75" t="n">
        <f aca="false">IF($C20=0,"",K20/$C20)</f>
        <v>-0.0769230769230769</v>
      </c>
      <c r="W20" s="75" t="n">
        <f aca="false">IF($C20=0,"",M20/$C20)</f>
        <v>-0.144710256410256</v>
      </c>
    </row>
    <row r="21" customFormat="false" ht="15" hidden="false" customHeight="false" outlineLevel="0" collapsed="false">
      <c r="A21" s="11" t="n">
        <v>2022</v>
      </c>
      <c r="B21" s="11" t="s">
        <v>5204</v>
      </c>
      <c r="C21" s="16" t="n">
        <v>47</v>
      </c>
      <c r="D21" s="16" t="n">
        <v>20</v>
      </c>
      <c r="E21" s="16" t="n">
        <v>20</v>
      </c>
      <c r="F21" s="16" t="n">
        <v>35</v>
      </c>
      <c r="G21" s="16" t="n">
        <v>27</v>
      </c>
      <c r="H21" s="16" t="n">
        <v>23</v>
      </c>
      <c r="I21" s="16" t="n">
        <v>20</v>
      </c>
      <c r="J21" s="16" t="n">
        <v>0</v>
      </c>
      <c r="K21" s="13" t="n">
        <v>13</v>
      </c>
      <c r="L21" s="13" t="n">
        <v>2.282</v>
      </c>
      <c r="M21" s="35" t="n">
        <f aca="false">K21-L21</f>
        <v>10.718</v>
      </c>
      <c r="N21" s="16" t="n">
        <v>3</v>
      </c>
      <c r="O21" s="16" t="n">
        <v>5</v>
      </c>
      <c r="P21" s="74" t="n">
        <f aca="false">IF($C21=0,"",D21/$C21)</f>
        <v>0.425531914893617</v>
      </c>
      <c r="Q21" s="74" t="n">
        <f aca="false">IF($C21=0,"",E21/$C21)</f>
        <v>0.425531914893617</v>
      </c>
      <c r="R21" s="74" t="n">
        <f aca="false">IF($C21=0,"",F21/$C21)</f>
        <v>0.74468085106383</v>
      </c>
      <c r="S21" s="74" t="n">
        <f aca="false">IF($C21=0,"",G21/$C21)</f>
        <v>0.574468085106383</v>
      </c>
      <c r="T21" s="74" t="n">
        <f aca="false">IF($C21=0,"",H21/$C21)</f>
        <v>0.48936170212766</v>
      </c>
      <c r="U21" s="74" t="n">
        <f aca="false">IF($C21=0,"",I21/$C21)</f>
        <v>0.425531914893617</v>
      </c>
      <c r="V21" s="75" t="n">
        <f aca="false">IF($C21=0,"",K21/$C21)</f>
        <v>0.276595744680851</v>
      </c>
      <c r="W21" s="75" t="n">
        <f aca="false">IF($C21=0,"",M21/$C21)</f>
        <v>0.228042553191489</v>
      </c>
    </row>
    <row r="22" customFormat="false" ht="15" hidden="false" customHeight="false" outlineLevel="0" collapsed="false">
      <c r="A22" s="11" t="n">
        <v>2022</v>
      </c>
      <c r="B22" s="11" t="s">
        <v>5205</v>
      </c>
      <c r="C22" s="16" t="n">
        <v>43</v>
      </c>
      <c r="D22" s="16" t="n">
        <v>12</v>
      </c>
      <c r="E22" s="16" t="n">
        <v>12</v>
      </c>
      <c r="F22" s="16" t="n">
        <v>28</v>
      </c>
      <c r="G22" s="16" t="n">
        <v>19</v>
      </c>
      <c r="H22" s="16" t="n">
        <v>15</v>
      </c>
      <c r="I22" s="16" t="n">
        <v>12</v>
      </c>
      <c r="J22" s="16" t="n">
        <v>0</v>
      </c>
      <c r="K22" s="13" t="n">
        <v>-7</v>
      </c>
      <c r="L22" s="13" t="n">
        <v>3.2202</v>
      </c>
      <c r="M22" s="35" t="n">
        <f aca="false">K22-L22</f>
        <v>-10.2202</v>
      </c>
      <c r="N22" s="16" t="n">
        <v>2</v>
      </c>
      <c r="O22" s="16" t="n">
        <v>7</v>
      </c>
      <c r="P22" s="74" t="n">
        <f aca="false">IF($C22=0,"",D22/$C22)</f>
        <v>0.27906976744186</v>
      </c>
      <c r="Q22" s="74" t="n">
        <f aca="false">IF($C22=0,"",E22/$C22)</f>
        <v>0.27906976744186</v>
      </c>
      <c r="R22" s="74" t="n">
        <f aca="false">IF($C22=0,"",F22/$C22)</f>
        <v>0.651162790697675</v>
      </c>
      <c r="S22" s="74" t="n">
        <f aca="false">IF($C22=0,"",G22/$C22)</f>
        <v>0.441860465116279</v>
      </c>
      <c r="T22" s="74" t="n">
        <f aca="false">IF($C22=0,"",H22/$C22)</f>
        <v>0.348837209302326</v>
      </c>
      <c r="U22" s="74" t="n">
        <f aca="false">IF($C22=0,"",I22/$C22)</f>
        <v>0.27906976744186</v>
      </c>
      <c r="V22" s="75" t="n">
        <f aca="false">IF($C22=0,"",K22/$C22)</f>
        <v>-0.162790697674419</v>
      </c>
      <c r="W22" s="75" t="n">
        <f aca="false">IF($C22=0,"",M22/$C22)</f>
        <v>-0.237679069767442</v>
      </c>
    </row>
    <row r="23" customFormat="false" ht="15" hidden="false" customHeight="false" outlineLevel="0" collapsed="false">
      <c r="A23" s="11" t="n">
        <v>2022</v>
      </c>
      <c r="B23" s="11" t="s">
        <v>5206</v>
      </c>
      <c r="C23" s="16" t="n">
        <v>46</v>
      </c>
      <c r="D23" s="16" t="n">
        <v>19</v>
      </c>
      <c r="E23" s="16" t="n">
        <v>19</v>
      </c>
      <c r="F23" s="16" t="n">
        <v>33</v>
      </c>
      <c r="G23" s="16" t="n">
        <v>28</v>
      </c>
      <c r="H23" s="16" t="n">
        <v>21</v>
      </c>
      <c r="I23" s="16" t="n">
        <v>19</v>
      </c>
      <c r="J23" s="16" t="n">
        <v>0</v>
      </c>
      <c r="K23" s="13" t="n">
        <v>11</v>
      </c>
      <c r="L23" s="13" t="n">
        <v>2.8614</v>
      </c>
      <c r="M23" s="35" t="n">
        <f aca="false">K23-L23</f>
        <v>8.1386</v>
      </c>
      <c r="N23" s="16" t="n">
        <v>3</v>
      </c>
      <c r="O23" s="16" t="n">
        <v>5</v>
      </c>
      <c r="P23" s="74" t="n">
        <f aca="false">IF($C23=0,"",D23/$C23)</f>
        <v>0.41304347826087</v>
      </c>
      <c r="Q23" s="74" t="n">
        <f aca="false">IF($C23=0,"",E23/$C23)</f>
        <v>0.41304347826087</v>
      </c>
      <c r="R23" s="74" t="n">
        <f aca="false">IF($C23=0,"",F23/$C23)</f>
        <v>0.717391304347826</v>
      </c>
      <c r="S23" s="74" t="n">
        <f aca="false">IF($C23=0,"",G23/$C23)</f>
        <v>0.608695652173913</v>
      </c>
      <c r="T23" s="74" t="n">
        <f aca="false">IF($C23=0,"",H23/$C23)</f>
        <v>0.456521739130435</v>
      </c>
      <c r="U23" s="74" t="n">
        <f aca="false">IF($C23=0,"",I23/$C23)</f>
        <v>0.41304347826087</v>
      </c>
      <c r="V23" s="75" t="n">
        <f aca="false">IF($C23=0,"",K23/$C23)</f>
        <v>0.239130434782609</v>
      </c>
      <c r="W23" s="75" t="n">
        <f aca="false">IF($C23=0,"",M23/$C23)</f>
        <v>0.176926086956522</v>
      </c>
    </row>
    <row r="24" customFormat="false" ht="15" hidden="false" customHeight="false" outlineLevel="0" collapsed="false">
      <c r="A24" s="11" t="n">
        <v>2022</v>
      </c>
      <c r="B24" s="11" t="s">
        <v>5207</v>
      </c>
      <c r="C24" s="16" t="n">
        <v>45</v>
      </c>
      <c r="D24" s="16" t="n">
        <v>18</v>
      </c>
      <c r="E24" s="16" t="n">
        <v>18</v>
      </c>
      <c r="F24" s="16" t="n">
        <v>31</v>
      </c>
      <c r="G24" s="16" t="n">
        <v>26</v>
      </c>
      <c r="H24" s="16" t="n">
        <v>20</v>
      </c>
      <c r="I24" s="16" t="n">
        <v>18</v>
      </c>
      <c r="J24" s="16" t="n">
        <v>0</v>
      </c>
      <c r="K24" s="13" t="n">
        <v>9</v>
      </c>
      <c r="L24" s="13" t="n">
        <v>3.4207</v>
      </c>
      <c r="M24" s="35" t="n">
        <f aca="false">K24-L24</f>
        <v>5.5793</v>
      </c>
      <c r="N24" s="16" t="n">
        <v>5</v>
      </c>
      <c r="O24" s="16" t="n">
        <v>7</v>
      </c>
      <c r="P24" s="74" t="n">
        <f aca="false">IF($C24=0,"",D24/$C24)</f>
        <v>0.4</v>
      </c>
      <c r="Q24" s="74" t="n">
        <f aca="false">IF($C24=0,"",E24/$C24)</f>
        <v>0.4</v>
      </c>
      <c r="R24" s="74" t="n">
        <f aca="false">IF($C24=0,"",F24/$C24)</f>
        <v>0.688888888888889</v>
      </c>
      <c r="S24" s="74" t="n">
        <f aca="false">IF($C24=0,"",G24/$C24)</f>
        <v>0.577777777777778</v>
      </c>
      <c r="T24" s="74" t="n">
        <f aca="false">IF($C24=0,"",H24/$C24)</f>
        <v>0.444444444444444</v>
      </c>
      <c r="U24" s="74" t="n">
        <f aca="false">IF($C24=0,"",I24/$C24)</f>
        <v>0.4</v>
      </c>
      <c r="V24" s="75" t="n">
        <f aca="false">IF($C24=0,"",K24/$C24)</f>
        <v>0.2</v>
      </c>
      <c r="W24" s="75" t="n">
        <f aca="false">IF($C24=0,"",M24/$C24)</f>
        <v>0.123984444444444</v>
      </c>
    </row>
    <row r="25" customFormat="false" ht="15" hidden="false" customHeight="false" outlineLevel="0" collapsed="false">
      <c r="A25" s="11" t="n">
        <v>2022</v>
      </c>
      <c r="B25" s="11" t="s">
        <v>5208</v>
      </c>
      <c r="C25" s="16" t="n">
        <v>49</v>
      </c>
      <c r="D25" s="16" t="n">
        <v>16</v>
      </c>
      <c r="E25" s="16" t="n">
        <v>16</v>
      </c>
      <c r="F25" s="16" t="n">
        <v>30</v>
      </c>
      <c r="G25" s="16" t="n">
        <v>23</v>
      </c>
      <c r="H25" s="16" t="n">
        <v>19</v>
      </c>
      <c r="I25" s="16" t="n">
        <v>16</v>
      </c>
      <c r="J25" s="16" t="n">
        <v>0</v>
      </c>
      <c r="K25" s="13" t="n">
        <v>-1</v>
      </c>
      <c r="L25" s="13" t="n">
        <v>4.3873</v>
      </c>
      <c r="M25" s="35" t="n">
        <f aca="false">K25-L25</f>
        <v>-5.3873</v>
      </c>
      <c r="N25" s="16" t="n">
        <v>3</v>
      </c>
      <c r="O25" s="16" t="n">
        <v>5</v>
      </c>
      <c r="P25" s="74" t="n">
        <f aca="false">IF($C25=0,"",D25/$C25)</f>
        <v>0.326530612244898</v>
      </c>
      <c r="Q25" s="74" t="n">
        <f aca="false">IF($C25=0,"",E25/$C25)</f>
        <v>0.326530612244898</v>
      </c>
      <c r="R25" s="74" t="n">
        <f aca="false">IF($C25=0,"",F25/$C25)</f>
        <v>0.612244897959184</v>
      </c>
      <c r="S25" s="74" t="n">
        <f aca="false">IF($C25=0,"",G25/$C25)</f>
        <v>0.469387755102041</v>
      </c>
      <c r="T25" s="74" t="n">
        <f aca="false">IF($C25=0,"",H25/$C25)</f>
        <v>0.387755102040816</v>
      </c>
      <c r="U25" s="74" t="n">
        <f aca="false">IF($C25=0,"",I25/$C25)</f>
        <v>0.326530612244898</v>
      </c>
      <c r="V25" s="75" t="n">
        <f aca="false">IF($C25=0,"",K25/$C25)</f>
        <v>-0.0204081632653061</v>
      </c>
      <c r="W25" s="75" t="n">
        <f aca="false">IF($C25=0,"",M25/$C25)</f>
        <v>-0.109944897959184</v>
      </c>
    </row>
    <row r="26" customFormat="false" ht="15" hidden="false" customHeight="false" outlineLevel="0" collapsed="false">
      <c r="A26" s="11" t="n">
        <v>2022</v>
      </c>
      <c r="B26" s="11" t="s">
        <v>5209</v>
      </c>
      <c r="C26" s="16" t="n">
        <v>46</v>
      </c>
      <c r="D26" s="16" t="n">
        <v>10</v>
      </c>
      <c r="E26" s="16" t="n">
        <v>10</v>
      </c>
      <c r="F26" s="16" t="n">
        <v>25</v>
      </c>
      <c r="G26" s="16" t="n">
        <v>17</v>
      </c>
      <c r="H26" s="16" t="n">
        <v>13</v>
      </c>
      <c r="I26" s="16" t="n">
        <v>10</v>
      </c>
      <c r="J26" s="16" t="n">
        <v>0</v>
      </c>
      <c r="K26" s="13" t="n">
        <v>-16</v>
      </c>
      <c r="L26" s="13" t="n">
        <v>3.6366</v>
      </c>
      <c r="M26" s="35" t="n">
        <f aca="false">K26-L26</f>
        <v>-19.6366</v>
      </c>
      <c r="N26" s="16" t="n">
        <v>2</v>
      </c>
      <c r="O26" s="16" t="n">
        <v>10</v>
      </c>
      <c r="P26" s="74" t="n">
        <f aca="false">IF($C26=0,"",D26/$C26)</f>
        <v>0.217391304347826</v>
      </c>
      <c r="Q26" s="74" t="n">
        <f aca="false">IF($C26=0,"",E26/$C26)</f>
        <v>0.217391304347826</v>
      </c>
      <c r="R26" s="74" t="n">
        <f aca="false">IF($C26=0,"",F26/$C26)</f>
        <v>0.543478260869565</v>
      </c>
      <c r="S26" s="74" t="n">
        <f aca="false">IF($C26=0,"",G26/$C26)</f>
        <v>0.369565217391304</v>
      </c>
      <c r="T26" s="74" t="n">
        <f aca="false">IF($C26=0,"",H26/$C26)</f>
        <v>0.282608695652174</v>
      </c>
      <c r="U26" s="74" t="n">
        <f aca="false">IF($C26=0,"",I26/$C26)</f>
        <v>0.217391304347826</v>
      </c>
      <c r="V26" s="75" t="n">
        <f aca="false">IF($C26=0,"",K26/$C26)</f>
        <v>-0.347826086956522</v>
      </c>
      <c r="W26" s="75" t="n">
        <f aca="false">IF($C26=0,"",M26/$C26)</f>
        <v>-0.426882608695652</v>
      </c>
    </row>
    <row r="27" customFormat="false" ht="15" hidden="false" customHeight="false" outlineLevel="0" collapsed="false">
      <c r="A27" s="11" t="n">
        <v>2022</v>
      </c>
      <c r="B27" s="11" t="s">
        <v>5210</v>
      </c>
      <c r="C27" s="16" t="n">
        <v>42</v>
      </c>
      <c r="D27" s="16" t="n">
        <v>15</v>
      </c>
      <c r="E27" s="16" t="n">
        <v>15</v>
      </c>
      <c r="F27" s="16" t="n">
        <v>28</v>
      </c>
      <c r="G27" s="16" t="n">
        <v>24</v>
      </c>
      <c r="H27" s="16" t="n">
        <v>19</v>
      </c>
      <c r="I27" s="16" t="n">
        <v>15</v>
      </c>
      <c r="J27" s="16" t="n">
        <v>0</v>
      </c>
      <c r="K27" s="13" t="n">
        <v>3</v>
      </c>
      <c r="L27" s="13" t="n">
        <v>3.0686</v>
      </c>
      <c r="M27" s="35" t="n">
        <f aca="false">K27-L27</f>
        <v>-0.0686</v>
      </c>
      <c r="N27" s="16" t="n">
        <v>2</v>
      </c>
      <c r="O27" s="16" t="n">
        <v>8</v>
      </c>
      <c r="P27" s="74" t="n">
        <f aca="false">IF($C27=0,"",D27/$C27)</f>
        <v>0.357142857142857</v>
      </c>
      <c r="Q27" s="74" t="n">
        <f aca="false">IF($C27=0,"",E27/$C27)</f>
        <v>0.357142857142857</v>
      </c>
      <c r="R27" s="74" t="n">
        <f aca="false">IF($C27=0,"",F27/$C27)</f>
        <v>0.666666666666667</v>
      </c>
      <c r="S27" s="74" t="n">
        <f aca="false">IF($C27=0,"",G27/$C27)</f>
        <v>0.571428571428571</v>
      </c>
      <c r="T27" s="74" t="n">
        <f aca="false">IF($C27=0,"",H27/$C27)</f>
        <v>0.452380952380952</v>
      </c>
      <c r="U27" s="74" t="n">
        <f aca="false">IF($C27=0,"",I27/$C27)</f>
        <v>0.357142857142857</v>
      </c>
      <c r="V27" s="75" t="n">
        <f aca="false">IF($C27=0,"",K27/$C27)</f>
        <v>0.0714285714285714</v>
      </c>
      <c r="W27" s="75" t="n">
        <f aca="false">IF($C27=0,"",M27/$C27)</f>
        <v>-0.00163333333333333</v>
      </c>
    </row>
    <row r="28" customFormat="false" ht="15" hidden="false" customHeight="false" outlineLevel="0" collapsed="false">
      <c r="A28" s="11" t="n">
        <v>2022</v>
      </c>
      <c r="B28" s="11" t="s">
        <v>5211</v>
      </c>
      <c r="C28" s="16" t="n">
        <v>46</v>
      </c>
      <c r="D28" s="16" t="n">
        <v>12</v>
      </c>
      <c r="E28" s="16" t="n">
        <v>12</v>
      </c>
      <c r="F28" s="16" t="n">
        <v>26</v>
      </c>
      <c r="G28" s="16" t="n">
        <v>21</v>
      </c>
      <c r="H28" s="16" t="n">
        <v>16</v>
      </c>
      <c r="I28" s="16" t="n">
        <v>12</v>
      </c>
      <c r="J28" s="16" t="n">
        <v>0</v>
      </c>
      <c r="K28" s="13" t="n">
        <v>-10</v>
      </c>
      <c r="L28" s="13" t="n">
        <v>3.6747</v>
      </c>
      <c r="M28" s="35" t="n">
        <f aca="false">K28-L28</f>
        <v>-13.6747</v>
      </c>
      <c r="N28" s="16" t="n">
        <v>3</v>
      </c>
      <c r="O28" s="16" t="n">
        <v>9</v>
      </c>
      <c r="P28" s="74" t="n">
        <f aca="false">IF($C28=0,"",D28/$C28)</f>
        <v>0.260869565217391</v>
      </c>
      <c r="Q28" s="74" t="n">
        <f aca="false">IF($C28=0,"",E28/$C28)</f>
        <v>0.260869565217391</v>
      </c>
      <c r="R28" s="74" t="n">
        <f aca="false">IF($C28=0,"",F28/$C28)</f>
        <v>0.565217391304348</v>
      </c>
      <c r="S28" s="74" t="n">
        <f aca="false">IF($C28=0,"",G28/$C28)</f>
        <v>0.456521739130435</v>
      </c>
      <c r="T28" s="74" t="n">
        <f aca="false">IF($C28=0,"",H28/$C28)</f>
        <v>0.347826086956522</v>
      </c>
      <c r="U28" s="74" t="n">
        <f aca="false">IF($C28=0,"",I28/$C28)</f>
        <v>0.260869565217391</v>
      </c>
      <c r="V28" s="75" t="n">
        <f aca="false">IF($C28=0,"",K28/$C28)</f>
        <v>-0.217391304347826</v>
      </c>
      <c r="W28" s="75" t="n">
        <f aca="false">IF($C28=0,"",M28/$C28)</f>
        <v>-0.297276086956522</v>
      </c>
    </row>
    <row r="29" customFormat="false" ht="15" hidden="false" customHeight="false" outlineLevel="0" collapsed="false">
      <c r="A29" s="11" t="n">
        <v>2022</v>
      </c>
      <c r="B29" s="11" t="s">
        <v>5212</v>
      </c>
      <c r="C29" s="16" t="n">
        <v>41</v>
      </c>
      <c r="D29" s="16" t="n">
        <v>12</v>
      </c>
      <c r="E29" s="16" t="n">
        <v>12</v>
      </c>
      <c r="F29" s="16" t="n">
        <v>25</v>
      </c>
      <c r="G29" s="16" t="n">
        <v>17</v>
      </c>
      <c r="H29" s="16" t="n">
        <v>13</v>
      </c>
      <c r="I29" s="16" t="n">
        <v>12</v>
      </c>
      <c r="J29" s="16" t="n">
        <v>0</v>
      </c>
      <c r="K29" s="13" t="n">
        <v>-5</v>
      </c>
      <c r="L29" s="13" t="n">
        <v>3.352</v>
      </c>
      <c r="M29" s="35" t="n">
        <f aca="false">K29-L29</f>
        <v>-8.352</v>
      </c>
      <c r="N29" s="16" t="n">
        <v>2</v>
      </c>
      <c r="O29" s="16" t="n">
        <v>6</v>
      </c>
      <c r="P29" s="74" t="n">
        <f aca="false">IF($C29=0,"",D29/$C29)</f>
        <v>0.292682926829268</v>
      </c>
      <c r="Q29" s="74" t="n">
        <f aca="false">IF($C29=0,"",E29/$C29)</f>
        <v>0.292682926829268</v>
      </c>
      <c r="R29" s="74" t="n">
        <f aca="false">IF($C29=0,"",F29/$C29)</f>
        <v>0.609756097560976</v>
      </c>
      <c r="S29" s="74" t="n">
        <f aca="false">IF($C29=0,"",G29/$C29)</f>
        <v>0.414634146341463</v>
      </c>
      <c r="T29" s="74" t="n">
        <f aca="false">IF($C29=0,"",H29/$C29)</f>
        <v>0.317073170731707</v>
      </c>
      <c r="U29" s="74" t="n">
        <f aca="false">IF($C29=0,"",I29/$C29)</f>
        <v>0.292682926829268</v>
      </c>
      <c r="V29" s="75" t="n">
        <f aca="false">IF($C29=0,"",K29/$C29)</f>
        <v>-0.121951219512195</v>
      </c>
      <c r="W29" s="75" t="n">
        <f aca="false">IF($C29=0,"",M29/$C29)</f>
        <v>-0.203707317073171</v>
      </c>
    </row>
    <row r="30" customFormat="false" ht="15" hidden="false" customHeight="false" outlineLevel="0" collapsed="false">
      <c r="A30" s="11" t="n">
        <v>2022</v>
      </c>
      <c r="B30" s="11" t="s">
        <v>5213</v>
      </c>
      <c r="C30" s="16" t="n">
        <v>44</v>
      </c>
      <c r="D30" s="16" t="n">
        <v>14</v>
      </c>
      <c r="E30" s="16" t="n">
        <v>14</v>
      </c>
      <c r="F30" s="16" t="n">
        <v>24</v>
      </c>
      <c r="G30" s="16" t="n">
        <v>22</v>
      </c>
      <c r="H30" s="16" t="n">
        <v>17</v>
      </c>
      <c r="I30" s="16" t="n">
        <v>14</v>
      </c>
      <c r="J30" s="16" t="n">
        <v>0</v>
      </c>
      <c r="K30" s="13" t="n">
        <v>-2</v>
      </c>
      <c r="L30" s="13" t="n">
        <v>3.7583</v>
      </c>
      <c r="M30" s="35" t="n">
        <f aca="false">K30-L30</f>
        <v>-5.7583</v>
      </c>
      <c r="N30" s="16" t="n">
        <v>4</v>
      </c>
      <c r="O30" s="16" t="n">
        <v>6</v>
      </c>
      <c r="P30" s="74" t="n">
        <f aca="false">IF($C30=0,"",D30/$C30)</f>
        <v>0.318181818181818</v>
      </c>
      <c r="Q30" s="74" t="n">
        <f aca="false">IF($C30=0,"",E30/$C30)</f>
        <v>0.318181818181818</v>
      </c>
      <c r="R30" s="74" t="n">
        <f aca="false">IF($C30=0,"",F30/$C30)</f>
        <v>0.545454545454545</v>
      </c>
      <c r="S30" s="74" t="n">
        <f aca="false">IF($C30=0,"",G30/$C30)</f>
        <v>0.5</v>
      </c>
      <c r="T30" s="74" t="n">
        <f aca="false">IF($C30=0,"",H30/$C30)</f>
        <v>0.386363636363636</v>
      </c>
      <c r="U30" s="74" t="n">
        <f aca="false">IF($C30=0,"",I30/$C30)</f>
        <v>0.318181818181818</v>
      </c>
      <c r="V30" s="75" t="n">
        <f aca="false">IF($C30=0,"",K30/$C30)</f>
        <v>-0.0454545454545455</v>
      </c>
      <c r="W30" s="75" t="n">
        <f aca="false">IF($C30=0,"",M30/$C30)</f>
        <v>-0.130870454545455</v>
      </c>
    </row>
    <row r="31" customFormat="false" ht="15" hidden="false" customHeight="false" outlineLevel="0" collapsed="false">
      <c r="A31" s="76" t="s">
        <v>5216</v>
      </c>
      <c r="B31" s="76" t="s">
        <v>5215</v>
      </c>
      <c r="C31" s="76" t="n">
        <f aca="false">SUM(C19:C30)</f>
        <v>527</v>
      </c>
      <c r="D31" s="76" t="n">
        <f aca="false">SUM(D19:D30)</f>
        <v>171</v>
      </c>
      <c r="E31" s="76" t="n">
        <f aca="false">SUM(E19:E30)</f>
        <v>171</v>
      </c>
      <c r="F31" s="76" t="n">
        <f aca="false">SUM(F19:F30)</f>
        <v>333</v>
      </c>
      <c r="G31" s="76" t="n">
        <f aca="false">SUM(G19:G30)</f>
        <v>261</v>
      </c>
      <c r="H31" s="76" t="n">
        <f aca="false">SUM(H19:H30)</f>
        <v>204</v>
      </c>
      <c r="I31" s="76" t="n">
        <f aca="false">SUM(I19:I30)</f>
        <v>171</v>
      </c>
      <c r="J31" s="76" t="n">
        <f aca="false">SUM(J19:J30)</f>
        <v>0</v>
      </c>
      <c r="K31" s="77" t="n">
        <f aca="false">SUM(K19:K30)</f>
        <v>-14</v>
      </c>
      <c r="L31" s="77" t="n">
        <f aca="false">SUM(L19:L30)</f>
        <v>40.0192</v>
      </c>
      <c r="M31" s="77" t="n">
        <f aca="false">K31-L31</f>
        <v>-54.0192</v>
      </c>
      <c r="N31" s="78" t="n">
        <v>5</v>
      </c>
      <c r="O31" s="78" t="n">
        <v>11</v>
      </c>
      <c r="P31" s="79" t="n">
        <f aca="false">IF($C31=0,"",D31/$C31)</f>
        <v>0.324478178368121</v>
      </c>
      <c r="Q31" s="79" t="n">
        <f aca="false">IF($C31=0,"",E31/$C31)</f>
        <v>0.324478178368121</v>
      </c>
      <c r="R31" s="79" t="n">
        <f aca="false">IF($C31=0,"",F31/$C31)</f>
        <v>0.631878557874763</v>
      </c>
      <c r="S31" s="79" t="n">
        <f aca="false">IF($C31=0,"",G31/$C31)</f>
        <v>0.495256166982922</v>
      </c>
      <c r="T31" s="79" t="n">
        <f aca="false">IF($C31=0,"",H31/$C31)</f>
        <v>0.387096774193548</v>
      </c>
      <c r="U31" s="79" t="n">
        <f aca="false">IF($C31=0,"",I31/$C31)</f>
        <v>0.324478178368121</v>
      </c>
      <c r="V31" s="80" t="n">
        <f aca="false">IF($C31=0,"",K31/$C31)</f>
        <v>-0.0265654648956357</v>
      </c>
      <c r="W31" s="80" t="n">
        <f aca="false">IF($C31=0,"",M31/$C31)</f>
        <v>-0.102503225806452</v>
      </c>
    </row>
    <row r="32" customFormat="false" ht="15" hidden="false" customHeight="false" outlineLevel="0" collapsed="false">
      <c r="A32" s="11" t="n">
        <v>2023</v>
      </c>
      <c r="B32" s="11" t="s">
        <v>5202</v>
      </c>
      <c r="C32" s="16" t="n">
        <v>53</v>
      </c>
      <c r="D32" s="16" t="n">
        <v>14</v>
      </c>
      <c r="E32" s="16" t="n">
        <v>14</v>
      </c>
      <c r="F32" s="16" t="n">
        <v>26</v>
      </c>
      <c r="G32" s="16" t="n">
        <v>21</v>
      </c>
      <c r="H32" s="16" t="n">
        <v>17</v>
      </c>
      <c r="I32" s="16" t="n">
        <v>14</v>
      </c>
      <c r="J32" s="16" t="n">
        <v>0</v>
      </c>
      <c r="K32" s="13" t="n">
        <v>-11</v>
      </c>
      <c r="L32" s="13" t="n">
        <v>4.1158</v>
      </c>
      <c r="M32" s="35" t="n">
        <f aca="false">K32-L32</f>
        <v>-15.1158</v>
      </c>
      <c r="N32" s="16" t="n">
        <v>3</v>
      </c>
      <c r="O32" s="16" t="n">
        <v>11</v>
      </c>
      <c r="P32" s="74" t="n">
        <f aca="false">IF($C32=0,"",D32/$C32)</f>
        <v>0.264150943396226</v>
      </c>
      <c r="Q32" s="74" t="n">
        <f aca="false">IF($C32=0,"",E32/$C32)</f>
        <v>0.264150943396226</v>
      </c>
      <c r="R32" s="74" t="n">
        <f aca="false">IF($C32=0,"",F32/$C32)</f>
        <v>0.490566037735849</v>
      </c>
      <c r="S32" s="74" t="n">
        <f aca="false">IF($C32=0,"",G32/$C32)</f>
        <v>0.39622641509434</v>
      </c>
      <c r="T32" s="74" t="n">
        <f aca="false">IF($C32=0,"",H32/$C32)</f>
        <v>0.320754716981132</v>
      </c>
      <c r="U32" s="74" t="n">
        <f aca="false">IF($C32=0,"",I32/$C32)</f>
        <v>0.264150943396226</v>
      </c>
      <c r="V32" s="75" t="n">
        <f aca="false">IF($C32=0,"",K32/$C32)</f>
        <v>-0.207547169811321</v>
      </c>
      <c r="W32" s="75" t="n">
        <f aca="false">IF($C32=0,"",M32/$C32)</f>
        <v>-0.285203773584906</v>
      </c>
    </row>
    <row r="33" customFormat="false" ht="15" hidden="false" customHeight="false" outlineLevel="0" collapsed="false">
      <c r="A33" s="11" t="n">
        <v>2023</v>
      </c>
      <c r="B33" s="11" t="s">
        <v>5203</v>
      </c>
      <c r="C33" s="16" t="n">
        <v>40</v>
      </c>
      <c r="D33" s="16" t="n">
        <v>9</v>
      </c>
      <c r="E33" s="16" t="n">
        <v>9</v>
      </c>
      <c r="F33" s="16" t="n">
        <v>20</v>
      </c>
      <c r="G33" s="16" t="n">
        <v>12</v>
      </c>
      <c r="H33" s="16" t="n">
        <v>9</v>
      </c>
      <c r="I33" s="16" t="n">
        <v>9</v>
      </c>
      <c r="J33" s="16" t="n">
        <v>0</v>
      </c>
      <c r="K33" s="13" t="n">
        <v>-13</v>
      </c>
      <c r="L33" s="13" t="n">
        <v>3.4415</v>
      </c>
      <c r="M33" s="35" t="n">
        <f aca="false">K33-L33</f>
        <v>-16.4415</v>
      </c>
      <c r="N33" s="16" t="n">
        <v>4</v>
      </c>
      <c r="O33" s="16" t="n">
        <v>9</v>
      </c>
      <c r="P33" s="74" t="n">
        <f aca="false">IF($C33=0,"",D33/$C33)</f>
        <v>0.225</v>
      </c>
      <c r="Q33" s="74" t="n">
        <f aca="false">IF($C33=0,"",E33/$C33)</f>
        <v>0.225</v>
      </c>
      <c r="R33" s="74" t="n">
        <f aca="false">IF($C33=0,"",F33/$C33)</f>
        <v>0.5</v>
      </c>
      <c r="S33" s="74" t="n">
        <f aca="false">IF($C33=0,"",G33/$C33)</f>
        <v>0.3</v>
      </c>
      <c r="T33" s="74" t="n">
        <f aca="false">IF($C33=0,"",H33/$C33)</f>
        <v>0.225</v>
      </c>
      <c r="U33" s="74" t="n">
        <f aca="false">IF($C33=0,"",I33/$C33)</f>
        <v>0.225</v>
      </c>
      <c r="V33" s="75" t="n">
        <f aca="false">IF($C33=0,"",K33/$C33)</f>
        <v>-0.325</v>
      </c>
      <c r="W33" s="75" t="n">
        <f aca="false">IF($C33=0,"",M33/$C33)</f>
        <v>-0.4110375</v>
      </c>
    </row>
    <row r="34" customFormat="false" ht="15" hidden="false" customHeight="false" outlineLevel="0" collapsed="false">
      <c r="A34" s="11" t="n">
        <v>2023</v>
      </c>
      <c r="B34" s="11" t="s">
        <v>5204</v>
      </c>
      <c r="C34" s="16" t="n">
        <v>52</v>
      </c>
      <c r="D34" s="16" t="n">
        <v>21</v>
      </c>
      <c r="E34" s="16" t="n">
        <v>21</v>
      </c>
      <c r="F34" s="16" t="n">
        <v>34</v>
      </c>
      <c r="G34" s="16" t="n">
        <v>32</v>
      </c>
      <c r="H34" s="16" t="n">
        <v>25</v>
      </c>
      <c r="I34" s="16" t="n">
        <v>21</v>
      </c>
      <c r="J34" s="16" t="n">
        <v>0</v>
      </c>
      <c r="K34" s="13" t="n">
        <v>11</v>
      </c>
      <c r="L34" s="13" t="n">
        <v>3.6644</v>
      </c>
      <c r="M34" s="35" t="n">
        <f aca="false">K34-L34</f>
        <v>7.3356</v>
      </c>
      <c r="N34" s="16" t="n">
        <v>4</v>
      </c>
      <c r="O34" s="16" t="n">
        <v>5</v>
      </c>
      <c r="P34" s="74" t="n">
        <f aca="false">IF($C34=0,"",D34/$C34)</f>
        <v>0.403846153846154</v>
      </c>
      <c r="Q34" s="74" t="n">
        <f aca="false">IF($C34=0,"",E34/$C34)</f>
        <v>0.403846153846154</v>
      </c>
      <c r="R34" s="74" t="n">
        <f aca="false">IF($C34=0,"",F34/$C34)</f>
        <v>0.653846153846154</v>
      </c>
      <c r="S34" s="74" t="n">
        <f aca="false">IF($C34=0,"",G34/$C34)</f>
        <v>0.615384615384615</v>
      </c>
      <c r="T34" s="74" t="n">
        <f aca="false">IF($C34=0,"",H34/$C34)</f>
        <v>0.480769230769231</v>
      </c>
      <c r="U34" s="74" t="n">
        <f aca="false">IF($C34=0,"",I34/$C34)</f>
        <v>0.403846153846154</v>
      </c>
      <c r="V34" s="75" t="n">
        <f aca="false">IF($C34=0,"",K34/$C34)</f>
        <v>0.211538461538462</v>
      </c>
      <c r="W34" s="75" t="n">
        <f aca="false">IF($C34=0,"",M34/$C34)</f>
        <v>0.141069230769231</v>
      </c>
    </row>
    <row r="35" customFormat="false" ht="15" hidden="false" customHeight="false" outlineLevel="0" collapsed="false">
      <c r="A35" s="11" t="n">
        <v>2023</v>
      </c>
      <c r="B35" s="11" t="s">
        <v>5205</v>
      </c>
      <c r="C35" s="16" t="n">
        <v>37</v>
      </c>
      <c r="D35" s="16" t="n">
        <v>10</v>
      </c>
      <c r="E35" s="16" t="n">
        <v>10</v>
      </c>
      <c r="F35" s="16" t="n">
        <v>23</v>
      </c>
      <c r="G35" s="16" t="n">
        <v>16</v>
      </c>
      <c r="H35" s="16" t="n">
        <v>12</v>
      </c>
      <c r="I35" s="16" t="n">
        <v>10</v>
      </c>
      <c r="J35" s="16" t="n">
        <v>0</v>
      </c>
      <c r="K35" s="13" t="n">
        <v>-7</v>
      </c>
      <c r="L35" s="13" t="n">
        <v>2.488</v>
      </c>
      <c r="M35" s="35" t="n">
        <f aca="false">K35-L35</f>
        <v>-9.488</v>
      </c>
      <c r="N35" s="16" t="n">
        <v>4</v>
      </c>
      <c r="O35" s="16" t="n">
        <v>6</v>
      </c>
      <c r="P35" s="74" t="n">
        <f aca="false">IF($C35=0,"",D35/$C35)</f>
        <v>0.27027027027027</v>
      </c>
      <c r="Q35" s="74" t="n">
        <f aca="false">IF($C35=0,"",E35/$C35)</f>
        <v>0.27027027027027</v>
      </c>
      <c r="R35" s="74" t="n">
        <f aca="false">IF($C35=0,"",F35/$C35)</f>
        <v>0.621621621621622</v>
      </c>
      <c r="S35" s="74" t="n">
        <f aca="false">IF($C35=0,"",G35/$C35)</f>
        <v>0.432432432432432</v>
      </c>
      <c r="T35" s="74" t="n">
        <f aca="false">IF($C35=0,"",H35/$C35)</f>
        <v>0.324324324324324</v>
      </c>
      <c r="U35" s="74" t="n">
        <f aca="false">IF($C35=0,"",I35/$C35)</f>
        <v>0.27027027027027</v>
      </c>
      <c r="V35" s="75" t="n">
        <f aca="false">IF($C35=0,"",K35/$C35)</f>
        <v>-0.189189189189189</v>
      </c>
      <c r="W35" s="75" t="n">
        <f aca="false">IF($C35=0,"",M35/$C35)</f>
        <v>-0.256432432432432</v>
      </c>
    </row>
    <row r="36" customFormat="false" ht="15" hidden="false" customHeight="false" outlineLevel="0" collapsed="false">
      <c r="A36" s="11" t="n">
        <v>2023</v>
      </c>
      <c r="B36" s="11" t="s">
        <v>5206</v>
      </c>
      <c r="C36" s="16" t="n">
        <v>50</v>
      </c>
      <c r="D36" s="16" t="n">
        <v>18</v>
      </c>
      <c r="E36" s="16" t="n">
        <v>18</v>
      </c>
      <c r="F36" s="16" t="n">
        <v>28</v>
      </c>
      <c r="G36" s="16" t="n">
        <v>24</v>
      </c>
      <c r="H36" s="16" t="n">
        <v>21</v>
      </c>
      <c r="I36" s="16" t="n">
        <v>18</v>
      </c>
      <c r="J36" s="16" t="n">
        <v>0</v>
      </c>
      <c r="K36" s="13" t="n">
        <v>4</v>
      </c>
      <c r="L36" s="13" t="n">
        <v>4.2711</v>
      </c>
      <c r="M36" s="35" t="n">
        <f aca="false">K36-L36</f>
        <v>-0.2711</v>
      </c>
      <c r="N36" s="16" t="n">
        <v>2</v>
      </c>
      <c r="O36" s="16" t="n">
        <v>5</v>
      </c>
      <c r="P36" s="74" t="n">
        <f aca="false">IF($C36=0,"",D36/$C36)</f>
        <v>0.36</v>
      </c>
      <c r="Q36" s="74" t="n">
        <f aca="false">IF($C36=0,"",E36/$C36)</f>
        <v>0.36</v>
      </c>
      <c r="R36" s="74" t="n">
        <f aca="false">IF($C36=0,"",F36/$C36)</f>
        <v>0.56</v>
      </c>
      <c r="S36" s="74" t="n">
        <f aca="false">IF($C36=0,"",G36/$C36)</f>
        <v>0.48</v>
      </c>
      <c r="T36" s="74" t="n">
        <f aca="false">IF($C36=0,"",H36/$C36)</f>
        <v>0.42</v>
      </c>
      <c r="U36" s="74" t="n">
        <f aca="false">IF($C36=0,"",I36/$C36)</f>
        <v>0.36</v>
      </c>
      <c r="V36" s="75" t="n">
        <f aca="false">IF($C36=0,"",K36/$C36)</f>
        <v>0.08</v>
      </c>
      <c r="W36" s="75" t="n">
        <f aca="false">IF($C36=0,"",M36/$C36)</f>
        <v>-0.00542199999999999</v>
      </c>
    </row>
    <row r="37" customFormat="false" ht="15" hidden="false" customHeight="false" outlineLevel="0" collapsed="false">
      <c r="A37" s="11" t="n">
        <v>2023</v>
      </c>
      <c r="B37" s="11" t="s">
        <v>5207</v>
      </c>
      <c r="C37" s="16" t="n">
        <v>41</v>
      </c>
      <c r="D37" s="16" t="n">
        <v>11</v>
      </c>
      <c r="E37" s="16" t="n">
        <v>11</v>
      </c>
      <c r="F37" s="16" t="n">
        <v>21</v>
      </c>
      <c r="G37" s="16" t="n">
        <v>16</v>
      </c>
      <c r="H37" s="16" t="n">
        <v>11</v>
      </c>
      <c r="I37" s="16" t="n">
        <v>11</v>
      </c>
      <c r="J37" s="16" t="n">
        <v>0</v>
      </c>
      <c r="K37" s="13" t="n">
        <v>-8</v>
      </c>
      <c r="L37" s="13" t="n">
        <v>3.5692</v>
      </c>
      <c r="M37" s="35" t="n">
        <f aca="false">K37-L37</f>
        <v>-11.5692</v>
      </c>
      <c r="N37" s="16" t="n">
        <v>2</v>
      </c>
      <c r="O37" s="16" t="n">
        <v>10</v>
      </c>
      <c r="P37" s="74" t="n">
        <f aca="false">IF($C37=0,"",D37/$C37)</f>
        <v>0.268292682926829</v>
      </c>
      <c r="Q37" s="74" t="n">
        <f aca="false">IF($C37=0,"",E37/$C37)</f>
        <v>0.268292682926829</v>
      </c>
      <c r="R37" s="74" t="n">
        <f aca="false">IF($C37=0,"",F37/$C37)</f>
        <v>0.51219512195122</v>
      </c>
      <c r="S37" s="74" t="n">
        <f aca="false">IF($C37=0,"",G37/$C37)</f>
        <v>0.390243902439024</v>
      </c>
      <c r="T37" s="74" t="n">
        <f aca="false">IF($C37=0,"",H37/$C37)</f>
        <v>0.268292682926829</v>
      </c>
      <c r="U37" s="74" t="n">
        <f aca="false">IF($C37=0,"",I37/$C37)</f>
        <v>0.268292682926829</v>
      </c>
      <c r="V37" s="75" t="n">
        <f aca="false">IF($C37=0,"",K37/$C37)</f>
        <v>-0.195121951219512</v>
      </c>
      <c r="W37" s="75" t="n">
        <f aca="false">IF($C37=0,"",M37/$C37)</f>
        <v>-0.282175609756098</v>
      </c>
    </row>
    <row r="38" customFormat="false" ht="15" hidden="false" customHeight="false" outlineLevel="0" collapsed="false">
      <c r="A38" s="11" t="n">
        <v>2023</v>
      </c>
      <c r="B38" s="11" t="s">
        <v>5208</v>
      </c>
      <c r="C38" s="16" t="n">
        <v>40</v>
      </c>
      <c r="D38" s="16" t="n">
        <v>12</v>
      </c>
      <c r="E38" s="16" t="n">
        <v>12</v>
      </c>
      <c r="F38" s="16" t="n">
        <v>22</v>
      </c>
      <c r="G38" s="16" t="n">
        <v>19</v>
      </c>
      <c r="H38" s="16" t="n">
        <v>14</v>
      </c>
      <c r="I38" s="16" t="n">
        <v>12</v>
      </c>
      <c r="J38" s="16" t="n">
        <v>0</v>
      </c>
      <c r="K38" s="13" t="n">
        <v>-4</v>
      </c>
      <c r="L38" s="13" t="n">
        <v>4.5465</v>
      </c>
      <c r="M38" s="35" t="n">
        <f aca="false">K38-L38</f>
        <v>-8.5465</v>
      </c>
      <c r="N38" s="16" t="n">
        <v>3</v>
      </c>
      <c r="O38" s="16" t="n">
        <v>11</v>
      </c>
      <c r="P38" s="74" t="n">
        <f aca="false">IF($C38=0,"",D38/$C38)</f>
        <v>0.3</v>
      </c>
      <c r="Q38" s="74" t="n">
        <f aca="false">IF($C38=0,"",E38/$C38)</f>
        <v>0.3</v>
      </c>
      <c r="R38" s="74" t="n">
        <f aca="false">IF($C38=0,"",F38/$C38)</f>
        <v>0.55</v>
      </c>
      <c r="S38" s="74" t="n">
        <f aca="false">IF($C38=0,"",G38/$C38)</f>
        <v>0.475</v>
      </c>
      <c r="T38" s="74" t="n">
        <f aca="false">IF($C38=0,"",H38/$C38)</f>
        <v>0.35</v>
      </c>
      <c r="U38" s="74" t="n">
        <f aca="false">IF($C38=0,"",I38/$C38)</f>
        <v>0.3</v>
      </c>
      <c r="V38" s="75" t="n">
        <f aca="false">IF($C38=0,"",K38/$C38)</f>
        <v>-0.1</v>
      </c>
      <c r="W38" s="75" t="n">
        <f aca="false">IF($C38=0,"",M38/$C38)</f>
        <v>-0.2136625</v>
      </c>
    </row>
    <row r="39" customFormat="false" ht="15" hidden="false" customHeight="false" outlineLevel="0" collapsed="false">
      <c r="A39" s="11" t="n">
        <v>2023</v>
      </c>
      <c r="B39" s="11" t="s">
        <v>5209</v>
      </c>
      <c r="C39" s="16" t="n">
        <v>44</v>
      </c>
      <c r="D39" s="16" t="n">
        <v>14</v>
      </c>
      <c r="E39" s="16" t="n">
        <v>14</v>
      </c>
      <c r="F39" s="16" t="n">
        <v>29</v>
      </c>
      <c r="G39" s="16" t="n">
        <v>22</v>
      </c>
      <c r="H39" s="16" t="n">
        <v>18</v>
      </c>
      <c r="I39" s="16" t="n">
        <v>14</v>
      </c>
      <c r="J39" s="16" t="n">
        <v>0</v>
      </c>
      <c r="K39" s="13" t="n">
        <v>-2</v>
      </c>
      <c r="L39" s="13" t="n">
        <v>5.7783</v>
      </c>
      <c r="M39" s="35" t="n">
        <f aca="false">K39-L39</f>
        <v>-7.7783</v>
      </c>
      <c r="N39" s="16" t="n">
        <v>4</v>
      </c>
      <c r="O39" s="16" t="n">
        <v>8</v>
      </c>
      <c r="P39" s="74" t="n">
        <f aca="false">IF($C39=0,"",D39/$C39)</f>
        <v>0.318181818181818</v>
      </c>
      <c r="Q39" s="74" t="n">
        <f aca="false">IF($C39=0,"",E39/$C39)</f>
        <v>0.318181818181818</v>
      </c>
      <c r="R39" s="74" t="n">
        <f aca="false">IF($C39=0,"",F39/$C39)</f>
        <v>0.659090909090909</v>
      </c>
      <c r="S39" s="74" t="n">
        <f aca="false">IF($C39=0,"",G39/$C39)</f>
        <v>0.5</v>
      </c>
      <c r="T39" s="74" t="n">
        <f aca="false">IF($C39=0,"",H39/$C39)</f>
        <v>0.409090909090909</v>
      </c>
      <c r="U39" s="74" t="n">
        <f aca="false">IF($C39=0,"",I39/$C39)</f>
        <v>0.318181818181818</v>
      </c>
      <c r="V39" s="75" t="n">
        <f aca="false">IF($C39=0,"",K39/$C39)</f>
        <v>-0.0454545454545455</v>
      </c>
      <c r="W39" s="75" t="n">
        <f aca="false">IF($C39=0,"",M39/$C39)</f>
        <v>-0.176779545454545</v>
      </c>
    </row>
    <row r="40" customFormat="false" ht="15" hidden="false" customHeight="false" outlineLevel="0" collapsed="false">
      <c r="A40" s="11" t="n">
        <v>2023</v>
      </c>
      <c r="B40" s="11" t="s">
        <v>5210</v>
      </c>
      <c r="C40" s="16" t="n">
        <v>50</v>
      </c>
      <c r="D40" s="16" t="n">
        <v>17</v>
      </c>
      <c r="E40" s="16" t="n">
        <v>17</v>
      </c>
      <c r="F40" s="16" t="n">
        <v>29</v>
      </c>
      <c r="G40" s="16" t="n">
        <v>22</v>
      </c>
      <c r="H40" s="16" t="n">
        <v>19</v>
      </c>
      <c r="I40" s="16" t="n">
        <v>17</v>
      </c>
      <c r="J40" s="16" t="n">
        <v>0</v>
      </c>
      <c r="K40" s="13" t="n">
        <v>1</v>
      </c>
      <c r="L40" s="13" t="n">
        <v>7.8744</v>
      </c>
      <c r="M40" s="35" t="n">
        <f aca="false">K40-L40</f>
        <v>-6.8744</v>
      </c>
      <c r="N40" s="16" t="n">
        <v>3</v>
      </c>
      <c r="O40" s="16" t="n">
        <v>6</v>
      </c>
      <c r="P40" s="74" t="n">
        <f aca="false">IF($C40=0,"",D40/$C40)</f>
        <v>0.34</v>
      </c>
      <c r="Q40" s="74" t="n">
        <f aca="false">IF($C40=0,"",E40/$C40)</f>
        <v>0.34</v>
      </c>
      <c r="R40" s="74" t="n">
        <f aca="false">IF($C40=0,"",F40/$C40)</f>
        <v>0.58</v>
      </c>
      <c r="S40" s="74" t="n">
        <f aca="false">IF($C40=0,"",G40/$C40)</f>
        <v>0.44</v>
      </c>
      <c r="T40" s="74" t="n">
        <f aca="false">IF($C40=0,"",H40/$C40)</f>
        <v>0.38</v>
      </c>
      <c r="U40" s="74" t="n">
        <f aca="false">IF($C40=0,"",I40/$C40)</f>
        <v>0.34</v>
      </c>
      <c r="V40" s="75" t="n">
        <f aca="false">IF($C40=0,"",K40/$C40)</f>
        <v>0.02</v>
      </c>
      <c r="W40" s="75" t="n">
        <f aca="false">IF($C40=0,"",M40/$C40)</f>
        <v>-0.137488</v>
      </c>
    </row>
    <row r="41" customFormat="false" ht="15" hidden="false" customHeight="false" outlineLevel="0" collapsed="false">
      <c r="A41" s="11" t="n">
        <v>2023</v>
      </c>
      <c r="B41" s="11" t="s">
        <v>5211</v>
      </c>
      <c r="C41" s="16" t="n">
        <v>45</v>
      </c>
      <c r="D41" s="16" t="n">
        <v>13</v>
      </c>
      <c r="E41" s="16" t="n">
        <v>13</v>
      </c>
      <c r="F41" s="16" t="n">
        <v>30</v>
      </c>
      <c r="G41" s="16" t="n">
        <v>25</v>
      </c>
      <c r="H41" s="16" t="n">
        <v>16</v>
      </c>
      <c r="I41" s="16" t="n">
        <v>13</v>
      </c>
      <c r="J41" s="16" t="n">
        <v>0</v>
      </c>
      <c r="K41" s="13" t="n">
        <v>-6</v>
      </c>
      <c r="L41" s="13" t="n">
        <v>2.5564</v>
      </c>
      <c r="M41" s="35" t="n">
        <f aca="false">K41-L41</f>
        <v>-8.5564</v>
      </c>
      <c r="N41" s="16" t="n">
        <v>5</v>
      </c>
      <c r="O41" s="16" t="n">
        <v>9</v>
      </c>
      <c r="P41" s="74" t="n">
        <f aca="false">IF($C41=0,"",D41/$C41)</f>
        <v>0.288888888888889</v>
      </c>
      <c r="Q41" s="74" t="n">
        <f aca="false">IF($C41=0,"",E41/$C41)</f>
        <v>0.288888888888889</v>
      </c>
      <c r="R41" s="74" t="n">
        <f aca="false">IF($C41=0,"",F41/$C41)</f>
        <v>0.666666666666667</v>
      </c>
      <c r="S41" s="74" t="n">
        <f aca="false">IF($C41=0,"",G41/$C41)</f>
        <v>0.555555555555556</v>
      </c>
      <c r="T41" s="74" t="n">
        <f aca="false">IF($C41=0,"",H41/$C41)</f>
        <v>0.355555555555556</v>
      </c>
      <c r="U41" s="74" t="n">
        <f aca="false">IF($C41=0,"",I41/$C41)</f>
        <v>0.288888888888889</v>
      </c>
      <c r="V41" s="75" t="n">
        <f aca="false">IF($C41=0,"",K41/$C41)</f>
        <v>-0.133333333333333</v>
      </c>
      <c r="W41" s="75" t="n">
        <f aca="false">IF($C41=0,"",M41/$C41)</f>
        <v>-0.190142222222222</v>
      </c>
    </row>
    <row r="42" customFormat="false" ht="15" hidden="false" customHeight="false" outlineLevel="0" collapsed="false">
      <c r="A42" s="11" t="n">
        <v>2023</v>
      </c>
      <c r="B42" s="11" t="s">
        <v>5212</v>
      </c>
      <c r="C42" s="16" t="n">
        <v>42</v>
      </c>
      <c r="D42" s="16" t="n">
        <v>12</v>
      </c>
      <c r="E42" s="16" t="n">
        <v>12</v>
      </c>
      <c r="F42" s="16" t="n">
        <v>26</v>
      </c>
      <c r="G42" s="16" t="n">
        <v>22</v>
      </c>
      <c r="H42" s="16" t="n">
        <v>15</v>
      </c>
      <c r="I42" s="16" t="n">
        <v>12</v>
      </c>
      <c r="J42" s="16" t="n">
        <v>0</v>
      </c>
      <c r="K42" s="13" t="n">
        <v>-6</v>
      </c>
      <c r="L42" s="13" t="n">
        <v>2.3666</v>
      </c>
      <c r="M42" s="35" t="n">
        <f aca="false">K42-L42</f>
        <v>-8.3666</v>
      </c>
      <c r="N42" s="16" t="n">
        <v>2</v>
      </c>
      <c r="O42" s="16" t="n">
        <v>8</v>
      </c>
      <c r="P42" s="74" t="n">
        <f aca="false">IF($C42=0,"",D42/$C42)</f>
        <v>0.285714285714286</v>
      </c>
      <c r="Q42" s="74" t="n">
        <f aca="false">IF($C42=0,"",E42/$C42)</f>
        <v>0.285714285714286</v>
      </c>
      <c r="R42" s="74" t="n">
        <f aca="false">IF($C42=0,"",F42/$C42)</f>
        <v>0.619047619047619</v>
      </c>
      <c r="S42" s="74" t="n">
        <f aca="false">IF($C42=0,"",G42/$C42)</f>
        <v>0.523809523809524</v>
      </c>
      <c r="T42" s="74" t="n">
        <f aca="false">IF($C42=0,"",H42/$C42)</f>
        <v>0.357142857142857</v>
      </c>
      <c r="U42" s="74" t="n">
        <f aca="false">IF($C42=0,"",I42/$C42)</f>
        <v>0.285714285714286</v>
      </c>
      <c r="V42" s="75" t="n">
        <f aca="false">IF($C42=0,"",K42/$C42)</f>
        <v>-0.142857142857143</v>
      </c>
      <c r="W42" s="75" t="n">
        <f aca="false">IF($C42=0,"",M42/$C42)</f>
        <v>-0.199204761904762</v>
      </c>
    </row>
    <row r="43" customFormat="false" ht="15" hidden="false" customHeight="false" outlineLevel="0" collapsed="false">
      <c r="A43" s="11" t="n">
        <v>2023</v>
      </c>
      <c r="B43" s="11" t="s">
        <v>5213</v>
      </c>
      <c r="C43" s="16" t="n">
        <v>37</v>
      </c>
      <c r="D43" s="16" t="n">
        <v>15</v>
      </c>
      <c r="E43" s="16" t="n">
        <v>15</v>
      </c>
      <c r="F43" s="16" t="n">
        <v>24</v>
      </c>
      <c r="G43" s="16" t="n">
        <v>19</v>
      </c>
      <c r="H43" s="16" t="n">
        <v>15</v>
      </c>
      <c r="I43" s="16" t="n">
        <v>15</v>
      </c>
      <c r="J43" s="16" t="n">
        <v>0</v>
      </c>
      <c r="K43" s="13" t="n">
        <v>8</v>
      </c>
      <c r="L43" s="13" t="n">
        <v>1.3985</v>
      </c>
      <c r="M43" s="35" t="n">
        <f aca="false">K43-L43</f>
        <v>6.6015</v>
      </c>
      <c r="N43" s="16" t="n">
        <v>4</v>
      </c>
      <c r="O43" s="16" t="n">
        <v>6</v>
      </c>
      <c r="P43" s="74" t="n">
        <f aca="false">IF($C43=0,"",D43/$C43)</f>
        <v>0.405405405405405</v>
      </c>
      <c r="Q43" s="74" t="n">
        <f aca="false">IF($C43=0,"",E43/$C43)</f>
        <v>0.405405405405405</v>
      </c>
      <c r="R43" s="74" t="n">
        <f aca="false">IF($C43=0,"",F43/$C43)</f>
        <v>0.648648648648649</v>
      </c>
      <c r="S43" s="74" t="n">
        <f aca="false">IF($C43=0,"",G43/$C43)</f>
        <v>0.513513513513514</v>
      </c>
      <c r="T43" s="74" t="n">
        <f aca="false">IF($C43=0,"",H43/$C43)</f>
        <v>0.405405405405405</v>
      </c>
      <c r="U43" s="74" t="n">
        <f aca="false">IF($C43=0,"",I43/$C43)</f>
        <v>0.405405405405405</v>
      </c>
      <c r="V43" s="75" t="n">
        <f aca="false">IF($C43=0,"",K43/$C43)</f>
        <v>0.216216216216216</v>
      </c>
      <c r="W43" s="75" t="n">
        <f aca="false">IF($C43=0,"",M43/$C43)</f>
        <v>0.178418918918919</v>
      </c>
    </row>
    <row r="44" customFormat="false" ht="15" hidden="false" customHeight="false" outlineLevel="0" collapsed="false">
      <c r="A44" s="76" t="s">
        <v>5217</v>
      </c>
      <c r="B44" s="76" t="s">
        <v>5215</v>
      </c>
      <c r="C44" s="76" t="n">
        <f aca="false">SUM(C32:C43)</f>
        <v>531</v>
      </c>
      <c r="D44" s="76" t="n">
        <f aca="false">SUM(D32:D43)</f>
        <v>166</v>
      </c>
      <c r="E44" s="76" t="n">
        <f aca="false">SUM(E32:E43)</f>
        <v>166</v>
      </c>
      <c r="F44" s="76" t="n">
        <f aca="false">SUM(F32:F43)</f>
        <v>312</v>
      </c>
      <c r="G44" s="76" t="n">
        <f aca="false">SUM(G32:G43)</f>
        <v>250</v>
      </c>
      <c r="H44" s="76" t="n">
        <f aca="false">SUM(H32:H43)</f>
        <v>192</v>
      </c>
      <c r="I44" s="76" t="n">
        <f aca="false">SUM(I32:I43)</f>
        <v>166</v>
      </c>
      <c r="J44" s="76" t="n">
        <f aca="false">SUM(J32:J43)</f>
        <v>0</v>
      </c>
      <c r="K44" s="77" t="n">
        <f aca="false">SUM(K32:K43)</f>
        <v>-33</v>
      </c>
      <c r="L44" s="77" t="n">
        <f aca="false">SUM(L32:L43)</f>
        <v>46.0707</v>
      </c>
      <c r="M44" s="77" t="n">
        <f aca="false">K44-L44</f>
        <v>-79.0707</v>
      </c>
      <c r="N44" s="78" t="n">
        <v>5</v>
      </c>
      <c r="O44" s="78" t="n">
        <v>16</v>
      </c>
      <c r="P44" s="79" t="n">
        <f aca="false">IF($C44=0,"",D44/$C44)</f>
        <v>0.312617702448211</v>
      </c>
      <c r="Q44" s="79" t="n">
        <f aca="false">IF($C44=0,"",E44/$C44)</f>
        <v>0.312617702448211</v>
      </c>
      <c r="R44" s="79" t="n">
        <f aca="false">IF($C44=0,"",F44/$C44)</f>
        <v>0.587570621468927</v>
      </c>
      <c r="S44" s="79" t="n">
        <f aca="false">IF($C44=0,"",G44/$C44)</f>
        <v>0.470809792843691</v>
      </c>
      <c r="T44" s="79" t="n">
        <f aca="false">IF($C44=0,"",H44/$C44)</f>
        <v>0.361581920903955</v>
      </c>
      <c r="U44" s="79" t="n">
        <f aca="false">IF($C44=0,"",I44/$C44)</f>
        <v>0.312617702448211</v>
      </c>
      <c r="V44" s="80" t="n">
        <f aca="false">IF($C44=0,"",K44/$C44)</f>
        <v>-0.0621468926553672</v>
      </c>
      <c r="W44" s="80" t="n">
        <f aca="false">IF($C44=0,"",M44/$C44)</f>
        <v>-0.148909039548023</v>
      </c>
    </row>
    <row r="45" customFormat="false" ht="15" hidden="false" customHeight="false" outlineLevel="0" collapsed="false">
      <c r="A45" s="11" t="n">
        <v>2024</v>
      </c>
      <c r="B45" s="11" t="s">
        <v>5202</v>
      </c>
      <c r="C45" s="16" t="n">
        <v>44</v>
      </c>
      <c r="D45" s="16" t="n">
        <v>17</v>
      </c>
      <c r="E45" s="16" t="n">
        <v>17</v>
      </c>
      <c r="F45" s="16" t="n">
        <v>26</v>
      </c>
      <c r="G45" s="16" t="n">
        <v>22</v>
      </c>
      <c r="H45" s="16" t="n">
        <v>20</v>
      </c>
      <c r="I45" s="16" t="n">
        <v>17</v>
      </c>
      <c r="J45" s="16" t="n">
        <v>0</v>
      </c>
      <c r="K45" s="13" t="n">
        <v>7</v>
      </c>
      <c r="L45" s="13" t="n">
        <v>1.4587</v>
      </c>
      <c r="M45" s="35" t="n">
        <f aca="false">K45-L45</f>
        <v>5.5413</v>
      </c>
      <c r="N45" s="16" t="n">
        <v>3</v>
      </c>
      <c r="O45" s="16" t="n">
        <v>5</v>
      </c>
      <c r="P45" s="74" t="n">
        <f aca="false">IF($C45=0,"",D45/$C45)</f>
        <v>0.386363636363636</v>
      </c>
      <c r="Q45" s="74" t="n">
        <f aca="false">IF($C45=0,"",E45/$C45)</f>
        <v>0.386363636363636</v>
      </c>
      <c r="R45" s="74" t="n">
        <f aca="false">IF($C45=0,"",F45/$C45)</f>
        <v>0.590909090909091</v>
      </c>
      <c r="S45" s="74" t="n">
        <f aca="false">IF($C45=0,"",G45/$C45)</f>
        <v>0.5</v>
      </c>
      <c r="T45" s="74" t="n">
        <f aca="false">IF($C45=0,"",H45/$C45)</f>
        <v>0.454545454545455</v>
      </c>
      <c r="U45" s="74" t="n">
        <f aca="false">IF($C45=0,"",I45/$C45)</f>
        <v>0.386363636363636</v>
      </c>
      <c r="V45" s="75" t="n">
        <f aca="false">IF($C45=0,"",K45/$C45)</f>
        <v>0.159090909090909</v>
      </c>
      <c r="W45" s="75" t="n">
        <f aca="false">IF($C45=0,"",M45/$C45)</f>
        <v>0.125938636363636</v>
      </c>
    </row>
    <row r="46" customFormat="false" ht="15" hidden="false" customHeight="false" outlineLevel="0" collapsed="false">
      <c r="A46" s="11" t="n">
        <v>2024</v>
      </c>
      <c r="B46" s="11" t="s">
        <v>5203</v>
      </c>
      <c r="C46" s="16" t="n">
        <v>44</v>
      </c>
      <c r="D46" s="16" t="n">
        <v>10</v>
      </c>
      <c r="E46" s="16" t="n">
        <v>10</v>
      </c>
      <c r="F46" s="16" t="n">
        <v>27</v>
      </c>
      <c r="G46" s="16" t="n">
        <v>17</v>
      </c>
      <c r="H46" s="16" t="n">
        <v>13</v>
      </c>
      <c r="I46" s="16" t="n">
        <v>10</v>
      </c>
      <c r="J46" s="16" t="n">
        <v>0</v>
      </c>
      <c r="K46" s="13" t="n">
        <v>-14</v>
      </c>
      <c r="L46" s="13" t="n">
        <v>2.1756</v>
      </c>
      <c r="M46" s="35" t="n">
        <f aca="false">K46-L46</f>
        <v>-16.1756</v>
      </c>
      <c r="N46" s="16" t="n">
        <v>3</v>
      </c>
      <c r="O46" s="16" t="n">
        <v>9</v>
      </c>
      <c r="P46" s="74" t="n">
        <f aca="false">IF($C46=0,"",D46/$C46)</f>
        <v>0.227272727272727</v>
      </c>
      <c r="Q46" s="74" t="n">
        <f aca="false">IF($C46=0,"",E46/$C46)</f>
        <v>0.227272727272727</v>
      </c>
      <c r="R46" s="74" t="n">
        <f aca="false">IF($C46=0,"",F46/$C46)</f>
        <v>0.613636363636364</v>
      </c>
      <c r="S46" s="74" t="n">
        <f aca="false">IF($C46=0,"",G46/$C46)</f>
        <v>0.386363636363636</v>
      </c>
      <c r="T46" s="74" t="n">
        <f aca="false">IF($C46=0,"",H46/$C46)</f>
        <v>0.295454545454545</v>
      </c>
      <c r="U46" s="74" t="n">
        <f aca="false">IF($C46=0,"",I46/$C46)</f>
        <v>0.227272727272727</v>
      </c>
      <c r="V46" s="75" t="n">
        <f aca="false">IF($C46=0,"",K46/$C46)</f>
        <v>-0.318181818181818</v>
      </c>
      <c r="W46" s="75" t="n">
        <f aca="false">IF($C46=0,"",M46/$C46)</f>
        <v>-0.367627272727273</v>
      </c>
    </row>
    <row r="47" customFormat="false" ht="15" hidden="false" customHeight="false" outlineLevel="0" collapsed="false">
      <c r="A47" s="11" t="n">
        <v>2024</v>
      </c>
      <c r="B47" s="11" t="s">
        <v>5204</v>
      </c>
      <c r="C47" s="16" t="n">
        <v>44</v>
      </c>
      <c r="D47" s="16" t="n">
        <v>14</v>
      </c>
      <c r="E47" s="16" t="n">
        <v>14</v>
      </c>
      <c r="F47" s="16" t="n">
        <v>21</v>
      </c>
      <c r="G47" s="16" t="n">
        <v>19</v>
      </c>
      <c r="H47" s="16" t="n">
        <v>16</v>
      </c>
      <c r="I47" s="16" t="n">
        <v>14</v>
      </c>
      <c r="J47" s="16" t="n">
        <v>0</v>
      </c>
      <c r="K47" s="13" t="n">
        <v>-2</v>
      </c>
      <c r="L47" s="13" t="n">
        <v>1.77</v>
      </c>
      <c r="M47" s="35" t="n">
        <f aca="false">K47-L47</f>
        <v>-3.77</v>
      </c>
      <c r="N47" s="16" t="n">
        <v>3</v>
      </c>
      <c r="O47" s="16" t="n">
        <v>12</v>
      </c>
      <c r="P47" s="74" t="n">
        <f aca="false">IF($C47=0,"",D47/$C47)</f>
        <v>0.318181818181818</v>
      </c>
      <c r="Q47" s="74" t="n">
        <f aca="false">IF($C47=0,"",E47/$C47)</f>
        <v>0.318181818181818</v>
      </c>
      <c r="R47" s="74" t="n">
        <f aca="false">IF($C47=0,"",F47/$C47)</f>
        <v>0.477272727272727</v>
      </c>
      <c r="S47" s="74" t="n">
        <f aca="false">IF($C47=0,"",G47/$C47)</f>
        <v>0.431818181818182</v>
      </c>
      <c r="T47" s="74" t="n">
        <f aca="false">IF($C47=0,"",H47/$C47)</f>
        <v>0.363636363636364</v>
      </c>
      <c r="U47" s="74" t="n">
        <f aca="false">IF($C47=0,"",I47/$C47)</f>
        <v>0.318181818181818</v>
      </c>
      <c r="V47" s="75" t="n">
        <f aca="false">IF($C47=0,"",K47/$C47)</f>
        <v>-0.0454545454545455</v>
      </c>
      <c r="W47" s="75" t="n">
        <f aca="false">IF($C47=0,"",M47/$C47)</f>
        <v>-0.0856818181818182</v>
      </c>
    </row>
    <row r="48" customFormat="false" ht="15" hidden="false" customHeight="false" outlineLevel="0" collapsed="false">
      <c r="A48" s="11" t="n">
        <v>2024</v>
      </c>
      <c r="B48" s="11" t="s">
        <v>5205</v>
      </c>
      <c r="C48" s="16" t="n">
        <v>45</v>
      </c>
      <c r="D48" s="16" t="n">
        <v>16</v>
      </c>
      <c r="E48" s="16" t="n">
        <v>16</v>
      </c>
      <c r="F48" s="16" t="n">
        <v>26</v>
      </c>
      <c r="G48" s="16" t="n">
        <v>20</v>
      </c>
      <c r="H48" s="16" t="n">
        <v>18</v>
      </c>
      <c r="I48" s="16" t="n">
        <v>16</v>
      </c>
      <c r="J48" s="16" t="n">
        <v>0</v>
      </c>
      <c r="K48" s="13" t="n">
        <v>3</v>
      </c>
      <c r="L48" s="13" t="n">
        <v>0.8827</v>
      </c>
      <c r="M48" s="35" t="n">
        <f aca="false">K48-L48</f>
        <v>2.1173</v>
      </c>
      <c r="N48" s="16" t="n">
        <v>3</v>
      </c>
      <c r="O48" s="16" t="n">
        <v>8</v>
      </c>
      <c r="P48" s="74" t="n">
        <f aca="false">IF($C48=0,"",D48/$C48)</f>
        <v>0.355555555555556</v>
      </c>
      <c r="Q48" s="74" t="n">
        <f aca="false">IF($C48=0,"",E48/$C48)</f>
        <v>0.355555555555556</v>
      </c>
      <c r="R48" s="74" t="n">
        <f aca="false">IF($C48=0,"",F48/$C48)</f>
        <v>0.577777777777778</v>
      </c>
      <c r="S48" s="74" t="n">
        <f aca="false">IF($C48=0,"",G48/$C48)</f>
        <v>0.444444444444444</v>
      </c>
      <c r="T48" s="74" t="n">
        <f aca="false">IF($C48=0,"",H48/$C48)</f>
        <v>0.4</v>
      </c>
      <c r="U48" s="74" t="n">
        <f aca="false">IF($C48=0,"",I48/$C48)</f>
        <v>0.355555555555556</v>
      </c>
      <c r="V48" s="75" t="n">
        <f aca="false">IF($C48=0,"",K48/$C48)</f>
        <v>0.0666666666666667</v>
      </c>
      <c r="W48" s="75" t="n">
        <f aca="false">IF($C48=0,"",M48/$C48)</f>
        <v>0.0470511111111111</v>
      </c>
    </row>
    <row r="49" customFormat="false" ht="15" hidden="false" customHeight="false" outlineLevel="0" collapsed="false">
      <c r="A49" s="11" t="n">
        <v>2024</v>
      </c>
      <c r="B49" s="11" t="s">
        <v>5206</v>
      </c>
      <c r="C49" s="16" t="n">
        <v>58</v>
      </c>
      <c r="D49" s="16" t="n">
        <v>19</v>
      </c>
      <c r="E49" s="16" t="n">
        <v>19</v>
      </c>
      <c r="F49" s="16" t="n">
        <v>33</v>
      </c>
      <c r="G49" s="16" t="n">
        <v>27</v>
      </c>
      <c r="H49" s="16" t="n">
        <v>21</v>
      </c>
      <c r="I49" s="16" t="n">
        <v>19</v>
      </c>
      <c r="J49" s="16" t="n">
        <v>0</v>
      </c>
      <c r="K49" s="13" t="n">
        <v>-1</v>
      </c>
      <c r="L49" s="13" t="n">
        <v>1.5995</v>
      </c>
      <c r="M49" s="35" t="n">
        <f aca="false">K49-L49</f>
        <v>-2.5995</v>
      </c>
      <c r="N49" s="16" t="n">
        <v>3</v>
      </c>
      <c r="O49" s="16" t="n">
        <v>8</v>
      </c>
      <c r="P49" s="74" t="n">
        <f aca="false">IF($C49=0,"",D49/$C49)</f>
        <v>0.327586206896552</v>
      </c>
      <c r="Q49" s="74" t="n">
        <f aca="false">IF($C49=0,"",E49/$C49)</f>
        <v>0.327586206896552</v>
      </c>
      <c r="R49" s="74" t="n">
        <f aca="false">IF($C49=0,"",F49/$C49)</f>
        <v>0.568965517241379</v>
      </c>
      <c r="S49" s="74" t="n">
        <f aca="false">IF($C49=0,"",G49/$C49)</f>
        <v>0.46551724137931</v>
      </c>
      <c r="T49" s="74" t="n">
        <f aca="false">IF($C49=0,"",H49/$C49)</f>
        <v>0.362068965517241</v>
      </c>
      <c r="U49" s="74" t="n">
        <f aca="false">IF($C49=0,"",I49/$C49)</f>
        <v>0.327586206896552</v>
      </c>
      <c r="V49" s="75" t="n">
        <f aca="false">IF($C49=0,"",K49/$C49)</f>
        <v>-0.0172413793103448</v>
      </c>
      <c r="W49" s="75" t="n">
        <f aca="false">IF($C49=0,"",M49/$C49)</f>
        <v>-0.0448189655172414</v>
      </c>
    </row>
    <row r="50" customFormat="false" ht="15" hidden="false" customHeight="false" outlineLevel="0" collapsed="false">
      <c r="A50" s="11" t="n">
        <v>2024</v>
      </c>
      <c r="B50" s="11" t="s">
        <v>5207</v>
      </c>
      <c r="C50" s="16" t="n">
        <v>36</v>
      </c>
      <c r="D50" s="16" t="n">
        <v>13</v>
      </c>
      <c r="E50" s="16" t="n">
        <v>13</v>
      </c>
      <c r="F50" s="16" t="n">
        <v>23</v>
      </c>
      <c r="G50" s="16" t="n">
        <v>19</v>
      </c>
      <c r="H50" s="16" t="n">
        <v>15</v>
      </c>
      <c r="I50" s="16" t="n">
        <v>13</v>
      </c>
      <c r="J50" s="16" t="n">
        <v>0</v>
      </c>
      <c r="K50" s="13" t="n">
        <v>3</v>
      </c>
      <c r="L50" s="13" t="n">
        <v>1.4341</v>
      </c>
      <c r="M50" s="35" t="n">
        <f aca="false">K50-L50</f>
        <v>1.5659</v>
      </c>
      <c r="N50" s="16" t="n">
        <v>3</v>
      </c>
      <c r="O50" s="16" t="n">
        <v>5</v>
      </c>
      <c r="P50" s="74" t="n">
        <f aca="false">IF($C50=0,"",D50/$C50)</f>
        <v>0.361111111111111</v>
      </c>
      <c r="Q50" s="74" t="n">
        <f aca="false">IF($C50=0,"",E50/$C50)</f>
        <v>0.361111111111111</v>
      </c>
      <c r="R50" s="74" t="n">
        <f aca="false">IF($C50=0,"",F50/$C50)</f>
        <v>0.638888888888889</v>
      </c>
      <c r="S50" s="74" t="n">
        <f aca="false">IF($C50=0,"",G50/$C50)</f>
        <v>0.527777777777778</v>
      </c>
      <c r="T50" s="74" t="n">
        <f aca="false">IF($C50=0,"",H50/$C50)</f>
        <v>0.416666666666667</v>
      </c>
      <c r="U50" s="74" t="n">
        <f aca="false">IF($C50=0,"",I50/$C50)</f>
        <v>0.361111111111111</v>
      </c>
      <c r="V50" s="75" t="n">
        <f aca="false">IF($C50=0,"",K50/$C50)</f>
        <v>0.0833333333333333</v>
      </c>
      <c r="W50" s="75" t="n">
        <f aca="false">IF($C50=0,"",M50/$C50)</f>
        <v>0.0434972222222222</v>
      </c>
    </row>
    <row r="51" customFormat="false" ht="15" hidden="false" customHeight="false" outlineLevel="0" collapsed="false">
      <c r="A51" s="11" t="n">
        <v>2024</v>
      </c>
      <c r="B51" s="11" t="s">
        <v>5208</v>
      </c>
      <c r="C51" s="16" t="n">
        <v>60</v>
      </c>
      <c r="D51" s="16" t="n">
        <v>21</v>
      </c>
      <c r="E51" s="16" t="n">
        <v>21</v>
      </c>
      <c r="F51" s="16" t="n">
        <v>39</v>
      </c>
      <c r="G51" s="16" t="n">
        <v>32</v>
      </c>
      <c r="H51" s="16" t="n">
        <v>24</v>
      </c>
      <c r="I51" s="16" t="n">
        <v>21</v>
      </c>
      <c r="J51" s="16" t="n">
        <v>0</v>
      </c>
      <c r="K51" s="13" t="n">
        <v>3</v>
      </c>
      <c r="L51" s="13" t="n">
        <v>1.8239</v>
      </c>
      <c r="M51" s="35" t="n">
        <f aca="false">K51-L51</f>
        <v>1.1761</v>
      </c>
      <c r="N51" s="16" t="n">
        <v>4</v>
      </c>
      <c r="O51" s="16" t="n">
        <v>10</v>
      </c>
      <c r="P51" s="74" t="n">
        <f aca="false">IF($C51=0,"",D51/$C51)</f>
        <v>0.35</v>
      </c>
      <c r="Q51" s="74" t="n">
        <f aca="false">IF($C51=0,"",E51/$C51)</f>
        <v>0.35</v>
      </c>
      <c r="R51" s="74" t="n">
        <f aca="false">IF($C51=0,"",F51/$C51)</f>
        <v>0.65</v>
      </c>
      <c r="S51" s="74" t="n">
        <f aca="false">IF($C51=0,"",G51/$C51)</f>
        <v>0.533333333333333</v>
      </c>
      <c r="T51" s="74" t="n">
        <f aca="false">IF($C51=0,"",H51/$C51)</f>
        <v>0.4</v>
      </c>
      <c r="U51" s="74" t="n">
        <f aca="false">IF($C51=0,"",I51/$C51)</f>
        <v>0.35</v>
      </c>
      <c r="V51" s="75" t="n">
        <f aca="false">IF($C51=0,"",K51/$C51)</f>
        <v>0.05</v>
      </c>
      <c r="W51" s="75" t="n">
        <f aca="false">IF($C51=0,"",M51/$C51)</f>
        <v>0.0196016666666667</v>
      </c>
    </row>
    <row r="52" customFormat="false" ht="15" hidden="false" customHeight="false" outlineLevel="0" collapsed="false">
      <c r="A52" s="11" t="n">
        <v>2024</v>
      </c>
      <c r="B52" s="11" t="s">
        <v>5209</v>
      </c>
      <c r="C52" s="16" t="n">
        <v>48</v>
      </c>
      <c r="D52" s="16" t="n">
        <v>17</v>
      </c>
      <c r="E52" s="16" t="n">
        <v>17</v>
      </c>
      <c r="F52" s="16" t="n">
        <v>25</v>
      </c>
      <c r="G52" s="16" t="n">
        <v>22</v>
      </c>
      <c r="H52" s="16" t="n">
        <v>19</v>
      </c>
      <c r="I52" s="16" t="n">
        <v>17</v>
      </c>
      <c r="J52" s="16" t="n">
        <v>0</v>
      </c>
      <c r="K52" s="13" t="n">
        <v>3</v>
      </c>
      <c r="L52" s="13" t="n">
        <v>1.1882</v>
      </c>
      <c r="M52" s="35" t="n">
        <f aca="false">K52-L52</f>
        <v>1.8118</v>
      </c>
      <c r="N52" s="16" t="n">
        <v>3</v>
      </c>
      <c r="O52" s="16" t="n">
        <v>8</v>
      </c>
      <c r="P52" s="74" t="n">
        <f aca="false">IF($C52=0,"",D52/$C52)</f>
        <v>0.354166666666667</v>
      </c>
      <c r="Q52" s="74" t="n">
        <f aca="false">IF($C52=0,"",E52/$C52)</f>
        <v>0.354166666666667</v>
      </c>
      <c r="R52" s="74" t="n">
        <f aca="false">IF($C52=0,"",F52/$C52)</f>
        <v>0.520833333333333</v>
      </c>
      <c r="S52" s="74" t="n">
        <f aca="false">IF($C52=0,"",G52/$C52)</f>
        <v>0.458333333333333</v>
      </c>
      <c r="T52" s="74" t="n">
        <f aca="false">IF($C52=0,"",H52/$C52)</f>
        <v>0.395833333333333</v>
      </c>
      <c r="U52" s="74" t="n">
        <f aca="false">IF($C52=0,"",I52/$C52)</f>
        <v>0.354166666666667</v>
      </c>
      <c r="V52" s="75" t="n">
        <f aca="false">IF($C52=0,"",K52/$C52)</f>
        <v>0.0625</v>
      </c>
      <c r="W52" s="75" t="n">
        <f aca="false">IF($C52=0,"",M52/$C52)</f>
        <v>0.0377458333333333</v>
      </c>
    </row>
    <row r="53" customFormat="false" ht="15" hidden="false" customHeight="false" outlineLevel="0" collapsed="false">
      <c r="A53" s="11" t="n">
        <v>2024</v>
      </c>
      <c r="B53" s="11" t="s">
        <v>5210</v>
      </c>
      <c r="C53" s="16" t="n">
        <v>42</v>
      </c>
      <c r="D53" s="16" t="n">
        <v>12</v>
      </c>
      <c r="E53" s="16" t="n">
        <v>12</v>
      </c>
      <c r="F53" s="16" t="n">
        <v>21</v>
      </c>
      <c r="G53" s="16" t="n">
        <v>18</v>
      </c>
      <c r="H53" s="16" t="n">
        <v>14</v>
      </c>
      <c r="I53" s="16" t="n">
        <v>12</v>
      </c>
      <c r="J53" s="16" t="n">
        <v>0</v>
      </c>
      <c r="K53" s="13" t="n">
        <v>-6</v>
      </c>
      <c r="L53" s="13" t="n">
        <v>1.2073</v>
      </c>
      <c r="M53" s="35" t="n">
        <f aca="false">K53-L53</f>
        <v>-7.2073</v>
      </c>
      <c r="N53" s="16" t="n">
        <v>3</v>
      </c>
      <c r="O53" s="16" t="n">
        <v>13</v>
      </c>
      <c r="P53" s="74" t="n">
        <f aca="false">IF($C53=0,"",D53/$C53)</f>
        <v>0.285714285714286</v>
      </c>
      <c r="Q53" s="74" t="n">
        <f aca="false">IF($C53=0,"",E53/$C53)</f>
        <v>0.285714285714286</v>
      </c>
      <c r="R53" s="74" t="n">
        <f aca="false">IF($C53=0,"",F53/$C53)</f>
        <v>0.5</v>
      </c>
      <c r="S53" s="74" t="n">
        <f aca="false">IF($C53=0,"",G53/$C53)</f>
        <v>0.428571428571429</v>
      </c>
      <c r="T53" s="74" t="n">
        <f aca="false">IF($C53=0,"",H53/$C53)</f>
        <v>0.333333333333333</v>
      </c>
      <c r="U53" s="74" t="n">
        <f aca="false">IF($C53=0,"",I53/$C53)</f>
        <v>0.285714285714286</v>
      </c>
      <c r="V53" s="75" t="n">
        <f aca="false">IF($C53=0,"",K53/$C53)</f>
        <v>-0.142857142857143</v>
      </c>
      <c r="W53" s="75" t="n">
        <f aca="false">IF($C53=0,"",M53/$C53)</f>
        <v>-0.171602380952381</v>
      </c>
    </row>
    <row r="54" customFormat="false" ht="15" hidden="false" customHeight="false" outlineLevel="0" collapsed="false">
      <c r="A54" s="11" t="n">
        <v>2024</v>
      </c>
      <c r="B54" s="11" t="s">
        <v>5211</v>
      </c>
      <c r="C54" s="16" t="n">
        <v>61</v>
      </c>
      <c r="D54" s="16" t="n">
        <v>15</v>
      </c>
      <c r="E54" s="16" t="n">
        <v>15</v>
      </c>
      <c r="F54" s="16" t="n">
        <v>31</v>
      </c>
      <c r="G54" s="16" t="n">
        <v>24</v>
      </c>
      <c r="H54" s="16" t="n">
        <v>17</v>
      </c>
      <c r="I54" s="16" t="n">
        <v>15</v>
      </c>
      <c r="J54" s="16" t="n">
        <v>0</v>
      </c>
      <c r="K54" s="13" t="n">
        <v>-16</v>
      </c>
      <c r="L54" s="13" t="n">
        <v>1.7798</v>
      </c>
      <c r="M54" s="35" t="n">
        <f aca="false">K54-L54</f>
        <v>-17.7798</v>
      </c>
      <c r="N54" s="16" t="n">
        <v>2</v>
      </c>
      <c r="O54" s="16" t="n">
        <v>6</v>
      </c>
      <c r="P54" s="74" t="n">
        <f aca="false">IF($C54=0,"",D54/$C54)</f>
        <v>0.245901639344262</v>
      </c>
      <c r="Q54" s="74" t="n">
        <f aca="false">IF($C54=0,"",E54/$C54)</f>
        <v>0.245901639344262</v>
      </c>
      <c r="R54" s="74" t="n">
        <f aca="false">IF($C54=0,"",F54/$C54)</f>
        <v>0.508196721311475</v>
      </c>
      <c r="S54" s="74" t="n">
        <f aca="false">IF($C54=0,"",G54/$C54)</f>
        <v>0.39344262295082</v>
      </c>
      <c r="T54" s="74" t="n">
        <f aca="false">IF($C54=0,"",H54/$C54)</f>
        <v>0.278688524590164</v>
      </c>
      <c r="U54" s="74" t="n">
        <f aca="false">IF($C54=0,"",I54/$C54)</f>
        <v>0.245901639344262</v>
      </c>
      <c r="V54" s="75" t="n">
        <f aca="false">IF($C54=0,"",K54/$C54)</f>
        <v>-0.262295081967213</v>
      </c>
      <c r="W54" s="75" t="n">
        <f aca="false">IF($C54=0,"",M54/$C54)</f>
        <v>-0.291472131147541</v>
      </c>
    </row>
    <row r="55" customFormat="false" ht="15" hidden="false" customHeight="false" outlineLevel="0" collapsed="false">
      <c r="A55" s="11" t="n">
        <v>2024</v>
      </c>
      <c r="B55" s="11" t="s">
        <v>5212</v>
      </c>
      <c r="C55" s="16" t="n">
        <v>45</v>
      </c>
      <c r="D55" s="16" t="n">
        <v>17</v>
      </c>
      <c r="E55" s="16" t="n">
        <v>17</v>
      </c>
      <c r="F55" s="16" t="n">
        <v>25</v>
      </c>
      <c r="G55" s="16" t="n">
        <v>22</v>
      </c>
      <c r="H55" s="16" t="n">
        <v>17</v>
      </c>
      <c r="I55" s="16" t="n">
        <v>17</v>
      </c>
      <c r="J55" s="16" t="n">
        <v>0</v>
      </c>
      <c r="K55" s="13" t="n">
        <v>6</v>
      </c>
      <c r="L55" s="13" t="n">
        <v>1.0584</v>
      </c>
      <c r="M55" s="35" t="n">
        <f aca="false">K55-L55</f>
        <v>4.9416</v>
      </c>
      <c r="N55" s="16" t="n">
        <v>4</v>
      </c>
      <c r="O55" s="16" t="n">
        <v>5</v>
      </c>
      <c r="P55" s="74" t="n">
        <f aca="false">IF($C55=0,"",D55/$C55)</f>
        <v>0.377777777777778</v>
      </c>
      <c r="Q55" s="74" t="n">
        <f aca="false">IF($C55=0,"",E55/$C55)</f>
        <v>0.377777777777778</v>
      </c>
      <c r="R55" s="74" t="n">
        <f aca="false">IF($C55=0,"",F55/$C55)</f>
        <v>0.555555555555556</v>
      </c>
      <c r="S55" s="74" t="n">
        <f aca="false">IF($C55=0,"",G55/$C55)</f>
        <v>0.488888888888889</v>
      </c>
      <c r="T55" s="74" t="n">
        <f aca="false">IF($C55=0,"",H55/$C55)</f>
        <v>0.377777777777778</v>
      </c>
      <c r="U55" s="74" t="n">
        <f aca="false">IF($C55=0,"",I55/$C55)</f>
        <v>0.377777777777778</v>
      </c>
      <c r="V55" s="75" t="n">
        <f aca="false">IF($C55=0,"",K55/$C55)</f>
        <v>0.133333333333333</v>
      </c>
      <c r="W55" s="75" t="n">
        <f aca="false">IF($C55=0,"",M55/$C55)</f>
        <v>0.109813333333333</v>
      </c>
    </row>
    <row r="56" customFormat="false" ht="15" hidden="false" customHeight="false" outlineLevel="0" collapsed="false">
      <c r="A56" s="11" t="n">
        <v>2024</v>
      </c>
      <c r="B56" s="11" t="s">
        <v>5213</v>
      </c>
      <c r="C56" s="16" t="n">
        <v>44</v>
      </c>
      <c r="D56" s="16" t="n">
        <v>18</v>
      </c>
      <c r="E56" s="16" t="n">
        <v>18</v>
      </c>
      <c r="F56" s="16" t="n">
        <v>31</v>
      </c>
      <c r="G56" s="16" t="n">
        <v>23</v>
      </c>
      <c r="H56" s="16" t="n">
        <v>21</v>
      </c>
      <c r="I56" s="16" t="n">
        <v>18</v>
      </c>
      <c r="J56" s="16" t="n">
        <v>0</v>
      </c>
      <c r="K56" s="13" t="n">
        <v>10</v>
      </c>
      <c r="L56" s="13" t="n">
        <v>1.0161</v>
      </c>
      <c r="M56" s="35" t="n">
        <f aca="false">K56-L56</f>
        <v>8.9839</v>
      </c>
      <c r="N56" s="16" t="n">
        <v>4</v>
      </c>
      <c r="O56" s="16" t="n">
        <v>7</v>
      </c>
      <c r="P56" s="74" t="n">
        <f aca="false">IF($C56=0,"",D56/$C56)</f>
        <v>0.409090909090909</v>
      </c>
      <c r="Q56" s="74" t="n">
        <f aca="false">IF($C56=0,"",E56/$C56)</f>
        <v>0.409090909090909</v>
      </c>
      <c r="R56" s="74" t="n">
        <f aca="false">IF($C56=0,"",F56/$C56)</f>
        <v>0.704545454545455</v>
      </c>
      <c r="S56" s="74" t="n">
        <f aca="false">IF($C56=0,"",G56/$C56)</f>
        <v>0.522727272727273</v>
      </c>
      <c r="T56" s="74" t="n">
        <f aca="false">IF($C56=0,"",H56/$C56)</f>
        <v>0.477272727272727</v>
      </c>
      <c r="U56" s="74" t="n">
        <f aca="false">IF($C56=0,"",I56/$C56)</f>
        <v>0.409090909090909</v>
      </c>
      <c r="V56" s="75" t="n">
        <f aca="false">IF($C56=0,"",K56/$C56)</f>
        <v>0.227272727272727</v>
      </c>
      <c r="W56" s="75" t="n">
        <f aca="false">IF($C56=0,"",M56/$C56)</f>
        <v>0.204179545454545</v>
      </c>
    </row>
    <row r="57" customFormat="false" ht="15" hidden="false" customHeight="false" outlineLevel="0" collapsed="false">
      <c r="A57" s="76" t="s">
        <v>5218</v>
      </c>
      <c r="B57" s="76" t="s">
        <v>5215</v>
      </c>
      <c r="C57" s="76" t="n">
        <f aca="false">SUM(C45:C56)</f>
        <v>571</v>
      </c>
      <c r="D57" s="76" t="n">
        <f aca="false">SUM(D45:D56)</f>
        <v>189</v>
      </c>
      <c r="E57" s="76" t="n">
        <f aca="false">SUM(E45:E56)</f>
        <v>189</v>
      </c>
      <c r="F57" s="76" t="n">
        <f aca="false">SUM(F45:F56)</f>
        <v>328</v>
      </c>
      <c r="G57" s="76" t="n">
        <f aca="false">SUM(G45:G56)</f>
        <v>265</v>
      </c>
      <c r="H57" s="76" t="n">
        <f aca="false">SUM(H45:H56)</f>
        <v>215</v>
      </c>
      <c r="I57" s="76" t="n">
        <f aca="false">SUM(I45:I56)</f>
        <v>189</v>
      </c>
      <c r="J57" s="76" t="n">
        <f aca="false">SUM(J45:J56)</f>
        <v>0</v>
      </c>
      <c r="K57" s="77" t="n">
        <f aca="false">SUM(K45:K56)</f>
        <v>-4</v>
      </c>
      <c r="L57" s="77" t="n">
        <f aca="false">SUM(L45:L56)</f>
        <v>17.3943</v>
      </c>
      <c r="M57" s="77" t="n">
        <f aca="false">K57-L57</f>
        <v>-21.3943</v>
      </c>
      <c r="N57" s="78" t="n">
        <v>4</v>
      </c>
      <c r="O57" s="78" t="n">
        <v>13</v>
      </c>
      <c r="P57" s="79" t="n">
        <f aca="false">IF($C57=0,"",D57/$C57)</f>
        <v>0.330998248686515</v>
      </c>
      <c r="Q57" s="79" t="n">
        <f aca="false">IF($C57=0,"",E57/$C57)</f>
        <v>0.330998248686515</v>
      </c>
      <c r="R57" s="79" t="n">
        <f aca="false">IF($C57=0,"",F57/$C57)</f>
        <v>0.574430823117338</v>
      </c>
      <c r="S57" s="79" t="n">
        <f aca="false">IF($C57=0,"",G57/$C57)</f>
        <v>0.464098073555166</v>
      </c>
      <c r="T57" s="79" t="n">
        <f aca="false">IF($C57=0,"",H57/$C57)</f>
        <v>0.376532399299475</v>
      </c>
      <c r="U57" s="79" t="n">
        <f aca="false">IF($C57=0,"",I57/$C57)</f>
        <v>0.330998248686515</v>
      </c>
      <c r="V57" s="80" t="n">
        <f aca="false">IF($C57=0,"",K57/$C57)</f>
        <v>-0.00700525394045534</v>
      </c>
      <c r="W57" s="80" t="n">
        <f aca="false">IF($C57=0,"",M57/$C57)</f>
        <v>-0.0374681260945709</v>
      </c>
    </row>
    <row r="58" customFormat="false" ht="15" hidden="false" customHeight="false" outlineLevel="0" collapsed="false">
      <c r="A58" s="11" t="n">
        <v>2025</v>
      </c>
      <c r="B58" s="11" t="s">
        <v>5202</v>
      </c>
      <c r="C58" s="16" t="n">
        <v>42</v>
      </c>
      <c r="D58" s="16" t="n">
        <v>14</v>
      </c>
      <c r="E58" s="16" t="n">
        <v>14</v>
      </c>
      <c r="F58" s="16" t="n">
        <v>29</v>
      </c>
      <c r="G58" s="16" t="n">
        <v>22</v>
      </c>
      <c r="H58" s="16" t="n">
        <v>17</v>
      </c>
      <c r="I58" s="16" t="n">
        <v>14</v>
      </c>
      <c r="J58" s="16" t="n">
        <v>0</v>
      </c>
      <c r="K58" s="13" t="n">
        <v>0</v>
      </c>
      <c r="L58" s="13" t="n">
        <v>1.0014</v>
      </c>
      <c r="M58" s="35" t="n">
        <f aca="false">K58-L58</f>
        <v>-1.0014</v>
      </c>
      <c r="N58" s="16" t="n">
        <v>3</v>
      </c>
      <c r="O58" s="16" t="n">
        <v>7</v>
      </c>
      <c r="P58" s="74" t="n">
        <f aca="false">IF($C58=0,"",D58/$C58)</f>
        <v>0.333333333333333</v>
      </c>
      <c r="Q58" s="74" t="n">
        <f aca="false">IF($C58=0,"",E58/$C58)</f>
        <v>0.333333333333333</v>
      </c>
      <c r="R58" s="74" t="n">
        <f aca="false">IF($C58=0,"",F58/$C58)</f>
        <v>0.690476190476191</v>
      </c>
      <c r="S58" s="74" t="n">
        <f aca="false">IF($C58=0,"",G58/$C58)</f>
        <v>0.523809523809524</v>
      </c>
      <c r="T58" s="74" t="n">
        <f aca="false">IF($C58=0,"",H58/$C58)</f>
        <v>0.404761904761905</v>
      </c>
      <c r="U58" s="74" t="n">
        <f aca="false">IF($C58=0,"",I58/$C58)</f>
        <v>0.333333333333333</v>
      </c>
      <c r="V58" s="75" t="n">
        <f aca="false">IF($C58=0,"",K58/$C58)</f>
        <v>0</v>
      </c>
      <c r="W58" s="75" t="n">
        <f aca="false">IF($C58=0,"",M58/$C58)</f>
        <v>-0.0238428571428571</v>
      </c>
    </row>
    <row r="59" customFormat="false" ht="15" hidden="false" customHeight="false" outlineLevel="0" collapsed="false">
      <c r="A59" s="11" t="n">
        <v>2025</v>
      </c>
      <c r="B59" s="11" t="s">
        <v>5203</v>
      </c>
      <c r="C59" s="16" t="n">
        <v>48</v>
      </c>
      <c r="D59" s="16" t="n">
        <v>20</v>
      </c>
      <c r="E59" s="16" t="n">
        <v>20</v>
      </c>
      <c r="F59" s="16" t="n">
        <v>31</v>
      </c>
      <c r="G59" s="16" t="n">
        <v>24</v>
      </c>
      <c r="H59" s="16" t="n">
        <v>20</v>
      </c>
      <c r="I59" s="16" t="n">
        <v>20</v>
      </c>
      <c r="J59" s="16" t="n">
        <v>0</v>
      </c>
      <c r="K59" s="13" t="n">
        <v>12</v>
      </c>
      <c r="L59" s="13" t="n">
        <v>1.1058</v>
      </c>
      <c r="M59" s="35" t="n">
        <f aca="false">K59-L59</f>
        <v>10.8942</v>
      </c>
      <c r="N59" s="16" t="n">
        <v>3</v>
      </c>
      <c r="O59" s="16" t="n">
        <v>8</v>
      </c>
      <c r="P59" s="74" t="n">
        <f aca="false">IF($C59=0,"",D59/$C59)</f>
        <v>0.416666666666667</v>
      </c>
      <c r="Q59" s="74" t="n">
        <f aca="false">IF($C59=0,"",E59/$C59)</f>
        <v>0.416666666666667</v>
      </c>
      <c r="R59" s="74" t="n">
        <f aca="false">IF($C59=0,"",F59/$C59)</f>
        <v>0.645833333333333</v>
      </c>
      <c r="S59" s="74" t="n">
        <f aca="false">IF($C59=0,"",G59/$C59)</f>
        <v>0.5</v>
      </c>
      <c r="T59" s="74" t="n">
        <f aca="false">IF($C59=0,"",H59/$C59)</f>
        <v>0.416666666666667</v>
      </c>
      <c r="U59" s="74" t="n">
        <f aca="false">IF($C59=0,"",I59/$C59)</f>
        <v>0.416666666666667</v>
      </c>
      <c r="V59" s="75" t="n">
        <f aca="false">IF($C59=0,"",K59/$C59)</f>
        <v>0.25</v>
      </c>
      <c r="W59" s="75" t="n">
        <f aca="false">IF($C59=0,"",M59/$C59)</f>
        <v>0.2269625</v>
      </c>
    </row>
    <row r="60" customFormat="false" ht="15" hidden="false" customHeight="false" outlineLevel="0" collapsed="false">
      <c r="A60" s="11" t="n">
        <v>2025</v>
      </c>
      <c r="B60" s="11" t="s">
        <v>5204</v>
      </c>
      <c r="C60" s="16" t="n">
        <v>53</v>
      </c>
      <c r="D60" s="16" t="n">
        <v>11</v>
      </c>
      <c r="E60" s="16" t="n">
        <v>11</v>
      </c>
      <c r="F60" s="16" t="n">
        <v>29</v>
      </c>
      <c r="G60" s="16" t="n">
        <v>20</v>
      </c>
      <c r="H60" s="16" t="n">
        <v>14</v>
      </c>
      <c r="I60" s="16" t="n">
        <v>11</v>
      </c>
      <c r="J60" s="16" t="n">
        <v>0</v>
      </c>
      <c r="K60" s="13" t="n">
        <v>-20</v>
      </c>
      <c r="L60" s="13" t="n">
        <v>1.2698</v>
      </c>
      <c r="M60" s="35" t="n">
        <f aca="false">K60-L60</f>
        <v>-21.2698</v>
      </c>
      <c r="N60" s="16" t="n">
        <v>2</v>
      </c>
      <c r="O60" s="16" t="n">
        <v>18</v>
      </c>
      <c r="P60" s="74" t="n">
        <f aca="false">IF($C60=0,"",D60/$C60)</f>
        <v>0.207547169811321</v>
      </c>
      <c r="Q60" s="74" t="n">
        <f aca="false">IF($C60=0,"",E60/$C60)</f>
        <v>0.207547169811321</v>
      </c>
      <c r="R60" s="74" t="n">
        <f aca="false">IF($C60=0,"",F60/$C60)</f>
        <v>0.547169811320755</v>
      </c>
      <c r="S60" s="74" t="n">
        <f aca="false">IF($C60=0,"",G60/$C60)</f>
        <v>0.377358490566038</v>
      </c>
      <c r="T60" s="74" t="n">
        <f aca="false">IF($C60=0,"",H60/$C60)</f>
        <v>0.264150943396226</v>
      </c>
      <c r="U60" s="74" t="n">
        <f aca="false">IF($C60=0,"",I60/$C60)</f>
        <v>0.207547169811321</v>
      </c>
      <c r="V60" s="75" t="n">
        <f aca="false">IF($C60=0,"",K60/$C60)</f>
        <v>-0.377358490566038</v>
      </c>
      <c r="W60" s="75" t="n">
        <f aca="false">IF($C60=0,"",M60/$C60)</f>
        <v>-0.401316981132076</v>
      </c>
    </row>
    <row r="61" customFormat="false" ht="15" hidden="false" customHeight="false" outlineLevel="0" collapsed="false">
      <c r="A61" s="11" t="n">
        <v>2025</v>
      </c>
      <c r="B61" s="11" t="s">
        <v>5205</v>
      </c>
      <c r="C61" s="16" t="n">
        <v>55</v>
      </c>
      <c r="D61" s="16" t="n">
        <v>21</v>
      </c>
      <c r="E61" s="16" t="n">
        <v>21</v>
      </c>
      <c r="F61" s="16" t="n">
        <v>34</v>
      </c>
      <c r="G61" s="16" t="n">
        <v>30</v>
      </c>
      <c r="H61" s="16" t="n">
        <v>23</v>
      </c>
      <c r="I61" s="16" t="n">
        <v>21</v>
      </c>
      <c r="J61" s="16" t="n">
        <v>0</v>
      </c>
      <c r="K61" s="13" t="n">
        <v>8</v>
      </c>
      <c r="L61" s="13" t="n">
        <v>0.6226</v>
      </c>
      <c r="M61" s="35" t="n">
        <f aca="false">K61-L61</f>
        <v>7.3774</v>
      </c>
      <c r="N61" s="16" t="n">
        <v>3</v>
      </c>
      <c r="O61" s="16" t="n">
        <v>6</v>
      </c>
      <c r="P61" s="74" t="n">
        <f aca="false">IF($C61=0,"",D61/$C61)</f>
        <v>0.381818181818182</v>
      </c>
      <c r="Q61" s="74" t="n">
        <f aca="false">IF($C61=0,"",E61/$C61)</f>
        <v>0.381818181818182</v>
      </c>
      <c r="R61" s="74" t="n">
        <f aca="false">IF($C61=0,"",F61/$C61)</f>
        <v>0.618181818181818</v>
      </c>
      <c r="S61" s="74" t="n">
        <f aca="false">IF($C61=0,"",G61/$C61)</f>
        <v>0.545454545454545</v>
      </c>
      <c r="T61" s="74" t="n">
        <f aca="false">IF($C61=0,"",H61/$C61)</f>
        <v>0.418181818181818</v>
      </c>
      <c r="U61" s="74" t="n">
        <f aca="false">IF($C61=0,"",I61/$C61)</f>
        <v>0.381818181818182</v>
      </c>
      <c r="V61" s="75" t="n">
        <f aca="false">IF($C61=0,"",K61/$C61)</f>
        <v>0.145454545454545</v>
      </c>
      <c r="W61" s="75" t="n">
        <f aca="false">IF($C61=0,"",M61/$C61)</f>
        <v>0.134134545454545</v>
      </c>
    </row>
    <row r="62" customFormat="false" ht="15" hidden="false" customHeight="false" outlineLevel="0" collapsed="false">
      <c r="A62" s="11" t="n">
        <v>2025</v>
      </c>
      <c r="B62" s="11" t="s">
        <v>5206</v>
      </c>
      <c r="C62" s="16" t="n">
        <v>53</v>
      </c>
      <c r="D62" s="16" t="n">
        <v>12</v>
      </c>
      <c r="E62" s="16" t="n">
        <v>12</v>
      </c>
      <c r="F62" s="16" t="n">
        <v>31</v>
      </c>
      <c r="G62" s="16" t="n">
        <v>22</v>
      </c>
      <c r="H62" s="16" t="n">
        <v>16</v>
      </c>
      <c r="I62" s="16" t="n">
        <v>12</v>
      </c>
      <c r="J62" s="16" t="n">
        <v>0</v>
      </c>
      <c r="K62" s="13" t="n">
        <v>-17</v>
      </c>
      <c r="L62" s="13" t="n">
        <v>0.709</v>
      </c>
      <c r="M62" s="35" t="n">
        <f aca="false">K62-L62</f>
        <v>-17.709</v>
      </c>
      <c r="N62" s="16" t="n">
        <v>2</v>
      </c>
      <c r="O62" s="16" t="n">
        <v>12</v>
      </c>
      <c r="P62" s="74" t="n">
        <f aca="false">IF($C62=0,"",D62/$C62)</f>
        <v>0.226415094339623</v>
      </c>
      <c r="Q62" s="74" t="n">
        <f aca="false">IF($C62=0,"",E62/$C62)</f>
        <v>0.226415094339623</v>
      </c>
      <c r="R62" s="74" t="n">
        <f aca="false">IF($C62=0,"",F62/$C62)</f>
        <v>0.584905660377359</v>
      </c>
      <c r="S62" s="74" t="n">
        <f aca="false">IF($C62=0,"",G62/$C62)</f>
        <v>0.415094339622642</v>
      </c>
      <c r="T62" s="74" t="n">
        <f aca="false">IF($C62=0,"",H62/$C62)</f>
        <v>0.30188679245283</v>
      </c>
      <c r="U62" s="74" t="n">
        <f aca="false">IF($C62=0,"",I62/$C62)</f>
        <v>0.226415094339623</v>
      </c>
      <c r="V62" s="75" t="n">
        <f aca="false">IF($C62=0,"",K62/$C62)</f>
        <v>-0.320754716981132</v>
      </c>
      <c r="W62" s="75" t="n">
        <f aca="false">IF($C62=0,"",M62/$C62)</f>
        <v>-0.334132075471698</v>
      </c>
    </row>
    <row r="63" customFormat="false" ht="15" hidden="false" customHeight="false" outlineLevel="0" collapsed="false">
      <c r="A63" s="11" t="n">
        <v>2025</v>
      </c>
      <c r="B63" s="11" t="s">
        <v>5207</v>
      </c>
      <c r="C63" s="16" t="n">
        <v>51</v>
      </c>
      <c r="D63" s="16" t="n">
        <v>16</v>
      </c>
      <c r="E63" s="16" t="n">
        <v>16</v>
      </c>
      <c r="F63" s="16" t="n">
        <v>28</v>
      </c>
      <c r="G63" s="16" t="n">
        <v>22</v>
      </c>
      <c r="H63" s="16" t="n">
        <v>18</v>
      </c>
      <c r="I63" s="16" t="n">
        <v>16</v>
      </c>
      <c r="J63" s="16" t="n">
        <v>0</v>
      </c>
      <c r="K63" s="13" t="n">
        <v>-3</v>
      </c>
      <c r="L63" s="13" t="n">
        <v>0.8845</v>
      </c>
      <c r="M63" s="35" t="n">
        <f aca="false">K63-L63</f>
        <v>-3.8845</v>
      </c>
      <c r="N63" s="16" t="n">
        <v>3</v>
      </c>
      <c r="O63" s="16" t="n">
        <v>8</v>
      </c>
      <c r="P63" s="74" t="n">
        <f aca="false">IF($C63=0,"",D63/$C63)</f>
        <v>0.313725490196078</v>
      </c>
      <c r="Q63" s="74" t="n">
        <f aca="false">IF($C63=0,"",E63/$C63)</f>
        <v>0.313725490196078</v>
      </c>
      <c r="R63" s="74" t="n">
        <f aca="false">IF($C63=0,"",F63/$C63)</f>
        <v>0.549019607843137</v>
      </c>
      <c r="S63" s="74" t="n">
        <f aca="false">IF($C63=0,"",G63/$C63)</f>
        <v>0.431372549019608</v>
      </c>
      <c r="T63" s="74" t="n">
        <f aca="false">IF($C63=0,"",H63/$C63)</f>
        <v>0.352941176470588</v>
      </c>
      <c r="U63" s="74" t="n">
        <f aca="false">IF($C63=0,"",I63/$C63)</f>
        <v>0.313725490196078</v>
      </c>
      <c r="V63" s="75" t="n">
        <f aca="false">IF($C63=0,"",K63/$C63)</f>
        <v>-0.0588235294117647</v>
      </c>
      <c r="W63" s="75" t="n">
        <f aca="false">IF($C63=0,"",M63/$C63)</f>
        <v>-0.0761666666666667</v>
      </c>
    </row>
    <row r="64" customFormat="false" ht="15" hidden="false" customHeight="false" outlineLevel="0" collapsed="false">
      <c r="A64" s="11" t="n">
        <v>2025</v>
      </c>
      <c r="B64" s="11" t="s">
        <v>5208</v>
      </c>
      <c r="C64" s="16" t="n">
        <v>52</v>
      </c>
      <c r="D64" s="16" t="n">
        <v>19</v>
      </c>
      <c r="E64" s="16" t="n">
        <v>19</v>
      </c>
      <c r="F64" s="16" t="n">
        <v>38</v>
      </c>
      <c r="G64" s="16" t="n">
        <v>27</v>
      </c>
      <c r="H64" s="16" t="n">
        <v>21</v>
      </c>
      <c r="I64" s="16" t="n">
        <v>19</v>
      </c>
      <c r="J64" s="16" t="n">
        <v>0</v>
      </c>
      <c r="K64" s="13" t="n">
        <v>5</v>
      </c>
      <c r="L64" s="13" t="n">
        <v>1.1049</v>
      </c>
      <c r="M64" s="35" t="n">
        <f aca="false">K64-L64</f>
        <v>3.8951</v>
      </c>
      <c r="N64" s="16" t="n">
        <v>3</v>
      </c>
      <c r="O64" s="16" t="n">
        <v>7</v>
      </c>
      <c r="P64" s="74" t="n">
        <f aca="false">IF($C64=0,"",D64/$C64)</f>
        <v>0.365384615384615</v>
      </c>
      <c r="Q64" s="74" t="n">
        <f aca="false">IF($C64=0,"",E64/$C64)</f>
        <v>0.365384615384615</v>
      </c>
      <c r="R64" s="74" t="n">
        <f aca="false">IF($C64=0,"",F64/$C64)</f>
        <v>0.730769230769231</v>
      </c>
      <c r="S64" s="74" t="n">
        <f aca="false">IF($C64=0,"",G64/$C64)</f>
        <v>0.519230769230769</v>
      </c>
      <c r="T64" s="74" t="n">
        <f aca="false">IF($C64=0,"",H64/$C64)</f>
        <v>0.403846153846154</v>
      </c>
      <c r="U64" s="74" t="n">
        <f aca="false">IF($C64=0,"",I64/$C64)</f>
        <v>0.365384615384615</v>
      </c>
      <c r="V64" s="75" t="n">
        <f aca="false">IF($C64=0,"",K64/$C64)</f>
        <v>0.0961538461538462</v>
      </c>
      <c r="W64" s="75" t="n">
        <f aca="false">IF($C64=0,"",M64/$C64)</f>
        <v>0.0749057692307692</v>
      </c>
    </row>
    <row r="65" customFormat="false" ht="15" hidden="false" customHeight="false" outlineLevel="0" collapsed="false">
      <c r="A65" s="11" t="n">
        <v>2025</v>
      </c>
      <c r="B65" s="11" t="s">
        <v>5209</v>
      </c>
      <c r="C65" s="16" t="n">
        <v>35</v>
      </c>
      <c r="D65" s="16" t="n">
        <v>10</v>
      </c>
      <c r="E65" s="16" t="n">
        <v>10</v>
      </c>
      <c r="F65" s="16" t="n">
        <v>25</v>
      </c>
      <c r="G65" s="16" t="n">
        <v>19</v>
      </c>
      <c r="H65" s="16" t="n">
        <v>11</v>
      </c>
      <c r="I65" s="16" t="n">
        <v>10</v>
      </c>
      <c r="J65" s="16" t="n">
        <v>0</v>
      </c>
      <c r="K65" s="13" t="n">
        <v>-5</v>
      </c>
      <c r="L65" s="13" t="n">
        <v>0.8267</v>
      </c>
      <c r="M65" s="35" t="n">
        <f aca="false">K65-L65</f>
        <v>-5.8267</v>
      </c>
      <c r="N65" s="16" t="n">
        <v>2</v>
      </c>
      <c r="O65" s="16" t="n">
        <v>7</v>
      </c>
      <c r="P65" s="74" t="n">
        <f aca="false">IF($C65=0,"",D65/$C65)</f>
        <v>0.285714285714286</v>
      </c>
      <c r="Q65" s="74" t="n">
        <f aca="false">IF($C65=0,"",E65/$C65)</f>
        <v>0.285714285714286</v>
      </c>
      <c r="R65" s="74" t="n">
        <f aca="false">IF($C65=0,"",F65/$C65)</f>
        <v>0.714285714285714</v>
      </c>
      <c r="S65" s="74" t="n">
        <f aca="false">IF($C65=0,"",G65/$C65)</f>
        <v>0.542857142857143</v>
      </c>
      <c r="T65" s="74" t="n">
        <f aca="false">IF($C65=0,"",H65/$C65)</f>
        <v>0.314285714285714</v>
      </c>
      <c r="U65" s="74" t="n">
        <f aca="false">IF($C65=0,"",I65/$C65)</f>
        <v>0.285714285714286</v>
      </c>
      <c r="V65" s="75" t="n">
        <f aca="false">IF($C65=0,"",K65/$C65)</f>
        <v>-0.142857142857143</v>
      </c>
      <c r="W65" s="75" t="n">
        <f aca="false">IF($C65=0,"",M65/$C65)</f>
        <v>-0.166477142857143</v>
      </c>
    </row>
    <row r="66" customFormat="false" ht="15" hidden="false" customHeight="false" outlineLevel="0" collapsed="false">
      <c r="A66" s="11" t="n">
        <v>2025</v>
      </c>
      <c r="B66" s="11" t="s">
        <v>5210</v>
      </c>
      <c r="C66" s="16" t="n">
        <v>45</v>
      </c>
      <c r="D66" s="16" t="n">
        <v>18</v>
      </c>
      <c r="E66" s="16" t="n">
        <v>18</v>
      </c>
      <c r="F66" s="16" t="n">
        <v>29</v>
      </c>
      <c r="G66" s="16" t="n">
        <v>23</v>
      </c>
      <c r="H66" s="16" t="n">
        <v>21</v>
      </c>
      <c r="I66" s="16" t="n">
        <v>18</v>
      </c>
      <c r="J66" s="16" t="n">
        <v>0</v>
      </c>
      <c r="K66" s="13" t="n">
        <v>9</v>
      </c>
      <c r="L66" s="13" t="n">
        <v>0.8176</v>
      </c>
      <c r="M66" s="35" t="n">
        <f aca="false">K66-L66</f>
        <v>8.1824</v>
      </c>
      <c r="N66" s="16" t="n">
        <v>4</v>
      </c>
      <c r="O66" s="16" t="n">
        <v>6</v>
      </c>
      <c r="P66" s="74" t="n">
        <f aca="false">IF($C66=0,"",D66/$C66)</f>
        <v>0.4</v>
      </c>
      <c r="Q66" s="74" t="n">
        <f aca="false">IF($C66=0,"",E66/$C66)</f>
        <v>0.4</v>
      </c>
      <c r="R66" s="74" t="n">
        <f aca="false">IF($C66=0,"",F66/$C66)</f>
        <v>0.644444444444445</v>
      </c>
      <c r="S66" s="74" t="n">
        <f aca="false">IF($C66=0,"",G66/$C66)</f>
        <v>0.511111111111111</v>
      </c>
      <c r="T66" s="74" t="n">
        <f aca="false">IF($C66=0,"",H66/$C66)</f>
        <v>0.466666666666667</v>
      </c>
      <c r="U66" s="74" t="n">
        <f aca="false">IF($C66=0,"",I66/$C66)</f>
        <v>0.4</v>
      </c>
      <c r="V66" s="75" t="n">
        <f aca="false">IF($C66=0,"",K66/$C66)</f>
        <v>0.2</v>
      </c>
      <c r="W66" s="75" t="n">
        <f aca="false">IF($C66=0,"",M66/$C66)</f>
        <v>0.181831111111111</v>
      </c>
    </row>
    <row r="67" customFormat="false" ht="15" hidden="false" customHeight="false" outlineLevel="0" collapsed="false">
      <c r="A67" s="11" t="n">
        <v>2025</v>
      </c>
      <c r="B67" s="11" t="s">
        <v>5211</v>
      </c>
      <c r="C67" s="16" t="n">
        <v>59</v>
      </c>
      <c r="D67" s="16" t="n">
        <v>23</v>
      </c>
      <c r="E67" s="16" t="n">
        <v>23</v>
      </c>
      <c r="F67" s="16" t="n">
        <v>36</v>
      </c>
      <c r="G67" s="16" t="n">
        <v>30</v>
      </c>
      <c r="H67" s="16" t="n">
        <v>25</v>
      </c>
      <c r="I67" s="16" t="n">
        <v>23</v>
      </c>
      <c r="J67" s="16" t="n">
        <v>0</v>
      </c>
      <c r="K67" s="13" t="n">
        <v>10</v>
      </c>
      <c r="L67" s="13" t="n">
        <v>0.5756</v>
      </c>
      <c r="M67" s="35" t="n">
        <f aca="false">K67-L67</f>
        <v>9.4244</v>
      </c>
      <c r="N67" s="16" t="n">
        <v>3</v>
      </c>
      <c r="O67" s="16" t="n">
        <v>7</v>
      </c>
      <c r="P67" s="74" t="n">
        <f aca="false">IF($C67=0,"",D67/$C67)</f>
        <v>0.389830508474576</v>
      </c>
      <c r="Q67" s="74" t="n">
        <f aca="false">IF($C67=0,"",E67/$C67)</f>
        <v>0.389830508474576</v>
      </c>
      <c r="R67" s="74" t="n">
        <f aca="false">IF($C67=0,"",F67/$C67)</f>
        <v>0.610169491525424</v>
      </c>
      <c r="S67" s="74" t="n">
        <f aca="false">IF($C67=0,"",G67/$C67)</f>
        <v>0.508474576271186</v>
      </c>
      <c r="T67" s="74" t="n">
        <f aca="false">IF($C67=0,"",H67/$C67)</f>
        <v>0.423728813559322</v>
      </c>
      <c r="U67" s="74" t="n">
        <f aca="false">IF($C67=0,"",I67/$C67)</f>
        <v>0.389830508474576</v>
      </c>
      <c r="V67" s="75" t="n">
        <f aca="false">IF($C67=0,"",K67/$C67)</f>
        <v>0.169491525423729</v>
      </c>
      <c r="W67" s="75" t="n">
        <f aca="false">IF($C67=0,"",M67/$C67)</f>
        <v>0.159735593220339</v>
      </c>
    </row>
    <row r="68" customFormat="false" ht="15" hidden="false" customHeight="false" outlineLevel="0" collapsed="false">
      <c r="A68" s="11" t="n">
        <v>2025</v>
      </c>
      <c r="B68" s="11" t="s">
        <v>5212</v>
      </c>
      <c r="C68" s="16" t="n">
        <v>33</v>
      </c>
      <c r="D68" s="16" t="n">
        <v>15</v>
      </c>
      <c r="E68" s="16" t="n">
        <v>15</v>
      </c>
      <c r="F68" s="16" t="n">
        <v>21</v>
      </c>
      <c r="G68" s="16" t="n">
        <v>17</v>
      </c>
      <c r="H68" s="16" t="n">
        <v>17</v>
      </c>
      <c r="I68" s="16" t="n">
        <v>15</v>
      </c>
      <c r="J68" s="16" t="n">
        <v>0</v>
      </c>
      <c r="K68" s="13" t="n">
        <v>12</v>
      </c>
      <c r="L68" s="13" t="n">
        <v>0.653</v>
      </c>
      <c r="M68" s="35" t="n">
        <f aca="false">K68-L68</f>
        <v>11.347</v>
      </c>
      <c r="N68" s="16" t="n">
        <v>4</v>
      </c>
      <c r="O68" s="16" t="n">
        <v>6</v>
      </c>
      <c r="P68" s="74" t="n">
        <f aca="false">IF($C68=0,"",D68/$C68)</f>
        <v>0.454545454545455</v>
      </c>
      <c r="Q68" s="74" t="n">
        <f aca="false">IF($C68=0,"",E68/$C68)</f>
        <v>0.454545454545455</v>
      </c>
      <c r="R68" s="74" t="n">
        <f aca="false">IF($C68=0,"",F68/$C68)</f>
        <v>0.636363636363636</v>
      </c>
      <c r="S68" s="74" t="n">
        <f aca="false">IF($C68=0,"",G68/$C68)</f>
        <v>0.515151515151515</v>
      </c>
      <c r="T68" s="74" t="n">
        <f aca="false">IF($C68=0,"",H68/$C68)</f>
        <v>0.515151515151515</v>
      </c>
      <c r="U68" s="74" t="n">
        <f aca="false">IF($C68=0,"",I68/$C68)</f>
        <v>0.454545454545455</v>
      </c>
      <c r="V68" s="75" t="n">
        <f aca="false">IF($C68=0,"",K68/$C68)</f>
        <v>0.363636363636364</v>
      </c>
      <c r="W68" s="75" t="n">
        <f aca="false">IF($C68=0,"",M68/$C68)</f>
        <v>0.343848484848485</v>
      </c>
    </row>
    <row r="69" customFormat="false" ht="15" hidden="false" customHeight="false" outlineLevel="0" collapsed="false">
      <c r="A69" s="11" t="n">
        <v>2025</v>
      </c>
      <c r="B69" s="11" t="s">
        <v>5213</v>
      </c>
      <c r="C69" s="16" t="n">
        <v>47</v>
      </c>
      <c r="D69" s="16" t="n">
        <v>14</v>
      </c>
      <c r="E69" s="16" t="n">
        <v>14</v>
      </c>
      <c r="F69" s="16" t="n">
        <v>27</v>
      </c>
      <c r="G69" s="16" t="n">
        <v>22</v>
      </c>
      <c r="H69" s="16" t="n">
        <v>17</v>
      </c>
      <c r="I69" s="16" t="n">
        <v>14</v>
      </c>
      <c r="J69" s="16" t="n">
        <v>0</v>
      </c>
      <c r="K69" s="13" t="n">
        <v>-5</v>
      </c>
      <c r="L69" s="13" t="n">
        <v>0.6158</v>
      </c>
      <c r="M69" s="35" t="n">
        <f aca="false">K69-L69</f>
        <v>-5.6158</v>
      </c>
      <c r="N69" s="16" t="n">
        <v>4</v>
      </c>
      <c r="O69" s="16" t="n">
        <v>9</v>
      </c>
      <c r="P69" s="74" t="n">
        <f aca="false">IF($C69=0,"",D69/$C69)</f>
        <v>0.297872340425532</v>
      </c>
      <c r="Q69" s="74" t="n">
        <f aca="false">IF($C69=0,"",E69/$C69)</f>
        <v>0.297872340425532</v>
      </c>
      <c r="R69" s="74" t="n">
        <f aca="false">IF($C69=0,"",F69/$C69)</f>
        <v>0.574468085106383</v>
      </c>
      <c r="S69" s="74" t="n">
        <f aca="false">IF($C69=0,"",G69/$C69)</f>
        <v>0.468085106382979</v>
      </c>
      <c r="T69" s="74" t="n">
        <f aca="false">IF($C69=0,"",H69/$C69)</f>
        <v>0.361702127659575</v>
      </c>
      <c r="U69" s="74" t="n">
        <f aca="false">IF($C69=0,"",I69/$C69)</f>
        <v>0.297872340425532</v>
      </c>
      <c r="V69" s="75" t="n">
        <f aca="false">IF($C69=0,"",K69/$C69)</f>
        <v>-0.106382978723404</v>
      </c>
      <c r="W69" s="75" t="n">
        <f aca="false">IF($C69=0,"",M69/$C69)</f>
        <v>-0.119485106382979</v>
      </c>
    </row>
    <row r="70" customFormat="false" ht="15" hidden="false" customHeight="false" outlineLevel="0" collapsed="false">
      <c r="A70" s="76" t="s">
        <v>5219</v>
      </c>
      <c r="B70" s="76" t="s">
        <v>5215</v>
      </c>
      <c r="C70" s="76" t="n">
        <f aca="false">SUM(C58:C69)</f>
        <v>573</v>
      </c>
      <c r="D70" s="76" t="n">
        <f aca="false">SUM(D58:D69)</f>
        <v>193</v>
      </c>
      <c r="E70" s="76" t="n">
        <f aca="false">SUM(E58:E69)</f>
        <v>193</v>
      </c>
      <c r="F70" s="76" t="n">
        <f aca="false">SUM(F58:F69)</f>
        <v>358</v>
      </c>
      <c r="G70" s="76" t="n">
        <f aca="false">SUM(G58:G69)</f>
        <v>278</v>
      </c>
      <c r="H70" s="76" t="n">
        <f aca="false">SUM(H58:H69)</f>
        <v>220</v>
      </c>
      <c r="I70" s="76" t="n">
        <f aca="false">SUM(I58:I69)</f>
        <v>193</v>
      </c>
      <c r="J70" s="76" t="n">
        <f aca="false">SUM(J58:J69)</f>
        <v>0</v>
      </c>
      <c r="K70" s="77" t="n">
        <f aca="false">SUM(K58:K69)</f>
        <v>6</v>
      </c>
      <c r="L70" s="77" t="n">
        <f aca="false">SUM(L58:L69)</f>
        <v>10.1867</v>
      </c>
      <c r="M70" s="77" t="n">
        <f aca="false">K70-L70</f>
        <v>-4.1867</v>
      </c>
      <c r="N70" s="78" t="n">
        <v>4</v>
      </c>
      <c r="O70" s="78" t="n">
        <v>18</v>
      </c>
      <c r="P70" s="79" t="n">
        <f aca="false">IF($C70=0,"",D70/$C70)</f>
        <v>0.336823734729494</v>
      </c>
      <c r="Q70" s="79" t="n">
        <f aca="false">IF($C70=0,"",E70/$C70)</f>
        <v>0.336823734729494</v>
      </c>
      <c r="R70" s="79" t="n">
        <f aca="false">IF($C70=0,"",F70/$C70)</f>
        <v>0.62478184991274</v>
      </c>
      <c r="S70" s="79" t="n">
        <f aca="false">IF($C70=0,"",G70/$C70)</f>
        <v>0.485165794066318</v>
      </c>
      <c r="T70" s="79" t="n">
        <f aca="false">IF($C70=0,"",H70/$C70)</f>
        <v>0.383944153577661</v>
      </c>
      <c r="U70" s="79" t="n">
        <f aca="false">IF($C70=0,"",I70/$C70)</f>
        <v>0.336823734729494</v>
      </c>
      <c r="V70" s="80" t="n">
        <f aca="false">IF($C70=0,"",K70/$C70)</f>
        <v>0.0104712041884817</v>
      </c>
      <c r="W70" s="80" t="n">
        <f aca="false">IF($C70=0,"",M70/$C70)</f>
        <v>-0.00730663176265271</v>
      </c>
    </row>
    <row r="71" customFormat="false" ht="15" hidden="false" customHeight="false" outlineLevel="0" collapsed="false">
      <c r="A71" s="11" t="n">
        <v>2026</v>
      </c>
      <c r="B71" s="11" t="s">
        <v>5202</v>
      </c>
      <c r="C71" s="16" t="n">
        <v>51</v>
      </c>
      <c r="D71" s="16" t="n">
        <v>14</v>
      </c>
      <c r="E71" s="16" t="n">
        <v>14</v>
      </c>
      <c r="F71" s="16" t="n">
        <v>26</v>
      </c>
      <c r="G71" s="16" t="n">
        <v>21</v>
      </c>
      <c r="H71" s="16" t="n">
        <v>17</v>
      </c>
      <c r="I71" s="16" t="n">
        <v>14</v>
      </c>
      <c r="J71" s="16" t="n">
        <v>0</v>
      </c>
      <c r="K71" s="13" t="n">
        <v>-9</v>
      </c>
      <c r="L71" s="13" t="n">
        <v>0.4359</v>
      </c>
      <c r="M71" s="35" t="n">
        <f aca="false">K71-L71</f>
        <v>-9.4359</v>
      </c>
      <c r="N71" s="16" t="n">
        <v>2</v>
      </c>
      <c r="O71" s="16" t="n">
        <v>9</v>
      </c>
      <c r="P71" s="74" t="n">
        <f aca="false">IF($C71=0,"",D71/$C71)</f>
        <v>0.274509803921569</v>
      </c>
      <c r="Q71" s="74" t="n">
        <f aca="false">IF($C71=0,"",E71/$C71)</f>
        <v>0.274509803921569</v>
      </c>
      <c r="R71" s="74" t="n">
        <f aca="false">IF($C71=0,"",F71/$C71)</f>
        <v>0.509803921568627</v>
      </c>
      <c r="S71" s="74" t="n">
        <f aca="false">IF($C71=0,"",G71/$C71)</f>
        <v>0.411764705882353</v>
      </c>
      <c r="T71" s="74" t="n">
        <f aca="false">IF($C71=0,"",H71/$C71)</f>
        <v>0.333333333333333</v>
      </c>
      <c r="U71" s="74" t="n">
        <f aca="false">IF($C71=0,"",I71/$C71)</f>
        <v>0.274509803921569</v>
      </c>
      <c r="V71" s="75" t="n">
        <f aca="false">IF($C71=0,"",K71/$C71)</f>
        <v>-0.176470588235294</v>
      </c>
      <c r="W71" s="75" t="n">
        <f aca="false">IF($C71=0,"",M71/$C71)</f>
        <v>-0.185017647058824</v>
      </c>
    </row>
    <row r="72" customFormat="false" ht="15" hidden="false" customHeight="false" outlineLevel="0" collapsed="false">
      <c r="A72" s="11" t="n">
        <v>2026</v>
      </c>
      <c r="B72" s="11" t="s">
        <v>5203</v>
      </c>
      <c r="C72" s="16" t="n">
        <v>39</v>
      </c>
      <c r="D72" s="16" t="n">
        <v>14</v>
      </c>
      <c r="E72" s="16" t="n">
        <v>14</v>
      </c>
      <c r="F72" s="16" t="n">
        <v>23</v>
      </c>
      <c r="G72" s="16" t="n">
        <v>18</v>
      </c>
      <c r="H72" s="16" t="n">
        <v>17</v>
      </c>
      <c r="I72" s="16" t="n">
        <v>14</v>
      </c>
      <c r="J72" s="16" t="n">
        <v>0</v>
      </c>
      <c r="K72" s="13" t="n">
        <v>3</v>
      </c>
      <c r="L72" s="13" t="n">
        <v>0.2398</v>
      </c>
      <c r="M72" s="35" t="n">
        <f aca="false">K72-L72</f>
        <v>2.7602</v>
      </c>
      <c r="N72" s="16" t="n">
        <v>3</v>
      </c>
      <c r="O72" s="16" t="n">
        <v>8</v>
      </c>
      <c r="P72" s="74" t="n">
        <f aca="false">IF($C72=0,"",D72/$C72)</f>
        <v>0.358974358974359</v>
      </c>
      <c r="Q72" s="74" t="n">
        <f aca="false">IF($C72=0,"",E72/$C72)</f>
        <v>0.358974358974359</v>
      </c>
      <c r="R72" s="74" t="n">
        <f aca="false">IF($C72=0,"",F72/$C72)</f>
        <v>0.58974358974359</v>
      </c>
      <c r="S72" s="74" t="n">
        <f aca="false">IF($C72=0,"",G72/$C72)</f>
        <v>0.461538461538462</v>
      </c>
      <c r="T72" s="74" t="n">
        <f aca="false">IF($C72=0,"",H72/$C72)</f>
        <v>0.435897435897436</v>
      </c>
      <c r="U72" s="74" t="n">
        <f aca="false">IF($C72=0,"",I72/$C72)</f>
        <v>0.358974358974359</v>
      </c>
      <c r="V72" s="75" t="n">
        <f aca="false">IF($C72=0,"",K72/$C72)</f>
        <v>0.0769230769230769</v>
      </c>
      <c r="W72" s="75" t="n">
        <f aca="false">IF($C72=0,"",M72/$C72)</f>
        <v>0.070774358974359</v>
      </c>
    </row>
    <row r="73" customFormat="false" ht="15" hidden="false" customHeight="false" outlineLevel="0" collapsed="false">
      <c r="A73" s="11" t="n">
        <v>2026</v>
      </c>
      <c r="B73" s="11" t="s">
        <v>5204</v>
      </c>
      <c r="C73" s="16" t="n">
        <v>45</v>
      </c>
      <c r="D73" s="16" t="n">
        <v>17</v>
      </c>
      <c r="E73" s="16" t="n">
        <v>17</v>
      </c>
      <c r="F73" s="16" t="n">
        <v>29</v>
      </c>
      <c r="G73" s="16" t="n">
        <v>24</v>
      </c>
      <c r="H73" s="16" t="n">
        <v>20</v>
      </c>
      <c r="I73" s="16" t="n">
        <v>17</v>
      </c>
      <c r="J73" s="16" t="n">
        <v>0</v>
      </c>
      <c r="K73" s="13" t="n">
        <v>6</v>
      </c>
      <c r="L73" s="13" t="n">
        <v>0.3238</v>
      </c>
      <c r="M73" s="35" t="n">
        <f aca="false">K73-L73</f>
        <v>5.6762</v>
      </c>
      <c r="N73" s="16" t="n">
        <v>3</v>
      </c>
      <c r="O73" s="16" t="n">
        <v>7</v>
      </c>
      <c r="P73" s="74" t="n">
        <f aca="false">IF($C73=0,"",D73/$C73)</f>
        <v>0.377777777777778</v>
      </c>
      <c r="Q73" s="74" t="n">
        <f aca="false">IF($C73=0,"",E73/$C73)</f>
        <v>0.377777777777778</v>
      </c>
      <c r="R73" s="74" t="n">
        <f aca="false">IF($C73=0,"",F73/$C73)</f>
        <v>0.644444444444445</v>
      </c>
      <c r="S73" s="74" t="n">
        <f aca="false">IF($C73=0,"",G73/$C73)</f>
        <v>0.533333333333333</v>
      </c>
      <c r="T73" s="74" t="n">
        <f aca="false">IF($C73=0,"",H73/$C73)</f>
        <v>0.444444444444444</v>
      </c>
      <c r="U73" s="74" t="n">
        <f aca="false">IF($C73=0,"",I73/$C73)</f>
        <v>0.377777777777778</v>
      </c>
      <c r="V73" s="75" t="n">
        <f aca="false">IF($C73=0,"",K73/$C73)</f>
        <v>0.133333333333333</v>
      </c>
      <c r="W73" s="75" t="n">
        <f aca="false">IF($C73=0,"",M73/$C73)</f>
        <v>0.126137777777778</v>
      </c>
    </row>
    <row r="74" customFormat="false" ht="15" hidden="false" customHeight="false" outlineLevel="0" collapsed="false">
      <c r="A74" s="11" t="n">
        <v>2026</v>
      </c>
      <c r="B74" s="11" t="s">
        <v>5205</v>
      </c>
      <c r="C74" s="16" t="n">
        <v>40</v>
      </c>
      <c r="D74" s="16" t="n">
        <v>11</v>
      </c>
      <c r="E74" s="16" t="n">
        <v>11</v>
      </c>
      <c r="F74" s="16" t="n">
        <v>25</v>
      </c>
      <c r="G74" s="16" t="n">
        <v>19</v>
      </c>
      <c r="H74" s="16" t="n">
        <v>14</v>
      </c>
      <c r="I74" s="16" t="n">
        <v>11</v>
      </c>
      <c r="J74" s="16" t="n">
        <v>0</v>
      </c>
      <c r="K74" s="13" t="n">
        <v>-7</v>
      </c>
      <c r="L74" s="13" t="n">
        <v>0.4287</v>
      </c>
      <c r="M74" s="35" t="n">
        <f aca="false">K74-L74</f>
        <v>-7.4287</v>
      </c>
      <c r="N74" s="16" t="n">
        <v>3</v>
      </c>
      <c r="O74" s="16" t="n">
        <v>7</v>
      </c>
      <c r="P74" s="74" t="n">
        <f aca="false">IF($C74=0,"",D74/$C74)</f>
        <v>0.275</v>
      </c>
      <c r="Q74" s="74" t="n">
        <f aca="false">IF($C74=0,"",E74/$C74)</f>
        <v>0.275</v>
      </c>
      <c r="R74" s="74" t="n">
        <f aca="false">IF($C74=0,"",F74/$C74)</f>
        <v>0.625</v>
      </c>
      <c r="S74" s="74" t="n">
        <f aca="false">IF($C74=0,"",G74/$C74)</f>
        <v>0.475</v>
      </c>
      <c r="T74" s="74" t="n">
        <f aca="false">IF($C74=0,"",H74/$C74)</f>
        <v>0.35</v>
      </c>
      <c r="U74" s="74" t="n">
        <f aca="false">IF($C74=0,"",I74/$C74)</f>
        <v>0.275</v>
      </c>
      <c r="V74" s="75" t="n">
        <f aca="false">IF($C74=0,"",K74/$C74)</f>
        <v>-0.175</v>
      </c>
      <c r="W74" s="75" t="n">
        <f aca="false">IF($C74=0,"",M74/$C74)</f>
        <v>-0.1857175</v>
      </c>
    </row>
    <row r="75" customFormat="false" ht="15" hidden="false" customHeight="false" outlineLevel="0" collapsed="false">
      <c r="A75" s="11" t="n">
        <v>2026</v>
      </c>
      <c r="B75" s="11" t="s">
        <v>5206</v>
      </c>
      <c r="C75" s="16" t="n">
        <v>49</v>
      </c>
      <c r="D75" s="16" t="n">
        <v>17</v>
      </c>
      <c r="E75" s="16" t="n">
        <v>17</v>
      </c>
      <c r="F75" s="16" t="n">
        <v>29</v>
      </c>
      <c r="G75" s="16" t="n">
        <v>26</v>
      </c>
      <c r="H75" s="16" t="n">
        <v>20</v>
      </c>
      <c r="I75" s="16" t="n">
        <v>17</v>
      </c>
      <c r="J75" s="16" t="n">
        <v>0</v>
      </c>
      <c r="K75" s="13" t="n">
        <v>2</v>
      </c>
      <c r="L75" s="13" t="n">
        <v>0.6824</v>
      </c>
      <c r="M75" s="35" t="n">
        <f aca="false">K75-L75</f>
        <v>1.3176</v>
      </c>
      <c r="N75" s="16" t="n">
        <v>2</v>
      </c>
      <c r="O75" s="16" t="n">
        <v>11</v>
      </c>
      <c r="P75" s="74" t="n">
        <f aca="false">IF($C75=0,"",D75/$C75)</f>
        <v>0.346938775510204</v>
      </c>
      <c r="Q75" s="74" t="n">
        <f aca="false">IF($C75=0,"",E75/$C75)</f>
        <v>0.346938775510204</v>
      </c>
      <c r="R75" s="74" t="n">
        <f aca="false">IF($C75=0,"",F75/$C75)</f>
        <v>0.591836734693878</v>
      </c>
      <c r="S75" s="74" t="n">
        <f aca="false">IF($C75=0,"",G75/$C75)</f>
        <v>0.530612244897959</v>
      </c>
      <c r="T75" s="74" t="n">
        <f aca="false">IF($C75=0,"",H75/$C75)</f>
        <v>0.408163265306122</v>
      </c>
      <c r="U75" s="74" t="n">
        <f aca="false">IF($C75=0,"",I75/$C75)</f>
        <v>0.346938775510204</v>
      </c>
      <c r="V75" s="75" t="n">
        <f aca="false">IF($C75=0,"",K75/$C75)</f>
        <v>0.0408163265306122</v>
      </c>
      <c r="W75" s="75" t="n">
        <f aca="false">IF($C75=0,"",M75/$C75)</f>
        <v>0.0268897959183674</v>
      </c>
    </row>
    <row r="76" customFormat="false" ht="15" hidden="false" customHeight="false" outlineLevel="0" collapsed="false">
      <c r="A76" s="11" t="n">
        <v>2026</v>
      </c>
      <c r="B76" s="11" t="s">
        <v>5207</v>
      </c>
      <c r="C76" s="16" t="n">
        <v>46</v>
      </c>
      <c r="D76" s="16" t="n">
        <v>17</v>
      </c>
      <c r="E76" s="16" t="n">
        <v>17</v>
      </c>
      <c r="F76" s="16" t="n">
        <v>29</v>
      </c>
      <c r="G76" s="16" t="n">
        <v>24</v>
      </c>
      <c r="H76" s="16" t="n">
        <v>21</v>
      </c>
      <c r="I76" s="16" t="n">
        <v>17</v>
      </c>
      <c r="J76" s="16" t="n">
        <v>0</v>
      </c>
      <c r="K76" s="13" t="n">
        <v>5</v>
      </c>
      <c r="L76" s="13" t="n">
        <v>0.5466</v>
      </c>
      <c r="M76" s="35" t="n">
        <f aca="false">K76-L76</f>
        <v>4.4534</v>
      </c>
      <c r="N76" s="16" t="n">
        <v>2</v>
      </c>
      <c r="O76" s="16" t="n">
        <v>5</v>
      </c>
      <c r="P76" s="74" t="n">
        <f aca="false">IF($C76=0,"",D76/$C76)</f>
        <v>0.369565217391304</v>
      </c>
      <c r="Q76" s="74" t="n">
        <f aca="false">IF($C76=0,"",E76/$C76)</f>
        <v>0.369565217391304</v>
      </c>
      <c r="R76" s="74" t="n">
        <f aca="false">IF($C76=0,"",F76/$C76)</f>
        <v>0.630434782608696</v>
      </c>
      <c r="S76" s="74" t="n">
        <f aca="false">IF($C76=0,"",G76/$C76)</f>
        <v>0.521739130434783</v>
      </c>
      <c r="T76" s="74" t="n">
        <f aca="false">IF($C76=0,"",H76/$C76)</f>
        <v>0.456521739130435</v>
      </c>
      <c r="U76" s="74" t="n">
        <f aca="false">IF($C76=0,"",I76/$C76)</f>
        <v>0.369565217391304</v>
      </c>
      <c r="V76" s="75" t="n">
        <f aca="false">IF($C76=0,"",K76/$C76)</f>
        <v>0.108695652173913</v>
      </c>
      <c r="W76" s="75" t="n">
        <f aca="false">IF($C76=0,"",M76/$C76)</f>
        <v>0.0968130434782609</v>
      </c>
    </row>
    <row r="77" customFormat="false" ht="15" hidden="false" customHeight="false" outlineLevel="0" collapsed="false">
      <c r="A77" s="11" t="n">
        <v>2026</v>
      </c>
      <c r="B77" s="11" t="s">
        <v>5208</v>
      </c>
      <c r="C77" s="16" t="n">
        <v>39</v>
      </c>
      <c r="D77" s="16" t="n">
        <v>16</v>
      </c>
      <c r="E77" s="16" t="n">
        <v>16</v>
      </c>
      <c r="F77" s="16" t="n">
        <v>26</v>
      </c>
      <c r="G77" s="16" t="n">
        <v>20</v>
      </c>
      <c r="H77" s="16" t="n">
        <v>17</v>
      </c>
      <c r="I77" s="16" t="n">
        <v>16</v>
      </c>
      <c r="J77" s="16" t="n">
        <v>0</v>
      </c>
      <c r="K77" s="13" t="n">
        <v>9</v>
      </c>
      <c r="L77" s="13" t="n">
        <v>0.62</v>
      </c>
      <c r="M77" s="35" t="n">
        <f aca="false">K77-L77</f>
        <v>8.38</v>
      </c>
      <c r="N77" s="16" t="n">
        <v>3</v>
      </c>
      <c r="O77" s="16" t="n">
        <v>5</v>
      </c>
      <c r="P77" s="74" t="n">
        <f aca="false">IF($C77=0,"",D77/$C77)</f>
        <v>0.41025641025641</v>
      </c>
      <c r="Q77" s="74" t="n">
        <f aca="false">IF($C77=0,"",E77/$C77)</f>
        <v>0.41025641025641</v>
      </c>
      <c r="R77" s="74" t="n">
        <f aca="false">IF($C77=0,"",F77/$C77)</f>
        <v>0.666666666666667</v>
      </c>
      <c r="S77" s="74" t="n">
        <f aca="false">IF($C77=0,"",G77/$C77)</f>
        <v>0.512820512820513</v>
      </c>
      <c r="T77" s="74" t="n">
        <f aca="false">IF($C77=0,"",H77/$C77)</f>
        <v>0.435897435897436</v>
      </c>
      <c r="U77" s="74" t="n">
        <f aca="false">IF($C77=0,"",I77/$C77)</f>
        <v>0.41025641025641</v>
      </c>
      <c r="V77" s="75" t="n">
        <f aca="false">IF($C77=0,"",K77/$C77)</f>
        <v>0.230769230769231</v>
      </c>
      <c r="W77" s="75" t="n">
        <f aca="false">IF($C77=0,"",M77/$C77)</f>
        <v>0.214871794871795</v>
      </c>
    </row>
    <row r="78" customFormat="false" ht="15" hidden="false" customHeight="false" outlineLevel="0" collapsed="false">
      <c r="A78" s="11" t="n">
        <v>2026</v>
      </c>
      <c r="B78" s="11" t="s">
        <v>5209</v>
      </c>
      <c r="C78" s="16" t="n">
        <v>49</v>
      </c>
      <c r="D78" s="16" t="n">
        <v>18</v>
      </c>
      <c r="E78" s="16" t="n">
        <v>18</v>
      </c>
      <c r="F78" s="16" t="n">
        <v>30</v>
      </c>
      <c r="G78" s="16" t="n">
        <v>24</v>
      </c>
      <c r="H78" s="16" t="n">
        <v>22</v>
      </c>
      <c r="I78" s="16" t="n">
        <v>18</v>
      </c>
      <c r="J78" s="16" t="n">
        <v>0</v>
      </c>
      <c r="K78" s="13" t="n">
        <v>5</v>
      </c>
      <c r="L78" s="13" t="n">
        <v>0.6385</v>
      </c>
      <c r="M78" s="35" t="n">
        <f aca="false">K78-L78</f>
        <v>4.3615</v>
      </c>
      <c r="N78" s="16" t="n">
        <v>2</v>
      </c>
      <c r="O78" s="16" t="n">
        <v>5</v>
      </c>
      <c r="P78" s="74" t="n">
        <f aca="false">IF($C78=0,"",D78/$C78)</f>
        <v>0.36734693877551</v>
      </c>
      <c r="Q78" s="74" t="n">
        <f aca="false">IF($C78=0,"",E78/$C78)</f>
        <v>0.36734693877551</v>
      </c>
      <c r="R78" s="74" t="n">
        <f aca="false">IF($C78=0,"",F78/$C78)</f>
        <v>0.612244897959184</v>
      </c>
      <c r="S78" s="74" t="n">
        <f aca="false">IF($C78=0,"",G78/$C78)</f>
        <v>0.489795918367347</v>
      </c>
      <c r="T78" s="74" t="n">
        <f aca="false">IF($C78=0,"",H78/$C78)</f>
        <v>0.448979591836735</v>
      </c>
      <c r="U78" s="74" t="n">
        <f aca="false">IF($C78=0,"",I78/$C78)</f>
        <v>0.36734693877551</v>
      </c>
      <c r="V78" s="75" t="n">
        <f aca="false">IF($C78=0,"",K78/$C78)</f>
        <v>0.102040816326531</v>
      </c>
      <c r="W78" s="75" t="n">
        <f aca="false">IF($C78=0,"",M78/$C78)</f>
        <v>0.0890102040816327</v>
      </c>
    </row>
    <row r="79" customFormat="false" ht="15" hidden="false" customHeight="false" outlineLevel="0" collapsed="false">
      <c r="A79" s="11" t="n">
        <v>2026</v>
      </c>
      <c r="B79" s="11" t="s">
        <v>5210</v>
      </c>
      <c r="C79" s="16" t="n">
        <v>52</v>
      </c>
      <c r="D79" s="16" t="n">
        <v>20</v>
      </c>
      <c r="E79" s="16" t="n">
        <v>20</v>
      </c>
      <c r="F79" s="16" t="n">
        <v>30</v>
      </c>
      <c r="G79" s="16" t="n">
        <v>23</v>
      </c>
      <c r="H79" s="16" t="n">
        <v>20</v>
      </c>
      <c r="I79" s="16" t="n">
        <v>20</v>
      </c>
      <c r="J79" s="16" t="n">
        <v>0</v>
      </c>
      <c r="K79" s="13" t="n">
        <v>8</v>
      </c>
      <c r="L79" s="13" t="n">
        <v>0.6363</v>
      </c>
      <c r="M79" s="35" t="n">
        <f aca="false">K79-L79</f>
        <v>7.3637</v>
      </c>
      <c r="N79" s="16" t="n">
        <v>4</v>
      </c>
      <c r="O79" s="16" t="n">
        <v>6</v>
      </c>
      <c r="P79" s="74" t="n">
        <f aca="false">IF($C79=0,"",D79/$C79)</f>
        <v>0.384615384615385</v>
      </c>
      <c r="Q79" s="74" t="n">
        <f aca="false">IF($C79=0,"",E79/$C79)</f>
        <v>0.384615384615385</v>
      </c>
      <c r="R79" s="74" t="n">
        <f aca="false">IF($C79=0,"",F79/$C79)</f>
        <v>0.576923076923077</v>
      </c>
      <c r="S79" s="74" t="n">
        <f aca="false">IF($C79=0,"",G79/$C79)</f>
        <v>0.442307692307692</v>
      </c>
      <c r="T79" s="74" t="n">
        <f aca="false">IF($C79=0,"",H79/$C79)</f>
        <v>0.384615384615385</v>
      </c>
      <c r="U79" s="74" t="n">
        <f aca="false">IF($C79=0,"",I79/$C79)</f>
        <v>0.384615384615385</v>
      </c>
      <c r="V79" s="75" t="n">
        <f aca="false">IF($C79=0,"",K79/$C79)</f>
        <v>0.153846153846154</v>
      </c>
      <c r="W79" s="75" t="n">
        <f aca="false">IF($C79=0,"",M79/$C79)</f>
        <v>0.141609615384615</v>
      </c>
    </row>
    <row r="80" customFormat="false" ht="15" hidden="false" customHeight="false" outlineLevel="0" collapsed="false">
      <c r="A80" s="11" t="n">
        <v>2026</v>
      </c>
      <c r="B80" s="11" t="s">
        <v>5211</v>
      </c>
      <c r="C80" s="16" t="n">
        <v>5</v>
      </c>
      <c r="D80" s="16" t="n">
        <v>1</v>
      </c>
      <c r="E80" s="16" t="n">
        <v>1</v>
      </c>
      <c r="F80" s="16" t="n">
        <v>2</v>
      </c>
      <c r="G80" s="16" t="n">
        <v>1</v>
      </c>
      <c r="H80" s="16" t="n">
        <v>1</v>
      </c>
      <c r="I80" s="16" t="n">
        <v>1</v>
      </c>
      <c r="J80" s="16" t="n">
        <v>0</v>
      </c>
      <c r="K80" s="13" t="n">
        <v>-2</v>
      </c>
      <c r="L80" s="13" t="n">
        <v>0.0697</v>
      </c>
      <c r="M80" s="35" t="n">
        <f aca="false">K80-L80</f>
        <v>-2.0697</v>
      </c>
      <c r="N80" s="16" t="n">
        <v>1</v>
      </c>
      <c r="O80" s="16" t="n">
        <v>3</v>
      </c>
      <c r="P80" s="74" t="n">
        <f aca="false">IF($C80=0,"",D80/$C80)</f>
        <v>0.2</v>
      </c>
      <c r="Q80" s="74" t="n">
        <f aca="false">IF($C80=0,"",E80/$C80)</f>
        <v>0.2</v>
      </c>
      <c r="R80" s="74" t="n">
        <f aca="false">IF($C80=0,"",F80/$C80)</f>
        <v>0.4</v>
      </c>
      <c r="S80" s="74" t="n">
        <f aca="false">IF($C80=0,"",G80/$C80)</f>
        <v>0.2</v>
      </c>
      <c r="T80" s="74" t="n">
        <f aca="false">IF($C80=0,"",H80/$C80)</f>
        <v>0.2</v>
      </c>
      <c r="U80" s="74" t="n">
        <f aca="false">IF($C80=0,"",I80/$C80)</f>
        <v>0.2</v>
      </c>
      <c r="V80" s="75" t="n">
        <f aca="false">IF($C80=0,"",K80/$C80)</f>
        <v>-0.4</v>
      </c>
      <c r="W80" s="75" t="n">
        <f aca="false">IF($C80=0,"",M80/$C80)</f>
        <v>-0.41394</v>
      </c>
    </row>
    <row r="81" customFormat="false" ht="15" hidden="false" customHeight="false" outlineLevel="0" collapsed="false">
      <c r="A81" s="76" t="s">
        <v>5220</v>
      </c>
      <c r="B81" s="76" t="s">
        <v>5215</v>
      </c>
      <c r="C81" s="76" t="n">
        <f aca="false">SUM(C71:C80)</f>
        <v>415</v>
      </c>
      <c r="D81" s="76" t="n">
        <f aca="false">SUM(D71:D80)</f>
        <v>145</v>
      </c>
      <c r="E81" s="76" t="n">
        <f aca="false">SUM(E71:E80)</f>
        <v>145</v>
      </c>
      <c r="F81" s="76" t="n">
        <f aca="false">SUM(F71:F80)</f>
        <v>249</v>
      </c>
      <c r="G81" s="76" t="n">
        <f aca="false">SUM(G71:G80)</f>
        <v>200</v>
      </c>
      <c r="H81" s="76" t="n">
        <f aca="false">SUM(H71:H80)</f>
        <v>169</v>
      </c>
      <c r="I81" s="76" t="n">
        <f aca="false">SUM(I71:I80)</f>
        <v>145</v>
      </c>
      <c r="J81" s="76" t="n">
        <f aca="false">SUM(J71:J80)</f>
        <v>0</v>
      </c>
      <c r="K81" s="77" t="n">
        <f aca="false">SUM(K71:K80)</f>
        <v>20</v>
      </c>
      <c r="L81" s="77" t="n">
        <f aca="false">SUM(L71:L80)</f>
        <v>4.6217</v>
      </c>
      <c r="M81" s="77" t="n">
        <f aca="false">K81-L81</f>
        <v>15.3783</v>
      </c>
      <c r="N81" s="78" t="n">
        <v>4</v>
      </c>
      <c r="O81" s="78" t="n">
        <v>11</v>
      </c>
      <c r="P81" s="79" t="n">
        <f aca="false">IF($C81=0,"",D81/$C81)</f>
        <v>0.349397590361446</v>
      </c>
      <c r="Q81" s="79" t="n">
        <f aca="false">IF($C81=0,"",E81/$C81)</f>
        <v>0.349397590361446</v>
      </c>
      <c r="R81" s="79" t="n">
        <f aca="false">IF($C81=0,"",F81/$C81)</f>
        <v>0.6</v>
      </c>
      <c r="S81" s="79" t="n">
        <f aca="false">IF($C81=0,"",G81/$C81)</f>
        <v>0.481927710843374</v>
      </c>
      <c r="T81" s="79" t="n">
        <f aca="false">IF($C81=0,"",H81/$C81)</f>
        <v>0.407228915662651</v>
      </c>
      <c r="U81" s="79" t="n">
        <f aca="false">IF($C81=0,"",I81/$C81)</f>
        <v>0.349397590361446</v>
      </c>
      <c r="V81" s="80" t="n">
        <f aca="false">IF($C81=0,"",K81/$C81)</f>
        <v>0.0481927710843374</v>
      </c>
      <c r="W81" s="80" t="n">
        <f aca="false">IF($C81=0,"",M81/$C81)</f>
        <v>0.0370561445783133</v>
      </c>
    </row>
    <row r="82" customFormat="false" ht="15" hidden="false" customHeight="false" outlineLevel="0" collapsed="false">
      <c r="A82" s="51" t="s">
        <v>5190</v>
      </c>
      <c r="B82" s="51" t="s">
        <v>5215</v>
      </c>
      <c r="C82" s="51" t="n">
        <f aca="false">C18+C31+C44+C57+C70+C81</f>
        <v>3169</v>
      </c>
      <c r="D82" s="51" t="n">
        <f aca="false">D18+D31+D44+D57+D70+D81</f>
        <v>1052</v>
      </c>
      <c r="E82" s="51" t="n">
        <f aca="false">E18+E31+E44+E57+E70+E81</f>
        <v>1052</v>
      </c>
      <c r="F82" s="51" t="n">
        <f aca="false">F18+F31+F44+F57+F70+F81</f>
        <v>1917</v>
      </c>
      <c r="G82" s="51" t="n">
        <f aca="false">G18+G31+G44+G57+G70+G81</f>
        <v>1540</v>
      </c>
      <c r="H82" s="51" t="n">
        <f aca="false">H18+H31+H44+H57+H70+H81</f>
        <v>1229</v>
      </c>
      <c r="I82" s="51" t="n">
        <f aca="false">I18+I31+I44+I57+I70+I81</f>
        <v>1052</v>
      </c>
      <c r="J82" s="51" t="n">
        <f aca="false">J18+J31+J44+J57+J70+J81</f>
        <v>0</v>
      </c>
      <c r="K82" s="54" t="n">
        <f aca="false">K18+K31+K44+K57+K70+K81</f>
        <v>-13</v>
      </c>
      <c r="L82" s="54" t="n">
        <f aca="false">L18+L31+L44+L57+L70+L81</f>
        <v>161.0816</v>
      </c>
      <c r="M82" s="54" t="n">
        <f aca="false">K82-L82</f>
        <v>-174.0816</v>
      </c>
      <c r="N82" s="81" t="n">
        <v>6</v>
      </c>
      <c r="O82" s="81" t="n">
        <v>18</v>
      </c>
      <c r="P82" s="82" t="n">
        <f aca="false">IF($C82=0,"",D82/$C82)</f>
        <v>0.331965919848533</v>
      </c>
      <c r="Q82" s="82" t="n">
        <f aca="false">IF($C82=0,"",E82/$C82)</f>
        <v>0.331965919848533</v>
      </c>
      <c r="R82" s="82" t="n">
        <f aca="false">IF($C82=0,"",F82/$C82)</f>
        <v>0.604922688545282</v>
      </c>
      <c r="S82" s="82" t="n">
        <f aca="false">IF($C82=0,"",G82/$C82)</f>
        <v>0.485957715367624</v>
      </c>
      <c r="T82" s="82" t="n">
        <f aca="false">IF($C82=0,"",H82/$C82)</f>
        <v>0.387819501420006</v>
      </c>
      <c r="U82" s="82" t="n">
        <f aca="false">IF($C82=0,"",I82/$C82)</f>
        <v>0.331965919848533</v>
      </c>
      <c r="V82" s="83" t="n">
        <f aca="false">IF($C82=0,"",K82/$C82)</f>
        <v>-0.00410224045440202</v>
      </c>
      <c r="W82" s="83" t="n">
        <f aca="false">IF($C82=0,"",M82/$C82)</f>
        <v>-0.0549326601451562</v>
      </c>
    </row>
  </sheetData>
  <mergeCells count="2">
    <mergeCell ref="A2:W2"/>
    <mergeCell ref="A3:W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7"/>
    <col collapsed="false" customWidth="true" hidden="false" outlineLevel="0" max="5" min="4" style="0" width="9"/>
    <col collapsed="false" customWidth="true" hidden="false" outlineLevel="0" max="9" min="6" style="0" width="7"/>
    <col collapsed="false" customWidth="true" hidden="false" outlineLevel="0" max="10" min="10" style="0" width="9"/>
    <col collapsed="false" customWidth="true" hidden="false" outlineLevel="0" max="12" min="11" style="0" width="8"/>
    <col collapsed="false" customWidth="true" hidden="false" outlineLevel="0" max="13" min="13" style="0" width="9"/>
    <col collapsed="false" customWidth="true" hidden="false" outlineLevel="0" max="15" min="14" style="0" width="8"/>
    <col collapsed="false" customWidth="true" hidden="false" outlineLevel="0" max="16" min="16" style="0" width="7"/>
    <col collapsed="false" customWidth="true" hidden="false" outlineLevel="0" max="17" min="17" style="0" width="9"/>
    <col collapsed="false" customWidth="true" hidden="false" outlineLevel="0" max="21" min="18" style="0" width="7"/>
    <col collapsed="false" customWidth="true" hidden="false" outlineLevel="0" max="22" min="22" style="0" width="8"/>
    <col collapsed="false" customWidth="true" hidden="false" outlineLevel="0" max="23" min="23" style="0" width="9"/>
  </cols>
  <sheetData>
    <row r="1" customFormat="false" ht="15" hidden="false" customHeight="false" outlineLevel="0" collapsed="false">
      <c r="A1" s="3" t="s">
        <v>5231</v>
      </c>
    </row>
    <row r="2" customFormat="false" ht="42" hidden="false" customHeight="true" outlineLevel="0" collapsed="false">
      <c r="A2" s="4" t="s">
        <v>5232</v>
      </c>
      <c r="B2" s="4"/>
      <c r="C2" s="4"/>
      <c r="D2" s="4"/>
      <c r="E2" s="4"/>
      <c r="F2" s="4"/>
      <c r="G2" s="4"/>
      <c r="H2" s="4"/>
      <c r="I2" s="4"/>
      <c r="J2" s="4"/>
      <c r="K2" s="4"/>
      <c r="L2" s="4"/>
      <c r="M2" s="4"/>
      <c r="N2" s="4"/>
      <c r="O2" s="4"/>
      <c r="P2" s="4"/>
      <c r="Q2" s="4"/>
      <c r="R2" s="4"/>
      <c r="S2" s="4"/>
      <c r="T2" s="4"/>
      <c r="U2" s="4"/>
      <c r="V2" s="4"/>
      <c r="W2" s="4"/>
    </row>
    <row r="3" customFormat="false" ht="15" hidden="false" customHeight="false" outlineLevel="0" collapsed="false">
      <c r="A3" s="73" t="s">
        <v>5193</v>
      </c>
      <c r="B3" s="73"/>
      <c r="C3" s="73"/>
      <c r="D3" s="73"/>
      <c r="E3" s="73"/>
      <c r="F3" s="73"/>
      <c r="G3" s="73"/>
      <c r="H3" s="73"/>
      <c r="I3" s="73"/>
      <c r="J3" s="73"/>
      <c r="K3" s="73"/>
      <c r="L3" s="73"/>
      <c r="M3" s="73"/>
      <c r="N3" s="73"/>
      <c r="O3" s="73"/>
      <c r="P3" s="73"/>
      <c r="Q3" s="73"/>
      <c r="R3" s="73"/>
      <c r="S3" s="73"/>
      <c r="T3" s="73"/>
      <c r="U3" s="73"/>
      <c r="V3" s="73"/>
      <c r="W3" s="73"/>
    </row>
    <row r="5" customFormat="false" ht="42" hidden="false" customHeight="true" outlineLevel="0" collapsed="false">
      <c r="A5" s="6" t="s">
        <v>5175</v>
      </c>
      <c r="B5" s="6" t="s">
        <v>270</v>
      </c>
      <c r="C5" s="6" t="s">
        <v>359</v>
      </c>
      <c r="D5" s="6" t="s">
        <v>5194</v>
      </c>
      <c r="E5" s="6" t="s">
        <v>362</v>
      </c>
      <c r="F5" s="6" t="s">
        <v>5195</v>
      </c>
      <c r="G5" s="6" t="s">
        <v>5196</v>
      </c>
      <c r="H5" s="6" t="s">
        <v>5197</v>
      </c>
      <c r="I5" s="6" t="s">
        <v>5198</v>
      </c>
      <c r="J5" s="6" t="s">
        <v>5199</v>
      </c>
      <c r="K5" s="6" t="s">
        <v>5200</v>
      </c>
      <c r="L5" s="6" t="s">
        <v>5201</v>
      </c>
      <c r="M5" s="6" t="s">
        <v>372</v>
      </c>
      <c r="N5" s="6" t="s">
        <v>5183</v>
      </c>
      <c r="O5" s="6" t="s">
        <v>87</v>
      </c>
      <c r="P5" s="6" t="s">
        <v>5176</v>
      </c>
      <c r="Q5" s="6" t="s">
        <v>5177</v>
      </c>
      <c r="R5" s="6" t="s">
        <v>5178</v>
      </c>
      <c r="S5" s="6" t="s">
        <v>5179</v>
      </c>
      <c r="T5" s="6" t="s">
        <v>5180</v>
      </c>
      <c r="U5" s="6" t="s">
        <v>5181</v>
      </c>
      <c r="V5" s="6" t="s">
        <v>5182</v>
      </c>
      <c r="W5" s="6" t="s">
        <v>5003</v>
      </c>
    </row>
    <row r="6" customFormat="false" ht="15" hidden="false" customHeight="false" outlineLevel="0" collapsed="false">
      <c r="A6" s="11" t="n">
        <v>2021</v>
      </c>
      <c r="B6" s="11" t="s">
        <v>5202</v>
      </c>
      <c r="C6" s="16" t="n">
        <v>22</v>
      </c>
      <c r="D6" s="16" t="n">
        <v>4</v>
      </c>
      <c r="E6" s="16" t="n">
        <v>9</v>
      </c>
      <c r="F6" s="16" t="n">
        <v>13</v>
      </c>
      <c r="G6" s="16" t="n">
        <v>13</v>
      </c>
      <c r="H6" s="16" t="n">
        <v>9</v>
      </c>
      <c r="I6" s="16" t="n">
        <v>4</v>
      </c>
      <c r="J6" s="16" t="n">
        <v>0</v>
      </c>
      <c r="K6" s="13" t="n">
        <v>0</v>
      </c>
      <c r="L6" s="13" t="n">
        <v>0.7038</v>
      </c>
      <c r="M6" s="35" t="n">
        <f aca="false">K6-L6</f>
        <v>-0.7038</v>
      </c>
      <c r="N6" s="16" t="n">
        <v>6</v>
      </c>
      <c r="O6" s="16" t="n">
        <v>7</v>
      </c>
      <c r="P6" s="74" t="n">
        <f aca="false">IF($C6=0,"",D6/$C6)</f>
        <v>0.181818181818182</v>
      </c>
      <c r="Q6" s="74" t="n">
        <f aca="false">IF($C6=0,"",E6/$C6)</f>
        <v>0.409090909090909</v>
      </c>
      <c r="R6" s="74" t="n">
        <f aca="false">IF($C6=0,"",F6/$C6)</f>
        <v>0.590909090909091</v>
      </c>
      <c r="S6" s="74" t="n">
        <f aca="false">IF($C6=0,"",G6/$C6)</f>
        <v>0.590909090909091</v>
      </c>
      <c r="T6" s="74" t="n">
        <f aca="false">IF($C6=0,"",H6/$C6)</f>
        <v>0.409090909090909</v>
      </c>
      <c r="U6" s="74" t="n">
        <f aca="false">IF($C6=0,"",I6/$C6)</f>
        <v>0.181818181818182</v>
      </c>
      <c r="V6" s="75" t="n">
        <f aca="false">IF($C6=0,"",K6/$C6)</f>
        <v>0</v>
      </c>
      <c r="W6" s="75" t="n">
        <f aca="false">IF($C6=0,"",M6/$C6)</f>
        <v>-0.0319909090909091</v>
      </c>
    </row>
    <row r="7" customFormat="false" ht="15" hidden="false" customHeight="false" outlineLevel="0" collapsed="false">
      <c r="A7" s="11" t="n">
        <v>2021</v>
      </c>
      <c r="B7" s="11" t="s">
        <v>5203</v>
      </c>
      <c r="C7" s="16" t="n">
        <v>18</v>
      </c>
      <c r="D7" s="16" t="n">
        <v>7</v>
      </c>
      <c r="E7" s="16" t="n">
        <v>10</v>
      </c>
      <c r="F7" s="16" t="n">
        <v>11</v>
      </c>
      <c r="G7" s="16" t="n">
        <v>10</v>
      </c>
      <c r="H7" s="16" t="n">
        <v>10</v>
      </c>
      <c r="I7" s="16" t="n">
        <v>7</v>
      </c>
      <c r="J7" s="16" t="n">
        <v>0</v>
      </c>
      <c r="K7" s="13" t="n">
        <v>9</v>
      </c>
      <c r="L7" s="13" t="n">
        <v>0.5584</v>
      </c>
      <c r="M7" s="35" t="n">
        <f aca="false">K7-L7</f>
        <v>8.4416</v>
      </c>
      <c r="N7" s="16" t="n">
        <v>2</v>
      </c>
      <c r="O7" s="16" t="n">
        <v>2</v>
      </c>
      <c r="P7" s="74" t="n">
        <f aca="false">IF($C7=0,"",D7/$C7)</f>
        <v>0.388888888888889</v>
      </c>
      <c r="Q7" s="74" t="n">
        <f aca="false">IF($C7=0,"",E7/$C7)</f>
        <v>0.555555555555556</v>
      </c>
      <c r="R7" s="74" t="n">
        <f aca="false">IF($C7=0,"",F7/$C7)</f>
        <v>0.611111111111111</v>
      </c>
      <c r="S7" s="74" t="n">
        <f aca="false">IF($C7=0,"",G7/$C7)</f>
        <v>0.555555555555556</v>
      </c>
      <c r="T7" s="74" t="n">
        <f aca="false">IF($C7=0,"",H7/$C7)</f>
        <v>0.555555555555556</v>
      </c>
      <c r="U7" s="74" t="n">
        <f aca="false">IF($C7=0,"",I7/$C7)</f>
        <v>0.388888888888889</v>
      </c>
      <c r="V7" s="75" t="n">
        <f aca="false">IF($C7=0,"",K7/$C7)</f>
        <v>0.5</v>
      </c>
      <c r="W7" s="75" t="n">
        <f aca="false">IF($C7=0,"",M7/$C7)</f>
        <v>0.468977777777778</v>
      </c>
    </row>
    <row r="8" customFormat="false" ht="15" hidden="false" customHeight="false" outlineLevel="0" collapsed="false">
      <c r="A8" s="11" t="n">
        <v>2021</v>
      </c>
      <c r="B8" s="11" t="s">
        <v>5204</v>
      </c>
      <c r="C8" s="16" t="n">
        <v>22</v>
      </c>
      <c r="D8" s="16" t="n">
        <v>3</v>
      </c>
      <c r="E8" s="16" t="n">
        <v>7</v>
      </c>
      <c r="F8" s="16" t="n">
        <v>15</v>
      </c>
      <c r="G8" s="16" t="n">
        <v>9</v>
      </c>
      <c r="H8" s="16" t="n">
        <v>7</v>
      </c>
      <c r="I8" s="16" t="n">
        <v>3</v>
      </c>
      <c r="J8" s="16" t="n">
        <v>0</v>
      </c>
      <c r="K8" s="13" t="n">
        <v>-5</v>
      </c>
      <c r="L8" s="13" t="n">
        <v>0.7047</v>
      </c>
      <c r="M8" s="35" t="n">
        <f aca="false">K8-L8</f>
        <v>-5.7047</v>
      </c>
      <c r="N8" s="16" t="n">
        <v>2</v>
      </c>
      <c r="O8" s="16" t="n">
        <v>9</v>
      </c>
      <c r="P8" s="74" t="n">
        <f aca="false">IF($C8=0,"",D8/$C8)</f>
        <v>0.136363636363636</v>
      </c>
      <c r="Q8" s="74" t="n">
        <f aca="false">IF($C8=0,"",E8/$C8)</f>
        <v>0.318181818181818</v>
      </c>
      <c r="R8" s="74" t="n">
        <f aca="false">IF($C8=0,"",F8/$C8)</f>
        <v>0.681818181818182</v>
      </c>
      <c r="S8" s="74" t="n">
        <f aca="false">IF($C8=0,"",G8/$C8)</f>
        <v>0.409090909090909</v>
      </c>
      <c r="T8" s="74" t="n">
        <f aca="false">IF($C8=0,"",H8/$C8)</f>
        <v>0.318181818181818</v>
      </c>
      <c r="U8" s="74" t="n">
        <f aca="false">IF($C8=0,"",I8/$C8)</f>
        <v>0.136363636363636</v>
      </c>
      <c r="V8" s="75" t="n">
        <f aca="false">IF($C8=0,"",K8/$C8)</f>
        <v>-0.227272727272727</v>
      </c>
      <c r="W8" s="75" t="n">
        <f aca="false">IF($C8=0,"",M8/$C8)</f>
        <v>-0.259304545454545</v>
      </c>
    </row>
    <row r="9" customFormat="false" ht="15" hidden="false" customHeight="false" outlineLevel="0" collapsed="false">
      <c r="A9" s="11" t="n">
        <v>2021</v>
      </c>
      <c r="B9" s="11" t="s">
        <v>5205</v>
      </c>
      <c r="C9" s="16" t="n">
        <v>18</v>
      </c>
      <c r="D9" s="16" t="n">
        <v>3</v>
      </c>
      <c r="E9" s="16" t="n">
        <v>6</v>
      </c>
      <c r="F9" s="16" t="n">
        <v>8</v>
      </c>
      <c r="G9" s="16" t="n">
        <v>8</v>
      </c>
      <c r="H9" s="16" t="n">
        <v>6</v>
      </c>
      <c r="I9" s="16" t="n">
        <v>3</v>
      </c>
      <c r="J9" s="16" t="n">
        <v>0</v>
      </c>
      <c r="K9" s="13" t="n">
        <v>-3</v>
      </c>
      <c r="L9" s="13" t="n">
        <v>0.6672</v>
      </c>
      <c r="M9" s="35" t="n">
        <f aca="false">K9-L9</f>
        <v>-3.6672</v>
      </c>
      <c r="N9" s="16" t="n">
        <v>1</v>
      </c>
      <c r="O9" s="16" t="n">
        <v>4</v>
      </c>
      <c r="P9" s="74" t="n">
        <f aca="false">IF($C9=0,"",D9/$C9)</f>
        <v>0.166666666666667</v>
      </c>
      <c r="Q9" s="74" t="n">
        <f aca="false">IF($C9=0,"",E9/$C9)</f>
        <v>0.333333333333333</v>
      </c>
      <c r="R9" s="74" t="n">
        <f aca="false">IF($C9=0,"",F9/$C9)</f>
        <v>0.444444444444444</v>
      </c>
      <c r="S9" s="74" t="n">
        <f aca="false">IF($C9=0,"",G9/$C9)</f>
        <v>0.444444444444444</v>
      </c>
      <c r="T9" s="74" t="n">
        <f aca="false">IF($C9=0,"",H9/$C9)</f>
        <v>0.333333333333333</v>
      </c>
      <c r="U9" s="74" t="n">
        <f aca="false">IF($C9=0,"",I9/$C9)</f>
        <v>0.166666666666667</v>
      </c>
      <c r="V9" s="75" t="n">
        <f aca="false">IF($C9=0,"",K9/$C9)</f>
        <v>-0.166666666666667</v>
      </c>
      <c r="W9" s="75" t="n">
        <f aca="false">IF($C9=0,"",M9/$C9)</f>
        <v>-0.203733333333333</v>
      </c>
    </row>
    <row r="10" customFormat="false" ht="15" hidden="false" customHeight="false" outlineLevel="0" collapsed="false">
      <c r="A10" s="11" t="n">
        <v>2021</v>
      </c>
      <c r="B10" s="11" t="s">
        <v>5206</v>
      </c>
      <c r="C10" s="16" t="n">
        <v>21</v>
      </c>
      <c r="D10" s="16" t="n">
        <v>8</v>
      </c>
      <c r="E10" s="16" t="n">
        <v>8</v>
      </c>
      <c r="F10" s="16" t="n">
        <v>15</v>
      </c>
      <c r="G10" s="16" t="n">
        <v>11</v>
      </c>
      <c r="H10" s="16" t="n">
        <v>8</v>
      </c>
      <c r="I10" s="16" t="n">
        <v>8</v>
      </c>
      <c r="J10" s="16" t="n">
        <v>0</v>
      </c>
      <c r="K10" s="13" t="n">
        <v>3</v>
      </c>
      <c r="L10" s="13" t="n">
        <v>0.8434</v>
      </c>
      <c r="M10" s="35" t="n">
        <f aca="false">K10-L10</f>
        <v>2.1566</v>
      </c>
      <c r="N10" s="16" t="n">
        <v>2</v>
      </c>
      <c r="O10" s="16" t="n">
        <v>3</v>
      </c>
      <c r="P10" s="74" t="n">
        <f aca="false">IF($C10=0,"",D10/$C10)</f>
        <v>0.380952380952381</v>
      </c>
      <c r="Q10" s="74" t="n">
        <f aca="false">IF($C10=0,"",E10/$C10)</f>
        <v>0.380952380952381</v>
      </c>
      <c r="R10" s="74" t="n">
        <f aca="false">IF($C10=0,"",F10/$C10)</f>
        <v>0.714285714285714</v>
      </c>
      <c r="S10" s="74" t="n">
        <f aca="false">IF($C10=0,"",G10/$C10)</f>
        <v>0.523809523809524</v>
      </c>
      <c r="T10" s="74" t="n">
        <f aca="false">IF($C10=0,"",H10/$C10)</f>
        <v>0.380952380952381</v>
      </c>
      <c r="U10" s="74" t="n">
        <f aca="false">IF($C10=0,"",I10/$C10)</f>
        <v>0.380952380952381</v>
      </c>
      <c r="V10" s="75" t="n">
        <f aca="false">IF($C10=0,"",K10/$C10)</f>
        <v>0.142857142857143</v>
      </c>
      <c r="W10" s="75" t="n">
        <f aca="false">IF($C10=0,"",M10/$C10)</f>
        <v>0.102695238095238</v>
      </c>
    </row>
    <row r="11" customFormat="false" ht="15" hidden="false" customHeight="false" outlineLevel="0" collapsed="false">
      <c r="A11" s="11" t="n">
        <v>2021</v>
      </c>
      <c r="B11" s="11" t="s">
        <v>5207</v>
      </c>
      <c r="C11" s="16" t="n">
        <v>10</v>
      </c>
      <c r="D11" s="16" t="n">
        <v>2</v>
      </c>
      <c r="E11" s="16" t="n">
        <v>5</v>
      </c>
      <c r="F11" s="16" t="n">
        <v>9</v>
      </c>
      <c r="G11" s="16" t="n">
        <v>7</v>
      </c>
      <c r="H11" s="16" t="n">
        <v>5</v>
      </c>
      <c r="I11" s="16" t="n">
        <v>2</v>
      </c>
      <c r="J11" s="16" t="n">
        <v>0</v>
      </c>
      <c r="K11" s="13" t="n">
        <v>2</v>
      </c>
      <c r="L11" s="13" t="n">
        <v>0.2442</v>
      </c>
      <c r="M11" s="35" t="n">
        <f aca="false">K11-L11</f>
        <v>1.7558</v>
      </c>
      <c r="N11" s="16" t="n">
        <v>4</v>
      </c>
      <c r="O11" s="16" t="n">
        <v>3</v>
      </c>
      <c r="P11" s="74" t="n">
        <f aca="false">IF($C11=0,"",D11/$C11)</f>
        <v>0.2</v>
      </c>
      <c r="Q11" s="74" t="n">
        <f aca="false">IF($C11=0,"",E11/$C11)</f>
        <v>0.5</v>
      </c>
      <c r="R11" s="74" t="n">
        <f aca="false">IF($C11=0,"",F11/$C11)</f>
        <v>0.9</v>
      </c>
      <c r="S11" s="74" t="n">
        <f aca="false">IF($C11=0,"",G11/$C11)</f>
        <v>0.7</v>
      </c>
      <c r="T11" s="74" t="n">
        <f aca="false">IF($C11=0,"",H11/$C11)</f>
        <v>0.5</v>
      </c>
      <c r="U11" s="74" t="n">
        <f aca="false">IF($C11=0,"",I11/$C11)</f>
        <v>0.2</v>
      </c>
      <c r="V11" s="75" t="n">
        <f aca="false">IF($C11=0,"",K11/$C11)</f>
        <v>0.2</v>
      </c>
      <c r="W11" s="75" t="n">
        <f aca="false">IF($C11=0,"",M11/$C11)</f>
        <v>0.17558</v>
      </c>
    </row>
    <row r="12" customFormat="false" ht="15" hidden="false" customHeight="false" outlineLevel="0" collapsed="false">
      <c r="A12" s="11" t="n">
        <v>2021</v>
      </c>
      <c r="B12" s="11" t="s">
        <v>5208</v>
      </c>
      <c r="C12" s="16" t="n">
        <v>21</v>
      </c>
      <c r="D12" s="16" t="n">
        <v>5</v>
      </c>
      <c r="E12" s="16" t="n">
        <v>8</v>
      </c>
      <c r="F12" s="16" t="n">
        <v>13</v>
      </c>
      <c r="G12" s="16" t="n">
        <v>9</v>
      </c>
      <c r="H12" s="16" t="n">
        <v>8</v>
      </c>
      <c r="I12" s="16" t="n">
        <v>5</v>
      </c>
      <c r="J12" s="16" t="n">
        <v>0</v>
      </c>
      <c r="K12" s="13" t="n">
        <v>0</v>
      </c>
      <c r="L12" s="13" t="n">
        <v>0.9675</v>
      </c>
      <c r="M12" s="35" t="n">
        <f aca="false">K12-L12</f>
        <v>-0.9675</v>
      </c>
      <c r="N12" s="16" t="n">
        <v>3</v>
      </c>
      <c r="O12" s="16" t="n">
        <v>6</v>
      </c>
      <c r="P12" s="74" t="n">
        <f aca="false">IF($C12=0,"",D12/$C12)</f>
        <v>0.238095238095238</v>
      </c>
      <c r="Q12" s="74" t="n">
        <f aca="false">IF($C12=0,"",E12/$C12)</f>
        <v>0.380952380952381</v>
      </c>
      <c r="R12" s="74" t="n">
        <f aca="false">IF($C12=0,"",F12/$C12)</f>
        <v>0.619047619047619</v>
      </c>
      <c r="S12" s="74" t="n">
        <f aca="false">IF($C12=0,"",G12/$C12)</f>
        <v>0.428571428571429</v>
      </c>
      <c r="T12" s="74" t="n">
        <f aca="false">IF($C12=0,"",H12/$C12)</f>
        <v>0.380952380952381</v>
      </c>
      <c r="U12" s="74" t="n">
        <f aca="false">IF($C12=0,"",I12/$C12)</f>
        <v>0.238095238095238</v>
      </c>
      <c r="V12" s="75" t="n">
        <f aca="false">IF($C12=0,"",K12/$C12)</f>
        <v>0</v>
      </c>
      <c r="W12" s="75" t="n">
        <f aca="false">IF($C12=0,"",M12/$C12)</f>
        <v>-0.0460714285714286</v>
      </c>
    </row>
    <row r="13" customFormat="false" ht="15" hidden="false" customHeight="false" outlineLevel="0" collapsed="false">
      <c r="A13" s="11" t="n">
        <v>2021</v>
      </c>
      <c r="B13" s="11" t="s">
        <v>5209</v>
      </c>
      <c r="C13" s="16" t="n">
        <v>16</v>
      </c>
      <c r="D13" s="16" t="n">
        <v>3</v>
      </c>
      <c r="E13" s="16" t="n">
        <v>8</v>
      </c>
      <c r="F13" s="16" t="n">
        <v>14</v>
      </c>
      <c r="G13" s="16" t="n">
        <v>13</v>
      </c>
      <c r="H13" s="16" t="n">
        <v>8</v>
      </c>
      <c r="I13" s="16" t="n">
        <v>3</v>
      </c>
      <c r="J13" s="16" t="n">
        <v>0</v>
      </c>
      <c r="K13" s="13" t="n">
        <v>3</v>
      </c>
      <c r="L13" s="13" t="n">
        <v>0.7577</v>
      </c>
      <c r="M13" s="35" t="n">
        <f aca="false">K13-L13</f>
        <v>2.2423</v>
      </c>
      <c r="N13" s="16" t="n">
        <v>4</v>
      </c>
      <c r="O13" s="16" t="n">
        <v>3</v>
      </c>
      <c r="P13" s="74" t="n">
        <f aca="false">IF($C13=0,"",D13/$C13)</f>
        <v>0.1875</v>
      </c>
      <c r="Q13" s="74" t="n">
        <f aca="false">IF($C13=0,"",E13/$C13)</f>
        <v>0.5</v>
      </c>
      <c r="R13" s="74" t="n">
        <f aca="false">IF($C13=0,"",F13/$C13)</f>
        <v>0.875</v>
      </c>
      <c r="S13" s="74" t="n">
        <f aca="false">IF($C13=0,"",G13/$C13)</f>
        <v>0.8125</v>
      </c>
      <c r="T13" s="74" t="n">
        <f aca="false">IF($C13=0,"",H13/$C13)</f>
        <v>0.5</v>
      </c>
      <c r="U13" s="74" t="n">
        <f aca="false">IF($C13=0,"",I13/$C13)</f>
        <v>0.1875</v>
      </c>
      <c r="V13" s="75" t="n">
        <f aca="false">IF($C13=0,"",K13/$C13)</f>
        <v>0.1875</v>
      </c>
      <c r="W13" s="75" t="n">
        <f aca="false">IF($C13=0,"",M13/$C13)</f>
        <v>0.14014375</v>
      </c>
    </row>
    <row r="14" customFormat="false" ht="15" hidden="false" customHeight="false" outlineLevel="0" collapsed="false">
      <c r="A14" s="11" t="n">
        <v>2021</v>
      </c>
      <c r="B14" s="11" t="s">
        <v>5210</v>
      </c>
      <c r="C14" s="16" t="n">
        <v>15</v>
      </c>
      <c r="D14" s="16" t="n">
        <v>5</v>
      </c>
      <c r="E14" s="16" t="n">
        <v>8</v>
      </c>
      <c r="F14" s="16" t="n">
        <v>9</v>
      </c>
      <c r="G14" s="16" t="n">
        <v>8</v>
      </c>
      <c r="H14" s="16" t="n">
        <v>8</v>
      </c>
      <c r="I14" s="16" t="n">
        <v>5</v>
      </c>
      <c r="J14" s="16" t="n">
        <v>0</v>
      </c>
      <c r="K14" s="13" t="n">
        <v>6</v>
      </c>
      <c r="L14" s="13" t="n">
        <v>0.4331</v>
      </c>
      <c r="M14" s="35" t="n">
        <f aca="false">K14-L14</f>
        <v>5.5669</v>
      </c>
      <c r="N14" s="16" t="n">
        <v>4</v>
      </c>
      <c r="O14" s="16" t="n">
        <v>3</v>
      </c>
      <c r="P14" s="74" t="n">
        <f aca="false">IF($C14=0,"",D14/$C14)</f>
        <v>0.333333333333333</v>
      </c>
      <c r="Q14" s="74" t="n">
        <f aca="false">IF($C14=0,"",E14/$C14)</f>
        <v>0.533333333333333</v>
      </c>
      <c r="R14" s="74" t="n">
        <f aca="false">IF($C14=0,"",F14/$C14)</f>
        <v>0.6</v>
      </c>
      <c r="S14" s="74" t="n">
        <f aca="false">IF($C14=0,"",G14/$C14)</f>
        <v>0.533333333333333</v>
      </c>
      <c r="T14" s="74" t="n">
        <f aca="false">IF($C14=0,"",H14/$C14)</f>
        <v>0.533333333333333</v>
      </c>
      <c r="U14" s="74" t="n">
        <f aca="false">IF($C14=0,"",I14/$C14)</f>
        <v>0.333333333333333</v>
      </c>
      <c r="V14" s="75" t="n">
        <f aca="false">IF($C14=0,"",K14/$C14)</f>
        <v>0.4</v>
      </c>
      <c r="W14" s="75" t="n">
        <f aca="false">IF($C14=0,"",M14/$C14)</f>
        <v>0.371126666666667</v>
      </c>
    </row>
    <row r="15" customFormat="false" ht="15" hidden="false" customHeight="false" outlineLevel="0" collapsed="false">
      <c r="A15" s="11" t="n">
        <v>2021</v>
      </c>
      <c r="B15" s="11" t="s">
        <v>5211</v>
      </c>
      <c r="C15" s="16" t="n">
        <v>24</v>
      </c>
      <c r="D15" s="16" t="n">
        <v>3</v>
      </c>
      <c r="E15" s="16" t="n">
        <v>13</v>
      </c>
      <c r="F15" s="16" t="n">
        <v>15</v>
      </c>
      <c r="G15" s="16" t="n">
        <v>13</v>
      </c>
      <c r="H15" s="16" t="n">
        <v>13</v>
      </c>
      <c r="I15" s="16" t="n">
        <v>3</v>
      </c>
      <c r="J15" s="16" t="n">
        <v>0</v>
      </c>
      <c r="K15" s="13" t="n">
        <v>5</v>
      </c>
      <c r="L15" s="13" t="n">
        <v>0.8788</v>
      </c>
      <c r="M15" s="35" t="n">
        <f aca="false">K15-L15</f>
        <v>4.1212</v>
      </c>
      <c r="N15" s="16" t="n">
        <v>4</v>
      </c>
      <c r="O15" s="16" t="n">
        <v>4</v>
      </c>
      <c r="P15" s="74" t="n">
        <f aca="false">IF($C15=0,"",D15/$C15)</f>
        <v>0.125</v>
      </c>
      <c r="Q15" s="74" t="n">
        <f aca="false">IF($C15=0,"",E15/$C15)</f>
        <v>0.541666666666667</v>
      </c>
      <c r="R15" s="74" t="n">
        <f aca="false">IF($C15=0,"",F15/$C15)</f>
        <v>0.625</v>
      </c>
      <c r="S15" s="74" t="n">
        <f aca="false">IF($C15=0,"",G15/$C15)</f>
        <v>0.541666666666667</v>
      </c>
      <c r="T15" s="74" t="n">
        <f aca="false">IF($C15=0,"",H15/$C15)</f>
        <v>0.541666666666667</v>
      </c>
      <c r="U15" s="74" t="n">
        <f aca="false">IF($C15=0,"",I15/$C15)</f>
        <v>0.125</v>
      </c>
      <c r="V15" s="75" t="n">
        <f aca="false">IF($C15=0,"",K15/$C15)</f>
        <v>0.208333333333333</v>
      </c>
      <c r="W15" s="75" t="n">
        <f aca="false">IF($C15=0,"",M15/$C15)</f>
        <v>0.171716666666667</v>
      </c>
    </row>
    <row r="16" customFormat="false" ht="15" hidden="false" customHeight="false" outlineLevel="0" collapsed="false">
      <c r="A16" s="11" t="n">
        <v>2021</v>
      </c>
      <c r="B16" s="11" t="s">
        <v>5212</v>
      </c>
      <c r="C16" s="16" t="n">
        <v>15</v>
      </c>
      <c r="D16" s="16" t="n">
        <v>4</v>
      </c>
      <c r="E16" s="16" t="n">
        <v>6</v>
      </c>
      <c r="F16" s="16" t="n">
        <v>11</v>
      </c>
      <c r="G16" s="16" t="n">
        <v>9</v>
      </c>
      <c r="H16" s="16" t="n">
        <v>6</v>
      </c>
      <c r="I16" s="16" t="n">
        <v>4</v>
      </c>
      <c r="J16" s="16" t="n">
        <v>0</v>
      </c>
      <c r="K16" s="13" t="n">
        <v>1</v>
      </c>
      <c r="L16" s="13" t="n">
        <v>0.4418</v>
      </c>
      <c r="M16" s="35" t="n">
        <f aca="false">K16-L16</f>
        <v>0.5582</v>
      </c>
      <c r="N16" s="16" t="n">
        <v>2</v>
      </c>
      <c r="O16" s="16" t="n">
        <v>4</v>
      </c>
      <c r="P16" s="74" t="n">
        <f aca="false">IF($C16=0,"",D16/$C16)</f>
        <v>0.266666666666667</v>
      </c>
      <c r="Q16" s="74" t="n">
        <f aca="false">IF($C16=0,"",E16/$C16)</f>
        <v>0.4</v>
      </c>
      <c r="R16" s="74" t="n">
        <f aca="false">IF($C16=0,"",F16/$C16)</f>
        <v>0.733333333333333</v>
      </c>
      <c r="S16" s="74" t="n">
        <f aca="false">IF($C16=0,"",G16/$C16)</f>
        <v>0.6</v>
      </c>
      <c r="T16" s="74" t="n">
        <f aca="false">IF($C16=0,"",H16/$C16)</f>
        <v>0.4</v>
      </c>
      <c r="U16" s="74" t="n">
        <f aca="false">IF($C16=0,"",I16/$C16)</f>
        <v>0.266666666666667</v>
      </c>
      <c r="V16" s="75" t="n">
        <f aca="false">IF($C16=0,"",K16/$C16)</f>
        <v>0.0666666666666667</v>
      </c>
      <c r="W16" s="75" t="n">
        <f aca="false">IF($C16=0,"",M16/$C16)</f>
        <v>0.0372133333333333</v>
      </c>
    </row>
    <row r="17" customFormat="false" ht="15" hidden="false" customHeight="false" outlineLevel="0" collapsed="false">
      <c r="A17" s="11" t="n">
        <v>2021</v>
      </c>
      <c r="B17" s="11" t="s">
        <v>5213</v>
      </c>
      <c r="C17" s="16" t="n">
        <v>20</v>
      </c>
      <c r="D17" s="16" t="n">
        <v>5</v>
      </c>
      <c r="E17" s="16" t="n">
        <v>10</v>
      </c>
      <c r="F17" s="16" t="n">
        <v>15</v>
      </c>
      <c r="G17" s="16" t="n">
        <v>12</v>
      </c>
      <c r="H17" s="16" t="n">
        <v>10</v>
      </c>
      <c r="I17" s="16" t="n">
        <v>5</v>
      </c>
      <c r="J17" s="16" t="n">
        <v>0</v>
      </c>
      <c r="K17" s="13" t="n">
        <v>5</v>
      </c>
      <c r="L17" s="13" t="n">
        <v>0.8437</v>
      </c>
      <c r="M17" s="35" t="n">
        <f aca="false">K17-L17</f>
        <v>4.1563</v>
      </c>
      <c r="N17" s="16" t="n">
        <v>3</v>
      </c>
      <c r="O17" s="16" t="n">
        <v>6</v>
      </c>
      <c r="P17" s="74" t="n">
        <f aca="false">IF($C17=0,"",D17/$C17)</f>
        <v>0.25</v>
      </c>
      <c r="Q17" s="74" t="n">
        <f aca="false">IF($C17=0,"",E17/$C17)</f>
        <v>0.5</v>
      </c>
      <c r="R17" s="74" t="n">
        <f aca="false">IF($C17=0,"",F17/$C17)</f>
        <v>0.75</v>
      </c>
      <c r="S17" s="74" t="n">
        <f aca="false">IF($C17=0,"",G17/$C17)</f>
        <v>0.6</v>
      </c>
      <c r="T17" s="74" t="n">
        <f aca="false">IF($C17=0,"",H17/$C17)</f>
        <v>0.5</v>
      </c>
      <c r="U17" s="74" t="n">
        <f aca="false">IF($C17=0,"",I17/$C17)</f>
        <v>0.25</v>
      </c>
      <c r="V17" s="75" t="n">
        <f aca="false">IF($C17=0,"",K17/$C17)</f>
        <v>0.25</v>
      </c>
      <c r="W17" s="75" t="n">
        <f aca="false">IF($C17=0,"",M17/$C17)</f>
        <v>0.207815</v>
      </c>
    </row>
    <row r="18" customFormat="false" ht="15" hidden="false" customHeight="false" outlineLevel="0" collapsed="false">
      <c r="A18" s="76" t="s">
        <v>5214</v>
      </c>
      <c r="B18" s="76" t="s">
        <v>5215</v>
      </c>
      <c r="C18" s="76" t="n">
        <f aca="false">SUM(C6:C17)</f>
        <v>222</v>
      </c>
      <c r="D18" s="76" t="n">
        <f aca="false">SUM(D6:D17)</f>
        <v>52</v>
      </c>
      <c r="E18" s="76" t="n">
        <f aca="false">SUM(E6:E17)</f>
        <v>98</v>
      </c>
      <c r="F18" s="76" t="n">
        <f aca="false">SUM(F6:F17)</f>
        <v>148</v>
      </c>
      <c r="G18" s="76" t="n">
        <f aca="false">SUM(G6:G17)</f>
        <v>122</v>
      </c>
      <c r="H18" s="76" t="n">
        <f aca="false">SUM(H6:H17)</f>
        <v>98</v>
      </c>
      <c r="I18" s="76" t="n">
        <f aca="false">SUM(I6:I17)</f>
        <v>52</v>
      </c>
      <c r="J18" s="76" t="n">
        <f aca="false">SUM(J6:J17)</f>
        <v>0</v>
      </c>
      <c r="K18" s="77" t="n">
        <f aca="false">SUM(K6:K17)</f>
        <v>26</v>
      </c>
      <c r="L18" s="77" t="n">
        <f aca="false">SUM(L6:L17)</f>
        <v>8.0443</v>
      </c>
      <c r="M18" s="77" t="n">
        <f aca="false">K18-L18</f>
        <v>17.9557</v>
      </c>
      <c r="N18" s="78" t="n">
        <v>8</v>
      </c>
      <c r="O18" s="78" t="n">
        <v>9</v>
      </c>
      <c r="P18" s="79" t="n">
        <f aca="false">IF($C18=0,"",D18/$C18)</f>
        <v>0.234234234234234</v>
      </c>
      <c r="Q18" s="79" t="n">
        <f aca="false">IF($C18=0,"",E18/$C18)</f>
        <v>0.441441441441441</v>
      </c>
      <c r="R18" s="79" t="n">
        <f aca="false">IF($C18=0,"",F18/$C18)</f>
        <v>0.666666666666667</v>
      </c>
      <c r="S18" s="79" t="n">
        <f aca="false">IF($C18=0,"",G18/$C18)</f>
        <v>0.54954954954955</v>
      </c>
      <c r="T18" s="79" t="n">
        <f aca="false">IF($C18=0,"",H18/$C18)</f>
        <v>0.441441441441441</v>
      </c>
      <c r="U18" s="79" t="n">
        <f aca="false">IF($C18=0,"",I18/$C18)</f>
        <v>0.234234234234234</v>
      </c>
      <c r="V18" s="80" t="n">
        <f aca="false">IF($C18=0,"",K18/$C18)</f>
        <v>0.117117117117117</v>
      </c>
      <c r="W18" s="80" t="n">
        <f aca="false">IF($C18=0,"",M18/$C18)</f>
        <v>0.0808815315315315</v>
      </c>
    </row>
    <row r="19" customFormat="false" ht="15" hidden="false" customHeight="false" outlineLevel="0" collapsed="false">
      <c r="A19" s="11" t="n">
        <v>2022</v>
      </c>
      <c r="B19" s="11" t="s">
        <v>5202</v>
      </c>
      <c r="C19" s="16" t="n">
        <v>22</v>
      </c>
      <c r="D19" s="16" t="n">
        <v>5</v>
      </c>
      <c r="E19" s="16" t="n">
        <v>9</v>
      </c>
      <c r="F19" s="16" t="n">
        <v>14</v>
      </c>
      <c r="G19" s="16" t="n">
        <v>9</v>
      </c>
      <c r="H19" s="16" t="n">
        <v>9</v>
      </c>
      <c r="I19" s="16" t="n">
        <v>5</v>
      </c>
      <c r="J19" s="16" t="n">
        <v>0</v>
      </c>
      <c r="K19" s="13" t="n">
        <v>1</v>
      </c>
      <c r="L19" s="13" t="n">
        <v>1.0462</v>
      </c>
      <c r="M19" s="35" t="n">
        <f aca="false">K19-L19</f>
        <v>-0.0462</v>
      </c>
      <c r="N19" s="16" t="n">
        <v>2</v>
      </c>
      <c r="O19" s="16" t="n">
        <v>3</v>
      </c>
      <c r="P19" s="74" t="n">
        <f aca="false">IF($C19=0,"",D19/$C19)</f>
        <v>0.227272727272727</v>
      </c>
      <c r="Q19" s="74" t="n">
        <f aca="false">IF($C19=0,"",E19/$C19)</f>
        <v>0.409090909090909</v>
      </c>
      <c r="R19" s="74" t="n">
        <f aca="false">IF($C19=0,"",F19/$C19)</f>
        <v>0.636363636363636</v>
      </c>
      <c r="S19" s="74" t="n">
        <f aca="false">IF($C19=0,"",G19/$C19)</f>
        <v>0.409090909090909</v>
      </c>
      <c r="T19" s="74" t="n">
        <f aca="false">IF($C19=0,"",H19/$C19)</f>
        <v>0.409090909090909</v>
      </c>
      <c r="U19" s="74" t="n">
        <f aca="false">IF($C19=0,"",I19/$C19)</f>
        <v>0.227272727272727</v>
      </c>
      <c r="V19" s="75" t="n">
        <f aca="false">IF($C19=0,"",K19/$C19)</f>
        <v>0.0454545454545455</v>
      </c>
      <c r="W19" s="75" t="n">
        <f aca="false">IF($C19=0,"",M19/$C19)</f>
        <v>-0.0021</v>
      </c>
    </row>
    <row r="20" customFormat="false" ht="15" hidden="false" customHeight="false" outlineLevel="0" collapsed="false">
      <c r="A20" s="11" t="n">
        <v>2022</v>
      </c>
      <c r="B20" s="11" t="s">
        <v>5203</v>
      </c>
      <c r="C20" s="16" t="n">
        <v>21</v>
      </c>
      <c r="D20" s="16" t="n">
        <v>8</v>
      </c>
      <c r="E20" s="16" t="n">
        <v>13</v>
      </c>
      <c r="F20" s="16" t="n">
        <v>15</v>
      </c>
      <c r="G20" s="16" t="n">
        <v>14</v>
      </c>
      <c r="H20" s="16" t="n">
        <v>13</v>
      </c>
      <c r="I20" s="16" t="n">
        <v>8</v>
      </c>
      <c r="J20" s="16" t="n">
        <v>0</v>
      </c>
      <c r="K20" s="13" t="n">
        <v>13</v>
      </c>
      <c r="L20" s="13" t="n">
        <v>0.8203</v>
      </c>
      <c r="M20" s="35" t="n">
        <f aca="false">K20-L20</f>
        <v>12.1797</v>
      </c>
      <c r="N20" s="16" t="n">
        <v>3</v>
      </c>
      <c r="O20" s="16" t="n">
        <v>2</v>
      </c>
      <c r="P20" s="74" t="n">
        <f aca="false">IF($C20=0,"",D20/$C20)</f>
        <v>0.380952380952381</v>
      </c>
      <c r="Q20" s="74" t="n">
        <f aca="false">IF($C20=0,"",E20/$C20)</f>
        <v>0.619047619047619</v>
      </c>
      <c r="R20" s="74" t="n">
        <f aca="false">IF($C20=0,"",F20/$C20)</f>
        <v>0.714285714285714</v>
      </c>
      <c r="S20" s="74" t="n">
        <f aca="false">IF($C20=0,"",G20/$C20)</f>
        <v>0.666666666666667</v>
      </c>
      <c r="T20" s="74" t="n">
        <f aca="false">IF($C20=0,"",H20/$C20)</f>
        <v>0.619047619047619</v>
      </c>
      <c r="U20" s="74" t="n">
        <f aca="false">IF($C20=0,"",I20/$C20)</f>
        <v>0.380952380952381</v>
      </c>
      <c r="V20" s="75" t="n">
        <f aca="false">IF($C20=0,"",K20/$C20)</f>
        <v>0.619047619047619</v>
      </c>
      <c r="W20" s="75" t="n">
        <f aca="false">IF($C20=0,"",M20/$C20)</f>
        <v>0.579985714285714</v>
      </c>
    </row>
    <row r="21" customFormat="false" ht="15" hidden="false" customHeight="false" outlineLevel="0" collapsed="false">
      <c r="A21" s="11" t="n">
        <v>2022</v>
      </c>
      <c r="B21" s="11" t="s">
        <v>5204</v>
      </c>
      <c r="C21" s="16" t="n">
        <v>14</v>
      </c>
      <c r="D21" s="16" t="n">
        <v>5</v>
      </c>
      <c r="E21" s="16" t="n">
        <v>11</v>
      </c>
      <c r="F21" s="16" t="n">
        <v>12</v>
      </c>
      <c r="G21" s="16" t="n">
        <v>11</v>
      </c>
      <c r="H21" s="16" t="n">
        <v>11</v>
      </c>
      <c r="I21" s="16" t="n">
        <v>5</v>
      </c>
      <c r="J21" s="16" t="n">
        <v>0</v>
      </c>
      <c r="K21" s="13" t="n">
        <v>13</v>
      </c>
      <c r="L21" s="13" t="n">
        <v>0.2254</v>
      </c>
      <c r="M21" s="35" t="n">
        <f aca="false">K21-L21</f>
        <v>12.7746</v>
      </c>
      <c r="N21" s="16" t="n">
        <v>7</v>
      </c>
      <c r="O21" s="16" t="n">
        <v>2</v>
      </c>
      <c r="P21" s="74" t="n">
        <f aca="false">IF($C21=0,"",D21/$C21)</f>
        <v>0.357142857142857</v>
      </c>
      <c r="Q21" s="74" t="n">
        <f aca="false">IF($C21=0,"",E21/$C21)</f>
        <v>0.785714285714286</v>
      </c>
      <c r="R21" s="74" t="n">
        <f aca="false">IF($C21=0,"",F21/$C21)</f>
        <v>0.857142857142857</v>
      </c>
      <c r="S21" s="74" t="n">
        <f aca="false">IF($C21=0,"",G21/$C21)</f>
        <v>0.785714285714286</v>
      </c>
      <c r="T21" s="74" t="n">
        <f aca="false">IF($C21=0,"",H21/$C21)</f>
        <v>0.785714285714286</v>
      </c>
      <c r="U21" s="74" t="n">
        <f aca="false">IF($C21=0,"",I21/$C21)</f>
        <v>0.357142857142857</v>
      </c>
      <c r="V21" s="75" t="n">
        <f aca="false">IF($C21=0,"",K21/$C21)</f>
        <v>0.928571428571429</v>
      </c>
      <c r="W21" s="75" t="n">
        <f aca="false">IF($C21=0,"",M21/$C21)</f>
        <v>0.912471428571429</v>
      </c>
    </row>
    <row r="22" customFormat="false" ht="15" hidden="false" customHeight="false" outlineLevel="0" collapsed="false">
      <c r="A22" s="11" t="n">
        <v>2022</v>
      </c>
      <c r="B22" s="11" t="s">
        <v>5205</v>
      </c>
      <c r="C22" s="16" t="n">
        <v>16</v>
      </c>
      <c r="D22" s="16" t="n">
        <v>2</v>
      </c>
      <c r="E22" s="16" t="n">
        <v>8</v>
      </c>
      <c r="F22" s="16" t="n">
        <v>10</v>
      </c>
      <c r="G22" s="16" t="n">
        <v>9</v>
      </c>
      <c r="H22" s="16" t="n">
        <v>8</v>
      </c>
      <c r="I22" s="16" t="n">
        <v>2</v>
      </c>
      <c r="J22" s="16" t="n">
        <v>0</v>
      </c>
      <c r="K22" s="13" t="n">
        <v>2</v>
      </c>
      <c r="L22" s="13" t="n">
        <v>0.4942</v>
      </c>
      <c r="M22" s="35" t="n">
        <f aca="false">K22-L22</f>
        <v>1.5058</v>
      </c>
      <c r="N22" s="16" t="n">
        <v>4</v>
      </c>
      <c r="O22" s="16" t="n">
        <v>5</v>
      </c>
      <c r="P22" s="74" t="n">
        <f aca="false">IF($C22=0,"",D22/$C22)</f>
        <v>0.125</v>
      </c>
      <c r="Q22" s="74" t="n">
        <f aca="false">IF($C22=0,"",E22/$C22)</f>
        <v>0.5</v>
      </c>
      <c r="R22" s="74" t="n">
        <f aca="false">IF($C22=0,"",F22/$C22)</f>
        <v>0.625</v>
      </c>
      <c r="S22" s="74" t="n">
        <f aca="false">IF($C22=0,"",G22/$C22)</f>
        <v>0.5625</v>
      </c>
      <c r="T22" s="74" t="n">
        <f aca="false">IF($C22=0,"",H22/$C22)</f>
        <v>0.5</v>
      </c>
      <c r="U22" s="74" t="n">
        <f aca="false">IF($C22=0,"",I22/$C22)</f>
        <v>0.125</v>
      </c>
      <c r="V22" s="75" t="n">
        <f aca="false">IF($C22=0,"",K22/$C22)</f>
        <v>0.125</v>
      </c>
      <c r="W22" s="75" t="n">
        <f aca="false">IF($C22=0,"",M22/$C22)</f>
        <v>0.0941125</v>
      </c>
    </row>
    <row r="23" customFormat="false" ht="15" hidden="false" customHeight="false" outlineLevel="0" collapsed="false">
      <c r="A23" s="11" t="n">
        <v>2022</v>
      </c>
      <c r="B23" s="11" t="s">
        <v>5206</v>
      </c>
      <c r="C23" s="16" t="n">
        <v>22</v>
      </c>
      <c r="D23" s="16" t="n">
        <v>4</v>
      </c>
      <c r="E23" s="16" t="n">
        <v>11</v>
      </c>
      <c r="F23" s="16" t="n">
        <v>18</v>
      </c>
      <c r="G23" s="16" t="n">
        <v>15</v>
      </c>
      <c r="H23" s="16" t="n">
        <v>11</v>
      </c>
      <c r="I23" s="16" t="n">
        <v>4</v>
      </c>
      <c r="J23" s="16" t="n">
        <v>0</v>
      </c>
      <c r="K23" s="13" t="n">
        <v>4</v>
      </c>
      <c r="L23" s="13" t="n">
        <v>0.866</v>
      </c>
      <c r="M23" s="35" t="n">
        <f aca="false">K23-L23</f>
        <v>3.134</v>
      </c>
      <c r="N23" s="16" t="n">
        <v>4</v>
      </c>
      <c r="O23" s="16" t="n">
        <v>4</v>
      </c>
      <c r="P23" s="74" t="n">
        <f aca="false">IF($C23=0,"",D23/$C23)</f>
        <v>0.181818181818182</v>
      </c>
      <c r="Q23" s="74" t="n">
        <f aca="false">IF($C23=0,"",E23/$C23)</f>
        <v>0.5</v>
      </c>
      <c r="R23" s="74" t="n">
        <f aca="false">IF($C23=0,"",F23/$C23)</f>
        <v>0.818181818181818</v>
      </c>
      <c r="S23" s="74" t="n">
        <f aca="false">IF($C23=0,"",G23/$C23)</f>
        <v>0.681818181818182</v>
      </c>
      <c r="T23" s="74" t="n">
        <f aca="false">IF($C23=0,"",H23/$C23)</f>
        <v>0.5</v>
      </c>
      <c r="U23" s="74" t="n">
        <f aca="false">IF($C23=0,"",I23/$C23)</f>
        <v>0.181818181818182</v>
      </c>
      <c r="V23" s="75" t="n">
        <f aca="false">IF($C23=0,"",K23/$C23)</f>
        <v>0.181818181818182</v>
      </c>
      <c r="W23" s="75" t="n">
        <f aca="false">IF($C23=0,"",M23/$C23)</f>
        <v>0.142454545454545</v>
      </c>
    </row>
    <row r="24" customFormat="false" ht="15" hidden="false" customHeight="false" outlineLevel="0" collapsed="false">
      <c r="A24" s="11" t="n">
        <v>2022</v>
      </c>
      <c r="B24" s="11" t="s">
        <v>5207</v>
      </c>
      <c r="C24" s="16" t="n">
        <v>15</v>
      </c>
      <c r="D24" s="16" t="n">
        <v>5</v>
      </c>
      <c r="E24" s="16" t="n">
        <v>6</v>
      </c>
      <c r="F24" s="16" t="n">
        <v>11</v>
      </c>
      <c r="G24" s="16" t="n">
        <v>7</v>
      </c>
      <c r="H24" s="16" t="n">
        <v>6</v>
      </c>
      <c r="I24" s="16" t="n">
        <v>5</v>
      </c>
      <c r="J24" s="16" t="n">
        <v>0</v>
      </c>
      <c r="K24" s="13" t="n">
        <v>2</v>
      </c>
      <c r="L24" s="13" t="n">
        <v>0.5497</v>
      </c>
      <c r="M24" s="35" t="n">
        <f aca="false">K24-L24</f>
        <v>1.4503</v>
      </c>
      <c r="N24" s="16" t="n">
        <v>3</v>
      </c>
      <c r="O24" s="16" t="n">
        <v>4</v>
      </c>
      <c r="P24" s="74" t="n">
        <f aca="false">IF($C24=0,"",D24/$C24)</f>
        <v>0.333333333333333</v>
      </c>
      <c r="Q24" s="74" t="n">
        <f aca="false">IF($C24=0,"",E24/$C24)</f>
        <v>0.4</v>
      </c>
      <c r="R24" s="74" t="n">
        <f aca="false">IF($C24=0,"",F24/$C24)</f>
        <v>0.733333333333333</v>
      </c>
      <c r="S24" s="74" t="n">
        <f aca="false">IF($C24=0,"",G24/$C24)</f>
        <v>0.466666666666667</v>
      </c>
      <c r="T24" s="74" t="n">
        <f aca="false">IF($C24=0,"",H24/$C24)</f>
        <v>0.4</v>
      </c>
      <c r="U24" s="74" t="n">
        <f aca="false">IF($C24=0,"",I24/$C24)</f>
        <v>0.333333333333333</v>
      </c>
      <c r="V24" s="75" t="n">
        <f aca="false">IF($C24=0,"",K24/$C24)</f>
        <v>0.133333333333333</v>
      </c>
      <c r="W24" s="75" t="n">
        <f aca="false">IF($C24=0,"",M24/$C24)</f>
        <v>0.0966866666666667</v>
      </c>
    </row>
    <row r="25" customFormat="false" ht="15" hidden="false" customHeight="false" outlineLevel="0" collapsed="false">
      <c r="A25" s="11" t="n">
        <v>2022</v>
      </c>
      <c r="B25" s="11" t="s">
        <v>5208</v>
      </c>
      <c r="C25" s="16" t="n">
        <v>19</v>
      </c>
      <c r="D25" s="16" t="n">
        <v>4</v>
      </c>
      <c r="E25" s="16" t="n">
        <v>8</v>
      </c>
      <c r="F25" s="16" t="n">
        <v>12</v>
      </c>
      <c r="G25" s="16" t="n">
        <v>12</v>
      </c>
      <c r="H25" s="16" t="n">
        <v>8</v>
      </c>
      <c r="I25" s="16" t="n">
        <v>4</v>
      </c>
      <c r="J25" s="16" t="n">
        <v>0</v>
      </c>
      <c r="K25" s="13" t="n">
        <v>1</v>
      </c>
      <c r="L25" s="13" t="n">
        <v>1.0269</v>
      </c>
      <c r="M25" s="35" t="n">
        <f aca="false">K25-L25</f>
        <v>-0.0268999999999999</v>
      </c>
      <c r="N25" s="16" t="n">
        <v>3</v>
      </c>
      <c r="O25" s="16" t="n">
        <v>4</v>
      </c>
      <c r="P25" s="74" t="n">
        <f aca="false">IF($C25=0,"",D25/$C25)</f>
        <v>0.210526315789474</v>
      </c>
      <c r="Q25" s="74" t="n">
        <f aca="false">IF($C25=0,"",E25/$C25)</f>
        <v>0.421052631578947</v>
      </c>
      <c r="R25" s="74" t="n">
        <f aca="false">IF($C25=0,"",F25/$C25)</f>
        <v>0.631578947368421</v>
      </c>
      <c r="S25" s="74" t="n">
        <f aca="false">IF($C25=0,"",G25/$C25)</f>
        <v>0.631578947368421</v>
      </c>
      <c r="T25" s="74" t="n">
        <f aca="false">IF($C25=0,"",H25/$C25)</f>
        <v>0.421052631578947</v>
      </c>
      <c r="U25" s="74" t="n">
        <f aca="false">IF($C25=0,"",I25/$C25)</f>
        <v>0.210526315789474</v>
      </c>
      <c r="V25" s="75" t="n">
        <f aca="false">IF($C25=0,"",K25/$C25)</f>
        <v>0.0526315789473684</v>
      </c>
      <c r="W25" s="75" t="n">
        <f aca="false">IF($C25=0,"",M25/$C25)</f>
        <v>-0.00141578947368421</v>
      </c>
    </row>
    <row r="26" customFormat="false" ht="15" hidden="false" customHeight="false" outlineLevel="0" collapsed="false">
      <c r="A26" s="11" t="n">
        <v>2022</v>
      </c>
      <c r="B26" s="11" t="s">
        <v>5209</v>
      </c>
      <c r="C26" s="16" t="n">
        <v>25</v>
      </c>
      <c r="D26" s="16" t="n">
        <v>5</v>
      </c>
      <c r="E26" s="16" t="n">
        <v>6</v>
      </c>
      <c r="F26" s="16" t="n">
        <v>10</v>
      </c>
      <c r="G26" s="16" t="n">
        <v>9</v>
      </c>
      <c r="H26" s="16" t="n">
        <v>6</v>
      </c>
      <c r="I26" s="16" t="n">
        <v>5</v>
      </c>
      <c r="J26" s="16" t="n">
        <v>0</v>
      </c>
      <c r="K26" s="13" t="n">
        <v>-8</v>
      </c>
      <c r="L26" s="13" t="n">
        <v>0.918</v>
      </c>
      <c r="M26" s="35" t="n">
        <f aca="false">K26-L26</f>
        <v>-8.918</v>
      </c>
      <c r="N26" s="16" t="n">
        <v>1</v>
      </c>
      <c r="O26" s="16" t="n">
        <v>6</v>
      </c>
      <c r="P26" s="74" t="n">
        <f aca="false">IF($C26=0,"",D26/$C26)</f>
        <v>0.2</v>
      </c>
      <c r="Q26" s="74" t="n">
        <f aca="false">IF($C26=0,"",E26/$C26)</f>
        <v>0.24</v>
      </c>
      <c r="R26" s="74" t="n">
        <f aca="false">IF($C26=0,"",F26/$C26)</f>
        <v>0.4</v>
      </c>
      <c r="S26" s="74" t="n">
        <f aca="false">IF($C26=0,"",G26/$C26)</f>
        <v>0.36</v>
      </c>
      <c r="T26" s="74" t="n">
        <f aca="false">IF($C26=0,"",H26/$C26)</f>
        <v>0.24</v>
      </c>
      <c r="U26" s="74" t="n">
        <f aca="false">IF($C26=0,"",I26/$C26)</f>
        <v>0.2</v>
      </c>
      <c r="V26" s="75" t="n">
        <f aca="false">IF($C26=0,"",K26/$C26)</f>
        <v>-0.32</v>
      </c>
      <c r="W26" s="75" t="n">
        <f aca="false">IF($C26=0,"",M26/$C26)</f>
        <v>-0.35672</v>
      </c>
    </row>
    <row r="27" customFormat="false" ht="15" hidden="false" customHeight="false" outlineLevel="0" collapsed="false">
      <c r="A27" s="11" t="n">
        <v>2022</v>
      </c>
      <c r="B27" s="11" t="s">
        <v>5210</v>
      </c>
      <c r="C27" s="16" t="n">
        <v>20</v>
      </c>
      <c r="D27" s="16" t="n">
        <v>6</v>
      </c>
      <c r="E27" s="16" t="n">
        <v>10</v>
      </c>
      <c r="F27" s="16" t="n">
        <v>14</v>
      </c>
      <c r="G27" s="16" t="n">
        <v>11</v>
      </c>
      <c r="H27" s="16" t="n">
        <v>10</v>
      </c>
      <c r="I27" s="16" t="n">
        <v>6</v>
      </c>
      <c r="J27" s="16" t="n">
        <v>0</v>
      </c>
      <c r="K27" s="13" t="n">
        <v>6</v>
      </c>
      <c r="L27" s="13" t="n">
        <v>0.7803</v>
      </c>
      <c r="M27" s="35" t="n">
        <f aca="false">K27-L27</f>
        <v>5.2197</v>
      </c>
      <c r="N27" s="16" t="n">
        <v>4</v>
      </c>
      <c r="O27" s="16" t="n">
        <v>3</v>
      </c>
      <c r="P27" s="74" t="n">
        <f aca="false">IF($C27=0,"",D27/$C27)</f>
        <v>0.3</v>
      </c>
      <c r="Q27" s="74" t="n">
        <f aca="false">IF($C27=0,"",E27/$C27)</f>
        <v>0.5</v>
      </c>
      <c r="R27" s="74" t="n">
        <f aca="false">IF($C27=0,"",F27/$C27)</f>
        <v>0.7</v>
      </c>
      <c r="S27" s="74" t="n">
        <f aca="false">IF($C27=0,"",G27/$C27)</f>
        <v>0.55</v>
      </c>
      <c r="T27" s="74" t="n">
        <f aca="false">IF($C27=0,"",H27/$C27)</f>
        <v>0.5</v>
      </c>
      <c r="U27" s="74" t="n">
        <f aca="false">IF($C27=0,"",I27/$C27)</f>
        <v>0.3</v>
      </c>
      <c r="V27" s="75" t="n">
        <f aca="false">IF($C27=0,"",K27/$C27)</f>
        <v>0.3</v>
      </c>
      <c r="W27" s="75" t="n">
        <f aca="false">IF($C27=0,"",M27/$C27)</f>
        <v>0.260985</v>
      </c>
    </row>
    <row r="28" customFormat="false" ht="15" hidden="false" customHeight="false" outlineLevel="0" collapsed="false">
      <c r="A28" s="11" t="n">
        <v>2022</v>
      </c>
      <c r="B28" s="11" t="s">
        <v>5211</v>
      </c>
      <c r="C28" s="16" t="n">
        <v>25</v>
      </c>
      <c r="D28" s="16" t="n">
        <v>8</v>
      </c>
      <c r="E28" s="16" t="n">
        <v>11</v>
      </c>
      <c r="F28" s="16" t="n">
        <v>18</v>
      </c>
      <c r="G28" s="16" t="n">
        <v>15</v>
      </c>
      <c r="H28" s="16" t="n">
        <v>11</v>
      </c>
      <c r="I28" s="16" t="n">
        <v>8</v>
      </c>
      <c r="J28" s="16" t="n">
        <v>0</v>
      </c>
      <c r="K28" s="13" t="n">
        <v>5</v>
      </c>
      <c r="L28" s="13" t="n">
        <v>1.292</v>
      </c>
      <c r="M28" s="35" t="n">
        <f aca="false">K28-L28</f>
        <v>3.708</v>
      </c>
      <c r="N28" s="16" t="n">
        <v>3</v>
      </c>
      <c r="O28" s="16" t="n">
        <v>4</v>
      </c>
      <c r="P28" s="74" t="n">
        <f aca="false">IF($C28=0,"",D28/$C28)</f>
        <v>0.32</v>
      </c>
      <c r="Q28" s="74" t="n">
        <f aca="false">IF($C28=0,"",E28/$C28)</f>
        <v>0.44</v>
      </c>
      <c r="R28" s="74" t="n">
        <f aca="false">IF($C28=0,"",F28/$C28)</f>
        <v>0.72</v>
      </c>
      <c r="S28" s="74" t="n">
        <f aca="false">IF($C28=0,"",G28/$C28)</f>
        <v>0.6</v>
      </c>
      <c r="T28" s="74" t="n">
        <f aca="false">IF($C28=0,"",H28/$C28)</f>
        <v>0.44</v>
      </c>
      <c r="U28" s="74" t="n">
        <f aca="false">IF($C28=0,"",I28/$C28)</f>
        <v>0.32</v>
      </c>
      <c r="V28" s="75" t="n">
        <f aca="false">IF($C28=0,"",K28/$C28)</f>
        <v>0.2</v>
      </c>
      <c r="W28" s="75" t="n">
        <f aca="false">IF($C28=0,"",M28/$C28)</f>
        <v>0.14832</v>
      </c>
    </row>
    <row r="29" customFormat="false" ht="15" hidden="false" customHeight="false" outlineLevel="0" collapsed="false">
      <c r="A29" s="11" t="n">
        <v>2022</v>
      </c>
      <c r="B29" s="11" t="s">
        <v>5212</v>
      </c>
      <c r="C29" s="16" t="n">
        <v>24</v>
      </c>
      <c r="D29" s="16" t="n">
        <v>6</v>
      </c>
      <c r="E29" s="16" t="n">
        <v>10</v>
      </c>
      <c r="F29" s="16" t="n">
        <v>14</v>
      </c>
      <c r="G29" s="16" t="n">
        <v>12</v>
      </c>
      <c r="H29" s="16" t="n">
        <v>10</v>
      </c>
      <c r="I29" s="16" t="n">
        <v>6</v>
      </c>
      <c r="J29" s="16" t="n">
        <v>0</v>
      </c>
      <c r="K29" s="13" t="n">
        <v>2</v>
      </c>
      <c r="L29" s="13" t="n">
        <v>1.0388</v>
      </c>
      <c r="M29" s="35" t="n">
        <f aca="false">K29-L29</f>
        <v>0.9612</v>
      </c>
      <c r="N29" s="16" t="n">
        <v>3</v>
      </c>
      <c r="O29" s="16" t="n">
        <v>7</v>
      </c>
      <c r="P29" s="74" t="n">
        <f aca="false">IF($C29=0,"",D29/$C29)</f>
        <v>0.25</v>
      </c>
      <c r="Q29" s="74" t="n">
        <f aca="false">IF($C29=0,"",E29/$C29)</f>
        <v>0.416666666666667</v>
      </c>
      <c r="R29" s="74" t="n">
        <f aca="false">IF($C29=0,"",F29/$C29)</f>
        <v>0.583333333333333</v>
      </c>
      <c r="S29" s="74" t="n">
        <f aca="false">IF($C29=0,"",G29/$C29)</f>
        <v>0.5</v>
      </c>
      <c r="T29" s="74" t="n">
        <f aca="false">IF($C29=0,"",H29/$C29)</f>
        <v>0.416666666666667</v>
      </c>
      <c r="U29" s="74" t="n">
        <f aca="false">IF($C29=0,"",I29/$C29)</f>
        <v>0.25</v>
      </c>
      <c r="V29" s="75" t="n">
        <f aca="false">IF($C29=0,"",K29/$C29)</f>
        <v>0.0833333333333333</v>
      </c>
      <c r="W29" s="75" t="n">
        <f aca="false">IF($C29=0,"",M29/$C29)</f>
        <v>0.04005</v>
      </c>
    </row>
    <row r="30" customFormat="false" ht="15" hidden="false" customHeight="false" outlineLevel="0" collapsed="false">
      <c r="A30" s="11" t="n">
        <v>2022</v>
      </c>
      <c r="B30" s="11" t="s">
        <v>5213</v>
      </c>
      <c r="C30" s="16" t="n">
        <v>23</v>
      </c>
      <c r="D30" s="16" t="n">
        <v>6</v>
      </c>
      <c r="E30" s="16" t="n">
        <v>11</v>
      </c>
      <c r="F30" s="16" t="n">
        <v>14</v>
      </c>
      <c r="G30" s="16" t="n">
        <v>13</v>
      </c>
      <c r="H30" s="16" t="n">
        <v>11</v>
      </c>
      <c r="I30" s="16" t="n">
        <v>6</v>
      </c>
      <c r="J30" s="16" t="n">
        <v>0</v>
      </c>
      <c r="K30" s="13" t="n">
        <v>5</v>
      </c>
      <c r="L30" s="13" t="n">
        <v>1.0328</v>
      </c>
      <c r="M30" s="35" t="n">
        <f aca="false">K30-L30</f>
        <v>3.9672</v>
      </c>
      <c r="N30" s="16" t="n">
        <v>3</v>
      </c>
      <c r="O30" s="16" t="n">
        <v>3</v>
      </c>
      <c r="P30" s="74" t="n">
        <f aca="false">IF($C30=0,"",D30/$C30)</f>
        <v>0.260869565217391</v>
      </c>
      <c r="Q30" s="74" t="n">
        <f aca="false">IF($C30=0,"",E30/$C30)</f>
        <v>0.478260869565217</v>
      </c>
      <c r="R30" s="74" t="n">
        <f aca="false">IF($C30=0,"",F30/$C30)</f>
        <v>0.608695652173913</v>
      </c>
      <c r="S30" s="74" t="n">
        <f aca="false">IF($C30=0,"",G30/$C30)</f>
        <v>0.565217391304348</v>
      </c>
      <c r="T30" s="74" t="n">
        <f aca="false">IF($C30=0,"",H30/$C30)</f>
        <v>0.478260869565217</v>
      </c>
      <c r="U30" s="74" t="n">
        <f aca="false">IF($C30=0,"",I30/$C30)</f>
        <v>0.260869565217391</v>
      </c>
      <c r="V30" s="75" t="n">
        <f aca="false">IF($C30=0,"",K30/$C30)</f>
        <v>0.217391304347826</v>
      </c>
      <c r="W30" s="75" t="n">
        <f aca="false">IF($C30=0,"",M30/$C30)</f>
        <v>0.172486956521739</v>
      </c>
    </row>
    <row r="31" customFormat="false" ht="15" hidden="false" customHeight="false" outlineLevel="0" collapsed="false">
      <c r="A31" s="76" t="s">
        <v>5216</v>
      </c>
      <c r="B31" s="76" t="s">
        <v>5215</v>
      </c>
      <c r="C31" s="76" t="n">
        <f aca="false">SUM(C19:C30)</f>
        <v>246</v>
      </c>
      <c r="D31" s="76" t="n">
        <f aca="false">SUM(D19:D30)</f>
        <v>64</v>
      </c>
      <c r="E31" s="76" t="n">
        <f aca="false">SUM(E19:E30)</f>
        <v>114</v>
      </c>
      <c r="F31" s="76" t="n">
        <f aca="false">SUM(F19:F30)</f>
        <v>162</v>
      </c>
      <c r="G31" s="76" t="n">
        <f aca="false">SUM(G19:G30)</f>
        <v>137</v>
      </c>
      <c r="H31" s="76" t="n">
        <f aca="false">SUM(H19:H30)</f>
        <v>114</v>
      </c>
      <c r="I31" s="76" t="n">
        <f aca="false">SUM(I19:I30)</f>
        <v>64</v>
      </c>
      <c r="J31" s="76" t="n">
        <f aca="false">SUM(J19:J30)</f>
        <v>0</v>
      </c>
      <c r="K31" s="77" t="n">
        <f aca="false">SUM(K19:K30)</f>
        <v>46</v>
      </c>
      <c r="L31" s="77" t="n">
        <f aca="false">SUM(L19:L30)</f>
        <v>10.0906</v>
      </c>
      <c r="M31" s="77" t="n">
        <f aca="false">K31-L31</f>
        <v>35.9094</v>
      </c>
      <c r="N31" s="78" t="n">
        <v>7</v>
      </c>
      <c r="O31" s="78" t="n">
        <v>7</v>
      </c>
      <c r="P31" s="79" t="n">
        <f aca="false">IF($C31=0,"",D31/$C31)</f>
        <v>0.260162601626016</v>
      </c>
      <c r="Q31" s="79" t="n">
        <f aca="false">IF($C31=0,"",E31/$C31)</f>
        <v>0.463414634146342</v>
      </c>
      <c r="R31" s="79" t="n">
        <f aca="false">IF($C31=0,"",F31/$C31)</f>
        <v>0.658536585365854</v>
      </c>
      <c r="S31" s="79" t="n">
        <f aca="false">IF($C31=0,"",G31/$C31)</f>
        <v>0.556910569105691</v>
      </c>
      <c r="T31" s="79" t="n">
        <f aca="false">IF($C31=0,"",H31/$C31)</f>
        <v>0.463414634146342</v>
      </c>
      <c r="U31" s="79" t="n">
        <f aca="false">IF($C31=0,"",I31/$C31)</f>
        <v>0.260162601626016</v>
      </c>
      <c r="V31" s="80" t="n">
        <f aca="false">IF($C31=0,"",K31/$C31)</f>
        <v>0.186991869918699</v>
      </c>
      <c r="W31" s="80" t="n">
        <f aca="false">IF($C31=0,"",M31/$C31)</f>
        <v>0.145973170731707</v>
      </c>
    </row>
    <row r="32" customFormat="false" ht="15" hidden="false" customHeight="false" outlineLevel="0" collapsed="false">
      <c r="A32" s="11" t="n">
        <v>2023</v>
      </c>
      <c r="B32" s="11" t="s">
        <v>5202</v>
      </c>
      <c r="C32" s="16" t="n">
        <v>31</v>
      </c>
      <c r="D32" s="16" t="n">
        <v>2</v>
      </c>
      <c r="E32" s="16" t="n">
        <v>6</v>
      </c>
      <c r="F32" s="16" t="n">
        <v>15</v>
      </c>
      <c r="G32" s="16" t="n">
        <v>10</v>
      </c>
      <c r="H32" s="16" t="n">
        <v>6</v>
      </c>
      <c r="I32" s="16" t="n">
        <v>2</v>
      </c>
      <c r="J32" s="16" t="n">
        <v>0</v>
      </c>
      <c r="K32" s="13" t="n">
        <v>-17</v>
      </c>
      <c r="L32" s="13" t="n">
        <v>1.3529</v>
      </c>
      <c r="M32" s="35" t="n">
        <f aca="false">K32-L32</f>
        <v>-18.3529</v>
      </c>
      <c r="N32" s="16" t="n">
        <v>3</v>
      </c>
      <c r="O32" s="16" t="n">
        <v>17</v>
      </c>
      <c r="P32" s="74" t="n">
        <f aca="false">IF($C32=0,"",D32/$C32)</f>
        <v>0.0645161290322581</v>
      </c>
      <c r="Q32" s="74" t="n">
        <f aca="false">IF($C32=0,"",E32/$C32)</f>
        <v>0.193548387096774</v>
      </c>
      <c r="R32" s="74" t="n">
        <f aca="false">IF($C32=0,"",F32/$C32)</f>
        <v>0.483870967741936</v>
      </c>
      <c r="S32" s="74" t="n">
        <f aca="false">IF($C32=0,"",G32/$C32)</f>
        <v>0.32258064516129</v>
      </c>
      <c r="T32" s="74" t="n">
        <f aca="false">IF($C32=0,"",H32/$C32)</f>
        <v>0.193548387096774</v>
      </c>
      <c r="U32" s="74" t="n">
        <f aca="false">IF($C32=0,"",I32/$C32)</f>
        <v>0.0645161290322581</v>
      </c>
      <c r="V32" s="75" t="n">
        <f aca="false">IF($C32=0,"",K32/$C32)</f>
        <v>-0.548387096774194</v>
      </c>
      <c r="W32" s="75" t="n">
        <f aca="false">IF($C32=0,"",M32/$C32)</f>
        <v>-0.592029032258065</v>
      </c>
    </row>
    <row r="33" customFormat="false" ht="15" hidden="false" customHeight="false" outlineLevel="0" collapsed="false">
      <c r="A33" s="11" t="n">
        <v>2023</v>
      </c>
      <c r="B33" s="11" t="s">
        <v>5203</v>
      </c>
      <c r="C33" s="16" t="n">
        <v>11</v>
      </c>
      <c r="D33" s="16" t="n">
        <v>2</v>
      </c>
      <c r="E33" s="16" t="n">
        <v>4</v>
      </c>
      <c r="F33" s="16" t="n">
        <v>6</v>
      </c>
      <c r="G33" s="16" t="n">
        <v>5</v>
      </c>
      <c r="H33" s="16" t="n">
        <v>4</v>
      </c>
      <c r="I33" s="16" t="n">
        <v>2</v>
      </c>
      <c r="J33" s="16" t="n">
        <v>0</v>
      </c>
      <c r="K33" s="13" t="n">
        <v>-1</v>
      </c>
      <c r="L33" s="13" t="n">
        <v>0.391</v>
      </c>
      <c r="M33" s="35" t="n">
        <f aca="false">K33-L33</f>
        <v>-1.391</v>
      </c>
      <c r="N33" s="16" t="n">
        <v>2</v>
      </c>
      <c r="O33" s="16" t="n">
        <v>5</v>
      </c>
      <c r="P33" s="74" t="n">
        <f aca="false">IF($C33=0,"",D33/$C33)</f>
        <v>0.181818181818182</v>
      </c>
      <c r="Q33" s="74" t="n">
        <f aca="false">IF($C33=0,"",E33/$C33)</f>
        <v>0.363636363636364</v>
      </c>
      <c r="R33" s="74" t="n">
        <f aca="false">IF($C33=0,"",F33/$C33)</f>
        <v>0.545454545454545</v>
      </c>
      <c r="S33" s="74" t="n">
        <f aca="false">IF($C33=0,"",G33/$C33)</f>
        <v>0.454545454545455</v>
      </c>
      <c r="T33" s="74" t="n">
        <f aca="false">IF($C33=0,"",H33/$C33)</f>
        <v>0.363636363636364</v>
      </c>
      <c r="U33" s="74" t="n">
        <f aca="false">IF($C33=0,"",I33/$C33)</f>
        <v>0.181818181818182</v>
      </c>
      <c r="V33" s="75" t="n">
        <f aca="false">IF($C33=0,"",K33/$C33)</f>
        <v>-0.0909090909090909</v>
      </c>
      <c r="W33" s="75" t="n">
        <f aca="false">IF($C33=0,"",M33/$C33)</f>
        <v>-0.126454545454545</v>
      </c>
    </row>
    <row r="34" customFormat="false" ht="15" hidden="false" customHeight="false" outlineLevel="0" collapsed="false">
      <c r="A34" s="11" t="n">
        <v>2023</v>
      </c>
      <c r="B34" s="11" t="s">
        <v>5204</v>
      </c>
      <c r="C34" s="16" t="n">
        <v>18</v>
      </c>
      <c r="D34" s="16" t="n">
        <v>5</v>
      </c>
      <c r="E34" s="16" t="n">
        <v>10</v>
      </c>
      <c r="F34" s="16" t="n">
        <v>13</v>
      </c>
      <c r="G34" s="16" t="n">
        <v>12</v>
      </c>
      <c r="H34" s="16" t="n">
        <v>10</v>
      </c>
      <c r="I34" s="16" t="n">
        <v>5</v>
      </c>
      <c r="J34" s="16" t="n">
        <v>0</v>
      </c>
      <c r="K34" s="13" t="n">
        <v>7</v>
      </c>
      <c r="L34" s="13" t="n">
        <v>0.4508</v>
      </c>
      <c r="M34" s="35" t="n">
        <f aca="false">K34-L34</f>
        <v>6.5492</v>
      </c>
      <c r="N34" s="16" t="n">
        <v>6</v>
      </c>
      <c r="O34" s="16" t="n">
        <v>4</v>
      </c>
      <c r="P34" s="74" t="n">
        <f aca="false">IF($C34=0,"",D34/$C34)</f>
        <v>0.277777777777778</v>
      </c>
      <c r="Q34" s="74" t="n">
        <f aca="false">IF($C34=0,"",E34/$C34)</f>
        <v>0.555555555555556</v>
      </c>
      <c r="R34" s="74" t="n">
        <f aca="false">IF($C34=0,"",F34/$C34)</f>
        <v>0.722222222222222</v>
      </c>
      <c r="S34" s="74" t="n">
        <f aca="false">IF($C34=0,"",G34/$C34)</f>
        <v>0.666666666666667</v>
      </c>
      <c r="T34" s="74" t="n">
        <f aca="false">IF($C34=0,"",H34/$C34)</f>
        <v>0.555555555555556</v>
      </c>
      <c r="U34" s="74" t="n">
        <f aca="false">IF($C34=0,"",I34/$C34)</f>
        <v>0.277777777777778</v>
      </c>
      <c r="V34" s="75" t="n">
        <f aca="false">IF($C34=0,"",K34/$C34)</f>
        <v>0.388888888888889</v>
      </c>
      <c r="W34" s="75" t="n">
        <f aca="false">IF($C34=0,"",M34/$C34)</f>
        <v>0.363844444444444</v>
      </c>
    </row>
    <row r="35" customFormat="false" ht="15" hidden="false" customHeight="false" outlineLevel="0" collapsed="false">
      <c r="A35" s="11" t="n">
        <v>2023</v>
      </c>
      <c r="B35" s="11" t="s">
        <v>5205</v>
      </c>
      <c r="C35" s="16" t="n">
        <v>18</v>
      </c>
      <c r="D35" s="16" t="n">
        <v>5</v>
      </c>
      <c r="E35" s="16" t="n">
        <v>7</v>
      </c>
      <c r="F35" s="16" t="n">
        <v>11</v>
      </c>
      <c r="G35" s="16" t="n">
        <v>9</v>
      </c>
      <c r="H35" s="16" t="n">
        <v>7</v>
      </c>
      <c r="I35" s="16" t="n">
        <v>5</v>
      </c>
      <c r="J35" s="16" t="n">
        <v>0</v>
      </c>
      <c r="K35" s="13" t="n">
        <v>1</v>
      </c>
      <c r="L35" s="13" t="n">
        <v>0.7657</v>
      </c>
      <c r="M35" s="35" t="n">
        <f aca="false">K35-L35</f>
        <v>0.2343</v>
      </c>
      <c r="N35" s="16" t="n">
        <v>3</v>
      </c>
      <c r="O35" s="16" t="n">
        <v>6</v>
      </c>
      <c r="P35" s="74" t="n">
        <f aca="false">IF($C35=0,"",D35/$C35)</f>
        <v>0.277777777777778</v>
      </c>
      <c r="Q35" s="74" t="n">
        <f aca="false">IF($C35=0,"",E35/$C35)</f>
        <v>0.388888888888889</v>
      </c>
      <c r="R35" s="74" t="n">
        <f aca="false">IF($C35=0,"",F35/$C35)</f>
        <v>0.611111111111111</v>
      </c>
      <c r="S35" s="74" t="n">
        <f aca="false">IF($C35=0,"",G35/$C35)</f>
        <v>0.5</v>
      </c>
      <c r="T35" s="74" t="n">
        <f aca="false">IF($C35=0,"",H35/$C35)</f>
        <v>0.388888888888889</v>
      </c>
      <c r="U35" s="74" t="n">
        <f aca="false">IF($C35=0,"",I35/$C35)</f>
        <v>0.277777777777778</v>
      </c>
      <c r="V35" s="75" t="n">
        <f aca="false">IF($C35=0,"",K35/$C35)</f>
        <v>0.0555555555555556</v>
      </c>
      <c r="W35" s="75" t="n">
        <f aca="false">IF($C35=0,"",M35/$C35)</f>
        <v>0.0130166666666667</v>
      </c>
    </row>
    <row r="36" customFormat="false" ht="15" hidden="false" customHeight="false" outlineLevel="0" collapsed="false">
      <c r="A36" s="11" t="n">
        <v>2023</v>
      </c>
      <c r="B36" s="11" t="s">
        <v>5206</v>
      </c>
      <c r="C36" s="16" t="n">
        <v>19</v>
      </c>
      <c r="D36" s="16" t="n">
        <v>6</v>
      </c>
      <c r="E36" s="16" t="n">
        <v>12</v>
      </c>
      <c r="F36" s="16" t="n">
        <v>14</v>
      </c>
      <c r="G36" s="16" t="n">
        <v>13</v>
      </c>
      <c r="H36" s="16" t="n">
        <v>12</v>
      </c>
      <c r="I36" s="16" t="n">
        <v>6</v>
      </c>
      <c r="J36" s="16" t="n">
        <v>0</v>
      </c>
      <c r="K36" s="13" t="n">
        <v>11</v>
      </c>
      <c r="L36" s="13" t="n">
        <v>0.8881</v>
      </c>
      <c r="M36" s="35" t="n">
        <f aca="false">K36-L36</f>
        <v>10.1119</v>
      </c>
      <c r="N36" s="16" t="n">
        <v>3</v>
      </c>
      <c r="O36" s="16" t="n">
        <v>2</v>
      </c>
      <c r="P36" s="74" t="n">
        <f aca="false">IF($C36=0,"",D36/$C36)</f>
        <v>0.315789473684211</v>
      </c>
      <c r="Q36" s="74" t="n">
        <f aca="false">IF($C36=0,"",E36/$C36)</f>
        <v>0.631578947368421</v>
      </c>
      <c r="R36" s="74" t="n">
        <f aca="false">IF($C36=0,"",F36/$C36)</f>
        <v>0.736842105263158</v>
      </c>
      <c r="S36" s="74" t="n">
        <f aca="false">IF($C36=0,"",G36/$C36)</f>
        <v>0.68421052631579</v>
      </c>
      <c r="T36" s="74" t="n">
        <f aca="false">IF($C36=0,"",H36/$C36)</f>
        <v>0.631578947368421</v>
      </c>
      <c r="U36" s="74" t="n">
        <f aca="false">IF($C36=0,"",I36/$C36)</f>
        <v>0.315789473684211</v>
      </c>
      <c r="V36" s="75" t="n">
        <f aca="false">IF($C36=0,"",K36/$C36)</f>
        <v>0.578947368421053</v>
      </c>
      <c r="W36" s="75" t="n">
        <f aca="false">IF($C36=0,"",M36/$C36)</f>
        <v>0.532205263157895</v>
      </c>
    </row>
    <row r="37" customFormat="false" ht="15" hidden="false" customHeight="false" outlineLevel="0" collapsed="false">
      <c r="A37" s="11" t="n">
        <v>2023</v>
      </c>
      <c r="B37" s="11" t="s">
        <v>5207</v>
      </c>
      <c r="C37" s="16" t="n">
        <v>19</v>
      </c>
      <c r="D37" s="16" t="n">
        <v>4</v>
      </c>
      <c r="E37" s="16" t="n">
        <v>7</v>
      </c>
      <c r="F37" s="16" t="n">
        <v>14</v>
      </c>
      <c r="G37" s="16" t="n">
        <v>10</v>
      </c>
      <c r="H37" s="16" t="n">
        <v>7</v>
      </c>
      <c r="I37" s="16" t="n">
        <v>4</v>
      </c>
      <c r="J37" s="16" t="n">
        <v>0</v>
      </c>
      <c r="K37" s="13" t="n">
        <v>-1</v>
      </c>
      <c r="L37" s="13" t="n">
        <v>0.714</v>
      </c>
      <c r="M37" s="35" t="n">
        <f aca="false">K37-L37</f>
        <v>-1.714</v>
      </c>
      <c r="N37" s="16" t="n">
        <v>4</v>
      </c>
      <c r="O37" s="16" t="n">
        <v>8</v>
      </c>
      <c r="P37" s="74" t="n">
        <f aca="false">IF($C37=0,"",D37/$C37)</f>
        <v>0.210526315789474</v>
      </c>
      <c r="Q37" s="74" t="n">
        <f aca="false">IF($C37=0,"",E37/$C37)</f>
        <v>0.368421052631579</v>
      </c>
      <c r="R37" s="74" t="n">
        <f aca="false">IF($C37=0,"",F37/$C37)</f>
        <v>0.736842105263158</v>
      </c>
      <c r="S37" s="74" t="n">
        <f aca="false">IF($C37=0,"",G37/$C37)</f>
        <v>0.526315789473684</v>
      </c>
      <c r="T37" s="74" t="n">
        <f aca="false">IF($C37=0,"",H37/$C37)</f>
        <v>0.368421052631579</v>
      </c>
      <c r="U37" s="74" t="n">
        <f aca="false">IF($C37=0,"",I37/$C37)</f>
        <v>0.210526315789474</v>
      </c>
      <c r="V37" s="75" t="n">
        <f aca="false">IF($C37=0,"",K37/$C37)</f>
        <v>-0.0526315789473684</v>
      </c>
      <c r="W37" s="75" t="n">
        <f aca="false">IF($C37=0,"",M37/$C37)</f>
        <v>-0.0902105263157895</v>
      </c>
    </row>
    <row r="38" customFormat="false" ht="15" hidden="false" customHeight="false" outlineLevel="0" collapsed="false">
      <c r="A38" s="11" t="n">
        <v>2023</v>
      </c>
      <c r="B38" s="11" t="s">
        <v>5208</v>
      </c>
      <c r="C38" s="16" t="n">
        <v>14</v>
      </c>
      <c r="D38" s="16" t="n">
        <v>3</v>
      </c>
      <c r="E38" s="16" t="n">
        <v>8</v>
      </c>
      <c r="F38" s="16" t="n">
        <v>12</v>
      </c>
      <c r="G38" s="16" t="n">
        <v>11</v>
      </c>
      <c r="H38" s="16" t="n">
        <v>8</v>
      </c>
      <c r="I38" s="16" t="n">
        <v>3</v>
      </c>
      <c r="J38" s="16" t="n">
        <v>0</v>
      </c>
      <c r="K38" s="13" t="n">
        <v>5</v>
      </c>
      <c r="L38" s="13" t="n">
        <v>0.8228</v>
      </c>
      <c r="M38" s="35" t="n">
        <f aca="false">K38-L38</f>
        <v>4.1772</v>
      </c>
      <c r="N38" s="16" t="n">
        <v>6</v>
      </c>
      <c r="O38" s="16" t="n">
        <v>3</v>
      </c>
      <c r="P38" s="74" t="n">
        <f aca="false">IF($C38=0,"",D38/$C38)</f>
        <v>0.214285714285714</v>
      </c>
      <c r="Q38" s="74" t="n">
        <f aca="false">IF($C38=0,"",E38/$C38)</f>
        <v>0.571428571428571</v>
      </c>
      <c r="R38" s="74" t="n">
        <f aca="false">IF($C38=0,"",F38/$C38)</f>
        <v>0.857142857142857</v>
      </c>
      <c r="S38" s="74" t="n">
        <f aca="false">IF($C38=0,"",G38/$C38)</f>
        <v>0.785714285714286</v>
      </c>
      <c r="T38" s="74" t="n">
        <f aca="false">IF($C38=0,"",H38/$C38)</f>
        <v>0.571428571428571</v>
      </c>
      <c r="U38" s="74" t="n">
        <f aca="false">IF($C38=0,"",I38/$C38)</f>
        <v>0.214285714285714</v>
      </c>
      <c r="V38" s="75" t="n">
        <f aca="false">IF($C38=0,"",K38/$C38)</f>
        <v>0.357142857142857</v>
      </c>
      <c r="W38" s="75" t="n">
        <f aca="false">IF($C38=0,"",M38/$C38)</f>
        <v>0.298371428571429</v>
      </c>
    </row>
    <row r="39" customFormat="false" ht="15" hidden="false" customHeight="false" outlineLevel="0" collapsed="false">
      <c r="A39" s="11" t="n">
        <v>2023</v>
      </c>
      <c r="B39" s="11" t="s">
        <v>5209</v>
      </c>
      <c r="C39" s="16" t="n">
        <v>19</v>
      </c>
      <c r="D39" s="16" t="n">
        <v>6</v>
      </c>
      <c r="E39" s="16" t="n">
        <v>10</v>
      </c>
      <c r="F39" s="16" t="n">
        <v>16</v>
      </c>
      <c r="G39" s="16" t="n">
        <v>13</v>
      </c>
      <c r="H39" s="16" t="n">
        <v>10</v>
      </c>
      <c r="I39" s="16" t="n">
        <v>6</v>
      </c>
      <c r="J39" s="16" t="n">
        <v>0</v>
      </c>
      <c r="K39" s="13" t="n">
        <v>7</v>
      </c>
      <c r="L39" s="13" t="n">
        <v>1.342</v>
      </c>
      <c r="M39" s="35" t="n">
        <f aca="false">K39-L39</f>
        <v>5.658</v>
      </c>
      <c r="N39" s="16" t="n">
        <v>3</v>
      </c>
      <c r="O39" s="16" t="n">
        <v>4</v>
      </c>
      <c r="P39" s="74" t="n">
        <f aca="false">IF($C39=0,"",D39/$C39)</f>
        <v>0.315789473684211</v>
      </c>
      <c r="Q39" s="74" t="n">
        <f aca="false">IF($C39=0,"",E39/$C39)</f>
        <v>0.526315789473684</v>
      </c>
      <c r="R39" s="74" t="n">
        <f aca="false">IF($C39=0,"",F39/$C39)</f>
        <v>0.842105263157895</v>
      </c>
      <c r="S39" s="74" t="n">
        <f aca="false">IF($C39=0,"",G39/$C39)</f>
        <v>0.68421052631579</v>
      </c>
      <c r="T39" s="74" t="n">
        <f aca="false">IF($C39=0,"",H39/$C39)</f>
        <v>0.526315789473684</v>
      </c>
      <c r="U39" s="74" t="n">
        <f aca="false">IF($C39=0,"",I39/$C39)</f>
        <v>0.315789473684211</v>
      </c>
      <c r="V39" s="75" t="n">
        <f aca="false">IF($C39=0,"",K39/$C39)</f>
        <v>0.368421052631579</v>
      </c>
      <c r="W39" s="75" t="n">
        <f aca="false">IF($C39=0,"",M39/$C39)</f>
        <v>0.297789473684211</v>
      </c>
    </row>
    <row r="40" customFormat="false" ht="15" hidden="false" customHeight="false" outlineLevel="0" collapsed="false">
      <c r="A40" s="11" t="n">
        <v>2023</v>
      </c>
      <c r="B40" s="11" t="s">
        <v>5210</v>
      </c>
      <c r="C40" s="16" t="n">
        <v>24</v>
      </c>
      <c r="D40" s="16" t="n">
        <v>7</v>
      </c>
      <c r="E40" s="16" t="n">
        <v>13</v>
      </c>
      <c r="F40" s="16" t="n">
        <v>16</v>
      </c>
      <c r="G40" s="16" t="n">
        <v>14</v>
      </c>
      <c r="H40" s="16" t="n">
        <v>13</v>
      </c>
      <c r="I40" s="16" t="n">
        <v>7</v>
      </c>
      <c r="J40" s="16" t="n">
        <v>0</v>
      </c>
      <c r="K40" s="13" t="n">
        <v>9</v>
      </c>
      <c r="L40" s="13" t="n">
        <v>1.9498</v>
      </c>
      <c r="M40" s="35" t="n">
        <f aca="false">K40-L40</f>
        <v>7.0502</v>
      </c>
      <c r="N40" s="16" t="n">
        <v>3</v>
      </c>
      <c r="O40" s="16" t="n">
        <v>3</v>
      </c>
      <c r="P40" s="74" t="n">
        <f aca="false">IF($C40=0,"",D40/$C40)</f>
        <v>0.291666666666667</v>
      </c>
      <c r="Q40" s="74" t="n">
        <f aca="false">IF($C40=0,"",E40/$C40)</f>
        <v>0.541666666666667</v>
      </c>
      <c r="R40" s="74" t="n">
        <f aca="false">IF($C40=0,"",F40/$C40)</f>
        <v>0.666666666666667</v>
      </c>
      <c r="S40" s="74" t="n">
        <f aca="false">IF($C40=0,"",G40/$C40)</f>
        <v>0.583333333333333</v>
      </c>
      <c r="T40" s="74" t="n">
        <f aca="false">IF($C40=0,"",H40/$C40)</f>
        <v>0.541666666666667</v>
      </c>
      <c r="U40" s="74" t="n">
        <f aca="false">IF($C40=0,"",I40/$C40)</f>
        <v>0.291666666666667</v>
      </c>
      <c r="V40" s="75" t="n">
        <f aca="false">IF($C40=0,"",K40/$C40)</f>
        <v>0.375</v>
      </c>
      <c r="W40" s="75" t="n">
        <f aca="false">IF($C40=0,"",M40/$C40)</f>
        <v>0.293758333333333</v>
      </c>
    </row>
    <row r="41" customFormat="false" ht="15" hidden="false" customHeight="false" outlineLevel="0" collapsed="false">
      <c r="A41" s="11" t="n">
        <v>2023</v>
      </c>
      <c r="B41" s="11" t="s">
        <v>5211</v>
      </c>
      <c r="C41" s="16" t="n">
        <v>16</v>
      </c>
      <c r="D41" s="16" t="n">
        <v>9</v>
      </c>
      <c r="E41" s="16" t="n">
        <v>10</v>
      </c>
      <c r="F41" s="16" t="n">
        <v>16</v>
      </c>
      <c r="G41" s="16" t="n">
        <v>13</v>
      </c>
      <c r="H41" s="16" t="n">
        <v>10</v>
      </c>
      <c r="I41" s="16" t="n">
        <v>9</v>
      </c>
      <c r="J41" s="16" t="n">
        <v>0</v>
      </c>
      <c r="K41" s="13" t="n">
        <v>13</v>
      </c>
      <c r="L41" s="13" t="n">
        <v>0.4415</v>
      </c>
      <c r="M41" s="35" t="n">
        <f aca="false">K41-L41</f>
        <v>12.5585</v>
      </c>
      <c r="N41" s="16" t="n">
        <v>6</v>
      </c>
      <c r="O41" s="16" t="n">
        <v>3</v>
      </c>
      <c r="P41" s="74" t="n">
        <f aca="false">IF($C41=0,"",D41/$C41)</f>
        <v>0.5625</v>
      </c>
      <c r="Q41" s="74" t="n">
        <f aca="false">IF($C41=0,"",E41/$C41)</f>
        <v>0.625</v>
      </c>
      <c r="R41" s="74" t="n">
        <f aca="false">IF($C41=0,"",F41/$C41)</f>
        <v>1</v>
      </c>
      <c r="S41" s="74" t="n">
        <f aca="false">IF($C41=0,"",G41/$C41)</f>
        <v>0.8125</v>
      </c>
      <c r="T41" s="74" t="n">
        <f aca="false">IF($C41=0,"",H41/$C41)</f>
        <v>0.625</v>
      </c>
      <c r="U41" s="74" t="n">
        <f aca="false">IF($C41=0,"",I41/$C41)</f>
        <v>0.5625</v>
      </c>
      <c r="V41" s="75" t="n">
        <f aca="false">IF($C41=0,"",K41/$C41)</f>
        <v>0.8125</v>
      </c>
      <c r="W41" s="75" t="n">
        <f aca="false">IF($C41=0,"",M41/$C41)</f>
        <v>0.78490625</v>
      </c>
    </row>
    <row r="42" customFormat="false" ht="15" hidden="false" customHeight="false" outlineLevel="0" collapsed="false">
      <c r="A42" s="11" t="n">
        <v>2023</v>
      </c>
      <c r="B42" s="11" t="s">
        <v>5212</v>
      </c>
      <c r="C42" s="16" t="n">
        <v>18</v>
      </c>
      <c r="D42" s="16" t="n">
        <v>7</v>
      </c>
      <c r="E42" s="16" t="n">
        <v>10</v>
      </c>
      <c r="F42" s="16" t="n">
        <v>13</v>
      </c>
      <c r="G42" s="16" t="n">
        <v>10</v>
      </c>
      <c r="H42" s="16" t="n">
        <v>10</v>
      </c>
      <c r="I42" s="16" t="n">
        <v>7</v>
      </c>
      <c r="J42" s="16" t="n">
        <v>0</v>
      </c>
      <c r="K42" s="13" t="n">
        <v>9</v>
      </c>
      <c r="L42" s="13" t="n">
        <v>0.5817</v>
      </c>
      <c r="M42" s="35" t="n">
        <f aca="false">K42-L42</f>
        <v>8.4183</v>
      </c>
      <c r="N42" s="16" t="n">
        <v>3</v>
      </c>
      <c r="O42" s="16" t="n">
        <v>2</v>
      </c>
      <c r="P42" s="74" t="n">
        <f aca="false">IF($C42=0,"",D42/$C42)</f>
        <v>0.388888888888889</v>
      </c>
      <c r="Q42" s="74" t="n">
        <f aca="false">IF($C42=0,"",E42/$C42)</f>
        <v>0.555555555555556</v>
      </c>
      <c r="R42" s="74" t="n">
        <f aca="false">IF($C42=0,"",F42/$C42)</f>
        <v>0.722222222222222</v>
      </c>
      <c r="S42" s="74" t="n">
        <f aca="false">IF($C42=0,"",G42/$C42)</f>
        <v>0.555555555555556</v>
      </c>
      <c r="T42" s="74" t="n">
        <f aca="false">IF($C42=0,"",H42/$C42)</f>
        <v>0.555555555555556</v>
      </c>
      <c r="U42" s="74" t="n">
        <f aca="false">IF($C42=0,"",I42/$C42)</f>
        <v>0.388888888888889</v>
      </c>
      <c r="V42" s="75" t="n">
        <f aca="false">IF($C42=0,"",K42/$C42)</f>
        <v>0.5</v>
      </c>
      <c r="W42" s="75" t="n">
        <f aca="false">IF($C42=0,"",M42/$C42)</f>
        <v>0.467683333333333</v>
      </c>
    </row>
    <row r="43" customFormat="false" ht="15" hidden="false" customHeight="false" outlineLevel="0" collapsed="false">
      <c r="A43" s="11" t="n">
        <v>2023</v>
      </c>
      <c r="B43" s="11" t="s">
        <v>5213</v>
      </c>
      <c r="C43" s="16" t="n">
        <v>12</v>
      </c>
      <c r="D43" s="16" t="n">
        <v>4</v>
      </c>
      <c r="E43" s="16" t="n">
        <v>7</v>
      </c>
      <c r="F43" s="16" t="n">
        <v>9</v>
      </c>
      <c r="G43" s="16" t="n">
        <v>8</v>
      </c>
      <c r="H43" s="16" t="n">
        <v>7</v>
      </c>
      <c r="I43" s="16" t="n">
        <v>4</v>
      </c>
      <c r="J43" s="16" t="n">
        <v>0</v>
      </c>
      <c r="K43" s="13" t="n">
        <v>6</v>
      </c>
      <c r="L43" s="13" t="n">
        <v>0.2465</v>
      </c>
      <c r="M43" s="35" t="n">
        <f aca="false">K43-L43</f>
        <v>5.7535</v>
      </c>
      <c r="N43" s="16" t="n">
        <v>3</v>
      </c>
      <c r="O43" s="16" t="n">
        <v>2</v>
      </c>
      <c r="P43" s="74" t="n">
        <f aca="false">IF($C43=0,"",D43/$C43)</f>
        <v>0.333333333333333</v>
      </c>
      <c r="Q43" s="74" t="n">
        <f aca="false">IF($C43=0,"",E43/$C43)</f>
        <v>0.583333333333333</v>
      </c>
      <c r="R43" s="74" t="n">
        <f aca="false">IF($C43=0,"",F43/$C43)</f>
        <v>0.75</v>
      </c>
      <c r="S43" s="74" t="n">
        <f aca="false">IF($C43=0,"",G43/$C43)</f>
        <v>0.666666666666667</v>
      </c>
      <c r="T43" s="74" t="n">
        <f aca="false">IF($C43=0,"",H43/$C43)</f>
        <v>0.583333333333333</v>
      </c>
      <c r="U43" s="74" t="n">
        <f aca="false">IF($C43=0,"",I43/$C43)</f>
        <v>0.333333333333333</v>
      </c>
      <c r="V43" s="75" t="n">
        <f aca="false">IF($C43=0,"",K43/$C43)</f>
        <v>0.5</v>
      </c>
      <c r="W43" s="75" t="n">
        <f aca="false">IF($C43=0,"",M43/$C43)</f>
        <v>0.479458333333333</v>
      </c>
    </row>
    <row r="44" customFormat="false" ht="15" hidden="false" customHeight="false" outlineLevel="0" collapsed="false">
      <c r="A44" s="76" t="s">
        <v>5217</v>
      </c>
      <c r="B44" s="76" t="s">
        <v>5215</v>
      </c>
      <c r="C44" s="76" t="n">
        <f aca="false">SUM(C32:C43)</f>
        <v>219</v>
      </c>
      <c r="D44" s="76" t="n">
        <f aca="false">SUM(D32:D43)</f>
        <v>60</v>
      </c>
      <c r="E44" s="76" t="n">
        <f aca="false">SUM(E32:E43)</f>
        <v>104</v>
      </c>
      <c r="F44" s="76" t="n">
        <f aca="false">SUM(F32:F43)</f>
        <v>155</v>
      </c>
      <c r="G44" s="76" t="n">
        <f aca="false">SUM(G32:G43)</f>
        <v>128</v>
      </c>
      <c r="H44" s="76" t="n">
        <f aca="false">SUM(H32:H43)</f>
        <v>104</v>
      </c>
      <c r="I44" s="76" t="n">
        <f aca="false">SUM(I32:I43)</f>
        <v>60</v>
      </c>
      <c r="J44" s="76" t="n">
        <f aca="false">SUM(J32:J43)</f>
        <v>0</v>
      </c>
      <c r="K44" s="77" t="n">
        <f aca="false">SUM(K32:K43)</f>
        <v>49</v>
      </c>
      <c r="L44" s="77" t="n">
        <f aca="false">SUM(L32:L43)</f>
        <v>9.9468</v>
      </c>
      <c r="M44" s="77" t="n">
        <f aca="false">K44-L44</f>
        <v>39.0532</v>
      </c>
      <c r="N44" s="78" t="n">
        <v>7</v>
      </c>
      <c r="O44" s="78" t="n">
        <v>17</v>
      </c>
      <c r="P44" s="79" t="n">
        <f aca="false">IF($C44=0,"",D44/$C44)</f>
        <v>0.273972602739726</v>
      </c>
      <c r="Q44" s="79" t="n">
        <f aca="false">IF($C44=0,"",E44/$C44)</f>
        <v>0.474885844748858</v>
      </c>
      <c r="R44" s="79" t="n">
        <f aca="false">IF($C44=0,"",F44/$C44)</f>
        <v>0.707762557077626</v>
      </c>
      <c r="S44" s="79" t="n">
        <f aca="false">IF($C44=0,"",G44/$C44)</f>
        <v>0.584474885844749</v>
      </c>
      <c r="T44" s="79" t="n">
        <f aca="false">IF($C44=0,"",H44/$C44)</f>
        <v>0.474885844748858</v>
      </c>
      <c r="U44" s="79" t="n">
        <f aca="false">IF($C44=0,"",I44/$C44)</f>
        <v>0.273972602739726</v>
      </c>
      <c r="V44" s="80" t="n">
        <f aca="false">IF($C44=0,"",K44/$C44)</f>
        <v>0.223744292237443</v>
      </c>
      <c r="W44" s="80" t="n">
        <f aca="false">IF($C44=0,"",M44/$C44)</f>
        <v>0.178325114155251</v>
      </c>
    </row>
    <row r="45" customFormat="false" ht="15" hidden="false" customHeight="false" outlineLevel="0" collapsed="false">
      <c r="A45" s="11" t="n">
        <v>2024</v>
      </c>
      <c r="B45" s="11" t="s">
        <v>5202</v>
      </c>
      <c r="C45" s="16" t="n">
        <v>21</v>
      </c>
      <c r="D45" s="16" t="n">
        <v>5</v>
      </c>
      <c r="E45" s="16" t="n">
        <v>7</v>
      </c>
      <c r="F45" s="16" t="n">
        <v>14</v>
      </c>
      <c r="G45" s="16" t="n">
        <v>11</v>
      </c>
      <c r="H45" s="16" t="n">
        <v>7</v>
      </c>
      <c r="I45" s="16" t="n">
        <v>5</v>
      </c>
      <c r="J45" s="16" t="n">
        <v>0</v>
      </c>
      <c r="K45" s="13" t="n">
        <v>-2</v>
      </c>
      <c r="L45" s="13" t="n">
        <v>0.3024</v>
      </c>
      <c r="M45" s="35" t="n">
        <f aca="false">K45-L45</f>
        <v>-2.3024</v>
      </c>
      <c r="N45" s="16" t="n">
        <v>2</v>
      </c>
      <c r="O45" s="16" t="n">
        <v>4</v>
      </c>
      <c r="P45" s="74" t="n">
        <f aca="false">IF($C45=0,"",D45/$C45)</f>
        <v>0.238095238095238</v>
      </c>
      <c r="Q45" s="74" t="n">
        <f aca="false">IF($C45=0,"",E45/$C45)</f>
        <v>0.333333333333333</v>
      </c>
      <c r="R45" s="74" t="n">
        <f aca="false">IF($C45=0,"",F45/$C45)</f>
        <v>0.666666666666667</v>
      </c>
      <c r="S45" s="74" t="n">
        <f aca="false">IF($C45=0,"",G45/$C45)</f>
        <v>0.523809523809524</v>
      </c>
      <c r="T45" s="74" t="n">
        <f aca="false">IF($C45=0,"",H45/$C45)</f>
        <v>0.333333333333333</v>
      </c>
      <c r="U45" s="74" t="n">
        <f aca="false">IF($C45=0,"",I45/$C45)</f>
        <v>0.238095238095238</v>
      </c>
      <c r="V45" s="75" t="n">
        <f aca="false">IF($C45=0,"",K45/$C45)</f>
        <v>-0.0952380952380952</v>
      </c>
      <c r="W45" s="75" t="n">
        <f aca="false">IF($C45=0,"",M45/$C45)</f>
        <v>-0.109638095238095</v>
      </c>
    </row>
    <row r="46" customFormat="false" ht="15" hidden="false" customHeight="false" outlineLevel="0" collapsed="false">
      <c r="A46" s="11" t="n">
        <v>2024</v>
      </c>
      <c r="B46" s="11" t="s">
        <v>5203</v>
      </c>
      <c r="C46" s="16" t="n">
        <v>13</v>
      </c>
      <c r="D46" s="16" t="n">
        <v>0</v>
      </c>
      <c r="E46" s="16" t="n">
        <v>5</v>
      </c>
      <c r="F46" s="16" t="n">
        <v>9</v>
      </c>
      <c r="G46" s="16" t="n">
        <v>7</v>
      </c>
      <c r="H46" s="16" t="n">
        <v>5</v>
      </c>
      <c r="I46" s="16" t="n">
        <v>0</v>
      </c>
      <c r="J46" s="16" t="n">
        <v>0</v>
      </c>
      <c r="K46" s="13" t="n">
        <v>-3</v>
      </c>
      <c r="L46" s="13" t="n">
        <v>0.322</v>
      </c>
      <c r="M46" s="35" t="n">
        <f aca="false">K46-L46</f>
        <v>-3.322</v>
      </c>
      <c r="N46" s="16" t="n">
        <v>2</v>
      </c>
      <c r="O46" s="16" t="n">
        <v>3</v>
      </c>
      <c r="P46" s="74" t="n">
        <f aca="false">IF($C46=0,"",D46/$C46)</f>
        <v>0</v>
      </c>
      <c r="Q46" s="74" t="n">
        <f aca="false">IF($C46=0,"",E46/$C46)</f>
        <v>0.384615384615385</v>
      </c>
      <c r="R46" s="74" t="n">
        <f aca="false">IF($C46=0,"",F46/$C46)</f>
        <v>0.692307692307692</v>
      </c>
      <c r="S46" s="74" t="n">
        <f aca="false">IF($C46=0,"",G46/$C46)</f>
        <v>0.538461538461538</v>
      </c>
      <c r="T46" s="74" t="n">
        <f aca="false">IF($C46=0,"",H46/$C46)</f>
        <v>0.384615384615385</v>
      </c>
      <c r="U46" s="74" t="n">
        <f aca="false">IF($C46=0,"",I46/$C46)</f>
        <v>0</v>
      </c>
      <c r="V46" s="75" t="n">
        <f aca="false">IF($C46=0,"",K46/$C46)</f>
        <v>-0.230769230769231</v>
      </c>
      <c r="W46" s="75" t="n">
        <f aca="false">IF($C46=0,"",M46/$C46)</f>
        <v>-0.255538461538462</v>
      </c>
    </row>
    <row r="47" customFormat="false" ht="15" hidden="false" customHeight="false" outlineLevel="0" collapsed="false">
      <c r="A47" s="11" t="n">
        <v>2024</v>
      </c>
      <c r="B47" s="11" t="s">
        <v>5204</v>
      </c>
      <c r="C47" s="16" t="n">
        <v>20</v>
      </c>
      <c r="D47" s="16" t="n">
        <v>5</v>
      </c>
      <c r="E47" s="16" t="n">
        <v>10</v>
      </c>
      <c r="F47" s="16" t="n">
        <v>15</v>
      </c>
      <c r="G47" s="16" t="n">
        <v>12</v>
      </c>
      <c r="H47" s="16" t="n">
        <v>10</v>
      </c>
      <c r="I47" s="16" t="n">
        <v>5</v>
      </c>
      <c r="J47" s="16" t="n">
        <v>0</v>
      </c>
      <c r="K47" s="13" t="n">
        <v>5</v>
      </c>
      <c r="L47" s="13" t="n">
        <v>0.4045</v>
      </c>
      <c r="M47" s="35" t="n">
        <f aca="false">K47-L47</f>
        <v>4.5955</v>
      </c>
      <c r="N47" s="16" t="n">
        <v>2</v>
      </c>
      <c r="O47" s="16" t="n">
        <v>3</v>
      </c>
      <c r="P47" s="74" t="n">
        <f aca="false">IF($C47=0,"",D47/$C47)</f>
        <v>0.25</v>
      </c>
      <c r="Q47" s="74" t="n">
        <f aca="false">IF($C47=0,"",E47/$C47)</f>
        <v>0.5</v>
      </c>
      <c r="R47" s="74" t="n">
        <f aca="false">IF($C47=0,"",F47/$C47)</f>
        <v>0.75</v>
      </c>
      <c r="S47" s="74" t="n">
        <f aca="false">IF($C47=0,"",G47/$C47)</f>
        <v>0.6</v>
      </c>
      <c r="T47" s="74" t="n">
        <f aca="false">IF($C47=0,"",H47/$C47)</f>
        <v>0.5</v>
      </c>
      <c r="U47" s="74" t="n">
        <f aca="false">IF($C47=0,"",I47/$C47)</f>
        <v>0.25</v>
      </c>
      <c r="V47" s="75" t="n">
        <f aca="false">IF($C47=0,"",K47/$C47)</f>
        <v>0.25</v>
      </c>
      <c r="W47" s="75" t="n">
        <f aca="false">IF($C47=0,"",M47/$C47)</f>
        <v>0.229775</v>
      </c>
    </row>
    <row r="48" customFormat="false" ht="15" hidden="false" customHeight="false" outlineLevel="0" collapsed="false">
      <c r="A48" s="11" t="n">
        <v>2024</v>
      </c>
      <c r="B48" s="11" t="s">
        <v>5205</v>
      </c>
      <c r="C48" s="16" t="n">
        <v>21</v>
      </c>
      <c r="D48" s="16" t="n">
        <v>3</v>
      </c>
      <c r="E48" s="16" t="n">
        <v>7</v>
      </c>
      <c r="F48" s="16" t="n">
        <v>10</v>
      </c>
      <c r="G48" s="16" t="n">
        <v>9</v>
      </c>
      <c r="H48" s="16" t="n">
        <v>7</v>
      </c>
      <c r="I48" s="16" t="n">
        <v>3</v>
      </c>
      <c r="J48" s="16" t="n">
        <v>0</v>
      </c>
      <c r="K48" s="13" t="n">
        <v>-4</v>
      </c>
      <c r="L48" s="13" t="n">
        <v>0.1759</v>
      </c>
      <c r="M48" s="35" t="n">
        <f aca="false">K48-L48</f>
        <v>-4.1759</v>
      </c>
      <c r="N48" s="16" t="n">
        <v>2</v>
      </c>
      <c r="O48" s="16" t="n">
        <v>4</v>
      </c>
      <c r="P48" s="74" t="n">
        <f aca="false">IF($C48=0,"",D48/$C48)</f>
        <v>0.142857142857143</v>
      </c>
      <c r="Q48" s="74" t="n">
        <f aca="false">IF($C48=0,"",E48/$C48)</f>
        <v>0.333333333333333</v>
      </c>
      <c r="R48" s="74" t="n">
        <f aca="false">IF($C48=0,"",F48/$C48)</f>
        <v>0.476190476190476</v>
      </c>
      <c r="S48" s="74" t="n">
        <f aca="false">IF($C48=0,"",G48/$C48)</f>
        <v>0.428571428571429</v>
      </c>
      <c r="T48" s="74" t="n">
        <f aca="false">IF($C48=0,"",H48/$C48)</f>
        <v>0.333333333333333</v>
      </c>
      <c r="U48" s="74" t="n">
        <f aca="false">IF($C48=0,"",I48/$C48)</f>
        <v>0.142857142857143</v>
      </c>
      <c r="V48" s="75" t="n">
        <f aca="false">IF($C48=0,"",K48/$C48)</f>
        <v>-0.19047619047619</v>
      </c>
      <c r="W48" s="75" t="n">
        <f aca="false">IF($C48=0,"",M48/$C48)</f>
        <v>-0.198852380952381</v>
      </c>
    </row>
    <row r="49" customFormat="false" ht="15" hidden="false" customHeight="false" outlineLevel="0" collapsed="false">
      <c r="A49" s="11" t="n">
        <v>2024</v>
      </c>
      <c r="B49" s="11" t="s">
        <v>5206</v>
      </c>
      <c r="C49" s="16" t="n">
        <v>24</v>
      </c>
      <c r="D49" s="16" t="n">
        <v>5</v>
      </c>
      <c r="E49" s="16" t="n">
        <v>8</v>
      </c>
      <c r="F49" s="16" t="n">
        <v>15</v>
      </c>
      <c r="G49" s="16" t="n">
        <v>11</v>
      </c>
      <c r="H49" s="16" t="n">
        <v>8</v>
      </c>
      <c r="I49" s="16" t="n">
        <v>5</v>
      </c>
      <c r="J49" s="16" t="n">
        <v>0</v>
      </c>
      <c r="K49" s="13" t="n">
        <v>-3</v>
      </c>
      <c r="L49" s="13" t="n">
        <v>0.3115</v>
      </c>
      <c r="M49" s="35" t="n">
        <f aca="false">K49-L49</f>
        <v>-3.3115</v>
      </c>
      <c r="N49" s="16" t="n">
        <v>2</v>
      </c>
      <c r="O49" s="16" t="n">
        <v>5</v>
      </c>
      <c r="P49" s="74" t="n">
        <f aca="false">IF($C49=0,"",D49/$C49)</f>
        <v>0.208333333333333</v>
      </c>
      <c r="Q49" s="74" t="n">
        <f aca="false">IF($C49=0,"",E49/$C49)</f>
        <v>0.333333333333333</v>
      </c>
      <c r="R49" s="74" t="n">
        <f aca="false">IF($C49=0,"",F49/$C49)</f>
        <v>0.625</v>
      </c>
      <c r="S49" s="74" t="n">
        <f aca="false">IF($C49=0,"",G49/$C49)</f>
        <v>0.458333333333333</v>
      </c>
      <c r="T49" s="74" t="n">
        <f aca="false">IF($C49=0,"",H49/$C49)</f>
        <v>0.333333333333333</v>
      </c>
      <c r="U49" s="74" t="n">
        <f aca="false">IF($C49=0,"",I49/$C49)</f>
        <v>0.208333333333333</v>
      </c>
      <c r="V49" s="75" t="n">
        <f aca="false">IF($C49=0,"",K49/$C49)</f>
        <v>-0.125</v>
      </c>
      <c r="W49" s="75" t="n">
        <f aca="false">IF($C49=0,"",M49/$C49)</f>
        <v>-0.137979166666667</v>
      </c>
    </row>
    <row r="50" customFormat="false" ht="15" hidden="false" customHeight="false" outlineLevel="0" collapsed="false">
      <c r="A50" s="11" t="n">
        <v>2024</v>
      </c>
      <c r="B50" s="11" t="s">
        <v>5207</v>
      </c>
      <c r="C50" s="16" t="n">
        <v>9</v>
      </c>
      <c r="D50" s="16" t="n">
        <v>0</v>
      </c>
      <c r="E50" s="16" t="n">
        <v>5</v>
      </c>
      <c r="F50" s="16" t="n">
        <v>6</v>
      </c>
      <c r="G50" s="16" t="n">
        <v>6</v>
      </c>
      <c r="H50" s="16" t="n">
        <v>5</v>
      </c>
      <c r="I50" s="16" t="n">
        <v>0</v>
      </c>
      <c r="J50" s="16" t="n">
        <v>0</v>
      </c>
      <c r="K50" s="13" t="n">
        <v>1</v>
      </c>
      <c r="L50" s="13" t="n">
        <v>0.1801</v>
      </c>
      <c r="M50" s="35" t="n">
        <f aca="false">K50-L50</f>
        <v>0.8199</v>
      </c>
      <c r="N50" s="16" t="n">
        <v>3</v>
      </c>
      <c r="O50" s="16" t="n">
        <v>2</v>
      </c>
      <c r="P50" s="74" t="n">
        <f aca="false">IF($C50=0,"",D50/$C50)</f>
        <v>0</v>
      </c>
      <c r="Q50" s="74" t="n">
        <f aca="false">IF($C50=0,"",E50/$C50)</f>
        <v>0.555555555555556</v>
      </c>
      <c r="R50" s="74" t="n">
        <f aca="false">IF($C50=0,"",F50/$C50)</f>
        <v>0.666666666666667</v>
      </c>
      <c r="S50" s="74" t="n">
        <f aca="false">IF($C50=0,"",G50/$C50)</f>
        <v>0.666666666666667</v>
      </c>
      <c r="T50" s="74" t="n">
        <f aca="false">IF($C50=0,"",H50/$C50)</f>
        <v>0.555555555555556</v>
      </c>
      <c r="U50" s="74" t="n">
        <f aca="false">IF($C50=0,"",I50/$C50)</f>
        <v>0</v>
      </c>
      <c r="V50" s="75" t="n">
        <f aca="false">IF($C50=0,"",K50/$C50)</f>
        <v>0.111111111111111</v>
      </c>
      <c r="W50" s="75" t="n">
        <f aca="false">IF($C50=0,"",M50/$C50)</f>
        <v>0.0911</v>
      </c>
    </row>
    <row r="51" customFormat="false" ht="15" hidden="false" customHeight="false" outlineLevel="0" collapsed="false">
      <c r="A51" s="11" t="n">
        <v>2024</v>
      </c>
      <c r="B51" s="11" t="s">
        <v>5208</v>
      </c>
      <c r="C51" s="16" t="n">
        <v>28</v>
      </c>
      <c r="D51" s="16" t="n">
        <v>10</v>
      </c>
      <c r="E51" s="16" t="n">
        <v>14</v>
      </c>
      <c r="F51" s="16" t="n">
        <v>19</v>
      </c>
      <c r="G51" s="16" t="n">
        <v>16</v>
      </c>
      <c r="H51" s="16" t="n">
        <v>14</v>
      </c>
      <c r="I51" s="16" t="n">
        <v>10</v>
      </c>
      <c r="J51" s="16" t="n">
        <v>0</v>
      </c>
      <c r="K51" s="13" t="n">
        <v>10</v>
      </c>
      <c r="L51" s="13" t="n">
        <v>0.4898</v>
      </c>
      <c r="M51" s="35" t="n">
        <f aca="false">K51-L51</f>
        <v>9.5102</v>
      </c>
      <c r="N51" s="16" t="n">
        <v>4</v>
      </c>
      <c r="O51" s="16" t="n">
        <v>5</v>
      </c>
      <c r="P51" s="74" t="n">
        <f aca="false">IF($C51=0,"",D51/$C51)</f>
        <v>0.357142857142857</v>
      </c>
      <c r="Q51" s="74" t="n">
        <f aca="false">IF($C51=0,"",E51/$C51)</f>
        <v>0.5</v>
      </c>
      <c r="R51" s="74" t="n">
        <f aca="false">IF($C51=0,"",F51/$C51)</f>
        <v>0.678571428571429</v>
      </c>
      <c r="S51" s="74" t="n">
        <f aca="false">IF($C51=0,"",G51/$C51)</f>
        <v>0.571428571428571</v>
      </c>
      <c r="T51" s="74" t="n">
        <f aca="false">IF($C51=0,"",H51/$C51)</f>
        <v>0.5</v>
      </c>
      <c r="U51" s="74" t="n">
        <f aca="false">IF($C51=0,"",I51/$C51)</f>
        <v>0.357142857142857</v>
      </c>
      <c r="V51" s="75" t="n">
        <f aca="false">IF($C51=0,"",K51/$C51)</f>
        <v>0.357142857142857</v>
      </c>
      <c r="W51" s="75" t="n">
        <f aca="false">IF($C51=0,"",M51/$C51)</f>
        <v>0.33965</v>
      </c>
    </row>
    <row r="52" customFormat="false" ht="15" hidden="false" customHeight="false" outlineLevel="0" collapsed="false">
      <c r="A52" s="11" t="n">
        <v>2024</v>
      </c>
      <c r="B52" s="11" t="s">
        <v>5209</v>
      </c>
      <c r="C52" s="16" t="n">
        <v>26</v>
      </c>
      <c r="D52" s="16" t="n">
        <v>2</v>
      </c>
      <c r="E52" s="16" t="n">
        <v>10</v>
      </c>
      <c r="F52" s="16" t="n">
        <v>18</v>
      </c>
      <c r="G52" s="16" t="n">
        <v>14</v>
      </c>
      <c r="H52" s="16" t="n">
        <v>10</v>
      </c>
      <c r="I52" s="16" t="n">
        <v>2</v>
      </c>
      <c r="J52" s="16" t="n">
        <v>0</v>
      </c>
      <c r="K52" s="13" t="n">
        <v>-4</v>
      </c>
      <c r="L52" s="13" t="n">
        <v>0.3872</v>
      </c>
      <c r="M52" s="35" t="n">
        <f aca="false">K52-L52</f>
        <v>-4.3872</v>
      </c>
      <c r="N52" s="16" t="n">
        <v>2</v>
      </c>
      <c r="O52" s="16" t="n">
        <v>4</v>
      </c>
      <c r="P52" s="74" t="n">
        <f aca="false">IF($C52=0,"",D52/$C52)</f>
        <v>0.0769230769230769</v>
      </c>
      <c r="Q52" s="74" t="n">
        <f aca="false">IF($C52=0,"",E52/$C52)</f>
        <v>0.384615384615385</v>
      </c>
      <c r="R52" s="74" t="n">
        <f aca="false">IF($C52=0,"",F52/$C52)</f>
        <v>0.692307692307692</v>
      </c>
      <c r="S52" s="74" t="n">
        <f aca="false">IF($C52=0,"",G52/$C52)</f>
        <v>0.538461538461538</v>
      </c>
      <c r="T52" s="74" t="n">
        <f aca="false">IF($C52=0,"",H52/$C52)</f>
        <v>0.384615384615385</v>
      </c>
      <c r="U52" s="74" t="n">
        <f aca="false">IF($C52=0,"",I52/$C52)</f>
        <v>0.0769230769230769</v>
      </c>
      <c r="V52" s="75" t="n">
        <f aca="false">IF($C52=0,"",K52/$C52)</f>
        <v>-0.153846153846154</v>
      </c>
      <c r="W52" s="75" t="n">
        <f aca="false">IF($C52=0,"",M52/$C52)</f>
        <v>-0.168738461538462</v>
      </c>
    </row>
    <row r="53" customFormat="false" ht="15" hidden="false" customHeight="false" outlineLevel="0" collapsed="false">
      <c r="A53" s="11" t="n">
        <v>2024</v>
      </c>
      <c r="B53" s="11" t="s">
        <v>5210</v>
      </c>
      <c r="C53" s="16" t="n">
        <v>21</v>
      </c>
      <c r="D53" s="16" t="n">
        <v>4</v>
      </c>
      <c r="E53" s="16" t="n">
        <v>8</v>
      </c>
      <c r="F53" s="16" t="n">
        <v>14</v>
      </c>
      <c r="G53" s="16" t="n">
        <v>10</v>
      </c>
      <c r="H53" s="16" t="n">
        <v>8</v>
      </c>
      <c r="I53" s="16" t="n">
        <v>4</v>
      </c>
      <c r="J53" s="16" t="n">
        <v>0</v>
      </c>
      <c r="K53" s="13" t="n">
        <v>-1</v>
      </c>
      <c r="L53" s="13" t="n">
        <v>0.2346</v>
      </c>
      <c r="M53" s="35" t="n">
        <f aca="false">K53-L53</f>
        <v>-1.2346</v>
      </c>
      <c r="N53" s="16" t="n">
        <v>3</v>
      </c>
      <c r="O53" s="16" t="n">
        <v>5</v>
      </c>
      <c r="P53" s="74" t="n">
        <f aca="false">IF($C53=0,"",D53/$C53)</f>
        <v>0.19047619047619</v>
      </c>
      <c r="Q53" s="74" t="n">
        <f aca="false">IF($C53=0,"",E53/$C53)</f>
        <v>0.380952380952381</v>
      </c>
      <c r="R53" s="74" t="n">
        <f aca="false">IF($C53=0,"",F53/$C53)</f>
        <v>0.666666666666667</v>
      </c>
      <c r="S53" s="74" t="n">
        <f aca="false">IF($C53=0,"",G53/$C53)</f>
        <v>0.476190476190476</v>
      </c>
      <c r="T53" s="74" t="n">
        <f aca="false">IF($C53=0,"",H53/$C53)</f>
        <v>0.380952380952381</v>
      </c>
      <c r="U53" s="74" t="n">
        <f aca="false">IF($C53=0,"",I53/$C53)</f>
        <v>0.19047619047619</v>
      </c>
      <c r="V53" s="75" t="n">
        <f aca="false">IF($C53=0,"",K53/$C53)</f>
        <v>-0.0476190476190476</v>
      </c>
      <c r="W53" s="75" t="n">
        <f aca="false">IF($C53=0,"",M53/$C53)</f>
        <v>-0.0587904761904762</v>
      </c>
    </row>
    <row r="54" customFormat="false" ht="15" hidden="false" customHeight="false" outlineLevel="0" collapsed="false">
      <c r="A54" s="11" t="n">
        <v>2024</v>
      </c>
      <c r="B54" s="11" t="s">
        <v>5211</v>
      </c>
      <c r="C54" s="16" t="n">
        <v>28</v>
      </c>
      <c r="D54" s="16" t="n">
        <v>7</v>
      </c>
      <c r="E54" s="16" t="n">
        <v>11</v>
      </c>
      <c r="F54" s="16" t="n">
        <v>14</v>
      </c>
      <c r="G54" s="16" t="n">
        <v>13</v>
      </c>
      <c r="H54" s="16" t="n">
        <v>11</v>
      </c>
      <c r="I54" s="16" t="n">
        <v>7</v>
      </c>
      <c r="J54" s="16" t="n">
        <v>0</v>
      </c>
      <c r="K54" s="13" t="n">
        <v>1</v>
      </c>
      <c r="L54" s="13" t="n">
        <v>0.3235</v>
      </c>
      <c r="M54" s="35" t="n">
        <f aca="false">K54-L54</f>
        <v>0.6765</v>
      </c>
      <c r="N54" s="16" t="n">
        <v>4</v>
      </c>
      <c r="O54" s="16" t="n">
        <v>6</v>
      </c>
      <c r="P54" s="74" t="n">
        <f aca="false">IF($C54=0,"",D54/$C54)</f>
        <v>0.25</v>
      </c>
      <c r="Q54" s="74" t="n">
        <f aca="false">IF($C54=0,"",E54/$C54)</f>
        <v>0.392857142857143</v>
      </c>
      <c r="R54" s="74" t="n">
        <f aca="false">IF($C54=0,"",F54/$C54)</f>
        <v>0.5</v>
      </c>
      <c r="S54" s="74" t="n">
        <f aca="false">IF($C54=0,"",G54/$C54)</f>
        <v>0.464285714285714</v>
      </c>
      <c r="T54" s="74" t="n">
        <f aca="false">IF($C54=0,"",H54/$C54)</f>
        <v>0.392857142857143</v>
      </c>
      <c r="U54" s="74" t="n">
        <f aca="false">IF($C54=0,"",I54/$C54)</f>
        <v>0.25</v>
      </c>
      <c r="V54" s="75" t="n">
        <f aca="false">IF($C54=0,"",K54/$C54)</f>
        <v>0.0357142857142857</v>
      </c>
      <c r="W54" s="75" t="n">
        <f aca="false">IF($C54=0,"",M54/$C54)</f>
        <v>0.0241607142857143</v>
      </c>
    </row>
    <row r="55" customFormat="false" ht="15" hidden="false" customHeight="false" outlineLevel="0" collapsed="false">
      <c r="A55" s="11" t="n">
        <v>2024</v>
      </c>
      <c r="B55" s="11" t="s">
        <v>5212</v>
      </c>
      <c r="C55" s="16" t="n">
        <v>15</v>
      </c>
      <c r="D55" s="16" t="n">
        <v>7</v>
      </c>
      <c r="E55" s="16" t="n">
        <v>10</v>
      </c>
      <c r="F55" s="16" t="n">
        <v>11</v>
      </c>
      <c r="G55" s="16" t="n">
        <v>11</v>
      </c>
      <c r="H55" s="16" t="n">
        <v>10</v>
      </c>
      <c r="I55" s="16" t="n">
        <v>7</v>
      </c>
      <c r="J55" s="16" t="n">
        <v>0</v>
      </c>
      <c r="K55" s="13" t="n">
        <v>12</v>
      </c>
      <c r="L55" s="13" t="n">
        <v>0.1229</v>
      </c>
      <c r="M55" s="35" t="n">
        <f aca="false">K55-L55</f>
        <v>11.8771</v>
      </c>
      <c r="N55" s="16" t="n">
        <v>5</v>
      </c>
      <c r="O55" s="16" t="n">
        <v>2</v>
      </c>
      <c r="P55" s="74" t="n">
        <f aca="false">IF($C55=0,"",D55/$C55)</f>
        <v>0.466666666666667</v>
      </c>
      <c r="Q55" s="74" t="n">
        <f aca="false">IF($C55=0,"",E55/$C55)</f>
        <v>0.666666666666667</v>
      </c>
      <c r="R55" s="74" t="n">
        <f aca="false">IF($C55=0,"",F55/$C55)</f>
        <v>0.733333333333333</v>
      </c>
      <c r="S55" s="74" t="n">
        <f aca="false">IF($C55=0,"",G55/$C55)</f>
        <v>0.733333333333333</v>
      </c>
      <c r="T55" s="74" t="n">
        <f aca="false">IF($C55=0,"",H55/$C55)</f>
        <v>0.666666666666667</v>
      </c>
      <c r="U55" s="74" t="n">
        <f aca="false">IF($C55=0,"",I55/$C55)</f>
        <v>0.466666666666667</v>
      </c>
      <c r="V55" s="75" t="n">
        <f aca="false">IF($C55=0,"",K55/$C55)</f>
        <v>0.8</v>
      </c>
      <c r="W55" s="75" t="n">
        <f aca="false">IF($C55=0,"",M55/$C55)</f>
        <v>0.791806666666667</v>
      </c>
    </row>
    <row r="56" customFormat="false" ht="15" hidden="false" customHeight="false" outlineLevel="0" collapsed="false">
      <c r="A56" s="11" t="n">
        <v>2024</v>
      </c>
      <c r="B56" s="11" t="s">
        <v>5213</v>
      </c>
      <c r="C56" s="16" t="n">
        <v>20</v>
      </c>
      <c r="D56" s="16" t="n">
        <v>3</v>
      </c>
      <c r="E56" s="16" t="n">
        <v>9</v>
      </c>
      <c r="F56" s="16" t="n">
        <v>12</v>
      </c>
      <c r="G56" s="16" t="n">
        <v>11</v>
      </c>
      <c r="H56" s="16" t="n">
        <v>9</v>
      </c>
      <c r="I56" s="16" t="n">
        <v>3</v>
      </c>
      <c r="J56" s="16" t="n">
        <v>0</v>
      </c>
      <c r="K56" s="13" t="n">
        <v>1</v>
      </c>
      <c r="L56" s="13" t="n">
        <v>0.2258</v>
      </c>
      <c r="M56" s="35" t="n">
        <f aca="false">K56-L56</f>
        <v>0.7742</v>
      </c>
      <c r="N56" s="16" t="n">
        <v>2</v>
      </c>
      <c r="O56" s="16" t="n">
        <v>4</v>
      </c>
      <c r="P56" s="74" t="n">
        <f aca="false">IF($C56=0,"",D56/$C56)</f>
        <v>0.15</v>
      </c>
      <c r="Q56" s="74" t="n">
        <f aca="false">IF($C56=0,"",E56/$C56)</f>
        <v>0.45</v>
      </c>
      <c r="R56" s="74" t="n">
        <f aca="false">IF($C56=0,"",F56/$C56)</f>
        <v>0.6</v>
      </c>
      <c r="S56" s="74" t="n">
        <f aca="false">IF($C56=0,"",G56/$C56)</f>
        <v>0.55</v>
      </c>
      <c r="T56" s="74" t="n">
        <f aca="false">IF($C56=0,"",H56/$C56)</f>
        <v>0.45</v>
      </c>
      <c r="U56" s="74" t="n">
        <f aca="false">IF($C56=0,"",I56/$C56)</f>
        <v>0.15</v>
      </c>
      <c r="V56" s="75" t="n">
        <f aca="false">IF($C56=0,"",K56/$C56)</f>
        <v>0.05</v>
      </c>
      <c r="W56" s="75" t="n">
        <f aca="false">IF($C56=0,"",M56/$C56)</f>
        <v>0.03871</v>
      </c>
    </row>
    <row r="57" customFormat="false" ht="15" hidden="false" customHeight="false" outlineLevel="0" collapsed="false">
      <c r="A57" s="76" t="s">
        <v>5218</v>
      </c>
      <c r="B57" s="76" t="s">
        <v>5215</v>
      </c>
      <c r="C57" s="76" t="n">
        <f aca="false">SUM(C45:C56)</f>
        <v>246</v>
      </c>
      <c r="D57" s="76" t="n">
        <f aca="false">SUM(D45:D56)</f>
        <v>51</v>
      </c>
      <c r="E57" s="76" t="n">
        <f aca="false">SUM(E45:E56)</f>
        <v>104</v>
      </c>
      <c r="F57" s="76" t="n">
        <f aca="false">SUM(F45:F56)</f>
        <v>157</v>
      </c>
      <c r="G57" s="76" t="n">
        <f aca="false">SUM(G45:G56)</f>
        <v>131</v>
      </c>
      <c r="H57" s="76" t="n">
        <f aca="false">SUM(H45:H56)</f>
        <v>104</v>
      </c>
      <c r="I57" s="76" t="n">
        <f aca="false">SUM(I45:I56)</f>
        <v>51</v>
      </c>
      <c r="J57" s="76" t="n">
        <f aca="false">SUM(J45:J56)</f>
        <v>0</v>
      </c>
      <c r="K57" s="77" t="n">
        <f aca="false">SUM(K45:K56)</f>
        <v>13</v>
      </c>
      <c r="L57" s="77" t="n">
        <f aca="false">SUM(L45:L56)</f>
        <v>3.4802</v>
      </c>
      <c r="M57" s="77" t="n">
        <f aca="false">K57-L57</f>
        <v>9.5198</v>
      </c>
      <c r="N57" s="78" t="n">
        <v>5</v>
      </c>
      <c r="O57" s="78" t="n">
        <v>7</v>
      </c>
      <c r="P57" s="79" t="n">
        <f aca="false">IF($C57=0,"",D57/$C57)</f>
        <v>0.207317073170732</v>
      </c>
      <c r="Q57" s="79" t="n">
        <f aca="false">IF($C57=0,"",E57/$C57)</f>
        <v>0.422764227642276</v>
      </c>
      <c r="R57" s="79" t="n">
        <f aca="false">IF($C57=0,"",F57/$C57)</f>
        <v>0.638211382113821</v>
      </c>
      <c r="S57" s="79" t="n">
        <f aca="false">IF($C57=0,"",G57/$C57)</f>
        <v>0.532520325203252</v>
      </c>
      <c r="T57" s="79" t="n">
        <f aca="false">IF($C57=0,"",H57/$C57)</f>
        <v>0.422764227642276</v>
      </c>
      <c r="U57" s="79" t="n">
        <f aca="false">IF($C57=0,"",I57/$C57)</f>
        <v>0.207317073170732</v>
      </c>
      <c r="V57" s="80" t="n">
        <f aca="false">IF($C57=0,"",K57/$C57)</f>
        <v>0.0528455284552846</v>
      </c>
      <c r="W57" s="80" t="n">
        <f aca="false">IF($C57=0,"",M57/$C57)</f>
        <v>0.0386983739837398</v>
      </c>
    </row>
    <row r="58" customFormat="false" ht="15" hidden="false" customHeight="false" outlineLevel="0" collapsed="false">
      <c r="A58" s="11" t="n">
        <v>2025</v>
      </c>
      <c r="B58" s="11" t="s">
        <v>5202</v>
      </c>
      <c r="C58" s="16" t="n">
        <v>27</v>
      </c>
      <c r="D58" s="16" t="n">
        <v>8</v>
      </c>
      <c r="E58" s="16" t="n">
        <v>13</v>
      </c>
      <c r="F58" s="16" t="n">
        <v>17</v>
      </c>
      <c r="G58" s="16" t="n">
        <v>14</v>
      </c>
      <c r="H58" s="16" t="n">
        <v>13</v>
      </c>
      <c r="I58" s="16" t="n">
        <v>8</v>
      </c>
      <c r="J58" s="16" t="n">
        <v>0</v>
      </c>
      <c r="K58" s="13" t="n">
        <v>7</v>
      </c>
      <c r="L58" s="13" t="n">
        <v>0.4716</v>
      </c>
      <c r="M58" s="35" t="n">
        <f aca="false">K58-L58</f>
        <v>6.5284</v>
      </c>
      <c r="N58" s="16" t="n">
        <v>3</v>
      </c>
      <c r="O58" s="16" t="n">
        <v>4</v>
      </c>
      <c r="P58" s="74" t="n">
        <f aca="false">IF($C58=0,"",D58/$C58)</f>
        <v>0.296296296296296</v>
      </c>
      <c r="Q58" s="74" t="n">
        <f aca="false">IF($C58=0,"",E58/$C58)</f>
        <v>0.481481481481481</v>
      </c>
      <c r="R58" s="74" t="n">
        <f aca="false">IF($C58=0,"",F58/$C58)</f>
        <v>0.62962962962963</v>
      </c>
      <c r="S58" s="74" t="n">
        <f aca="false">IF($C58=0,"",G58/$C58)</f>
        <v>0.518518518518519</v>
      </c>
      <c r="T58" s="74" t="n">
        <f aca="false">IF($C58=0,"",H58/$C58)</f>
        <v>0.481481481481481</v>
      </c>
      <c r="U58" s="74" t="n">
        <f aca="false">IF($C58=0,"",I58/$C58)</f>
        <v>0.296296296296296</v>
      </c>
      <c r="V58" s="75" t="n">
        <f aca="false">IF($C58=0,"",K58/$C58)</f>
        <v>0.259259259259259</v>
      </c>
      <c r="W58" s="75" t="n">
        <f aca="false">IF($C58=0,"",M58/$C58)</f>
        <v>0.241792592592593</v>
      </c>
    </row>
    <row r="59" customFormat="false" ht="15" hidden="false" customHeight="false" outlineLevel="0" collapsed="false">
      <c r="A59" s="11" t="n">
        <v>2025</v>
      </c>
      <c r="B59" s="11" t="s">
        <v>5203</v>
      </c>
      <c r="C59" s="16" t="n">
        <v>24</v>
      </c>
      <c r="D59" s="16" t="n">
        <v>6</v>
      </c>
      <c r="E59" s="16" t="n">
        <v>11</v>
      </c>
      <c r="F59" s="16" t="n">
        <v>15</v>
      </c>
      <c r="G59" s="16" t="n">
        <v>15</v>
      </c>
      <c r="H59" s="16" t="n">
        <v>11</v>
      </c>
      <c r="I59" s="16" t="n">
        <v>6</v>
      </c>
      <c r="J59" s="16" t="n">
        <v>0</v>
      </c>
      <c r="K59" s="13" t="n">
        <v>4</v>
      </c>
      <c r="L59" s="13" t="n">
        <v>0.2216</v>
      </c>
      <c r="M59" s="35" t="n">
        <f aca="false">K59-L59</f>
        <v>3.7784</v>
      </c>
      <c r="N59" s="16" t="n">
        <v>4</v>
      </c>
      <c r="O59" s="16" t="n">
        <v>5</v>
      </c>
      <c r="P59" s="74" t="n">
        <f aca="false">IF($C59=0,"",D59/$C59)</f>
        <v>0.25</v>
      </c>
      <c r="Q59" s="74" t="n">
        <f aca="false">IF($C59=0,"",E59/$C59)</f>
        <v>0.458333333333333</v>
      </c>
      <c r="R59" s="74" t="n">
        <f aca="false">IF($C59=0,"",F59/$C59)</f>
        <v>0.625</v>
      </c>
      <c r="S59" s="74" t="n">
        <f aca="false">IF($C59=0,"",G59/$C59)</f>
        <v>0.625</v>
      </c>
      <c r="T59" s="74" t="n">
        <f aca="false">IF($C59=0,"",H59/$C59)</f>
        <v>0.458333333333333</v>
      </c>
      <c r="U59" s="74" t="n">
        <f aca="false">IF($C59=0,"",I59/$C59)</f>
        <v>0.25</v>
      </c>
      <c r="V59" s="75" t="n">
        <f aca="false">IF($C59=0,"",K59/$C59)</f>
        <v>0.166666666666667</v>
      </c>
      <c r="W59" s="75" t="n">
        <f aca="false">IF($C59=0,"",M59/$C59)</f>
        <v>0.157433333333333</v>
      </c>
    </row>
    <row r="60" customFormat="false" ht="15" hidden="false" customHeight="false" outlineLevel="0" collapsed="false">
      <c r="A60" s="11" t="n">
        <v>2025</v>
      </c>
      <c r="B60" s="11" t="s">
        <v>5204</v>
      </c>
      <c r="C60" s="16" t="n">
        <v>26</v>
      </c>
      <c r="D60" s="16" t="n">
        <v>9</v>
      </c>
      <c r="E60" s="16" t="n">
        <v>14</v>
      </c>
      <c r="F60" s="16" t="n">
        <v>17</v>
      </c>
      <c r="G60" s="16" t="n">
        <v>15</v>
      </c>
      <c r="H60" s="16" t="n">
        <v>14</v>
      </c>
      <c r="I60" s="16" t="n">
        <v>9</v>
      </c>
      <c r="J60" s="16" t="n">
        <v>0</v>
      </c>
      <c r="K60" s="13" t="n">
        <v>11</v>
      </c>
      <c r="L60" s="13" t="n">
        <v>0.3515</v>
      </c>
      <c r="M60" s="35" t="n">
        <f aca="false">K60-L60</f>
        <v>10.6485</v>
      </c>
      <c r="N60" s="16" t="n">
        <v>4</v>
      </c>
      <c r="O60" s="16" t="n">
        <v>4</v>
      </c>
      <c r="P60" s="74" t="n">
        <f aca="false">IF($C60=0,"",D60/$C60)</f>
        <v>0.346153846153846</v>
      </c>
      <c r="Q60" s="74" t="n">
        <f aca="false">IF($C60=0,"",E60/$C60)</f>
        <v>0.538461538461538</v>
      </c>
      <c r="R60" s="74" t="n">
        <f aca="false">IF($C60=0,"",F60/$C60)</f>
        <v>0.653846153846154</v>
      </c>
      <c r="S60" s="74" t="n">
        <f aca="false">IF($C60=0,"",G60/$C60)</f>
        <v>0.576923076923077</v>
      </c>
      <c r="T60" s="74" t="n">
        <f aca="false">IF($C60=0,"",H60/$C60)</f>
        <v>0.538461538461538</v>
      </c>
      <c r="U60" s="74" t="n">
        <f aca="false">IF($C60=0,"",I60/$C60)</f>
        <v>0.346153846153846</v>
      </c>
      <c r="V60" s="75" t="n">
        <f aca="false">IF($C60=0,"",K60/$C60)</f>
        <v>0.423076923076923</v>
      </c>
      <c r="W60" s="75" t="n">
        <f aca="false">IF($C60=0,"",M60/$C60)</f>
        <v>0.409557692307692</v>
      </c>
    </row>
    <row r="61" customFormat="false" ht="15" hidden="false" customHeight="false" outlineLevel="0" collapsed="false">
      <c r="A61" s="11" t="n">
        <v>2025</v>
      </c>
      <c r="B61" s="11" t="s">
        <v>5205</v>
      </c>
      <c r="C61" s="16" t="n">
        <v>26</v>
      </c>
      <c r="D61" s="16" t="n">
        <v>6</v>
      </c>
      <c r="E61" s="16" t="n">
        <v>13</v>
      </c>
      <c r="F61" s="16" t="n">
        <v>16</v>
      </c>
      <c r="G61" s="16" t="n">
        <v>13</v>
      </c>
      <c r="H61" s="16" t="n">
        <v>13</v>
      </c>
      <c r="I61" s="16" t="n">
        <v>6</v>
      </c>
      <c r="J61" s="16" t="n">
        <v>0</v>
      </c>
      <c r="K61" s="13" t="n">
        <v>6</v>
      </c>
      <c r="L61" s="13" t="n">
        <v>0.1344</v>
      </c>
      <c r="M61" s="35" t="n">
        <f aca="false">K61-L61</f>
        <v>5.8656</v>
      </c>
      <c r="N61" s="16" t="n">
        <v>5</v>
      </c>
      <c r="O61" s="16" t="n">
        <v>8</v>
      </c>
      <c r="P61" s="74" t="n">
        <f aca="false">IF($C61=0,"",D61/$C61)</f>
        <v>0.230769230769231</v>
      </c>
      <c r="Q61" s="74" t="n">
        <f aca="false">IF($C61=0,"",E61/$C61)</f>
        <v>0.5</v>
      </c>
      <c r="R61" s="74" t="n">
        <f aca="false">IF($C61=0,"",F61/$C61)</f>
        <v>0.615384615384615</v>
      </c>
      <c r="S61" s="74" t="n">
        <f aca="false">IF($C61=0,"",G61/$C61)</f>
        <v>0.5</v>
      </c>
      <c r="T61" s="74" t="n">
        <f aca="false">IF($C61=0,"",H61/$C61)</f>
        <v>0.5</v>
      </c>
      <c r="U61" s="74" t="n">
        <f aca="false">IF($C61=0,"",I61/$C61)</f>
        <v>0.230769230769231</v>
      </c>
      <c r="V61" s="75" t="n">
        <f aca="false">IF($C61=0,"",K61/$C61)</f>
        <v>0.230769230769231</v>
      </c>
      <c r="W61" s="75" t="n">
        <f aca="false">IF($C61=0,"",M61/$C61)</f>
        <v>0.2256</v>
      </c>
    </row>
    <row r="62" customFormat="false" ht="15" hidden="false" customHeight="false" outlineLevel="0" collapsed="false">
      <c r="A62" s="11" t="n">
        <v>2025</v>
      </c>
      <c r="B62" s="11" t="s">
        <v>5206</v>
      </c>
      <c r="C62" s="16" t="n">
        <v>23</v>
      </c>
      <c r="D62" s="16" t="n">
        <v>8</v>
      </c>
      <c r="E62" s="16" t="n">
        <v>10</v>
      </c>
      <c r="F62" s="16" t="n">
        <v>14</v>
      </c>
      <c r="G62" s="16" t="n">
        <v>10</v>
      </c>
      <c r="H62" s="16" t="n">
        <v>10</v>
      </c>
      <c r="I62" s="16" t="n">
        <v>8</v>
      </c>
      <c r="J62" s="16" t="n">
        <v>0</v>
      </c>
      <c r="K62" s="13" t="n">
        <v>5</v>
      </c>
      <c r="L62" s="13" t="n">
        <v>0.1307</v>
      </c>
      <c r="M62" s="35" t="n">
        <f aca="false">K62-L62</f>
        <v>4.8693</v>
      </c>
      <c r="N62" s="16" t="n">
        <v>4</v>
      </c>
      <c r="O62" s="16" t="n">
        <v>3</v>
      </c>
      <c r="P62" s="74" t="n">
        <f aca="false">IF($C62=0,"",D62/$C62)</f>
        <v>0.347826086956522</v>
      </c>
      <c r="Q62" s="74" t="n">
        <f aca="false">IF($C62=0,"",E62/$C62)</f>
        <v>0.434782608695652</v>
      </c>
      <c r="R62" s="74" t="n">
        <f aca="false">IF($C62=0,"",F62/$C62)</f>
        <v>0.608695652173913</v>
      </c>
      <c r="S62" s="74" t="n">
        <f aca="false">IF($C62=0,"",G62/$C62)</f>
        <v>0.434782608695652</v>
      </c>
      <c r="T62" s="74" t="n">
        <f aca="false">IF($C62=0,"",H62/$C62)</f>
        <v>0.434782608695652</v>
      </c>
      <c r="U62" s="74" t="n">
        <f aca="false">IF($C62=0,"",I62/$C62)</f>
        <v>0.347826086956522</v>
      </c>
      <c r="V62" s="75" t="n">
        <f aca="false">IF($C62=0,"",K62/$C62)</f>
        <v>0.217391304347826</v>
      </c>
      <c r="W62" s="75" t="n">
        <f aca="false">IF($C62=0,"",M62/$C62)</f>
        <v>0.211708695652174</v>
      </c>
    </row>
    <row r="63" customFormat="false" ht="15" hidden="false" customHeight="false" outlineLevel="0" collapsed="false">
      <c r="A63" s="11" t="n">
        <v>2025</v>
      </c>
      <c r="B63" s="11" t="s">
        <v>5207</v>
      </c>
      <c r="C63" s="16" t="n">
        <v>17</v>
      </c>
      <c r="D63" s="16" t="n">
        <v>3</v>
      </c>
      <c r="E63" s="16" t="n">
        <v>6</v>
      </c>
      <c r="F63" s="16" t="n">
        <v>11</v>
      </c>
      <c r="G63" s="16" t="n">
        <v>9</v>
      </c>
      <c r="H63" s="16" t="n">
        <v>6</v>
      </c>
      <c r="I63" s="16" t="n">
        <v>3</v>
      </c>
      <c r="J63" s="16" t="n">
        <v>0</v>
      </c>
      <c r="K63" s="13" t="n">
        <v>-2</v>
      </c>
      <c r="L63" s="13" t="n">
        <v>0.1259</v>
      </c>
      <c r="M63" s="35" t="n">
        <f aca="false">K63-L63</f>
        <v>-2.1259</v>
      </c>
      <c r="N63" s="16" t="n">
        <v>2</v>
      </c>
      <c r="O63" s="16" t="n">
        <v>5</v>
      </c>
      <c r="P63" s="74" t="n">
        <f aca="false">IF($C63=0,"",D63/$C63)</f>
        <v>0.176470588235294</v>
      </c>
      <c r="Q63" s="74" t="n">
        <f aca="false">IF($C63=0,"",E63/$C63)</f>
        <v>0.352941176470588</v>
      </c>
      <c r="R63" s="74" t="n">
        <f aca="false">IF($C63=0,"",F63/$C63)</f>
        <v>0.647058823529412</v>
      </c>
      <c r="S63" s="74" t="n">
        <f aca="false">IF($C63=0,"",G63/$C63)</f>
        <v>0.529411764705882</v>
      </c>
      <c r="T63" s="74" t="n">
        <f aca="false">IF($C63=0,"",H63/$C63)</f>
        <v>0.352941176470588</v>
      </c>
      <c r="U63" s="74" t="n">
        <f aca="false">IF($C63=0,"",I63/$C63)</f>
        <v>0.176470588235294</v>
      </c>
      <c r="V63" s="75" t="n">
        <f aca="false">IF($C63=0,"",K63/$C63)</f>
        <v>-0.117647058823529</v>
      </c>
      <c r="W63" s="75" t="n">
        <f aca="false">IF($C63=0,"",M63/$C63)</f>
        <v>-0.125052941176471</v>
      </c>
    </row>
    <row r="64" customFormat="false" ht="15" hidden="false" customHeight="false" outlineLevel="0" collapsed="false">
      <c r="A64" s="11" t="n">
        <v>2025</v>
      </c>
      <c r="B64" s="11" t="s">
        <v>5208</v>
      </c>
      <c r="C64" s="16" t="n">
        <v>26</v>
      </c>
      <c r="D64" s="16" t="n">
        <v>10</v>
      </c>
      <c r="E64" s="16" t="n">
        <v>12</v>
      </c>
      <c r="F64" s="16" t="n">
        <v>17</v>
      </c>
      <c r="G64" s="16" t="n">
        <v>16</v>
      </c>
      <c r="H64" s="16" t="n">
        <v>12</v>
      </c>
      <c r="I64" s="16" t="n">
        <v>10</v>
      </c>
      <c r="J64" s="16" t="n">
        <v>0</v>
      </c>
      <c r="K64" s="13" t="n">
        <v>8</v>
      </c>
      <c r="L64" s="13" t="n">
        <v>0.3451</v>
      </c>
      <c r="M64" s="35" t="n">
        <f aca="false">K64-L64</f>
        <v>7.6549</v>
      </c>
      <c r="N64" s="16" t="n">
        <v>5</v>
      </c>
      <c r="O64" s="16" t="n">
        <v>5</v>
      </c>
      <c r="P64" s="74" t="n">
        <f aca="false">IF($C64=0,"",D64/$C64)</f>
        <v>0.384615384615385</v>
      </c>
      <c r="Q64" s="74" t="n">
        <f aca="false">IF($C64=0,"",E64/$C64)</f>
        <v>0.461538461538462</v>
      </c>
      <c r="R64" s="74" t="n">
        <f aca="false">IF($C64=0,"",F64/$C64)</f>
        <v>0.653846153846154</v>
      </c>
      <c r="S64" s="74" t="n">
        <f aca="false">IF($C64=0,"",G64/$C64)</f>
        <v>0.615384615384615</v>
      </c>
      <c r="T64" s="74" t="n">
        <f aca="false">IF($C64=0,"",H64/$C64)</f>
        <v>0.461538461538462</v>
      </c>
      <c r="U64" s="74" t="n">
        <f aca="false">IF($C64=0,"",I64/$C64)</f>
        <v>0.384615384615385</v>
      </c>
      <c r="V64" s="75" t="n">
        <f aca="false">IF($C64=0,"",K64/$C64)</f>
        <v>0.307692307692308</v>
      </c>
      <c r="W64" s="75" t="n">
        <f aca="false">IF($C64=0,"",M64/$C64)</f>
        <v>0.294419230769231</v>
      </c>
    </row>
    <row r="65" customFormat="false" ht="15" hidden="false" customHeight="false" outlineLevel="0" collapsed="false">
      <c r="A65" s="11" t="n">
        <v>2025</v>
      </c>
      <c r="B65" s="11" t="s">
        <v>5209</v>
      </c>
      <c r="C65" s="16" t="n">
        <v>13</v>
      </c>
      <c r="D65" s="16" t="n">
        <v>4</v>
      </c>
      <c r="E65" s="16" t="n">
        <v>6</v>
      </c>
      <c r="F65" s="16" t="n">
        <v>10</v>
      </c>
      <c r="G65" s="16" t="n">
        <v>9</v>
      </c>
      <c r="H65" s="16" t="n">
        <v>6</v>
      </c>
      <c r="I65" s="16" t="n">
        <v>4</v>
      </c>
      <c r="J65" s="16" t="n">
        <v>0</v>
      </c>
      <c r="K65" s="13" t="n">
        <v>3</v>
      </c>
      <c r="L65" s="13" t="n">
        <v>0.1522</v>
      </c>
      <c r="M65" s="35" t="n">
        <f aca="false">K65-L65</f>
        <v>2.8478</v>
      </c>
      <c r="N65" s="16" t="n">
        <v>3</v>
      </c>
      <c r="O65" s="16" t="n">
        <v>5</v>
      </c>
      <c r="P65" s="74" t="n">
        <f aca="false">IF($C65=0,"",D65/$C65)</f>
        <v>0.307692307692308</v>
      </c>
      <c r="Q65" s="74" t="n">
        <f aca="false">IF($C65=0,"",E65/$C65)</f>
        <v>0.461538461538462</v>
      </c>
      <c r="R65" s="74" t="n">
        <f aca="false">IF($C65=0,"",F65/$C65)</f>
        <v>0.769230769230769</v>
      </c>
      <c r="S65" s="74" t="n">
        <f aca="false">IF($C65=0,"",G65/$C65)</f>
        <v>0.692307692307692</v>
      </c>
      <c r="T65" s="74" t="n">
        <f aca="false">IF($C65=0,"",H65/$C65)</f>
        <v>0.461538461538462</v>
      </c>
      <c r="U65" s="74" t="n">
        <f aca="false">IF($C65=0,"",I65/$C65)</f>
        <v>0.307692307692308</v>
      </c>
      <c r="V65" s="75" t="n">
        <f aca="false">IF($C65=0,"",K65/$C65)</f>
        <v>0.230769230769231</v>
      </c>
      <c r="W65" s="75" t="n">
        <f aca="false">IF($C65=0,"",M65/$C65)</f>
        <v>0.219061538461538</v>
      </c>
    </row>
    <row r="66" customFormat="false" ht="15" hidden="false" customHeight="false" outlineLevel="0" collapsed="false">
      <c r="A66" s="11" t="n">
        <v>2025</v>
      </c>
      <c r="B66" s="11" t="s">
        <v>5210</v>
      </c>
      <c r="C66" s="16" t="n">
        <v>23</v>
      </c>
      <c r="D66" s="16" t="n">
        <v>6</v>
      </c>
      <c r="E66" s="16" t="n">
        <v>11</v>
      </c>
      <c r="F66" s="16" t="n">
        <v>16</v>
      </c>
      <c r="G66" s="16" t="n">
        <v>12</v>
      </c>
      <c r="H66" s="16" t="n">
        <v>11</v>
      </c>
      <c r="I66" s="16" t="n">
        <v>6</v>
      </c>
      <c r="J66" s="16" t="n">
        <v>0</v>
      </c>
      <c r="K66" s="13" t="n">
        <v>5</v>
      </c>
      <c r="L66" s="13" t="n">
        <v>0.2309</v>
      </c>
      <c r="M66" s="35" t="n">
        <f aca="false">K66-L66</f>
        <v>4.7691</v>
      </c>
      <c r="N66" s="16" t="n">
        <v>3</v>
      </c>
      <c r="O66" s="16" t="n">
        <v>5</v>
      </c>
      <c r="P66" s="74" t="n">
        <f aca="false">IF($C66=0,"",D66/$C66)</f>
        <v>0.260869565217391</v>
      </c>
      <c r="Q66" s="74" t="n">
        <f aca="false">IF($C66=0,"",E66/$C66)</f>
        <v>0.478260869565217</v>
      </c>
      <c r="R66" s="74" t="n">
        <f aca="false">IF($C66=0,"",F66/$C66)</f>
        <v>0.695652173913044</v>
      </c>
      <c r="S66" s="74" t="n">
        <f aca="false">IF($C66=0,"",G66/$C66)</f>
        <v>0.521739130434783</v>
      </c>
      <c r="T66" s="74" t="n">
        <f aca="false">IF($C66=0,"",H66/$C66)</f>
        <v>0.478260869565217</v>
      </c>
      <c r="U66" s="74" t="n">
        <f aca="false">IF($C66=0,"",I66/$C66)</f>
        <v>0.260869565217391</v>
      </c>
      <c r="V66" s="75" t="n">
        <f aca="false">IF($C66=0,"",K66/$C66)</f>
        <v>0.217391304347826</v>
      </c>
      <c r="W66" s="75" t="n">
        <f aca="false">IF($C66=0,"",M66/$C66)</f>
        <v>0.207352173913043</v>
      </c>
    </row>
    <row r="67" customFormat="false" ht="15" hidden="false" customHeight="false" outlineLevel="0" collapsed="false">
      <c r="A67" s="11" t="n">
        <v>2025</v>
      </c>
      <c r="B67" s="11" t="s">
        <v>5211</v>
      </c>
      <c r="C67" s="16" t="n">
        <v>26</v>
      </c>
      <c r="D67" s="16" t="n">
        <v>8</v>
      </c>
      <c r="E67" s="16" t="n">
        <v>13</v>
      </c>
      <c r="F67" s="16" t="n">
        <v>17</v>
      </c>
      <c r="G67" s="16" t="n">
        <v>15</v>
      </c>
      <c r="H67" s="16" t="n">
        <v>13</v>
      </c>
      <c r="I67" s="16" t="n">
        <v>8</v>
      </c>
      <c r="J67" s="16" t="n">
        <v>0</v>
      </c>
      <c r="K67" s="13" t="n">
        <v>8</v>
      </c>
      <c r="L67" s="13" t="n">
        <v>0.1307</v>
      </c>
      <c r="M67" s="35" t="n">
        <f aca="false">K67-L67</f>
        <v>7.8693</v>
      </c>
      <c r="N67" s="16" t="n">
        <v>3</v>
      </c>
      <c r="O67" s="16" t="n">
        <v>4</v>
      </c>
      <c r="P67" s="74" t="n">
        <f aca="false">IF($C67=0,"",D67/$C67)</f>
        <v>0.307692307692308</v>
      </c>
      <c r="Q67" s="74" t="n">
        <f aca="false">IF($C67=0,"",E67/$C67)</f>
        <v>0.5</v>
      </c>
      <c r="R67" s="74" t="n">
        <f aca="false">IF($C67=0,"",F67/$C67)</f>
        <v>0.653846153846154</v>
      </c>
      <c r="S67" s="74" t="n">
        <f aca="false">IF($C67=0,"",G67/$C67)</f>
        <v>0.576923076923077</v>
      </c>
      <c r="T67" s="74" t="n">
        <f aca="false">IF($C67=0,"",H67/$C67)</f>
        <v>0.5</v>
      </c>
      <c r="U67" s="74" t="n">
        <f aca="false">IF($C67=0,"",I67/$C67)</f>
        <v>0.307692307692308</v>
      </c>
      <c r="V67" s="75" t="n">
        <f aca="false">IF($C67=0,"",K67/$C67)</f>
        <v>0.307692307692308</v>
      </c>
      <c r="W67" s="75" t="n">
        <f aca="false">IF($C67=0,"",M67/$C67)</f>
        <v>0.302665384615385</v>
      </c>
    </row>
    <row r="68" customFormat="false" ht="15" hidden="false" customHeight="false" outlineLevel="0" collapsed="false">
      <c r="A68" s="11" t="n">
        <v>2025</v>
      </c>
      <c r="B68" s="11" t="s">
        <v>5212</v>
      </c>
      <c r="C68" s="16" t="n">
        <v>14</v>
      </c>
      <c r="D68" s="16" t="n">
        <v>5</v>
      </c>
      <c r="E68" s="16" t="n">
        <v>8</v>
      </c>
      <c r="F68" s="16" t="n">
        <v>11</v>
      </c>
      <c r="G68" s="16" t="n">
        <v>9</v>
      </c>
      <c r="H68" s="16" t="n">
        <v>8</v>
      </c>
      <c r="I68" s="16" t="n">
        <v>5</v>
      </c>
      <c r="J68" s="16" t="n">
        <v>0</v>
      </c>
      <c r="K68" s="13" t="n">
        <v>7</v>
      </c>
      <c r="L68" s="13" t="n">
        <v>0.0825</v>
      </c>
      <c r="M68" s="35" t="n">
        <f aca="false">K68-L68</f>
        <v>6.9175</v>
      </c>
      <c r="N68" s="16" t="n">
        <v>4</v>
      </c>
      <c r="O68" s="16" t="n">
        <v>3</v>
      </c>
      <c r="P68" s="74" t="n">
        <f aca="false">IF($C68=0,"",D68/$C68)</f>
        <v>0.357142857142857</v>
      </c>
      <c r="Q68" s="74" t="n">
        <f aca="false">IF($C68=0,"",E68/$C68)</f>
        <v>0.571428571428571</v>
      </c>
      <c r="R68" s="74" t="n">
        <f aca="false">IF($C68=0,"",F68/$C68)</f>
        <v>0.785714285714286</v>
      </c>
      <c r="S68" s="74" t="n">
        <f aca="false">IF($C68=0,"",G68/$C68)</f>
        <v>0.642857142857143</v>
      </c>
      <c r="T68" s="74" t="n">
        <f aca="false">IF($C68=0,"",H68/$C68)</f>
        <v>0.571428571428571</v>
      </c>
      <c r="U68" s="74" t="n">
        <f aca="false">IF($C68=0,"",I68/$C68)</f>
        <v>0.357142857142857</v>
      </c>
      <c r="V68" s="75" t="n">
        <f aca="false">IF($C68=0,"",K68/$C68)</f>
        <v>0.5</v>
      </c>
      <c r="W68" s="75" t="n">
        <f aca="false">IF($C68=0,"",M68/$C68)</f>
        <v>0.494107142857143</v>
      </c>
    </row>
    <row r="69" customFormat="false" ht="15" hidden="false" customHeight="false" outlineLevel="0" collapsed="false">
      <c r="A69" s="11" t="n">
        <v>2025</v>
      </c>
      <c r="B69" s="11" t="s">
        <v>5213</v>
      </c>
      <c r="C69" s="16" t="n">
        <v>25</v>
      </c>
      <c r="D69" s="16" t="n">
        <v>5</v>
      </c>
      <c r="E69" s="16" t="n">
        <v>8</v>
      </c>
      <c r="F69" s="16" t="n">
        <v>12</v>
      </c>
      <c r="G69" s="16" t="n">
        <v>9</v>
      </c>
      <c r="H69" s="16" t="n">
        <v>8</v>
      </c>
      <c r="I69" s="16" t="n">
        <v>5</v>
      </c>
      <c r="J69" s="16" t="n">
        <v>0</v>
      </c>
      <c r="K69" s="13" t="n">
        <v>-4</v>
      </c>
      <c r="L69" s="13" t="n">
        <v>0.1798</v>
      </c>
      <c r="M69" s="35" t="n">
        <f aca="false">K69-L69</f>
        <v>-4.1798</v>
      </c>
      <c r="N69" s="16" t="n">
        <v>2</v>
      </c>
      <c r="O69" s="16" t="n">
        <v>7</v>
      </c>
      <c r="P69" s="74" t="n">
        <f aca="false">IF($C69=0,"",D69/$C69)</f>
        <v>0.2</v>
      </c>
      <c r="Q69" s="74" t="n">
        <f aca="false">IF($C69=0,"",E69/$C69)</f>
        <v>0.32</v>
      </c>
      <c r="R69" s="74" t="n">
        <f aca="false">IF($C69=0,"",F69/$C69)</f>
        <v>0.48</v>
      </c>
      <c r="S69" s="74" t="n">
        <f aca="false">IF($C69=0,"",G69/$C69)</f>
        <v>0.36</v>
      </c>
      <c r="T69" s="74" t="n">
        <f aca="false">IF($C69=0,"",H69/$C69)</f>
        <v>0.32</v>
      </c>
      <c r="U69" s="74" t="n">
        <f aca="false">IF($C69=0,"",I69/$C69)</f>
        <v>0.2</v>
      </c>
      <c r="V69" s="75" t="n">
        <f aca="false">IF($C69=0,"",K69/$C69)</f>
        <v>-0.16</v>
      </c>
      <c r="W69" s="75" t="n">
        <f aca="false">IF($C69=0,"",M69/$C69)</f>
        <v>-0.167192</v>
      </c>
    </row>
    <row r="70" customFormat="false" ht="15" hidden="false" customHeight="false" outlineLevel="0" collapsed="false">
      <c r="A70" s="76" t="s">
        <v>5219</v>
      </c>
      <c r="B70" s="76" t="s">
        <v>5215</v>
      </c>
      <c r="C70" s="76" t="n">
        <f aca="false">SUM(C58:C69)</f>
        <v>270</v>
      </c>
      <c r="D70" s="76" t="n">
        <f aca="false">SUM(D58:D69)</f>
        <v>78</v>
      </c>
      <c r="E70" s="76" t="n">
        <f aca="false">SUM(E58:E69)</f>
        <v>125</v>
      </c>
      <c r="F70" s="76" t="n">
        <f aca="false">SUM(F58:F69)</f>
        <v>173</v>
      </c>
      <c r="G70" s="76" t="n">
        <f aca="false">SUM(G58:G69)</f>
        <v>146</v>
      </c>
      <c r="H70" s="76" t="n">
        <f aca="false">SUM(H58:H69)</f>
        <v>125</v>
      </c>
      <c r="I70" s="76" t="n">
        <f aca="false">SUM(I58:I69)</f>
        <v>78</v>
      </c>
      <c r="J70" s="76" t="n">
        <f aca="false">SUM(J58:J69)</f>
        <v>0</v>
      </c>
      <c r="K70" s="77" t="n">
        <f aca="false">SUM(K58:K69)</f>
        <v>58</v>
      </c>
      <c r="L70" s="77" t="n">
        <f aca="false">SUM(L58:L69)</f>
        <v>2.5569</v>
      </c>
      <c r="M70" s="77" t="n">
        <f aca="false">K70-L70</f>
        <v>55.4431</v>
      </c>
      <c r="N70" s="78" t="n">
        <v>5</v>
      </c>
      <c r="O70" s="78" t="n">
        <v>8</v>
      </c>
      <c r="P70" s="79" t="n">
        <f aca="false">IF($C70=0,"",D70/$C70)</f>
        <v>0.288888888888889</v>
      </c>
      <c r="Q70" s="79" t="n">
        <f aca="false">IF($C70=0,"",E70/$C70)</f>
        <v>0.462962962962963</v>
      </c>
      <c r="R70" s="79" t="n">
        <f aca="false">IF($C70=0,"",F70/$C70)</f>
        <v>0.640740740740741</v>
      </c>
      <c r="S70" s="79" t="n">
        <f aca="false">IF($C70=0,"",G70/$C70)</f>
        <v>0.540740740740741</v>
      </c>
      <c r="T70" s="79" t="n">
        <f aca="false">IF($C70=0,"",H70/$C70)</f>
        <v>0.462962962962963</v>
      </c>
      <c r="U70" s="79" t="n">
        <f aca="false">IF($C70=0,"",I70/$C70)</f>
        <v>0.288888888888889</v>
      </c>
      <c r="V70" s="80" t="n">
        <f aca="false">IF($C70=0,"",K70/$C70)</f>
        <v>0.214814814814815</v>
      </c>
      <c r="W70" s="80" t="n">
        <f aca="false">IF($C70=0,"",M70/$C70)</f>
        <v>0.205344814814815</v>
      </c>
    </row>
    <row r="71" customFormat="false" ht="15" hidden="false" customHeight="false" outlineLevel="0" collapsed="false">
      <c r="A71" s="11" t="n">
        <v>2026</v>
      </c>
      <c r="B71" s="11" t="s">
        <v>5202</v>
      </c>
      <c r="C71" s="16" t="n">
        <v>26</v>
      </c>
      <c r="D71" s="16" t="n">
        <v>8</v>
      </c>
      <c r="E71" s="16" t="n">
        <v>12</v>
      </c>
      <c r="F71" s="16" t="n">
        <v>18</v>
      </c>
      <c r="G71" s="16" t="n">
        <v>15</v>
      </c>
      <c r="H71" s="16" t="n">
        <v>12</v>
      </c>
      <c r="I71" s="16" t="n">
        <v>8</v>
      </c>
      <c r="J71" s="16" t="n">
        <v>0</v>
      </c>
      <c r="K71" s="13" t="n">
        <v>6</v>
      </c>
      <c r="L71" s="13" t="n">
        <v>0.1318</v>
      </c>
      <c r="M71" s="35" t="n">
        <f aca="false">K71-L71</f>
        <v>5.8682</v>
      </c>
      <c r="N71" s="16" t="n">
        <v>3</v>
      </c>
      <c r="O71" s="16" t="n">
        <v>7</v>
      </c>
      <c r="P71" s="74" t="n">
        <f aca="false">IF($C71=0,"",D71/$C71)</f>
        <v>0.307692307692308</v>
      </c>
      <c r="Q71" s="74" t="n">
        <f aca="false">IF($C71=0,"",E71/$C71)</f>
        <v>0.461538461538462</v>
      </c>
      <c r="R71" s="74" t="n">
        <f aca="false">IF($C71=0,"",F71/$C71)</f>
        <v>0.692307692307692</v>
      </c>
      <c r="S71" s="74" t="n">
        <f aca="false">IF($C71=0,"",G71/$C71)</f>
        <v>0.576923076923077</v>
      </c>
      <c r="T71" s="74" t="n">
        <f aca="false">IF($C71=0,"",H71/$C71)</f>
        <v>0.461538461538462</v>
      </c>
      <c r="U71" s="74" t="n">
        <f aca="false">IF($C71=0,"",I71/$C71)</f>
        <v>0.307692307692308</v>
      </c>
      <c r="V71" s="75" t="n">
        <f aca="false">IF($C71=0,"",K71/$C71)</f>
        <v>0.230769230769231</v>
      </c>
      <c r="W71" s="75" t="n">
        <f aca="false">IF($C71=0,"",M71/$C71)</f>
        <v>0.2257</v>
      </c>
    </row>
    <row r="72" customFormat="false" ht="15" hidden="false" customHeight="false" outlineLevel="0" collapsed="false">
      <c r="A72" s="11" t="n">
        <v>2026</v>
      </c>
      <c r="B72" s="11" t="s">
        <v>5203</v>
      </c>
      <c r="C72" s="16" t="n">
        <v>15</v>
      </c>
      <c r="D72" s="16" t="n">
        <v>5</v>
      </c>
      <c r="E72" s="16" t="n">
        <v>7</v>
      </c>
      <c r="F72" s="16" t="n">
        <v>11</v>
      </c>
      <c r="G72" s="16" t="n">
        <v>9</v>
      </c>
      <c r="H72" s="16" t="n">
        <v>7</v>
      </c>
      <c r="I72" s="16" t="n">
        <v>5</v>
      </c>
      <c r="J72" s="16" t="n">
        <v>0</v>
      </c>
      <c r="K72" s="13" t="n">
        <v>4</v>
      </c>
      <c r="L72" s="13" t="n">
        <v>0.0463</v>
      </c>
      <c r="M72" s="35" t="n">
        <f aca="false">K72-L72</f>
        <v>3.9537</v>
      </c>
      <c r="N72" s="16" t="n">
        <v>2</v>
      </c>
      <c r="O72" s="16" t="n">
        <v>2</v>
      </c>
      <c r="P72" s="74" t="n">
        <f aca="false">IF($C72=0,"",D72/$C72)</f>
        <v>0.333333333333333</v>
      </c>
      <c r="Q72" s="74" t="n">
        <f aca="false">IF($C72=0,"",E72/$C72)</f>
        <v>0.466666666666667</v>
      </c>
      <c r="R72" s="74" t="n">
        <f aca="false">IF($C72=0,"",F72/$C72)</f>
        <v>0.733333333333333</v>
      </c>
      <c r="S72" s="74" t="n">
        <f aca="false">IF($C72=0,"",G72/$C72)</f>
        <v>0.6</v>
      </c>
      <c r="T72" s="74" t="n">
        <f aca="false">IF($C72=0,"",H72/$C72)</f>
        <v>0.466666666666667</v>
      </c>
      <c r="U72" s="74" t="n">
        <f aca="false">IF($C72=0,"",I72/$C72)</f>
        <v>0.333333333333333</v>
      </c>
      <c r="V72" s="75" t="n">
        <f aca="false">IF($C72=0,"",K72/$C72)</f>
        <v>0.266666666666667</v>
      </c>
      <c r="W72" s="75" t="n">
        <f aca="false">IF($C72=0,"",M72/$C72)</f>
        <v>0.26358</v>
      </c>
    </row>
    <row r="73" customFormat="false" ht="15" hidden="false" customHeight="false" outlineLevel="0" collapsed="false">
      <c r="A73" s="11" t="n">
        <v>2026</v>
      </c>
      <c r="B73" s="11" t="s">
        <v>5204</v>
      </c>
      <c r="C73" s="16" t="n">
        <v>19</v>
      </c>
      <c r="D73" s="16" t="n">
        <v>5</v>
      </c>
      <c r="E73" s="16" t="n">
        <v>7</v>
      </c>
      <c r="F73" s="16" t="n">
        <v>11</v>
      </c>
      <c r="G73" s="16" t="n">
        <v>8</v>
      </c>
      <c r="H73" s="16" t="n">
        <v>7</v>
      </c>
      <c r="I73" s="16" t="n">
        <v>5</v>
      </c>
      <c r="J73" s="16" t="n">
        <v>0</v>
      </c>
      <c r="K73" s="13" t="n">
        <v>0</v>
      </c>
      <c r="L73" s="13" t="n">
        <v>0.0727</v>
      </c>
      <c r="M73" s="35" t="n">
        <f aca="false">K73-L73</f>
        <v>-0.0727</v>
      </c>
      <c r="N73" s="16" t="n">
        <v>3</v>
      </c>
      <c r="O73" s="16" t="n">
        <v>6</v>
      </c>
      <c r="P73" s="74" t="n">
        <f aca="false">IF($C73=0,"",D73/$C73)</f>
        <v>0.263157894736842</v>
      </c>
      <c r="Q73" s="74" t="n">
        <f aca="false">IF($C73=0,"",E73/$C73)</f>
        <v>0.368421052631579</v>
      </c>
      <c r="R73" s="74" t="n">
        <f aca="false">IF($C73=0,"",F73/$C73)</f>
        <v>0.578947368421053</v>
      </c>
      <c r="S73" s="74" t="n">
        <f aca="false">IF($C73=0,"",G73/$C73)</f>
        <v>0.421052631578947</v>
      </c>
      <c r="T73" s="74" t="n">
        <f aca="false">IF($C73=0,"",H73/$C73)</f>
        <v>0.368421052631579</v>
      </c>
      <c r="U73" s="74" t="n">
        <f aca="false">IF($C73=0,"",I73/$C73)</f>
        <v>0.263157894736842</v>
      </c>
      <c r="V73" s="75" t="n">
        <f aca="false">IF($C73=0,"",K73/$C73)</f>
        <v>0</v>
      </c>
      <c r="W73" s="75" t="n">
        <f aca="false">IF($C73=0,"",M73/$C73)</f>
        <v>-0.00382631578947368</v>
      </c>
    </row>
    <row r="74" customFormat="false" ht="15" hidden="false" customHeight="false" outlineLevel="0" collapsed="false">
      <c r="A74" s="11" t="n">
        <v>2026</v>
      </c>
      <c r="B74" s="11" t="s">
        <v>5205</v>
      </c>
      <c r="C74" s="16" t="n">
        <v>14</v>
      </c>
      <c r="D74" s="16" t="n">
        <v>2</v>
      </c>
      <c r="E74" s="16" t="n">
        <v>6</v>
      </c>
      <c r="F74" s="16" t="n">
        <v>7</v>
      </c>
      <c r="G74" s="16" t="n">
        <v>6</v>
      </c>
      <c r="H74" s="16" t="n">
        <v>6</v>
      </c>
      <c r="I74" s="16" t="n">
        <v>2</v>
      </c>
      <c r="J74" s="16" t="n">
        <v>0</v>
      </c>
      <c r="K74" s="13" t="n">
        <v>0</v>
      </c>
      <c r="L74" s="13" t="n">
        <v>0.0536</v>
      </c>
      <c r="M74" s="35" t="n">
        <f aca="false">K74-L74</f>
        <v>-0.0536</v>
      </c>
      <c r="N74" s="16" t="n">
        <v>4</v>
      </c>
      <c r="O74" s="16" t="n">
        <v>6</v>
      </c>
      <c r="P74" s="74" t="n">
        <f aca="false">IF($C74=0,"",D74/$C74)</f>
        <v>0.142857142857143</v>
      </c>
      <c r="Q74" s="74" t="n">
        <f aca="false">IF($C74=0,"",E74/$C74)</f>
        <v>0.428571428571429</v>
      </c>
      <c r="R74" s="74" t="n">
        <f aca="false">IF($C74=0,"",F74/$C74)</f>
        <v>0.5</v>
      </c>
      <c r="S74" s="74" t="n">
        <f aca="false">IF($C74=0,"",G74/$C74)</f>
        <v>0.428571428571429</v>
      </c>
      <c r="T74" s="74" t="n">
        <f aca="false">IF($C74=0,"",H74/$C74)</f>
        <v>0.428571428571429</v>
      </c>
      <c r="U74" s="74" t="n">
        <f aca="false">IF($C74=0,"",I74/$C74)</f>
        <v>0.142857142857143</v>
      </c>
      <c r="V74" s="75" t="n">
        <f aca="false">IF($C74=0,"",K74/$C74)</f>
        <v>0</v>
      </c>
      <c r="W74" s="75" t="n">
        <f aca="false">IF($C74=0,"",M74/$C74)</f>
        <v>-0.00382857142857143</v>
      </c>
    </row>
    <row r="75" customFormat="false" ht="15" hidden="false" customHeight="false" outlineLevel="0" collapsed="false">
      <c r="A75" s="11" t="n">
        <v>2026</v>
      </c>
      <c r="B75" s="11" t="s">
        <v>5206</v>
      </c>
      <c r="C75" s="16" t="n">
        <v>19</v>
      </c>
      <c r="D75" s="16" t="n">
        <v>4</v>
      </c>
      <c r="E75" s="16" t="n">
        <v>7</v>
      </c>
      <c r="F75" s="16" t="n">
        <v>13</v>
      </c>
      <c r="G75" s="16" t="n">
        <v>9</v>
      </c>
      <c r="H75" s="16" t="n">
        <v>7</v>
      </c>
      <c r="I75" s="16" t="n">
        <v>4</v>
      </c>
      <c r="J75" s="16" t="n">
        <v>0</v>
      </c>
      <c r="K75" s="13" t="n">
        <v>-1</v>
      </c>
      <c r="L75" s="13" t="n">
        <v>0.1545</v>
      </c>
      <c r="M75" s="35" t="n">
        <f aca="false">K75-L75</f>
        <v>-1.1545</v>
      </c>
      <c r="N75" s="16" t="n">
        <v>2</v>
      </c>
      <c r="O75" s="16" t="n">
        <v>5</v>
      </c>
      <c r="P75" s="74" t="n">
        <f aca="false">IF($C75=0,"",D75/$C75)</f>
        <v>0.210526315789474</v>
      </c>
      <c r="Q75" s="74" t="n">
        <f aca="false">IF($C75=0,"",E75/$C75)</f>
        <v>0.368421052631579</v>
      </c>
      <c r="R75" s="74" t="n">
        <f aca="false">IF($C75=0,"",F75/$C75)</f>
        <v>0.68421052631579</v>
      </c>
      <c r="S75" s="74" t="n">
        <f aca="false">IF($C75=0,"",G75/$C75)</f>
        <v>0.473684210526316</v>
      </c>
      <c r="T75" s="74" t="n">
        <f aca="false">IF($C75=0,"",H75/$C75)</f>
        <v>0.368421052631579</v>
      </c>
      <c r="U75" s="74" t="n">
        <f aca="false">IF($C75=0,"",I75/$C75)</f>
        <v>0.210526315789474</v>
      </c>
      <c r="V75" s="75" t="n">
        <f aca="false">IF($C75=0,"",K75/$C75)</f>
        <v>-0.0526315789473684</v>
      </c>
      <c r="W75" s="75" t="n">
        <f aca="false">IF($C75=0,"",M75/$C75)</f>
        <v>-0.0607631578947368</v>
      </c>
    </row>
    <row r="76" customFormat="false" ht="15" hidden="false" customHeight="false" outlineLevel="0" collapsed="false">
      <c r="A76" s="11" t="n">
        <v>2026</v>
      </c>
      <c r="B76" s="11" t="s">
        <v>5207</v>
      </c>
      <c r="C76" s="16" t="n">
        <v>26</v>
      </c>
      <c r="D76" s="16" t="n">
        <v>8</v>
      </c>
      <c r="E76" s="16" t="n">
        <v>15</v>
      </c>
      <c r="F76" s="16" t="n">
        <v>18</v>
      </c>
      <c r="G76" s="16" t="n">
        <v>17</v>
      </c>
      <c r="H76" s="16" t="n">
        <v>15</v>
      </c>
      <c r="I76" s="16" t="n">
        <v>8</v>
      </c>
      <c r="J76" s="16" t="n">
        <v>0</v>
      </c>
      <c r="K76" s="13" t="n">
        <v>12</v>
      </c>
      <c r="L76" s="13" t="n">
        <v>0.2081</v>
      </c>
      <c r="M76" s="35" t="n">
        <f aca="false">K76-L76</f>
        <v>11.7919</v>
      </c>
      <c r="N76" s="16" t="n">
        <v>4</v>
      </c>
      <c r="O76" s="16" t="n">
        <v>4</v>
      </c>
      <c r="P76" s="74" t="n">
        <f aca="false">IF($C76=0,"",D76/$C76)</f>
        <v>0.307692307692308</v>
      </c>
      <c r="Q76" s="74" t="n">
        <f aca="false">IF($C76=0,"",E76/$C76)</f>
        <v>0.576923076923077</v>
      </c>
      <c r="R76" s="74" t="n">
        <f aca="false">IF($C76=0,"",F76/$C76)</f>
        <v>0.692307692307692</v>
      </c>
      <c r="S76" s="74" t="n">
        <f aca="false">IF($C76=0,"",G76/$C76)</f>
        <v>0.653846153846154</v>
      </c>
      <c r="T76" s="74" t="n">
        <f aca="false">IF($C76=0,"",H76/$C76)</f>
        <v>0.576923076923077</v>
      </c>
      <c r="U76" s="74" t="n">
        <f aca="false">IF($C76=0,"",I76/$C76)</f>
        <v>0.307692307692308</v>
      </c>
      <c r="V76" s="75" t="n">
        <f aca="false">IF($C76=0,"",K76/$C76)</f>
        <v>0.461538461538462</v>
      </c>
      <c r="W76" s="75" t="n">
        <f aca="false">IF($C76=0,"",M76/$C76)</f>
        <v>0.453534615384615</v>
      </c>
    </row>
    <row r="77" customFormat="false" ht="15" hidden="false" customHeight="false" outlineLevel="0" collapsed="false">
      <c r="A77" s="11" t="n">
        <v>2026</v>
      </c>
      <c r="B77" s="11" t="s">
        <v>5208</v>
      </c>
      <c r="C77" s="16" t="n">
        <v>24</v>
      </c>
      <c r="D77" s="16" t="n">
        <v>5</v>
      </c>
      <c r="E77" s="16" t="n">
        <v>11</v>
      </c>
      <c r="F77" s="16" t="n">
        <v>16</v>
      </c>
      <c r="G77" s="16" t="n">
        <v>14</v>
      </c>
      <c r="H77" s="16" t="n">
        <v>11</v>
      </c>
      <c r="I77" s="16" t="n">
        <v>5</v>
      </c>
      <c r="J77" s="16" t="n">
        <v>0</v>
      </c>
      <c r="K77" s="13" t="n">
        <v>3</v>
      </c>
      <c r="L77" s="13" t="n">
        <v>0.1772</v>
      </c>
      <c r="M77" s="35" t="n">
        <f aca="false">K77-L77</f>
        <v>2.8228</v>
      </c>
      <c r="N77" s="16" t="n">
        <v>4</v>
      </c>
      <c r="O77" s="16" t="n">
        <v>6</v>
      </c>
      <c r="P77" s="74" t="n">
        <f aca="false">IF($C77=0,"",D77/$C77)</f>
        <v>0.208333333333333</v>
      </c>
      <c r="Q77" s="74" t="n">
        <f aca="false">IF($C77=0,"",E77/$C77)</f>
        <v>0.458333333333333</v>
      </c>
      <c r="R77" s="74" t="n">
        <f aca="false">IF($C77=0,"",F77/$C77)</f>
        <v>0.666666666666667</v>
      </c>
      <c r="S77" s="74" t="n">
        <f aca="false">IF($C77=0,"",G77/$C77)</f>
        <v>0.583333333333333</v>
      </c>
      <c r="T77" s="74" t="n">
        <f aca="false">IF($C77=0,"",H77/$C77)</f>
        <v>0.458333333333333</v>
      </c>
      <c r="U77" s="74" t="n">
        <f aca="false">IF($C77=0,"",I77/$C77)</f>
        <v>0.208333333333333</v>
      </c>
      <c r="V77" s="75" t="n">
        <f aca="false">IF($C77=0,"",K77/$C77)</f>
        <v>0.125</v>
      </c>
      <c r="W77" s="75" t="n">
        <f aca="false">IF($C77=0,"",M77/$C77)</f>
        <v>0.117616666666667</v>
      </c>
    </row>
    <row r="78" customFormat="false" ht="15" hidden="false" customHeight="false" outlineLevel="0" collapsed="false">
      <c r="A78" s="11" t="n">
        <v>2026</v>
      </c>
      <c r="B78" s="11" t="s">
        <v>5209</v>
      </c>
      <c r="C78" s="16" t="n">
        <v>18</v>
      </c>
      <c r="D78" s="16" t="n">
        <v>3</v>
      </c>
      <c r="E78" s="16" t="n">
        <v>12</v>
      </c>
      <c r="F78" s="16" t="n">
        <v>16</v>
      </c>
      <c r="G78" s="16" t="n">
        <v>14</v>
      </c>
      <c r="H78" s="16" t="n">
        <v>12</v>
      </c>
      <c r="I78" s="16" t="n">
        <v>3</v>
      </c>
      <c r="J78" s="16" t="n">
        <v>0</v>
      </c>
      <c r="K78" s="13" t="n">
        <v>9</v>
      </c>
      <c r="L78" s="13" t="n">
        <v>0.1221</v>
      </c>
      <c r="M78" s="35" t="n">
        <f aca="false">K78-L78</f>
        <v>8.8779</v>
      </c>
      <c r="N78" s="16" t="n">
        <v>5</v>
      </c>
      <c r="O78" s="16" t="n">
        <v>2</v>
      </c>
      <c r="P78" s="74" t="n">
        <f aca="false">IF($C78=0,"",D78/$C78)</f>
        <v>0.166666666666667</v>
      </c>
      <c r="Q78" s="74" t="n">
        <f aca="false">IF($C78=0,"",E78/$C78)</f>
        <v>0.666666666666667</v>
      </c>
      <c r="R78" s="74" t="n">
        <f aca="false">IF($C78=0,"",F78/$C78)</f>
        <v>0.888888888888889</v>
      </c>
      <c r="S78" s="74" t="n">
        <f aca="false">IF($C78=0,"",G78/$C78)</f>
        <v>0.777777777777778</v>
      </c>
      <c r="T78" s="74" t="n">
        <f aca="false">IF($C78=0,"",H78/$C78)</f>
        <v>0.666666666666667</v>
      </c>
      <c r="U78" s="74" t="n">
        <f aca="false">IF($C78=0,"",I78/$C78)</f>
        <v>0.166666666666667</v>
      </c>
      <c r="V78" s="75" t="n">
        <f aca="false">IF($C78=0,"",K78/$C78)</f>
        <v>0.5</v>
      </c>
      <c r="W78" s="75" t="n">
        <f aca="false">IF($C78=0,"",M78/$C78)</f>
        <v>0.493216666666667</v>
      </c>
    </row>
    <row r="79" customFormat="false" ht="15" hidden="false" customHeight="false" outlineLevel="0" collapsed="false">
      <c r="A79" s="11" t="n">
        <v>2026</v>
      </c>
      <c r="B79" s="11" t="s">
        <v>5210</v>
      </c>
      <c r="C79" s="16" t="n">
        <v>22</v>
      </c>
      <c r="D79" s="16" t="n">
        <v>4</v>
      </c>
      <c r="E79" s="16" t="n">
        <v>8</v>
      </c>
      <c r="F79" s="16" t="n">
        <v>14</v>
      </c>
      <c r="G79" s="16" t="n">
        <v>13</v>
      </c>
      <c r="H79" s="16" t="n">
        <v>8</v>
      </c>
      <c r="I79" s="16" t="n">
        <v>4</v>
      </c>
      <c r="J79" s="16" t="n">
        <v>0</v>
      </c>
      <c r="K79" s="13" t="n">
        <v>-2</v>
      </c>
      <c r="L79" s="13" t="n">
        <v>0.1546</v>
      </c>
      <c r="M79" s="35" t="n">
        <f aca="false">K79-L79</f>
        <v>-2.1546</v>
      </c>
      <c r="N79" s="16" t="n">
        <v>2</v>
      </c>
      <c r="O79" s="16" t="n">
        <v>5</v>
      </c>
      <c r="P79" s="74" t="n">
        <f aca="false">IF($C79=0,"",D79/$C79)</f>
        <v>0.181818181818182</v>
      </c>
      <c r="Q79" s="74" t="n">
        <f aca="false">IF($C79=0,"",E79/$C79)</f>
        <v>0.363636363636364</v>
      </c>
      <c r="R79" s="74" t="n">
        <f aca="false">IF($C79=0,"",F79/$C79)</f>
        <v>0.636363636363636</v>
      </c>
      <c r="S79" s="74" t="n">
        <f aca="false">IF($C79=0,"",G79/$C79)</f>
        <v>0.590909090909091</v>
      </c>
      <c r="T79" s="74" t="n">
        <f aca="false">IF($C79=0,"",H79/$C79)</f>
        <v>0.363636363636364</v>
      </c>
      <c r="U79" s="74" t="n">
        <f aca="false">IF($C79=0,"",I79/$C79)</f>
        <v>0.181818181818182</v>
      </c>
      <c r="V79" s="75" t="n">
        <f aca="false">IF($C79=0,"",K79/$C79)</f>
        <v>-0.0909090909090909</v>
      </c>
      <c r="W79" s="75" t="n">
        <f aca="false">IF($C79=0,"",M79/$C79)</f>
        <v>-0.0979363636363636</v>
      </c>
    </row>
    <row r="80" customFormat="false" ht="15" hidden="false" customHeight="false" outlineLevel="0" collapsed="false">
      <c r="A80" s="11" t="n">
        <v>2026</v>
      </c>
      <c r="B80" s="11" t="s">
        <v>5211</v>
      </c>
      <c r="C80" s="16" t="n">
        <v>2</v>
      </c>
      <c r="D80" s="16" t="n">
        <v>0</v>
      </c>
      <c r="E80" s="16" t="n">
        <v>0</v>
      </c>
      <c r="F80" s="16" t="n">
        <v>1</v>
      </c>
      <c r="G80" s="16" t="n">
        <v>0</v>
      </c>
      <c r="H80" s="16" t="n">
        <v>0</v>
      </c>
      <c r="I80" s="16" t="n">
        <v>0</v>
      </c>
      <c r="J80" s="16" t="n">
        <v>0</v>
      </c>
      <c r="K80" s="13" t="n">
        <v>-2</v>
      </c>
      <c r="L80" s="13" t="n">
        <v>0.0169</v>
      </c>
      <c r="M80" s="35" t="n">
        <f aca="false">K80-L80</f>
        <v>-2.0169</v>
      </c>
      <c r="N80" s="16" t="n">
        <v>0</v>
      </c>
      <c r="O80" s="16" t="n">
        <v>2</v>
      </c>
      <c r="P80" s="74" t="n">
        <f aca="false">IF($C80=0,"",D80/$C80)</f>
        <v>0</v>
      </c>
      <c r="Q80" s="74" t="n">
        <f aca="false">IF($C80=0,"",E80/$C80)</f>
        <v>0</v>
      </c>
      <c r="R80" s="74" t="n">
        <f aca="false">IF($C80=0,"",F80/$C80)</f>
        <v>0.5</v>
      </c>
      <c r="S80" s="74" t="n">
        <f aca="false">IF($C80=0,"",G80/$C80)</f>
        <v>0</v>
      </c>
      <c r="T80" s="74" t="n">
        <f aca="false">IF($C80=0,"",H80/$C80)</f>
        <v>0</v>
      </c>
      <c r="U80" s="74" t="n">
        <f aca="false">IF($C80=0,"",I80/$C80)</f>
        <v>0</v>
      </c>
      <c r="V80" s="75" t="n">
        <f aca="false">IF($C80=0,"",K80/$C80)</f>
        <v>-1</v>
      </c>
      <c r="W80" s="75" t="n">
        <f aca="false">IF($C80=0,"",M80/$C80)</f>
        <v>-1.00845</v>
      </c>
    </row>
    <row r="81" customFormat="false" ht="15" hidden="false" customHeight="false" outlineLevel="0" collapsed="false">
      <c r="A81" s="76" t="s">
        <v>5220</v>
      </c>
      <c r="B81" s="76" t="s">
        <v>5215</v>
      </c>
      <c r="C81" s="76" t="n">
        <f aca="false">SUM(C71:C80)</f>
        <v>185</v>
      </c>
      <c r="D81" s="76" t="n">
        <f aca="false">SUM(D71:D80)</f>
        <v>44</v>
      </c>
      <c r="E81" s="76" t="n">
        <f aca="false">SUM(E71:E80)</f>
        <v>85</v>
      </c>
      <c r="F81" s="76" t="n">
        <f aca="false">SUM(F71:F80)</f>
        <v>125</v>
      </c>
      <c r="G81" s="76" t="n">
        <f aca="false">SUM(G71:G80)</f>
        <v>105</v>
      </c>
      <c r="H81" s="76" t="n">
        <f aca="false">SUM(H71:H80)</f>
        <v>85</v>
      </c>
      <c r="I81" s="76" t="n">
        <f aca="false">SUM(I71:I80)</f>
        <v>44</v>
      </c>
      <c r="J81" s="76" t="n">
        <f aca="false">SUM(J71:J80)</f>
        <v>0</v>
      </c>
      <c r="K81" s="77" t="n">
        <f aca="false">SUM(K71:K80)</f>
        <v>29</v>
      </c>
      <c r="L81" s="77" t="n">
        <f aca="false">SUM(L71:L80)</f>
        <v>1.1378</v>
      </c>
      <c r="M81" s="77" t="n">
        <f aca="false">K81-L81</f>
        <v>27.8622</v>
      </c>
      <c r="N81" s="78" t="n">
        <v>5</v>
      </c>
      <c r="O81" s="78" t="n">
        <v>7</v>
      </c>
      <c r="P81" s="79" t="n">
        <f aca="false">IF($C81=0,"",D81/$C81)</f>
        <v>0.237837837837838</v>
      </c>
      <c r="Q81" s="79" t="n">
        <f aca="false">IF($C81=0,"",E81/$C81)</f>
        <v>0.45945945945946</v>
      </c>
      <c r="R81" s="79" t="n">
        <f aca="false">IF($C81=0,"",F81/$C81)</f>
        <v>0.675675675675676</v>
      </c>
      <c r="S81" s="79" t="n">
        <f aca="false">IF($C81=0,"",G81/$C81)</f>
        <v>0.567567567567568</v>
      </c>
      <c r="T81" s="79" t="n">
        <f aca="false">IF($C81=0,"",H81/$C81)</f>
        <v>0.45945945945946</v>
      </c>
      <c r="U81" s="79" t="n">
        <f aca="false">IF($C81=0,"",I81/$C81)</f>
        <v>0.237837837837838</v>
      </c>
      <c r="V81" s="80" t="n">
        <f aca="false">IF($C81=0,"",K81/$C81)</f>
        <v>0.156756756756757</v>
      </c>
      <c r="W81" s="80" t="n">
        <f aca="false">IF($C81=0,"",M81/$C81)</f>
        <v>0.150606486486487</v>
      </c>
    </row>
    <row r="82" customFormat="false" ht="15" hidden="false" customHeight="false" outlineLevel="0" collapsed="false">
      <c r="A82" s="51" t="s">
        <v>5190</v>
      </c>
      <c r="B82" s="51" t="s">
        <v>5215</v>
      </c>
      <c r="C82" s="51" t="n">
        <f aca="false">C18+C31+C44+C57+C70+C81</f>
        <v>1388</v>
      </c>
      <c r="D82" s="51" t="n">
        <f aca="false">D18+D31+D44+D57+D70+D81</f>
        <v>349</v>
      </c>
      <c r="E82" s="51" t="n">
        <f aca="false">E18+E31+E44+E57+E70+E81</f>
        <v>630</v>
      </c>
      <c r="F82" s="51" t="n">
        <f aca="false">F18+F31+F44+F57+F70+F81</f>
        <v>920</v>
      </c>
      <c r="G82" s="51" t="n">
        <f aca="false">G18+G31+G44+G57+G70+G81</f>
        <v>769</v>
      </c>
      <c r="H82" s="51" t="n">
        <f aca="false">H18+H31+H44+H57+H70+H81</f>
        <v>630</v>
      </c>
      <c r="I82" s="51" t="n">
        <f aca="false">I18+I31+I44+I57+I70+I81</f>
        <v>349</v>
      </c>
      <c r="J82" s="51" t="n">
        <f aca="false">J18+J31+J44+J57+J70+J81</f>
        <v>0</v>
      </c>
      <c r="K82" s="54" t="n">
        <f aca="false">K18+K31+K44+K57+K70+K81</f>
        <v>221</v>
      </c>
      <c r="L82" s="54" t="n">
        <f aca="false">L18+L31+L44+L57+L70+L81</f>
        <v>35.2566</v>
      </c>
      <c r="M82" s="54" t="n">
        <f aca="false">K82-L82</f>
        <v>185.7434</v>
      </c>
      <c r="N82" s="81" t="n">
        <v>8</v>
      </c>
      <c r="O82" s="81" t="n">
        <v>17</v>
      </c>
      <c r="P82" s="82" t="n">
        <f aca="false">IF($C82=0,"",D82/$C82)</f>
        <v>0.251440922190202</v>
      </c>
      <c r="Q82" s="82" t="n">
        <f aca="false">IF($C82=0,"",E82/$C82)</f>
        <v>0.453890489913545</v>
      </c>
      <c r="R82" s="82" t="n">
        <f aca="false">IF($C82=0,"",F82/$C82)</f>
        <v>0.662824207492795</v>
      </c>
      <c r="S82" s="82" t="n">
        <f aca="false">IF($C82=0,"",G82/$C82)</f>
        <v>0.554034582132565</v>
      </c>
      <c r="T82" s="82" t="n">
        <f aca="false">IF($C82=0,"",H82/$C82)</f>
        <v>0.453890489913545</v>
      </c>
      <c r="U82" s="82" t="n">
        <f aca="false">IF($C82=0,"",I82/$C82)</f>
        <v>0.251440922190202</v>
      </c>
      <c r="V82" s="83" t="n">
        <f aca="false">IF($C82=0,"",K82/$C82)</f>
        <v>0.159221902017291</v>
      </c>
      <c r="W82" s="83" t="n">
        <f aca="false">IF($C82=0,"",M82/$C82)</f>
        <v>0.133820893371758</v>
      </c>
    </row>
  </sheetData>
  <mergeCells count="2">
    <mergeCell ref="A2:W2"/>
    <mergeCell ref="A3:W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7"/>
    <col collapsed="false" customWidth="true" hidden="false" outlineLevel="0" max="5" min="4" style="0" width="9"/>
    <col collapsed="false" customWidth="true" hidden="false" outlineLevel="0" max="9" min="6" style="0" width="7"/>
    <col collapsed="false" customWidth="true" hidden="false" outlineLevel="0" max="10" min="10" style="0" width="9"/>
    <col collapsed="false" customWidth="true" hidden="false" outlineLevel="0" max="12" min="11" style="0" width="8"/>
    <col collapsed="false" customWidth="true" hidden="false" outlineLevel="0" max="13" min="13" style="0" width="9"/>
    <col collapsed="false" customWidth="true" hidden="false" outlineLevel="0" max="15" min="14" style="0" width="8"/>
    <col collapsed="false" customWidth="true" hidden="false" outlineLevel="0" max="16" min="16" style="0" width="7"/>
    <col collapsed="false" customWidth="true" hidden="false" outlineLevel="0" max="17" min="17" style="0" width="9"/>
    <col collapsed="false" customWidth="true" hidden="false" outlineLevel="0" max="21" min="18" style="0" width="7"/>
    <col collapsed="false" customWidth="true" hidden="false" outlineLevel="0" max="22" min="22" style="0" width="8"/>
    <col collapsed="false" customWidth="true" hidden="false" outlineLevel="0" max="23" min="23" style="0" width="9"/>
  </cols>
  <sheetData>
    <row r="1" customFormat="false" ht="15" hidden="false" customHeight="false" outlineLevel="0" collapsed="false">
      <c r="A1" s="3" t="s">
        <v>5233</v>
      </c>
    </row>
    <row r="2" customFormat="false" ht="42" hidden="false" customHeight="true" outlineLevel="0" collapsed="false">
      <c r="A2" s="4" t="s">
        <v>5234</v>
      </c>
      <c r="B2" s="4"/>
      <c r="C2" s="4"/>
      <c r="D2" s="4"/>
      <c r="E2" s="4"/>
      <c r="F2" s="4"/>
      <c r="G2" s="4"/>
      <c r="H2" s="4"/>
      <c r="I2" s="4"/>
      <c r="J2" s="4"/>
      <c r="K2" s="4"/>
      <c r="L2" s="4"/>
      <c r="M2" s="4"/>
      <c r="N2" s="4"/>
      <c r="O2" s="4"/>
      <c r="P2" s="4"/>
      <c r="Q2" s="4"/>
      <c r="R2" s="4"/>
      <c r="S2" s="4"/>
      <c r="T2" s="4"/>
      <c r="U2" s="4"/>
      <c r="V2" s="4"/>
      <c r="W2" s="4"/>
    </row>
    <row r="3" customFormat="false" ht="15" hidden="false" customHeight="false" outlineLevel="0" collapsed="false">
      <c r="A3" s="73" t="s">
        <v>5193</v>
      </c>
      <c r="B3" s="73"/>
      <c r="C3" s="73"/>
      <c r="D3" s="73"/>
      <c r="E3" s="73"/>
      <c r="F3" s="73"/>
      <c r="G3" s="73"/>
      <c r="H3" s="73"/>
      <c r="I3" s="73"/>
      <c r="J3" s="73"/>
      <c r="K3" s="73"/>
      <c r="L3" s="73"/>
      <c r="M3" s="73"/>
      <c r="N3" s="73"/>
      <c r="O3" s="73"/>
      <c r="P3" s="73"/>
      <c r="Q3" s="73"/>
      <c r="R3" s="73"/>
      <c r="S3" s="73"/>
      <c r="T3" s="73"/>
      <c r="U3" s="73"/>
      <c r="V3" s="73"/>
      <c r="W3" s="73"/>
    </row>
    <row r="5" customFormat="false" ht="42" hidden="false" customHeight="true" outlineLevel="0" collapsed="false">
      <c r="A5" s="6" t="s">
        <v>5175</v>
      </c>
      <c r="B5" s="6" t="s">
        <v>270</v>
      </c>
      <c r="C5" s="6" t="s">
        <v>359</v>
      </c>
      <c r="D5" s="6" t="s">
        <v>5194</v>
      </c>
      <c r="E5" s="6" t="s">
        <v>362</v>
      </c>
      <c r="F5" s="6" t="s">
        <v>5195</v>
      </c>
      <c r="G5" s="6" t="s">
        <v>5196</v>
      </c>
      <c r="H5" s="6" t="s">
        <v>5197</v>
      </c>
      <c r="I5" s="6" t="s">
        <v>5198</v>
      </c>
      <c r="J5" s="6" t="s">
        <v>5199</v>
      </c>
      <c r="K5" s="6" t="s">
        <v>5200</v>
      </c>
      <c r="L5" s="6" t="s">
        <v>5201</v>
      </c>
      <c r="M5" s="6" t="s">
        <v>372</v>
      </c>
      <c r="N5" s="6" t="s">
        <v>5183</v>
      </c>
      <c r="O5" s="6" t="s">
        <v>87</v>
      </c>
      <c r="P5" s="6" t="s">
        <v>5176</v>
      </c>
      <c r="Q5" s="6" t="s">
        <v>5177</v>
      </c>
      <c r="R5" s="6" t="s">
        <v>5178</v>
      </c>
      <c r="S5" s="6" t="s">
        <v>5179</v>
      </c>
      <c r="T5" s="6" t="s">
        <v>5180</v>
      </c>
      <c r="U5" s="6" t="s">
        <v>5181</v>
      </c>
      <c r="V5" s="6" t="s">
        <v>5182</v>
      </c>
      <c r="W5" s="6" t="s">
        <v>5003</v>
      </c>
    </row>
    <row r="6" customFormat="false" ht="15" hidden="false" customHeight="false" outlineLevel="0" collapsed="false">
      <c r="A6" s="11" t="n">
        <v>2021</v>
      </c>
      <c r="B6" s="11" t="s">
        <v>5202</v>
      </c>
      <c r="C6" s="16" t="n">
        <v>17</v>
      </c>
      <c r="D6" s="16" t="n">
        <v>3</v>
      </c>
      <c r="E6" s="16" t="n">
        <v>10</v>
      </c>
      <c r="F6" s="16" t="n">
        <v>10</v>
      </c>
      <c r="G6" s="16" t="n">
        <v>9</v>
      </c>
      <c r="H6" s="16" t="n">
        <v>6</v>
      </c>
      <c r="I6" s="16" t="n">
        <v>3</v>
      </c>
      <c r="J6" s="16" t="n">
        <v>0</v>
      </c>
      <c r="K6" s="13" t="n">
        <v>-1.3</v>
      </c>
      <c r="L6" s="13" t="n">
        <v>0.5219</v>
      </c>
      <c r="M6" s="35" t="n">
        <f aca="false">K6-L6</f>
        <v>-1.8219</v>
      </c>
      <c r="N6" s="16" t="n">
        <v>4</v>
      </c>
      <c r="O6" s="16" t="n">
        <v>4</v>
      </c>
      <c r="P6" s="74" t="n">
        <f aca="false">IF($C6=0,"",D6/$C6)</f>
        <v>0.176470588235294</v>
      </c>
      <c r="Q6" s="74" t="n">
        <f aca="false">IF($C6=0,"",E6/$C6)</f>
        <v>0.588235294117647</v>
      </c>
      <c r="R6" s="74" t="n">
        <f aca="false">IF($C6=0,"",F6/$C6)</f>
        <v>0.588235294117647</v>
      </c>
      <c r="S6" s="74" t="n">
        <f aca="false">IF($C6=0,"",G6/$C6)</f>
        <v>0.529411764705882</v>
      </c>
      <c r="T6" s="74" t="n">
        <f aca="false">IF($C6=0,"",H6/$C6)</f>
        <v>0.352941176470588</v>
      </c>
      <c r="U6" s="74" t="n">
        <f aca="false">IF($C6=0,"",I6/$C6)</f>
        <v>0.176470588235294</v>
      </c>
      <c r="V6" s="75" t="n">
        <f aca="false">IF($C6=0,"",K6/$C6)</f>
        <v>-0.0764705882352941</v>
      </c>
      <c r="W6" s="75" t="n">
        <f aca="false">IF($C6=0,"",M6/$C6)</f>
        <v>-0.107170588235294</v>
      </c>
    </row>
    <row r="7" customFormat="false" ht="15" hidden="false" customHeight="false" outlineLevel="0" collapsed="false">
      <c r="A7" s="11" t="n">
        <v>2021</v>
      </c>
      <c r="B7" s="11" t="s">
        <v>5203</v>
      </c>
      <c r="C7" s="16" t="n">
        <v>16</v>
      </c>
      <c r="D7" s="16" t="n">
        <v>7</v>
      </c>
      <c r="E7" s="16" t="n">
        <v>10</v>
      </c>
      <c r="F7" s="16" t="n">
        <v>10</v>
      </c>
      <c r="G7" s="16" t="n">
        <v>10</v>
      </c>
      <c r="H7" s="16" t="n">
        <v>9</v>
      </c>
      <c r="I7" s="16" t="n">
        <v>7</v>
      </c>
      <c r="J7" s="16" t="n">
        <v>0</v>
      </c>
      <c r="K7" s="13" t="n">
        <v>2.7</v>
      </c>
      <c r="L7" s="13" t="n">
        <v>0.5564</v>
      </c>
      <c r="M7" s="35" t="n">
        <f aca="false">K7-L7</f>
        <v>2.1436</v>
      </c>
      <c r="N7" s="16" t="n">
        <v>4</v>
      </c>
      <c r="O7" s="16" t="n">
        <v>3</v>
      </c>
      <c r="P7" s="74" t="n">
        <f aca="false">IF($C7=0,"",D7/$C7)</f>
        <v>0.4375</v>
      </c>
      <c r="Q7" s="74" t="n">
        <f aca="false">IF($C7=0,"",E7/$C7)</f>
        <v>0.625</v>
      </c>
      <c r="R7" s="74" t="n">
        <f aca="false">IF($C7=0,"",F7/$C7)</f>
        <v>0.625</v>
      </c>
      <c r="S7" s="74" t="n">
        <f aca="false">IF($C7=0,"",G7/$C7)</f>
        <v>0.625</v>
      </c>
      <c r="T7" s="74" t="n">
        <f aca="false">IF($C7=0,"",H7/$C7)</f>
        <v>0.5625</v>
      </c>
      <c r="U7" s="74" t="n">
        <f aca="false">IF($C7=0,"",I7/$C7)</f>
        <v>0.4375</v>
      </c>
      <c r="V7" s="75" t="n">
        <f aca="false">IF($C7=0,"",K7/$C7)</f>
        <v>0.16875</v>
      </c>
      <c r="W7" s="75" t="n">
        <f aca="false">IF($C7=0,"",M7/$C7)</f>
        <v>0.133975</v>
      </c>
    </row>
    <row r="8" customFormat="false" ht="15" hidden="false" customHeight="false" outlineLevel="0" collapsed="false">
      <c r="A8" s="11" t="n">
        <v>2021</v>
      </c>
      <c r="B8" s="11" t="s">
        <v>5204</v>
      </c>
      <c r="C8" s="16" t="n">
        <v>18</v>
      </c>
      <c r="D8" s="16" t="n">
        <v>4</v>
      </c>
      <c r="E8" s="16" t="n">
        <v>12</v>
      </c>
      <c r="F8" s="16" t="n">
        <v>12</v>
      </c>
      <c r="G8" s="16" t="n">
        <v>8</v>
      </c>
      <c r="H8" s="16" t="n">
        <v>7</v>
      </c>
      <c r="I8" s="16" t="n">
        <v>4</v>
      </c>
      <c r="J8" s="16" t="n">
        <v>0</v>
      </c>
      <c r="K8" s="13" t="n">
        <v>0.84</v>
      </c>
      <c r="L8" s="13" t="n">
        <v>0.5378</v>
      </c>
      <c r="M8" s="35" t="n">
        <f aca="false">K8-L8</f>
        <v>0.3022</v>
      </c>
      <c r="N8" s="16" t="n">
        <v>7</v>
      </c>
      <c r="O8" s="16" t="n">
        <v>2</v>
      </c>
      <c r="P8" s="74" t="n">
        <f aca="false">IF($C8=0,"",D8/$C8)</f>
        <v>0.222222222222222</v>
      </c>
      <c r="Q8" s="74" t="n">
        <f aca="false">IF($C8=0,"",E8/$C8)</f>
        <v>0.666666666666667</v>
      </c>
      <c r="R8" s="74" t="n">
        <f aca="false">IF($C8=0,"",F8/$C8)</f>
        <v>0.666666666666667</v>
      </c>
      <c r="S8" s="74" t="n">
        <f aca="false">IF($C8=0,"",G8/$C8)</f>
        <v>0.444444444444444</v>
      </c>
      <c r="T8" s="74" t="n">
        <f aca="false">IF($C8=0,"",H8/$C8)</f>
        <v>0.388888888888889</v>
      </c>
      <c r="U8" s="74" t="n">
        <f aca="false">IF($C8=0,"",I8/$C8)</f>
        <v>0.222222222222222</v>
      </c>
      <c r="V8" s="75" t="n">
        <f aca="false">IF($C8=0,"",K8/$C8)</f>
        <v>0.0466666666666667</v>
      </c>
      <c r="W8" s="75" t="n">
        <f aca="false">IF($C8=0,"",M8/$C8)</f>
        <v>0.0167888888888889</v>
      </c>
    </row>
    <row r="9" customFormat="false" ht="15" hidden="false" customHeight="false" outlineLevel="0" collapsed="false">
      <c r="A9" s="11" t="n">
        <v>2021</v>
      </c>
      <c r="B9" s="11" t="s">
        <v>5205</v>
      </c>
      <c r="C9" s="16" t="n">
        <v>15</v>
      </c>
      <c r="D9" s="16" t="n">
        <v>3</v>
      </c>
      <c r="E9" s="16" t="n">
        <v>6</v>
      </c>
      <c r="F9" s="16" t="n">
        <v>6</v>
      </c>
      <c r="G9" s="16" t="n">
        <v>6</v>
      </c>
      <c r="H9" s="16" t="n">
        <v>5</v>
      </c>
      <c r="I9" s="16" t="n">
        <v>3</v>
      </c>
      <c r="J9" s="16" t="n">
        <v>0</v>
      </c>
      <c r="K9" s="13" t="n">
        <v>-4.38</v>
      </c>
      <c r="L9" s="13" t="n">
        <v>0.4528</v>
      </c>
      <c r="M9" s="35" t="n">
        <f aca="false">K9-L9</f>
        <v>-4.8328</v>
      </c>
      <c r="N9" s="16" t="n">
        <v>1</v>
      </c>
      <c r="O9" s="16" t="n">
        <v>2</v>
      </c>
      <c r="P9" s="74" t="n">
        <f aca="false">IF($C9=0,"",D9/$C9)</f>
        <v>0.2</v>
      </c>
      <c r="Q9" s="74" t="n">
        <f aca="false">IF($C9=0,"",E9/$C9)</f>
        <v>0.4</v>
      </c>
      <c r="R9" s="74" t="n">
        <f aca="false">IF($C9=0,"",F9/$C9)</f>
        <v>0.4</v>
      </c>
      <c r="S9" s="74" t="n">
        <f aca="false">IF($C9=0,"",G9/$C9)</f>
        <v>0.4</v>
      </c>
      <c r="T9" s="74" t="n">
        <f aca="false">IF($C9=0,"",H9/$C9)</f>
        <v>0.333333333333333</v>
      </c>
      <c r="U9" s="74" t="n">
        <f aca="false">IF($C9=0,"",I9/$C9)</f>
        <v>0.2</v>
      </c>
      <c r="V9" s="75" t="n">
        <f aca="false">IF($C9=0,"",K9/$C9)</f>
        <v>-0.292</v>
      </c>
      <c r="W9" s="75" t="n">
        <f aca="false">IF($C9=0,"",M9/$C9)</f>
        <v>-0.322186666666667</v>
      </c>
    </row>
    <row r="10" customFormat="false" ht="15" hidden="false" customHeight="false" outlineLevel="0" collapsed="false">
      <c r="A10" s="11" t="n">
        <v>2021</v>
      </c>
      <c r="B10" s="11" t="s">
        <v>5206</v>
      </c>
      <c r="C10" s="16" t="n">
        <v>15</v>
      </c>
      <c r="D10" s="16" t="n">
        <v>6</v>
      </c>
      <c r="E10" s="16" t="n">
        <v>13</v>
      </c>
      <c r="F10" s="16" t="n">
        <v>13</v>
      </c>
      <c r="G10" s="16" t="n">
        <v>10</v>
      </c>
      <c r="H10" s="16" t="n">
        <v>7</v>
      </c>
      <c r="I10" s="16" t="n">
        <v>6</v>
      </c>
      <c r="J10" s="16" t="n">
        <v>0</v>
      </c>
      <c r="K10" s="13" t="n">
        <v>5.56</v>
      </c>
      <c r="L10" s="13" t="n">
        <v>0.4939</v>
      </c>
      <c r="M10" s="35" t="n">
        <f aca="false">K10-L10</f>
        <v>5.0661</v>
      </c>
      <c r="N10" s="16" t="n">
        <v>7</v>
      </c>
      <c r="O10" s="16" t="n">
        <v>2</v>
      </c>
      <c r="P10" s="74" t="n">
        <f aca="false">IF($C10=0,"",D10/$C10)</f>
        <v>0.4</v>
      </c>
      <c r="Q10" s="74" t="n">
        <f aca="false">IF($C10=0,"",E10/$C10)</f>
        <v>0.866666666666667</v>
      </c>
      <c r="R10" s="74" t="n">
        <f aca="false">IF($C10=0,"",F10/$C10)</f>
        <v>0.866666666666667</v>
      </c>
      <c r="S10" s="74" t="n">
        <f aca="false">IF($C10=0,"",G10/$C10)</f>
        <v>0.666666666666667</v>
      </c>
      <c r="T10" s="74" t="n">
        <f aca="false">IF($C10=0,"",H10/$C10)</f>
        <v>0.466666666666667</v>
      </c>
      <c r="U10" s="74" t="n">
        <f aca="false">IF($C10=0,"",I10/$C10)</f>
        <v>0.4</v>
      </c>
      <c r="V10" s="75" t="n">
        <f aca="false">IF($C10=0,"",K10/$C10)</f>
        <v>0.370666666666667</v>
      </c>
      <c r="W10" s="75" t="n">
        <f aca="false">IF($C10=0,"",M10/$C10)</f>
        <v>0.33774</v>
      </c>
    </row>
    <row r="11" customFormat="false" ht="15" hidden="false" customHeight="false" outlineLevel="0" collapsed="false">
      <c r="A11" s="11" t="n">
        <v>2021</v>
      </c>
      <c r="B11" s="11" t="s">
        <v>5207</v>
      </c>
      <c r="C11" s="16" t="n">
        <v>8</v>
      </c>
      <c r="D11" s="16" t="n">
        <v>2</v>
      </c>
      <c r="E11" s="16" t="n">
        <v>6</v>
      </c>
      <c r="F11" s="16" t="n">
        <v>6</v>
      </c>
      <c r="G11" s="16" t="n">
        <v>5</v>
      </c>
      <c r="H11" s="16" t="n">
        <v>3</v>
      </c>
      <c r="I11" s="16" t="n">
        <v>2</v>
      </c>
      <c r="J11" s="16" t="n">
        <v>0</v>
      </c>
      <c r="K11" s="13" t="n">
        <v>1.12</v>
      </c>
      <c r="L11" s="13" t="n">
        <v>0.203</v>
      </c>
      <c r="M11" s="35" t="n">
        <f aca="false">K11-L11</f>
        <v>0.917</v>
      </c>
      <c r="N11" s="16" t="n">
        <v>3</v>
      </c>
      <c r="O11" s="16" t="n">
        <v>1</v>
      </c>
      <c r="P11" s="74" t="n">
        <f aca="false">IF($C11=0,"",D11/$C11)</f>
        <v>0.25</v>
      </c>
      <c r="Q11" s="74" t="n">
        <f aca="false">IF($C11=0,"",E11/$C11)</f>
        <v>0.75</v>
      </c>
      <c r="R11" s="74" t="n">
        <f aca="false">IF($C11=0,"",F11/$C11)</f>
        <v>0.75</v>
      </c>
      <c r="S11" s="74" t="n">
        <f aca="false">IF($C11=0,"",G11/$C11)</f>
        <v>0.625</v>
      </c>
      <c r="T11" s="74" t="n">
        <f aca="false">IF($C11=0,"",H11/$C11)</f>
        <v>0.375</v>
      </c>
      <c r="U11" s="74" t="n">
        <f aca="false">IF($C11=0,"",I11/$C11)</f>
        <v>0.25</v>
      </c>
      <c r="V11" s="75" t="n">
        <f aca="false">IF($C11=0,"",K11/$C11)</f>
        <v>0.14</v>
      </c>
      <c r="W11" s="75" t="n">
        <f aca="false">IF($C11=0,"",M11/$C11)</f>
        <v>0.114625</v>
      </c>
    </row>
    <row r="12" customFormat="false" ht="15" hidden="false" customHeight="false" outlineLevel="0" collapsed="false">
      <c r="A12" s="11" t="n">
        <v>2021</v>
      </c>
      <c r="B12" s="11" t="s">
        <v>5208</v>
      </c>
      <c r="C12" s="16" t="n">
        <v>20</v>
      </c>
      <c r="D12" s="16" t="n">
        <v>5</v>
      </c>
      <c r="E12" s="16" t="n">
        <v>13</v>
      </c>
      <c r="F12" s="16" t="n">
        <v>13</v>
      </c>
      <c r="G12" s="16" t="n">
        <v>10</v>
      </c>
      <c r="H12" s="16" t="n">
        <v>10</v>
      </c>
      <c r="I12" s="16" t="n">
        <v>5</v>
      </c>
      <c r="J12" s="16" t="n">
        <v>0</v>
      </c>
      <c r="K12" s="13" t="n">
        <v>2.06</v>
      </c>
      <c r="L12" s="13" t="n">
        <v>1.0687</v>
      </c>
      <c r="M12" s="35" t="n">
        <f aca="false">K12-L12</f>
        <v>0.9913</v>
      </c>
      <c r="N12" s="16" t="n">
        <v>5</v>
      </c>
      <c r="O12" s="16" t="n">
        <v>2</v>
      </c>
      <c r="P12" s="74" t="n">
        <f aca="false">IF($C12=0,"",D12/$C12)</f>
        <v>0.25</v>
      </c>
      <c r="Q12" s="74" t="n">
        <f aca="false">IF($C12=0,"",E12/$C12)</f>
        <v>0.65</v>
      </c>
      <c r="R12" s="74" t="n">
        <f aca="false">IF($C12=0,"",F12/$C12)</f>
        <v>0.65</v>
      </c>
      <c r="S12" s="74" t="n">
        <f aca="false">IF($C12=0,"",G12/$C12)</f>
        <v>0.5</v>
      </c>
      <c r="T12" s="74" t="n">
        <f aca="false">IF($C12=0,"",H12/$C12)</f>
        <v>0.5</v>
      </c>
      <c r="U12" s="74" t="n">
        <f aca="false">IF($C12=0,"",I12/$C12)</f>
        <v>0.25</v>
      </c>
      <c r="V12" s="75" t="n">
        <f aca="false">IF($C12=0,"",K12/$C12)</f>
        <v>0.103</v>
      </c>
      <c r="W12" s="75" t="n">
        <f aca="false">IF($C12=0,"",M12/$C12)</f>
        <v>0.049565</v>
      </c>
    </row>
    <row r="13" customFormat="false" ht="15" hidden="false" customHeight="false" outlineLevel="0" collapsed="false">
      <c r="A13" s="11" t="n">
        <v>2021</v>
      </c>
      <c r="B13" s="11" t="s">
        <v>5209</v>
      </c>
      <c r="C13" s="16" t="n">
        <v>14</v>
      </c>
      <c r="D13" s="16" t="n">
        <v>3</v>
      </c>
      <c r="E13" s="16" t="n">
        <v>12</v>
      </c>
      <c r="F13" s="16" t="n">
        <v>12</v>
      </c>
      <c r="G13" s="16" t="n">
        <v>11</v>
      </c>
      <c r="H13" s="16" t="n">
        <v>7</v>
      </c>
      <c r="I13" s="16" t="n">
        <v>3</v>
      </c>
      <c r="J13" s="16" t="n">
        <v>0</v>
      </c>
      <c r="K13" s="13" t="n">
        <v>4.54</v>
      </c>
      <c r="L13" s="13" t="n">
        <v>0.7009</v>
      </c>
      <c r="M13" s="35" t="n">
        <f aca="false">K13-L13</f>
        <v>3.8391</v>
      </c>
      <c r="N13" s="16" t="n">
        <v>11</v>
      </c>
      <c r="O13" s="16" t="n">
        <v>2</v>
      </c>
      <c r="P13" s="74" t="n">
        <f aca="false">IF($C13=0,"",D13/$C13)</f>
        <v>0.214285714285714</v>
      </c>
      <c r="Q13" s="74" t="n">
        <f aca="false">IF($C13=0,"",E13/$C13)</f>
        <v>0.857142857142857</v>
      </c>
      <c r="R13" s="74" t="n">
        <f aca="false">IF($C13=0,"",F13/$C13)</f>
        <v>0.857142857142857</v>
      </c>
      <c r="S13" s="74" t="n">
        <f aca="false">IF($C13=0,"",G13/$C13)</f>
        <v>0.785714285714286</v>
      </c>
      <c r="T13" s="74" t="n">
        <f aca="false">IF($C13=0,"",H13/$C13)</f>
        <v>0.5</v>
      </c>
      <c r="U13" s="74" t="n">
        <f aca="false">IF($C13=0,"",I13/$C13)</f>
        <v>0.214285714285714</v>
      </c>
      <c r="V13" s="75" t="n">
        <f aca="false">IF($C13=0,"",K13/$C13)</f>
        <v>0.324285714285714</v>
      </c>
      <c r="W13" s="75" t="n">
        <f aca="false">IF($C13=0,"",M13/$C13)</f>
        <v>0.274221428571429</v>
      </c>
    </row>
    <row r="14" customFormat="false" ht="15" hidden="false" customHeight="false" outlineLevel="0" collapsed="false">
      <c r="A14" s="11" t="n">
        <v>2021</v>
      </c>
      <c r="B14" s="11" t="s">
        <v>5210</v>
      </c>
      <c r="C14" s="16" t="n">
        <v>12</v>
      </c>
      <c r="D14" s="16" t="n">
        <v>3</v>
      </c>
      <c r="E14" s="16" t="n">
        <v>8</v>
      </c>
      <c r="F14" s="16" t="n">
        <v>8</v>
      </c>
      <c r="G14" s="16" t="n">
        <v>7</v>
      </c>
      <c r="H14" s="16" t="n">
        <v>7</v>
      </c>
      <c r="I14" s="16" t="n">
        <v>3</v>
      </c>
      <c r="J14" s="16" t="n">
        <v>0</v>
      </c>
      <c r="K14" s="13" t="n">
        <v>2.06</v>
      </c>
      <c r="L14" s="13" t="n">
        <v>0.3455</v>
      </c>
      <c r="M14" s="35" t="n">
        <f aca="false">K14-L14</f>
        <v>1.7145</v>
      </c>
      <c r="N14" s="16" t="n">
        <v>7</v>
      </c>
      <c r="O14" s="16" t="n">
        <v>3</v>
      </c>
      <c r="P14" s="74" t="n">
        <f aca="false">IF($C14=0,"",D14/$C14)</f>
        <v>0.25</v>
      </c>
      <c r="Q14" s="74" t="n">
        <f aca="false">IF($C14=0,"",E14/$C14)</f>
        <v>0.666666666666667</v>
      </c>
      <c r="R14" s="74" t="n">
        <f aca="false">IF($C14=0,"",F14/$C14)</f>
        <v>0.666666666666667</v>
      </c>
      <c r="S14" s="74" t="n">
        <f aca="false">IF($C14=0,"",G14/$C14)</f>
        <v>0.583333333333333</v>
      </c>
      <c r="T14" s="74" t="n">
        <f aca="false">IF($C14=0,"",H14/$C14)</f>
        <v>0.583333333333333</v>
      </c>
      <c r="U14" s="74" t="n">
        <f aca="false">IF($C14=0,"",I14/$C14)</f>
        <v>0.25</v>
      </c>
      <c r="V14" s="75" t="n">
        <f aca="false">IF($C14=0,"",K14/$C14)</f>
        <v>0.171666666666667</v>
      </c>
      <c r="W14" s="75" t="n">
        <f aca="false">IF($C14=0,"",M14/$C14)</f>
        <v>0.142875</v>
      </c>
    </row>
    <row r="15" customFormat="false" ht="15" hidden="false" customHeight="false" outlineLevel="0" collapsed="false">
      <c r="A15" s="11" t="n">
        <v>2021</v>
      </c>
      <c r="B15" s="11" t="s">
        <v>5211</v>
      </c>
      <c r="C15" s="16" t="n">
        <v>21</v>
      </c>
      <c r="D15" s="16" t="n">
        <v>3</v>
      </c>
      <c r="E15" s="16" t="n">
        <v>13</v>
      </c>
      <c r="F15" s="16" t="n">
        <v>13</v>
      </c>
      <c r="G15" s="16" t="n">
        <v>9</v>
      </c>
      <c r="H15" s="16" t="n">
        <v>9</v>
      </c>
      <c r="I15" s="16" t="n">
        <v>3</v>
      </c>
      <c r="J15" s="16" t="n">
        <v>0</v>
      </c>
      <c r="K15" s="13" t="n">
        <v>-0.14</v>
      </c>
      <c r="L15" s="13" t="n">
        <v>0.7627</v>
      </c>
      <c r="M15" s="35" t="n">
        <f aca="false">K15-L15</f>
        <v>-0.9027</v>
      </c>
      <c r="N15" s="16" t="n">
        <v>4</v>
      </c>
      <c r="O15" s="16" t="n">
        <v>2</v>
      </c>
      <c r="P15" s="74" t="n">
        <f aca="false">IF($C15=0,"",D15/$C15)</f>
        <v>0.142857142857143</v>
      </c>
      <c r="Q15" s="74" t="n">
        <f aca="false">IF($C15=0,"",E15/$C15)</f>
        <v>0.619047619047619</v>
      </c>
      <c r="R15" s="74" t="n">
        <f aca="false">IF($C15=0,"",F15/$C15)</f>
        <v>0.619047619047619</v>
      </c>
      <c r="S15" s="74" t="n">
        <f aca="false">IF($C15=0,"",G15/$C15)</f>
        <v>0.428571428571429</v>
      </c>
      <c r="T15" s="74" t="n">
        <f aca="false">IF($C15=0,"",H15/$C15)</f>
        <v>0.428571428571429</v>
      </c>
      <c r="U15" s="74" t="n">
        <f aca="false">IF($C15=0,"",I15/$C15)</f>
        <v>0.142857142857143</v>
      </c>
      <c r="V15" s="75" t="n">
        <f aca="false">IF($C15=0,"",K15/$C15)</f>
        <v>-0.00666666666666667</v>
      </c>
      <c r="W15" s="75" t="n">
        <f aca="false">IF($C15=0,"",M15/$C15)</f>
        <v>-0.0429857142857143</v>
      </c>
    </row>
    <row r="16" customFormat="false" ht="15" hidden="false" customHeight="false" outlineLevel="0" collapsed="false">
      <c r="A16" s="11" t="n">
        <v>2021</v>
      </c>
      <c r="B16" s="11" t="s">
        <v>5212</v>
      </c>
      <c r="C16" s="16" t="n">
        <v>13</v>
      </c>
      <c r="D16" s="16" t="n">
        <v>4</v>
      </c>
      <c r="E16" s="16" t="n">
        <v>10</v>
      </c>
      <c r="F16" s="16" t="n">
        <v>10</v>
      </c>
      <c r="G16" s="16" t="n">
        <v>8</v>
      </c>
      <c r="H16" s="16" t="n">
        <v>5</v>
      </c>
      <c r="I16" s="16" t="n">
        <v>4</v>
      </c>
      <c r="J16" s="16" t="n">
        <v>0</v>
      </c>
      <c r="K16" s="13" t="n">
        <v>2.4</v>
      </c>
      <c r="L16" s="13" t="n">
        <v>0.4119</v>
      </c>
      <c r="M16" s="35" t="n">
        <f aca="false">K16-L16</f>
        <v>1.9881</v>
      </c>
      <c r="N16" s="16" t="n">
        <v>7</v>
      </c>
      <c r="O16" s="16" t="n">
        <v>1</v>
      </c>
      <c r="P16" s="74" t="n">
        <f aca="false">IF($C16=0,"",D16/$C16)</f>
        <v>0.307692307692308</v>
      </c>
      <c r="Q16" s="74" t="n">
        <f aca="false">IF($C16=0,"",E16/$C16)</f>
        <v>0.769230769230769</v>
      </c>
      <c r="R16" s="74" t="n">
        <f aca="false">IF($C16=0,"",F16/$C16)</f>
        <v>0.769230769230769</v>
      </c>
      <c r="S16" s="74" t="n">
        <f aca="false">IF($C16=0,"",G16/$C16)</f>
        <v>0.615384615384615</v>
      </c>
      <c r="T16" s="74" t="n">
        <f aca="false">IF($C16=0,"",H16/$C16)</f>
        <v>0.384615384615385</v>
      </c>
      <c r="U16" s="74" t="n">
        <f aca="false">IF($C16=0,"",I16/$C16)</f>
        <v>0.307692307692308</v>
      </c>
      <c r="V16" s="75" t="n">
        <f aca="false">IF($C16=0,"",K16/$C16)</f>
        <v>0.184615384615385</v>
      </c>
      <c r="W16" s="75" t="n">
        <f aca="false">IF($C16=0,"",M16/$C16)</f>
        <v>0.152930769230769</v>
      </c>
    </row>
    <row r="17" customFormat="false" ht="15" hidden="false" customHeight="false" outlineLevel="0" collapsed="false">
      <c r="A17" s="11" t="n">
        <v>2021</v>
      </c>
      <c r="B17" s="11" t="s">
        <v>5213</v>
      </c>
      <c r="C17" s="16" t="n">
        <v>11</v>
      </c>
      <c r="D17" s="16" t="n">
        <v>4</v>
      </c>
      <c r="E17" s="16" t="n">
        <v>9</v>
      </c>
      <c r="F17" s="16" t="n">
        <v>9</v>
      </c>
      <c r="G17" s="16" t="n">
        <v>8</v>
      </c>
      <c r="H17" s="16" t="n">
        <v>7</v>
      </c>
      <c r="I17" s="16" t="n">
        <v>4</v>
      </c>
      <c r="J17" s="16" t="n">
        <v>0</v>
      </c>
      <c r="K17" s="13" t="n">
        <v>4.48</v>
      </c>
      <c r="L17" s="13" t="n">
        <v>0.4381</v>
      </c>
      <c r="M17" s="35" t="n">
        <f aca="false">K17-L17</f>
        <v>4.0419</v>
      </c>
      <c r="N17" s="16" t="n">
        <v>8</v>
      </c>
      <c r="O17" s="16" t="n">
        <v>2</v>
      </c>
      <c r="P17" s="74" t="n">
        <f aca="false">IF($C17=0,"",D17/$C17)</f>
        <v>0.363636363636364</v>
      </c>
      <c r="Q17" s="74" t="n">
        <f aca="false">IF($C17=0,"",E17/$C17)</f>
        <v>0.818181818181818</v>
      </c>
      <c r="R17" s="74" t="n">
        <f aca="false">IF($C17=0,"",F17/$C17)</f>
        <v>0.818181818181818</v>
      </c>
      <c r="S17" s="74" t="n">
        <f aca="false">IF($C17=0,"",G17/$C17)</f>
        <v>0.727272727272727</v>
      </c>
      <c r="T17" s="74" t="n">
        <f aca="false">IF($C17=0,"",H17/$C17)</f>
        <v>0.636363636363636</v>
      </c>
      <c r="U17" s="74" t="n">
        <f aca="false">IF($C17=0,"",I17/$C17)</f>
        <v>0.363636363636364</v>
      </c>
      <c r="V17" s="75" t="n">
        <f aca="false">IF($C17=0,"",K17/$C17)</f>
        <v>0.407272727272727</v>
      </c>
      <c r="W17" s="75" t="n">
        <f aca="false">IF($C17=0,"",M17/$C17)</f>
        <v>0.367445454545455</v>
      </c>
    </row>
    <row r="18" customFormat="false" ht="15" hidden="false" customHeight="false" outlineLevel="0" collapsed="false">
      <c r="A18" s="76" t="s">
        <v>5214</v>
      </c>
      <c r="B18" s="76" t="s">
        <v>5215</v>
      </c>
      <c r="C18" s="76" t="n">
        <f aca="false">SUM(C6:C17)</f>
        <v>180</v>
      </c>
      <c r="D18" s="76" t="n">
        <f aca="false">SUM(D6:D17)</f>
        <v>47</v>
      </c>
      <c r="E18" s="76" t="n">
        <f aca="false">SUM(E6:E17)</f>
        <v>122</v>
      </c>
      <c r="F18" s="76" t="n">
        <f aca="false">SUM(F6:F17)</f>
        <v>122</v>
      </c>
      <c r="G18" s="76" t="n">
        <f aca="false">SUM(G6:G17)</f>
        <v>101</v>
      </c>
      <c r="H18" s="76" t="n">
        <f aca="false">SUM(H6:H17)</f>
        <v>82</v>
      </c>
      <c r="I18" s="76" t="n">
        <f aca="false">SUM(I6:I17)</f>
        <v>47</v>
      </c>
      <c r="J18" s="76" t="n">
        <f aca="false">SUM(J6:J17)</f>
        <v>0</v>
      </c>
      <c r="K18" s="77" t="n">
        <f aca="false">SUM(K6:K17)</f>
        <v>19.94</v>
      </c>
      <c r="L18" s="77" t="n">
        <f aca="false">SUM(L6:L17)</f>
        <v>6.4936</v>
      </c>
      <c r="M18" s="77" t="n">
        <f aca="false">K18-L18</f>
        <v>13.4464</v>
      </c>
      <c r="N18" s="78" t="n">
        <v>18</v>
      </c>
      <c r="O18" s="78" t="n">
        <v>4</v>
      </c>
      <c r="P18" s="79" t="n">
        <f aca="false">IF($C18=0,"",D18/$C18)</f>
        <v>0.261111111111111</v>
      </c>
      <c r="Q18" s="79" t="n">
        <f aca="false">IF($C18=0,"",E18/$C18)</f>
        <v>0.677777777777778</v>
      </c>
      <c r="R18" s="79" t="n">
        <f aca="false">IF($C18=0,"",F18/$C18)</f>
        <v>0.677777777777778</v>
      </c>
      <c r="S18" s="79" t="n">
        <f aca="false">IF($C18=0,"",G18/$C18)</f>
        <v>0.561111111111111</v>
      </c>
      <c r="T18" s="79" t="n">
        <f aca="false">IF($C18=0,"",H18/$C18)</f>
        <v>0.455555555555556</v>
      </c>
      <c r="U18" s="79" t="n">
        <f aca="false">IF($C18=0,"",I18/$C18)</f>
        <v>0.261111111111111</v>
      </c>
      <c r="V18" s="80" t="n">
        <f aca="false">IF($C18=0,"",K18/$C18)</f>
        <v>0.110777777777778</v>
      </c>
      <c r="W18" s="80" t="n">
        <f aca="false">IF($C18=0,"",M18/$C18)</f>
        <v>0.0747022222222222</v>
      </c>
    </row>
    <row r="19" customFormat="false" ht="15" hidden="false" customHeight="false" outlineLevel="0" collapsed="false">
      <c r="A19" s="11" t="n">
        <v>2022</v>
      </c>
      <c r="B19" s="11" t="s">
        <v>5202</v>
      </c>
      <c r="C19" s="16" t="n">
        <v>20</v>
      </c>
      <c r="D19" s="16" t="n">
        <v>5</v>
      </c>
      <c r="E19" s="16" t="n">
        <v>14</v>
      </c>
      <c r="F19" s="16" t="n">
        <v>14</v>
      </c>
      <c r="G19" s="16" t="n">
        <v>9</v>
      </c>
      <c r="H19" s="16" t="n">
        <v>9</v>
      </c>
      <c r="I19" s="16" t="n">
        <v>5</v>
      </c>
      <c r="J19" s="16" t="n">
        <v>0</v>
      </c>
      <c r="K19" s="13" t="n">
        <v>2.58</v>
      </c>
      <c r="L19" s="13" t="n">
        <v>0.9695</v>
      </c>
      <c r="M19" s="35" t="n">
        <f aca="false">K19-L19</f>
        <v>1.6105</v>
      </c>
      <c r="N19" s="16" t="n">
        <v>8</v>
      </c>
      <c r="O19" s="16" t="n">
        <v>3</v>
      </c>
      <c r="P19" s="74" t="n">
        <f aca="false">IF($C19=0,"",D19/$C19)</f>
        <v>0.25</v>
      </c>
      <c r="Q19" s="74" t="n">
        <f aca="false">IF($C19=0,"",E19/$C19)</f>
        <v>0.7</v>
      </c>
      <c r="R19" s="74" t="n">
        <f aca="false">IF($C19=0,"",F19/$C19)</f>
        <v>0.7</v>
      </c>
      <c r="S19" s="74" t="n">
        <f aca="false">IF($C19=0,"",G19/$C19)</f>
        <v>0.45</v>
      </c>
      <c r="T19" s="74" t="n">
        <f aca="false">IF($C19=0,"",H19/$C19)</f>
        <v>0.45</v>
      </c>
      <c r="U19" s="74" t="n">
        <f aca="false">IF($C19=0,"",I19/$C19)</f>
        <v>0.25</v>
      </c>
      <c r="V19" s="75" t="n">
        <f aca="false">IF($C19=0,"",K19/$C19)</f>
        <v>0.129</v>
      </c>
      <c r="W19" s="75" t="n">
        <f aca="false">IF($C19=0,"",M19/$C19)</f>
        <v>0.080525</v>
      </c>
    </row>
    <row r="20" customFormat="false" ht="15" hidden="false" customHeight="false" outlineLevel="0" collapsed="false">
      <c r="A20" s="11" t="n">
        <v>2022</v>
      </c>
      <c r="B20" s="11" t="s">
        <v>5203</v>
      </c>
      <c r="C20" s="16" t="n">
        <v>19</v>
      </c>
      <c r="D20" s="16" t="n">
        <v>8</v>
      </c>
      <c r="E20" s="16" t="n">
        <v>14</v>
      </c>
      <c r="F20" s="16" t="n">
        <v>14</v>
      </c>
      <c r="G20" s="16" t="n">
        <v>13</v>
      </c>
      <c r="H20" s="16" t="n">
        <v>12</v>
      </c>
      <c r="I20" s="16" t="n">
        <v>8</v>
      </c>
      <c r="J20" s="16" t="n">
        <v>0</v>
      </c>
      <c r="K20" s="13" t="n">
        <v>6.28</v>
      </c>
      <c r="L20" s="13" t="n">
        <v>0.7746</v>
      </c>
      <c r="M20" s="35" t="n">
        <f aca="false">K20-L20</f>
        <v>5.5054</v>
      </c>
      <c r="N20" s="16" t="n">
        <v>5</v>
      </c>
      <c r="O20" s="16" t="n">
        <v>1</v>
      </c>
      <c r="P20" s="74" t="n">
        <f aca="false">IF($C20=0,"",D20/$C20)</f>
        <v>0.421052631578947</v>
      </c>
      <c r="Q20" s="74" t="n">
        <f aca="false">IF($C20=0,"",E20/$C20)</f>
        <v>0.736842105263158</v>
      </c>
      <c r="R20" s="74" t="n">
        <f aca="false">IF($C20=0,"",F20/$C20)</f>
        <v>0.736842105263158</v>
      </c>
      <c r="S20" s="74" t="n">
        <f aca="false">IF($C20=0,"",G20/$C20)</f>
        <v>0.68421052631579</v>
      </c>
      <c r="T20" s="74" t="n">
        <f aca="false">IF($C20=0,"",H20/$C20)</f>
        <v>0.631578947368421</v>
      </c>
      <c r="U20" s="74" t="n">
        <f aca="false">IF($C20=0,"",I20/$C20)</f>
        <v>0.421052631578947</v>
      </c>
      <c r="V20" s="75" t="n">
        <f aca="false">IF($C20=0,"",K20/$C20)</f>
        <v>0.330526315789474</v>
      </c>
      <c r="W20" s="75" t="n">
        <f aca="false">IF($C20=0,"",M20/$C20)</f>
        <v>0.289757894736842</v>
      </c>
    </row>
    <row r="21" customFormat="false" ht="15" hidden="false" customHeight="false" outlineLevel="0" collapsed="false">
      <c r="A21" s="11" t="n">
        <v>2022</v>
      </c>
      <c r="B21" s="11" t="s">
        <v>5204</v>
      </c>
      <c r="C21" s="16" t="n">
        <v>24</v>
      </c>
      <c r="D21" s="16" t="n">
        <v>5</v>
      </c>
      <c r="E21" s="16" t="n">
        <v>15</v>
      </c>
      <c r="F21" s="16" t="n">
        <v>15</v>
      </c>
      <c r="G21" s="16" t="n">
        <v>13</v>
      </c>
      <c r="H21" s="16" t="n">
        <v>12</v>
      </c>
      <c r="I21" s="16" t="n">
        <v>5</v>
      </c>
      <c r="J21" s="16" t="n">
        <v>0</v>
      </c>
      <c r="K21" s="13" t="n">
        <v>1.5</v>
      </c>
      <c r="L21" s="13" t="n">
        <v>0.499</v>
      </c>
      <c r="M21" s="35" t="n">
        <f aca="false">K21-L21</f>
        <v>1.001</v>
      </c>
      <c r="N21" s="16" t="n">
        <v>3</v>
      </c>
      <c r="O21" s="16" t="n">
        <v>3</v>
      </c>
      <c r="P21" s="74" t="n">
        <f aca="false">IF($C21=0,"",D21/$C21)</f>
        <v>0.208333333333333</v>
      </c>
      <c r="Q21" s="74" t="n">
        <f aca="false">IF($C21=0,"",E21/$C21)</f>
        <v>0.625</v>
      </c>
      <c r="R21" s="74" t="n">
        <f aca="false">IF($C21=0,"",F21/$C21)</f>
        <v>0.625</v>
      </c>
      <c r="S21" s="74" t="n">
        <f aca="false">IF($C21=0,"",G21/$C21)</f>
        <v>0.541666666666667</v>
      </c>
      <c r="T21" s="74" t="n">
        <f aca="false">IF($C21=0,"",H21/$C21)</f>
        <v>0.5</v>
      </c>
      <c r="U21" s="74" t="n">
        <f aca="false">IF($C21=0,"",I21/$C21)</f>
        <v>0.208333333333333</v>
      </c>
      <c r="V21" s="75" t="n">
        <f aca="false">IF($C21=0,"",K21/$C21)</f>
        <v>0.0625</v>
      </c>
      <c r="W21" s="75" t="n">
        <f aca="false">IF($C21=0,"",M21/$C21)</f>
        <v>0.0417083333333333</v>
      </c>
    </row>
    <row r="22" customFormat="false" ht="15" hidden="false" customHeight="false" outlineLevel="0" collapsed="false">
      <c r="A22" s="11" t="n">
        <v>2022</v>
      </c>
      <c r="B22" s="11" t="s">
        <v>5205</v>
      </c>
      <c r="C22" s="16" t="n">
        <v>14</v>
      </c>
      <c r="D22" s="16" t="n">
        <v>4</v>
      </c>
      <c r="E22" s="16" t="n">
        <v>10</v>
      </c>
      <c r="F22" s="16" t="n">
        <v>10</v>
      </c>
      <c r="G22" s="16" t="n">
        <v>9</v>
      </c>
      <c r="H22" s="16" t="n">
        <v>8</v>
      </c>
      <c r="I22" s="16" t="n">
        <v>4</v>
      </c>
      <c r="J22" s="16" t="n">
        <v>0</v>
      </c>
      <c r="K22" s="13" t="n">
        <v>3.2</v>
      </c>
      <c r="L22" s="13" t="n">
        <v>0.4226</v>
      </c>
      <c r="M22" s="35" t="n">
        <f aca="false">K22-L22</f>
        <v>2.7774</v>
      </c>
      <c r="N22" s="16" t="n">
        <v>5</v>
      </c>
      <c r="O22" s="16" t="n">
        <v>2</v>
      </c>
      <c r="P22" s="74" t="n">
        <f aca="false">IF($C22=0,"",D22/$C22)</f>
        <v>0.285714285714286</v>
      </c>
      <c r="Q22" s="74" t="n">
        <f aca="false">IF($C22=0,"",E22/$C22)</f>
        <v>0.714285714285714</v>
      </c>
      <c r="R22" s="74" t="n">
        <f aca="false">IF($C22=0,"",F22/$C22)</f>
        <v>0.714285714285714</v>
      </c>
      <c r="S22" s="74" t="n">
        <f aca="false">IF($C22=0,"",G22/$C22)</f>
        <v>0.642857142857143</v>
      </c>
      <c r="T22" s="74" t="n">
        <f aca="false">IF($C22=0,"",H22/$C22)</f>
        <v>0.571428571428571</v>
      </c>
      <c r="U22" s="74" t="n">
        <f aca="false">IF($C22=0,"",I22/$C22)</f>
        <v>0.285714285714286</v>
      </c>
      <c r="V22" s="75" t="n">
        <f aca="false">IF($C22=0,"",K22/$C22)</f>
        <v>0.228571428571429</v>
      </c>
      <c r="W22" s="75" t="n">
        <f aca="false">IF($C22=0,"",M22/$C22)</f>
        <v>0.198385714285714</v>
      </c>
    </row>
    <row r="23" customFormat="false" ht="15" hidden="false" customHeight="false" outlineLevel="0" collapsed="false">
      <c r="A23" s="11" t="n">
        <v>2022</v>
      </c>
      <c r="B23" s="11" t="s">
        <v>5206</v>
      </c>
      <c r="C23" s="16" t="n">
        <v>18</v>
      </c>
      <c r="D23" s="16" t="n">
        <v>4</v>
      </c>
      <c r="E23" s="16" t="n">
        <v>14</v>
      </c>
      <c r="F23" s="16" t="n">
        <v>14</v>
      </c>
      <c r="G23" s="16" t="n">
        <v>12</v>
      </c>
      <c r="H23" s="16" t="n">
        <v>9</v>
      </c>
      <c r="I23" s="16" t="n">
        <v>4</v>
      </c>
      <c r="J23" s="16" t="n">
        <v>0</v>
      </c>
      <c r="K23" s="13" t="n">
        <v>4.28</v>
      </c>
      <c r="L23" s="13" t="n">
        <v>0.6937</v>
      </c>
      <c r="M23" s="35" t="n">
        <f aca="false">K23-L23</f>
        <v>3.5863</v>
      </c>
      <c r="N23" s="16" t="n">
        <v>7</v>
      </c>
      <c r="O23" s="16" t="n">
        <v>2</v>
      </c>
      <c r="P23" s="74" t="n">
        <f aca="false">IF($C23=0,"",D23/$C23)</f>
        <v>0.222222222222222</v>
      </c>
      <c r="Q23" s="74" t="n">
        <f aca="false">IF($C23=0,"",E23/$C23)</f>
        <v>0.777777777777778</v>
      </c>
      <c r="R23" s="74" t="n">
        <f aca="false">IF($C23=0,"",F23/$C23)</f>
        <v>0.777777777777778</v>
      </c>
      <c r="S23" s="74" t="n">
        <f aca="false">IF($C23=0,"",G23/$C23)</f>
        <v>0.666666666666667</v>
      </c>
      <c r="T23" s="74" t="n">
        <f aca="false">IF($C23=0,"",H23/$C23)</f>
        <v>0.5</v>
      </c>
      <c r="U23" s="74" t="n">
        <f aca="false">IF($C23=0,"",I23/$C23)</f>
        <v>0.222222222222222</v>
      </c>
      <c r="V23" s="75" t="n">
        <f aca="false">IF($C23=0,"",K23/$C23)</f>
        <v>0.237777777777778</v>
      </c>
      <c r="W23" s="75" t="n">
        <f aca="false">IF($C23=0,"",M23/$C23)</f>
        <v>0.199238888888889</v>
      </c>
    </row>
    <row r="24" customFormat="false" ht="15" hidden="false" customHeight="false" outlineLevel="0" collapsed="false">
      <c r="A24" s="11" t="n">
        <v>2022</v>
      </c>
      <c r="B24" s="11" t="s">
        <v>5207</v>
      </c>
      <c r="C24" s="16" t="n">
        <v>12</v>
      </c>
      <c r="D24" s="16" t="n">
        <v>4</v>
      </c>
      <c r="E24" s="16" t="n">
        <v>9</v>
      </c>
      <c r="F24" s="16" t="n">
        <v>9</v>
      </c>
      <c r="G24" s="16" t="n">
        <v>6</v>
      </c>
      <c r="H24" s="16" t="n">
        <v>5</v>
      </c>
      <c r="I24" s="16" t="n">
        <v>4</v>
      </c>
      <c r="J24" s="16" t="n">
        <v>0</v>
      </c>
      <c r="K24" s="13" t="n">
        <v>2.28</v>
      </c>
      <c r="L24" s="13" t="n">
        <v>0.4307</v>
      </c>
      <c r="M24" s="35" t="n">
        <f aca="false">K24-L24</f>
        <v>1.8493</v>
      </c>
      <c r="N24" s="16" t="n">
        <v>6</v>
      </c>
      <c r="O24" s="16" t="n">
        <v>1</v>
      </c>
      <c r="P24" s="74" t="n">
        <f aca="false">IF($C24=0,"",D24/$C24)</f>
        <v>0.333333333333333</v>
      </c>
      <c r="Q24" s="74" t="n">
        <f aca="false">IF($C24=0,"",E24/$C24)</f>
        <v>0.75</v>
      </c>
      <c r="R24" s="74" t="n">
        <f aca="false">IF($C24=0,"",F24/$C24)</f>
        <v>0.75</v>
      </c>
      <c r="S24" s="74" t="n">
        <f aca="false">IF($C24=0,"",G24/$C24)</f>
        <v>0.5</v>
      </c>
      <c r="T24" s="74" t="n">
        <f aca="false">IF($C24=0,"",H24/$C24)</f>
        <v>0.416666666666667</v>
      </c>
      <c r="U24" s="74" t="n">
        <f aca="false">IF($C24=0,"",I24/$C24)</f>
        <v>0.333333333333333</v>
      </c>
      <c r="V24" s="75" t="n">
        <f aca="false">IF($C24=0,"",K24/$C24)</f>
        <v>0.19</v>
      </c>
      <c r="W24" s="75" t="n">
        <f aca="false">IF($C24=0,"",M24/$C24)</f>
        <v>0.154108333333333</v>
      </c>
    </row>
    <row r="25" customFormat="false" ht="15" hidden="false" customHeight="false" outlineLevel="0" collapsed="false">
      <c r="A25" s="11" t="n">
        <v>2022</v>
      </c>
      <c r="B25" s="11" t="s">
        <v>5208</v>
      </c>
      <c r="C25" s="16" t="n">
        <v>17</v>
      </c>
      <c r="D25" s="16" t="n">
        <v>3</v>
      </c>
      <c r="E25" s="16" t="n">
        <v>10</v>
      </c>
      <c r="F25" s="16" t="n">
        <v>10</v>
      </c>
      <c r="G25" s="16" t="n">
        <v>9</v>
      </c>
      <c r="H25" s="16" t="n">
        <v>7</v>
      </c>
      <c r="I25" s="16" t="n">
        <v>3</v>
      </c>
      <c r="J25" s="16" t="n">
        <v>0</v>
      </c>
      <c r="K25" s="13" t="n">
        <v>-0.7</v>
      </c>
      <c r="L25" s="13" t="n">
        <v>0.914</v>
      </c>
      <c r="M25" s="35" t="n">
        <f aca="false">K25-L25</f>
        <v>-1.614</v>
      </c>
      <c r="N25" s="16" t="n">
        <v>5</v>
      </c>
      <c r="O25" s="16" t="n">
        <v>3</v>
      </c>
      <c r="P25" s="74" t="n">
        <f aca="false">IF($C25=0,"",D25/$C25)</f>
        <v>0.176470588235294</v>
      </c>
      <c r="Q25" s="74" t="n">
        <f aca="false">IF($C25=0,"",E25/$C25)</f>
        <v>0.588235294117647</v>
      </c>
      <c r="R25" s="74" t="n">
        <f aca="false">IF($C25=0,"",F25/$C25)</f>
        <v>0.588235294117647</v>
      </c>
      <c r="S25" s="74" t="n">
        <f aca="false">IF($C25=0,"",G25/$C25)</f>
        <v>0.529411764705882</v>
      </c>
      <c r="T25" s="74" t="n">
        <f aca="false">IF($C25=0,"",H25/$C25)</f>
        <v>0.411764705882353</v>
      </c>
      <c r="U25" s="74" t="n">
        <f aca="false">IF($C25=0,"",I25/$C25)</f>
        <v>0.176470588235294</v>
      </c>
      <c r="V25" s="75" t="n">
        <f aca="false">IF($C25=0,"",K25/$C25)</f>
        <v>-0.0411764705882353</v>
      </c>
      <c r="W25" s="75" t="n">
        <f aca="false">IF($C25=0,"",M25/$C25)</f>
        <v>-0.0949411764705882</v>
      </c>
    </row>
    <row r="26" customFormat="false" ht="15" hidden="false" customHeight="false" outlineLevel="0" collapsed="false">
      <c r="A26" s="11" t="n">
        <v>2022</v>
      </c>
      <c r="B26" s="11" t="s">
        <v>5209</v>
      </c>
      <c r="C26" s="16" t="n">
        <v>18</v>
      </c>
      <c r="D26" s="16" t="n">
        <v>5</v>
      </c>
      <c r="E26" s="16" t="n">
        <v>11</v>
      </c>
      <c r="F26" s="16" t="n">
        <v>11</v>
      </c>
      <c r="G26" s="16" t="n">
        <v>9</v>
      </c>
      <c r="H26" s="16" t="n">
        <v>6</v>
      </c>
      <c r="I26" s="16" t="n">
        <v>5</v>
      </c>
      <c r="J26" s="16" t="n">
        <v>0</v>
      </c>
      <c r="K26" s="13" t="n">
        <v>-0.58</v>
      </c>
      <c r="L26" s="13" t="n">
        <v>0.7415</v>
      </c>
      <c r="M26" s="35" t="n">
        <f aca="false">K26-L26</f>
        <v>-1.3215</v>
      </c>
      <c r="N26" s="16" t="n">
        <v>5</v>
      </c>
      <c r="O26" s="16" t="n">
        <v>3</v>
      </c>
      <c r="P26" s="74" t="n">
        <f aca="false">IF($C26=0,"",D26/$C26)</f>
        <v>0.277777777777778</v>
      </c>
      <c r="Q26" s="74" t="n">
        <f aca="false">IF($C26=0,"",E26/$C26)</f>
        <v>0.611111111111111</v>
      </c>
      <c r="R26" s="74" t="n">
        <f aca="false">IF($C26=0,"",F26/$C26)</f>
        <v>0.611111111111111</v>
      </c>
      <c r="S26" s="74" t="n">
        <f aca="false">IF($C26=0,"",G26/$C26)</f>
        <v>0.5</v>
      </c>
      <c r="T26" s="74" t="n">
        <f aca="false">IF($C26=0,"",H26/$C26)</f>
        <v>0.333333333333333</v>
      </c>
      <c r="U26" s="74" t="n">
        <f aca="false">IF($C26=0,"",I26/$C26)</f>
        <v>0.277777777777778</v>
      </c>
      <c r="V26" s="75" t="n">
        <f aca="false">IF($C26=0,"",K26/$C26)</f>
        <v>-0.0322222222222222</v>
      </c>
      <c r="W26" s="75" t="n">
        <f aca="false">IF($C26=0,"",M26/$C26)</f>
        <v>-0.0734166666666667</v>
      </c>
    </row>
    <row r="27" customFormat="false" ht="15" hidden="false" customHeight="false" outlineLevel="0" collapsed="false">
      <c r="A27" s="11" t="n">
        <v>2022</v>
      </c>
      <c r="B27" s="11" t="s">
        <v>5210</v>
      </c>
      <c r="C27" s="16" t="n">
        <v>18</v>
      </c>
      <c r="D27" s="16" t="n">
        <v>6</v>
      </c>
      <c r="E27" s="16" t="n">
        <v>13</v>
      </c>
      <c r="F27" s="16" t="n">
        <v>13</v>
      </c>
      <c r="G27" s="16" t="n">
        <v>10</v>
      </c>
      <c r="H27" s="16" t="n">
        <v>9</v>
      </c>
      <c r="I27" s="16" t="n">
        <v>6</v>
      </c>
      <c r="J27" s="16" t="n">
        <v>0</v>
      </c>
      <c r="K27" s="13" t="n">
        <v>3.76</v>
      </c>
      <c r="L27" s="13" t="n">
        <v>0.7297</v>
      </c>
      <c r="M27" s="35" t="n">
        <f aca="false">K27-L27</f>
        <v>3.0303</v>
      </c>
      <c r="N27" s="16" t="n">
        <v>5</v>
      </c>
      <c r="O27" s="16" t="n">
        <v>3</v>
      </c>
      <c r="P27" s="74" t="n">
        <f aca="false">IF($C27=0,"",D27/$C27)</f>
        <v>0.333333333333333</v>
      </c>
      <c r="Q27" s="74" t="n">
        <f aca="false">IF($C27=0,"",E27/$C27)</f>
        <v>0.722222222222222</v>
      </c>
      <c r="R27" s="74" t="n">
        <f aca="false">IF($C27=0,"",F27/$C27)</f>
        <v>0.722222222222222</v>
      </c>
      <c r="S27" s="74" t="n">
        <f aca="false">IF($C27=0,"",G27/$C27)</f>
        <v>0.555555555555556</v>
      </c>
      <c r="T27" s="74" t="n">
        <f aca="false">IF($C27=0,"",H27/$C27)</f>
        <v>0.5</v>
      </c>
      <c r="U27" s="74" t="n">
        <f aca="false">IF($C27=0,"",I27/$C27)</f>
        <v>0.333333333333333</v>
      </c>
      <c r="V27" s="75" t="n">
        <f aca="false">IF($C27=0,"",K27/$C27)</f>
        <v>0.208888888888889</v>
      </c>
      <c r="W27" s="75" t="n">
        <f aca="false">IF($C27=0,"",M27/$C27)</f>
        <v>0.16835</v>
      </c>
    </row>
    <row r="28" customFormat="false" ht="15" hidden="false" customHeight="false" outlineLevel="0" collapsed="false">
      <c r="A28" s="11" t="n">
        <v>2022</v>
      </c>
      <c r="B28" s="11" t="s">
        <v>5211</v>
      </c>
      <c r="C28" s="16" t="n">
        <v>18</v>
      </c>
      <c r="D28" s="16" t="n">
        <v>6</v>
      </c>
      <c r="E28" s="16" t="n">
        <v>12</v>
      </c>
      <c r="F28" s="16" t="n">
        <v>12</v>
      </c>
      <c r="G28" s="16" t="n">
        <v>11</v>
      </c>
      <c r="H28" s="16" t="n">
        <v>8</v>
      </c>
      <c r="I28" s="16" t="n">
        <v>6</v>
      </c>
      <c r="J28" s="16" t="n">
        <v>0</v>
      </c>
      <c r="K28" s="13" t="n">
        <v>2.04</v>
      </c>
      <c r="L28" s="13" t="n">
        <v>0.6156</v>
      </c>
      <c r="M28" s="35" t="n">
        <f aca="false">K28-L28</f>
        <v>1.4244</v>
      </c>
      <c r="N28" s="16" t="n">
        <v>8</v>
      </c>
      <c r="O28" s="16" t="n">
        <v>2</v>
      </c>
      <c r="P28" s="74" t="n">
        <f aca="false">IF($C28=0,"",D28/$C28)</f>
        <v>0.333333333333333</v>
      </c>
      <c r="Q28" s="74" t="n">
        <f aca="false">IF($C28=0,"",E28/$C28)</f>
        <v>0.666666666666667</v>
      </c>
      <c r="R28" s="74" t="n">
        <f aca="false">IF($C28=0,"",F28/$C28)</f>
        <v>0.666666666666667</v>
      </c>
      <c r="S28" s="74" t="n">
        <f aca="false">IF($C28=0,"",G28/$C28)</f>
        <v>0.611111111111111</v>
      </c>
      <c r="T28" s="74" t="n">
        <f aca="false">IF($C28=0,"",H28/$C28)</f>
        <v>0.444444444444444</v>
      </c>
      <c r="U28" s="74" t="n">
        <f aca="false">IF($C28=0,"",I28/$C28)</f>
        <v>0.333333333333333</v>
      </c>
      <c r="V28" s="75" t="n">
        <f aca="false">IF($C28=0,"",K28/$C28)</f>
        <v>0.113333333333333</v>
      </c>
      <c r="W28" s="75" t="n">
        <f aca="false">IF($C28=0,"",M28/$C28)</f>
        <v>0.0791333333333333</v>
      </c>
    </row>
    <row r="29" customFormat="false" ht="15" hidden="false" customHeight="false" outlineLevel="0" collapsed="false">
      <c r="A29" s="11" t="n">
        <v>2022</v>
      </c>
      <c r="B29" s="11" t="s">
        <v>5212</v>
      </c>
      <c r="C29" s="16" t="n">
        <v>23</v>
      </c>
      <c r="D29" s="16" t="n">
        <v>5</v>
      </c>
      <c r="E29" s="16" t="n">
        <v>12</v>
      </c>
      <c r="F29" s="16" t="n">
        <v>12</v>
      </c>
      <c r="G29" s="16" t="n">
        <v>10</v>
      </c>
      <c r="H29" s="16" t="n">
        <v>9</v>
      </c>
      <c r="I29" s="16" t="n">
        <v>5</v>
      </c>
      <c r="J29" s="16" t="n">
        <v>0</v>
      </c>
      <c r="K29" s="13" t="n">
        <v>-2.66</v>
      </c>
      <c r="L29" s="13" t="n">
        <v>1.0185</v>
      </c>
      <c r="M29" s="35" t="n">
        <f aca="false">K29-L29</f>
        <v>-3.6785</v>
      </c>
      <c r="N29" s="16" t="n">
        <v>3</v>
      </c>
      <c r="O29" s="16" t="n">
        <v>5</v>
      </c>
      <c r="P29" s="74" t="n">
        <f aca="false">IF($C29=0,"",D29/$C29)</f>
        <v>0.217391304347826</v>
      </c>
      <c r="Q29" s="74" t="n">
        <f aca="false">IF($C29=0,"",E29/$C29)</f>
        <v>0.521739130434783</v>
      </c>
      <c r="R29" s="74" t="n">
        <f aca="false">IF($C29=0,"",F29/$C29)</f>
        <v>0.521739130434783</v>
      </c>
      <c r="S29" s="74" t="n">
        <f aca="false">IF($C29=0,"",G29/$C29)</f>
        <v>0.434782608695652</v>
      </c>
      <c r="T29" s="74" t="n">
        <f aca="false">IF($C29=0,"",H29/$C29)</f>
        <v>0.391304347826087</v>
      </c>
      <c r="U29" s="74" t="n">
        <f aca="false">IF($C29=0,"",I29/$C29)</f>
        <v>0.217391304347826</v>
      </c>
      <c r="V29" s="75" t="n">
        <f aca="false">IF($C29=0,"",K29/$C29)</f>
        <v>-0.115652173913043</v>
      </c>
      <c r="W29" s="75" t="n">
        <f aca="false">IF($C29=0,"",M29/$C29)</f>
        <v>-0.159934782608696</v>
      </c>
    </row>
    <row r="30" customFormat="false" ht="15" hidden="false" customHeight="false" outlineLevel="0" collapsed="false">
      <c r="A30" s="11" t="n">
        <v>2022</v>
      </c>
      <c r="B30" s="11" t="s">
        <v>5213</v>
      </c>
      <c r="C30" s="16" t="n">
        <v>19</v>
      </c>
      <c r="D30" s="16" t="n">
        <v>5</v>
      </c>
      <c r="E30" s="16" t="n">
        <v>12</v>
      </c>
      <c r="F30" s="16" t="n">
        <v>12</v>
      </c>
      <c r="G30" s="16" t="n">
        <v>11</v>
      </c>
      <c r="H30" s="16" t="n">
        <v>9</v>
      </c>
      <c r="I30" s="16" t="n">
        <v>5</v>
      </c>
      <c r="J30" s="16" t="n">
        <v>0</v>
      </c>
      <c r="K30" s="13" t="n">
        <v>1.34</v>
      </c>
      <c r="L30" s="13" t="n">
        <v>0.6744</v>
      </c>
      <c r="M30" s="35" t="n">
        <f aca="false">K30-L30</f>
        <v>0.6656</v>
      </c>
      <c r="N30" s="16" t="n">
        <v>3</v>
      </c>
      <c r="O30" s="16" t="n">
        <v>2</v>
      </c>
      <c r="P30" s="74" t="n">
        <f aca="false">IF($C30=0,"",D30/$C30)</f>
        <v>0.263157894736842</v>
      </c>
      <c r="Q30" s="74" t="n">
        <f aca="false">IF($C30=0,"",E30/$C30)</f>
        <v>0.631578947368421</v>
      </c>
      <c r="R30" s="74" t="n">
        <f aca="false">IF($C30=0,"",F30/$C30)</f>
        <v>0.631578947368421</v>
      </c>
      <c r="S30" s="74" t="n">
        <f aca="false">IF($C30=0,"",G30/$C30)</f>
        <v>0.578947368421053</v>
      </c>
      <c r="T30" s="74" t="n">
        <f aca="false">IF($C30=0,"",H30/$C30)</f>
        <v>0.473684210526316</v>
      </c>
      <c r="U30" s="74" t="n">
        <f aca="false">IF($C30=0,"",I30/$C30)</f>
        <v>0.263157894736842</v>
      </c>
      <c r="V30" s="75" t="n">
        <f aca="false">IF($C30=0,"",K30/$C30)</f>
        <v>0.0705263157894737</v>
      </c>
      <c r="W30" s="75" t="n">
        <f aca="false">IF($C30=0,"",M30/$C30)</f>
        <v>0.0350315789473684</v>
      </c>
    </row>
    <row r="31" customFormat="false" ht="15" hidden="false" customHeight="false" outlineLevel="0" collapsed="false">
      <c r="A31" s="76" t="s">
        <v>5216</v>
      </c>
      <c r="B31" s="76" t="s">
        <v>5215</v>
      </c>
      <c r="C31" s="76" t="n">
        <f aca="false">SUM(C19:C30)</f>
        <v>220</v>
      </c>
      <c r="D31" s="76" t="n">
        <f aca="false">SUM(D19:D30)</f>
        <v>60</v>
      </c>
      <c r="E31" s="76" t="n">
        <f aca="false">SUM(E19:E30)</f>
        <v>146</v>
      </c>
      <c r="F31" s="76" t="n">
        <f aca="false">SUM(F19:F30)</f>
        <v>146</v>
      </c>
      <c r="G31" s="76" t="n">
        <f aca="false">SUM(G19:G30)</f>
        <v>122</v>
      </c>
      <c r="H31" s="76" t="n">
        <f aca="false">SUM(H19:H30)</f>
        <v>103</v>
      </c>
      <c r="I31" s="76" t="n">
        <f aca="false">SUM(I19:I30)</f>
        <v>60</v>
      </c>
      <c r="J31" s="76" t="n">
        <f aca="false">SUM(J19:J30)</f>
        <v>0</v>
      </c>
      <c r="K31" s="77" t="n">
        <f aca="false">SUM(K19:K30)</f>
        <v>23.32</v>
      </c>
      <c r="L31" s="77" t="n">
        <f aca="false">SUM(L19:L30)</f>
        <v>8.4838</v>
      </c>
      <c r="M31" s="77" t="n">
        <f aca="false">K31-L31</f>
        <v>14.8362</v>
      </c>
      <c r="N31" s="78" t="n">
        <v>8</v>
      </c>
      <c r="O31" s="78" t="n">
        <v>5</v>
      </c>
      <c r="P31" s="79" t="n">
        <f aca="false">IF($C31=0,"",D31/$C31)</f>
        <v>0.272727272727273</v>
      </c>
      <c r="Q31" s="79" t="n">
        <f aca="false">IF($C31=0,"",E31/$C31)</f>
        <v>0.663636363636364</v>
      </c>
      <c r="R31" s="79" t="n">
        <f aca="false">IF($C31=0,"",F31/$C31)</f>
        <v>0.663636363636364</v>
      </c>
      <c r="S31" s="79" t="n">
        <f aca="false">IF($C31=0,"",G31/$C31)</f>
        <v>0.554545454545455</v>
      </c>
      <c r="T31" s="79" t="n">
        <f aca="false">IF($C31=0,"",H31/$C31)</f>
        <v>0.468181818181818</v>
      </c>
      <c r="U31" s="79" t="n">
        <f aca="false">IF($C31=0,"",I31/$C31)</f>
        <v>0.272727272727273</v>
      </c>
      <c r="V31" s="80" t="n">
        <f aca="false">IF($C31=0,"",K31/$C31)</f>
        <v>0.106</v>
      </c>
      <c r="W31" s="80" t="n">
        <f aca="false">IF($C31=0,"",M31/$C31)</f>
        <v>0.0674372727272727</v>
      </c>
    </row>
    <row r="32" customFormat="false" ht="15" hidden="false" customHeight="false" outlineLevel="0" collapsed="false">
      <c r="A32" s="11" t="n">
        <v>2023</v>
      </c>
      <c r="B32" s="11" t="s">
        <v>5202</v>
      </c>
      <c r="C32" s="16" t="n">
        <v>24</v>
      </c>
      <c r="D32" s="16" t="n">
        <v>2</v>
      </c>
      <c r="E32" s="16" t="n">
        <v>10</v>
      </c>
      <c r="F32" s="16" t="n">
        <v>10</v>
      </c>
      <c r="G32" s="16" t="n">
        <v>6</v>
      </c>
      <c r="H32" s="16" t="n">
        <v>3</v>
      </c>
      <c r="I32" s="16" t="n">
        <v>2</v>
      </c>
      <c r="J32" s="16" t="n">
        <v>0</v>
      </c>
      <c r="K32" s="13" t="n">
        <v>-10.4</v>
      </c>
      <c r="L32" s="13" t="n">
        <v>1.0286</v>
      </c>
      <c r="M32" s="35" t="n">
        <f aca="false">K32-L32</f>
        <v>-11.4286</v>
      </c>
      <c r="N32" s="16" t="n">
        <v>3</v>
      </c>
      <c r="O32" s="16" t="n">
        <v>5</v>
      </c>
      <c r="P32" s="74" t="n">
        <f aca="false">IF($C32=0,"",D32/$C32)</f>
        <v>0.0833333333333333</v>
      </c>
      <c r="Q32" s="74" t="n">
        <f aca="false">IF($C32=0,"",E32/$C32)</f>
        <v>0.416666666666667</v>
      </c>
      <c r="R32" s="74" t="n">
        <f aca="false">IF($C32=0,"",F32/$C32)</f>
        <v>0.416666666666667</v>
      </c>
      <c r="S32" s="74" t="n">
        <f aca="false">IF($C32=0,"",G32/$C32)</f>
        <v>0.25</v>
      </c>
      <c r="T32" s="74" t="n">
        <f aca="false">IF($C32=0,"",H32/$C32)</f>
        <v>0.125</v>
      </c>
      <c r="U32" s="74" t="n">
        <f aca="false">IF($C32=0,"",I32/$C32)</f>
        <v>0.0833333333333333</v>
      </c>
      <c r="V32" s="75" t="n">
        <f aca="false">IF($C32=0,"",K32/$C32)</f>
        <v>-0.433333333333333</v>
      </c>
      <c r="W32" s="75" t="n">
        <f aca="false">IF($C32=0,"",M32/$C32)</f>
        <v>-0.476191666666667</v>
      </c>
    </row>
    <row r="33" customFormat="false" ht="15" hidden="false" customHeight="false" outlineLevel="0" collapsed="false">
      <c r="A33" s="11" t="n">
        <v>2023</v>
      </c>
      <c r="B33" s="11" t="s">
        <v>5203</v>
      </c>
      <c r="C33" s="16" t="n">
        <v>9</v>
      </c>
      <c r="D33" s="16" t="n">
        <v>1</v>
      </c>
      <c r="E33" s="16" t="n">
        <v>4</v>
      </c>
      <c r="F33" s="16" t="n">
        <v>4</v>
      </c>
      <c r="G33" s="16" t="n">
        <v>3</v>
      </c>
      <c r="H33" s="16" t="n">
        <v>3</v>
      </c>
      <c r="I33" s="16" t="n">
        <v>1</v>
      </c>
      <c r="J33" s="16" t="n">
        <v>0</v>
      </c>
      <c r="K33" s="13" t="n">
        <v>-2.42</v>
      </c>
      <c r="L33" s="13" t="n">
        <v>0.2789</v>
      </c>
      <c r="M33" s="35" t="n">
        <f aca="false">K33-L33</f>
        <v>-2.6989</v>
      </c>
      <c r="N33" s="16" t="n">
        <v>2</v>
      </c>
      <c r="O33" s="16" t="n">
        <v>4</v>
      </c>
      <c r="P33" s="74" t="n">
        <f aca="false">IF($C33=0,"",D33/$C33)</f>
        <v>0.111111111111111</v>
      </c>
      <c r="Q33" s="74" t="n">
        <f aca="false">IF($C33=0,"",E33/$C33)</f>
        <v>0.444444444444444</v>
      </c>
      <c r="R33" s="74" t="n">
        <f aca="false">IF($C33=0,"",F33/$C33)</f>
        <v>0.444444444444444</v>
      </c>
      <c r="S33" s="74" t="n">
        <f aca="false">IF($C33=0,"",G33/$C33)</f>
        <v>0.333333333333333</v>
      </c>
      <c r="T33" s="74" t="n">
        <f aca="false">IF($C33=0,"",H33/$C33)</f>
        <v>0.333333333333333</v>
      </c>
      <c r="U33" s="74" t="n">
        <f aca="false">IF($C33=0,"",I33/$C33)</f>
        <v>0.111111111111111</v>
      </c>
      <c r="V33" s="75" t="n">
        <f aca="false">IF($C33=0,"",K33/$C33)</f>
        <v>-0.268888888888889</v>
      </c>
      <c r="W33" s="75" t="n">
        <f aca="false">IF($C33=0,"",M33/$C33)</f>
        <v>-0.299877777777778</v>
      </c>
    </row>
    <row r="34" customFormat="false" ht="15" hidden="false" customHeight="false" outlineLevel="0" collapsed="false">
      <c r="A34" s="11" t="n">
        <v>2023</v>
      </c>
      <c r="B34" s="11" t="s">
        <v>5204</v>
      </c>
      <c r="C34" s="16" t="n">
        <v>14</v>
      </c>
      <c r="D34" s="16" t="n">
        <v>5</v>
      </c>
      <c r="E34" s="16" t="n">
        <v>11</v>
      </c>
      <c r="F34" s="16" t="n">
        <v>11</v>
      </c>
      <c r="G34" s="16" t="n">
        <v>11</v>
      </c>
      <c r="H34" s="16" t="n">
        <v>8</v>
      </c>
      <c r="I34" s="16" t="n">
        <v>5</v>
      </c>
      <c r="J34" s="16" t="n">
        <v>0</v>
      </c>
      <c r="K34" s="13" t="n">
        <v>4.62</v>
      </c>
      <c r="L34" s="13" t="n">
        <v>0.4419</v>
      </c>
      <c r="M34" s="35" t="n">
        <f aca="false">K34-L34</f>
        <v>4.1781</v>
      </c>
      <c r="N34" s="16" t="n">
        <v>9</v>
      </c>
      <c r="O34" s="16" t="n">
        <v>3</v>
      </c>
      <c r="P34" s="74" t="n">
        <f aca="false">IF($C34=0,"",D34/$C34)</f>
        <v>0.357142857142857</v>
      </c>
      <c r="Q34" s="74" t="n">
        <f aca="false">IF($C34=0,"",E34/$C34)</f>
        <v>0.785714285714286</v>
      </c>
      <c r="R34" s="74" t="n">
        <f aca="false">IF($C34=0,"",F34/$C34)</f>
        <v>0.785714285714286</v>
      </c>
      <c r="S34" s="74" t="n">
        <f aca="false">IF($C34=0,"",G34/$C34)</f>
        <v>0.785714285714286</v>
      </c>
      <c r="T34" s="74" t="n">
        <f aca="false">IF($C34=0,"",H34/$C34)</f>
        <v>0.571428571428571</v>
      </c>
      <c r="U34" s="74" t="n">
        <f aca="false">IF($C34=0,"",I34/$C34)</f>
        <v>0.357142857142857</v>
      </c>
      <c r="V34" s="75" t="n">
        <f aca="false">IF($C34=0,"",K34/$C34)</f>
        <v>0.33</v>
      </c>
      <c r="W34" s="75" t="n">
        <f aca="false">IF($C34=0,"",M34/$C34)</f>
        <v>0.298435714285714</v>
      </c>
    </row>
    <row r="35" customFormat="false" ht="15" hidden="false" customHeight="false" outlineLevel="0" collapsed="false">
      <c r="A35" s="11" t="n">
        <v>2023</v>
      </c>
      <c r="B35" s="11" t="s">
        <v>5205</v>
      </c>
      <c r="C35" s="16" t="n">
        <v>15</v>
      </c>
      <c r="D35" s="16" t="n">
        <v>3</v>
      </c>
      <c r="E35" s="16" t="n">
        <v>9</v>
      </c>
      <c r="F35" s="16" t="n">
        <v>9</v>
      </c>
      <c r="G35" s="16" t="n">
        <v>5</v>
      </c>
      <c r="H35" s="16" t="n">
        <v>3</v>
      </c>
      <c r="I35" s="16" t="n">
        <v>3</v>
      </c>
      <c r="J35" s="16" t="n">
        <v>0</v>
      </c>
      <c r="K35" s="13" t="n">
        <v>-2.22</v>
      </c>
      <c r="L35" s="13" t="n">
        <v>0.599</v>
      </c>
      <c r="M35" s="35" t="n">
        <f aca="false">K35-L35</f>
        <v>-2.819</v>
      </c>
      <c r="N35" s="16" t="n">
        <v>3</v>
      </c>
      <c r="O35" s="16" t="n">
        <v>2</v>
      </c>
      <c r="P35" s="74" t="n">
        <f aca="false">IF($C35=0,"",D35/$C35)</f>
        <v>0.2</v>
      </c>
      <c r="Q35" s="74" t="n">
        <f aca="false">IF($C35=0,"",E35/$C35)</f>
        <v>0.6</v>
      </c>
      <c r="R35" s="74" t="n">
        <f aca="false">IF($C35=0,"",F35/$C35)</f>
        <v>0.6</v>
      </c>
      <c r="S35" s="74" t="n">
        <f aca="false">IF($C35=0,"",G35/$C35)</f>
        <v>0.333333333333333</v>
      </c>
      <c r="T35" s="74" t="n">
        <f aca="false">IF($C35=0,"",H35/$C35)</f>
        <v>0.2</v>
      </c>
      <c r="U35" s="74" t="n">
        <f aca="false">IF($C35=0,"",I35/$C35)</f>
        <v>0.2</v>
      </c>
      <c r="V35" s="75" t="n">
        <f aca="false">IF($C35=0,"",K35/$C35)</f>
        <v>-0.148</v>
      </c>
      <c r="W35" s="75" t="n">
        <f aca="false">IF($C35=0,"",M35/$C35)</f>
        <v>-0.187933333333333</v>
      </c>
    </row>
    <row r="36" customFormat="false" ht="15" hidden="false" customHeight="false" outlineLevel="0" collapsed="false">
      <c r="A36" s="11" t="n">
        <v>2023</v>
      </c>
      <c r="B36" s="11" t="s">
        <v>5206</v>
      </c>
      <c r="C36" s="16" t="n">
        <v>16</v>
      </c>
      <c r="D36" s="16" t="n">
        <v>5</v>
      </c>
      <c r="E36" s="16" t="n">
        <v>9</v>
      </c>
      <c r="F36" s="16" t="n">
        <v>9</v>
      </c>
      <c r="G36" s="16" t="n">
        <v>8</v>
      </c>
      <c r="H36" s="16" t="n">
        <v>6</v>
      </c>
      <c r="I36" s="16" t="n">
        <v>5</v>
      </c>
      <c r="J36" s="16" t="n">
        <v>0</v>
      </c>
      <c r="K36" s="13" t="n">
        <v>-0.82</v>
      </c>
      <c r="L36" s="13" t="n">
        <v>0.5478</v>
      </c>
      <c r="M36" s="35" t="n">
        <f aca="false">K36-L36</f>
        <v>-1.3678</v>
      </c>
      <c r="N36" s="16" t="n">
        <v>4</v>
      </c>
      <c r="O36" s="16" t="n">
        <v>3</v>
      </c>
      <c r="P36" s="74" t="n">
        <f aca="false">IF($C36=0,"",D36/$C36)</f>
        <v>0.3125</v>
      </c>
      <c r="Q36" s="74" t="n">
        <f aca="false">IF($C36=0,"",E36/$C36)</f>
        <v>0.5625</v>
      </c>
      <c r="R36" s="74" t="n">
        <f aca="false">IF($C36=0,"",F36/$C36)</f>
        <v>0.5625</v>
      </c>
      <c r="S36" s="74" t="n">
        <f aca="false">IF($C36=0,"",G36/$C36)</f>
        <v>0.5</v>
      </c>
      <c r="T36" s="74" t="n">
        <f aca="false">IF($C36=0,"",H36/$C36)</f>
        <v>0.375</v>
      </c>
      <c r="U36" s="74" t="n">
        <f aca="false">IF($C36=0,"",I36/$C36)</f>
        <v>0.3125</v>
      </c>
      <c r="V36" s="75" t="n">
        <f aca="false">IF($C36=0,"",K36/$C36)</f>
        <v>-0.05125</v>
      </c>
      <c r="W36" s="75" t="n">
        <f aca="false">IF($C36=0,"",M36/$C36)</f>
        <v>-0.0854875</v>
      </c>
    </row>
    <row r="37" customFormat="false" ht="15" hidden="false" customHeight="false" outlineLevel="0" collapsed="false">
      <c r="A37" s="11" t="n">
        <v>2023</v>
      </c>
      <c r="B37" s="11" t="s">
        <v>5207</v>
      </c>
      <c r="C37" s="16" t="n">
        <v>16</v>
      </c>
      <c r="D37" s="16" t="n">
        <v>3</v>
      </c>
      <c r="E37" s="16" t="n">
        <v>11</v>
      </c>
      <c r="F37" s="16" t="n">
        <v>11</v>
      </c>
      <c r="G37" s="16" t="n">
        <v>8</v>
      </c>
      <c r="H37" s="16" t="n">
        <v>6</v>
      </c>
      <c r="I37" s="16" t="n">
        <v>3</v>
      </c>
      <c r="J37" s="16" t="n">
        <v>0</v>
      </c>
      <c r="K37" s="13" t="n">
        <v>0.82</v>
      </c>
      <c r="L37" s="13" t="n">
        <v>0.5926</v>
      </c>
      <c r="M37" s="35" t="n">
        <f aca="false">K37-L37</f>
        <v>0.2274</v>
      </c>
      <c r="N37" s="16" t="n">
        <v>6</v>
      </c>
      <c r="O37" s="16" t="n">
        <v>3</v>
      </c>
      <c r="P37" s="74" t="n">
        <f aca="false">IF($C37=0,"",D37/$C37)</f>
        <v>0.1875</v>
      </c>
      <c r="Q37" s="74" t="n">
        <f aca="false">IF($C37=0,"",E37/$C37)</f>
        <v>0.6875</v>
      </c>
      <c r="R37" s="74" t="n">
        <f aca="false">IF($C37=0,"",F37/$C37)</f>
        <v>0.6875</v>
      </c>
      <c r="S37" s="74" t="n">
        <f aca="false">IF($C37=0,"",G37/$C37)</f>
        <v>0.5</v>
      </c>
      <c r="T37" s="74" t="n">
        <f aca="false">IF($C37=0,"",H37/$C37)</f>
        <v>0.375</v>
      </c>
      <c r="U37" s="74" t="n">
        <f aca="false">IF($C37=0,"",I37/$C37)</f>
        <v>0.1875</v>
      </c>
      <c r="V37" s="75" t="n">
        <f aca="false">IF($C37=0,"",K37/$C37)</f>
        <v>0.05125</v>
      </c>
      <c r="W37" s="75" t="n">
        <f aca="false">IF($C37=0,"",M37/$C37)</f>
        <v>0.0142125</v>
      </c>
    </row>
    <row r="38" customFormat="false" ht="15" hidden="false" customHeight="false" outlineLevel="0" collapsed="false">
      <c r="A38" s="11" t="n">
        <v>2023</v>
      </c>
      <c r="B38" s="11" t="s">
        <v>5208</v>
      </c>
      <c r="C38" s="16" t="n">
        <v>15</v>
      </c>
      <c r="D38" s="16" t="n">
        <v>4</v>
      </c>
      <c r="E38" s="16" t="n">
        <v>11</v>
      </c>
      <c r="F38" s="16" t="n">
        <v>11</v>
      </c>
      <c r="G38" s="16" t="n">
        <v>9</v>
      </c>
      <c r="H38" s="16" t="n">
        <v>8</v>
      </c>
      <c r="I38" s="16" t="n">
        <v>4</v>
      </c>
      <c r="J38" s="16" t="n">
        <v>0</v>
      </c>
      <c r="K38" s="13" t="n">
        <v>3.32</v>
      </c>
      <c r="L38" s="13" t="n">
        <v>0.9186</v>
      </c>
      <c r="M38" s="35" t="n">
        <f aca="false">K38-L38</f>
        <v>2.4014</v>
      </c>
      <c r="N38" s="16" t="n">
        <v>4</v>
      </c>
      <c r="O38" s="16" t="n">
        <v>2</v>
      </c>
      <c r="P38" s="74" t="n">
        <f aca="false">IF($C38=0,"",D38/$C38)</f>
        <v>0.266666666666667</v>
      </c>
      <c r="Q38" s="74" t="n">
        <f aca="false">IF($C38=0,"",E38/$C38)</f>
        <v>0.733333333333333</v>
      </c>
      <c r="R38" s="74" t="n">
        <f aca="false">IF($C38=0,"",F38/$C38)</f>
        <v>0.733333333333333</v>
      </c>
      <c r="S38" s="74" t="n">
        <f aca="false">IF($C38=0,"",G38/$C38)</f>
        <v>0.6</v>
      </c>
      <c r="T38" s="74" t="n">
        <f aca="false">IF($C38=0,"",H38/$C38)</f>
        <v>0.533333333333333</v>
      </c>
      <c r="U38" s="74" t="n">
        <f aca="false">IF($C38=0,"",I38/$C38)</f>
        <v>0.266666666666667</v>
      </c>
      <c r="V38" s="75" t="n">
        <f aca="false">IF($C38=0,"",K38/$C38)</f>
        <v>0.221333333333333</v>
      </c>
      <c r="W38" s="75" t="n">
        <f aca="false">IF($C38=0,"",M38/$C38)</f>
        <v>0.160093333333333</v>
      </c>
    </row>
    <row r="39" customFormat="false" ht="15" hidden="false" customHeight="false" outlineLevel="0" collapsed="false">
      <c r="A39" s="11" t="n">
        <v>2023</v>
      </c>
      <c r="B39" s="11" t="s">
        <v>5209</v>
      </c>
      <c r="C39" s="16" t="n">
        <v>17</v>
      </c>
      <c r="D39" s="16" t="n">
        <v>6</v>
      </c>
      <c r="E39" s="16" t="n">
        <v>15</v>
      </c>
      <c r="F39" s="16" t="n">
        <v>15</v>
      </c>
      <c r="G39" s="16" t="n">
        <v>12</v>
      </c>
      <c r="H39" s="16" t="n">
        <v>9</v>
      </c>
      <c r="I39" s="16" t="n">
        <v>6</v>
      </c>
      <c r="J39" s="16" t="n">
        <v>0</v>
      </c>
      <c r="K39" s="13" t="n">
        <v>7</v>
      </c>
      <c r="L39" s="13" t="n">
        <v>0.9966</v>
      </c>
      <c r="M39" s="35" t="n">
        <f aca="false">K39-L39</f>
        <v>6.0034</v>
      </c>
      <c r="N39" s="16" t="n">
        <v>11</v>
      </c>
      <c r="O39" s="16" t="n">
        <v>1</v>
      </c>
      <c r="P39" s="74" t="n">
        <f aca="false">IF($C39=0,"",D39/$C39)</f>
        <v>0.352941176470588</v>
      </c>
      <c r="Q39" s="74" t="n">
        <f aca="false">IF($C39=0,"",E39/$C39)</f>
        <v>0.882352941176471</v>
      </c>
      <c r="R39" s="74" t="n">
        <f aca="false">IF($C39=0,"",F39/$C39)</f>
        <v>0.882352941176471</v>
      </c>
      <c r="S39" s="74" t="n">
        <f aca="false">IF($C39=0,"",G39/$C39)</f>
        <v>0.705882352941177</v>
      </c>
      <c r="T39" s="74" t="n">
        <f aca="false">IF($C39=0,"",H39/$C39)</f>
        <v>0.529411764705882</v>
      </c>
      <c r="U39" s="74" t="n">
        <f aca="false">IF($C39=0,"",I39/$C39)</f>
        <v>0.352941176470588</v>
      </c>
      <c r="V39" s="75" t="n">
        <f aca="false">IF($C39=0,"",K39/$C39)</f>
        <v>0.411764705882353</v>
      </c>
      <c r="W39" s="75" t="n">
        <f aca="false">IF($C39=0,"",M39/$C39)</f>
        <v>0.353141176470588</v>
      </c>
    </row>
    <row r="40" customFormat="false" ht="15" hidden="false" customHeight="false" outlineLevel="0" collapsed="false">
      <c r="A40" s="11" t="n">
        <v>2023</v>
      </c>
      <c r="B40" s="11" t="s">
        <v>5210</v>
      </c>
      <c r="C40" s="16" t="n">
        <v>19</v>
      </c>
      <c r="D40" s="16" t="n">
        <v>6</v>
      </c>
      <c r="E40" s="16" t="n">
        <v>12</v>
      </c>
      <c r="F40" s="16" t="n">
        <v>12</v>
      </c>
      <c r="G40" s="16" t="n">
        <v>11</v>
      </c>
      <c r="H40" s="16" t="n">
        <v>10</v>
      </c>
      <c r="I40" s="16" t="n">
        <v>6</v>
      </c>
      <c r="J40" s="16" t="n">
        <v>0</v>
      </c>
      <c r="K40" s="13" t="n">
        <v>2.24</v>
      </c>
      <c r="L40" s="13" t="n">
        <v>1.8965</v>
      </c>
      <c r="M40" s="35" t="n">
        <f aca="false">K40-L40</f>
        <v>0.3435</v>
      </c>
      <c r="N40" s="16" t="n">
        <v>4</v>
      </c>
      <c r="O40" s="16" t="n">
        <v>2</v>
      </c>
      <c r="P40" s="74" t="n">
        <f aca="false">IF($C40=0,"",D40/$C40)</f>
        <v>0.315789473684211</v>
      </c>
      <c r="Q40" s="74" t="n">
        <f aca="false">IF($C40=0,"",E40/$C40)</f>
        <v>0.631578947368421</v>
      </c>
      <c r="R40" s="74" t="n">
        <f aca="false">IF($C40=0,"",F40/$C40)</f>
        <v>0.631578947368421</v>
      </c>
      <c r="S40" s="74" t="n">
        <f aca="false">IF($C40=0,"",G40/$C40)</f>
        <v>0.578947368421053</v>
      </c>
      <c r="T40" s="74" t="n">
        <f aca="false">IF($C40=0,"",H40/$C40)</f>
        <v>0.526315789473684</v>
      </c>
      <c r="U40" s="74" t="n">
        <f aca="false">IF($C40=0,"",I40/$C40)</f>
        <v>0.315789473684211</v>
      </c>
      <c r="V40" s="75" t="n">
        <f aca="false">IF($C40=0,"",K40/$C40)</f>
        <v>0.117894736842105</v>
      </c>
      <c r="W40" s="75" t="n">
        <f aca="false">IF($C40=0,"",M40/$C40)</f>
        <v>0.0180789473684211</v>
      </c>
    </row>
    <row r="41" customFormat="false" ht="15" hidden="false" customHeight="false" outlineLevel="0" collapsed="false">
      <c r="A41" s="11" t="n">
        <v>2023</v>
      </c>
      <c r="B41" s="11" t="s">
        <v>5211</v>
      </c>
      <c r="C41" s="16" t="n">
        <v>15</v>
      </c>
      <c r="D41" s="16" t="n">
        <v>7</v>
      </c>
      <c r="E41" s="16" t="n">
        <v>14</v>
      </c>
      <c r="F41" s="16" t="n">
        <v>14</v>
      </c>
      <c r="G41" s="16" t="n">
        <v>11</v>
      </c>
      <c r="H41" s="16" t="n">
        <v>8</v>
      </c>
      <c r="I41" s="16" t="n">
        <v>7</v>
      </c>
      <c r="J41" s="16" t="n">
        <v>0</v>
      </c>
      <c r="K41" s="13" t="n">
        <v>7.58</v>
      </c>
      <c r="L41" s="13" t="n">
        <v>0.424</v>
      </c>
      <c r="M41" s="35" t="n">
        <f aca="false">K41-L41</f>
        <v>7.156</v>
      </c>
      <c r="N41" s="16" t="n">
        <v>10</v>
      </c>
      <c r="O41" s="16" t="n">
        <v>1</v>
      </c>
      <c r="P41" s="74" t="n">
        <f aca="false">IF($C41=0,"",D41/$C41)</f>
        <v>0.466666666666667</v>
      </c>
      <c r="Q41" s="74" t="n">
        <f aca="false">IF($C41=0,"",E41/$C41)</f>
        <v>0.933333333333333</v>
      </c>
      <c r="R41" s="74" t="n">
        <f aca="false">IF($C41=0,"",F41/$C41)</f>
        <v>0.933333333333333</v>
      </c>
      <c r="S41" s="74" t="n">
        <f aca="false">IF($C41=0,"",G41/$C41)</f>
        <v>0.733333333333333</v>
      </c>
      <c r="T41" s="74" t="n">
        <f aca="false">IF($C41=0,"",H41/$C41)</f>
        <v>0.533333333333333</v>
      </c>
      <c r="U41" s="74" t="n">
        <f aca="false">IF($C41=0,"",I41/$C41)</f>
        <v>0.466666666666667</v>
      </c>
      <c r="V41" s="75" t="n">
        <f aca="false">IF($C41=0,"",K41/$C41)</f>
        <v>0.505333333333333</v>
      </c>
      <c r="W41" s="75" t="n">
        <f aca="false">IF($C41=0,"",M41/$C41)</f>
        <v>0.477066666666667</v>
      </c>
    </row>
    <row r="42" customFormat="false" ht="15" hidden="false" customHeight="false" outlineLevel="0" collapsed="false">
      <c r="A42" s="11" t="n">
        <v>2023</v>
      </c>
      <c r="B42" s="11" t="s">
        <v>5212</v>
      </c>
      <c r="C42" s="16" t="n">
        <v>15</v>
      </c>
      <c r="D42" s="16" t="n">
        <v>6</v>
      </c>
      <c r="E42" s="16" t="n">
        <v>12</v>
      </c>
      <c r="F42" s="16" t="n">
        <v>12</v>
      </c>
      <c r="G42" s="16" t="n">
        <v>9</v>
      </c>
      <c r="H42" s="16" t="n">
        <v>9</v>
      </c>
      <c r="I42" s="16" t="n">
        <v>6</v>
      </c>
      <c r="J42" s="16" t="n">
        <v>0</v>
      </c>
      <c r="K42" s="13" t="n">
        <v>5.64</v>
      </c>
      <c r="L42" s="13" t="n">
        <v>0.5233</v>
      </c>
      <c r="M42" s="35" t="n">
        <f aca="false">K42-L42</f>
        <v>5.1167</v>
      </c>
      <c r="N42" s="16" t="n">
        <v>7</v>
      </c>
      <c r="O42" s="16" t="n">
        <v>1</v>
      </c>
      <c r="P42" s="74" t="n">
        <f aca="false">IF($C42=0,"",D42/$C42)</f>
        <v>0.4</v>
      </c>
      <c r="Q42" s="74" t="n">
        <f aca="false">IF($C42=0,"",E42/$C42)</f>
        <v>0.8</v>
      </c>
      <c r="R42" s="74" t="n">
        <f aca="false">IF($C42=0,"",F42/$C42)</f>
        <v>0.8</v>
      </c>
      <c r="S42" s="74" t="n">
        <f aca="false">IF($C42=0,"",G42/$C42)</f>
        <v>0.6</v>
      </c>
      <c r="T42" s="74" t="n">
        <f aca="false">IF($C42=0,"",H42/$C42)</f>
        <v>0.6</v>
      </c>
      <c r="U42" s="74" t="n">
        <f aca="false">IF($C42=0,"",I42/$C42)</f>
        <v>0.4</v>
      </c>
      <c r="V42" s="75" t="n">
        <f aca="false">IF($C42=0,"",K42/$C42)</f>
        <v>0.376</v>
      </c>
      <c r="W42" s="75" t="n">
        <f aca="false">IF($C42=0,"",M42/$C42)</f>
        <v>0.341113333333333</v>
      </c>
    </row>
    <row r="43" customFormat="false" ht="15" hidden="false" customHeight="false" outlineLevel="0" collapsed="false">
      <c r="A43" s="11" t="n">
        <v>2023</v>
      </c>
      <c r="B43" s="11" t="s">
        <v>5213</v>
      </c>
      <c r="C43" s="16" t="n">
        <v>10</v>
      </c>
      <c r="D43" s="16" t="n">
        <v>4</v>
      </c>
      <c r="E43" s="16" t="n">
        <v>7</v>
      </c>
      <c r="F43" s="16" t="n">
        <v>7</v>
      </c>
      <c r="G43" s="16" t="n">
        <v>7</v>
      </c>
      <c r="H43" s="16" t="n">
        <v>6</v>
      </c>
      <c r="I43" s="16" t="n">
        <v>4</v>
      </c>
      <c r="J43" s="16" t="n">
        <v>0</v>
      </c>
      <c r="K43" s="13" t="n">
        <v>2.64</v>
      </c>
      <c r="L43" s="13" t="n">
        <v>0.1333</v>
      </c>
      <c r="M43" s="35" t="n">
        <f aca="false">K43-L43</f>
        <v>2.5067</v>
      </c>
      <c r="N43" s="16" t="n">
        <v>6</v>
      </c>
      <c r="O43" s="16" t="n">
        <v>2</v>
      </c>
      <c r="P43" s="74" t="n">
        <f aca="false">IF($C43=0,"",D43/$C43)</f>
        <v>0.4</v>
      </c>
      <c r="Q43" s="74" t="n">
        <f aca="false">IF($C43=0,"",E43/$C43)</f>
        <v>0.7</v>
      </c>
      <c r="R43" s="74" t="n">
        <f aca="false">IF($C43=0,"",F43/$C43)</f>
        <v>0.7</v>
      </c>
      <c r="S43" s="74" t="n">
        <f aca="false">IF($C43=0,"",G43/$C43)</f>
        <v>0.7</v>
      </c>
      <c r="T43" s="74" t="n">
        <f aca="false">IF($C43=0,"",H43/$C43)</f>
        <v>0.6</v>
      </c>
      <c r="U43" s="74" t="n">
        <f aca="false">IF($C43=0,"",I43/$C43)</f>
        <v>0.4</v>
      </c>
      <c r="V43" s="75" t="n">
        <f aca="false">IF($C43=0,"",K43/$C43)</f>
        <v>0.264</v>
      </c>
      <c r="W43" s="75" t="n">
        <f aca="false">IF($C43=0,"",M43/$C43)</f>
        <v>0.25067</v>
      </c>
    </row>
    <row r="44" customFormat="false" ht="15" hidden="false" customHeight="false" outlineLevel="0" collapsed="false">
      <c r="A44" s="76" t="s">
        <v>5217</v>
      </c>
      <c r="B44" s="76" t="s">
        <v>5215</v>
      </c>
      <c r="C44" s="76" t="n">
        <f aca="false">SUM(C32:C43)</f>
        <v>185</v>
      </c>
      <c r="D44" s="76" t="n">
        <f aca="false">SUM(D32:D43)</f>
        <v>52</v>
      </c>
      <c r="E44" s="76" t="n">
        <f aca="false">SUM(E32:E43)</f>
        <v>125</v>
      </c>
      <c r="F44" s="76" t="n">
        <f aca="false">SUM(F32:F43)</f>
        <v>125</v>
      </c>
      <c r="G44" s="76" t="n">
        <f aca="false">SUM(G32:G43)</f>
        <v>100</v>
      </c>
      <c r="H44" s="76" t="n">
        <f aca="false">SUM(H32:H43)</f>
        <v>79</v>
      </c>
      <c r="I44" s="76" t="n">
        <f aca="false">SUM(I32:I43)</f>
        <v>52</v>
      </c>
      <c r="J44" s="76" t="n">
        <f aca="false">SUM(J32:J43)</f>
        <v>0</v>
      </c>
      <c r="K44" s="77" t="n">
        <f aca="false">SUM(K32:K43)</f>
        <v>18</v>
      </c>
      <c r="L44" s="77" t="n">
        <f aca="false">SUM(L32:L43)</f>
        <v>8.3811</v>
      </c>
      <c r="M44" s="77" t="n">
        <f aca="false">K44-L44</f>
        <v>9.6189</v>
      </c>
      <c r="N44" s="78" t="n">
        <v>12</v>
      </c>
      <c r="O44" s="78" t="n">
        <v>5</v>
      </c>
      <c r="P44" s="79" t="n">
        <f aca="false">IF($C44=0,"",D44/$C44)</f>
        <v>0.281081081081081</v>
      </c>
      <c r="Q44" s="79" t="n">
        <f aca="false">IF($C44=0,"",E44/$C44)</f>
        <v>0.675675675675676</v>
      </c>
      <c r="R44" s="79" t="n">
        <f aca="false">IF($C44=0,"",F44/$C44)</f>
        <v>0.675675675675676</v>
      </c>
      <c r="S44" s="79" t="n">
        <f aca="false">IF($C44=0,"",G44/$C44)</f>
        <v>0.540540540540541</v>
      </c>
      <c r="T44" s="79" t="n">
        <f aca="false">IF($C44=0,"",H44/$C44)</f>
        <v>0.427027027027027</v>
      </c>
      <c r="U44" s="79" t="n">
        <f aca="false">IF($C44=0,"",I44/$C44)</f>
        <v>0.281081081081081</v>
      </c>
      <c r="V44" s="80" t="n">
        <f aca="false">IF($C44=0,"",K44/$C44)</f>
        <v>0.0972972972972973</v>
      </c>
      <c r="W44" s="80" t="n">
        <f aca="false">IF($C44=0,"",M44/$C44)</f>
        <v>0.0519940540540541</v>
      </c>
    </row>
    <row r="45" customFormat="false" ht="15" hidden="false" customHeight="false" outlineLevel="0" collapsed="false">
      <c r="A45" s="11" t="n">
        <v>2024</v>
      </c>
      <c r="B45" s="11" t="s">
        <v>5202</v>
      </c>
      <c r="C45" s="16" t="n">
        <v>16</v>
      </c>
      <c r="D45" s="16" t="n">
        <v>5</v>
      </c>
      <c r="E45" s="16" t="n">
        <v>11</v>
      </c>
      <c r="F45" s="16" t="n">
        <v>11</v>
      </c>
      <c r="G45" s="16" t="n">
        <v>10</v>
      </c>
      <c r="H45" s="16" t="n">
        <v>7</v>
      </c>
      <c r="I45" s="16" t="n">
        <v>5</v>
      </c>
      <c r="J45" s="16" t="n">
        <v>0</v>
      </c>
      <c r="K45" s="13" t="n">
        <v>2.02</v>
      </c>
      <c r="L45" s="13" t="n">
        <v>0.2276</v>
      </c>
      <c r="M45" s="35" t="n">
        <f aca="false">K45-L45</f>
        <v>1.7924</v>
      </c>
      <c r="N45" s="16" t="n">
        <v>3</v>
      </c>
      <c r="O45" s="16" t="n">
        <v>2</v>
      </c>
      <c r="P45" s="74" t="n">
        <f aca="false">IF($C45=0,"",D45/$C45)</f>
        <v>0.3125</v>
      </c>
      <c r="Q45" s="74" t="n">
        <f aca="false">IF($C45=0,"",E45/$C45)</f>
        <v>0.6875</v>
      </c>
      <c r="R45" s="74" t="n">
        <f aca="false">IF($C45=0,"",F45/$C45)</f>
        <v>0.6875</v>
      </c>
      <c r="S45" s="74" t="n">
        <f aca="false">IF($C45=0,"",G45/$C45)</f>
        <v>0.625</v>
      </c>
      <c r="T45" s="74" t="n">
        <f aca="false">IF($C45=0,"",H45/$C45)</f>
        <v>0.4375</v>
      </c>
      <c r="U45" s="74" t="n">
        <f aca="false">IF($C45=0,"",I45/$C45)</f>
        <v>0.3125</v>
      </c>
      <c r="V45" s="75" t="n">
        <f aca="false">IF($C45=0,"",K45/$C45)</f>
        <v>0.12625</v>
      </c>
      <c r="W45" s="75" t="n">
        <f aca="false">IF($C45=0,"",M45/$C45)</f>
        <v>0.112025</v>
      </c>
    </row>
    <row r="46" customFormat="false" ht="15" hidden="false" customHeight="false" outlineLevel="0" collapsed="false">
      <c r="A46" s="11" t="n">
        <v>2024</v>
      </c>
      <c r="B46" s="11" t="s">
        <v>5203</v>
      </c>
      <c r="C46" s="16" t="n">
        <v>12</v>
      </c>
      <c r="D46" s="16" t="n">
        <v>0</v>
      </c>
      <c r="E46" s="16" t="n">
        <v>8</v>
      </c>
      <c r="F46" s="16" t="n">
        <v>8</v>
      </c>
      <c r="G46" s="16" t="n">
        <v>7</v>
      </c>
      <c r="H46" s="16" t="n">
        <v>5</v>
      </c>
      <c r="I46" s="16" t="n">
        <v>0</v>
      </c>
      <c r="J46" s="16" t="n">
        <v>0</v>
      </c>
      <c r="K46" s="13" t="n">
        <v>-0.04</v>
      </c>
      <c r="L46" s="13" t="n">
        <v>0.2973</v>
      </c>
      <c r="M46" s="35" t="n">
        <f aca="false">K46-L46</f>
        <v>-0.3373</v>
      </c>
      <c r="N46" s="16" t="n">
        <v>2</v>
      </c>
      <c r="O46" s="16" t="n">
        <v>1</v>
      </c>
      <c r="P46" s="74" t="n">
        <f aca="false">IF($C46=0,"",D46/$C46)</f>
        <v>0</v>
      </c>
      <c r="Q46" s="74" t="n">
        <f aca="false">IF($C46=0,"",E46/$C46)</f>
        <v>0.666666666666667</v>
      </c>
      <c r="R46" s="74" t="n">
        <f aca="false">IF($C46=0,"",F46/$C46)</f>
        <v>0.666666666666667</v>
      </c>
      <c r="S46" s="74" t="n">
        <f aca="false">IF($C46=0,"",G46/$C46)</f>
        <v>0.583333333333333</v>
      </c>
      <c r="T46" s="74" t="n">
        <f aca="false">IF($C46=0,"",H46/$C46)</f>
        <v>0.416666666666667</v>
      </c>
      <c r="U46" s="74" t="n">
        <f aca="false">IF($C46=0,"",I46/$C46)</f>
        <v>0</v>
      </c>
      <c r="V46" s="75" t="n">
        <f aca="false">IF($C46=0,"",K46/$C46)</f>
        <v>-0.00333333333333333</v>
      </c>
      <c r="W46" s="75" t="n">
        <f aca="false">IF($C46=0,"",M46/$C46)</f>
        <v>-0.0281083333333333</v>
      </c>
    </row>
    <row r="47" customFormat="false" ht="15" hidden="false" customHeight="false" outlineLevel="0" collapsed="false">
      <c r="A47" s="11" t="n">
        <v>2024</v>
      </c>
      <c r="B47" s="11" t="s">
        <v>5204</v>
      </c>
      <c r="C47" s="16" t="n">
        <v>18</v>
      </c>
      <c r="D47" s="16" t="n">
        <v>5</v>
      </c>
      <c r="E47" s="16" t="n">
        <v>14</v>
      </c>
      <c r="F47" s="16" t="n">
        <v>14</v>
      </c>
      <c r="G47" s="16" t="n">
        <v>11</v>
      </c>
      <c r="H47" s="16" t="n">
        <v>9</v>
      </c>
      <c r="I47" s="16" t="n">
        <v>5</v>
      </c>
      <c r="J47" s="16" t="n">
        <v>0</v>
      </c>
      <c r="K47" s="13" t="n">
        <v>4.58</v>
      </c>
      <c r="L47" s="13" t="n">
        <v>0.3862</v>
      </c>
      <c r="M47" s="35" t="n">
        <f aca="false">K47-L47</f>
        <v>4.1938</v>
      </c>
      <c r="N47" s="16" t="n">
        <v>5</v>
      </c>
      <c r="O47" s="16" t="n">
        <v>1</v>
      </c>
      <c r="P47" s="74" t="n">
        <f aca="false">IF($C47=0,"",D47/$C47)</f>
        <v>0.277777777777778</v>
      </c>
      <c r="Q47" s="74" t="n">
        <f aca="false">IF($C47=0,"",E47/$C47)</f>
        <v>0.777777777777778</v>
      </c>
      <c r="R47" s="74" t="n">
        <f aca="false">IF($C47=0,"",F47/$C47)</f>
        <v>0.777777777777778</v>
      </c>
      <c r="S47" s="74" t="n">
        <f aca="false">IF($C47=0,"",G47/$C47)</f>
        <v>0.611111111111111</v>
      </c>
      <c r="T47" s="74" t="n">
        <f aca="false">IF($C47=0,"",H47/$C47)</f>
        <v>0.5</v>
      </c>
      <c r="U47" s="74" t="n">
        <f aca="false">IF($C47=0,"",I47/$C47)</f>
        <v>0.277777777777778</v>
      </c>
      <c r="V47" s="75" t="n">
        <f aca="false">IF($C47=0,"",K47/$C47)</f>
        <v>0.254444444444445</v>
      </c>
      <c r="W47" s="75" t="n">
        <f aca="false">IF($C47=0,"",M47/$C47)</f>
        <v>0.232988888888889</v>
      </c>
    </row>
    <row r="48" customFormat="false" ht="15" hidden="false" customHeight="false" outlineLevel="0" collapsed="false">
      <c r="A48" s="11" t="n">
        <v>2024</v>
      </c>
      <c r="B48" s="11" t="s">
        <v>5205</v>
      </c>
      <c r="C48" s="16" t="n">
        <v>16</v>
      </c>
      <c r="D48" s="16" t="n">
        <v>2</v>
      </c>
      <c r="E48" s="16" t="n">
        <v>8</v>
      </c>
      <c r="F48" s="16" t="n">
        <v>8</v>
      </c>
      <c r="G48" s="16" t="n">
        <v>7</v>
      </c>
      <c r="H48" s="16" t="n">
        <v>5</v>
      </c>
      <c r="I48" s="16" t="n">
        <v>2</v>
      </c>
      <c r="J48" s="16" t="n">
        <v>0</v>
      </c>
      <c r="K48" s="13" t="n">
        <v>-3.44</v>
      </c>
      <c r="L48" s="13" t="n">
        <v>0.1259</v>
      </c>
      <c r="M48" s="35" t="n">
        <f aca="false">K48-L48</f>
        <v>-3.5659</v>
      </c>
      <c r="N48" s="16" t="n">
        <v>3</v>
      </c>
      <c r="O48" s="16" t="n">
        <v>3</v>
      </c>
      <c r="P48" s="74" t="n">
        <f aca="false">IF($C48=0,"",D48/$C48)</f>
        <v>0.125</v>
      </c>
      <c r="Q48" s="74" t="n">
        <f aca="false">IF($C48=0,"",E48/$C48)</f>
        <v>0.5</v>
      </c>
      <c r="R48" s="74" t="n">
        <f aca="false">IF($C48=0,"",F48/$C48)</f>
        <v>0.5</v>
      </c>
      <c r="S48" s="74" t="n">
        <f aca="false">IF($C48=0,"",G48/$C48)</f>
        <v>0.4375</v>
      </c>
      <c r="T48" s="74" t="n">
        <f aca="false">IF($C48=0,"",H48/$C48)</f>
        <v>0.3125</v>
      </c>
      <c r="U48" s="74" t="n">
        <f aca="false">IF($C48=0,"",I48/$C48)</f>
        <v>0.125</v>
      </c>
      <c r="V48" s="75" t="n">
        <f aca="false">IF($C48=0,"",K48/$C48)</f>
        <v>-0.215</v>
      </c>
      <c r="W48" s="75" t="n">
        <f aca="false">IF($C48=0,"",M48/$C48)</f>
        <v>-0.22286875</v>
      </c>
    </row>
    <row r="49" customFormat="false" ht="15" hidden="false" customHeight="false" outlineLevel="0" collapsed="false">
      <c r="A49" s="11" t="n">
        <v>2024</v>
      </c>
      <c r="B49" s="11" t="s">
        <v>5206</v>
      </c>
      <c r="C49" s="16" t="n">
        <v>15</v>
      </c>
      <c r="D49" s="16" t="n">
        <v>6</v>
      </c>
      <c r="E49" s="16" t="n">
        <v>10</v>
      </c>
      <c r="F49" s="16" t="n">
        <v>10</v>
      </c>
      <c r="G49" s="16" t="n">
        <v>9</v>
      </c>
      <c r="H49" s="16" t="n">
        <v>9</v>
      </c>
      <c r="I49" s="16" t="n">
        <v>6</v>
      </c>
      <c r="J49" s="16" t="n">
        <v>0</v>
      </c>
      <c r="K49" s="13" t="n">
        <v>3.4</v>
      </c>
      <c r="L49" s="13" t="n">
        <v>0.239</v>
      </c>
      <c r="M49" s="35" t="n">
        <f aca="false">K49-L49</f>
        <v>3.161</v>
      </c>
      <c r="N49" s="16" t="n">
        <v>8</v>
      </c>
      <c r="O49" s="16" t="n">
        <v>3</v>
      </c>
      <c r="P49" s="74" t="n">
        <f aca="false">IF($C49=0,"",D49/$C49)</f>
        <v>0.4</v>
      </c>
      <c r="Q49" s="74" t="n">
        <f aca="false">IF($C49=0,"",E49/$C49)</f>
        <v>0.666666666666667</v>
      </c>
      <c r="R49" s="74" t="n">
        <f aca="false">IF($C49=0,"",F49/$C49)</f>
        <v>0.666666666666667</v>
      </c>
      <c r="S49" s="74" t="n">
        <f aca="false">IF($C49=0,"",G49/$C49)</f>
        <v>0.6</v>
      </c>
      <c r="T49" s="74" t="n">
        <f aca="false">IF($C49=0,"",H49/$C49)</f>
        <v>0.6</v>
      </c>
      <c r="U49" s="74" t="n">
        <f aca="false">IF($C49=0,"",I49/$C49)</f>
        <v>0.4</v>
      </c>
      <c r="V49" s="75" t="n">
        <f aca="false">IF($C49=0,"",K49/$C49)</f>
        <v>0.226666666666667</v>
      </c>
      <c r="W49" s="75" t="n">
        <f aca="false">IF($C49=0,"",M49/$C49)</f>
        <v>0.210733333333333</v>
      </c>
    </row>
    <row r="50" customFormat="false" ht="15" hidden="false" customHeight="false" outlineLevel="0" collapsed="false">
      <c r="A50" s="11" t="n">
        <v>2024</v>
      </c>
      <c r="B50" s="11" t="s">
        <v>5207</v>
      </c>
      <c r="C50" s="16" t="n">
        <v>8</v>
      </c>
      <c r="D50" s="16" t="n">
        <v>1</v>
      </c>
      <c r="E50" s="16" t="n">
        <v>8</v>
      </c>
      <c r="F50" s="16" t="n">
        <v>8</v>
      </c>
      <c r="G50" s="16" t="n">
        <v>6</v>
      </c>
      <c r="H50" s="16" t="n">
        <v>4</v>
      </c>
      <c r="I50" s="16" t="n">
        <v>1</v>
      </c>
      <c r="J50" s="16" t="n">
        <v>0</v>
      </c>
      <c r="K50" s="13" t="n">
        <v>3.66</v>
      </c>
      <c r="L50" s="13" t="n">
        <v>0.1587</v>
      </c>
      <c r="M50" s="35" t="n">
        <f aca="false">K50-L50</f>
        <v>3.5013</v>
      </c>
      <c r="N50" s="16" t="n">
        <v>8</v>
      </c>
      <c r="O50" s="16" t="n">
        <v>0</v>
      </c>
      <c r="P50" s="74" t="n">
        <f aca="false">IF($C50=0,"",D50/$C50)</f>
        <v>0.125</v>
      </c>
      <c r="Q50" s="74" t="n">
        <f aca="false">IF($C50=0,"",E50/$C50)</f>
        <v>1</v>
      </c>
      <c r="R50" s="74" t="n">
        <f aca="false">IF($C50=0,"",F50/$C50)</f>
        <v>1</v>
      </c>
      <c r="S50" s="74" t="n">
        <f aca="false">IF($C50=0,"",G50/$C50)</f>
        <v>0.75</v>
      </c>
      <c r="T50" s="74" t="n">
        <f aca="false">IF($C50=0,"",H50/$C50)</f>
        <v>0.5</v>
      </c>
      <c r="U50" s="74" t="n">
        <f aca="false">IF($C50=0,"",I50/$C50)</f>
        <v>0.125</v>
      </c>
      <c r="V50" s="75" t="n">
        <f aca="false">IF($C50=0,"",K50/$C50)</f>
        <v>0.4575</v>
      </c>
      <c r="W50" s="75" t="n">
        <f aca="false">IF($C50=0,"",M50/$C50)</f>
        <v>0.4376625</v>
      </c>
    </row>
    <row r="51" customFormat="false" ht="15" hidden="false" customHeight="false" outlineLevel="0" collapsed="false">
      <c r="A51" s="11" t="n">
        <v>2024</v>
      </c>
      <c r="B51" s="11" t="s">
        <v>5208</v>
      </c>
      <c r="C51" s="16" t="n">
        <v>23</v>
      </c>
      <c r="D51" s="16" t="n">
        <v>8</v>
      </c>
      <c r="E51" s="16" t="n">
        <v>15</v>
      </c>
      <c r="F51" s="16" t="n">
        <v>15</v>
      </c>
      <c r="G51" s="16" t="n">
        <v>13</v>
      </c>
      <c r="H51" s="16" t="n">
        <v>12</v>
      </c>
      <c r="I51" s="16" t="n">
        <v>8</v>
      </c>
      <c r="J51" s="16" t="n">
        <v>0</v>
      </c>
      <c r="K51" s="13" t="n">
        <v>3.4</v>
      </c>
      <c r="L51" s="13" t="n">
        <v>0.3517</v>
      </c>
      <c r="M51" s="35" t="n">
        <f aca="false">K51-L51</f>
        <v>3.0483</v>
      </c>
      <c r="N51" s="16" t="n">
        <v>6</v>
      </c>
      <c r="O51" s="16" t="n">
        <v>3</v>
      </c>
      <c r="P51" s="74" t="n">
        <f aca="false">IF($C51=0,"",D51/$C51)</f>
        <v>0.347826086956522</v>
      </c>
      <c r="Q51" s="74" t="n">
        <f aca="false">IF($C51=0,"",E51/$C51)</f>
        <v>0.652173913043478</v>
      </c>
      <c r="R51" s="74" t="n">
        <f aca="false">IF($C51=0,"",F51/$C51)</f>
        <v>0.652173913043478</v>
      </c>
      <c r="S51" s="74" t="n">
        <f aca="false">IF($C51=0,"",G51/$C51)</f>
        <v>0.565217391304348</v>
      </c>
      <c r="T51" s="74" t="n">
        <f aca="false">IF($C51=0,"",H51/$C51)</f>
        <v>0.521739130434783</v>
      </c>
      <c r="U51" s="74" t="n">
        <f aca="false">IF($C51=0,"",I51/$C51)</f>
        <v>0.347826086956522</v>
      </c>
      <c r="V51" s="75" t="n">
        <f aca="false">IF($C51=0,"",K51/$C51)</f>
        <v>0.147826086956522</v>
      </c>
      <c r="W51" s="75" t="n">
        <f aca="false">IF($C51=0,"",M51/$C51)</f>
        <v>0.132534782608696</v>
      </c>
    </row>
    <row r="52" customFormat="false" ht="15" hidden="false" customHeight="false" outlineLevel="0" collapsed="false">
      <c r="A52" s="11" t="n">
        <v>2024</v>
      </c>
      <c r="B52" s="11" t="s">
        <v>5209</v>
      </c>
      <c r="C52" s="16" t="n">
        <v>21</v>
      </c>
      <c r="D52" s="16" t="n">
        <v>3</v>
      </c>
      <c r="E52" s="16" t="n">
        <v>16</v>
      </c>
      <c r="F52" s="16" t="n">
        <v>16</v>
      </c>
      <c r="G52" s="16" t="n">
        <v>12</v>
      </c>
      <c r="H52" s="16" t="n">
        <v>10</v>
      </c>
      <c r="I52" s="16" t="n">
        <v>3</v>
      </c>
      <c r="J52" s="16" t="n">
        <v>0</v>
      </c>
      <c r="K52" s="13" t="n">
        <v>3.82</v>
      </c>
      <c r="L52" s="13" t="n">
        <v>0.2698</v>
      </c>
      <c r="M52" s="35" t="n">
        <f aca="false">K52-L52</f>
        <v>3.5502</v>
      </c>
      <c r="N52" s="16" t="n">
        <v>7</v>
      </c>
      <c r="O52" s="16" t="n">
        <v>3</v>
      </c>
      <c r="P52" s="74" t="n">
        <f aca="false">IF($C52=0,"",D52/$C52)</f>
        <v>0.142857142857143</v>
      </c>
      <c r="Q52" s="74" t="n">
        <f aca="false">IF($C52=0,"",E52/$C52)</f>
        <v>0.761904761904762</v>
      </c>
      <c r="R52" s="74" t="n">
        <f aca="false">IF($C52=0,"",F52/$C52)</f>
        <v>0.761904761904762</v>
      </c>
      <c r="S52" s="74" t="n">
        <f aca="false">IF($C52=0,"",G52/$C52)</f>
        <v>0.571428571428571</v>
      </c>
      <c r="T52" s="74" t="n">
        <f aca="false">IF($C52=0,"",H52/$C52)</f>
        <v>0.476190476190476</v>
      </c>
      <c r="U52" s="74" t="n">
        <f aca="false">IF($C52=0,"",I52/$C52)</f>
        <v>0.142857142857143</v>
      </c>
      <c r="V52" s="75" t="n">
        <f aca="false">IF($C52=0,"",K52/$C52)</f>
        <v>0.181904761904762</v>
      </c>
      <c r="W52" s="75" t="n">
        <f aca="false">IF($C52=0,"",M52/$C52)</f>
        <v>0.169057142857143</v>
      </c>
    </row>
    <row r="53" customFormat="false" ht="15" hidden="false" customHeight="false" outlineLevel="0" collapsed="false">
      <c r="A53" s="11" t="n">
        <v>2024</v>
      </c>
      <c r="B53" s="11" t="s">
        <v>5210</v>
      </c>
      <c r="C53" s="16" t="n">
        <v>16</v>
      </c>
      <c r="D53" s="16" t="n">
        <v>6</v>
      </c>
      <c r="E53" s="16" t="n">
        <v>11</v>
      </c>
      <c r="F53" s="16" t="n">
        <v>11</v>
      </c>
      <c r="G53" s="16" t="n">
        <v>11</v>
      </c>
      <c r="H53" s="16" t="n">
        <v>9</v>
      </c>
      <c r="I53" s="16" t="n">
        <v>6</v>
      </c>
      <c r="J53" s="16" t="n">
        <v>0</v>
      </c>
      <c r="K53" s="13" t="n">
        <v>3.52</v>
      </c>
      <c r="L53" s="13" t="n">
        <v>0.1941</v>
      </c>
      <c r="M53" s="35" t="n">
        <f aca="false">K53-L53</f>
        <v>3.3259</v>
      </c>
      <c r="N53" s="16" t="n">
        <v>5</v>
      </c>
      <c r="O53" s="16" t="n">
        <v>2</v>
      </c>
      <c r="P53" s="74" t="n">
        <f aca="false">IF($C53=0,"",D53/$C53)</f>
        <v>0.375</v>
      </c>
      <c r="Q53" s="74" t="n">
        <f aca="false">IF($C53=0,"",E53/$C53)</f>
        <v>0.6875</v>
      </c>
      <c r="R53" s="74" t="n">
        <f aca="false">IF($C53=0,"",F53/$C53)</f>
        <v>0.6875</v>
      </c>
      <c r="S53" s="74" t="n">
        <f aca="false">IF($C53=0,"",G53/$C53)</f>
        <v>0.6875</v>
      </c>
      <c r="T53" s="74" t="n">
        <f aca="false">IF($C53=0,"",H53/$C53)</f>
        <v>0.5625</v>
      </c>
      <c r="U53" s="74" t="n">
        <f aca="false">IF($C53=0,"",I53/$C53)</f>
        <v>0.375</v>
      </c>
      <c r="V53" s="75" t="n">
        <f aca="false">IF($C53=0,"",K53/$C53)</f>
        <v>0.22</v>
      </c>
      <c r="W53" s="75" t="n">
        <f aca="false">IF($C53=0,"",M53/$C53)</f>
        <v>0.20786875</v>
      </c>
    </row>
    <row r="54" customFormat="false" ht="15" hidden="false" customHeight="false" outlineLevel="0" collapsed="false">
      <c r="A54" s="11" t="n">
        <v>2024</v>
      </c>
      <c r="B54" s="11" t="s">
        <v>5211</v>
      </c>
      <c r="C54" s="16" t="n">
        <v>28</v>
      </c>
      <c r="D54" s="16" t="n">
        <v>4</v>
      </c>
      <c r="E54" s="16" t="n">
        <v>16</v>
      </c>
      <c r="F54" s="16" t="n">
        <v>16</v>
      </c>
      <c r="G54" s="16" t="n">
        <v>13</v>
      </c>
      <c r="H54" s="16" t="n">
        <v>9</v>
      </c>
      <c r="I54" s="16" t="n">
        <v>4</v>
      </c>
      <c r="J54" s="16" t="n">
        <v>0</v>
      </c>
      <c r="K54" s="13" t="n">
        <v>-3.48</v>
      </c>
      <c r="L54" s="13" t="n">
        <v>0.4784</v>
      </c>
      <c r="M54" s="35" t="n">
        <f aca="false">K54-L54</f>
        <v>-3.9584</v>
      </c>
      <c r="N54" s="16" t="n">
        <v>4</v>
      </c>
      <c r="O54" s="16" t="n">
        <v>3</v>
      </c>
      <c r="P54" s="74" t="n">
        <f aca="false">IF($C54=0,"",D54/$C54)</f>
        <v>0.142857142857143</v>
      </c>
      <c r="Q54" s="74" t="n">
        <f aca="false">IF($C54=0,"",E54/$C54)</f>
        <v>0.571428571428571</v>
      </c>
      <c r="R54" s="74" t="n">
        <f aca="false">IF($C54=0,"",F54/$C54)</f>
        <v>0.571428571428571</v>
      </c>
      <c r="S54" s="74" t="n">
        <f aca="false">IF($C54=0,"",G54/$C54)</f>
        <v>0.464285714285714</v>
      </c>
      <c r="T54" s="74" t="n">
        <f aca="false">IF($C54=0,"",H54/$C54)</f>
        <v>0.321428571428571</v>
      </c>
      <c r="U54" s="74" t="n">
        <f aca="false">IF($C54=0,"",I54/$C54)</f>
        <v>0.142857142857143</v>
      </c>
      <c r="V54" s="75" t="n">
        <f aca="false">IF($C54=0,"",K54/$C54)</f>
        <v>-0.124285714285714</v>
      </c>
      <c r="W54" s="75" t="n">
        <f aca="false">IF($C54=0,"",M54/$C54)</f>
        <v>-0.141371428571429</v>
      </c>
    </row>
    <row r="55" customFormat="false" ht="15" hidden="false" customHeight="false" outlineLevel="0" collapsed="false">
      <c r="A55" s="11" t="n">
        <v>2024</v>
      </c>
      <c r="B55" s="11" t="s">
        <v>5212</v>
      </c>
      <c r="C55" s="16" t="n">
        <v>9</v>
      </c>
      <c r="D55" s="16" t="n">
        <v>6</v>
      </c>
      <c r="E55" s="16" t="n">
        <v>7</v>
      </c>
      <c r="F55" s="16" t="n">
        <v>7</v>
      </c>
      <c r="G55" s="16" t="n">
        <v>7</v>
      </c>
      <c r="H55" s="16" t="n">
        <v>7</v>
      </c>
      <c r="I55" s="16" t="n">
        <v>6</v>
      </c>
      <c r="J55" s="16" t="n">
        <v>0</v>
      </c>
      <c r="K55" s="13" t="n">
        <v>4.84</v>
      </c>
      <c r="L55" s="13" t="n">
        <v>0.066</v>
      </c>
      <c r="M55" s="35" t="n">
        <f aca="false">K55-L55</f>
        <v>4.774</v>
      </c>
      <c r="N55" s="16" t="n">
        <v>5</v>
      </c>
      <c r="O55" s="16" t="n">
        <v>1</v>
      </c>
      <c r="P55" s="74" t="n">
        <f aca="false">IF($C55=0,"",D55/$C55)</f>
        <v>0.666666666666667</v>
      </c>
      <c r="Q55" s="74" t="n">
        <f aca="false">IF($C55=0,"",E55/$C55)</f>
        <v>0.777777777777778</v>
      </c>
      <c r="R55" s="74" t="n">
        <f aca="false">IF($C55=0,"",F55/$C55)</f>
        <v>0.777777777777778</v>
      </c>
      <c r="S55" s="74" t="n">
        <f aca="false">IF($C55=0,"",G55/$C55)</f>
        <v>0.777777777777778</v>
      </c>
      <c r="T55" s="74" t="n">
        <f aca="false">IF($C55=0,"",H55/$C55)</f>
        <v>0.777777777777778</v>
      </c>
      <c r="U55" s="74" t="n">
        <f aca="false">IF($C55=0,"",I55/$C55)</f>
        <v>0.666666666666667</v>
      </c>
      <c r="V55" s="75" t="n">
        <f aca="false">IF($C55=0,"",K55/$C55)</f>
        <v>0.537777777777778</v>
      </c>
      <c r="W55" s="75" t="n">
        <f aca="false">IF($C55=0,"",M55/$C55)</f>
        <v>0.530444444444445</v>
      </c>
    </row>
    <row r="56" customFormat="false" ht="15" hidden="false" customHeight="false" outlineLevel="0" collapsed="false">
      <c r="A56" s="11" t="n">
        <v>2024</v>
      </c>
      <c r="B56" s="11" t="s">
        <v>5213</v>
      </c>
      <c r="C56" s="16" t="n">
        <v>18</v>
      </c>
      <c r="D56" s="16" t="n">
        <v>4</v>
      </c>
      <c r="E56" s="16" t="n">
        <v>12</v>
      </c>
      <c r="F56" s="16" t="n">
        <v>12</v>
      </c>
      <c r="G56" s="16" t="n">
        <v>12</v>
      </c>
      <c r="H56" s="16" t="n">
        <v>10</v>
      </c>
      <c r="I56" s="16" t="n">
        <v>4</v>
      </c>
      <c r="J56" s="16" t="n">
        <v>0</v>
      </c>
      <c r="K56" s="13" t="n">
        <v>2.64</v>
      </c>
      <c r="L56" s="13" t="n">
        <v>0.2121</v>
      </c>
      <c r="M56" s="35" t="n">
        <f aca="false">K56-L56</f>
        <v>2.4279</v>
      </c>
      <c r="N56" s="16" t="n">
        <v>3</v>
      </c>
      <c r="O56" s="16" t="n">
        <v>1</v>
      </c>
      <c r="P56" s="74" t="n">
        <f aca="false">IF($C56=0,"",D56/$C56)</f>
        <v>0.222222222222222</v>
      </c>
      <c r="Q56" s="74" t="n">
        <f aca="false">IF($C56=0,"",E56/$C56)</f>
        <v>0.666666666666667</v>
      </c>
      <c r="R56" s="74" t="n">
        <f aca="false">IF($C56=0,"",F56/$C56)</f>
        <v>0.666666666666667</v>
      </c>
      <c r="S56" s="74" t="n">
        <f aca="false">IF($C56=0,"",G56/$C56)</f>
        <v>0.666666666666667</v>
      </c>
      <c r="T56" s="74" t="n">
        <f aca="false">IF($C56=0,"",H56/$C56)</f>
        <v>0.555555555555556</v>
      </c>
      <c r="U56" s="74" t="n">
        <f aca="false">IF($C56=0,"",I56/$C56)</f>
        <v>0.222222222222222</v>
      </c>
      <c r="V56" s="75" t="n">
        <f aca="false">IF($C56=0,"",K56/$C56)</f>
        <v>0.146666666666667</v>
      </c>
      <c r="W56" s="75" t="n">
        <f aca="false">IF($C56=0,"",M56/$C56)</f>
        <v>0.134883333333333</v>
      </c>
    </row>
    <row r="57" customFormat="false" ht="15" hidden="false" customHeight="false" outlineLevel="0" collapsed="false">
      <c r="A57" s="76" t="s">
        <v>5218</v>
      </c>
      <c r="B57" s="76" t="s">
        <v>5215</v>
      </c>
      <c r="C57" s="76" t="n">
        <f aca="false">SUM(C45:C56)</f>
        <v>200</v>
      </c>
      <c r="D57" s="76" t="n">
        <f aca="false">SUM(D45:D56)</f>
        <v>50</v>
      </c>
      <c r="E57" s="76" t="n">
        <f aca="false">SUM(E45:E56)</f>
        <v>136</v>
      </c>
      <c r="F57" s="76" t="n">
        <f aca="false">SUM(F45:F56)</f>
        <v>136</v>
      </c>
      <c r="G57" s="76" t="n">
        <f aca="false">SUM(G45:G56)</f>
        <v>118</v>
      </c>
      <c r="H57" s="76" t="n">
        <f aca="false">SUM(H45:H56)</f>
        <v>96</v>
      </c>
      <c r="I57" s="76" t="n">
        <f aca="false">SUM(I45:I56)</f>
        <v>50</v>
      </c>
      <c r="J57" s="76" t="n">
        <f aca="false">SUM(J45:J56)</f>
        <v>0</v>
      </c>
      <c r="K57" s="77" t="n">
        <f aca="false">SUM(K45:K56)</f>
        <v>24.92</v>
      </c>
      <c r="L57" s="77" t="n">
        <f aca="false">SUM(L45:L56)</f>
        <v>3.0068</v>
      </c>
      <c r="M57" s="77" t="n">
        <f aca="false">K57-L57</f>
        <v>21.9132</v>
      </c>
      <c r="N57" s="78" t="n">
        <v>9</v>
      </c>
      <c r="O57" s="78" t="n">
        <v>4</v>
      </c>
      <c r="P57" s="79" t="n">
        <f aca="false">IF($C57=0,"",D57/$C57)</f>
        <v>0.25</v>
      </c>
      <c r="Q57" s="79" t="n">
        <f aca="false">IF($C57=0,"",E57/$C57)</f>
        <v>0.68</v>
      </c>
      <c r="R57" s="79" t="n">
        <f aca="false">IF($C57=0,"",F57/$C57)</f>
        <v>0.68</v>
      </c>
      <c r="S57" s="79" t="n">
        <f aca="false">IF($C57=0,"",G57/$C57)</f>
        <v>0.59</v>
      </c>
      <c r="T57" s="79" t="n">
        <f aca="false">IF($C57=0,"",H57/$C57)</f>
        <v>0.48</v>
      </c>
      <c r="U57" s="79" t="n">
        <f aca="false">IF($C57=0,"",I57/$C57)</f>
        <v>0.25</v>
      </c>
      <c r="V57" s="80" t="n">
        <f aca="false">IF($C57=0,"",K57/$C57)</f>
        <v>0.1246</v>
      </c>
      <c r="W57" s="80" t="n">
        <f aca="false">IF($C57=0,"",M57/$C57)</f>
        <v>0.109566</v>
      </c>
    </row>
    <row r="58" customFormat="false" ht="15" hidden="false" customHeight="false" outlineLevel="0" collapsed="false">
      <c r="A58" s="11" t="n">
        <v>2025</v>
      </c>
      <c r="B58" s="11" t="s">
        <v>5202</v>
      </c>
      <c r="C58" s="16" t="n">
        <v>22</v>
      </c>
      <c r="D58" s="16" t="n">
        <v>9</v>
      </c>
      <c r="E58" s="16" t="n">
        <v>14</v>
      </c>
      <c r="F58" s="16" t="n">
        <v>14</v>
      </c>
      <c r="G58" s="16" t="n">
        <v>12</v>
      </c>
      <c r="H58" s="16" t="n">
        <v>12</v>
      </c>
      <c r="I58" s="16" t="n">
        <v>9</v>
      </c>
      <c r="J58" s="16" t="n">
        <v>0</v>
      </c>
      <c r="K58" s="13" t="n">
        <v>3.58</v>
      </c>
      <c r="L58" s="13" t="n">
        <v>0.2584</v>
      </c>
      <c r="M58" s="35" t="n">
        <f aca="false">K58-L58</f>
        <v>3.3216</v>
      </c>
      <c r="N58" s="16" t="n">
        <v>3</v>
      </c>
      <c r="O58" s="16" t="n">
        <v>2</v>
      </c>
      <c r="P58" s="74" t="n">
        <f aca="false">IF($C58=0,"",D58/$C58)</f>
        <v>0.409090909090909</v>
      </c>
      <c r="Q58" s="74" t="n">
        <f aca="false">IF($C58=0,"",E58/$C58)</f>
        <v>0.636363636363636</v>
      </c>
      <c r="R58" s="74" t="n">
        <f aca="false">IF($C58=0,"",F58/$C58)</f>
        <v>0.636363636363636</v>
      </c>
      <c r="S58" s="74" t="n">
        <f aca="false">IF($C58=0,"",G58/$C58)</f>
        <v>0.545454545454545</v>
      </c>
      <c r="T58" s="74" t="n">
        <f aca="false">IF($C58=0,"",H58/$C58)</f>
        <v>0.545454545454545</v>
      </c>
      <c r="U58" s="74" t="n">
        <f aca="false">IF($C58=0,"",I58/$C58)</f>
        <v>0.409090909090909</v>
      </c>
      <c r="V58" s="75" t="n">
        <f aca="false">IF($C58=0,"",K58/$C58)</f>
        <v>0.162727272727273</v>
      </c>
      <c r="W58" s="75" t="n">
        <f aca="false">IF($C58=0,"",M58/$C58)</f>
        <v>0.150981818181818</v>
      </c>
    </row>
    <row r="59" customFormat="false" ht="15" hidden="false" customHeight="false" outlineLevel="0" collapsed="false">
      <c r="A59" s="11" t="n">
        <v>2025</v>
      </c>
      <c r="B59" s="11" t="s">
        <v>5203</v>
      </c>
      <c r="C59" s="16" t="n">
        <v>19</v>
      </c>
      <c r="D59" s="16" t="n">
        <v>5</v>
      </c>
      <c r="E59" s="16" t="n">
        <v>11</v>
      </c>
      <c r="F59" s="16" t="n">
        <v>11</v>
      </c>
      <c r="G59" s="16" t="n">
        <v>11</v>
      </c>
      <c r="H59" s="16" t="n">
        <v>8</v>
      </c>
      <c r="I59" s="16" t="n">
        <v>5</v>
      </c>
      <c r="J59" s="16" t="n">
        <v>0</v>
      </c>
      <c r="K59" s="13" t="n">
        <v>-0.38</v>
      </c>
      <c r="L59" s="13" t="n">
        <v>0.1643</v>
      </c>
      <c r="M59" s="35" t="n">
        <f aca="false">K59-L59</f>
        <v>-0.5443</v>
      </c>
      <c r="N59" s="16" t="n">
        <v>4</v>
      </c>
      <c r="O59" s="16" t="n">
        <v>3</v>
      </c>
      <c r="P59" s="74" t="n">
        <f aca="false">IF($C59=0,"",D59/$C59)</f>
        <v>0.263157894736842</v>
      </c>
      <c r="Q59" s="74" t="n">
        <f aca="false">IF($C59=0,"",E59/$C59)</f>
        <v>0.578947368421053</v>
      </c>
      <c r="R59" s="74" t="n">
        <f aca="false">IF($C59=0,"",F59/$C59)</f>
        <v>0.578947368421053</v>
      </c>
      <c r="S59" s="74" t="n">
        <f aca="false">IF($C59=0,"",G59/$C59)</f>
        <v>0.578947368421053</v>
      </c>
      <c r="T59" s="74" t="n">
        <f aca="false">IF($C59=0,"",H59/$C59)</f>
        <v>0.421052631578947</v>
      </c>
      <c r="U59" s="74" t="n">
        <f aca="false">IF($C59=0,"",I59/$C59)</f>
        <v>0.263157894736842</v>
      </c>
      <c r="V59" s="75" t="n">
        <f aca="false">IF($C59=0,"",K59/$C59)</f>
        <v>-0.02</v>
      </c>
      <c r="W59" s="75" t="n">
        <f aca="false">IF($C59=0,"",M59/$C59)</f>
        <v>-0.0286473684210526</v>
      </c>
    </row>
    <row r="60" customFormat="false" ht="15" hidden="false" customHeight="false" outlineLevel="0" collapsed="false">
      <c r="A60" s="11" t="n">
        <v>2025</v>
      </c>
      <c r="B60" s="11" t="s">
        <v>5204</v>
      </c>
      <c r="C60" s="16" t="n">
        <v>19</v>
      </c>
      <c r="D60" s="16" t="n">
        <v>5</v>
      </c>
      <c r="E60" s="16" t="n">
        <v>12</v>
      </c>
      <c r="F60" s="16" t="n">
        <v>12</v>
      </c>
      <c r="G60" s="16" t="n">
        <v>10</v>
      </c>
      <c r="H60" s="16" t="n">
        <v>9</v>
      </c>
      <c r="I60" s="16" t="n">
        <v>5</v>
      </c>
      <c r="J60" s="16" t="n">
        <v>0</v>
      </c>
      <c r="K60" s="13" t="n">
        <v>1.34</v>
      </c>
      <c r="L60" s="13" t="n">
        <v>0.2043</v>
      </c>
      <c r="M60" s="35" t="n">
        <f aca="false">K60-L60</f>
        <v>1.1357</v>
      </c>
      <c r="N60" s="16" t="n">
        <v>5</v>
      </c>
      <c r="O60" s="16" t="n">
        <v>4</v>
      </c>
      <c r="P60" s="74" t="n">
        <f aca="false">IF($C60=0,"",D60/$C60)</f>
        <v>0.263157894736842</v>
      </c>
      <c r="Q60" s="74" t="n">
        <f aca="false">IF($C60=0,"",E60/$C60)</f>
        <v>0.631578947368421</v>
      </c>
      <c r="R60" s="74" t="n">
        <f aca="false">IF($C60=0,"",F60/$C60)</f>
        <v>0.631578947368421</v>
      </c>
      <c r="S60" s="74" t="n">
        <f aca="false">IF($C60=0,"",G60/$C60)</f>
        <v>0.526315789473684</v>
      </c>
      <c r="T60" s="74" t="n">
        <f aca="false">IF($C60=0,"",H60/$C60)</f>
        <v>0.473684210526316</v>
      </c>
      <c r="U60" s="74" t="n">
        <f aca="false">IF($C60=0,"",I60/$C60)</f>
        <v>0.263157894736842</v>
      </c>
      <c r="V60" s="75" t="n">
        <f aca="false">IF($C60=0,"",K60/$C60)</f>
        <v>0.0705263157894737</v>
      </c>
      <c r="W60" s="75" t="n">
        <f aca="false">IF($C60=0,"",M60/$C60)</f>
        <v>0.0597736842105263</v>
      </c>
    </row>
    <row r="61" customFormat="false" ht="15" hidden="false" customHeight="false" outlineLevel="0" collapsed="false">
      <c r="A61" s="11" t="n">
        <v>2025</v>
      </c>
      <c r="B61" s="11" t="s">
        <v>5205</v>
      </c>
      <c r="C61" s="16" t="n">
        <v>21</v>
      </c>
      <c r="D61" s="16" t="n">
        <v>8</v>
      </c>
      <c r="E61" s="16" t="n">
        <v>11</v>
      </c>
      <c r="F61" s="16" t="n">
        <v>11</v>
      </c>
      <c r="G61" s="16" t="n">
        <v>10</v>
      </c>
      <c r="H61" s="16" t="n">
        <v>10</v>
      </c>
      <c r="I61" s="16" t="n">
        <v>8</v>
      </c>
      <c r="J61" s="16" t="n">
        <v>0</v>
      </c>
      <c r="K61" s="13" t="n">
        <v>-0.28</v>
      </c>
      <c r="L61" s="13" t="n">
        <v>0.1114</v>
      </c>
      <c r="M61" s="35" t="n">
        <f aca="false">K61-L61</f>
        <v>-0.3914</v>
      </c>
      <c r="N61" s="16" t="n">
        <v>3</v>
      </c>
      <c r="O61" s="16" t="n">
        <v>3</v>
      </c>
      <c r="P61" s="74" t="n">
        <f aca="false">IF($C61=0,"",D61/$C61)</f>
        <v>0.380952380952381</v>
      </c>
      <c r="Q61" s="74" t="n">
        <f aca="false">IF($C61=0,"",E61/$C61)</f>
        <v>0.523809523809524</v>
      </c>
      <c r="R61" s="74" t="n">
        <f aca="false">IF($C61=0,"",F61/$C61)</f>
        <v>0.523809523809524</v>
      </c>
      <c r="S61" s="74" t="n">
        <f aca="false">IF($C61=0,"",G61/$C61)</f>
        <v>0.476190476190476</v>
      </c>
      <c r="T61" s="74" t="n">
        <f aca="false">IF($C61=0,"",H61/$C61)</f>
        <v>0.476190476190476</v>
      </c>
      <c r="U61" s="74" t="n">
        <f aca="false">IF($C61=0,"",I61/$C61)</f>
        <v>0.380952380952381</v>
      </c>
      <c r="V61" s="75" t="n">
        <f aca="false">IF($C61=0,"",K61/$C61)</f>
        <v>-0.0133333333333333</v>
      </c>
      <c r="W61" s="75" t="n">
        <f aca="false">IF($C61=0,"",M61/$C61)</f>
        <v>-0.0186380952380952</v>
      </c>
    </row>
    <row r="62" customFormat="false" ht="15" hidden="false" customHeight="false" outlineLevel="0" collapsed="false">
      <c r="A62" s="11" t="n">
        <v>2025</v>
      </c>
      <c r="B62" s="11" t="s">
        <v>5206</v>
      </c>
      <c r="C62" s="16" t="n">
        <v>18</v>
      </c>
      <c r="D62" s="16" t="n">
        <v>6</v>
      </c>
      <c r="E62" s="16" t="n">
        <v>8</v>
      </c>
      <c r="F62" s="16" t="n">
        <v>8</v>
      </c>
      <c r="G62" s="16" t="n">
        <v>8</v>
      </c>
      <c r="H62" s="16" t="n">
        <v>8</v>
      </c>
      <c r="I62" s="16" t="n">
        <v>6</v>
      </c>
      <c r="J62" s="16" t="n">
        <v>0</v>
      </c>
      <c r="K62" s="13" t="n">
        <v>-2.44</v>
      </c>
      <c r="L62" s="13" t="n">
        <v>0.0871</v>
      </c>
      <c r="M62" s="35" t="n">
        <f aca="false">K62-L62</f>
        <v>-2.5271</v>
      </c>
      <c r="N62" s="16" t="n">
        <v>3</v>
      </c>
      <c r="O62" s="16" t="n">
        <v>5</v>
      </c>
      <c r="P62" s="74" t="n">
        <f aca="false">IF($C62=0,"",D62/$C62)</f>
        <v>0.333333333333333</v>
      </c>
      <c r="Q62" s="74" t="n">
        <f aca="false">IF($C62=0,"",E62/$C62)</f>
        <v>0.444444444444444</v>
      </c>
      <c r="R62" s="74" t="n">
        <f aca="false">IF($C62=0,"",F62/$C62)</f>
        <v>0.444444444444444</v>
      </c>
      <c r="S62" s="74" t="n">
        <f aca="false">IF($C62=0,"",G62/$C62)</f>
        <v>0.444444444444444</v>
      </c>
      <c r="T62" s="74" t="n">
        <f aca="false">IF($C62=0,"",H62/$C62)</f>
        <v>0.444444444444444</v>
      </c>
      <c r="U62" s="74" t="n">
        <f aca="false">IF($C62=0,"",I62/$C62)</f>
        <v>0.333333333333333</v>
      </c>
      <c r="V62" s="75" t="n">
        <f aca="false">IF($C62=0,"",K62/$C62)</f>
        <v>-0.135555555555556</v>
      </c>
      <c r="W62" s="75" t="n">
        <f aca="false">IF($C62=0,"",M62/$C62)</f>
        <v>-0.140394444444444</v>
      </c>
    </row>
    <row r="63" customFormat="false" ht="15" hidden="false" customHeight="false" outlineLevel="0" collapsed="false">
      <c r="A63" s="11" t="n">
        <v>2025</v>
      </c>
      <c r="B63" s="11" t="s">
        <v>5207</v>
      </c>
      <c r="C63" s="16" t="n">
        <v>13</v>
      </c>
      <c r="D63" s="16" t="n">
        <v>2</v>
      </c>
      <c r="E63" s="16" t="n">
        <v>9</v>
      </c>
      <c r="F63" s="16" t="n">
        <v>9</v>
      </c>
      <c r="G63" s="16" t="n">
        <v>8</v>
      </c>
      <c r="H63" s="16" t="n">
        <v>5</v>
      </c>
      <c r="I63" s="16" t="n">
        <v>2</v>
      </c>
      <c r="J63" s="16" t="n">
        <v>0</v>
      </c>
      <c r="K63" s="13" t="n">
        <v>0.68</v>
      </c>
      <c r="L63" s="13" t="n">
        <v>0.0765</v>
      </c>
      <c r="M63" s="35" t="n">
        <f aca="false">K63-L63</f>
        <v>0.6035</v>
      </c>
      <c r="N63" s="16" t="n">
        <v>3</v>
      </c>
      <c r="O63" s="16" t="n">
        <v>3</v>
      </c>
      <c r="P63" s="74" t="n">
        <f aca="false">IF($C63=0,"",D63/$C63)</f>
        <v>0.153846153846154</v>
      </c>
      <c r="Q63" s="74" t="n">
        <f aca="false">IF($C63=0,"",E63/$C63)</f>
        <v>0.692307692307692</v>
      </c>
      <c r="R63" s="74" t="n">
        <f aca="false">IF($C63=0,"",F63/$C63)</f>
        <v>0.692307692307692</v>
      </c>
      <c r="S63" s="74" t="n">
        <f aca="false">IF($C63=0,"",G63/$C63)</f>
        <v>0.615384615384615</v>
      </c>
      <c r="T63" s="74" t="n">
        <f aca="false">IF($C63=0,"",H63/$C63)</f>
        <v>0.384615384615385</v>
      </c>
      <c r="U63" s="74" t="n">
        <f aca="false">IF($C63=0,"",I63/$C63)</f>
        <v>0.153846153846154</v>
      </c>
      <c r="V63" s="75" t="n">
        <f aca="false">IF($C63=0,"",K63/$C63)</f>
        <v>0.0523076923076923</v>
      </c>
      <c r="W63" s="75" t="n">
        <f aca="false">IF($C63=0,"",M63/$C63)</f>
        <v>0.0464230769230769</v>
      </c>
    </row>
    <row r="64" customFormat="false" ht="15" hidden="false" customHeight="false" outlineLevel="0" collapsed="false">
      <c r="A64" s="11" t="n">
        <v>2025</v>
      </c>
      <c r="B64" s="11" t="s">
        <v>5208</v>
      </c>
      <c r="C64" s="16" t="n">
        <v>21</v>
      </c>
      <c r="D64" s="16" t="n">
        <v>7</v>
      </c>
      <c r="E64" s="16" t="n">
        <v>14</v>
      </c>
      <c r="F64" s="16" t="n">
        <v>14</v>
      </c>
      <c r="G64" s="16" t="n">
        <v>14</v>
      </c>
      <c r="H64" s="16" t="n">
        <v>10</v>
      </c>
      <c r="I64" s="16" t="n">
        <v>7</v>
      </c>
      <c r="J64" s="16" t="n">
        <v>0</v>
      </c>
      <c r="K64" s="13" t="n">
        <v>2.78</v>
      </c>
      <c r="L64" s="13" t="n">
        <v>0.2682</v>
      </c>
      <c r="M64" s="35" t="n">
        <f aca="false">K64-L64</f>
        <v>2.5118</v>
      </c>
      <c r="N64" s="16" t="n">
        <v>6</v>
      </c>
      <c r="O64" s="16" t="n">
        <v>2</v>
      </c>
      <c r="P64" s="74" t="n">
        <f aca="false">IF($C64=0,"",D64/$C64)</f>
        <v>0.333333333333333</v>
      </c>
      <c r="Q64" s="74" t="n">
        <f aca="false">IF($C64=0,"",E64/$C64)</f>
        <v>0.666666666666667</v>
      </c>
      <c r="R64" s="74" t="n">
        <f aca="false">IF($C64=0,"",F64/$C64)</f>
        <v>0.666666666666667</v>
      </c>
      <c r="S64" s="74" t="n">
        <f aca="false">IF($C64=0,"",G64/$C64)</f>
        <v>0.666666666666667</v>
      </c>
      <c r="T64" s="74" t="n">
        <f aca="false">IF($C64=0,"",H64/$C64)</f>
        <v>0.476190476190476</v>
      </c>
      <c r="U64" s="74" t="n">
        <f aca="false">IF($C64=0,"",I64/$C64)</f>
        <v>0.333333333333333</v>
      </c>
      <c r="V64" s="75" t="n">
        <f aca="false">IF($C64=0,"",K64/$C64)</f>
        <v>0.132380952380952</v>
      </c>
      <c r="W64" s="75" t="n">
        <f aca="false">IF($C64=0,"",M64/$C64)</f>
        <v>0.119609523809524</v>
      </c>
    </row>
    <row r="65" customFormat="false" ht="15" hidden="false" customHeight="false" outlineLevel="0" collapsed="false">
      <c r="A65" s="11" t="n">
        <v>2025</v>
      </c>
      <c r="B65" s="11" t="s">
        <v>5209</v>
      </c>
      <c r="C65" s="16" t="n">
        <v>10</v>
      </c>
      <c r="D65" s="16" t="n">
        <v>2</v>
      </c>
      <c r="E65" s="16" t="n">
        <v>6</v>
      </c>
      <c r="F65" s="16" t="n">
        <v>6</v>
      </c>
      <c r="G65" s="16" t="n">
        <v>5</v>
      </c>
      <c r="H65" s="16" t="n">
        <v>4</v>
      </c>
      <c r="I65" s="16" t="n">
        <v>2</v>
      </c>
      <c r="J65" s="16" t="n">
        <v>0</v>
      </c>
      <c r="K65" s="13" t="n">
        <v>-0.28</v>
      </c>
      <c r="L65" s="13" t="n">
        <v>0.0848</v>
      </c>
      <c r="M65" s="35" t="n">
        <f aca="false">K65-L65</f>
        <v>-0.3648</v>
      </c>
      <c r="N65" s="16" t="n">
        <v>3</v>
      </c>
      <c r="O65" s="16" t="n">
        <v>2</v>
      </c>
      <c r="P65" s="74" t="n">
        <f aca="false">IF($C65=0,"",D65/$C65)</f>
        <v>0.2</v>
      </c>
      <c r="Q65" s="74" t="n">
        <f aca="false">IF($C65=0,"",E65/$C65)</f>
        <v>0.6</v>
      </c>
      <c r="R65" s="74" t="n">
        <f aca="false">IF($C65=0,"",F65/$C65)</f>
        <v>0.6</v>
      </c>
      <c r="S65" s="74" t="n">
        <f aca="false">IF($C65=0,"",G65/$C65)</f>
        <v>0.5</v>
      </c>
      <c r="T65" s="74" t="n">
        <f aca="false">IF($C65=0,"",H65/$C65)</f>
        <v>0.4</v>
      </c>
      <c r="U65" s="74" t="n">
        <f aca="false">IF($C65=0,"",I65/$C65)</f>
        <v>0.2</v>
      </c>
      <c r="V65" s="75" t="n">
        <f aca="false">IF($C65=0,"",K65/$C65)</f>
        <v>-0.028</v>
      </c>
      <c r="W65" s="75" t="n">
        <f aca="false">IF($C65=0,"",M65/$C65)</f>
        <v>-0.03648</v>
      </c>
    </row>
    <row r="66" customFormat="false" ht="15" hidden="false" customHeight="false" outlineLevel="0" collapsed="false">
      <c r="A66" s="11" t="n">
        <v>2025</v>
      </c>
      <c r="B66" s="11" t="s">
        <v>5210</v>
      </c>
      <c r="C66" s="16" t="n">
        <v>15</v>
      </c>
      <c r="D66" s="16" t="n">
        <v>3</v>
      </c>
      <c r="E66" s="16" t="n">
        <v>10</v>
      </c>
      <c r="F66" s="16" t="n">
        <v>10</v>
      </c>
      <c r="G66" s="16" t="n">
        <v>7</v>
      </c>
      <c r="H66" s="16" t="n">
        <v>5</v>
      </c>
      <c r="I66" s="16" t="n">
        <v>3</v>
      </c>
      <c r="J66" s="16" t="n">
        <v>0</v>
      </c>
      <c r="K66" s="13" t="n">
        <v>0.1</v>
      </c>
      <c r="L66" s="13" t="n">
        <v>0.1527</v>
      </c>
      <c r="M66" s="35" t="n">
        <f aca="false">K66-L66</f>
        <v>-0.0527</v>
      </c>
      <c r="N66" s="16" t="n">
        <v>3</v>
      </c>
      <c r="O66" s="16" t="n">
        <v>2</v>
      </c>
      <c r="P66" s="74" t="n">
        <f aca="false">IF($C66=0,"",D66/$C66)</f>
        <v>0.2</v>
      </c>
      <c r="Q66" s="74" t="n">
        <f aca="false">IF($C66=0,"",E66/$C66)</f>
        <v>0.666666666666667</v>
      </c>
      <c r="R66" s="74" t="n">
        <f aca="false">IF($C66=0,"",F66/$C66)</f>
        <v>0.666666666666667</v>
      </c>
      <c r="S66" s="74" t="n">
        <f aca="false">IF($C66=0,"",G66/$C66)</f>
        <v>0.466666666666667</v>
      </c>
      <c r="T66" s="74" t="n">
        <f aca="false">IF($C66=0,"",H66/$C66)</f>
        <v>0.333333333333333</v>
      </c>
      <c r="U66" s="74" t="n">
        <f aca="false">IF($C66=0,"",I66/$C66)</f>
        <v>0.2</v>
      </c>
      <c r="V66" s="75" t="n">
        <f aca="false">IF($C66=0,"",K66/$C66)</f>
        <v>0.00666666666666667</v>
      </c>
      <c r="W66" s="75" t="n">
        <f aca="false">IF($C66=0,"",M66/$C66)</f>
        <v>-0.00351333333333333</v>
      </c>
    </row>
    <row r="67" customFormat="false" ht="15" hidden="false" customHeight="false" outlineLevel="0" collapsed="false">
      <c r="A67" s="11" t="n">
        <v>2025</v>
      </c>
      <c r="B67" s="11" t="s">
        <v>5211</v>
      </c>
      <c r="C67" s="16" t="n">
        <v>18</v>
      </c>
      <c r="D67" s="16" t="n">
        <v>5</v>
      </c>
      <c r="E67" s="16" t="n">
        <v>12</v>
      </c>
      <c r="F67" s="16" t="n">
        <v>12</v>
      </c>
      <c r="G67" s="16" t="n">
        <v>11</v>
      </c>
      <c r="H67" s="16" t="n">
        <v>9</v>
      </c>
      <c r="I67" s="16" t="n">
        <v>5</v>
      </c>
      <c r="J67" s="16" t="n">
        <v>0</v>
      </c>
      <c r="K67" s="13" t="n">
        <v>2.34</v>
      </c>
      <c r="L67" s="13" t="n">
        <v>0.0883</v>
      </c>
      <c r="M67" s="35" t="n">
        <f aca="false">K67-L67</f>
        <v>2.2517</v>
      </c>
      <c r="N67" s="16" t="n">
        <v>4</v>
      </c>
      <c r="O67" s="16" t="n">
        <v>2</v>
      </c>
      <c r="P67" s="74" t="n">
        <f aca="false">IF($C67=0,"",D67/$C67)</f>
        <v>0.277777777777778</v>
      </c>
      <c r="Q67" s="74" t="n">
        <f aca="false">IF($C67=0,"",E67/$C67)</f>
        <v>0.666666666666667</v>
      </c>
      <c r="R67" s="74" t="n">
        <f aca="false">IF($C67=0,"",F67/$C67)</f>
        <v>0.666666666666667</v>
      </c>
      <c r="S67" s="74" t="n">
        <f aca="false">IF($C67=0,"",G67/$C67)</f>
        <v>0.611111111111111</v>
      </c>
      <c r="T67" s="74" t="n">
        <f aca="false">IF($C67=0,"",H67/$C67)</f>
        <v>0.5</v>
      </c>
      <c r="U67" s="74" t="n">
        <f aca="false">IF($C67=0,"",I67/$C67)</f>
        <v>0.277777777777778</v>
      </c>
      <c r="V67" s="75" t="n">
        <f aca="false">IF($C67=0,"",K67/$C67)</f>
        <v>0.13</v>
      </c>
      <c r="W67" s="75" t="n">
        <f aca="false">IF($C67=0,"",M67/$C67)</f>
        <v>0.125094444444444</v>
      </c>
    </row>
    <row r="68" customFormat="false" ht="15" hidden="false" customHeight="false" outlineLevel="0" collapsed="false">
      <c r="A68" s="11" t="n">
        <v>2025</v>
      </c>
      <c r="B68" s="11" t="s">
        <v>5212</v>
      </c>
      <c r="C68" s="16" t="n">
        <v>8</v>
      </c>
      <c r="D68" s="16" t="n">
        <v>3</v>
      </c>
      <c r="E68" s="16" t="n">
        <v>6</v>
      </c>
      <c r="F68" s="16" t="n">
        <v>6</v>
      </c>
      <c r="G68" s="16" t="n">
        <v>5</v>
      </c>
      <c r="H68" s="16" t="n">
        <v>4</v>
      </c>
      <c r="I68" s="16" t="n">
        <v>3</v>
      </c>
      <c r="J68" s="16" t="n">
        <v>0</v>
      </c>
      <c r="K68" s="13" t="n">
        <v>2.02</v>
      </c>
      <c r="L68" s="13" t="n">
        <v>0.0482</v>
      </c>
      <c r="M68" s="35" t="n">
        <f aca="false">K68-L68</f>
        <v>1.9718</v>
      </c>
      <c r="N68" s="16" t="n">
        <v>4</v>
      </c>
      <c r="O68" s="16" t="n">
        <v>1</v>
      </c>
      <c r="P68" s="74" t="n">
        <f aca="false">IF($C68=0,"",D68/$C68)</f>
        <v>0.375</v>
      </c>
      <c r="Q68" s="74" t="n">
        <f aca="false">IF($C68=0,"",E68/$C68)</f>
        <v>0.75</v>
      </c>
      <c r="R68" s="74" t="n">
        <f aca="false">IF($C68=0,"",F68/$C68)</f>
        <v>0.75</v>
      </c>
      <c r="S68" s="74" t="n">
        <f aca="false">IF($C68=0,"",G68/$C68)</f>
        <v>0.625</v>
      </c>
      <c r="T68" s="74" t="n">
        <f aca="false">IF($C68=0,"",H68/$C68)</f>
        <v>0.5</v>
      </c>
      <c r="U68" s="74" t="n">
        <f aca="false">IF($C68=0,"",I68/$C68)</f>
        <v>0.375</v>
      </c>
      <c r="V68" s="75" t="n">
        <f aca="false">IF($C68=0,"",K68/$C68)</f>
        <v>0.2525</v>
      </c>
      <c r="W68" s="75" t="n">
        <f aca="false">IF($C68=0,"",M68/$C68)</f>
        <v>0.246475</v>
      </c>
    </row>
    <row r="69" customFormat="false" ht="15" hidden="false" customHeight="false" outlineLevel="0" collapsed="false">
      <c r="A69" s="11" t="n">
        <v>2025</v>
      </c>
      <c r="B69" s="11" t="s">
        <v>5213</v>
      </c>
      <c r="C69" s="16" t="n">
        <v>19</v>
      </c>
      <c r="D69" s="16" t="n">
        <v>3</v>
      </c>
      <c r="E69" s="16" t="n">
        <v>9</v>
      </c>
      <c r="F69" s="16" t="n">
        <v>9</v>
      </c>
      <c r="G69" s="16" t="n">
        <v>6</v>
      </c>
      <c r="H69" s="16" t="n">
        <v>4</v>
      </c>
      <c r="I69" s="16" t="n">
        <v>3</v>
      </c>
      <c r="J69" s="16" t="n">
        <v>0</v>
      </c>
      <c r="K69" s="13" t="n">
        <v>-5.62</v>
      </c>
      <c r="L69" s="13" t="n">
        <v>0.1129</v>
      </c>
      <c r="M69" s="35" t="n">
        <f aca="false">K69-L69</f>
        <v>-5.7329</v>
      </c>
      <c r="N69" s="16" t="n">
        <v>3</v>
      </c>
      <c r="O69" s="16" t="n">
        <v>3</v>
      </c>
      <c r="P69" s="74" t="n">
        <f aca="false">IF($C69=0,"",D69/$C69)</f>
        <v>0.157894736842105</v>
      </c>
      <c r="Q69" s="74" t="n">
        <f aca="false">IF($C69=0,"",E69/$C69)</f>
        <v>0.473684210526316</v>
      </c>
      <c r="R69" s="74" t="n">
        <f aca="false">IF($C69=0,"",F69/$C69)</f>
        <v>0.473684210526316</v>
      </c>
      <c r="S69" s="74" t="n">
        <f aca="false">IF($C69=0,"",G69/$C69)</f>
        <v>0.315789473684211</v>
      </c>
      <c r="T69" s="74" t="n">
        <f aca="false">IF($C69=0,"",H69/$C69)</f>
        <v>0.210526315789474</v>
      </c>
      <c r="U69" s="74" t="n">
        <f aca="false">IF($C69=0,"",I69/$C69)</f>
        <v>0.157894736842105</v>
      </c>
      <c r="V69" s="75" t="n">
        <f aca="false">IF($C69=0,"",K69/$C69)</f>
        <v>-0.295789473684211</v>
      </c>
      <c r="W69" s="75" t="n">
        <f aca="false">IF($C69=0,"",M69/$C69)</f>
        <v>-0.301731578947368</v>
      </c>
    </row>
    <row r="70" customFormat="false" ht="15" hidden="false" customHeight="false" outlineLevel="0" collapsed="false">
      <c r="A70" s="76" t="s">
        <v>5219</v>
      </c>
      <c r="B70" s="76" t="s">
        <v>5215</v>
      </c>
      <c r="C70" s="76" t="n">
        <f aca="false">SUM(C58:C69)</f>
        <v>203</v>
      </c>
      <c r="D70" s="76" t="n">
        <f aca="false">SUM(D58:D69)</f>
        <v>58</v>
      </c>
      <c r="E70" s="76" t="n">
        <f aca="false">SUM(E58:E69)</f>
        <v>122</v>
      </c>
      <c r="F70" s="76" t="n">
        <f aca="false">SUM(F58:F69)</f>
        <v>122</v>
      </c>
      <c r="G70" s="76" t="n">
        <f aca="false">SUM(G58:G69)</f>
        <v>107</v>
      </c>
      <c r="H70" s="76" t="n">
        <f aca="false">SUM(H58:H69)</f>
        <v>88</v>
      </c>
      <c r="I70" s="76" t="n">
        <f aca="false">SUM(I58:I69)</f>
        <v>58</v>
      </c>
      <c r="J70" s="76" t="n">
        <f aca="false">SUM(J58:J69)</f>
        <v>0</v>
      </c>
      <c r="K70" s="77" t="n">
        <f aca="false">SUM(K58:K69)</f>
        <v>3.84</v>
      </c>
      <c r="L70" s="77" t="n">
        <f aca="false">SUM(L58:L69)</f>
        <v>1.6571</v>
      </c>
      <c r="M70" s="77" t="n">
        <f aca="false">K70-L70</f>
        <v>2.1829</v>
      </c>
      <c r="N70" s="78" t="n">
        <v>6</v>
      </c>
      <c r="O70" s="78" t="n">
        <v>5</v>
      </c>
      <c r="P70" s="79" t="n">
        <f aca="false">IF($C70=0,"",D70/$C70)</f>
        <v>0.285714285714286</v>
      </c>
      <c r="Q70" s="79" t="n">
        <f aca="false">IF($C70=0,"",E70/$C70)</f>
        <v>0.600985221674877</v>
      </c>
      <c r="R70" s="79" t="n">
        <f aca="false">IF($C70=0,"",F70/$C70)</f>
        <v>0.600985221674877</v>
      </c>
      <c r="S70" s="79" t="n">
        <f aca="false">IF($C70=0,"",G70/$C70)</f>
        <v>0.527093596059113</v>
      </c>
      <c r="T70" s="79" t="n">
        <f aca="false">IF($C70=0,"",H70/$C70)</f>
        <v>0.433497536945813</v>
      </c>
      <c r="U70" s="79" t="n">
        <f aca="false">IF($C70=0,"",I70/$C70)</f>
        <v>0.285714285714286</v>
      </c>
      <c r="V70" s="80" t="n">
        <f aca="false">IF($C70=0,"",K70/$C70)</f>
        <v>0.0189162561576355</v>
      </c>
      <c r="W70" s="80" t="n">
        <f aca="false">IF($C70=0,"",M70/$C70)</f>
        <v>0.0107532019704434</v>
      </c>
    </row>
    <row r="71" customFormat="false" ht="15" hidden="false" customHeight="false" outlineLevel="0" collapsed="false">
      <c r="A71" s="11" t="n">
        <v>2026</v>
      </c>
      <c r="B71" s="11" t="s">
        <v>5202</v>
      </c>
      <c r="C71" s="16" t="n">
        <v>17</v>
      </c>
      <c r="D71" s="16" t="n">
        <v>6</v>
      </c>
      <c r="E71" s="16" t="n">
        <v>12</v>
      </c>
      <c r="F71" s="16" t="n">
        <v>12</v>
      </c>
      <c r="G71" s="16" t="n">
        <v>9</v>
      </c>
      <c r="H71" s="16" t="n">
        <v>7</v>
      </c>
      <c r="I71" s="16" t="n">
        <v>6</v>
      </c>
      <c r="J71" s="16" t="n">
        <v>0</v>
      </c>
      <c r="K71" s="13" t="n">
        <v>2.44</v>
      </c>
      <c r="L71" s="13" t="n">
        <v>0.1061</v>
      </c>
      <c r="M71" s="35" t="n">
        <f aca="false">K71-L71</f>
        <v>2.3339</v>
      </c>
      <c r="N71" s="16" t="n">
        <v>5</v>
      </c>
      <c r="O71" s="16" t="n">
        <v>2</v>
      </c>
      <c r="P71" s="74" t="n">
        <f aca="false">IF($C71=0,"",D71/$C71)</f>
        <v>0.352941176470588</v>
      </c>
      <c r="Q71" s="74" t="n">
        <f aca="false">IF($C71=0,"",E71/$C71)</f>
        <v>0.705882352941177</v>
      </c>
      <c r="R71" s="74" t="n">
        <f aca="false">IF($C71=0,"",F71/$C71)</f>
        <v>0.705882352941177</v>
      </c>
      <c r="S71" s="74" t="n">
        <f aca="false">IF($C71=0,"",G71/$C71)</f>
        <v>0.529411764705882</v>
      </c>
      <c r="T71" s="74" t="n">
        <f aca="false">IF($C71=0,"",H71/$C71)</f>
        <v>0.411764705882353</v>
      </c>
      <c r="U71" s="74" t="n">
        <f aca="false">IF($C71=0,"",I71/$C71)</f>
        <v>0.352941176470588</v>
      </c>
      <c r="V71" s="75" t="n">
        <f aca="false">IF($C71=0,"",K71/$C71)</f>
        <v>0.143529411764706</v>
      </c>
      <c r="W71" s="75" t="n">
        <f aca="false">IF($C71=0,"",M71/$C71)</f>
        <v>0.137288235294118</v>
      </c>
    </row>
    <row r="72" customFormat="false" ht="15" hidden="false" customHeight="false" outlineLevel="0" collapsed="false">
      <c r="A72" s="11" t="n">
        <v>2026</v>
      </c>
      <c r="B72" s="11" t="s">
        <v>5203</v>
      </c>
      <c r="C72" s="16" t="n">
        <v>16</v>
      </c>
      <c r="D72" s="16" t="n">
        <v>5</v>
      </c>
      <c r="E72" s="16" t="n">
        <v>11</v>
      </c>
      <c r="F72" s="16" t="n">
        <v>11</v>
      </c>
      <c r="G72" s="16" t="n">
        <v>8</v>
      </c>
      <c r="H72" s="16" t="n">
        <v>8</v>
      </c>
      <c r="I72" s="16" t="n">
        <v>5</v>
      </c>
      <c r="J72" s="16" t="n">
        <v>0</v>
      </c>
      <c r="K72" s="13" t="n">
        <v>2.62</v>
      </c>
      <c r="L72" s="13" t="n">
        <v>0.0583</v>
      </c>
      <c r="M72" s="35" t="n">
        <f aca="false">K72-L72</f>
        <v>2.5617</v>
      </c>
      <c r="N72" s="16" t="n">
        <v>4</v>
      </c>
      <c r="O72" s="16" t="n">
        <v>2</v>
      </c>
      <c r="P72" s="74" t="n">
        <f aca="false">IF($C72=0,"",D72/$C72)</f>
        <v>0.3125</v>
      </c>
      <c r="Q72" s="74" t="n">
        <f aca="false">IF($C72=0,"",E72/$C72)</f>
        <v>0.6875</v>
      </c>
      <c r="R72" s="74" t="n">
        <f aca="false">IF($C72=0,"",F72/$C72)</f>
        <v>0.6875</v>
      </c>
      <c r="S72" s="74" t="n">
        <f aca="false">IF($C72=0,"",G72/$C72)</f>
        <v>0.5</v>
      </c>
      <c r="T72" s="74" t="n">
        <f aca="false">IF($C72=0,"",H72/$C72)</f>
        <v>0.5</v>
      </c>
      <c r="U72" s="74" t="n">
        <f aca="false">IF($C72=0,"",I72/$C72)</f>
        <v>0.3125</v>
      </c>
      <c r="V72" s="75" t="n">
        <f aca="false">IF($C72=0,"",K72/$C72)</f>
        <v>0.16375</v>
      </c>
      <c r="W72" s="75" t="n">
        <f aca="false">IF($C72=0,"",M72/$C72)</f>
        <v>0.16010625</v>
      </c>
    </row>
    <row r="73" customFormat="false" ht="15" hidden="false" customHeight="false" outlineLevel="0" collapsed="false">
      <c r="A73" s="11" t="n">
        <v>2026</v>
      </c>
      <c r="B73" s="11" t="s">
        <v>5204</v>
      </c>
      <c r="C73" s="16" t="n">
        <v>14</v>
      </c>
      <c r="D73" s="16" t="n">
        <v>3</v>
      </c>
      <c r="E73" s="16" t="n">
        <v>9</v>
      </c>
      <c r="F73" s="16" t="n">
        <v>9</v>
      </c>
      <c r="G73" s="16" t="n">
        <v>6</v>
      </c>
      <c r="H73" s="16" t="n">
        <v>5</v>
      </c>
      <c r="I73" s="16" t="n">
        <v>3</v>
      </c>
      <c r="J73" s="16" t="n">
        <v>0</v>
      </c>
      <c r="K73" s="13" t="n">
        <v>-0.02</v>
      </c>
      <c r="L73" s="13" t="n">
        <v>0.0352</v>
      </c>
      <c r="M73" s="35" t="n">
        <f aca="false">K73-L73</f>
        <v>-0.0552</v>
      </c>
      <c r="N73" s="16" t="n">
        <v>4</v>
      </c>
      <c r="O73" s="16" t="n">
        <v>2</v>
      </c>
      <c r="P73" s="74" t="n">
        <f aca="false">IF($C73=0,"",D73/$C73)</f>
        <v>0.214285714285714</v>
      </c>
      <c r="Q73" s="74" t="n">
        <f aca="false">IF($C73=0,"",E73/$C73)</f>
        <v>0.642857142857143</v>
      </c>
      <c r="R73" s="74" t="n">
        <f aca="false">IF($C73=0,"",F73/$C73)</f>
        <v>0.642857142857143</v>
      </c>
      <c r="S73" s="74" t="n">
        <f aca="false">IF($C73=0,"",G73/$C73)</f>
        <v>0.428571428571429</v>
      </c>
      <c r="T73" s="74" t="n">
        <f aca="false">IF($C73=0,"",H73/$C73)</f>
        <v>0.357142857142857</v>
      </c>
      <c r="U73" s="74" t="n">
        <f aca="false">IF($C73=0,"",I73/$C73)</f>
        <v>0.214285714285714</v>
      </c>
      <c r="V73" s="75" t="n">
        <f aca="false">IF($C73=0,"",K73/$C73)</f>
        <v>-0.00142857142857143</v>
      </c>
      <c r="W73" s="75" t="n">
        <f aca="false">IF($C73=0,"",M73/$C73)</f>
        <v>-0.00394285714285714</v>
      </c>
    </row>
    <row r="74" customFormat="false" ht="15" hidden="false" customHeight="false" outlineLevel="0" collapsed="false">
      <c r="A74" s="11" t="n">
        <v>2026</v>
      </c>
      <c r="B74" s="11" t="s">
        <v>5205</v>
      </c>
      <c r="C74" s="16" t="n">
        <v>14</v>
      </c>
      <c r="D74" s="16" t="n">
        <v>2</v>
      </c>
      <c r="E74" s="16" t="n">
        <v>7</v>
      </c>
      <c r="F74" s="16" t="n">
        <v>7</v>
      </c>
      <c r="G74" s="16" t="n">
        <v>5</v>
      </c>
      <c r="H74" s="16" t="n">
        <v>5</v>
      </c>
      <c r="I74" s="16" t="n">
        <v>2</v>
      </c>
      <c r="J74" s="16" t="n">
        <v>0</v>
      </c>
      <c r="K74" s="13" t="n">
        <v>-2.56</v>
      </c>
      <c r="L74" s="13" t="n">
        <v>0.0818</v>
      </c>
      <c r="M74" s="35" t="n">
        <f aca="false">K74-L74</f>
        <v>-2.6418</v>
      </c>
      <c r="N74" s="16" t="n">
        <v>4</v>
      </c>
      <c r="O74" s="16" t="n">
        <v>4</v>
      </c>
      <c r="P74" s="74" t="n">
        <f aca="false">IF($C74=0,"",D74/$C74)</f>
        <v>0.142857142857143</v>
      </c>
      <c r="Q74" s="74" t="n">
        <f aca="false">IF($C74=0,"",E74/$C74)</f>
        <v>0.5</v>
      </c>
      <c r="R74" s="74" t="n">
        <f aca="false">IF($C74=0,"",F74/$C74)</f>
        <v>0.5</v>
      </c>
      <c r="S74" s="74" t="n">
        <f aca="false">IF($C74=0,"",G74/$C74)</f>
        <v>0.357142857142857</v>
      </c>
      <c r="T74" s="74" t="n">
        <f aca="false">IF($C74=0,"",H74/$C74)</f>
        <v>0.357142857142857</v>
      </c>
      <c r="U74" s="74" t="n">
        <f aca="false">IF($C74=0,"",I74/$C74)</f>
        <v>0.142857142857143</v>
      </c>
      <c r="V74" s="75" t="n">
        <f aca="false">IF($C74=0,"",K74/$C74)</f>
        <v>-0.182857142857143</v>
      </c>
      <c r="W74" s="75" t="n">
        <f aca="false">IF($C74=0,"",M74/$C74)</f>
        <v>-0.1887</v>
      </c>
    </row>
    <row r="75" customFormat="false" ht="15" hidden="false" customHeight="false" outlineLevel="0" collapsed="false">
      <c r="A75" s="11" t="n">
        <v>2026</v>
      </c>
      <c r="B75" s="11" t="s">
        <v>5206</v>
      </c>
      <c r="C75" s="16" t="n">
        <v>14</v>
      </c>
      <c r="D75" s="16" t="n">
        <v>4</v>
      </c>
      <c r="E75" s="16" t="n">
        <v>11</v>
      </c>
      <c r="F75" s="16" t="n">
        <v>11</v>
      </c>
      <c r="G75" s="16" t="n">
        <v>8</v>
      </c>
      <c r="H75" s="16" t="n">
        <v>6</v>
      </c>
      <c r="I75" s="16" t="n">
        <v>4</v>
      </c>
      <c r="J75" s="16" t="n">
        <v>0</v>
      </c>
      <c r="K75" s="13" t="n">
        <v>3.12</v>
      </c>
      <c r="L75" s="13" t="n">
        <v>0.1267</v>
      </c>
      <c r="M75" s="35" t="n">
        <f aca="false">K75-L75</f>
        <v>2.9933</v>
      </c>
      <c r="N75" s="16" t="n">
        <v>5</v>
      </c>
      <c r="O75" s="16" t="n">
        <v>1</v>
      </c>
      <c r="P75" s="74" t="n">
        <f aca="false">IF($C75=0,"",D75/$C75)</f>
        <v>0.285714285714286</v>
      </c>
      <c r="Q75" s="74" t="n">
        <f aca="false">IF($C75=0,"",E75/$C75)</f>
        <v>0.785714285714286</v>
      </c>
      <c r="R75" s="74" t="n">
        <f aca="false">IF($C75=0,"",F75/$C75)</f>
        <v>0.785714285714286</v>
      </c>
      <c r="S75" s="74" t="n">
        <f aca="false">IF($C75=0,"",G75/$C75)</f>
        <v>0.571428571428571</v>
      </c>
      <c r="T75" s="74" t="n">
        <f aca="false">IF($C75=0,"",H75/$C75)</f>
        <v>0.428571428571429</v>
      </c>
      <c r="U75" s="74" t="n">
        <f aca="false">IF($C75=0,"",I75/$C75)</f>
        <v>0.285714285714286</v>
      </c>
      <c r="V75" s="75" t="n">
        <f aca="false">IF($C75=0,"",K75/$C75)</f>
        <v>0.222857142857143</v>
      </c>
      <c r="W75" s="75" t="n">
        <f aca="false">IF($C75=0,"",M75/$C75)</f>
        <v>0.213807142857143</v>
      </c>
    </row>
    <row r="76" customFormat="false" ht="15" hidden="false" customHeight="false" outlineLevel="0" collapsed="false">
      <c r="A76" s="11" t="n">
        <v>2026</v>
      </c>
      <c r="B76" s="11" t="s">
        <v>5207</v>
      </c>
      <c r="C76" s="16" t="n">
        <v>20</v>
      </c>
      <c r="D76" s="16" t="n">
        <v>5</v>
      </c>
      <c r="E76" s="16" t="n">
        <v>14</v>
      </c>
      <c r="F76" s="16" t="n">
        <v>14</v>
      </c>
      <c r="G76" s="16" t="n">
        <v>14</v>
      </c>
      <c r="H76" s="16" t="n">
        <v>12</v>
      </c>
      <c r="I76" s="16" t="n">
        <v>5</v>
      </c>
      <c r="J76" s="16" t="n">
        <v>0</v>
      </c>
      <c r="K76" s="13" t="n">
        <v>4.38</v>
      </c>
      <c r="L76" s="13" t="n">
        <v>0.1735</v>
      </c>
      <c r="M76" s="35" t="n">
        <f aca="false">K76-L76</f>
        <v>4.2065</v>
      </c>
      <c r="N76" s="16" t="n">
        <v>6</v>
      </c>
      <c r="O76" s="16" t="n">
        <v>2</v>
      </c>
      <c r="P76" s="74" t="n">
        <f aca="false">IF($C76=0,"",D76/$C76)</f>
        <v>0.25</v>
      </c>
      <c r="Q76" s="74" t="n">
        <f aca="false">IF($C76=0,"",E76/$C76)</f>
        <v>0.7</v>
      </c>
      <c r="R76" s="74" t="n">
        <f aca="false">IF($C76=0,"",F76/$C76)</f>
        <v>0.7</v>
      </c>
      <c r="S76" s="74" t="n">
        <f aca="false">IF($C76=0,"",G76/$C76)</f>
        <v>0.7</v>
      </c>
      <c r="T76" s="74" t="n">
        <f aca="false">IF($C76=0,"",H76/$C76)</f>
        <v>0.6</v>
      </c>
      <c r="U76" s="74" t="n">
        <f aca="false">IF($C76=0,"",I76/$C76)</f>
        <v>0.25</v>
      </c>
      <c r="V76" s="75" t="n">
        <f aca="false">IF($C76=0,"",K76/$C76)</f>
        <v>0.219</v>
      </c>
      <c r="W76" s="75" t="n">
        <f aca="false">IF($C76=0,"",M76/$C76)</f>
        <v>0.210325</v>
      </c>
    </row>
    <row r="77" customFormat="false" ht="15" hidden="false" customHeight="false" outlineLevel="0" collapsed="false">
      <c r="A77" s="11" t="n">
        <v>2026</v>
      </c>
      <c r="B77" s="11" t="s">
        <v>5208</v>
      </c>
      <c r="C77" s="16" t="n">
        <v>20</v>
      </c>
      <c r="D77" s="16" t="n">
        <v>4</v>
      </c>
      <c r="E77" s="16" t="n">
        <v>14</v>
      </c>
      <c r="F77" s="16" t="n">
        <v>14</v>
      </c>
      <c r="G77" s="16" t="n">
        <v>13</v>
      </c>
      <c r="H77" s="16" t="n">
        <v>10</v>
      </c>
      <c r="I77" s="16" t="n">
        <v>4</v>
      </c>
      <c r="J77" s="16" t="n">
        <v>0</v>
      </c>
      <c r="K77" s="13" t="n">
        <v>2.88</v>
      </c>
      <c r="L77" s="13" t="n">
        <v>0.1325</v>
      </c>
      <c r="M77" s="35" t="n">
        <f aca="false">K77-L77</f>
        <v>2.7475</v>
      </c>
      <c r="N77" s="16" t="n">
        <v>4</v>
      </c>
      <c r="O77" s="16" t="n">
        <v>4</v>
      </c>
      <c r="P77" s="74" t="n">
        <f aca="false">IF($C77=0,"",D77/$C77)</f>
        <v>0.2</v>
      </c>
      <c r="Q77" s="74" t="n">
        <f aca="false">IF($C77=0,"",E77/$C77)</f>
        <v>0.7</v>
      </c>
      <c r="R77" s="74" t="n">
        <f aca="false">IF($C77=0,"",F77/$C77)</f>
        <v>0.7</v>
      </c>
      <c r="S77" s="74" t="n">
        <f aca="false">IF($C77=0,"",G77/$C77)</f>
        <v>0.65</v>
      </c>
      <c r="T77" s="74" t="n">
        <f aca="false">IF($C77=0,"",H77/$C77)</f>
        <v>0.5</v>
      </c>
      <c r="U77" s="74" t="n">
        <f aca="false">IF($C77=0,"",I77/$C77)</f>
        <v>0.2</v>
      </c>
      <c r="V77" s="75" t="n">
        <f aca="false">IF($C77=0,"",K77/$C77)</f>
        <v>0.144</v>
      </c>
      <c r="W77" s="75" t="n">
        <f aca="false">IF($C77=0,"",M77/$C77)</f>
        <v>0.137375</v>
      </c>
    </row>
    <row r="78" customFormat="false" ht="15" hidden="false" customHeight="false" outlineLevel="0" collapsed="false">
      <c r="A78" s="11" t="n">
        <v>2026</v>
      </c>
      <c r="B78" s="11" t="s">
        <v>5209</v>
      </c>
      <c r="C78" s="16" t="n">
        <v>10</v>
      </c>
      <c r="D78" s="16" t="n">
        <v>0</v>
      </c>
      <c r="E78" s="16" t="n">
        <v>8</v>
      </c>
      <c r="F78" s="16" t="n">
        <v>8</v>
      </c>
      <c r="G78" s="16" t="n">
        <v>7</v>
      </c>
      <c r="H78" s="16" t="n">
        <v>4</v>
      </c>
      <c r="I78" s="16" t="n">
        <v>0</v>
      </c>
      <c r="J78" s="16" t="n">
        <v>0</v>
      </c>
      <c r="K78" s="13" t="n">
        <v>1.36</v>
      </c>
      <c r="L78" s="13" t="n">
        <v>0.0691</v>
      </c>
      <c r="M78" s="35" t="n">
        <f aca="false">K78-L78</f>
        <v>1.2909</v>
      </c>
      <c r="N78" s="16" t="n">
        <v>7</v>
      </c>
      <c r="O78" s="16" t="n">
        <v>1</v>
      </c>
      <c r="P78" s="74" t="n">
        <f aca="false">IF($C78=0,"",D78/$C78)</f>
        <v>0</v>
      </c>
      <c r="Q78" s="74" t="n">
        <f aca="false">IF($C78=0,"",E78/$C78)</f>
        <v>0.8</v>
      </c>
      <c r="R78" s="74" t="n">
        <f aca="false">IF($C78=0,"",F78/$C78)</f>
        <v>0.8</v>
      </c>
      <c r="S78" s="74" t="n">
        <f aca="false">IF($C78=0,"",G78/$C78)</f>
        <v>0.7</v>
      </c>
      <c r="T78" s="74" t="n">
        <f aca="false">IF($C78=0,"",H78/$C78)</f>
        <v>0.4</v>
      </c>
      <c r="U78" s="74" t="n">
        <f aca="false">IF($C78=0,"",I78/$C78)</f>
        <v>0</v>
      </c>
      <c r="V78" s="75" t="n">
        <f aca="false">IF($C78=0,"",K78/$C78)</f>
        <v>0.136</v>
      </c>
      <c r="W78" s="75" t="n">
        <f aca="false">IF($C78=0,"",M78/$C78)</f>
        <v>0.12909</v>
      </c>
    </row>
    <row r="79" customFormat="false" ht="15" hidden="false" customHeight="false" outlineLevel="0" collapsed="false">
      <c r="A79" s="11" t="n">
        <v>2026</v>
      </c>
      <c r="B79" s="11" t="s">
        <v>5210</v>
      </c>
      <c r="C79" s="16" t="n">
        <v>22</v>
      </c>
      <c r="D79" s="16" t="n">
        <v>5</v>
      </c>
      <c r="E79" s="16" t="n">
        <v>14</v>
      </c>
      <c r="F79" s="16" t="n">
        <v>14</v>
      </c>
      <c r="G79" s="16" t="n">
        <v>12</v>
      </c>
      <c r="H79" s="16" t="n">
        <v>10</v>
      </c>
      <c r="I79" s="16" t="n">
        <v>5</v>
      </c>
      <c r="J79" s="16" t="n">
        <v>0</v>
      </c>
      <c r="K79" s="13" t="n">
        <v>1.18</v>
      </c>
      <c r="L79" s="13" t="n">
        <v>0.1685</v>
      </c>
      <c r="M79" s="35" t="n">
        <f aca="false">K79-L79</f>
        <v>1.0115</v>
      </c>
      <c r="N79" s="16" t="n">
        <v>4</v>
      </c>
      <c r="O79" s="16" t="n">
        <v>2</v>
      </c>
      <c r="P79" s="74" t="n">
        <f aca="false">IF($C79=0,"",D79/$C79)</f>
        <v>0.227272727272727</v>
      </c>
      <c r="Q79" s="74" t="n">
        <f aca="false">IF($C79=0,"",E79/$C79)</f>
        <v>0.636363636363636</v>
      </c>
      <c r="R79" s="74" t="n">
        <f aca="false">IF($C79=0,"",F79/$C79)</f>
        <v>0.636363636363636</v>
      </c>
      <c r="S79" s="74" t="n">
        <f aca="false">IF($C79=0,"",G79/$C79)</f>
        <v>0.545454545454545</v>
      </c>
      <c r="T79" s="74" t="n">
        <f aca="false">IF($C79=0,"",H79/$C79)</f>
        <v>0.454545454545455</v>
      </c>
      <c r="U79" s="74" t="n">
        <f aca="false">IF($C79=0,"",I79/$C79)</f>
        <v>0.227272727272727</v>
      </c>
      <c r="V79" s="75" t="n">
        <f aca="false">IF($C79=0,"",K79/$C79)</f>
        <v>0.0536363636363636</v>
      </c>
      <c r="W79" s="75" t="n">
        <f aca="false">IF($C79=0,"",M79/$C79)</f>
        <v>0.0459772727272727</v>
      </c>
    </row>
    <row r="80" customFormat="false" ht="15" hidden="false" customHeight="false" outlineLevel="0" collapsed="false">
      <c r="A80" s="11" t="n">
        <v>2026</v>
      </c>
      <c r="B80" s="11" t="s">
        <v>5211</v>
      </c>
      <c r="C80" s="16" t="n">
        <v>2</v>
      </c>
      <c r="D80" s="16" t="n">
        <v>0</v>
      </c>
      <c r="E80" s="16" t="n">
        <v>1</v>
      </c>
      <c r="F80" s="16" t="n">
        <v>1</v>
      </c>
      <c r="G80" s="16" t="n">
        <v>0</v>
      </c>
      <c r="H80" s="16" t="n">
        <v>0</v>
      </c>
      <c r="I80" s="16" t="n">
        <v>0</v>
      </c>
      <c r="J80" s="16" t="n">
        <v>0</v>
      </c>
      <c r="K80" s="13" t="n">
        <v>-0.88</v>
      </c>
      <c r="L80" s="13" t="n">
        <v>0.0169</v>
      </c>
      <c r="M80" s="35" t="n">
        <f aca="false">K80-L80</f>
        <v>-0.8969</v>
      </c>
      <c r="N80" s="16" t="n">
        <v>1</v>
      </c>
      <c r="O80" s="16" t="n">
        <v>1</v>
      </c>
      <c r="P80" s="74" t="n">
        <f aca="false">IF($C80=0,"",D80/$C80)</f>
        <v>0</v>
      </c>
      <c r="Q80" s="74" t="n">
        <f aca="false">IF($C80=0,"",E80/$C80)</f>
        <v>0.5</v>
      </c>
      <c r="R80" s="74" t="n">
        <f aca="false">IF($C80=0,"",F80/$C80)</f>
        <v>0.5</v>
      </c>
      <c r="S80" s="74" t="n">
        <f aca="false">IF($C80=0,"",G80/$C80)</f>
        <v>0</v>
      </c>
      <c r="T80" s="74" t="n">
        <f aca="false">IF($C80=0,"",H80/$C80)</f>
        <v>0</v>
      </c>
      <c r="U80" s="74" t="n">
        <f aca="false">IF($C80=0,"",I80/$C80)</f>
        <v>0</v>
      </c>
      <c r="V80" s="75" t="n">
        <f aca="false">IF($C80=0,"",K80/$C80)</f>
        <v>-0.44</v>
      </c>
      <c r="W80" s="75" t="n">
        <f aca="false">IF($C80=0,"",M80/$C80)</f>
        <v>-0.44845</v>
      </c>
    </row>
    <row r="81" customFormat="false" ht="15" hidden="false" customHeight="false" outlineLevel="0" collapsed="false">
      <c r="A81" s="76" t="s">
        <v>5220</v>
      </c>
      <c r="B81" s="76" t="s">
        <v>5215</v>
      </c>
      <c r="C81" s="76" t="n">
        <f aca="false">SUM(C71:C80)</f>
        <v>149</v>
      </c>
      <c r="D81" s="76" t="n">
        <f aca="false">SUM(D71:D80)</f>
        <v>34</v>
      </c>
      <c r="E81" s="76" t="n">
        <f aca="false">SUM(E71:E80)</f>
        <v>101</v>
      </c>
      <c r="F81" s="76" t="n">
        <f aca="false">SUM(F71:F80)</f>
        <v>101</v>
      </c>
      <c r="G81" s="76" t="n">
        <f aca="false">SUM(G71:G80)</f>
        <v>82</v>
      </c>
      <c r="H81" s="76" t="n">
        <f aca="false">SUM(H71:H80)</f>
        <v>67</v>
      </c>
      <c r="I81" s="76" t="n">
        <f aca="false">SUM(I71:I80)</f>
        <v>34</v>
      </c>
      <c r="J81" s="76" t="n">
        <f aca="false">SUM(J71:J80)</f>
        <v>0</v>
      </c>
      <c r="K81" s="77" t="n">
        <f aca="false">SUM(K71:K80)</f>
        <v>14.52</v>
      </c>
      <c r="L81" s="77" t="n">
        <f aca="false">SUM(L71:L80)</f>
        <v>0.9686</v>
      </c>
      <c r="M81" s="77" t="n">
        <f aca="false">K81-L81</f>
        <v>13.5514</v>
      </c>
      <c r="N81" s="78" t="n">
        <v>11</v>
      </c>
      <c r="O81" s="78" t="n">
        <v>4</v>
      </c>
      <c r="P81" s="79" t="n">
        <f aca="false">IF($C81=0,"",D81/$C81)</f>
        <v>0.228187919463087</v>
      </c>
      <c r="Q81" s="79" t="n">
        <f aca="false">IF($C81=0,"",E81/$C81)</f>
        <v>0.677852348993289</v>
      </c>
      <c r="R81" s="79" t="n">
        <f aca="false">IF($C81=0,"",F81/$C81)</f>
        <v>0.677852348993289</v>
      </c>
      <c r="S81" s="79" t="n">
        <f aca="false">IF($C81=0,"",G81/$C81)</f>
        <v>0.550335570469799</v>
      </c>
      <c r="T81" s="79" t="n">
        <f aca="false">IF($C81=0,"",H81/$C81)</f>
        <v>0.449664429530201</v>
      </c>
      <c r="U81" s="79" t="n">
        <f aca="false">IF($C81=0,"",I81/$C81)</f>
        <v>0.228187919463087</v>
      </c>
      <c r="V81" s="80" t="n">
        <f aca="false">IF($C81=0,"",K81/$C81)</f>
        <v>0.0974496644295302</v>
      </c>
      <c r="W81" s="80" t="n">
        <f aca="false">IF($C81=0,"",M81/$C81)</f>
        <v>0.0909489932885906</v>
      </c>
    </row>
    <row r="82" customFormat="false" ht="15" hidden="false" customHeight="false" outlineLevel="0" collapsed="false">
      <c r="A82" s="51" t="s">
        <v>5190</v>
      </c>
      <c r="B82" s="51" t="s">
        <v>5215</v>
      </c>
      <c r="C82" s="51" t="n">
        <f aca="false">C18+C31+C44+C57+C70+C81</f>
        <v>1137</v>
      </c>
      <c r="D82" s="51" t="n">
        <f aca="false">D18+D31+D44+D57+D70+D81</f>
        <v>301</v>
      </c>
      <c r="E82" s="51" t="n">
        <f aca="false">E18+E31+E44+E57+E70+E81</f>
        <v>752</v>
      </c>
      <c r="F82" s="51" t="n">
        <f aca="false">F18+F31+F44+F57+F70+F81</f>
        <v>752</v>
      </c>
      <c r="G82" s="51" t="n">
        <f aca="false">G18+G31+G44+G57+G70+G81</f>
        <v>630</v>
      </c>
      <c r="H82" s="51" t="n">
        <f aca="false">H18+H31+H44+H57+H70+H81</f>
        <v>515</v>
      </c>
      <c r="I82" s="51" t="n">
        <f aca="false">I18+I31+I44+I57+I70+I81</f>
        <v>301</v>
      </c>
      <c r="J82" s="51" t="n">
        <f aca="false">J18+J31+J44+J57+J70+J81</f>
        <v>0</v>
      </c>
      <c r="K82" s="54" t="n">
        <f aca="false">K18+K31+K44+K57+K70+K81</f>
        <v>104.54</v>
      </c>
      <c r="L82" s="54" t="n">
        <f aca="false">L18+L31+L44+L57+L70+L81</f>
        <v>28.991</v>
      </c>
      <c r="M82" s="54" t="n">
        <f aca="false">K82-L82</f>
        <v>75.549</v>
      </c>
      <c r="N82" s="81" t="n">
        <v>18</v>
      </c>
      <c r="O82" s="81" t="n">
        <v>5</v>
      </c>
      <c r="P82" s="82" t="n">
        <f aca="false">IF($C82=0,"",D82/$C82)</f>
        <v>0.264731750219877</v>
      </c>
      <c r="Q82" s="82" t="n">
        <f aca="false">IF($C82=0,"",E82/$C82)</f>
        <v>0.661389621811785</v>
      </c>
      <c r="R82" s="82" t="n">
        <f aca="false">IF($C82=0,"",F82/$C82)</f>
        <v>0.661389621811785</v>
      </c>
      <c r="S82" s="82" t="n">
        <f aca="false">IF($C82=0,"",G82/$C82)</f>
        <v>0.554089709762533</v>
      </c>
      <c r="T82" s="82" t="n">
        <f aca="false">IF($C82=0,"",H82/$C82)</f>
        <v>0.452946350043975</v>
      </c>
      <c r="U82" s="82" t="n">
        <f aca="false">IF($C82=0,"",I82/$C82)</f>
        <v>0.264731750219877</v>
      </c>
      <c r="V82" s="83" t="n">
        <f aca="false">IF($C82=0,"",K82/$C82)</f>
        <v>0.0919437115215479</v>
      </c>
      <c r="W82" s="83" t="n">
        <f aca="false">IF($C82=0,"",M82/$C82)</f>
        <v>0.0664459102902375</v>
      </c>
    </row>
  </sheetData>
  <mergeCells count="2">
    <mergeCell ref="A2:W2"/>
    <mergeCell ref="A3:W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7"/>
    <col collapsed="false" customWidth="true" hidden="false" outlineLevel="0" max="5" min="4" style="0" width="9"/>
    <col collapsed="false" customWidth="true" hidden="false" outlineLevel="0" max="9" min="6" style="0" width="7"/>
    <col collapsed="false" customWidth="true" hidden="false" outlineLevel="0" max="10" min="10" style="0" width="9"/>
    <col collapsed="false" customWidth="true" hidden="false" outlineLevel="0" max="12" min="11" style="0" width="8"/>
    <col collapsed="false" customWidth="true" hidden="false" outlineLevel="0" max="13" min="13" style="0" width="9"/>
    <col collapsed="false" customWidth="true" hidden="false" outlineLevel="0" max="15" min="14" style="0" width="8"/>
    <col collapsed="false" customWidth="true" hidden="false" outlineLevel="0" max="16" min="16" style="0" width="7"/>
    <col collapsed="false" customWidth="true" hidden="false" outlineLevel="0" max="17" min="17" style="0" width="9"/>
    <col collapsed="false" customWidth="true" hidden="false" outlineLevel="0" max="21" min="18" style="0" width="7"/>
    <col collapsed="false" customWidth="true" hidden="false" outlineLevel="0" max="22" min="22" style="0" width="8"/>
    <col collapsed="false" customWidth="true" hidden="false" outlineLevel="0" max="23" min="23" style="0" width="9"/>
  </cols>
  <sheetData>
    <row r="1" customFormat="false" ht="15" hidden="false" customHeight="false" outlineLevel="0" collapsed="false">
      <c r="A1" s="3" t="s">
        <v>5235</v>
      </c>
    </row>
    <row r="2" customFormat="false" ht="42" hidden="false" customHeight="true" outlineLevel="0" collapsed="false">
      <c r="A2" s="4" t="s">
        <v>5192</v>
      </c>
      <c r="B2" s="4"/>
      <c r="C2" s="4"/>
      <c r="D2" s="4"/>
      <c r="E2" s="4"/>
      <c r="F2" s="4"/>
      <c r="G2" s="4"/>
      <c r="H2" s="4"/>
      <c r="I2" s="4"/>
      <c r="J2" s="4"/>
      <c r="K2" s="4"/>
      <c r="L2" s="4"/>
      <c r="M2" s="4"/>
      <c r="N2" s="4"/>
      <c r="O2" s="4"/>
      <c r="P2" s="4"/>
      <c r="Q2" s="4"/>
      <c r="R2" s="4"/>
      <c r="S2" s="4"/>
      <c r="T2" s="4"/>
      <c r="U2" s="4"/>
      <c r="V2" s="4"/>
      <c r="W2" s="4"/>
    </row>
    <row r="3" customFormat="false" ht="15" hidden="false" customHeight="false" outlineLevel="0" collapsed="false">
      <c r="A3" s="73" t="s">
        <v>5193</v>
      </c>
      <c r="B3" s="73"/>
      <c r="C3" s="73"/>
      <c r="D3" s="73"/>
      <c r="E3" s="73"/>
      <c r="F3" s="73"/>
      <c r="G3" s="73"/>
      <c r="H3" s="73"/>
      <c r="I3" s="73"/>
      <c r="J3" s="73"/>
      <c r="K3" s="73"/>
      <c r="L3" s="73"/>
      <c r="M3" s="73"/>
      <c r="N3" s="73"/>
      <c r="O3" s="73"/>
      <c r="P3" s="73"/>
      <c r="Q3" s="73"/>
      <c r="R3" s="73"/>
      <c r="S3" s="73"/>
      <c r="T3" s="73"/>
      <c r="U3" s="73"/>
      <c r="V3" s="73"/>
      <c r="W3" s="73"/>
    </row>
    <row r="5" customFormat="false" ht="42" hidden="false" customHeight="true" outlineLevel="0" collapsed="false">
      <c r="A5" s="6" t="s">
        <v>5175</v>
      </c>
      <c r="B5" s="6" t="s">
        <v>270</v>
      </c>
      <c r="C5" s="6" t="s">
        <v>359</v>
      </c>
      <c r="D5" s="6" t="s">
        <v>5194</v>
      </c>
      <c r="E5" s="6" t="s">
        <v>362</v>
      </c>
      <c r="F5" s="6" t="s">
        <v>5195</v>
      </c>
      <c r="G5" s="6" t="s">
        <v>5196</v>
      </c>
      <c r="H5" s="6" t="s">
        <v>5197</v>
      </c>
      <c r="I5" s="6" t="s">
        <v>5198</v>
      </c>
      <c r="J5" s="6" t="s">
        <v>5199</v>
      </c>
      <c r="K5" s="6" t="s">
        <v>5200</v>
      </c>
      <c r="L5" s="6" t="s">
        <v>5201</v>
      </c>
      <c r="M5" s="6" t="s">
        <v>372</v>
      </c>
      <c r="N5" s="6" t="s">
        <v>5183</v>
      </c>
      <c r="O5" s="6" t="s">
        <v>87</v>
      </c>
      <c r="P5" s="6" t="s">
        <v>5176</v>
      </c>
      <c r="Q5" s="6" t="s">
        <v>5177</v>
      </c>
      <c r="R5" s="6" t="s">
        <v>5178</v>
      </c>
      <c r="S5" s="6" t="s">
        <v>5179</v>
      </c>
      <c r="T5" s="6" t="s">
        <v>5180</v>
      </c>
      <c r="U5" s="6" t="s">
        <v>5181</v>
      </c>
      <c r="V5" s="6" t="s">
        <v>5182</v>
      </c>
      <c r="W5" s="6" t="s">
        <v>5003</v>
      </c>
    </row>
    <row r="6" customFormat="false" ht="15" hidden="false" customHeight="false" outlineLevel="0" collapsed="false">
      <c r="A6" s="11" t="n">
        <v>2021</v>
      </c>
      <c r="B6" s="11" t="s">
        <v>5202</v>
      </c>
      <c r="C6" s="16" t="n">
        <v>13</v>
      </c>
      <c r="D6" s="16" t="n">
        <v>4</v>
      </c>
      <c r="E6" s="16" t="n">
        <v>4</v>
      </c>
      <c r="F6" s="16" t="n">
        <v>7</v>
      </c>
      <c r="G6" s="16" t="n">
        <v>5</v>
      </c>
      <c r="H6" s="16" t="n">
        <v>4</v>
      </c>
      <c r="I6" s="16" t="n">
        <v>4</v>
      </c>
      <c r="J6" s="16" t="n">
        <v>0</v>
      </c>
      <c r="K6" s="13" t="n">
        <v>-1</v>
      </c>
      <c r="L6" s="13" t="n">
        <v>0.2998</v>
      </c>
      <c r="M6" s="35" t="n">
        <f aca="false">K6-L6</f>
        <v>-1.2998</v>
      </c>
      <c r="N6" s="16" t="n">
        <v>2</v>
      </c>
      <c r="O6" s="16" t="n">
        <v>6</v>
      </c>
      <c r="P6" s="74" t="n">
        <f aca="false">IF($C6=0,"",D6/$C6)</f>
        <v>0.307692307692308</v>
      </c>
      <c r="Q6" s="74" t="n">
        <f aca="false">IF($C6=0,"",E6/$C6)</f>
        <v>0.307692307692308</v>
      </c>
      <c r="R6" s="74" t="n">
        <f aca="false">IF($C6=0,"",F6/$C6)</f>
        <v>0.538461538461538</v>
      </c>
      <c r="S6" s="74" t="n">
        <f aca="false">IF($C6=0,"",G6/$C6)</f>
        <v>0.384615384615385</v>
      </c>
      <c r="T6" s="74" t="n">
        <f aca="false">IF($C6=0,"",H6/$C6)</f>
        <v>0.307692307692308</v>
      </c>
      <c r="U6" s="74" t="n">
        <f aca="false">IF($C6=0,"",I6/$C6)</f>
        <v>0.307692307692308</v>
      </c>
      <c r="V6" s="75" t="n">
        <f aca="false">IF($C6=0,"",K6/$C6)</f>
        <v>-0.0769230769230769</v>
      </c>
      <c r="W6" s="75" t="n">
        <f aca="false">IF($C6=0,"",M6/$C6)</f>
        <v>-0.0999846153846154</v>
      </c>
    </row>
    <row r="7" customFormat="false" ht="15" hidden="false" customHeight="false" outlineLevel="0" collapsed="false">
      <c r="A7" s="11" t="n">
        <v>2021</v>
      </c>
      <c r="B7" s="11" t="s">
        <v>5203</v>
      </c>
      <c r="C7" s="16" t="n">
        <v>15</v>
      </c>
      <c r="D7" s="16" t="n">
        <v>6</v>
      </c>
      <c r="E7" s="16" t="n">
        <v>6</v>
      </c>
      <c r="F7" s="16" t="n">
        <v>8</v>
      </c>
      <c r="G7" s="16" t="n">
        <v>7</v>
      </c>
      <c r="H7" s="16" t="n">
        <v>6</v>
      </c>
      <c r="I7" s="16" t="n">
        <v>6</v>
      </c>
      <c r="J7" s="16" t="n">
        <v>0</v>
      </c>
      <c r="K7" s="13" t="n">
        <v>3</v>
      </c>
      <c r="L7" s="13" t="n">
        <v>0.3707</v>
      </c>
      <c r="M7" s="35" t="n">
        <f aca="false">K7-L7</f>
        <v>2.6293</v>
      </c>
      <c r="N7" s="16" t="n">
        <v>3</v>
      </c>
      <c r="O7" s="16" t="n">
        <v>4</v>
      </c>
      <c r="P7" s="74" t="n">
        <f aca="false">IF($C7=0,"",D7/$C7)</f>
        <v>0.4</v>
      </c>
      <c r="Q7" s="74" t="n">
        <f aca="false">IF($C7=0,"",E7/$C7)</f>
        <v>0.4</v>
      </c>
      <c r="R7" s="74" t="n">
        <f aca="false">IF($C7=0,"",F7/$C7)</f>
        <v>0.533333333333333</v>
      </c>
      <c r="S7" s="74" t="n">
        <f aca="false">IF($C7=0,"",G7/$C7)</f>
        <v>0.466666666666667</v>
      </c>
      <c r="T7" s="74" t="n">
        <f aca="false">IF($C7=0,"",H7/$C7)</f>
        <v>0.4</v>
      </c>
      <c r="U7" s="74" t="n">
        <f aca="false">IF($C7=0,"",I7/$C7)</f>
        <v>0.4</v>
      </c>
      <c r="V7" s="75" t="n">
        <f aca="false">IF($C7=0,"",K7/$C7)</f>
        <v>0.2</v>
      </c>
      <c r="W7" s="75" t="n">
        <f aca="false">IF($C7=0,"",M7/$C7)</f>
        <v>0.175286666666667</v>
      </c>
    </row>
    <row r="8" customFormat="false" ht="15" hidden="false" customHeight="false" outlineLevel="0" collapsed="false">
      <c r="A8" s="11" t="n">
        <v>2021</v>
      </c>
      <c r="B8" s="11" t="s">
        <v>5204</v>
      </c>
      <c r="C8" s="16" t="n">
        <v>14</v>
      </c>
      <c r="D8" s="16" t="n">
        <v>5</v>
      </c>
      <c r="E8" s="16" t="n">
        <v>5</v>
      </c>
      <c r="F8" s="16" t="n">
        <v>8</v>
      </c>
      <c r="G8" s="16" t="n">
        <v>6</v>
      </c>
      <c r="H8" s="16" t="n">
        <v>5</v>
      </c>
      <c r="I8" s="16" t="n">
        <v>5</v>
      </c>
      <c r="J8" s="16" t="n">
        <v>0</v>
      </c>
      <c r="K8" s="13" t="n">
        <v>1</v>
      </c>
      <c r="L8" s="13" t="n">
        <v>0.3487</v>
      </c>
      <c r="M8" s="35" t="n">
        <f aca="false">K8-L8</f>
        <v>0.6513</v>
      </c>
      <c r="N8" s="16" t="n">
        <v>2</v>
      </c>
      <c r="O8" s="16" t="n">
        <v>3</v>
      </c>
      <c r="P8" s="74" t="n">
        <f aca="false">IF($C8=0,"",D8/$C8)</f>
        <v>0.357142857142857</v>
      </c>
      <c r="Q8" s="74" t="n">
        <f aca="false">IF($C8=0,"",E8/$C8)</f>
        <v>0.357142857142857</v>
      </c>
      <c r="R8" s="74" t="n">
        <f aca="false">IF($C8=0,"",F8/$C8)</f>
        <v>0.571428571428571</v>
      </c>
      <c r="S8" s="74" t="n">
        <f aca="false">IF($C8=0,"",G8/$C8)</f>
        <v>0.428571428571429</v>
      </c>
      <c r="T8" s="74" t="n">
        <f aca="false">IF($C8=0,"",H8/$C8)</f>
        <v>0.357142857142857</v>
      </c>
      <c r="U8" s="74" t="n">
        <f aca="false">IF($C8=0,"",I8/$C8)</f>
        <v>0.357142857142857</v>
      </c>
      <c r="V8" s="75" t="n">
        <f aca="false">IF($C8=0,"",K8/$C8)</f>
        <v>0.0714285714285714</v>
      </c>
      <c r="W8" s="75" t="n">
        <f aca="false">IF($C8=0,"",M8/$C8)</f>
        <v>0.0465214285714286</v>
      </c>
    </row>
    <row r="9" customFormat="false" ht="15" hidden="false" customHeight="false" outlineLevel="0" collapsed="false">
      <c r="A9" s="11" t="n">
        <v>2021</v>
      </c>
      <c r="B9" s="11" t="s">
        <v>5205</v>
      </c>
      <c r="C9" s="16" t="n">
        <v>14</v>
      </c>
      <c r="D9" s="16" t="n">
        <v>3</v>
      </c>
      <c r="E9" s="16" t="n">
        <v>3</v>
      </c>
      <c r="F9" s="16" t="n">
        <v>9</v>
      </c>
      <c r="G9" s="16" t="n">
        <v>6</v>
      </c>
      <c r="H9" s="16" t="n">
        <v>4</v>
      </c>
      <c r="I9" s="16" t="n">
        <v>3</v>
      </c>
      <c r="J9" s="16" t="n">
        <v>0</v>
      </c>
      <c r="K9" s="13" t="n">
        <v>-5</v>
      </c>
      <c r="L9" s="13" t="n">
        <v>0.5155</v>
      </c>
      <c r="M9" s="35" t="n">
        <f aca="false">K9-L9</f>
        <v>-5.5155</v>
      </c>
      <c r="N9" s="16" t="n">
        <v>1</v>
      </c>
      <c r="O9" s="16" t="n">
        <v>10</v>
      </c>
      <c r="P9" s="74" t="n">
        <f aca="false">IF($C9=0,"",D9/$C9)</f>
        <v>0.214285714285714</v>
      </c>
      <c r="Q9" s="74" t="n">
        <f aca="false">IF($C9=0,"",E9/$C9)</f>
        <v>0.214285714285714</v>
      </c>
      <c r="R9" s="74" t="n">
        <f aca="false">IF($C9=0,"",F9/$C9)</f>
        <v>0.642857142857143</v>
      </c>
      <c r="S9" s="74" t="n">
        <f aca="false">IF($C9=0,"",G9/$C9)</f>
        <v>0.428571428571429</v>
      </c>
      <c r="T9" s="74" t="n">
        <f aca="false">IF($C9=0,"",H9/$C9)</f>
        <v>0.285714285714286</v>
      </c>
      <c r="U9" s="74" t="n">
        <f aca="false">IF($C9=0,"",I9/$C9)</f>
        <v>0.214285714285714</v>
      </c>
      <c r="V9" s="75" t="n">
        <f aca="false">IF($C9=0,"",K9/$C9)</f>
        <v>-0.357142857142857</v>
      </c>
      <c r="W9" s="75" t="n">
        <f aca="false">IF($C9=0,"",M9/$C9)</f>
        <v>-0.393964285714286</v>
      </c>
    </row>
    <row r="10" customFormat="false" ht="15" hidden="false" customHeight="false" outlineLevel="0" collapsed="false">
      <c r="A10" s="11" t="n">
        <v>2021</v>
      </c>
      <c r="B10" s="11" t="s">
        <v>5206</v>
      </c>
      <c r="C10" s="16" t="n">
        <v>15</v>
      </c>
      <c r="D10" s="16" t="n">
        <v>2</v>
      </c>
      <c r="E10" s="16" t="n">
        <v>2</v>
      </c>
      <c r="F10" s="16" t="n">
        <v>8</v>
      </c>
      <c r="G10" s="16" t="n">
        <v>5</v>
      </c>
      <c r="H10" s="16" t="n">
        <v>3</v>
      </c>
      <c r="I10" s="16" t="n">
        <v>2</v>
      </c>
      <c r="J10" s="16" t="n">
        <v>0</v>
      </c>
      <c r="K10" s="13" t="n">
        <v>-9</v>
      </c>
      <c r="L10" s="13" t="n">
        <v>0.5342</v>
      </c>
      <c r="M10" s="35" t="n">
        <f aca="false">K10-L10</f>
        <v>-9.5342</v>
      </c>
      <c r="N10" s="16" t="n">
        <v>1</v>
      </c>
      <c r="O10" s="16" t="n">
        <v>11</v>
      </c>
      <c r="P10" s="74" t="n">
        <f aca="false">IF($C10=0,"",D10/$C10)</f>
        <v>0.133333333333333</v>
      </c>
      <c r="Q10" s="74" t="n">
        <f aca="false">IF($C10=0,"",E10/$C10)</f>
        <v>0.133333333333333</v>
      </c>
      <c r="R10" s="74" t="n">
        <f aca="false">IF($C10=0,"",F10/$C10)</f>
        <v>0.533333333333333</v>
      </c>
      <c r="S10" s="74" t="n">
        <f aca="false">IF($C10=0,"",G10/$C10)</f>
        <v>0.333333333333333</v>
      </c>
      <c r="T10" s="74" t="n">
        <f aca="false">IF($C10=0,"",H10/$C10)</f>
        <v>0.2</v>
      </c>
      <c r="U10" s="74" t="n">
        <f aca="false">IF($C10=0,"",I10/$C10)</f>
        <v>0.133333333333333</v>
      </c>
      <c r="V10" s="75" t="n">
        <f aca="false">IF($C10=0,"",K10/$C10)</f>
        <v>-0.6</v>
      </c>
      <c r="W10" s="75" t="n">
        <f aca="false">IF($C10=0,"",M10/$C10)</f>
        <v>-0.635613333333333</v>
      </c>
    </row>
    <row r="11" customFormat="false" ht="15" hidden="false" customHeight="false" outlineLevel="0" collapsed="false">
      <c r="A11" s="11" t="n">
        <v>2021</v>
      </c>
      <c r="B11" s="11" t="s">
        <v>5207</v>
      </c>
      <c r="C11" s="16" t="n">
        <v>16</v>
      </c>
      <c r="D11" s="16" t="n">
        <v>5</v>
      </c>
      <c r="E11" s="16" t="n">
        <v>5</v>
      </c>
      <c r="F11" s="16" t="n">
        <v>10</v>
      </c>
      <c r="G11" s="16" t="n">
        <v>8</v>
      </c>
      <c r="H11" s="16" t="n">
        <v>7</v>
      </c>
      <c r="I11" s="16" t="n">
        <v>5</v>
      </c>
      <c r="J11" s="16" t="n">
        <v>0</v>
      </c>
      <c r="K11" s="13" t="n">
        <v>-1</v>
      </c>
      <c r="L11" s="13" t="n">
        <v>0.5574</v>
      </c>
      <c r="M11" s="35" t="n">
        <f aca="false">K11-L11</f>
        <v>-1.5574</v>
      </c>
      <c r="N11" s="16" t="n">
        <v>4</v>
      </c>
      <c r="O11" s="16" t="n">
        <v>6</v>
      </c>
      <c r="P11" s="74" t="n">
        <f aca="false">IF($C11=0,"",D11/$C11)</f>
        <v>0.3125</v>
      </c>
      <c r="Q11" s="74" t="n">
        <f aca="false">IF($C11=0,"",E11/$C11)</f>
        <v>0.3125</v>
      </c>
      <c r="R11" s="74" t="n">
        <f aca="false">IF($C11=0,"",F11/$C11)</f>
        <v>0.625</v>
      </c>
      <c r="S11" s="74" t="n">
        <f aca="false">IF($C11=0,"",G11/$C11)</f>
        <v>0.5</v>
      </c>
      <c r="T11" s="74" t="n">
        <f aca="false">IF($C11=0,"",H11/$C11)</f>
        <v>0.4375</v>
      </c>
      <c r="U11" s="74" t="n">
        <f aca="false">IF($C11=0,"",I11/$C11)</f>
        <v>0.3125</v>
      </c>
      <c r="V11" s="75" t="n">
        <f aca="false">IF($C11=0,"",K11/$C11)</f>
        <v>-0.0625</v>
      </c>
      <c r="W11" s="75" t="n">
        <f aca="false">IF($C11=0,"",M11/$C11)</f>
        <v>-0.0973375</v>
      </c>
    </row>
    <row r="12" customFormat="false" ht="15" hidden="false" customHeight="false" outlineLevel="0" collapsed="false">
      <c r="A12" s="11" t="n">
        <v>2021</v>
      </c>
      <c r="B12" s="11" t="s">
        <v>5208</v>
      </c>
      <c r="C12" s="16" t="n">
        <v>15</v>
      </c>
      <c r="D12" s="16" t="n">
        <v>2</v>
      </c>
      <c r="E12" s="16" t="n">
        <v>2</v>
      </c>
      <c r="F12" s="16" t="n">
        <v>10</v>
      </c>
      <c r="G12" s="16" t="n">
        <v>6</v>
      </c>
      <c r="H12" s="16" t="n">
        <v>3</v>
      </c>
      <c r="I12" s="16" t="n">
        <v>2</v>
      </c>
      <c r="J12" s="16" t="n">
        <v>0</v>
      </c>
      <c r="K12" s="13" t="n">
        <v>-9</v>
      </c>
      <c r="L12" s="13" t="n">
        <v>0.5656</v>
      </c>
      <c r="M12" s="35" t="n">
        <f aca="false">K12-L12</f>
        <v>-9.5656</v>
      </c>
      <c r="N12" s="16" t="n">
        <v>2</v>
      </c>
      <c r="O12" s="16" t="n">
        <v>13</v>
      </c>
      <c r="P12" s="74" t="n">
        <f aca="false">IF($C12=0,"",D12/$C12)</f>
        <v>0.133333333333333</v>
      </c>
      <c r="Q12" s="74" t="n">
        <f aca="false">IF($C12=0,"",E12/$C12)</f>
        <v>0.133333333333333</v>
      </c>
      <c r="R12" s="74" t="n">
        <f aca="false">IF($C12=0,"",F12/$C12)</f>
        <v>0.666666666666667</v>
      </c>
      <c r="S12" s="74" t="n">
        <f aca="false">IF($C12=0,"",G12/$C12)</f>
        <v>0.4</v>
      </c>
      <c r="T12" s="74" t="n">
        <f aca="false">IF($C12=0,"",H12/$C12)</f>
        <v>0.2</v>
      </c>
      <c r="U12" s="74" t="n">
        <f aca="false">IF($C12=0,"",I12/$C12)</f>
        <v>0.133333333333333</v>
      </c>
      <c r="V12" s="75" t="n">
        <f aca="false">IF($C12=0,"",K12/$C12)</f>
        <v>-0.6</v>
      </c>
      <c r="W12" s="75" t="n">
        <f aca="false">IF($C12=0,"",M12/$C12)</f>
        <v>-0.637706666666667</v>
      </c>
    </row>
    <row r="13" customFormat="false" ht="15" hidden="false" customHeight="false" outlineLevel="0" collapsed="false">
      <c r="A13" s="11" t="n">
        <v>2021</v>
      </c>
      <c r="B13" s="11" t="s">
        <v>5209</v>
      </c>
      <c r="C13" s="16" t="n">
        <v>9</v>
      </c>
      <c r="D13" s="16" t="n">
        <v>2</v>
      </c>
      <c r="E13" s="16" t="n">
        <v>2</v>
      </c>
      <c r="F13" s="16" t="n">
        <v>2</v>
      </c>
      <c r="G13" s="16" t="n">
        <v>2</v>
      </c>
      <c r="H13" s="16" t="n">
        <v>2</v>
      </c>
      <c r="I13" s="16" t="n">
        <v>2</v>
      </c>
      <c r="J13" s="16" t="n">
        <v>0</v>
      </c>
      <c r="K13" s="13" t="n">
        <v>-3</v>
      </c>
      <c r="L13" s="13" t="n">
        <v>0.347</v>
      </c>
      <c r="M13" s="35" t="n">
        <f aca="false">K13-L13</f>
        <v>-3.347</v>
      </c>
      <c r="N13" s="16" t="n">
        <v>1</v>
      </c>
      <c r="O13" s="16" t="n">
        <v>3</v>
      </c>
      <c r="P13" s="74" t="n">
        <f aca="false">IF($C13=0,"",D13/$C13)</f>
        <v>0.222222222222222</v>
      </c>
      <c r="Q13" s="74" t="n">
        <f aca="false">IF($C13=0,"",E13/$C13)</f>
        <v>0.222222222222222</v>
      </c>
      <c r="R13" s="74" t="n">
        <f aca="false">IF($C13=0,"",F13/$C13)</f>
        <v>0.222222222222222</v>
      </c>
      <c r="S13" s="74" t="n">
        <f aca="false">IF($C13=0,"",G13/$C13)</f>
        <v>0.222222222222222</v>
      </c>
      <c r="T13" s="74" t="n">
        <f aca="false">IF($C13=0,"",H13/$C13)</f>
        <v>0.222222222222222</v>
      </c>
      <c r="U13" s="74" t="n">
        <f aca="false">IF($C13=0,"",I13/$C13)</f>
        <v>0.222222222222222</v>
      </c>
      <c r="V13" s="75" t="n">
        <f aca="false">IF($C13=0,"",K13/$C13)</f>
        <v>-0.333333333333333</v>
      </c>
      <c r="W13" s="75" t="n">
        <f aca="false">IF($C13=0,"",M13/$C13)</f>
        <v>-0.371888888888889</v>
      </c>
    </row>
    <row r="14" customFormat="false" ht="15" hidden="false" customHeight="false" outlineLevel="0" collapsed="false">
      <c r="A14" s="11" t="n">
        <v>2021</v>
      </c>
      <c r="B14" s="11" t="s">
        <v>5210</v>
      </c>
      <c r="C14" s="16" t="n">
        <v>13</v>
      </c>
      <c r="D14" s="16" t="n">
        <v>2</v>
      </c>
      <c r="E14" s="16" t="n">
        <v>2</v>
      </c>
      <c r="F14" s="16" t="n">
        <v>3</v>
      </c>
      <c r="G14" s="16" t="n">
        <v>2</v>
      </c>
      <c r="H14" s="16" t="n">
        <v>2</v>
      </c>
      <c r="I14" s="16" t="n">
        <v>2</v>
      </c>
      <c r="J14" s="16" t="n">
        <v>0</v>
      </c>
      <c r="K14" s="13" t="n">
        <v>-7</v>
      </c>
      <c r="L14" s="13" t="n">
        <v>0.4165</v>
      </c>
      <c r="M14" s="35" t="n">
        <f aca="false">K14-L14</f>
        <v>-7.4165</v>
      </c>
      <c r="N14" s="16" t="n">
        <v>1</v>
      </c>
      <c r="O14" s="16" t="n">
        <v>5</v>
      </c>
      <c r="P14" s="74" t="n">
        <f aca="false">IF($C14=0,"",D14/$C14)</f>
        <v>0.153846153846154</v>
      </c>
      <c r="Q14" s="74" t="n">
        <f aca="false">IF($C14=0,"",E14/$C14)</f>
        <v>0.153846153846154</v>
      </c>
      <c r="R14" s="74" t="n">
        <f aca="false">IF($C14=0,"",F14/$C14)</f>
        <v>0.230769230769231</v>
      </c>
      <c r="S14" s="74" t="n">
        <f aca="false">IF($C14=0,"",G14/$C14)</f>
        <v>0.153846153846154</v>
      </c>
      <c r="T14" s="74" t="n">
        <f aca="false">IF($C14=0,"",H14/$C14)</f>
        <v>0.153846153846154</v>
      </c>
      <c r="U14" s="74" t="n">
        <f aca="false">IF($C14=0,"",I14/$C14)</f>
        <v>0.153846153846154</v>
      </c>
      <c r="V14" s="75" t="n">
        <f aca="false">IF($C14=0,"",K14/$C14)</f>
        <v>-0.538461538461538</v>
      </c>
      <c r="W14" s="75" t="n">
        <f aca="false">IF($C14=0,"",M14/$C14)</f>
        <v>-0.5705</v>
      </c>
    </row>
    <row r="15" customFormat="false" ht="15" hidden="false" customHeight="false" outlineLevel="0" collapsed="false">
      <c r="A15" s="11" t="n">
        <v>2021</v>
      </c>
      <c r="B15" s="11" t="s">
        <v>5211</v>
      </c>
      <c r="C15" s="16" t="n">
        <v>16</v>
      </c>
      <c r="D15" s="16" t="n">
        <v>4</v>
      </c>
      <c r="E15" s="16" t="n">
        <v>4</v>
      </c>
      <c r="F15" s="16" t="n">
        <v>9</v>
      </c>
      <c r="G15" s="16" t="n">
        <v>6</v>
      </c>
      <c r="H15" s="16" t="n">
        <v>5</v>
      </c>
      <c r="I15" s="16" t="n">
        <v>4</v>
      </c>
      <c r="J15" s="16" t="n">
        <v>0</v>
      </c>
      <c r="K15" s="13" t="n">
        <v>-4</v>
      </c>
      <c r="L15" s="13" t="n">
        <v>0.5196</v>
      </c>
      <c r="M15" s="35" t="n">
        <f aca="false">K15-L15</f>
        <v>-4.5196</v>
      </c>
      <c r="N15" s="16" t="n">
        <v>1</v>
      </c>
      <c r="O15" s="16" t="n">
        <v>5</v>
      </c>
      <c r="P15" s="74" t="n">
        <f aca="false">IF($C15=0,"",D15/$C15)</f>
        <v>0.25</v>
      </c>
      <c r="Q15" s="74" t="n">
        <f aca="false">IF($C15=0,"",E15/$C15)</f>
        <v>0.25</v>
      </c>
      <c r="R15" s="74" t="n">
        <f aca="false">IF($C15=0,"",F15/$C15)</f>
        <v>0.5625</v>
      </c>
      <c r="S15" s="74" t="n">
        <f aca="false">IF($C15=0,"",G15/$C15)</f>
        <v>0.375</v>
      </c>
      <c r="T15" s="74" t="n">
        <f aca="false">IF($C15=0,"",H15/$C15)</f>
        <v>0.3125</v>
      </c>
      <c r="U15" s="74" t="n">
        <f aca="false">IF($C15=0,"",I15/$C15)</f>
        <v>0.25</v>
      </c>
      <c r="V15" s="75" t="n">
        <f aca="false">IF($C15=0,"",K15/$C15)</f>
        <v>-0.25</v>
      </c>
      <c r="W15" s="75" t="n">
        <f aca="false">IF($C15=0,"",M15/$C15)</f>
        <v>-0.282475</v>
      </c>
    </row>
    <row r="16" customFormat="false" ht="15" hidden="false" customHeight="false" outlineLevel="0" collapsed="false">
      <c r="A16" s="11" t="n">
        <v>2021</v>
      </c>
      <c r="B16" s="11" t="s">
        <v>5212</v>
      </c>
      <c r="C16" s="16" t="n">
        <v>10</v>
      </c>
      <c r="D16" s="16" t="n">
        <v>3</v>
      </c>
      <c r="E16" s="16" t="n">
        <v>3</v>
      </c>
      <c r="F16" s="16" t="n">
        <v>6</v>
      </c>
      <c r="G16" s="16" t="n">
        <v>5</v>
      </c>
      <c r="H16" s="16" t="n">
        <v>4</v>
      </c>
      <c r="I16" s="16" t="n">
        <v>3</v>
      </c>
      <c r="J16" s="16" t="n">
        <v>0</v>
      </c>
      <c r="K16" s="13" t="n">
        <v>-1</v>
      </c>
      <c r="L16" s="13" t="n">
        <v>0.3239</v>
      </c>
      <c r="M16" s="35" t="n">
        <f aca="false">K16-L16</f>
        <v>-1.3239</v>
      </c>
      <c r="N16" s="16" t="n">
        <v>2</v>
      </c>
      <c r="O16" s="16" t="n">
        <v>4</v>
      </c>
      <c r="P16" s="74" t="n">
        <f aca="false">IF($C16=0,"",D16/$C16)</f>
        <v>0.3</v>
      </c>
      <c r="Q16" s="74" t="n">
        <f aca="false">IF($C16=0,"",E16/$C16)</f>
        <v>0.3</v>
      </c>
      <c r="R16" s="74" t="n">
        <f aca="false">IF($C16=0,"",F16/$C16)</f>
        <v>0.6</v>
      </c>
      <c r="S16" s="74" t="n">
        <f aca="false">IF($C16=0,"",G16/$C16)</f>
        <v>0.5</v>
      </c>
      <c r="T16" s="74" t="n">
        <f aca="false">IF($C16=0,"",H16/$C16)</f>
        <v>0.4</v>
      </c>
      <c r="U16" s="74" t="n">
        <f aca="false">IF($C16=0,"",I16/$C16)</f>
        <v>0.3</v>
      </c>
      <c r="V16" s="75" t="n">
        <f aca="false">IF($C16=0,"",K16/$C16)</f>
        <v>-0.1</v>
      </c>
      <c r="W16" s="75" t="n">
        <f aca="false">IF($C16=0,"",M16/$C16)</f>
        <v>-0.13239</v>
      </c>
    </row>
    <row r="17" customFormat="false" ht="15" hidden="false" customHeight="false" outlineLevel="0" collapsed="false">
      <c r="A17" s="11" t="n">
        <v>2021</v>
      </c>
      <c r="B17" s="11" t="s">
        <v>5213</v>
      </c>
      <c r="C17" s="16" t="n">
        <v>17</v>
      </c>
      <c r="D17" s="16" t="n">
        <v>2</v>
      </c>
      <c r="E17" s="16" t="n">
        <v>2</v>
      </c>
      <c r="F17" s="16" t="n">
        <v>9</v>
      </c>
      <c r="G17" s="16" t="n">
        <v>7</v>
      </c>
      <c r="H17" s="16" t="n">
        <v>4</v>
      </c>
      <c r="I17" s="16" t="n">
        <v>2</v>
      </c>
      <c r="J17" s="16" t="n">
        <v>0</v>
      </c>
      <c r="K17" s="13" t="n">
        <v>-11</v>
      </c>
      <c r="L17" s="13" t="n">
        <v>0.8422</v>
      </c>
      <c r="M17" s="35" t="n">
        <f aca="false">K17-L17</f>
        <v>-11.8422</v>
      </c>
      <c r="N17" s="16" t="n">
        <v>2</v>
      </c>
      <c r="O17" s="16" t="n">
        <v>9</v>
      </c>
      <c r="P17" s="74" t="n">
        <f aca="false">IF($C17=0,"",D17/$C17)</f>
        <v>0.117647058823529</v>
      </c>
      <c r="Q17" s="74" t="n">
        <f aca="false">IF($C17=0,"",E17/$C17)</f>
        <v>0.117647058823529</v>
      </c>
      <c r="R17" s="74" t="n">
        <f aca="false">IF($C17=0,"",F17/$C17)</f>
        <v>0.529411764705882</v>
      </c>
      <c r="S17" s="74" t="n">
        <f aca="false">IF($C17=0,"",G17/$C17)</f>
        <v>0.411764705882353</v>
      </c>
      <c r="T17" s="74" t="n">
        <f aca="false">IF($C17=0,"",H17/$C17)</f>
        <v>0.235294117647059</v>
      </c>
      <c r="U17" s="74" t="n">
        <f aca="false">IF($C17=0,"",I17/$C17)</f>
        <v>0.117647058823529</v>
      </c>
      <c r="V17" s="75" t="n">
        <f aca="false">IF($C17=0,"",K17/$C17)</f>
        <v>-0.647058823529412</v>
      </c>
      <c r="W17" s="75" t="n">
        <f aca="false">IF($C17=0,"",M17/$C17)</f>
        <v>-0.6966</v>
      </c>
    </row>
    <row r="18" customFormat="false" ht="15" hidden="false" customHeight="false" outlineLevel="0" collapsed="false">
      <c r="A18" s="76" t="s">
        <v>5214</v>
      </c>
      <c r="B18" s="76" t="s">
        <v>5215</v>
      </c>
      <c r="C18" s="76" t="n">
        <f aca="false">SUM(C6:C17)</f>
        <v>167</v>
      </c>
      <c r="D18" s="76" t="n">
        <f aca="false">SUM(D6:D17)</f>
        <v>40</v>
      </c>
      <c r="E18" s="76" t="n">
        <f aca="false">SUM(E6:E17)</f>
        <v>40</v>
      </c>
      <c r="F18" s="76" t="n">
        <f aca="false">SUM(F6:F17)</f>
        <v>89</v>
      </c>
      <c r="G18" s="76" t="n">
        <f aca="false">SUM(G6:G17)</f>
        <v>65</v>
      </c>
      <c r="H18" s="76" t="n">
        <f aca="false">SUM(H6:H17)</f>
        <v>49</v>
      </c>
      <c r="I18" s="76" t="n">
        <f aca="false">SUM(I6:I17)</f>
        <v>40</v>
      </c>
      <c r="J18" s="76" t="n">
        <f aca="false">SUM(J6:J17)</f>
        <v>0</v>
      </c>
      <c r="K18" s="77" t="n">
        <f aca="false">SUM(K6:K17)</f>
        <v>-47</v>
      </c>
      <c r="L18" s="77" t="n">
        <f aca="false">SUM(L6:L17)</f>
        <v>5.6411</v>
      </c>
      <c r="M18" s="77" t="n">
        <f aca="false">K18-L18</f>
        <v>-52.6411</v>
      </c>
      <c r="N18" s="78" t="n">
        <v>4</v>
      </c>
      <c r="O18" s="78" t="n">
        <v>15</v>
      </c>
      <c r="P18" s="79" t="n">
        <f aca="false">IF($C18=0,"",D18/$C18)</f>
        <v>0.239520958083832</v>
      </c>
      <c r="Q18" s="79" t="n">
        <f aca="false">IF($C18=0,"",E18/$C18)</f>
        <v>0.239520958083832</v>
      </c>
      <c r="R18" s="79" t="n">
        <f aca="false">IF($C18=0,"",F18/$C18)</f>
        <v>0.532934131736527</v>
      </c>
      <c r="S18" s="79" t="n">
        <f aca="false">IF($C18=0,"",G18/$C18)</f>
        <v>0.389221556886228</v>
      </c>
      <c r="T18" s="79" t="n">
        <f aca="false">IF($C18=0,"",H18/$C18)</f>
        <v>0.293413173652695</v>
      </c>
      <c r="U18" s="79" t="n">
        <f aca="false">IF($C18=0,"",I18/$C18)</f>
        <v>0.239520958083832</v>
      </c>
      <c r="V18" s="80" t="n">
        <f aca="false">IF($C18=0,"",K18/$C18)</f>
        <v>-0.281437125748503</v>
      </c>
      <c r="W18" s="80" t="n">
        <f aca="false">IF($C18=0,"",M18/$C18)</f>
        <v>-0.315216167664671</v>
      </c>
    </row>
    <row r="19" customFormat="false" ht="15" hidden="false" customHeight="false" outlineLevel="0" collapsed="false">
      <c r="A19" s="11" t="n">
        <v>2022</v>
      </c>
      <c r="B19" s="11" t="s">
        <v>5202</v>
      </c>
      <c r="C19" s="16" t="n">
        <v>11</v>
      </c>
      <c r="D19" s="16" t="n">
        <v>5</v>
      </c>
      <c r="E19" s="16" t="n">
        <v>5</v>
      </c>
      <c r="F19" s="16" t="n">
        <v>9</v>
      </c>
      <c r="G19" s="16" t="n">
        <v>7</v>
      </c>
      <c r="H19" s="16" t="n">
        <v>6</v>
      </c>
      <c r="I19" s="16" t="n">
        <v>5</v>
      </c>
      <c r="J19" s="16" t="n">
        <v>0</v>
      </c>
      <c r="K19" s="13" t="n">
        <v>4</v>
      </c>
      <c r="L19" s="13" t="n">
        <v>0.4007</v>
      </c>
      <c r="M19" s="35" t="n">
        <f aca="false">K19-L19</f>
        <v>3.5993</v>
      </c>
      <c r="N19" s="16" t="n">
        <v>2</v>
      </c>
      <c r="O19" s="16" t="n">
        <v>3</v>
      </c>
      <c r="P19" s="74" t="n">
        <f aca="false">IF($C19=0,"",D19/$C19)</f>
        <v>0.454545454545455</v>
      </c>
      <c r="Q19" s="74" t="n">
        <f aca="false">IF($C19=0,"",E19/$C19)</f>
        <v>0.454545454545455</v>
      </c>
      <c r="R19" s="74" t="n">
        <f aca="false">IF($C19=0,"",F19/$C19)</f>
        <v>0.818181818181818</v>
      </c>
      <c r="S19" s="74" t="n">
        <f aca="false">IF($C19=0,"",G19/$C19)</f>
        <v>0.636363636363636</v>
      </c>
      <c r="T19" s="74" t="n">
        <f aca="false">IF($C19=0,"",H19/$C19)</f>
        <v>0.545454545454545</v>
      </c>
      <c r="U19" s="74" t="n">
        <f aca="false">IF($C19=0,"",I19/$C19)</f>
        <v>0.454545454545455</v>
      </c>
      <c r="V19" s="75" t="n">
        <f aca="false">IF($C19=0,"",K19/$C19)</f>
        <v>0.363636363636364</v>
      </c>
      <c r="W19" s="75" t="n">
        <f aca="false">IF($C19=0,"",M19/$C19)</f>
        <v>0.327209090909091</v>
      </c>
    </row>
    <row r="20" customFormat="false" ht="15" hidden="false" customHeight="false" outlineLevel="0" collapsed="false">
      <c r="A20" s="11" t="n">
        <v>2022</v>
      </c>
      <c r="B20" s="11" t="s">
        <v>5203</v>
      </c>
      <c r="C20" s="16" t="n">
        <v>12</v>
      </c>
      <c r="D20" s="16" t="n">
        <v>4</v>
      </c>
      <c r="E20" s="16" t="n">
        <v>4</v>
      </c>
      <c r="F20" s="16" t="n">
        <v>7</v>
      </c>
      <c r="G20" s="16" t="n">
        <v>5</v>
      </c>
      <c r="H20" s="16" t="n">
        <v>4</v>
      </c>
      <c r="I20" s="16" t="n">
        <v>4</v>
      </c>
      <c r="J20" s="16" t="n">
        <v>0</v>
      </c>
      <c r="K20" s="13" t="n">
        <v>0</v>
      </c>
      <c r="L20" s="13" t="n">
        <v>0.3112</v>
      </c>
      <c r="M20" s="35" t="n">
        <f aca="false">K20-L20</f>
        <v>-0.3112</v>
      </c>
      <c r="N20" s="16" t="n">
        <v>2</v>
      </c>
      <c r="O20" s="16" t="n">
        <v>4</v>
      </c>
      <c r="P20" s="74" t="n">
        <f aca="false">IF($C20=0,"",D20/$C20)</f>
        <v>0.333333333333333</v>
      </c>
      <c r="Q20" s="74" t="n">
        <f aca="false">IF($C20=0,"",E20/$C20)</f>
        <v>0.333333333333333</v>
      </c>
      <c r="R20" s="74" t="n">
        <f aca="false">IF($C20=0,"",F20/$C20)</f>
        <v>0.583333333333333</v>
      </c>
      <c r="S20" s="74" t="n">
        <f aca="false">IF($C20=0,"",G20/$C20)</f>
        <v>0.416666666666667</v>
      </c>
      <c r="T20" s="74" t="n">
        <f aca="false">IF($C20=0,"",H20/$C20)</f>
        <v>0.333333333333333</v>
      </c>
      <c r="U20" s="74" t="n">
        <f aca="false">IF($C20=0,"",I20/$C20)</f>
        <v>0.333333333333333</v>
      </c>
      <c r="V20" s="75" t="n">
        <f aca="false">IF($C20=0,"",K20/$C20)</f>
        <v>0</v>
      </c>
      <c r="W20" s="75" t="n">
        <f aca="false">IF($C20=0,"",M20/$C20)</f>
        <v>-0.0259333333333333</v>
      </c>
    </row>
    <row r="21" customFormat="false" ht="15" hidden="false" customHeight="false" outlineLevel="0" collapsed="false">
      <c r="A21" s="11" t="n">
        <v>2022</v>
      </c>
      <c r="B21" s="11" t="s">
        <v>5204</v>
      </c>
      <c r="C21" s="16" t="n">
        <v>15</v>
      </c>
      <c r="D21" s="16" t="n">
        <v>8</v>
      </c>
      <c r="E21" s="16" t="n">
        <v>8</v>
      </c>
      <c r="F21" s="16" t="n">
        <v>10</v>
      </c>
      <c r="G21" s="16" t="n">
        <v>8</v>
      </c>
      <c r="H21" s="16" t="n">
        <v>8</v>
      </c>
      <c r="I21" s="16" t="n">
        <v>8</v>
      </c>
      <c r="J21" s="16" t="n">
        <v>0</v>
      </c>
      <c r="K21" s="13" t="n">
        <v>9</v>
      </c>
      <c r="L21" s="13" t="n">
        <v>0.3296</v>
      </c>
      <c r="M21" s="35" t="n">
        <f aca="false">K21-L21</f>
        <v>8.6704</v>
      </c>
      <c r="N21" s="16" t="n">
        <v>2</v>
      </c>
      <c r="O21" s="16" t="n">
        <v>2</v>
      </c>
      <c r="P21" s="74" t="n">
        <f aca="false">IF($C21=0,"",D21/$C21)</f>
        <v>0.533333333333333</v>
      </c>
      <c r="Q21" s="74" t="n">
        <f aca="false">IF($C21=0,"",E21/$C21)</f>
        <v>0.533333333333333</v>
      </c>
      <c r="R21" s="74" t="n">
        <f aca="false">IF($C21=0,"",F21/$C21)</f>
        <v>0.666666666666667</v>
      </c>
      <c r="S21" s="74" t="n">
        <f aca="false">IF($C21=0,"",G21/$C21)</f>
        <v>0.533333333333333</v>
      </c>
      <c r="T21" s="74" t="n">
        <f aca="false">IF($C21=0,"",H21/$C21)</f>
        <v>0.533333333333333</v>
      </c>
      <c r="U21" s="74" t="n">
        <f aca="false">IF($C21=0,"",I21/$C21)</f>
        <v>0.533333333333333</v>
      </c>
      <c r="V21" s="75" t="n">
        <f aca="false">IF($C21=0,"",K21/$C21)</f>
        <v>0.6</v>
      </c>
      <c r="W21" s="75" t="n">
        <f aca="false">IF($C21=0,"",M21/$C21)</f>
        <v>0.578026666666667</v>
      </c>
    </row>
    <row r="22" customFormat="false" ht="15" hidden="false" customHeight="false" outlineLevel="0" collapsed="false">
      <c r="A22" s="11" t="n">
        <v>2022</v>
      </c>
      <c r="B22" s="11" t="s">
        <v>5205</v>
      </c>
      <c r="C22" s="16" t="n">
        <v>9</v>
      </c>
      <c r="D22" s="16" t="n">
        <v>3</v>
      </c>
      <c r="E22" s="16" t="n">
        <v>3</v>
      </c>
      <c r="F22" s="16" t="n">
        <v>6</v>
      </c>
      <c r="G22" s="16" t="n">
        <v>4</v>
      </c>
      <c r="H22" s="16" t="n">
        <v>4</v>
      </c>
      <c r="I22" s="16" t="n">
        <v>3</v>
      </c>
      <c r="J22" s="16" t="n">
        <v>0</v>
      </c>
      <c r="K22" s="13" t="n">
        <v>0</v>
      </c>
      <c r="L22" s="13" t="n">
        <v>0.2473</v>
      </c>
      <c r="M22" s="35" t="n">
        <f aca="false">K22-L22</f>
        <v>-0.2473</v>
      </c>
      <c r="N22" s="16" t="n">
        <v>1</v>
      </c>
      <c r="O22" s="16" t="n">
        <v>2</v>
      </c>
      <c r="P22" s="74" t="n">
        <f aca="false">IF($C22=0,"",D22/$C22)</f>
        <v>0.333333333333333</v>
      </c>
      <c r="Q22" s="74" t="n">
        <f aca="false">IF($C22=0,"",E22/$C22)</f>
        <v>0.333333333333333</v>
      </c>
      <c r="R22" s="74" t="n">
        <f aca="false">IF($C22=0,"",F22/$C22)</f>
        <v>0.666666666666667</v>
      </c>
      <c r="S22" s="74" t="n">
        <f aca="false">IF($C22=0,"",G22/$C22)</f>
        <v>0.444444444444444</v>
      </c>
      <c r="T22" s="74" t="n">
        <f aca="false">IF($C22=0,"",H22/$C22)</f>
        <v>0.444444444444444</v>
      </c>
      <c r="U22" s="74" t="n">
        <f aca="false">IF($C22=0,"",I22/$C22)</f>
        <v>0.333333333333333</v>
      </c>
      <c r="V22" s="75" t="n">
        <f aca="false">IF($C22=0,"",K22/$C22)</f>
        <v>0</v>
      </c>
      <c r="W22" s="75" t="n">
        <f aca="false">IF($C22=0,"",M22/$C22)</f>
        <v>-0.0274777777777778</v>
      </c>
    </row>
    <row r="23" customFormat="false" ht="15" hidden="false" customHeight="false" outlineLevel="0" collapsed="false">
      <c r="A23" s="11" t="n">
        <v>2022</v>
      </c>
      <c r="B23" s="11" t="s">
        <v>5206</v>
      </c>
      <c r="C23" s="16" t="n">
        <v>12</v>
      </c>
      <c r="D23" s="16" t="n">
        <v>5</v>
      </c>
      <c r="E23" s="16" t="n">
        <v>5</v>
      </c>
      <c r="F23" s="16" t="n">
        <v>10</v>
      </c>
      <c r="G23" s="16" t="n">
        <v>7</v>
      </c>
      <c r="H23" s="16" t="n">
        <v>6</v>
      </c>
      <c r="I23" s="16" t="n">
        <v>5</v>
      </c>
      <c r="J23" s="16" t="n">
        <v>0</v>
      </c>
      <c r="K23" s="13" t="n">
        <v>3</v>
      </c>
      <c r="L23" s="13" t="n">
        <v>0.2775</v>
      </c>
      <c r="M23" s="35" t="n">
        <f aca="false">K23-L23</f>
        <v>2.7225</v>
      </c>
      <c r="N23" s="16" t="n">
        <v>2</v>
      </c>
      <c r="O23" s="16" t="n">
        <v>2</v>
      </c>
      <c r="P23" s="74" t="n">
        <f aca="false">IF($C23=0,"",D23/$C23)</f>
        <v>0.416666666666667</v>
      </c>
      <c r="Q23" s="74" t="n">
        <f aca="false">IF($C23=0,"",E23/$C23)</f>
        <v>0.416666666666667</v>
      </c>
      <c r="R23" s="74" t="n">
        <f aca="false">IF($C23=0,"",F23/$C23)</f>
        <v>0.833333333333333</v>
      </c>
      <c r="S23" s="74" t="n">
        <f aca="false">IF($C23=0,"",G23/$C23)</f>
        <v>0.583333333333333</v>
      </c>
      <c r="T23" s="74" t="n">
        <f aca="false">IF($C23=0,"",H23/$C23)</f>
        <v>0.5</v>
      </c>
      <c r="U23" s="74" t="n">
        <f aca="false">IF($C23=0,"",I23/$C23)</f>
        <v>0.416666666666667</v>
      </c>
      <c r="V23" s="75" t="n">
        <f aca="false">IF($C23=0,"",K23/$C23)</f>
        <v>0.25</v>
      </c>
      <c r="W23" s="75" t="n">
        <f aca="false">IF($C23=0,"",M23/$C23)</f>
        <v>0.226875</v>
      </c>
    </row>
    <row r="24" customFormat="false" ht="15" hidden="false" customHeight="false" outlineLevel="0" collapsed="false">
      <c r="A24" s="11" t="n">
        <v>2022</v>
      </c>
      <c r="B24" s="11" t="s">
        <v>5207</v>
      </c>
      <c r="C24" s="16" t="n">
        <v>17</v>
      </c>
      <c r="D24" s="16" t="n">
        <v>4</v>
      </c>
      <c r="E24" s="16" t="n">
        <v>4</v>
      </c>
      <c r="F24" s="16" t="n">
        <v>6</v>
      </c>
      <c r="G24" s="16" t="n">
        <v>6</v>
      </c>
      <c r="H24" s="16" t="n">
        <v>4</v>
      </c>
      <c r="I24" s="16" t="n">
        <v>4</v>
      </c>
      <c r="J24" s="16" t="n">
        <v>0</v>
      </c>
      <c r="K24" s="13" t="n">
        <v>-5</v>
      </c>
      <c r="L24" s="13" t="n">
        <v>0.5956</v>
      </c>
      <c r="M24" s="35" t="n">
        <f aca="false">K24-L24</f>
        <v>-5.5956</v>
      </c>
      <c r="N24" s="16" t="n">
        <v>2</v>
      </c>
      <c r="O24" s="16" t="n">
        <v>7</v>
      </c>
      <c r="P24" s="74" t="n">
        <f aca="false">IF($C24=0,"",D24/$C24)</f>
        <v>0.235294117647059</v>
      </c>
      <c r="Q24" s="74" t="n">
        <f aca="false">IF($C24=0,"",E24/$C24)</f>
        <v>0.235294117647059</v>
      </c>
      <c r="R24" s="74" t="n">
        <f aca="false">IF($C24=0,"",F24/$C24)</f>
        <v>0.352941176470588</v>
      </c>
      <c r="S24" s="74" t="n">
        <f aca="false">IF($C24=0,"",G24/$C24)</f>
        <v>0.352941176470588</v>
      </c>
      <c r="T24" s="74" t="n">
        <f aca="false">IF($C24=0,"",H24/$C24)</f>
        <v>0.235294117647059</v>
      </c>
      <c r="U24" s="74" t="n">
        <f aca="false">IF($C24=0,"",I24/$C24)</f>
        <v>0.235294117647059</v>
      </c>
      <c r="V24" s="75" t="n">
        <f aca="false">IF($C24=0,"",K24/$C24)</f>
        <v>-0.294117647058824</v>
      </c>
      <c r="W24" s="75" t="n">
        <f aca="false">IF($C24=0,"",M24/$C24)</f>
        <v>-0.329152941176471</v>
      </c>
    </row>
    <row r="25" customFormat="false" ht="15" hidden="false" customHeight="false" outlineLevel="0" collapsed="false">
      <c r="A25" s="11" t="n">
        <v>2022</v>
      </c>
      <c r="B25" s="11" t="s">
        <v>5208</v>
      </c>
      <c r="C25" s="16" t="n">
        <v>13</v>
      </c>
      <c r="D25" s="16" t="n">
        <v>4</v>
      </c>
      <c r="E25" s="16" t="n">
        <v>4</v>
      </c>
      <c r="F25" s="16" t="n">
        <v>6</v>
      </c>
      <c r="G25" s="16" t="n">
        <v>5</v>
      </c>
      <c r="H25" s="16" t="n">
        <v>4</v>
      </c>
      <c r="I25" s="16" t="n">
        <v>4</v>
      </c>
      <c r="J25" s="16" t="n">
        <v>0</v>
      </c>
      <c r="K25" s="13" t="n">
        <v>-1</v>
      </c>
      <c r="L25" s="13" t="n">
        <v>0.4548</v>
      </c>
      <c r="M25" s="35" t="n">
        <f aca="false">K25-L25</f>
        <v>-1.4548</v>
      </c>
      <c r="N25" s="16" t="n">
        <v>2</v>
      </c>
      <c r="O25" s="16" t="n">
        <v>3</v>
      </c>
      <c r="P25" s="74" t="n">
        <f aca="false">IF($C25=0,"",D25/$C25)</f>
        <v>0.307692307692308</v>
      </c>
      <c r="Q25" s="74" t="n">
        <f aca="false">IF($C25=0,"",E25/$C25)</f>
        <v>0.307692307692308</v>
      </c>
      <c r="R25" s="74" t="n">
        <f aca="false">IF($C25=0,"",F25/$C25)</f>
        <v>0.461538461538462</v>
      </c>
      <c r="S25" s="74" t="n">
        <f aca="false">IF($C25=0,"",G25/$C25)</f>
        <v>0.384615384615385</v>
      </c>
      <c r="T25" s="74" t="n">
        <f aca="false">IF($C25=0,"",H25/$C25)</f>
        <v>0.307692307692308</v>
      </c>
      <c r="U25" s="74" t="n">
        <f aca="false">IF($C25=0,"",I25/$C25)</f>
        <v>0.307692307692308</v>
      </c>
      <c r="V25" s="75" t="n">
        <f aca="false">IF($C25=0,"",K25/$C25)</f>
        <v>-0.0769230769230769</v>
      </c>
      <c r="W25" s="75" t="n">
        <f aca="false">IF($C25=0,"",M25/$C25)</f>
        <v>-0.111907692307692</v>
      </c>
    </row>
    <row r="26" customFormat="false" ht="15" hidden="false" customHeight="false" outlineLevel="0" collapsed="false">
      <c r="A26" s="11" t="n">
        <v>2022</v>
      </c>
      <c r="B26" s="11" t="s">
        <v>5209</v>
      </c>
      <c r="C26" s="16" t="n">
        <v>14</v>
      </c>
      <c r="D26" s="16" t="n">
        <v>6</v>
      </c>
      <c r="E26" s="16" t="n">
        <v>6</v>
      </c>
      <c r="F26" s="16" t="n">
        <v>7</v>
      </c>
      <c r="G26" s="16" t="n">
        <v>6</v>
      </c>
      <c r="H26" s="16" t="n">
        <v>6</v>
      </c>
      <c r="I26" s="16" t="n">
        <v>6</v>
      </c>
      <c r="J26" s="16" t="n">
        <v>0</v>
      </c>
      <c r="K26" s="13" t="n">
        <v>4</v>
      </c>
      <c r="L26" s="13" t="n">
        <v>0.5197</v>
      </c>
      <c r="M26" s="35" t="n">
        <f aca="false">K26-L26</f>
        <v>3.4803</v>
      </c>
      <c r="N26" s="16" t="n">
        <v>3</v>
      </c>
      <c r="O26" s="16" t="n">
        <v>5</v>
      </c>
      <c r="P26" s="74" t="n">
        <f aca="false">IF($C26=0,"",D26/$C26)</f>
        <v>0.428571428571429</v>
      </c>
      <c r="Q26" s="74" t="n">
        <f aca="false">IF($C26=0,"",E26/$C26)</f>
        <v>0.428571428571429</v>
      </c>
      <c r="R26" s="74" t="n">
        <f aca="false">IF($C26=0,"",F26/$C26)</f>
        <v>0.5</v>
      </c>
      <c r="S26" s="74" t="n">
        <f aca="false">IF($C26=0,"",G26/$C26)</f>
        <v>0.428571428571429</v>
      </c>
      <c r="T26" s="74" t="n">
        <f aca="false">IF($C26=0,"",H26/$C26)</f>
        <v>0.428571428571429</v>
      </c>
      <c r="U26" s="74" t="n">
        <f aca="false">IF($C26=0,"",I26/$C26)</f>
        <v>0.428571428571429</v>
      </c>
      <c r="V26" s="75" t="n">
        <f aca="false">IF($C26=0,"",K26/$C26)</f>
        <v>0.285714285714286</v>
      </c>
      <c r="W26" s="75" t="n">
        <f aca="false">IF($C26=0,"",M26/$C26)</f>
        <v>0.248592857142857</v>
      </c>
    </row>
    <row r="27" customFormat="false" ht="15" hidden="false" customHeight="false" outlineLevel="0" collapsed="false">
      <c r="A27" s="11" t="n">
        <v>2022</v>
      </c>
      <c r="B27" s="11" t="s">
        <v>5210</v>
      </c>
      <c r="C27" s="16" t="n">
        <v>11</v>
      </c>
      <c r="D27" s="16" t="n">
        <v>4</v>
      </c>
      <c r="E27" s="16" t="n">
        <v>4</v>
      </c>
      <c r="F27" s="16" t="n">
        <v>8</v>
      </c>
      <c r="G27" s="16" t="n">
        <v>5</v>
      </c>
      <c r="H27" s="16" t="n">
        <v>5</v>
      </c>
      <c r="I27" s="16" t="n">
        <v>4</v>
      </c>
      <c r="J27" s="16" t="n">
        <v>0</v>
      </c>
      <c r="K27" s="13" t="n">
        <v>1</v>
      </c>
      <c r="L27" s="13" t="n">
        <v>0.333</v>
      </c>
      <c r="M27" s="35" t="n">
        <f aca="false">K27-L27</f>
        <v>0.667</v>
      </c>
      <c r="N27" s="16" t="n">
        <v>2</v>
      </c>
      <c r="O27" s="16" t="n">
        <v>5</v>
      </c>
      <c r="P27" s="74" t="n">
        <f aca="false">IF($C27=0,"",D27/$C27)</f>
        <v>0.363636363636364</v>
      </c>
      <c r="Q27" s="74" t="n">
        <f aca="false">IF($C27=0,"",E27/$C27)</f>
        <v>0.363636363636364</v>
      </c>
      <c r="R27" s="74" t="n">
        <f aca="false">IF($C27=0,"",F27/$C27)</f>
        <v>0.727272727272727</v>
      </c>
      <c r="S27" s="74" t="n">
        <f aca="false">IF($C27=0,"",G27/$C27)</f>
        <v>0.454545454545455</v>
      </c>
      <c r="T27" s="74" t="n">
        <f aca="false">IF($C27=0,"",H27/$C27)</f>
        <v>0.454545454545455</v>
      </c>
      <c r="U27" s="74" t="n">
        <f aca="false">IF($C27=0,"",I27/$C27)</f>
        <v>0.363636363636364</v>
      </c>
      <c r="V27" s="75" t="n">
        <f aca="false">IF($C27=0,"",K27/$C27)</f>
        <v>0.0909090909090909</v>
      </c>
      <c r="W27" s="75" t="n">
        <f aca="false">IF($C27=0,"",M27/$C27)</f>
        <v>0.0606363636363636</v>
      </c>
    </row>
    <row r="28" customFormat="false" ht="15" hidden="false" customHeight="false" outlineLevel="0" collapsed="false">
      <c r="A28" s="11" t="n">
        <v>2022</v>
      </c>
      <c r="B28" s="11" t="s">
        <v>5211</v>
      </c>
      <c r="C28" s="16" t="n">
        <v>10</v>
      </c>
      <c r="D28" s="16" t="n">
        <v>4</v>
      </c>
      <c r="E28" s="16" t="n">
        <v>4</v>
      </c>
      <c r="F28" s="16" t="n">
        <v>7</v>
      </c>
      <c r="G28" s="16" t="n">
        <v>7</v>
      </c>
      <c r="H28" s="16" t="n">
        <v>6</v>
      </c>
      <c r="I28" s="16" t="n">
        <v>4</v>
      </c>
      <c r="J28" s="16" t="n">
        <v>0</v>
      </c>
      <c r="K28" s="13" t="n">
        <v>2</v>
      </c>
      <c r="L28" s="13" t="n">
        <v>0.3031</v>
      </c>
      <c r="M28" s="35" t="n">
        <f aca="false">K28-L28</f>
        <v>1.6969</v>
      </c>
      <c r="N28" s="16" t="n">
        <v>2</v>
      </c>
      <c r="O28" s="16" t="n">
        <v>4</v>
      </c>
      <c r="P28" s="74" t="n">
        <f aca="false">IF($C28=0,"",D28/$C28)</f>
        <v>0.4</v>
      </c>
      <c r="Q28" s="74" t="n">
        <f aca="false">IF($C28=0,"",E28/$C28)</f>
        <v>0.4</v>
      </c>
      <c r="R28" s="74" t="n">
        <f aca="false">IF($C28=0,"",F28/$C28)</f>
        <v>0.7</v>
      </c>
      <c r="S28" s="74" t="n">
        <f aca="false">IF($C28=0,"",G28/$C28)</f>
        <v>0.7</v>
      </c>
      <c r="T28" s="74" t="n">
        <f aca="false">IF($C28=0,"",H28/$C28)</f>
        <v>0.6</v>
      </c>
      <c r="U28" s="74" t="n">
        <f aca="false">IF($C28=0,"",I28/$C28)</f>
        <v>0.4</v>
      </c>
      <c r="V28" s="75" t="n">
        <f aca="false">IF($C28=0,"",K28/$C28)</f>
        <v>0.2</v>
      </c>
      <c r="W28" s="75" t="n">
        <f aca="false">IF($C28=0,"",M28/$C28)</f>
        <v>0.16969</v>
      </c>
    </row>
    <row r="29" customFormat="false" ht="15" hidden="false" customHeight="false" outlineLevel="0" collapsed="false">
      <c r="A29" s="11" t="n">
        <v>2022</v>
      </c>
      <c r="B29" s="11" t="s">
        <v>5212</v>
      </c>
      <c r="C29" s="16" t="n">
        <v>9</v>
      </c>
      <c r="D29" s="16" t="n">
        <v>2</v>
      </c>
      <c r="E29" s="16" t="n">
        <v>2</v>
      </c>
      <c r="F29" s="16" t="n">
        <v>5</v>
      </c>
      <c r="G29" s="16" t="n">
        <v>4</v>
      </c>
      <c r="H29" s="16" t="n">
        <v>2</v>
      </c>
      <c r="I29" s="16" t="n">
        <v>2</v>
      </c>
      <c r="J29" s="16" t="n">
        <v>0</v>
      </c>
      <c r="K29" s="13" t="n">
        <v>-3</v>
      </c>
      <c r="L29" s="13" t="n">
        <v>0.3543</v>
      </c>
      <c r="M29" s="35" t="n">
        <f aca="false">K29-L29</f>
        <v>-3.3543</v>
      </c>
      <c r="N29" s="16" t="n">
        <v>2</v>
      </c>
      <c r="O29" s="16" t="n">
        <v>4</v>
      </c>
      <c r="P29" s="74" t="n">
        <f aca="false">IF($C29=0,"",D29/$C29)</f>
        <v>0.222222222222222</v>
      </c>
      <c r="Q29" s="74" t="n">
        <f aca="false">IF($C29=0,"",E29/$C29)</f>
        <v>0.222222222222222</v>
      </c>
      <c r="R29" s="74" t="n">
        <f aca="false">IF($C29=0,"",F29/$C29)</f>
        <v>0.555555555555556</v>
      </c>
      <c r="S29" s="74" t="n">
        <f aca="false">IF($C29=0,"",G29/$C29)</f>
        <v>0.444444444444444</v>
      </c>
      <c r="T29" s="74" t="n">
        <f aca="false">IF($C29=0,"",H29/$C29)</f>
        <v>0.222222222222222</v>
      </c>
      <c r="U29" s="74" t="n">
        <f aca="false">IF($C29=0,"",I29/$C29)</f>
        <v>0.222222222222222</v>
      </c>
      <c r="V29" s="75" t="n">
        <f aca="false">IF($C29=0,"",K29/$C29)</f>
        <v>-0.333333333333333</v>
      </c>
      <c r="W29" s="75" t="n">
        <f aca="false">IF($C29=0,"",M29/$C29)</f>
        <v>-0.3727</v>
      </c>
    </row>
    <row r="30" customFormat="false" ht="15" hidden="false" customHeight="false" outlineLevel="0" collapsed="false">
      <c r="A30" s="11" t="n">
        <v>2022</v>
      </c>
      <c r="B30" s="11" t="s">
        <v>5213</v>
      </c>
      <c r="C30" s="16" t="n">
        <v>14</v>
      </c>
      <c r="D30" s="16" t="n">
        <v>8</v>
      </c>
      <c r="E30" s="16" t="n">
        <v>8</v>
      </c>
      <c r="F30" s="16" t="n">
        <v>10</v>
      </c>
      <c r="G30" s="16" t="n">
        <v>9</v>
      </c>
      <c r="H30" s="16" t="n">
        <v>8</v>
      </c>
      <c r="I30" s="16" t="n">
        <v>8</v>
      </c>
      <c r="J30" s="16" t="n">
        <v>0</v>
      </c>
      <c r="K30" s="13" t="n">
        <v>10</v>
      </c>
      <c r="L30" s="13" t="n">
        <v>0.4791</v>
      </c>
      <c r="M30" s="35" t="n">
        <f aca="false">K30-L30</f>
        <v>9.5209</v>
      </c>
      <c r="N30" s="16" t="n">
        <v>2</v>
      </c>
      <c r="O30" s="16" t="n">
        <v>2</v>
      </c>
      <c r="P30" s="74" t="n">
        <f aca="false">IF($C30=0,"",D30/$C30)</f>
        <v>0.571428571428571</v>
      </c>
      <c r="Q30" s="74" t="n">
        <f aca="false">IF($C30=0,"",E30/$C30)</f>
        <v>0.571428571428571</v>
      </c>
      <c r="R30" s="74" t="n">
        <f aca="false">IF($C30=0,"",F30/$C30)</f>
        <v>0.714285714285714</v>
      </c>
      <c r="S30" s="74" t="n">
        <f aca="false">IF($C30=0,"",G30/$C30)</f>
        <v>0.642857142857143</v>
      </c>
      <c r="T30" s="74" t="n">
        <f aca="false">IF($C30=0,"",H30/$C30)</f>
        <v>0.571428571428571</v>
      </c>
      <c r="U30" s="74" t="n">
        <f aca="false">IF($C30=0,"",I30/$C30)</f>
        <v>0.571428571428571</v>
      </c>
      <c r="V30" s="75" t="n">
        <f aca="false">IF($C30=0,"",K30/$C30)</f>
        <v>0.714285714285714</v>
      </c>
      <c r="W30" s="75" t="n">
        <f aca="false">IF($C30=0,"",M30/$C30)</f>
        <v>0.680064285714286</v>
      </c>
    </row>
    <row r="31" customFormat="false" ht="15" hidden="false" customHeight="false" outlineLevel="0" collapsed="false">
      <c r="A31" s="76" t="s">
        <v>5216</v>
      </c>
      <c r="B31" s="76" t="s">
        <v>5215</v>
      </c>
      <c r="C31" s="76" t="n">
        <f aca="false">SUM(C19:C30)</f>
        <v>147</v>
      </c>
      <c r="D31" s="76" t="n">
        <f aca="false">SUM(D19:D30)</f>
        <v>57</v>
      </c>
      <c r="E31" s="76" t="n">
        <f aca="false">SUM(E19:E30)</f>
        <v>57</v>
      </c>
      <c r="F31" s="76" t="n">
        <f aca="false">SUM(F19:F30)</f>
        <v>91</v>
      </c>
      <c r="G31" s="76" t="n">
        <f aca="false">SUM(G19:G30)</f>
        <v>73</v>
      </c>
      <c r="H31" s="76" t="n">
        <f aca="false">SUM(H19:H30)</f>
        <v>63</v>
      </c>
      <c r="I31" s="76" t="n">
        <f aca="false">SUM(I19:I30)</f>
        <v>57</v>
      </c>
      <c r="J31" s="76" t="n">
        <f aca="false">SUM(J19:J30)</f>
        <v>0</v>
      </c>
      <c r="K31" s="77" t="n">
        <f aca="false">SUM(K19:K30)</f>
        <v>24</v>
      </c>
      <c r="L31" s="77" t="n">
        <f aca="false">SUM(L19:L30)</f>
        <v>4.6059</v>
      </c>
      <c r="M31" s="77" t="n">
        <f aca="false">K31-L31</f>
        <v>19.3941</v>
      </c>
      <c r="N31" s="78" t="n">
        <v>5</v>
      </c>
      <c r="O31" s="78" t="n">
        <v>7</v>
      </c>
      <c r="P31" s="79" t="n">
        <f aca="false">IF($C31=0,"",D31/$C31)</f>
        <v>0.387755102040816</v>
      </c>
      <c r="Q31" s="79" t="n">
        <f aca="false">IF($C31=0,"",E31/$C31)</f>
        <v>0.387755102040816</v>
      </c>
      <c r="R31" s="79" t="n">
        <f aca="false">IF($C31=0,"",F31/$C31)</f>
        <v>0.619047619047619</v>
      </c>
      <c r="S31" s="79" t="n">
        <f aca="false">IF($C31=0,"",G31/$C31)</f>
        <v>0.496598639455782</v>
      </c>
      <c r="T31" s="79" t="n">
        <f aca="false">IF($C31=0,"",H31/$C31)</f>
        <v>0.428571428571429</v>
      </c>
      <c r="U31" s="79" t="n">
        <f aca="false">IF($C31=0,"",I31/$C31)</f>
        <v>0.387755102040816</v>
      </c>
      <c r="V31" s="80" t="n">
        <f aca="false">IF($C31=0,"",K31/$C31)</f>
        <v>0.163265306122449</v>
      </c>
      <c r="W31" s="80" t="n">
        <f aca="false">IF($C31=0,"",M31/$C31)</f>
        <v>0.131932653061225</v>
      </c>
    </row>
    <row r="32" customFormat="false" ht="15" hidden="false" customHeight="false" outlineLevel="0" collapsed="false">
      <c r="A32" s="11" t="n">
        <v>2023</v>
      </c>
      <c r="B32" s="11" t="s">
        <v>5202</v>
      </c>
      <c r="C32" s="16" t="n">
        <v>12</v>
      </c>
      <c r="D32" s="16" t="n">
        <v>4</v>
      </c>
      <c r="E32" s="16" t="n">
        <v>4</v>
      </c>
      <c r="F32" s="16" t="n">
        <v>8</v>
      </c>
      <c r="G32" s="16" t="n">
        <v>8</v>
      </c>
      <c r="H32" s="16" t="n">
        <v>5</v>
      </c>
      <c r="I32" s="16" t="n">
        <v>4</v>
      </c>
      <c r="J32" s="16" t="n">
        <v>0</v>
      </c>
      <c r="K32" s="13" t="n">
        <v>0</v>
      </c>
      <c r="L32" s="13" t="n">
        <v>0.3487</v>
      </c>
      <c r="M32" s="35" t="n">
        <f aca="false">K32-L32</f>
        <v>-0.3487</v>
      </c>
      <c r="N32" s="16" t="n">
        <v>2</v>
      </c>
      <c r="O32" s="16" t="n">
        <v>5</v>
      </c>
      <c r="P32" s="74" t="n">
        <f aca="false">IF($C32=0,"",D32/$C32)</f>
        <v>0.333333333333333</v>
      </c>
      <c r="Q32" s="74" t="n">
        <f aca="false">IF($C32=0,"",E32/$C32)</f>
        <v>0.333333333333333</v>
      </c>
      <c r="R32" s="74" t="n">
        <f aca="false">IF($C32=0,"",F32/$C32)</f>
        <v>0.666666666666667</v>
      </c>
      <c r="S32" s="74" t="n">
        <f aca="false">IF($C32=0,"",G32/$C32)</f>
        <v>0.666666666666667</v>
      </c>
      <c r="T32" s="74" t="n">
        <f aca="false">IF($C32=0,"",H32/$C32)</f>
        <v>0.416666666666667</v>
      </c>
      <c r="U32" s="74" t="n">
        <f aca="false">IF($C32=0,"",I32/$C32)</f>
        <v>0.333333333333333</v>
      </c>
      <c r="V32" s="75" t="n">
        <f aca="false">IF($C32=0,"",K32/$C32)</f>
        <v>0</v>
      </c>
      <c r="W32" s="75" t="n">
        <f aca="false">IF($C32=0,"",M32/$C32)</f>
        <v>-0.0290583333333333</v>
      </c>
    </row>
    <row r="33" customFormat="false" ht="15" hidden="false" customHeight="false" outlineLevel="0" collapsed="false">
      <c r="A33" s="11" t="n">
        <v>2023</v>
      </c>
      <c r="B33" s="11" t="s">
        <v>5203</v>
      </c>
      <c r="C33" s="16" t="n">
        <v>12</v>
      </c>
      <c r="D33" s="16" t="n">
        <v>1</v>
      </c>
      <c r="E33" s="16" t="n">
        <v>1</v>
      </c>
      <c r="F33" s="16" t="n">
        <v>3</v>
      </c>
      <c r="G33" s="16" t="n">
        <v>2</v>
      </c>
      <c r="H33" s="16" t="n">
        <v>1</v>
      </c>
      <c r="I33" s="16" t="n">
        <v>1</v>
      </c>
      <c r="J33" s="16" t="n">
        <v>0</v>
      </c>
      <c r="K33" s="13" t="n">
        <v>-9</v>
      </c>
      <c r="L33" s="13" t="n">
        <v>0.4042</v>
      </c>
      <c r="M33" s="35" t="n">
        <f aca="false">K33-L33</f>
        <v>-9.4042</v>
      </c>
      <c r="N33" s="16" t="n">
        <v>1</v>
      </c>
      <c r="O33" s="16" t="n">
        <v>9</v>
      </c>
      <c r="P33" s="74" t="n">
        <f aca="false">IF($C33=0,"",D33/$C33)</f>
        <v>0.0833333333333333</v>
      </c>
      <c r="Q33" s="74" t="n">
        <f aca="false">IF($C33=0,"",E33/$C33)</f>
        <v>0.0833333333333333</v>
      </c>
      <c r="R33" s="74" t="n">
        <f aca="false">IF($C33=0,"",F33/$C33)</f>
        <v>0.25</v>
      </c>
      <c r="S33" s="74" t="n">
        <f aca="false">IF($C33=0,"",G33/$C33)</f>
        <v>0.166666666666667</v>
      </c>
      <c r="T33" s="74" t="n">
        <f aca="false">IF($C33=0,"",H33/$C33)</f>
        <v>0.0833333333333333</v>
      </c>
      <c r="U33" s="74" t="n">
        <f aca="false">IF($C33=0,"",I33/$C33)</f>
        <v>0.0833333333333333</v>
      </c>
      <c r="V33" s="75" t="n">
        <f aca="false">IF($C33=0,"",K33/$C33)</f>
        <v>-0.75</v>
      </c>
      <c r="W33" s="75" t="n">
        <f aca="false">IF($C33=0,"",M33/$C33)</f>
        <v>-0.783683333333333</v>
      </c>
    </row>
    <row r="34" customFormat="false" ht="15" hidden="false" customHeight="false" outlineLevel="0" collapsed="false">
      <c r="A34" s="11" t="n">
        <v>2023</v>
      </c>
      <c r="B34" s="11" t="s">
        <v>5204</v>
      </c>
      <c r="C34" s="16" t="n">
        <v>11</v>
      </c>
      <c r="D34" s="16" t="n">
        <v>4</v>
      </c>
      <c r="E34" s="16" t="n">
        <v>4</v>
      </c>
      <c r="F34" s="16" t="n">
        <v>7</v>
      </c>
      <c r="G34" s="16" t="n">
        <v>6</v>
      </c>
      <c r="H34" s="16" t="n">
        <v>4</v>
      </c>
      <c r="I34" s="16" t="n">
        <v>4</v>
      </c>
      <c r="J34" s="16" t="n">
        <v>0</v>
      </c>
      <c r="K34" s="13" t="n">
        <v>1</v>
      </c>
      <c r="L34" s="13" t="n">
        <v>0.3745</v>
      </c>
      <c r="M34" s="35" t="n">
        <f aca="false">K34-L34</f>
        <v>0.6255</v>
      </c>
      <c r="N34" s="16" t="n">
        <v>3</v>
      </c>
      <c r="O34" s="16" t="n">
        <v>3</v>
      </c>
      <c r="P34" s="74" t="n">
        <f aca="false">IF($C34=0,"",D34/$C34)</f>
        <v>0.363636363636364</v>
      </c>
      <c r="Q34" s="74" t="n">
        <f aca="false">IF($C34=0,"",E34/$C34)</f>
        <v>0.363636363636364</v>
      </c>
      <c r="R34" s="74" t="n">
        <f aca="false">IF($C34=0,"",F34/$C34)</f>
        <v>0.636363636363636</v>
      </c>
      <c r="S34" s="74" t="n">
        <f aca="false">IF($C34=0,"",G34/$C34)</f>
        <v>0.545454545454545</v>
      </c>
      <c r="T34" s="74" t="n">
        <f aca="false">IF($C34=0,"",H34/$C34)</f>
        <v>0.363636363636364</v>
      </c>
      <c r="U34" s="74" t="n">
        <f aca="false">IF($C34=0,"",I34/$C34)</f>
        <v>0.363636363636364</v>
      </c>
      <c r="V34" s="75" t="n">
        <f aca="false">IF($C34=0,"",K34/$C34)</f>
        <v>0.0909090909090909</v>
      </c>
      <c r="W34" s="75" t="n">
        <f aca="false">IF($C34=0,"",M34/$C34)</f>
        <v>0.0568636363636364</v>
      </c>
    </row>
    <row r="35" customFormat="false" ht="15" hidden="false" customHeight="false" outlineLevel="0" collapsed="false">
      <c r="A35" s="11" t="n">
        <v>2023</v>
      </c>
      <c r="B35" s="11" t="s">
        <v>5205</v>
      </c>
      <c r="C35" s="16" t="n">
        <v>13</v>
      </c>
      <c r="D35" s="16" t="n">
        <v>4</v>
      </c>
      <c r="E35" s="16" t="n">
        <v>4</v>
      </c>
      <c r="F35" s="16" t="n">
        <v>6</v>
      </c>
      <c r="G35" s="16" t="n">
        <v>6</v>
      </c>
      <c r="H35" s="16" t="n">
        <v>4</v>
      </c>
      <c r="I35" s="16" t="n">
        <v>4</v>
      </c>
      <c r="J35" s="16" t="n">
        <v>0</v>
      </c>
      <c r="K35" s="13" t="n">
        <v>-1</v>
      </c>
      <c r="L35" s="13" t="n">
        <v>0.4071</v>
      </c>
      <c r="M35" s="35" t="n">
        <f aca="false">K35-L35</f>
        <v>-1.4071</v>
      </c>
      <c r="N35" s="16" t="n">
        <v>2</v>
      </c>
      <c r="O35" s="16" t="n">
        <v>4</v>
      </c>
      <c r="P35" s="74" t="n">
        <f aca="false">IF($C35=0,"",D35/$C35)</f>
        <v>0.307692307692308</v>
      </c>
      <c r="Q35" s="74" t="n">
        <f aca="false">IF($C35=0,"",E35/$C35)</f>
        <v>0.307692307692308</v>
      </c>
      <c r="R35" s="74" t="n">
        <f aca="false">IF($C35=0,"",F35/$C35)</f>
        <v>0.461538461538462</v>
      </c>
      <c r="S35" s="74" t="n">
        <f aca="false">IF($C35=0,"",G35/$C35)</f>
        <v>0.461538461538462</v>
      </c>
      <c r="T35" s="74" t="n">
        <f aca="false">IF($C35=0,"",H35/$C35)</f>
        <v>0.307692307692308</v>
      </c>
      <c r="U35" s="74" t="n">
        <f aca="false">IF($C35=0,"",I35/$C35)</f>
        <v>0.307692307692308</v>
      </c>
      <c r="V35" s="75" t="n">
        <f aca="false">IF($C35=0,"",K35/$C35)</f>
        <v>-0.0769230769230769</v>
      </c>
      <c r="W35" s="75" t="n">
        <f aca="false">IF($C35=0,"",M35/$C35)</f>
        <v>-0.108238461538462</v>
      </c>
    </row>
    <row r="36" customFormat="false" ht="15" hidden="false" customHeight="false" outlineLevel="0" collapsed="false">
      <c r="A36" s="11" t="n">
        <v>2023</v>
      </c>
      <c r="B36" s="11" t="s">
        <v>5206</v>
      </c>
      <c r="C36" s="16" t="n">
        <v>12</v>
      </c>
      <c r="D36" s="16" t="n">
        <v>6</v>
      </c>
      <c r="E36" s="16" t="n">
        <v>6</v>
      </c>
      <c r="F36" s="16" t="n">
        <v>7</v>
      </c>
      <c r="G36" s="16" t="n">
        <v>6</v>
      </c>
      <c r="H36" s="16" t="n">
        <v>6</v>
      </c>
      <c r="I36" s="16" t="n">
        <v>6</v>
      </c>
      <c r="J36" s="16" t="n">
        <v>0</v>
      </c>
      <c r="K36" s="13" t="n">
        <v>6</v>
      </c>
      <c r="L36" s="13" t="n">
        <v>0.3776</v>
      </c>
      <c r="M36" s="35" t="n">
        <f aca="false">K36-L36</f>
        <v>5.6224</v>
      </c>
      <c r="N36" s="16" t="n">
        <v>3</v>
      </c>
      <c r="O36" s="16" t="n">
        <v>2</v>
      </c>
      <c r="P36" s="74" t="n">
        <f aca="false">IF($C36=0,"",D36/$C36)</f>
        <v>0.5</v>
      </c>
      <c r="Q36" s="74" t="n">
        <f aca="false">IF($C36=0,"",E36/$C36)</f>
        <v>0.5</v>
      </c>
      <c r="R36" s="74" t="n">
        <f aca="false">IF($C36=0,"",F36/$C36)</f>
        <v>0.583333333333333</v>
      </c>
      <c r="S36" s="74" t="n">
        <f aca="false">IF($C36=0,"",G36/$C36)</f>
        <v>0.5</v>
      </c>
      <c r="T36" s="74" t="n">
        <f aca="false">IF($C36=0,"",H36/$C36)</f>
        <v>0.5</v>
      </c>
      <c r="U36" s="74" t="n">
        <f aca="false">IF($C36=0,"",I36/$C36)</f>
        <v>0.5</v>
      </c>
      <c r="V36" s="75" t="n">
        <f aca="false">IF($C36=0,"",K36/$C36)</f>
        <v>0.5</v>
      </c>
      <c r="W36" s="75" t="n">
        <f aca="false">IF($C36=0,"",M36/$C36)</f>
        <v>0.468533333333333</v>
      </c>
    </row>
    <row r="37" customFormat="false" ht="15" hidden="false" customHeight="false" outlineLevel="0" collapsed="false">
      <c r="A37" s="11" t="n">
        <v>2023</v>
      </c>
      <c r="B37" s="11" t="s">
        <v>5207</v>
      </c>
      <c r="C37" s="16" t="n">
        <v>14</v>
      </c>
      <c r="D37" s="16" t="n">
        <v>4</v>
      </c>
      <c r="E37" s="16" t="n">
        <v>4</v>
      </c>
      <c r="F37" s="16" t="n">
        <v>8</v>
      </c>
      <c r="G37" s="16" t="n">
        <v>7</v>
      </c>
      <c r="H37" s="16" t="n">
        <v>4</v>
      </c>
      <c r="I37" s="16" t="n">
        <v>4</v>
      </c>
      <c r="J37" s="16" t="n">
        <v>0</v>
      </c>
      <c r="K37" s="13" t="n">
        <v>-2</v>
      </c>
      <c r="L37" s="13" t="n">
        <v>0.5444</v>
      </c>
      <c r="M37" s="35" t="n">
        <f aca="false">K37-L37</f>
        <v>-2.5444</v>
      </c>
      <c r="N37" s="16" t="n">
        <v>3</v>
      </c>
      <c r="O37" s="16" t="n">
        <v>8</v>
      </c>
      <c r="P37" s="74" t="n">
        <f aca="false">IF($C37=0,"",D37/$C37)</f>
        <v>0.285714285714286</v>
      </c>
      <c r="Q37" s="74" t="n">
        <f aca="false">IF($C37=0,"",E37/$C37)</f>
        <v>0.285714285714286</v>
      </c>
      <c r="R37" s="74" t="n">
        <f aca="false">IF($C37=0,"",F37/$C37)</f>
        <v>0.571428571428571</v>
      </c>
      <c r="S37" s="74" t="n">
        <f aca="false">IF($C37=0,"",G37/$C37)</f>
        <v>0.5</v>
      </c>
      <c r="T37" s="74" t="n">
        <f aca="false">IF($C37=0,"",H37/$C37)</f>
        <v>0.285714285714286</v>
      </c>
      <c r="U37" s="74" t="n">
        <f aca="false">IF($C37=0,"",I37/$C37)</f>
        <v>0.285714285714286</v>
      </c>
      <c r="V37" s="75" t="n">
        <f aca="false">IF($C37=0,"",K37/$C37)</f>
        <v>-0.142857142857143</v>
      </c>
      <c r="W37" s="75" t="n">
        <f aca="false">IF($C37=0,"",M37/$C37)</f>
        <v>-0.181742857142857</v>
      </c>
    </row>
    <row r="38" customFormat="false" ht="15" hidden="false" customHeight="false" outlineLevel="0" collapsed="false">
      <c r="A38" s="11" t="n">
        <v>2023</v>
      </c>
      <c r="B38" s="11" t="s">
        <v>5208</v>
      </c>
      <c r="C38" s="16" t="n">
        <v>12</v>
      </c>
      <c r="D38" s="16" t="n">
        <v>4</v>
      </c>
      <c r="E38" s="16" t="n">
        <v>4</v>
      </c>
      <c r="F38" s="16" t="n">
        <v>7</v>
      </c>
      <c r="G38" s="16" t="n">
        <v>6</v>
      </c>
      <c r="H38" s="16" t="n">
        <v>5</v>
      </c>
      <c r="I38" s="16" t="n">
        <v>4</v>
      </c>
      <c r="J38" s="16" t="n">
        <v>0</v>
      </c>
      <c r="K38" s="13" t="n">
        <v>0</v>
      </c>
      <c r="L38" s="13" t="n">
        <v>0.4825</v>
      </c>
      <c r="M38" s="35" t="n">
        <f aca="false">K38-L38</f>
        <v>-0.4825</v>
      </c>
      <c r="N38" s="16" t="n">
        <v>1</v>
      </c>
      <c r="O38" s="16" t="n">
        <v>2</v>
      </c>
      <c r="P38" s="74" t="n">
        <f aca="false">IF($C38=0,"",D38/$C38)</f>
        <v>0.333333333333333</v>
      </c>
      <c r="Q38" s="74" t="n">
        <f aca="false">IF($C38=0,"",E38/$C38)</f>
        <v>0.333333333333333</v>
      </c>
      <c r="R38" s="74" t="n">
        <f aca="false">IF($C38=0,"",F38/$C38)</f>
        <v>0.583333333333333</v>
      </c>
      <c r="S38" s="74" t="n">
        <f aca="false">IF($C38=0,"",G38/$C38)</f>
        <v>0.5</v>
      </c>
      <c r="T38" s="74" t="n">
        <f aca="false">IF($C38=0,"",H38/$C38)</f>
        <v>0.416666666666667</v>
      </c>
      <c r="U38" s="74" t="n">
        <f aca="false">IF($C38=0,"",I38/$C38)</f>
        <v>0.333333333333333</v>
      </c>
      <c r="V38" s="75" t="n">
        <f aca="false">IF($C38=0,"",K38/$C38)</f>
        <v>0</v>
      </c>
      <c r="W38" s="75" t="n">
        <f aca="false">IF($C38=0,"",M38/$C38)</f>
        <v>-0.0402083333333333</v>
      </c>
    </row>
    <row r="39" customFormat="false" ht="15" hidden="false" customHeight="false" outlineLevel="0" collapsed="false">
      <c r="A39" s="11" t="n">
        <v>2023</v>
      </c>
      <c r="B39" s="11" t="s">
        <v>5209</v>
      </c>
      <c r="C39" s="16" t="n">
        <v>15</v>
      </c>
      <c r="D39" s="16" t="n">
        <v>6</v>
      </c>
      <c r="E39" s="16" t="n">
        <v>6</v>
      </c>
      <c r="F39" s="16" t="n">
        <v>7</v>
      </c>
      <c r="G39" s="16" t="n">
        <v>6</v>
      </c>
      <c r="H39" s="16" t="n">
        <v>6</v>
      </c>
      <c r="I39" s="16" t="n">
        <v>6</v>
      </c>
      <c r="J39" s="16" t="n">
        <v>0</v>
      </c>
      <c r="K39" s="13" t="n">
        <v>3</v>
      </c>
      <c r="L39" s="13" t="n">
        <v>0.9231</v>
      </c>
      <c r="M39" s="35" t="n">
        <f aca="false">K39-L39</f>
        <v>2.0769</v>
      </c>
      <c r="N39" s="16" t="n">
        <v>4</v>
      </c>
      <c r="O39" s="16" t="n">
        <v>5</v>
      </c>
      <c r="P39" s="74" t="n">
        <f aca="false">IF($C39=0,"",D39/$C39)</f>
        <v>0.4</v>
      </c>
      <c r="Q39" s="74" t="n">
        <f aca="false">IF($C39=0,"",E39/$C39)</f>
        <v>0.4</v>
      </c>
      <c r="R39" s="74" t="n">
        <f aca="false">IF($C39=0,"",F39/$C39)</f>
        <v>0.466666666666667</v>
      </c>
      <c r="S39" s="74" t="n">
        <f aca="false">IF($C39=0,"",G39/$C39)</f>
        <v>0.4</v>
      </c>
      <c r="T39" s="74" t="n">
        <f aca="false">IF($C39=0,"",H39/$C39)</f>
        <v>0.4</v>
      </c>
      <c r="U39" s="74" t="n">
        <f aca="false">IF($C39=0,"",I39/$C39)</f>
        <v>0.4</v>
      </c>
      <c r="V39" s="75" t="n">
        <f aca="false">IF($C39=0,"",K39/$C39)</f>
        <v>0.2</v>
      </c>
      <c r="W39" s="75" t="n">
        <f aca="false">IF($C39=0,"",M39/$C39)</f>
        <v>0.13846</v>
      </c>
    </row>
    <row r="40" customFormat="false" ht="15" hidden="false" customHeight="false" outlineLevel="0" collapsed="false">
      <c r="A40" s="11" t="n">
        <v>2023</v>
      </c>
      <c r="B40" s="11" t="s">
        <v>5210</v>
      </c>
      <c r="C40" s="16" t="n">
        <v>11</v>
      </c>
      <c r="D40" s="16" t="n">
        <v>3</v>
      </c>
      <c r="E40" s="16" t="n">
        <v>3</v>
      </c>
      <c r="F40" s="16" t="n">
        <v>5</v>
      </c>
      <c r="G40" s="16" t="n">
        <v>5</v>
      </c>
      <c r="H40" s="16" t="n">
        <v>3</v>
      </c>
      <c r="I40" s="16" t="n">
        <v>3</v>
      </c>
      <c r="J40" s="16" t="n">
        <v>0</v>
      </c>
      <c r="K40" s="13" t="n">
        <v>-2</v>
      </c>
      <c r="L40" s="13" t="n">
        <v>0.8384</v>
      </c>
      <c r="M40" s="35" t="n">
        <f aca="false">K40-L40</f>
        <v>-2.8384</v>
      </c>
      <c r="N40" s="16" t="n">
        <v>1</v>
      </c>
      <c r="O40" s="16" t="n">
        <v>4</v>
      </c>
      <c r="P40" s="74" t="n">
        <f aca="false">IF($C40=0,"",D40/$C40)</f>
        <v>0.272727272727273</v>
      </c>
      <c r="Q40" s="74" t="n">
        <f aca="false">IF($C40=0,"",E40/$C40)</f>
        <v>0.272727272727273</v>
      </c>
      <c r="R40" s="74" t="n">
        <f aca="false">IF($C40=0,"",F40/$C40)</f>
        <v>0.454545454545455</v>
      </c>
      <c r="S40" s="74" t="n">
        <f aca="false">IF($C40=0,"",G40/$C40)</f>
        <v>0.454545454545455</v>
      </c>
      <c r="T40" s="74" t="n">
        <f aca="false">IF($C40=0,"",H40/$C40)</f>
        <v>0.272727272727273</v>
      </c>
      <c r="U40" s="74" t="n">
        <f aca="false">IF($C40=0,"",I40/$C40)</f>
        <v>0.272727272727273</v>
      </c>
      <c r="V40" s="75" t="n">
        <f aca="false">IF($C40=0,"",K40/$C40)</f>
        <v>-0.181818181818182</v>
      </c>
      <c r="W40" s="75" t="n">
        <f aca="false">IF($C40=0,"",M40/$C40)</f>
        <v>-0.258036363636364</v>
      </c>
    </row>
    <row r="41" customFormat="false" ht="15" hidden="false" customHeight="false" outlineLevel="0" collapsed="false">
      <c r="A41" s="11" t="n">
        <v>2023</v>
      </c>
      <c r="B41" s="11" t="s">
        <v>5211</v>
      </c>
      <c r="C41" s="16" t="n">
        <v>11</v>
      </c>
      <c r="D41" s="16" t="n">
        <v>3</v>
      </c>
      <c r="E41" s="16" t="n">
        <v>3</v>
      </c>
      <c r="F41" s="16" t="n">
        <v>10</v>
      </c>
      <c r="G41" s="16" t="n">
        <v>6</v>
      </c>
      <c r="H41" s="16" t="n">
        <v>3</v>
      </c>
      <c r="I41" s="16" t="n">
        <v>3</v>
      </c>
      <c r="J41" s="16" t="n">
        <v>0</v>
      </c>
      <c r="K41" s="13" t="n">
        <v>-2</v>
      </c>
      <c r="L41" s="13" t="n">
        <v>0.2488</v>
      </c>
      <c r="M41" s="35" t="n">
        <f aca="false">K41-L41</f>
        <v>-2.2488</v>
      </c>
      <c r="N41" s="16" t="n">
        <v>1</v>
      </c>
      <c r="O41" s="16" t="n">
        <v>6</v>
      </c>
      <c r="P41" s="74" t="n">
        <f aca="false">IF($C41=0,"",D41/$C41)</f>
        <v>0.272727272727273</v>
      </c>
      <c r="Q41" s="74" t="n">
        <f aca="false">IF($C41=0,"",E41/$C41)</f>
        <v>0.272727272727273</v>
      </c>
      <c r="R41" s="74" t="n">
        <f aca="false">IF($C41=0,"",F41/$C41)</f>
        <v>0.909090909090909</v>
      </c>
      <c r="S41" s="74" t="n">
        <f aca="false">IF($C41=0,"",G41/$C41)</f>
        <v>0.545454545454545</v>
      </c>
      <c r="T41" s="74" t="n">
        <f aca="false">IF($C41=0,"",H41/$C41)</f>
        <v>0.272727272727273</v>
      </c>
      <c r="U41" s="74" t="n">
        <f aca="false">IF($C41=0,"",I41/$C41)</f>
        <v>0.272727272727273</v>
      </c>
      <c r="V41" s="75" t="n">
        <f aca="false">IF($C41=0,"",K41/$C41)</f>
        <v>-0.181818181818182</v>
      </c>
      <c r="W41" s="75" t="n">
        <f aca="false">IF($C41=0,"",M41/$C41)</f>
        <v>-0.204436363636364</v>
      </c>
    </row>
    <row r="42" customFormat="false" ht="15" hidden="false" customHeight="false" outlineLevel="0" collapsed="false">
      <c r="A42" s="11" t="n">
        <v>2023</v>
      </c>
      <c r="B42" s="11" t="s">
        <v>5212</v>
      </c>
      <c r="C42" s="16" t="n">
        <v>12</v>
      </c>
      <c r="D42" s="16" t="n">
        <v>3</v>
      </c>
      <c r="E42" s="16" t="n">
        <v>3</v>
      </c>
      <c r="F42" s="16" t="n">
        <v>9</v>
      </c>
      <c r="G42" s="16" t="n">
        <v>7</v>
      </c>
      <c r="H42" s="16" t="n">
        <v>4</v>
      </c>
      <c r="I42" s="16" t="n">
        <v>3</v>
      </c>
      <c r="J42" s="16" t="n">
        <v>0</v>
      </c>
      <c r="K42" s="13" t="n">
        <v>-3</v>
      </c>
      <c r="L42" s="13" t="n">
        <v>0.2591</v>
      </c>
      <c r="M42" s="35" t="n">
        <f aca="false">K42-L42</f>
        <v>-3.2591</v>
      </c>
      <c r="N42" s="16" t="n">
        <v>1</v>
      </c>
      <c r="O42" s="16" t="n">
        <v>3</v>
      </c>
      <c r="P42" s="74" t="n">
        <f aca="false">IF($C42=0,"",D42/$C42)</f>
        <v>0.25</v>
      </c>
      <c r="Q42" s="74" t="n">
        <f aca="false">IF($C42=0,"",E42/$C42)</f>
        <v>0.25</v>
      </c>
      <c r="R42" s="74" t="n">
        <f aca="false">IF($C42=0,"",F42/$C42)</f>
        <v>0.75</v>
      </c>
      <c r="S42" s="74" t="n">
        <f aca="false">IF($C42=0,"",G42/$C42)</f>
        <v>0.583333333333333</v>
      </c>
      <c r="T42" s="74" t="n">
        <f aca="false">IF($C42=0,"",H42/$C42)</f>
        <v>0.333333333333333</v>
      </c>
      <c r="U42" s="74" t="n">
        <f aca="false">IF($C42=0,"",I42/$C42)</f>
        <v>0.25</v>
      </c>
      <c r="V42" s="75" t="n">
        <f aca="false">IF($C42=0,"",K42/$C42)</f>
        <v>-0.25</v>
      </c>
      <c r="W42" s="75" t="n">
        <f aca="false">IF($C42=0,"",M42/$C42)</f>
        <v>-0.271591666666667</v>
      </c>
    </row>
    <row r="43" customFormat="false" ht="15" hidden="false" customHeight="false" outlineLevel="0" collapsed="false">
      <c r="A43" s="11" t="n">
        <v>2023</v>
      </c>
      <c r="B43" s="11" t="s">
        <v>5213</v>
      </c>
      <c r="C43" s="16" t="n">
        <v>12</v>
      </c>
      <c r="D43" s="16" t="n">
        <v>4</v>
      </c>
      <c r="E43" s="16" t="n">
        <v>4</v>
      </c>
      <c r="F43" s="16" t="n">
        <v>7</v>
      </c>
      <c r="G43" s="16" t="n">
        <v>5</v>
      </c>
      <c r="H43" s="16" t="n">
        <v>5</v>
      </c>
      <c r="I43" s="16" t="n">
        <v>4</v>
      </c>
      <c r="J43" s="16" t="n">
        <v>0</v>
      </c>
      <c r="K43" s="13" t="n">
        <v>0</v>
      </c>
      <c r="L43" s="13" t="n">
        <v>0.1666</v>
      </c>
      <c r="M43" s="35" t="n">
        <f aca="false">K43-L43</f>
        <v>-0.1666</v>
      </c>
      <c r="N43" s="16" t="n">
        <v>1</v>
      </c>
      <c r="O43" s="16" t="n">
        <v>2</v>
      </c>
      <c r="P43" s="74" t="n">
        <f aca="false">IF($C43=0,"",D43/$C43)</f>
        <v>0.333333333333333</v>
      </c>
      <c r="Q43" s="74" t="n">
        <f aca="false">IF($C43=0,"",E43/$C43)</f>
        <v>0.333333333333333</v>
      </c>
      <c r="R43" s="74" t="n">
        <f aca="false">IF($C43=0,"",F43/$C43)</f>
        <v>0.583333333333333</v>
      </c>
      <c r="S43" s="74" t="n">
        <f aca="false">IF($C43=0,"",G43/$C43)</f>
        <v>0.416666666666667</v>
      </c>
      <c r="T43" s="74" t="n">
        <f aca="false">IF($C43=0,"",H43/$C43)</f>
        <v>0.416666666666667</v>
      </c>
      <c r="U43" s="74" t="n">
        <f aca="false">IF($C43=0,"",I43/$C43)</f>
        <v>0.333333333333333</v>
      </c>
      <c r="V43" s="75" t="n">
        <f aca="false">IF($C43=0,"",K43/$C43)</f>
        <v>0</v>
      </c>
      <c r="W43" s="75" t="n">
        <f aca="false">IF($C43=0,"",M43/$C43)</f>
        <v>-0.0138833333333333</v>
      </c>
    </row>
    <row r="44" customFormat="false" ht="15" hidden="false" customHeight="false" outlineLevel="0" collapsed="false">
      <c r="A44" s="76" t="s">
        <v>5217</v>
      </c>
      <c r="B44" s="76" t="s">
        <v>5215</v>
      </c>
      <c r="C44" s="76" t="n">
        <f aca="false">SUM(C32:C43)</f>
        <v>147</v>
      </c>
      <c r="D44" s="76" t="n">
        <f aca="false">SUM(D32:D43)</f>
        <v>46</v>
      </c>
      <c r="E44" s="76" t="n">
        <f aca="false">SUM(E32:E43)</f>
        <v>46</v>
      </c>
      <c r="F44" s="76" t="n">
        <f aca="false">SUM(F32:F43)</f>
        <v>84</v>
      </c>
      <c r="G44" s="76" t="n">
        <f aca="false">SUM(G32:G43)</f>
        <v>70</v>
      </c>
      <c r="H44" s="76" t="n">
        <f aca="false">SUM(H32:H43)</f>
        <v>50</v>
      </c>
      <c r="I44" s="76" t="n">
        <f aca="false">SUM(I32:I43)</f>
        <v>46</v>
      </c>
      <c r="J44" s="76" t="n">
        <f aca="false">SUM(J32:J43)</f>
        <v>0</v>
      </c>
      <c r="K44" s="77" t="n">
        <f aca="false">SUM(K32:K43)</f>
        <v>-9</v>
      </c>
      <c r="L44" s="77" t="n">
        <f aca="false">SUM(L32:L43)</f>
        <v>5.375</v>
      </c>
      <c r="M44" s="77" t="n">
        <f aca="false">K44-L44</f>
        <v>-14.375</v>
      </c>
      <c r="N44" s="78" t="n">
        <v>4</v>
      </c>
      <c r="O44" s="78" t="n">
        <v>10</v>
      </c>
      <c r="P44" s="79" t="n">
        <f aca="false">IF($C44=0,"",D44/$C44)</f>
        <v>0.312925170068027</v>
      </c>
      <c r="Q44" s="79" t="n">
        <f aca="false">IF($C44=0,"",E44/$C44)</f>
        <v>0.312925170068027</v>
      </c>
      <c r="R44" s="79" t="n">
        <f aca="false">IF($C44=0,"",F44/$C44)</f>
        <v>0.571428571428571</v>
      </c>
      <c r="S44" s="79" t="n">
        <f aca="false">IF($C44=0,"",G44/$C44)</f>
        <v>0.476190476190476</v>
      </c>
      <c r="T44" s="79" t="n">
        <f aca="false">IF($C44=0,"",H44/$C44)</f>
        <v>0.340136054421769</v>
      </c>
      <c r="U44" s="79" t="n">
        <f aca="false">IF($C44=0,"",I44/$C44)</f>
        <v>0.312925170068027</v>
      </c>
      <c r="V44" s="80" t="n">
        <f aca="false">IF($C44=0,"",K44/$C44)</f>
        <v>-0.0612244897959184</v>
      </c>
      <c r="W44" s="80" t="n">
        <f aca="false">IF($C44=0,"",M44/$C44)</f>
        <v>-0.0977891156462585</v>
      </c>
    </row>
    <row r="45" customFormat="false" ht="15" hidden="false" customHeight="false" outlineLevel="0" collapsed="false">
      <c r="A45" s="11" t="n">
        <v>2024</v>
      </c>
      <c r="B45" s="11" t="s">
        <v>5202</v>
      </c>
      <c r="C45" s="16" t="n">
        <v>11</v>
      </c>
      <c r="D45" s="16" t="n">
        <v>4</v>
      </c>
      <c r="E45" s="16" t="n">
        <v>4</v>
      </c>
      <c r="F45" s="16" t="n">
        <v>7</v>
      </c>
      <c r="G45" s="16" t="n">
        <v>6</v>
      </c>
      <c r="H45" s="16" t="n">
        <v>5</v>
      </c>
      <c r="I45" s="16" t="n">
        <v>4</v>
      </c>
      <c r="J45" s="16" t="n">
        <v>0</v>
      </c>
      <c r="K45" s="13" t="n">
        <v>1</v>
      </c>
      <c r="L45" s="13" t="n">
        <v>0.1503</v>
      </c>
      <c r="M45" s="35" t="n">
        <f aca="false">K45-L45</f>
        <v>0.8497</v>
      </c>
      <c r="N45" s="16" t="n">
        <v>2</v>
      </c>
      <c r="O45" s="16" t="n">
        <v>3</v>
      </c>
      <c r="P45" s="74" t="n">
        <f aca="false">IF($C45=0,"",D45/$C45)</f>
        <v>0.363636363636364</v>
      </c>
      <c r="Q45" s="74" t="n">
        <f aca="false">IF($C45=0,"",E45/$C45)</f>
        <v>0.363636363636364</v>
      </c>
      <c r="R45" s="74" t="n">
        <f aca="false">IF($C45=0,"",F45/$C45)</f>
        <v>0.636363636363636</v>
      </c>
      <c r="S45" s="74" t="n">
        <f aca="false">IF($C45=0,"",G45/$C45)</f>
        <v>0.545454545454545</v>
      </c>
      <c r="T45" s="74" t="n">
        <f aca="false">IF($C45=0,"",H45/$C45)</f>
        <v>0.454545454545455</v>
      </c>
      <c r="U45" s="74" t="n">
        <f aca="false">IF($C45=0,"",I45/$C45)</f>
        <v>0.363636363636364</v>
      </c>
      <c r="V45" s="75" t="n">
        <f aca="false">IF($C45=0,"",K45/$C45)</f>
        <v>0.0909090909090909</v>
      </c>
      <c r="W45" s="75" t="n">
        <f aca="false">IF($C45=0,"",M45/$C45)</f>
        <v>0.0772454545454546</v>
      </c>
    </row>
    <row r="46" customFormat="false" ht="15" hidden="false" customHeight="false" outlineLevel="0" collapsed="false">
      <c r="A46" s="11" t="n">
        <v>2024</v>
      </c>
      <c r="B46" s="11" t="s">
        <v>5203</v>
      </c>
      <c r="C46" s="16" t="n">
        <v>16</v>
      </c>
      <c r="D46" s="16" t="n">
        <v>2</v>
      </c>
      <c r="E46" s="16" t="n">
        <v>2</v>
      </c>
      <c r="F46" s="16" t="n">
        <v>6</v>
      </c>
      <c r="G46" s="16" t="n">
        <v>6</v>
      </c>
      <c r="H46" s="16" t="n">
        <v>2</v>
      </c>
      <c r="I46" s="16" t="n">
        <v>2</v>
      </c>
      <c r="J46" s="16" t="n">
        <v>0</v>
      </c>
      <c r="K46" s="13" t="n">
        <v>-10</v>
      </c>
      <c r="L46" s="13" t="n">
        <v>0.2994</v>
      </c>
      <c r="M46" s="35" t="n">
        <f aca="false">K46-L46</f>
        <v>-10.2994</v>
      </c>
      <c r="N46" s="16" t="n">
        <v>1</v>
      </c>
      <c r="O46" s="16" t="n">
        <v>8</v>
      </c>
      <c r="P46" s="74" t="n">
        <f aca="false">IF($C46=0,"",D46/$C46)</f>
        <v>0.125</v>
      </c>
      <c r="Q46" s="74" t="n">
        <f aca="false">IF($C46=0,"",E46/$C46)</f>
        <v>0.125</v>
      </c>
      <c r="R46" s="74" t="n">
        <f aca="false">IF($C46=0,"",F46/$C46)</f>
        <v>0.375</v>
      </c>
      <c r="S46" s="74" t="n">
        <f aca="false">IF($C46=0,"",G46/$C46)</f>
        <v>0.375</v>
      </c>
      <c r="T46" s="74" t="n">
        <f aca="false">IF($C46=0,"",H46/$C46)</f>
        <v>0.125</v>
      </c>
      <c r="U46" s="74" t="n">
        <f aca="false">IF($C46=0,"",I46/$C46)</f>
        <v>0.125</v>
      </c>
      <c r="V46" s="75" t="n">
        <f aca="false">IF($C46=0,"",K46/$C46)</f>
        <v>-0.625</v>
      </c>
      <c r="W46" s="75" t="n">
        <f aca="false">IF($C46=0,"",M46/$C46)</f>
        <v>-0.6437125</v>
      </c>
    </row>
    <row r="47" customFormat="false" ht="15" hidden="false" customHeight="false" outlineLevel="0" collapsed="false">
      <c r="A47" s="11" t="n">
        <v>2024</v>
      </c>
      <c r="B47" s="11" t="s">
        <v>5204</v>
      </c>
      <c r="C47" s="16" t="n">
        <v>11</v>
      </c>
      <c r="D47" s="16" t="n">
        <v>6</v>
      </c>
      <c r="E47" s="16" t="n">
        <v>6</v>
      </c>
      <c r="F47" s="16" t="n">
        <v>7</v>
      </c>
      <c r="G47" s="16" t="n">
        <v>6</v>
      </c>
      <c r="H47" s="16" t="n">
        <v>6</v>
      </c>
      <c r="I47" s="16" t="n">
        <v>6</v>
      </c>
      <c r="J47" s="16" t="n">
        <v>0</v>
      </c>
      <c r="K47" s="13" t="n">
        <v>7</v>
      </c>
      <c r="L47" s="13" t="n">
        <v>0.1737</v>
      </c>
      <c r="M47" s="35" t="n">
        <f aca="false">K47-L47</f>
        <v>6.8263</v>
      </c>
      <c r="N47" s="16" t="n">
        <v>3</v>
      </c>
      <c r="O47" s="16" t="n">
        <v>3</v>
      </c>
      <c r="P47" s="74" t="n">
        <f aca="false">IF($C47=0,"",D47/$C47)</f>
        <v>0.545454545454545</v>
      </c>
      <c r="Q47" s="74" t="n">
        <f aca="false">IF($C47=0,"",E47/$C47)</f>
        <v>0.545454545454545</v>
      </c>
      <c r="R47" s="74" t="n">
        <f aca="false">IF($C47=0,"",F47/$C47)</f>
        <v>0.636363636363636</v>
      </c>
      <c r="S47" s="74" t="n">
        <f aca="false">IF($C47=0,"",G47/$C47)</f>
        <v>0.545454545454545</v>
      </c>
      <c r="T47" s="74" t="n">
        <f aca="false">IF($C47=0,"",H47/$C47)</f>
        <v>0.545454545454545</v>
      </c>
      <c r="U47" s="74" t="n">
        <f aca="false">IF($C47=0,"",I47/$C47)</f>
        <v>0.545454545454545</v>
      </c>
      <c r="V47" s="75" t="n">
        <f aca="false">IF($C47=0,"",K47/$C47)</f>
        <v>0.636363636363636</v>
      </c>
      <c r="W47" s="75" t="n">
        <f aca="false">IF($C47=0,"",M47/$C47)</f>
        <v>0.620572727272727</v>
      </c>
    </row>
    <row r="48" customFormat="false" ht="15" hidden="false" customHeight="false" outlineLevel="0" collapsed="false">
      <c r="A48" s="11" t="n">
        <v>2024</v>
      </c>
      <c r="B48" s="11" t="s">
        <v>5205</v>
      </c>
      <c r="C48" s="16" t="n">
        <v>10</v>
      </c>
      <c r="D48" s="16" t="n">
        <v>4</v>
      </c>
      <c r="E48" s="16" t="n">
        <v>4</v>
      </c>
      <c r="F48" s="16" t="n">
        <v>7</v>
      </c>
      <c r="G48" s="16" t="n">
        <v>5</v>
      </c>
      <c r="H48" s="16" t="n">
        <v>5</v>
      </c>
      <c r="I48" s="16" t="n">
        <v>4</v>
      </c>
      <c r="J48" s="16" t="n">
        <v>0</v>
      </c>
      <c r="K48" s="13" t="n">
        <v>2</v>
      </c>
      <c r="L48" s="13" t="n">
        <v>0.1093</v>
      </c>
      <c r="M48" s="35" t="n">
        <f aca="false">K48-L48</f>
        <v>1.8907</v>
      </c>
      <c r="N48" s="16" t="n">
        <v>2</v>
      </c>
      <c r="O48" s="16" t="n">
        <v>3</v>
      </c>
      <c r="P48" s="74" t="n">
        <f aca="false">IF($C48=0,"",D48/$C48)</f>
        <v>0.4</v>
      </c>
      <c r="Q48" s="74" t="n">
        <f aca="false">IF($C48=0,"",E48/$C48)</f>
        <v>0.4</v>
      </c>
      <c r="R48" s="74" t="n">
        <f aca="false">IF($C48=0,"",F48/$C48)</f>
        <v>0.7</v>
      </c>
      <c r="S48" s="74" t="n">
        <f aca="false">IF($C48=0,"",G48/$C48)</f>
        <v>0.5</v>
      </c>
      <c r="T48" s="74" t="n">
        <f aca="false">IF($C48=0,"",H48/$C48)</f>
        <v>0.5</v>
      </c>
      <c r="U48" s="74" t="n">
        <f aca="false">IF($C48=0,"",I48/$C48)</f>
        <v>0.4</v>
      </c>
      <c r="V48" s="75" t="n">
        <f aca="false">IF($C48=0,"",K48/$C48)</f>
        <v>0.2</v>
      </c>
      <c r="W48" s="75" t="n">
        <f aca="false">IF($C48=0,"",M48/$C48)</f>
        <v>0.18907</v>
      </c>
    </row>
    <row r="49" customFormat="false" ht="15" hidden="false" customHeight="false" outlineLevel="0" collapsed="false">
      <c r="A49" s="11" t="n">
        <v>2024</v>
      </c>
      <c r="B49" s="11" t="s">
        <v>5206</v>
      </c>
      <c r="C49" s="16" t="n">
        <v>15</v>
      </c>
      <c r="D49" s="16" t="n">
        <v>5</v>
      </c>
      <c r="E49" s="16" t="n">
        <v>5</v>
      </c>
      <c r="F49" s="16" t="n">
        <v>11</v>
      </c>
      <c r="G49" s="16" t="n">
        <v>9</v>
      </c>
      <c r="H49" s="16" t="n">
        <v>5</v>
      </c>
      <c r="I49" s="16" t="n">
        <v>5</v>
      </c>
      <c r="J49" s="16" t="n">
        <v>0</v>
      </c>
      <c r="K49" s="13" t="n">
        <v>0</v>
      </c>
      <c r="L49" s="13" t="n">
        <v>0.1444</v>
      </c>
      <c r="M49" s="35" t="n">
        <f aca="false">K49-L49</f>
        <v>-0.1444</v>
      </c>
      <c r="N49" s="16" t="n">
        <v>3</v>
      </c>
      <c r="O49" s="16" t="n">
        <v>3</v>
      </c>
      <c r="P49" s="74" t="n">
        <f aca="false">IF($C49=0,"",D49/$C49)</f>
        <v>0.333333333333333</v>
      </c>
      <c r="Q49" s="74" t="n">
        <f aca="false">IF($C49=0,"",E49/$C49)</f>
        <v>0.333333333333333</v>
      </c>
      <c r="R49" s="74" t="n">
        <f aca="false">IF($C49=0,"",F49/$C49)</f>
        <v>0.733333333333333</v>
      </c>
      <c r="S49" s="74" t="n">
        <f aca="false">IF($C49=0,"",G49/$C49)</f>
        <v>0.6</v>
      </c>
      <c r="T49" s="74" t="n">
        <f aca="false">IF($C49=0,"",H49/$C49)</f>
        <v>0.333333333333333</v>
      </c>
      <c r="U49" s="74" t="n">
        <f aca="false">IF($C49=0,"",I49/$C49)</f>
        <v>0.333333333333333</v>
      </c>
      <c r="V49" s="75" t="n">
        <f aca="false">IF($C49=0,"",K49/$C49)</f>
        <v>0</v>
      </c>
      <c r="W49" s="75" t="n">
        <f aca="false">IF($C49=0,"",M49/$C49)</f>
        <v>-0.00962666666666667</v>
      </c>
    </row>
    <row r="50" customFormat="false" ht="15" hidden="false" customHeight="false" outlineLevel="0" collapsed="false">
      <c r="A50" s="11" t="n">
        <v>2024</v>
      </c>
      <c r="B50" s="11" t="s">
        <v>5207</v>
      </c>
      <c r="C50" s="16" t="n">
        <v>16</v>
      </c>
      <c r="D50" s="16" t="n">
        <v>2</v>
      </c>
      <c r="E50" s="16" t="n">
        <v>2</v>
      </c>
      <c r="F50" s="16" t="n">
        <v>9</v>
      </c>
      <c r="G50" s="16" t="n">
        <v>6</v>
      </c>
      <c r="H50" s="16" t="n">
        <v>3</v>
      </c>
      <c r="I50" s="16" t="n">
        <v>2</v>
      </c>
      <c r="J50" s="16" t="n">
        <v>0</v>
      </c>
      <c r="K50" s="13" t="n">
        <v>-10</v>
      </c>
      <c r="L50" s="13" t="n">
        <v>0.1658</v>
      </c>
      <c r="M50" s="35" t="n">
        <f aca="false">K50-L50</f>
        <v>-10.1658</v>
      </c>
      <c r="N50" s="16" t="n">
        <v>1</v>
      </c>
      <c r="O50" s="16" t="n">
        <v>11</v>
      </c>
      <c r="P50" s="74" t="n">
        <f aca="false">IF($C50=0,"",D50/$C50)</f>
        <v>0.125</v>
      </c>
      <c r="Q50" s="74" t="n">
        <f aca="false">IF($C50=0,"",E50/$C50)</f>
        <v>0.125</v>
      </c>
      <c r="R50" s="74" t="n">
        <f aca="false">IF($C50=0,"",F50/$C50)</f>
        <v>0.5625</v>
      </c>
      <c r="S50" s="74" t="n">
        <f aca="false">IF($C50=0,"",G50/$C50)</f>
        <v>0.375</v>
      </c>
      <c r="T50" s="74" t="n">
        <f aca="false">IF($C50=0,"",H50/$C50)</f>
        <v>0.1875</v>
      </c>
      <c r="U50" s="74" t="n">
        <f aca="false">IF($C50=0,"",I50/$C50)</f>
        <v>0.125</v>
      </c>
      <c r="V50" s="75" t="n">
        <f aca="false">IF($C50=0,"",K50/$C50)</f>
        <v>-0.625</v>
      </c>
      <c r="W50" s="75" t="n">
        <f aca="false">IF($C50=0,"",M50/$C50)</f>
        <v>-0.6353625</v>
      </c>
    </row>
    <row r="51" customFormat="false" ht="15" hidden="false" customHeight="false" outlineLevel="0" collapsed="false">
      <c r="A51" s="11" t="n">
        <v>2024</v>
      </c>
      <c r="B51" s="11" t="s">
        <v>5208</v>
      </c>
      <c r="C51" s="16" t="n">
        <v>14</v>
      </c>
      <c r="D51" s="16" t="n">
        <v>4</v>
      </c>
      <c r="E51" s="16" t="n">
        <v>4</v>
      </c>
      <c r="F51" s="16" t="n">
        <v>8</v>
      </c>
      <c r="G51" s="16" t="n">
        <v>6</v>
      </c>
      <c r="H51" s="16" t="n">
        <v>5</v>
      </c>
      <c r="I51" s="16" t="n">
        <v>4</v>
      </c>
      <c r="J51" s="16" t="n">
        <v>0</v>
      </c>
      <c r="K51" s="13" t="n">
        <v>-2</v>
      </c>
      <c r="L51" s="13" t="n">
        <v>0.1725</v>
      </c>
      <c r="M51" s="35" t="n">
        <f aca="false">K51-L51</f>
        <v>-2.1725</v>
      </c>
      <c r="N51" s="16" t="n">
        <v>2</v>
      </c>
      <c r="O51" s="16" t="n">
        <v>4</v>
      </c>
      <c r="P51" s="74" t="n">
        <f aca="false">IF($C51=0,"",D51/$C51)</f>
        <v>0.285714285714286</v>
      </c>
      <c r="Q51" s="74" t="n">
        <f aca="false">IF($C51=0,"",E51/$C51)</f>
        <v>0.285714285714286</v>
      </c>
      <c r="R51" s="74" t="n">
        <f aca="false">IF($C51=0,"",F51/$C51)</f>
        <v>0.571428571428571</v>
      </c>
      <c r="S51" s="74" t="n">
        <f aca="false">IF($C51=0,"",G51/$C51)</f>
        <v>0.428571428571429</v>
      </c>
      <c r="T51" s="74" t="n">
        <f aca="false">IF($C51=0,"",H51/$C51)</f>
        <v>0.357142857142857</v>
      </c>
      <c r="U51" s="74" t="n">
        <f aca="false">IF($C51=0,"",I51/$C51)</f>
        <v>0.285714285714286</v>
      </c>
      <c r="V51" s="75" t="n">
        <f aca="false">IF($C51=0,"",K51/$C51)</f>
        <v>-0.142857142857143</v>
      </c>
      <c r="W51" s="75" t="n">
        <f aca="false">IF($C51=0,"",M51/$C51)</f>
        <v>-0.155178571428571</v>
      </c>
    </row>
    <row r="52" customFormat="false" ht="15" hidden="false" customHeight="false" outlineLevel="0" collapsed="false">
      <c r="A52" s="11" t="n">
        <v>2024</v>
      </c>
      <c r="B52" s="11" t="s">
        <v>5209</v>
      </c>
      <c r="C52" s="16" t="n">
        <v>12</v>
      </c>
      <c r="D52" s="16" t="n">
        <v>4</v>
      </c>
      <c r="E52" s="16" t="n">
        <v>4</v>
      </c>
      <c r="F52" s="16" t="n">
        <v>8</v>
      </c>
      <c r="G52" s="16" t="n">
        <v>6</v>
      </c>
      <c r="H52" s="16" t="n">
        <v>6</v>
      </c>
      <c r="I52" s="16" t="n">
        <v>4</v>
      </c>
      <c r="J52" s="16" t="n">
        <v>0</v>
      </c>
      <c r="K52" s="13" t="n">
        <v>0</v>
      </c>
      <c r="L52" s="13" t="n">
        <v>0.1494</v>
      </c>
      <c r="M52" s="35" t="n">
        <f aca="false">K52-L52</f>
        <v>-0.1494</v>
      </c>
      <c r="N52" s="16" t="n">
        <v>2</v>
      </c>
      <c r="O52" s="16" t="n">
        <v>4</v>
      </c>
      <c r="P52" s="74" t="n">
        <f aca="false">IF($C52=0,"",D52/$C52)</f>
        <v>0.333333333333333</v>
      </c>
      <c r="Q52" s="74" t="n">
        <f aca="false">IF($C52=0,"",E52/$C52)</f>
        <v>0.333333333333333</v>
      </c>
      <c r="R52" s="74" t="n">
        <f aca="false">IF($C52=0,"",F52/$C52)</f>
        <v>0.666666666666667</v>
      </c>
      <c r="S52" s="74" t="n">
        <f aca="false">IF($C52=0,"",G52/$C52)</f>
        <v>0.5</v>
      </c>
      <c r="T52" s="74" t="n">
        <f aca="false">IF($C52=0,"",H52/$C52)</f>
        <v>0.5</v>
      </c>
      <c r="U52" s="74" t="n">
        <f aca="false">IF($C52=0,"",I52/$C52)</f>
        <v>0.333333333333333</v>
      </c>
      <c r="V52" s="75" t="n">
        <f aca="false">IF($C52=0,"",K52/$C52)</f>
        <v>0</v>
      </c>
      <c r="W52" s="75" t="n">
        <f aca="false">IF($C52=0,"",M52/$C52)</f>
        <v>-0.01245</v>
      </c>
    </row>
    <row r="53" customFormat="false" ht="15" hidden="false" customHeight="false" outlineLevel="0" collapsed="false">
      <c r="A53" s="11" t="n">
        <v>2024</v>
      </c>
      <c r="B53" s="11" t="s">
        <v>5210</v>
      </c>
      <c r="C53" s="16" t="n">
        <v>10</v>
      </c>
      <c r="D53" s="16" t="n">
        <v>3</v>
      </c>
      <c r="E53" s="16" t="n">
        <v>3</v>
      </c>
      <c r="F53" s="16" t="n">
        <v>7</v>
      </c>
      <c r="G53" s="16" t="n">
        <v>5</v>
      </c>
      <c r="H53" s="16" t="n">
        <v>4</v>
      </c>
      <c r="I53" s="16" t="n">
        <v>3</v>
      </c>
      <c r="J53" s="16" t="n">
        <v>0</v>
      </c>
      <c r="K53" s="13" t="n">
        <v>-1</v>
      </c>
      <c r="L53" s="13" t="n">
        <v>0.1312</v>
      </c>
      <c r="M53" s="35" t="n">
        <f aca="false">K53-L53</f>
        <v>-1.1312</v>
      </c>
      <c r="N53" s="16" t="n">
        <v>2</v>
      </c>
      <c r="O53" s="16" t="n">
        <v>4</v>
      </c>
      <c r="P53" s="74" t="n">
        <f aca="false">IF($C53=0,"",D53/$C53)</f>
        <v>0.3</v>
      </c>
      <c r="Q53" s="74" t="n">
        <f aca="false">IF($C53=0,"",E53/$C53)</f>
        <v>0.3</v>
      </c>
      <c r="R53" s="74" t="n">
        <f aca="false">IF($C53=0,"",F53/$C53)</f>
        <v>0.7</v>
      </c>
      <c r="S53" s="74" t="n">
        <f aca="false">IF($C53=0,"",G53/$C53)</f>
        <v>0.5</v>
      </c>
      <c r="T53" s="74" t="n">
        <f aca="false">IF($C53=0,"",H53/$C53)</f>
        <v>0.4</v>
      </c>
      <c r="U53" s="74" t="n">
        <f aca="false">IF($C53=0,"",I53/$C53)</f>
        <v>0.3</v>
      </c>
      <c r="V53" s="75" t="n">
        <f aca="false">IF($C53=0,"",K53/$C53)</f>
        <v>-0.1</v>
      </c>
      <c r="W53" s="75" t="n">
        <f aca="false">IF($C53=0,"",M53/$C53)</f>
        <v>-0.11312</v>
      </c>
    </row>
    <row r="54" customFormat="false" ht="15" hidden="false" customHeight="false" outlineLevel="0" collapsed="false">
      <c r="A54" s="11" t="n">
        <v>2024</v>
      </c>
      <c r="B54" s="11" t="s">
        <v>5211</v>
      </c>
      <c r="C54" s="16" t="n">
        <v>17</v>
      </c>
      <c r="D54" s="16" t="n">
        <v>5</v>
      </c>
      <c r="E54" s="16" t="n">
        <v>5</v>
      </c>
      <c r="F54" s="16" t="n">
        <v>12</v>
      </c>
      <c r="G54" s="16" t="n">
        <v>11</v>
      </c>
      <c r="H54" s="16" t="n">
        <v>5</v>
      </c>
      <c r="I54" s="16" t="n">
        <v>5</v>
      </c>
      <c r="J54" s="16" t="n">
        <v>0</v>
      </c>
      <c r="K54" s="13" t="n">
        <v>-2</v>
      </c>
      <c r="L54" s="13" t="n">
        <v>0.1781</v>
      </c>
      <c r="M54" s="35" t="n">
        <f aca="false">K54-L54</f>
        <v>-2.1781</v>
      </c>
      <c r="N54" s="16" t="n">
        <v>3</v>
      </c>
      <c r="O54" s="16" t="n">
        <v>6</v>
      </c>
      <c r="P54" s="74" t="n">
        <f aca="false">IF($C54=0,"",D54/$C54)</f>
        <v>0.294117647058824</v>
      </c>
      <c r="Q54" s="74" t="n">
        <f aca="false">IF($C54=0,"",E54/$C54)</f>
        <v>0.294117647058824</v>
      </c>
      <c r="R54" s="74" t="n">
        <f aca="false">IF($C54=0,"",F54/$C54)</f>
        <v>0.705882352941177</v>
      </c>
      <c r="S54" s="74" t="n">
        <f aca="false">IF($C54=0,"",G54/$C54)</f>
        <v>0.647058823529412</v>
      </c>
      <c r="T54" s="74" t="n">
        <f aca="false">IF($C54=0,"",H54/$C54)</f>
        <v>0.294117647058824</v>
      </c>
      <c r="U54" s="74" t="n">
        <f aca="false">IF($C54=0,"",I54/$C54)</f>
        <v>0.294117647058824</v>
      </c>
      <c r="V54" s="75" t="n">
        <f aca="false">IF($C54=0,"",K54/$C54)</f>
        <v>-0.117647058823529</v>
      </c>
      <c r="W54" s="75" t="n">
        <f aca="false">IF($C54=0,"",M54/$C54)</f>
        <v>-0.128123529411765</v>
      </c>
    </row>
    <row r="55" customFormat="false" ht="15" hidden="false" customHeight="false" outlineLevel="0" collapsed="false">
      <c r="A55" s="11" t="n">
        <v>2024</v>
      </c>
      <c r="B55" s="11" t="s">
        <v>5212</v>
      </c>
      <c r="C55" s="16" t="n">
        <v>12</v>
      </c>
      <c r="D55" s="16" t="n">
        <v>6</v>
      </c>
      <c r="E55" s="16" t="n">
        <v>6</v>
      </c>
      <c r="F55" s="16" t="n">
        <v>8</v>
      </c>
      <c r="G55" s="16" t="n">
        <v>7</v>
      </c>
      <c r="H55" s="16" t="n">
        <v>6</v>
      </c>
      <c r="I55" s="16" t="n">
        <v>6</v>
      </c>
      <c r="J55" s="16" t="n">
        <v>0</v>
      </c>
      <c r="K55" s="13" t="n">
        <v>6</v>
      </c>
      <c r="L55" s="13" t="n">
        <v>0.1299</v>
      </c>
      <c r="M55" s="35" t="n">
        <f aca="false">K55-L55</f>
        <v>5.8701</v>
      </c>
      <c r="N55" s="16" t="n">
        <v>2</v>
      </c>
      <c r="O55" s="16" t="n">
        <v>4</v>
      </c>
      <c r="P55" s="74" t="n">
        <f aca="false">IF($C55=0,"",D55/$C55)</f>
        <v>0.5</v>
      </c>
      <c r="Q55" s="74" t="n">
        <f aca="false">IF($C55=0,"",E55/$C55)</f>
        <v>0.5</v>
      </c>
      <c r="R55" s="74" t="n">
        <f aca="false">IF($C55=0,"",F55/$C55)</f>
        <v>0.666666666666667</v>
      </c>
      <c r="S55" s="74" t="n">
        <f aca="false">IF($C55=0,"",G55/$C55)</f>
        <v>0.583333333333333</v>
      </c>
      <c r="T55" s="74" t="n">
        <f aca="false">IF($C55=0,"",H55/$C55)</f>
        <v>0.5</v>
      </c>
      <c r="U55" s="74" t="n">
        <f aca="false">IF($C55=0,"",I55/$C55)</f>
        <v>0.5</v>
      </c>
      <c r="V55" s="75" t="n">
        <f aca="false">IF($C55=0,"",K55/$C55)</f>
        <v>0.5</v>
      </c>
      <c r="W55" s="75" t="n">
        <f aca="false">IF($C55=0,"",M55/$C55)</f>
        <v>0.489175</v>
      </c>
    </row>
    <row r="56" customFormat="false" ht="15" hidden="false" customHeight="false" outlineLevel="0" collapsed="false">
      <c r="A56" s="11" t="n">
        <v>2024</v>
      </c>
      <c r="B56" s="11" t="s">
        <v>5213</v>
      </c>
      <c r="C56" s="16" t="n">
        <v>12</v>
      </c>
      <c r="D56" s="16" t="n">
        <v>5</v>
      </c>
      <c r="E56" s="16" t="n">
        <v>5</v>
      </c>
      <c r="F56" s="16" t="n">
        <v>7</v>
      </c>
      <c r="G56" s="16" t="n">
        <v>6</v>
      </c>
      <c r="H56" s="16" t="n">
        <v>5</v>
      </c>
      <c r="I56" s="16" t="n">
        <v>5</v>
      </c>
      <c r="J56" s="16" t="n">
        <v>0</v>
      </c>
      <c r="K56" s="13" t="n">
        <v>3</v>
      </c>
      <c r="L56" s="13" t="n">
        <v>0.1402</v>
      </c>
      <c r="M56" s="35" t="n">
        <f aca="false">K56-L56</f>
        <v>2.8598</v>
      </c>
      <c r="N56" s="16" t="n">
        <v>2</v>
      </c>
      <c r="O56" s="16" t="n">
        <v>2</v>
      </c>
      <c r="P56" s="74" t="n">
        <f aca="false">IF($C56=0,"",D56/$C56)</f>
        <v>0.416666666666667</v>
      </c>
      <c r="Q56" s="74" t="n">
        <f aca="false">IF($C56=0,"",E56/$C56)</f>
        <v>0.416666666666667</v>
      </c>
      <c r="R56" s="74" t="n">
        <f aca="false">IF($C56=0,"",F56/$C56)</f>
        <v>0.583333333333333</v>
      </c>
      <c r="S56" s="74" t="n">
        <f aca="false">IF($C56=0,"",G56/$C56)</f>
        <v>0.5</v>
      </c>
      <c r="T56" s="74" t="n">
        <f aca="false">IF($C56=0,"",H56/$C56)</f>
        <v>0.416666666666667</v>
      </c>
      <c r="U56" s="74" t="n">
        <f aca="false">IF($C56=0,"",I56/$C56)</f>
        <v>0.416666666666667</v>
      </c>
      <c r="V56" s="75" t="n">
        <f aca="false">IF($C56=0,"",K56/$C56)</f>
        <v>0.25</v>
      </c>
      <c r="W56" s="75" t="n">
        <f aca="false">IF($C56=0,"",M56/$C56)</f>
        <v>0.238316666666667</v>
      </c>
    </row>
    <row r="57" customFormat="false" ht="15" hidden="false" customHeight="false" outlineLevel="0" collapsed="false">
      <c r="A57" s="76" t="s">
        <v>5218</v>
      </c>
      <c r="B57" s="76" t="s">
        <v>5215</v>
      </c>
      <c r="C57" s="76" t="n">
        <f aca="false">SUM(C45:C56)</f>
        <v>156</v>
      </c>
      <c r="D57" s="76" t="n">
        <f aca="false">SUM(D45:D56)</f>
        <v>50</v>
      </c>
      <c r="E57" s="76" t="n">
        <f aca="false">SUM(E45:E56)</f>
        <v>50</v>
      </c>
      <c r="F57" s="76" t="n">
        <f aca="false">SUM(F45:F56)</f>
        <v>97</v>
      </c>
      <c r="G57" s="76" t="n">
        <f aca="false">SUM(G45:G56)</f>
        <v>79</v>
      </c>
      <c r="H57" s="76" t="n">
        <f aca="false">SUM(H45:H56)</f>
        <v>57</v>
      </c>
      <c r="I57" s="76" t="n">
        <f aca="false">SUM(I45:I56)</f>
        <v>50</v>
      </c>
      <c r="J57" s="76" t="n">
        <f aca="false">SUM(J45:J56)</f>
        <v>0</v>
      </c>
      <c r="K57" s="77" t="n">
        <f aca="false">SUM(K45:K56)</f>
        <v>-6</v>
      </c>
      <c r="L57" s="77" t="n">
        <f aca="false">SUM(L45:L56)</f>
        <v>1.9442</v>
      </c>
      <c r="M57" s="77" t="n">
        <f aca="false">K57-L57</f>
        <v>-7.9442</v>
      </c>
      <c r="N57" s="78" t="n">
        <v>3</v>
      </c>
      <c r="O57" s="78" t="n">
        <v>11</v>
      </c>
      <c r="P57" s="79" t="n">
        <f aca="false">IF($C57=0,"",D57/$C57)</f>
        <v>0.320512820512821</v>
      </c>
      <c r="Q57" s="79" t="n">
        <f aca="false">IF($C57=0,"",E57/$C57)</f>
        <v>0.320512820512821</v>
      </c>
      <c r="R57" s="79" t="n">
        <f aca="false">IF($C57=0,"",F57/$C57)</f>
        <v>0.621794871794872</v>
      </c>
      <c r="S57" s="79" t="n">
        <f aca="false">IF($C57=0,"",G57/$C57)</f>
        <v>0.506410256410256</v>
      </c>
      <c r="T57" s="79" t="n">
        <f aca="false">IF($C57=0,"",H57/$C57)</f>
        <v>0.365384615384615</v>
      </c>
      <c r="U57" s="79" t="n">
        <f aca="false">IF($C57=0,"",I57/$C57)</f>
        <v>0.320512820512821</v>
      </c>
      <c r="V57" s="80" t="n">
        <f aca="false">IF($C57=0,"",K57/$C57)</f>
        <v>-0.0384615384615385</v>
      </c>
      <c r="W57" s="80" t="n">
        <f aca="false">IF($C57=0,"",M57/$C57)</f>
        <v>-0.050924358974359</v>
      </c>
    </row>
    <row r="58" customFormat="false" ht="15" hidden="false" customHeight="false" outlineLevel="0" collapsed="false">
      <c r="A58" s="11" t="n">
        <v>2025</v>
      </c>
      <c r="B58" s="11" t="s">
        <v>5202</v>
      </c>
      <c r="C58" s="16" t="n">
        <v>13</v>
      </c>
      <c r="D58" s="16" t="n">
        <v>5</v>
      </c>
      <c r="E58" s="16" t="n">
        <v>5</v>
      </c>
      <c r="F58" s="16" t="n">
        <v>10</v>
      </c>
      <c r="G58" s="16" t="n">
        <v>6</v>
      </c>
      <c r="H58" s="16" t="n">
        <v>5</v>
      </c>
      <c r="I58" s="16" t="n">
        <v>5</v>
      </c>
      <c r="J58" s="16" t="n">
        <v>0</v>
      </c>
      <c r="K58" s="13" t="n">
        <v>2</v>
      </c>
      <c r="L58" s="13" t="n">
        <v>0.1504</v>
      </c>
      <c r="M58" s="35" t="n">
        <f aca="false">K58-L58</f>
        <v>1.8496</v>
      </c>
      <c r="N58" s="16" t="n">
        <v>2</v>
      </c>
      <c r="O58" s="16" t="n">
        <v>3</v>
      </c>
      <c r="P58" s="74" t="n">
        <f aca="false">IF($C58=0,"",D58/$C58)</f>
        <v>0.384615384615385</v>
      </c>
      <c r="Q58" s="74" t="n">
        <f aca="false">IF($C58=0,"",E58/$C58)</f>
        <v>0.384615384615385</v>
      </c>
      <c r="R58" s="74" t="n">
        <f aca="false">IF($C58=0,"",F58/$C58)</f>
        <v>0.769230769230769</v>
      </c>
      <c r="S58" s="74" t="n">
        <f aca="false">IF($C58=0,"",G58/$C58)</f>
        <v>0.461538461538462</v>
      </c>
      <c r="T58" s="74" t="n">
        <f aca="false">IF($C58=0,"",H58/$C58)</f>
        <v>0.384615384615385</v>
      </c>
      <c r="U58" s="74" t="n">
        <f aca="false">IF($C58=0,"",I58/$C58)</f>
        <v>0.384615384615385</v>
      </c>
      <c r="V58" s="75" t="n">
        <f aca="false">IF($C58=0,"",K58/$C58)</f>
        <v>0.153846153846154</v>
      </c>
      <c r="W58" s="75" t="n">
        <f aca="false">IF($C58=0,"",M58/$C58)</f>
        <v>0.142276923076923</v>
      </c>
    </row>
    <row r="59" customFormat="false" ht="15" hidden="false" customHeight="false" outlineLevel="0" collapsed="false">
      <c r="A59" s="11" t="n">
        <v>2025</v>
      </c>
      <c r="B59" s="11" t="s">
        <v>5203</v>
      </c>
      <c r="C59" s="16" t="n">
        <v>14</v>
      </c>
      <c r="D59" s="16" t="n">
        <v>3</v>
      </c>
      <c r="E59" s="16" t="n">
        <v>3</v>
      </c>
      <c r="F59" s="16" t="n">
        <v>5</v>
      </c>
      <c r="G59" s="16" t="n">
        <v>4</v>
      </c>
      <c r="H59" s="16" t="n">
        <v>4</v>
      </c>
      <c r="I59" s="16" t="n">
        <v>3</v>
      </c>
      <c r="J59" s="16" t="n">
        <v>0</v>
      </c>
      <c r="K59" s="13" t="n">
        <v>-5</v>
      </c>
      <c r="L59" s="13" t="n">
        <v>0.1173</v>
      </c>
      <c r="M59" s="35" t="n">
        <f aca="false">K59-L59</f>
        <v>-5.1173</v>
      </c>
      <c r="N59" s="16" t="n">
        <v>1</v>
      </c>
      <c r="O59" s="16" t="n">
        <v>7</v>
      </c>
      <c r="P59" s="74" t="n">
        <f aca="false">IF($C59=0,"",D59/$C59)</f>
        <v>0.214285714285714</v>
      </c>
      <c r="Q59" s="74" t="n">
        <f aca="false">IF($C59=0,"",E59/$C59)</f>
        <v>0.214285714285714</v>
      </c>
      <c r="R59" s="74" t="n">
        <f aca="false">IF($C59=0,"",F59/$C59)</f>
        <v>0.357142857142857</v>
      </c>
      <c r="S59" s="74" t="n">
        <f aca="false">IF($C59=0,"",G59/$C59)</f>
        <v>0.285714285714286</v>
      </c>
      <c r="T59" s="74" t="n">
        <f aca="false">IF($C59=0,"",H59/$C59)</f>
        <v>0.285714285714286</v>
      </c>
      <c r="U59" s="74" t="n">
        <f aca="false">IF($C59=0,"",I59/$C59)</f>
        <v>0.214285714285714</v>
      </c>
      <c r="V59" s="75" t="n">
        <f aca="false">IF($C59=0,"",K59/$C59)</f>
        <v>-0.357142857142857</v>
      </c>
      <c r="W59" s="75" t="n">
        <f aca="false">IF($C59=0,"",M59/$C59)</f>
        <v>-0.365521428571429</v>
      </c>
    </row>
    <row r="60" customFormat="false" ht="15" hidden="false" customHeight="false" outlineLevel="0" collapsed="false">
      <c r="A60" s="11" t="n">
        <v>2025</v>
      </c>
      <c r="B60" s="11" t="s">
        <v>5204</v>
      </c>
      <c r="C60" s="16" t="n">
        <v>15</v>
      </c>
      <c r="D60" s="16" t="n">
        <v>6</v>
      </c>
      <c r="E60" s="16" t="n">
        <v>6</v>
      </c>
      <c r="F60" s="16" t="n">
        <v>9</v>
      </c>
      <c r="G60" s="16" t="n">
        <v>9</v>
      </c>
      <c r="H60" s="16" t="n">
        <v>7</v>
      </c>
      <c r="I60" s="16" t="n">
        <v>6</v>
      </c>
      <c r="J60" s="16" t="n">
        <v>0</v>
      </c>
      <c r="K60" s="13" t="n">
        <v>3</v>
      </c>
      <c r="L60" s="13" t="n">
        <v>0.1302</v>
      </c>
      <c r="M60" s="35" t="n">
        <f aca="false">K60-L60</f>
        <v>2.8698</v>
      </c>
      <c r="N60" s="16" t="n">
        <v>3</v>
      </c>
      <c r="O60" s="16" t="n">
        <v>6</v>
      </c>
      <c r="P60" s="74" t="n">
        <f aca="false">IF($C60=0,"",D60/$C60)</f>
        <v>0.4</v>
      </c>
      <c r="Q60" s="74" t="n">
        <f aca="false">IF($C60=0,"",E60/$C60)</f>
        <v>0.4</v>
      </c>
      <c r="R60" s="74" t="n">
        <f aca="false">IF($C60=0,"",F60/$C60)</f>
        <v>0.6</v>
      </c>
      <c r="S60" s="74" t="n">
        <f aca="false">IF($C60=0,"",G60/$C60)</f>
        <v>0.6</v>
      </c>
      <c r="T60" s="74" t="n">
        <f aca="false">IF($C60=0,"",H60/$C60)</f>
        <v>0.466666666666667</v>
      </c>
      <c r="U60" s="74" t="n">
        <f aca="false">IF($C60=0,"",I60/$C60)</f>
        <v>0.4</v>
      </c>
      <c r="V60" s="75" t="n">
        <f aca="false">IF($C60=0,"",K60/$C60)</f>
        <v>0.2</v>
      </c>
      <c r="W60" s="75" t="n">
        <f aca="false">IF($C60=0,"",M60/$C60)</f>
        <v>0.19132</v>
      </c>
    </row>
    <row r="61" customFormat="false" ht="15" hidden="false" customHeight="false" outlineLevel="0" collapsed="false">
      <c r="A61" s="11" t="n">
        <v>2025</v>
      </c>
      <c r="B61" s="11" t="s">
        <v>5205</v>
      </c>
      <c r="C61" s="16" t="n">
        <v>12</v>
      </c>
      <c r="D61" s="16" t="n">
        <v>5</v>
      </c>
      <c r="E61" s="16" t="n">
        <v>5</v>
      </c>
      <c r="F61" s="16" t="n">
        <v>6</v>
      </c>
      <c r="G61" s="16" t="n">
        <v>6</v>
      </c>
      <c r="H61" s="16" t="n">
        <v>6</v>
      </c>
      <c r="I61" s="16" t="n">
        <v>5</v>
      </c>
      <c r="J61" s="16" t="n">
        <v>0</v>
      </c>
      <c r="K61" s="13" t="n">
        <v>3</v>
      </c>
      <c r="L61" s="13" t="n">
        <v>0.0547</v>
      </c>
      <c r="M61" s="35" t="n">
        <f aca="false">K61-L61</f>
        <v>2.9453</v>
      </c>
      <c r="N61" s="16" t="n">
        <v>2</v>
      </c>
      <c r="O61" s="16" t="n">
        <v>3</v>
      </c>
      <c r="P61" s="74" t="n">
        <f aca="false">IF($C61=0,"",D61/$C61)</f>
        <v>0.416666666666667</v>
      </c>
      <c r="Q61" s="74" t="n">
        <f aca="false">IF($C61=0,"",E61/$C61)</f>
        <v>0.416666666666667</v>
      </c>
      <c r="R61" s="74" t="n">
        <f aca="false">IF($C61=0,"",F61/$C61)</f>
        <v>0.5</v>
      </c>
      <c r="S61" s="74" t="n">
        <f aca="false">IF($C61=0,"",G61/$C61)</f>
        <v>0.5</v>
      </c>
      <c r="T61" s="74" t="n">
        <f aca="false">IF($C61=0,"",H61/$C61)</f>
        <v>0.5</v>
      </c>
      <c r="U61" s="74" t="n">
        <f aca="false">IF($C61=0,"",I61/$C61)</f>
        <v>0.416666666666667</v>
      </c>
      <c r="V61" s="75" t="n">
        <f aca="false">IF($C61=0,"",K61/$C61)</f>
        <v>0.25</v>
      </c>
      <c r="W61" s="75" t="n">
        <f aca="false">IF($C61=0,"",M61/$C61)</f>
        <v>0.245441666666667</v>
      </c>
    </row>
    <row r="62" customFormat="false" ht="15" hidden="false" customHeight="false" outlineLevel="0" collapsed="false">
      <c r="A62" s="11" t="n">
        <v>2025</v>
      </c>
      <c r="B62" s="11" t="s">
        <v>5206</v>
      </c>
      <c r="C62" s="16" t="n">
        <v>19</v>
      </c>
      <c r="D62" s="16" t="n">
        <v>4</v>
      </c>
      <c r="E62" s="16" t="n">
        <v>4</v>
      </c>
      <c r="F62" s="16" t="n">
        <v>8</v>
      </c>
      <c r="G62" s="16" t="n">
        <v>7</v>
      </c>
      <c r="H62" s="16" t="n">
        <v>5</v>
      </c>
      <c r="I62" s="16" t="n">
        <v>4</v>
      </c>
      <c r="J62" s="16" t="n">
        <v>0</v>
      </c>
      <c r="K62" s="13" t="n">
        <v>-7</v>
      </c>
      <c r="L62" s="13" t="n">
        <v>0.1155</v>
      </c>
      <c r="M62" s="35" t="n">
        <f aca="false">K62-L62</f>
        <v>-7.1155</v>
      </c>
      <c r="N62" s="16" t="n">
        <v>3</v>
      </c>
      <c r="O62" s="16" t="n">
        <v>9</v>
      </c>
      <c r="P62" s="74" t="n">
        <f aca="false">IF($C62=0,"",D62/$C62)</f>
        <v>0.210526315789474</v>
      </c>
      <c r="Q62" s="74" t="n">
        <f aca="false">IF($C62=0,"",E62/$C62)</f>
        <v>0.210526315789474</v>
      </c>
      <c r="R62" s="74" t="n">
        <f aca="false">IF($C62=0,"",F62/$C62)</f>
        <v>0.421052631578947</v>
      </c>
      <c r="S62" s="74" t="n">
        <f aca="false">IF($C62=0,"",G62/$C62)</f>
        <v>0.368421052631579</v>
      </c>
      <c r="T62" s="74" t="n">
        <f aca="false">IF($C62=0,"",H62/$C62)</f>
        <v>0.263157894736842</v>
      </c>
      <c r="U62" s="74" t="n">
        <f aca="false">IF($C62=0,"",I62/$C62)</f>
        <v>0.210526315789474</v>
      </c>
      <c r="V62" s="75" t="n">
        <f aca="false">IF($C62=0,"",K62/$C62)</f>
        <v>-0.368421052631579</v>
      </c>
      <c r="W62" s="75" t="n">
        <f aca="false">IF($C62=0,"",M62/$C62)</f>
        <v>-0.3745</v>
      </c>
    </row>
    <row r="63" customFormat="false" ht="15" hidden="false" customHeight="false" outlineLevel="0" collapsed="false">
      <c r="A63" s="11" t="n">
        <v>2025</v>
      </c>
      <c r="B63" s="11" t="s">
        <v>5207</v>
      </c>
      <c r="C63" s="16" t="n">
        <v>17</v>
      </c>
      <c r="D63" s="16" t="n">
        <v>6</v>
      </c>
      <c r="E63" s="16" t="n">
        <v>6</v>
      </c>
      <c r="F63" s="16" t="n">
        <v>11</v>
      </c>
      <c r="G63" s="16" t="n">
        <v>9</v>
      </c>
      <c r="H63" s="16" t="n">
        <v>6</v>
      </c>
      <c r="I63" s="16" t="n">
        <v>6</v>
      </c>
      <c r="J63" s="16" t="n">
        <v>0</v>
      </c>
      <c r="K63" s="13" t="n">
        <v>1</v>
      </c>
      <c r="L63" s="13" t="n">
        <v>0.1523</v>
      </c>
      <c r="M63" s="35" t="n">
        <f aca="false">K63-L63</f>
        <v>0.8477</v>
      </c>
      <c r="N63" s="16" t="n">
        <v>3</v>
      </c>
      <c r="O63" s="16" t="n">
        <v>6</v>
      </c>
      <c r="P63" s="74" t="n">
        <f aca="false">IF($C63=0,"",D63/$C63)</f>
        <v>0.352941176470588</v>
      </c>
      <c r="Q63" s="74" t="n">
        <f aca="false">IF($C63=0,"",E63/$C63)</f>
        <v>0.352941176470588</v>
      </c>
      <c r="R63" s="74" t="n">
        <f aca="false">IF($C63=0,"",F63/$C63)</f>
        <v>0.647058823529412</v>
      </c>
      <c r="S63" s="74" t="n">
        <f aca="false">IF($C63=0,"",G63/$C63)</f>
        <v>0.529411764705882</v>
      </c>
      <c r="T63" s="74" t="n">
        <f aca="false">IF($C63=0,"",H63/$C63)</f>
        <v>0.352941176470588</v>
      </c>
      <c r="U63" s="74" t="n">
        <f aca="false">IF($C63=0,"",I63/$C63)</f>
        <v>0.352941176470588</v>
      </c>
      <c r="V63" s="75" t="n">
        <f aca="false">IF($C63=0,"",K63/$C63)</f>
        <v>0.0588235294117647</v>
      </c>
      <c r="W63" s="75" t="n">
        <f aca="false">IF($C63=0,"",M63/$C63)</f>
        <v>0.0498647058823529</v>
      </c>
    </row>
    <row r="64" customFormat="false" ht="15" hidden="false" customHeight="false" outlineLevel="0" collapsed="false">
      <c r="A64" s="11" t="n">
        <v>2025</v>
      </c>
      <c r="B64" s="11" t="s">
        <v>5208</v>
      </c>
      <c r="C64" s="16" t="n">
        <v>15</v>
      </c>
      <c r="D64" s="16" t="n">
        <v>5</v>
      </c>
      <c r="E64" s="16" t="n">
        <v>5</v>
      </c>
      <c r="F64" s="16" t="n">
        <v>12</v>
      </c>
      <c r="G64" s="16" t="n">
        <v>10</v>
      </c>
      <c r="H64" s="16" t="n">
        <v>7</v>
      </c>
      <c r="I64" s="16" t="n">
        <v>5</v>
      </c>
      <c r="J64" s="16" t="n">
        <v>0</v>
      </c>
      <c r="K64" s="13" t="n">
        <v>0</v>
      </c>
      <c r="L64" s="13" t="n">
        <v>0.1792</v>
      </c>
      <c r="M64" s="35" t="n">
        <f aca="false">K64-L64</f>
        <v>-0.1792</v>
      </c>
      <c r="N64" s="16" t="n">
        <v>2</v>
      </c>
      <c r="O64" s="16" t="n">
        <v>4</v>
      </c>
      <c r="P64" s="74" t="n">
        <f aca="false">IF($C64=0,"",D64/$C64)</f>
        <v>0.333333333333333</v>
      </c>
      <c r="Q64" s="74" t="n">
        <f aca="false">IF($C64=0,"",E64/$C64)</f>
        <v>0.333333333333333</v>
      </c>
      <c r="R64" s="74" t="n">
        <f aca="false">IF($C64=0,"",F64/$C64)</f>
        <v>0.8</v>
      </c>
      <c r="S64" s="74" t="n">
        <f aca="false">IF($C64=0,"",G64/$C64)</f>
        <v>0.666666666666667</v>
      </c>
      <c r="T64" s="74" t="n">
        <f aca="false">IF($C64=0,"",H64/$C64)</f>
        <v>0.466666666666667</v>
      </c>
      <c r="U64" s="74" t="n">
        <f aca="false">IF($C64=0,"",I64/$C64)</f>
        <v>0.333333333333333</v>
      </c>
      <c r="V64" s="75" t="n">
        <f aca="false">IF($C64=0,"",K64/$C64)</f>
        <v>0</v>
      </c>
      <c r="W64" s="75" t="n">
        <f aca="false">IF($C64=0,"",M64/$C64)</f>
        <v>-0.0119466666666667</v>
      </c>
    </row>
    <row r="65" customFormat="false" ht="15" hidden="false" customHeight="false" outlineLevel="0" collapsed="false">
      <c r="A65" s="11" t="n">
        <v>2025</v>
      </c>
      <c r="B65" s="11" t="s">
        <v>5209</v>
      </c>
      <c r="C65" s="16" t="n">
        <v>12</v>
      </c>
      <c r="D65" s="16" t="n">
        <v>4</v>
      </c>
      <c r="E65" s="16" t="n">
        <v>4</v>
      </c>
      <c r="F65" s="16" t="n">
        <v>9</v>
      </c>
      <c r="G65" s="16" t="n">
        <v>6</v>
      </c>
      <c r="H65" s="16" t="n">
        <v>4</v>
      </c>
      <c r="I65" s="16" t="n">
        <v>4</v>
      </c>
      <c r="J65" s="16" t="n">
        <v>0</v>
      </c>
      <c r="K65" s="13" t="n">
        <v>0</v>
      </c>
      <c r="L65" s="13" t="n">
        <v>0.1676</v>
      </c>
      <c r="M65" s="35" t="n">
        <f aca="false">K65-L65</f>
        <v>-0.1676</v>
      </c>
      <c r="N65" s="16" t="n">
        <v>2</v>
      </c>
      <c r="O65" s="16" t="n">
        <v>4</v>
      </c>
      <c r="P65" s="74" t="n">
        <f aca="false">IF($C65=0,"",D65/$C65)</f>
        <v>0.333333333333333</v>
      </c>
      <c r="Q65" s="74" t="n">
        <f aca="false">IF($C65=0,"",E65/$C65)</f>
        <v>0.333333333333333</v>
      </c>
      <c r="R65" s="74" t="n">
        <f aca="false">IF($C65=0,"",F65/$C65)</f>
        <v>0.75</v>
      </c>
      <c r="S65" s="74" t="n">
        <f aca="false">IF($C65=0,"",G65/$C65)</f>
        <v>0.5</v>
      </c>
      <c r="T65" s="74" t="n">
        <f aca="false">IF($C65=0,"",H65/$C65)</f>
        <v>0.333333333333333</v>
      </c>
      <c r="U65" s="74" t="n">
        <f aca="false">IF($C65=0,"",I65/$C65)</f>
        <v>0.333333333333333</v>
      </c>
      <c r="V65" s="75" t="n">
        <f aca="false">IF($C65=0,"",K65/$C65)</f>
        <v>0</v>
      </c>
      <c r="W65" s="75" t="n">
        <f aca="false">IF($C65=0,"",M65/$C65)</f>
        <v>-0.0139666666666667</v>
      </c>
    </row>
    <row r="66" customFormat="false" ht="15" hidden="false" customHeight="false" outlineLevel="0" collapsed="false">
      <c r="A66" s="11" t="n">
        <v>2025</v>
      </c>
      <c r="B66" s="11" t="s">
        <v>5210</v>
      </c>
      <c r="C66" s="16" t="n">
        <v>11</v>
      </c>
      <c r="D66" s="16" t="n">
        <v>2</v>
      </c>
      <c r="E66" s="16" t="n">
        <v>2</v>
      </c>
      <c r="F66" s="16" t="n">
        <v>4</v>
      </c>
      <c r="G66" s="16" t="n">
        <v>4</v>
      </c>
      <c r="H66" s="16" t="n">
        <v>3</v>
      </c>
      <c r="I66" s="16" t="n">
        <v>2</v>
      </c>
      <c r="J66" s="16" t="n">
        <v>0</v>
      </c>
      <c r="K66" s="13" t="n">
        <v>-5</v>
      </c>
      <c r="L66" s="13" t="n">
        <v>0.0733</v>
      </c>
      <c r="M66" s="35" t="n">
        <f aca="false">K66-L66</f>
        <v>-5.0733</v>
      </c>
      <c r="N66" s="16" t="n">
        <v>2</v>
      </c>
      <c r="O66" s="16" t="n">
        <v>8</v>
      </c>
      <c r="P66" s="74" t="n">
        <f aca="false">IF($C66=0,"",D66/$C66)</f>
        <v>0.181818181818182</v>
      </c>
      <c r="Q66" s="74" t="n">
        <f aca="false">IF($C66=0,"",E66/$C66)</f>
        <v>0.181818181818182</v>
      </c>
      <c r="R66" s="74" t="n">
        <f aca="false">IF($C66=0,"",F66/$C66)</f>
        <v>0.363636363636364</v>
      </c>
      <c r="S66" s="74" t="n">
        <f aca="false">IF($C66=0,"",G66/$C66)</f>
        <v>0.363636363636364</v>
      </c>
      <c r="T66" s="74" t="n">
        <f aca="false">IF($C66=0,"",H66/$C66)</f>
        <v>0.272727272727273</v>
      </c>
      <c r="U66" s="74" t="n">
        <f aca="false">IF($C66=0,"",I66/$C66)</f>
        <v>0.181818181818182</v>
      </c>
      <c r="V66" s="75" t="n">
        <f aca="false">IF($C66=0,"",K66/$C66)</f>
        <v>-0.454545454545455</v>
      </c>
      <c r="W66" s="75" t="n">
        <f aca="false">IF($C66=0,"",M66/$C66)</f>
        <v>-0.461209090909091</v>
      </c>
    </row>
    <row r="67" customFormat="false" ht="15" hidden="false" customHeight="false" outlineLevel="0" collapsed="false">
      <c r="A67" s="11" t="n">
        <v>2025</v>
      </c>
      <c r="B67" s="11" t="s">
        <v>5211</v>
      </c>
      <c r="C67" s="16" t="n">
        <v>16</v>
      </c>
      <c r="D67" s="16" t="n">
        <v>7</v>
      </c>
      <c r="E67" s="16" t="n">
        <v>7</v>
      </c>
      <c r="F67" s="16" t="n">
        <v>12</v>
      </c>
      <c r="G67" s="16" t="n">
        <v>10</v>
      </c>
      <c r="H67" s="16" t="n">
        <v>10</v>
      </c>
      <c r="I67" s="16" t="n">
        <v>7</v>
      </c>
      <c r="J67" s="16" t="n">
        <v>0</v>
      </c>
      <c r="K67" s="13" t="n">
        <v>5</v>
      </c>
      <c r="L67" s="13" t="n">
        <v>0.0797</v>
      </c>
      <c r="M67" s="35" t="n">
        <f aca="false">K67-L67</f>
        <v>4.9203</v>
      </c>
      <c r="N67" s="16" t="n">
        <v>4</v>
      </c>
      <c r="O67" s="16" t="n">
        <v>4</v>
      </c>
      <c r="P67" s="74" t="n">
        <f aca="false">IF($C67=0,"",D67/$C67)</f>
        <v>0.4375</v>
      </c>
      <c r="Q67" s="74" t="n">
        <f aca="false">IF($C67=0,"",E67/$C67)</f>
        <v>0.4375</v>
      </c>
      <c r="R67" s="74" t="n">
        <f aca="false">IF($C67=0,"",F67/$C67)</f>
        <v>0.75</v>
      </c>
      <c r="S67" s="74" t="n">
        <f aca="false">IF($C67=0,"",G67/$C67)</f>
        <v>0.625</v>
      </c>
      <c r="T67" s="74" t="n">
        <f aca="false">IF($C67=0,"",H67/$C67)</f>
        <v>0.625</v>
      </c>
      <c r="U67" s="74" t="n">
        <f aca="false">IF($C67=0,"",I67/$C67)</f>
        <v>0.4375</v>
      </c>
      <c r="V67" s="75" t="n">
        <f aca="false">IF($C67=0,"",K67/$C67)</f>
        <v>0.3125</v>
      </c>
      <c r="W67" s="75" t="n">
        <f aca="false">IF($C67=0,"",M67/$C67)</f>
        <v>0.30751875</v>
      </c>
    </row>
    <row r="68" customFormat="false" ht="15" hidden="false" customHeight="false" outlineLevel="0" collapsed="false">
      <c r="A68" s="11" t="n">
        <v>2025</v>
      </c>
      <c r="B68" s="11" t="s">
        <v>5212</v>
      </c>
      <c r="C68" s="16" t="n">
        <v>13</v>
      </c>
      <c r="D68" s="16" t="n">
        <v>3</v>
      </c>
      <c r="E68" s="16" t="n">
        <v>3</v>
      </c>
      <c r="F68" s="16" t="n">
        <v>5</v>
      </c>
      <c r="G68" s="16" t="n">
        <v>4</v>
      </c>
      <c r="H68" s="16" t="n">
        <v>3</v>
      </c>
      <c r="I68" s="16" t="n">
        <v>3</v>
      </c>
      <c r="J68" s="16" t="n">
        <v>0</v>
      </c>
      <c r="K68" s="13" t="n">
        <v>-4</v>
      </c>
      <c r="L68" s="13" t="n">
        <v>0.0962</v>
      </c>
      <c r="M68" s="35" t="n">
        <f aca="false">K68-L68</f>
        <v>-4.0962</v>
      </c>
      <c r="N68" s="16" t="n">
        <v>1</v>
      </c>
      <c r="O68" s="16" t="n">
        <v>7</v>
      </c>
      <c r="P68" s="74" t="n">
        <f aca="false">IF($C68=0,"",D68/$C68)</f>
        <v>0.230769230769231</v>
      </c>
      <c r="Q68" s="74" t="n">
        <f aca="false">IF($C68=0,"",E68/$C68)</f>
        <v>0.230769230769231</v>
      </c>
      <c r="R68" s="74" t="n">
        <f aca="false">IF($C68=0,"",F68/$C68)</f>
        <v>0.384615384615385</v>
      </c>
      <c r="S68" s="74" t="n">
        <f aca="false">IF($C68=0,"",G68/$C68)</f>
        <v>0.307692307692308</v>
      </c>
      <c r="T68" s="74" t="n">
        <f aca="false">IF($C68=0,"",H68/$C68)</f>
        <v>0.230769230769231</v>
      </c>
      <c r="U68" s="74" t="n">
        <f aca="false">IF($C68=0,"",I68/$C68)</f>
        <v>0.230769230769231</v>
      </c>
      <c r="V68" s="75" t="n">
        <f aca="false">IF($C68=0,"",K68/$C68)</f>
        <v>-0.307692307692308</v>
      </c>
      <c r="W68" s="75" t="n">
        <f aca="false">IF($C68=0,"",M68/$C68)</f>
        <v>-0.315092307692308</v>
      </c>
    </row>
    <row r="69" customFormat="false" ht="15" hidden="false" customHeight="false" outlineLevel="0" collapsed="false">
      <c r="A69" s="11" t="n">
        <v>2025</v>
      </c>
      <c r="B69" s="11" t="s">
        <v>5213</v>
      </c>
      <c r="C69" s="16" t="n">
        <v>12</v>
      </c>
      <c r="D69" s="16" t="n">
        <v>2</v>
      </c>
      <c r="E69" s="16" t="n">
        <v>2</v>
      </c>
      <c r="F69" s="16" t="n">
        <v>6</v>
      </c>
      <c r="G69" s="16" t="n">
        <v>3</v>
      </c>
      <c r="H69" s="16" t="n">
        <v>3</v>
      </c>
      <c r="I69" s="16" t="n">
        <v>2</v>
      </c>
      <c r="J69" s="16" t="n">
        <v>0</v>
      </c>
      <c r="K69" s="13" t="n">
        <v>-6</v>
      </c>
      <c r="L69" s="13" t="n">
        <v>0.0654</v>
      </c>
      <c r="M69" s="35" t="n">
        <f aca="false">K69-L69</f>
        <v>-6.0654</v>
      </c>
      <c r="N69" s="16" t="n">
        <v>2</v>
      </c>
      <c r="O69" s="16" t="n">
        <v>5</v>
      </c>
      <c r="P69" s="74" t="n">
        <f aca="false">IF($C69=0,"",D69/$C69)</f>
        <v>0.166666666666667</v>
      </c>
      <c r="Q69" s="74" t="n">
        <f aca="false">IF($C69=0,"",E69/$C69)</f>
        <v>0.166666666666667</v>
      </c>
      <c r="R69" s="74" t="n">
        <f aca="false">IF($C69=0,"",F69/$C69)</f>
        <v>0.5</v>
      </c>
      <c r="S69" s="74" t="n">
        <f aca="false">IF($C69=0,"",G69/$C69)</f>
        <v>0.25</v>
      </c>
      <c r="T69" s="74" t="n">
        <f aca="false">IF($C69=0,"",H69/$C69)</f>
        <v>0.25</v>
      </c>
      <c r="U69" s="74" t="n">
        <f aca="false">IF($C69=0,"",I69/$C69)</f>
        <v>0.166666666666667</v>
      </c>
      <c r="V69" s="75" t="n">
        <f aca="false">IF($C69=0,"",K69/$C69)</f>
        <v>-0.5</v>
      </c>
      <c r="W69" s="75" t="n">
        <f aca="false">IF($C69=0,"",M69/$C69)</f>
        <v>-0.50545</v>
      </c>
    </row>
    <row r="70" customFormat="false" ht="15" hidden="false" customHeight="false" outlineLevel="0" collapsed="false">
      <c r="A70" s="76" t="s">
        <v>5219</v>
      </c>
      <c r="B70" s="76" t="s">
        <v>5215</v>
      </c>
      <c r="C70" s="76" t="n">
        <f aca="false">SUM(C58:C69)</f>
        <v>169</v>
      </c>
      <c r="D70" s="76" t="n">
        <f aca="false">SUM(D58:D69)</f>
        <v>52</v>
      </c>
      <c r="E70" s="76" t="n">
        <f aca="false">SUM(E58:E69)</f>
        <v>52</v>
      </c>
      <c r="F70" s="76" t="n">
        <f aca="false">SUM(F58:F69)</f>
        <v>97</v>
      </c>
      <c r="G70" s="76" t="n">
        <f aca="false">SUM(G58:G69)</f>
        <v>78</v>
      </c>
      <c r="H70" s="76" t="n">
        <f aca="false">SUM(H58:H69)</f>
        <v>63</v>
      </c>
      <c r="I70" s="76" t="n">
        <f aca="false">SUM(I58:I69)</f>
        <v>52</v>
      </c>
      <c r="J70" s="76" t="n">
        <f aca="false">SUM(J58:J69)</f>
        <v>0</v>
      </c>
      <c r="K70" s="77" t="n">
        <f aca="false">SUM(K58:K69)</f>
        <v>-13</v>
      </c>
      <c r="L70" s="77" t="n">
        <f aca="false">SUM(L58:L69)</f>
        <v>1.3818</v>
      </c>
      <c r="M70" s="77" t="n">
        <f aca="false">K70-L70</f>
        <v>-14.3818</v>
      </c>
      <c r="N70" s="78" t="n">
        <v>4</v>
      </c>
      <c r="O70" s="78" t="n">
        <v>10</v>
      </c>
      <c r="P70" s="79" t="n">
        <f aca="false">IF($C70=0,"",D70/$C70)</f>
        <v>0.307692307692308</v>
      </c>
      <c r="Q70" s="79" t="n">
        <f aca="false">IF($C70=0,"",E70/$C70)</f>
        <v>0.307692307692308</v>
      </c>
      <c r="R70" s="79" t="n">
        <f aca="false">IF($C70=0,"",F70/$C70)</f>
        <v>0.57396449704142</v>
      </c>
      <c r="S70" s="79" t="n">
        <f aca="false">IF($C70=0,"",G70/$C70)</f>
        <v>0.461538461538462</v>
      </c>
      <c r="T70" s="79" t="n">
        <f aca="false">IF($C70=0,"",H70/$C70)</f>
        <v>0.372781065088757</v>
      </c>
      <c r="U70" s="79" t="n">
        <f aca="false">IF($C70=0,"",I70/$C70)</f>
        <v>0.307692307692308</v>
      </c>
      <c r="V70" s="80" t="n">
        <f aca="false">IF($C70=0,"",K70/$C70)</f>
        <v>-0.0769230769230769</v>
      </c>
      <c r="W70" s="80" t="n">
        <f aca="false">IF($C70=0,"",M70/$C70)</f>
        <v>-0.0850994082840237</v>
      </c>
    </row>
    <row r="71" customFormat="false" ht="15" hidden="false" customHeight="false" outlineLevel="0" collapsed="false">
      <c r="A71" s="11" t="n">
        <v>2026</v>
      </c>
      <c r="B71" s="11" t="s">
        <v>5202</v>
      </c>
      <c r="C71" s="16" t="n">
        <v>7</v>
      </c>
      <c r="D71" s="16" t="n">
        <v>5</v>
      </c>
      <c r="E71" s="16" t="n">
        <v>5</v>
      </c>
      <c r="F71" s="16" t="n">
        <v>7</v>
      </c>
      <c r="G71" s="16" t="n">
        <v>6</v>
      </c>
      <c r="H71" s="16" t="n">
        <v>5</v>
      </c>
      <c r="I71" s="16" t="n">
        <v>5</v>
      </c>
      <c r="J71" s="16" t="n">
        <v>0</v>
      </c>
      <c r="K71" s="13" t="n">
        <v>8</v>
      </c>
      <c r="L71" s="13" t="n">
        <v>0.0273</v>
      </c>
      <c r="M71" s="35" t="n">
        <f aca="false">K71-L71</f>
        <v>7.9727</v>
      </c>
      <c r="N71" s="16" t="n">
        <v>3</v>
      </c>
      <c r="O71" s="16" t="n">
        <v>1</v>
      </c>
      <c r="P71" s="74" t="n">
        <f aca="false">IF($C71=0,"",D71/$C71)</f>
        <v>0.714285714285714</v>
      </c>
      <c r="Q71" s="74" t="n">
        <f aca="false">IF($C71=0,"",E71/$C71)</f>
        <v>0.714285714285714</v>
      </c>
      <c r="R71" s="74" t="n">
        <f aca="false">IF($C71=0,"",F71/$C71)</f>
        <v>1</v>
      </c>
      <c r="S71" s="74" t="n">
        <f aca="false">IF($C71=0,"",G71/$C71)</f>
        <v>0.857142857142857</v>
      </c>
      <c r="T71" s="74" t="n">
        <f aca="false">IF($C71=0,"",H71/$C71)</f>
        <v>0.714285714285714</v>
      </c>
      <c r="U71" s="74" t="n">
        <f aca="false">IF($C71=0,"",I71/$C71)</f>
        <v>0.714285714285714</v>
      </c>
      <c r="V71" s="75" t="n">
        <f aca="false">IF($C71=0,"",K71/$C71)</f>
        <v>1.14285714285714</v>
      </c>
      <c r="W71" s="75" t="n">
        <f aca="false">IF($C71=0,"",M71/$C71)</f>
        <v>1.13895714285714</v>
      </c>
    </row>
    <row r="72" customFormat="false" ht="15" hidden="false" customHeight="false" outlineLevel="0" collapsed="false">
      <c r="A72" s="11" t="n">
        <v>2026</v>
      </c>
      <c r="B72" s="11" t="s">
        <v>5203</v>
      </c>
      <c r="C72" s="16" t="n">
        <v>10</v>
      </c>
      <c r="D72" s="16" t="n">
        <v>6</v>
      </c>
      <c r="E72" s="16" t="n">
        <v>6</v>
      </c>
      <c r="F72" s="16" t="n">
        <v>8</v>
      </c>
      <c r="G72" s="16" t="n">
        <v>8</v>
      </c>
      <c r="H72" s="16" t="n">
        <v>7</v>
      </c>
      <c r="I72" s="16" t="n">
        <v>6</v>
      </c>
      <c r="J72" s="16" t="n">
        <v>0</v>
      </c>
      <c r="K72" s="13" t="n">
        <v>8</v>
      </c>
      <c r="L72" s="13" t="n">
        <v>0.0402</v>
      </c>
      <c r="M72" s="35" t="n">
        <f aca="false">K72-L72</f>
        <v>7.9598</v>
      </c>
      <c r="N72" s="16" t="n">
        <v>2</v>
      </c>
      <c r="O72" s="16" t="n">
        <v>2</v>
      </c>
      <c r="P72" s="74" t="n">
        <f aca="false">IF($C72=0,"",D72/$C72)</f>
        <v>0.6</v>
      </c>
      <c r="Q72" s="74" t="n">
        <f aca="false">IF($C72=0,"",E72/$C72)</f>
        <v>0.6</v>
      </c>
      <c r="R72" s="74" t="n">
        <f aca="false">IF($C72=0,"",F72/$C72)</f>
        <v>0.8</v>
      </c>
      <c r="S72" s="74" t="n">
        <f aca="false">IF($C72=0,"",G72/$C72)</f>
        <v>0.8</v>
      </c>
      <c r="T72" s="74" t="n">
        <f aca="false">IF($C72=0,"",H72/$C72)</f>
        <v>0.7</v>
      </c>
      <c r="U72" s="74" t="n">
        <f aca="false">IF($C72=0,"",I72/$C72)</f>
        <v>0.6</v>
      </c>
      <c r="V72" s="75" t="n">
        <f aca="false">IF($C72=0,"",K72/$C72)</f>
        <v>0.8</v>
      </c>
      <c r="W72" s="75" t="n">
        <f aca="false">IF($C72=0,"",M72/$C72)</f>
        <v>0.79598</v>
      </c>
    </row>
    <row r="73" customFormat="false" ht="15" hidden="false" customHeight="false" outlineLevel="0" collapsed="false">
      <c r="A73" s="11" t="n">
        <v>2026</v>
      </c>
      <c r="B73" s="11" t="s">
        <v>5204</v>
      </c>
      <c r="C73" s="16" t="n">
        <v>9</v>
      </c>
      <c r="D73" s="16" t="n">
        <v>3</v>
      </c>
      <c r="E73" s="16" t="n">
        <v>3</v>
      </c>
      <c r="F73" s="16" t="n">
        <v>4</v>
      </c>
      <c r="G73" s="16" t="n">
        <v>4</v>
      </c>
      <c r="H73" s="16" t="n">
        <v>4</v>
      </c>
      <c r="I73" s="16" t="n">
        <v>3</v>
      </c>
      <c r="J73" s="16" t="n">
        <v>0</v>
      </c>
      <c r="K73" s="13" t="n">
        <v>0</v>
      </c>
      <c r="L73" s="13" t="n">
        <v>0.0306</v>
      </c>
      <c r="M73" s="35" t="n">
        <f aca="false">K73-L73</f>
        <v>-0.0306</v>
      </c>
      <c r="N73" s="16" t="n">
        <v>1</v>
      </c>
      <c r="O73" s="16" t="n">
        <v>2</v>
      </c>
      <c r="P73" s="74" t="n">
        <f aca="false">IF($C73=0,"",D73/$C73)</f>
        <v>0.333333333333333</v>
      </c>
      <c r="Q73" s="74" t="n">
        <f aca="false">IF($C73=0,"",E73/$C73)</f>
        <v>0.333333333333333</v>
      </c>
      <c r="R73" s="74" t="n">
        <f aca="false">IF($C73=0,"",F73/$C73)</f>
        <v>0.444444444444444</v>
      </c>
      <c r="S73" s="74" t="n">
        <f aca="false">IF($C73=0,"",G73/$C73)</f>
        <v>0.444444444444444</v>
      </c>
      <c r="T73" s="74" t="n">
        <f aca="false">IF($C73=0,"",H73/$C73)</f>
        <v>0.444444444444444</v>
      </c>
      <c r="U73" s="74" t="n">
        <f aca="false">IF($C73=0,"",I73/$C73)</f>
        <v>0.333333333333333</v>
      </c>
      <c r="V73" s="75" t="n">
        <f aca="false">IF($C73=0,"",K73/$C73)</f>
        <v>0</v>
      </c>
      <c r="W73" s="75" t="n">
        <f aca="false">IF($C73=0,"",M73/$C73)</f>
        <v>-0.0034</v>
      </c>
    </row>
    <row r="74" customFormat="false" ht="15" hidden="false" customHeight="false" outlineLevel="0" collapsed="false">
      <c r="A74" s="11" t="n">
        <v>2026</v>
      </c>
      <c r="B74" s="11" t="s">
        <v>5205</v>
      </c>
      <c r="C74" s="16" t="n">
        <v>8</v>
      </c>
      <c r="D74" s="16" t="n">
        <v>2</v>
      </c>
      <c r="E74" s="16" t="n">
        <v>2</v>
      </c>
      <c r="F74" s="16" t="n">
        <v>5</v>
      </c>
      <c r="G74" s="16" t="n">
        <v>5</v>
      </c>
      <c r="H74" s="16" t="n">
        <v>3</v>
      </c>
      <c r="I74" s="16" t="n">
        <v>2</v>
      </c>
      <c r="J74" s="16" t="n">
        <v>0</v>
      </c>
      <c r="K74" s="13" t="n">
        <v>-2</v>
      </c>
      <c r="L74" s="13" t="n">
        <v>0.0355</v>
      </c>
      <c r="M74" s="35" t="n">
        <f aca="false">K74-L74</f>
        <v>-2.0355</v>
      </c>
      <c r="N74" s="16" t="n">
        <v>1</v>
      </c>
      <c r="O74" s="16" t="n">
        <v>4</v>
      </c>
      <c r="P74" s="74" t="n">
        <f aca="false">IF($C74=0,"",D74/$C74)</f>
        <v>0.25</v>
      </c>
      <c r="Q74" s="74" t="n">
        <f aca="false">IF($C74=0,"",E74/$C74)</f>
        <v>0.25</v>
      </c>
      <c r="R74" s="74" t="n">
        <f aca="false">IF($C74=0,"",F74/$C74)</f>
        <v>0.625</v>
      </c>
      <c r="S74" s="74" t="n">
        <f aca="false">IF($C74=0,"",G74/$C74)</f>
        <v>0.625</v>
      </c>
      <c r="T74" s="74" t="n">
        <f aca="false">IF($C74=0,"",H74/$C74)</f>
        <v>0.375</v>
      </c>
      <c r="U74" s="74" t="n">
        <f aca="false">IF($C74=0,"",I74/$C74)</f>
        <v>0.25</v>
      </c>
      <c r="V74" s="75" t="n">
        <f aca="false">IF($C74=0,"",K74/$C74)</f>
        <v>-0.25</v>
      </c>
      <c r="W74" s="75" t="n">
        <f aca="false">IF($C74=0,"",M74/$C74)</f>
        <v>-0.2544375</v>
      </c>
    </row>
    <row r="75" customFormat="false" ht="15" hidden="false" customHeight="false" outlineLevel="0" collapsed="false">
      <c r="A75" s="11" t="n">
        <v>2026</v>
      </c>
      <c r="B75" s="11" t="s">
        <v>5206</v>
      </c>
      <c r="C75" s="16" t="n">
        <v>14</v>
      </c>
      <c r="D75" s="16" t="n">
        <v>7</v>
      </c>
      <c r="E75" s="16" t="n">
        <v>7</v>
      </c>
      <c r="F75" s="16" t="n">
        <v>10</v>
      </c>
      <c r="G75" s="16" t="n">
        <v>8</v>
      </c>
      <c r="H75" s="16" t="n">
        <v>7</v>
      </c>
      <c r="I75" s="16" t="n">
        <v>7</v>
      </c>
      <c r="J75" s="16" t="n">
        <v>0</v>
      </c>
      <c r="K75" s="13" t="n">
        <v>7</v>
      </c>
      <c r="L75" s="13" t="n">
        <v>0.0713</v>
      </c>
      <c r="M75" s="35" t="n">
        <f aca="false">K75-L75</f>
        <v>6.9287</v>
      </c>
      <c r="N75" s="16" t="n">
        <v>3</v>
      </c>
      <c r="O75" s="16" t="n">
        <v>5</v>
      </c>
      <c r="P75" s="74" t="n">
        <f aca="false">IF($C75=0,"",D75/$C75)</f>
        <v>0.5</v>
      </c>
      <c r="Q75" s="74" t="n">
        <f aca="false">IF($C75=0,"",E75/$C75)</f>
        <v>0.5</v>
      </c>
      <c r="R75" s="74" t="n">
        <f aca="false">IF($C75=0,"",F75/$C75)</f>
        <v>0.714285714285714</v>
      </c>
      <c r="S75" s="74" t="n">
        <f aca="false">IF($C75=0,"",G75/$C75)</f>
        <v>0.571428571428571</v>
      </c>
      <c r="T75" s="74" t="n">
        <f aca="false">IF($C75=0,"",H75/$C75)</f>
        <v>0.5</v>
      </c>
      <c r="U75" s="74" t="n">
        <f aca="false">IF($C75=0,"",I75/$C75)</f>
        <v>0.5</v>
      </c>
      <c r="V75" s="75" t="n">
        <f aca="false">IF($C75=0,"",K75/$C75)</f>
        <v>0.5</v>
      </c>
      <c r="W75" s="75" t="n">
        <f aca="false">IF($C75=0,"",M75/$C75)</f>
        <v>0.494907142857143</v>
      </c>
    </row>
    <row r="76" customFormat="false" ht="15" hidden="false" customHeight="false" outlineLevel="0" collapsed="false">
      <c r="A76" s="11" t="n">
        <v>2026</v>
      </c>
      <c r="B76" s="11" t="s">
        <v>5207</v>
      </c>
      <c r="C76" s="16" t="n">
        <v>9</v>
      </c>
      <c r="D76" s="16" t="n">
        <v>7</v>
      </c>
      <c r="E76" s="16" t="n">
        <v>7</v>
      </c>
      <c r="F76" s="16" t="n">
        <v>9</v>
      </c>
      <c r="G76" s="16" t="n">
        <v>9</v>
      </c>
      <c r="H76" s="16" t="n">
        <v>7</v>
      </c>
      <c r="I76" s="16" t="n">
        <v>7</v>
      </c>
      <c r="J76" s="16" t="n">
        <v>0</v>
      </c>
      <c r="K76" s="13" t="n">
        <v>12</v>
      </c>
      <c r="L76" s="13" t="n">
        <v>0.0412</v>
      </c>
      <c r="M76" s="35" t="n">
        <f aca="false">K76-L76</f>
        <v>11.9588</v>
      </c>
      <c r="N76" s="16" t="n">
        <v>3</v>
      </c>
      <c r="O76" s="16" t="n">
        <v>1</v>
      </c>
      <c r="P76" s="74" t="n">
        <f aca="false">IF($C76=0,"",D76/$C76)</f>
        <v>0.777777777777778</v>
      </c>
      <c r="Q76" s="74" t="n">
        <f aca="false">IF($C76=0,"",E76/$C76)</f>
        <v>0.777777777777778</v>
      </c>
      <c r="R76" s="74" t="n">
        <f aca="false">IF($C76=0,"",F76/$C76)</f>
        <v>1</v>
      </c>
      <c r="S76" s="74" t="n">
        <f aca="false">IF($C76=0,"",G76/$C76)</f>
        <v>1</v>
      </c>
      <c r="T76" s="74" t="n">
        <f aca="false">IF($C76=0,"",H76/$C76)</f>
        <v>0.777777777777778</v>
      </c>
      <c r="U76" s="74" t="n">
        <f aca="false">IF($C76=0,"",I76/$C76)</f>
        <v>0.777777777777778</v>
      </c>
      <c r="V76" s="75" t="n">
        <f aca="false">IF($C76=0,"",K76/$C76)</f>
        <v>1.33333333333333</v>
      </c>
      <c r="W76" s="75" t="n">
        <f aca="false">IF($C76=0,"",M76/$C76)</f>
        <v>1.32875555555556</v>
      </c>
    </row>
    <row r="77" customFormat="false" ht="15" hidden="false" customHeight="false" outlineLevel="0" collapsed="false">
      <c r="A77" s="11" t="n">
        <v>2026</v>
      </c>
      <c r="B77" s="11" t="s">
        <v>5208</v>
      </c>
      <c r="C77" s="16" t="n">
        <v>14</v>
      </c>
      <c r="D77" s="16" t="n">
        <v>6</v>
      </c>
      <c r="E77" s="16" t="n">
        <v>6</v>
      </c>
      <c r="F77" s="16" t="n">
        <v>11</v>
      </c>
      <c r="G77" s="16" t="n">
        <v>9</v>
      </c>
      <c r="H77" s="16" t="n">
        <v>9</v>
      </c>
      <c r="I77" s="16" t="n">
        <v>6</v>
      </c>
      <c r="J77" s="16" t="n">
        <v>0</v>
      </c>
      <c r="K77" s="13" t="n">
        <v>4</v>
      </c>
      <c r="L77" s="13" t="n">
        <v>0.0848</v>
      </c>
      <c r="M77" s="35" t="n">
        <f aca="false">K77-L77</f>
        <v>3.9152</v>
      </c>
      <c r="N77" s="16" t="n">
        <v>6</v>
      </c>
      <c r="O77" s="16" t="n">
        <v>8</v>
      </c>
      <c r="P77" s="74" t="n">
        <f aca="false">IF($C77=0,"",D77/$C77)</f>
        <v>0.428571428571429</v>
      </c>
      <c r="Q77" s="74" t="n">
        <f aca="false">IF($C77=0,"",E77/$C77)</f>
        <v>0.428571428571429</v>
      </c>
      <c r="R77" s="74" t="n">
        <f aca="false">IF($C77=0,"",F77/$C77)</f>
        <v>0.785714285714286</v>
      </c>
      <c r="S77" s="74" t="n">
        <f aca="false">IF($C77=0,"",G77/$C77)</f>
        <v>0.642857142857143</v>
      </c>
      <c r="T77" s="74" t="n">
        <f aca="false">IF($C77=0,"",H77/$C77)</f>
        <v>0.642857142857143</v>
      </c>
      <c r="U77" s="74" t="n">
        <f aca="false">IF($C77=0,"",I77/$C77)</f>
        <v>0.428571428571429</v>
      </c>
      <c r="V77" s="75" t="n">
        <f aca="false">IF($C77=0,"",K77/$C77)</f>
        <v>0.285714285714286</v>
      </c>
      <c r="W77" s="75" t="n">
        <f aca="false">IF($C77=0,"",M77/$C77)</f>
        <v>0.279657142857143</v>
      </c>
    </row>
    <row r="78" customFormat="false" ht="15" hidden="false" customHeight="false" outlineLevel="0" collapsed="false">
      <c r="A78" s="11" t="n">
        <v>2026</v>
      </c>
      <c r="B78" s="11" t="s">
        <v>5209</v>
      </c>
      <c r="C78" s="16" t="n">
        <v>13</v>
      </c>
      <c r="D78" s="16" t="n">
        <v>4</v>
      </c>
      <c r="E78" s="16" t="n">
        <v>4</v>
      </c>
      <c r="F78" s="16" t="n">
        <v>6</v>
      </c>
      <c r="G78" s="16" t="n">
        <v>6</v>
      </c>
      <c r="H78" s="16" t="n">
        <v>5</v>
      </c>
      <c r="I78" s="16" t="n">
        <v>4</v>
      </c>
      <c r="J78" s="16" t="n">
        <v>0</v>
      </c>
      <c r="K78" s="13" t="n">
        <v>-1</v>
      </c>
      <c r="L78" s="13" t="n">
        <v>0.071</v>
      </c>
      <c r="M78" s="35" t="n">
        <f aca="false">K78-L78</f>
        <v>-1.071</v>
      </c>
      <c r="N78" s="16" t="n">
        <v>1</v>
      </c>
      <c r="O78" s="16" t="n">
        <v>3</v>
      </c>
      <c r="P78" s="74" t="n">
        <f aca="false">IF($C78=0,"",D78/$C78)</f>
        <v>0.307692307692308</v>
      </c>
      <c r="Q78" s="74" t="n">
        <f aca="false">IF($C78=0,"",E78/$C78)</f>
        <v>0.307692307692308</v>
      </c>
      <c r="R78" s="74" t="n">
        <f aca="false">IF($C78=0,"",F78/$C78)</f>
        <v>0.461538461538462</v>
      </c>
      <c r="S78" s="74" t="n">
        <f aca="false">IF($C78=0,"",G78/$C78)</f>
        <v>0.461538461538462</v>
      </c>
      <c r="T78" s="74" t="n">
        <f aca="false">IF($C78=0,"",H78/$C78)</f>
        <v>0.384615384615385</v>
      </c>
      <c r="U78" s="74" t="n">
        <f aca="false">IF($C78=0,"",I78/$C78)</f>
        <v>0.307692307692308</v>
      </c>
      <c r="V78" s="75" t="n">
        <f aca="false">IF($C78=0,"",K78/$C78)</f>
        <v>-0.0769230769230769</v>
      </c>
      <c r="W78" s="75" t="n">
        <f aca="false">IF($C78=0,"",M78/$C78)</f>
        <v>-0.0823846153846154</v>
      </c>
    </row>
    <row r="79" customFormat="false" ht="15" hidden="false" customHeight="false" outlineLevel="0" collapsed="false">
      <c r="A79" s="11" t="n">
        <v>2026</v>
      </c>
      <c r="B79" s="11" t="s">
        <v>5210</v>
      </c>
      <c r="C79" s="16" t="n">
        <v>12</v>
      </c>
      <c r="D79" s="16" t="n">
        <v>3</v>
      </c>
      <c r="E79" s="16" t="n">
        <v>3</v>
      </c>
      <c r="F79" s="16" t="n">
        <v>9</v>
      </c>
      <c r="G79" s="16" t="n">
        <v>7</v>
      </c>
      <c r="H79" s="16" t="n">
        <v>3</v>
      </c>
      <c r="I79" s="16" t="n">
        <v>3</v>
      </c>
      <c r="J79" s="16" t="n">
        <v>0</v>
      </c>
      <c r="K79" s="13" t="n">
        <v>-3</v>
      </c>
      <c r="L79" s="13" t="n">
        <v>0.0595</v>
      </c>
      <c r="M79" s="35" t="n">
        <f aca="false">K79-L79</f>
        <v>-3.0595</v>
      </c>
      <c r="N79" s="16" t="n">
        <v>2</v>
      </c>
      <c r="O79" s="16" t="n">
        <v>6</v>
      </c>
      <c r="P79" s="74" t="n">
        <f aca="false">IF($C79=0,"",D79/$C79)</f>
        <v>0.25</v>
      </c>
      <c r="Q79" s="74" t="n">
        <f aca="false">IF($C79=0,"",E79/$C79)</f>
        <v>0.25</v>
      </c>
      <c r="R79" s="74" t="n">
        <f aca="false">IF($C79=0,"",F79/$C79)</f>
        <v>0.75</v>
      </c>
      <c r="S79" s="74" t="n">
        <f aca="false">IF($C79=0,"",G79/$C79)</f>
        <v>0.583333333333333</v>
      </c>
      <c r="T79" s="74" t="n">
        <f aca="false">IF($C79=0,"",H79/$C79)</f>
        <v>0.25</v>
      </c>
      <c r="U79" s="74" t="n">
        <f aca="false">IF($C79=0,"",I79/$C79)</f>
        <v>0.25</v>
      </c>
      <c r="V79" s="75" t="n">
        <f aca="false">IF($C79=0,"",K79/$C79)</f>
        <v>-0.25</v>
      </c>
      <c r="W79" s="75" t="n">
        <f aca="false">IF($C79=0,"",M79/$C79)</f>
        <v>-0.254958333333333</v>
      </c>
    </row>
    <row r="80" customFormat="false" ht="15" hidden="false" customHeight="false" outlineLevel="0" collapsed="false">
      <c r="A80" s="11" t="n">
        <v>2026</v>
      </c>
      <c r="B80" s="11" t="s">
        <v>5211</v>
      </c>
      <c r="C80" s="16" t="n">
        <v>2</v>
      </c>
      <c r="D80" s="16" t="n">
        <v>0</v>
      </c>
      <c r="E80" s="16" t="n">
        <v>0</v>
      </c>
      <c r="F80" s="16" t="n">
        <v>1</v>
      </c>
      <c r="G80" s="16" t="n">
        <v>0</v>
      </c>
      <c r="H80" s="16" t="n">
        <v>0</v>
      </c>
      <c r="I80" s="16" t="n">
        <v>0</v>
      </c>
      <c r="J80" s="16" t="n">
        <v>0</v>
      </c>
      <c r="K80" s="13" t="n">
        <v>-2</v>
      </c>
      <c r="L80" s="13" t="n">
        <v>0.0105</v>
      </c>
      <c r="M80" s="35" t="n">
        <f aca="false">K80-L80</f>
        <v>-2.0105</v>
      </c>
      <c r="N80" s="16" t="n">
        <v>0</v>
      </c>
      <c r="O80" s="16" t="n">
        <v>2</v>
      </c>
      <c r="P80" s="74" t="n">
        <f aca="false">IF($C80=0,"",D80/$C80)</f>
        <v>0</v>
      </c>
      <c r="Q80" s="74" t="n">
        <f aca="false">IF($C80=0,"",E80/$C80)</f>
        <v>0</v>
      </c>
      <c r="R80" s="74" t="n">
        <f aca="false">IF($C80=0,"",F80/$C80)</f>
        <v>0.5</v>
      </c>
      <c r="S80" s="74" t="n">
        <f aca="false">IF($C80=0,"",G80/$C80)</f>
        <v>0</v>
      </c>
      <c r="T80" s="74" t="n">
        <f aca="false">IF($C80=0,"",H80/$C80)</f>
        <v>0</v>
      </c>
      <c r="U80" s="74" t="n">
        <f aca="false">IF($C80=0,"",I80/$C80)</f>
        <v>0</v>
      </c>
      <c r="V80" s="75" t="n">
        <f aca="false">IF($C80=0,"",K80/$C80)</f>
        <v>-1</v>
      </c>
      <c r="W80" s="75" t="n">
        <f aca="false">IF($C80=0,"",M80/$C80)</f>
        <v>-1.00525</v>
      </c>
    </row>
    <row r="81" customFormat="false" ht="15" hidden="false" customHeight="false" outlineLevel="0" collapsed="false">
      <c r="A81" s="76" t="s">
        <v>5220</v>
      </c>
      <c r="B81" s="76" t="s">
        <v>5215</v>
      </c>
      <c r="C81" s="76" t="n">
        <f aca="false">SUM(C71:C80)</f>
        <v>98</v>
      </c>
      <c r="D81" s="76" t="n">
        <f aca="false">SUM(D71:D80)</f>
        <v>43</v>
      </c>
      <c r="E81" s="76" t="n">
        <f aca="false">SUM(E71:E80)</f>
        <v>43</v>
      </c>
      <c r="F81" s="76" t="n">
        <f aca="false">SUM(F71:F80)</f>
        <v>70</v>
      </c>
      <c r="G81" s="76" t="n">
        <f aca="false">SUM(G71:G80)</f>
        <v>62</v>
      </c>
      <c r="H81" s="76" t="n">
        <f aca="false">SUM(H71:H80)</f>
        <v>50</v>
      </c>
      <c r="I81" s="76" t="n">
        <f aca="false">SUM(I71:I80)</f>
        <v>43</v>
      </c>
      <c r="J81" s="76" t="n">
        <f aca="false">SUM(J71:J80)</f>
        <v>0</v>
      </c>
      <c r="K81" s="77" t="n">
        <f aca="false">SUM(K71:K80)</f>
        <v>31</v>
      </c>
      <c r="L81" s="77" t="n">
        <f aca="false">SUM(L71:L80)</f>
        <v>0.4719</v>
      </c>
      <c r="M81" s="77" t="n">
        <f aca="false">K81-L81</f>
        <v>30.5281</v>
      </c>
      <c r="N81" s="78" t="n">
        <v>9</v>
      </c>
      <c r="O81" s="78" t="n">
        <v>8</v>
      </c>
      <c r="P81" s="79" t="n">
        <f aca="false">IF($C81=0,"",D81/$C81)</f>
        <v>0.438775510204082</v>
      </c>
      <c r="Q81" s="79" t="n">
        <f aca="false">IF($C81=0,"",E81/$C81)</f>
        <v>0.438775510204082</v>
      </c>
      <c r="R81" s="79" t="n">
        <f aca="false">IF($C81=0,"",F81/$C81)</f>
        <v>0.714285714285714</v>
      </c>
      <c r="S81" s="79" t="n">
        <f aca="false">IF($C81=0,"",G81/$C81)</f>
        <v>0.63265306122449</v>
      </c>
      <c r="T81" s="79" t="n">
        <f aca="false">IF($C81=0,"",H81/$C81)</f>
        <v>0.510204081632653</v>
      </c>
      <c r="U81" s="79" t="n">
        <f aca="false">IF($C81=0,"",I81/$C81)</f>
        <v>0.438775510204082</v>
      </c>
      <c r="V81" s="80" t="n">
        <f aca="false">IF($C81=0,"",K81/$C81)</f>
        <v>0.316326530612245</v>
      </c>
      <c r="W81" s="80" t="n">
        <f aca="false">IF($C81=0,"",M81/$C81)</f>
        <v>0.311511224489796</v>
      </c>
    </row>
    <row r="82" customFormat="false" ht="15" hidden="false" customHeight="false" outlineLevel="0" collapsed="false">
      <c r="A82" s="51" t="s">
        <v>5190</v>
      </c>
      <c r="B82" s="51" t="s">
        <v>5215</v>
      </c>
      <c r="C82" s="51" t="n">
        <f aca="false">C18+C31+C44+C57+C70+C81</f>
        <v>884</v>
      </c>
      <c r="D82" s="51" t="n">
        <f aca="false">D18+D31+D44+D57+D70+D81</f>
        <v>288</v>
      </c>
      <c r="E82" s="51" t="n">
        <f aca="false">E18+E31+E44+E57+E70+E81</f>
        <v>288</v>
      </c>
      <c r="F82" s="51" t="n">
        <f aca="false">F18+F31+F44+F57+F70+F81</f>
        <v>528</v>
      </c>
      <c r="G82" s="51" t="n">
        <f aca="false">G18+G31+G44+G57+G70+G81</f>
        <v>427</v>
      </c>
      <c r="H82" s="51" t="n">
        <f aca="false">H18+H31+H44+H57+H70+H81</f>
        <v>332</v>
      </c>
      <c r="I82" s="51" t="n">
        <f aca="false">I18+I31+I44+I57+I70+I81</f>
        <v>288</v>
      </c>
      <c r="J82" s="51" t="n">
        <f aca="false">J18+J31+J44+J57+J70+J81</f>
        <v>0</v>
      </c>
      <c r="K82" s="54" t="n">
        <f aca="false">K18+K31+K44+K57+K70+K81</f>
        <v>-20</v>
      </c>
      <c r="L82" s="54" t="n">
        <f aca="false">L18+L31+L44+L57+L70+L81</f>
        <v>19.4199</v>
      </c>
      <c r="M82" s="54" t="n">
        <f aca="false">K82-L82</f>
        <v>-39.4199</v>
      </c>
      <c r="N82" s="81" t="n">
        <v>9</v>
      </c>
      <c r="O82" s="81" t="n">
        <v>15</v>
      </c>
      <c r="P82" s="82" t="n">
        <f aca="false">IF($C82=0,"",D82/$C82)</f>
        <v>0.32579185520362</v>
      </c>
      <c r="Q82" s="82" t="n">
        <f aca="false">IF($C82=0,"",E82/$C82)</f>
        <v>0.32579185520362</v>
      </c>
      <c r="R82" s="82" t="n">
        <f aca="false">IF($C82=0,"",F82/$C82)</f>
        <v>0.597285067873303</v>
      </c>
      <c r="S82" s="82" t="n">
        <f aca="false">IF($C82=0,"",G82/$C82)</f>
        <v>0.483031674208145</v>
      </c>
      <c r="T82" s="82" t="n">
        <f aca="false">IF($C82=0,"",H82/$C82)</f>
        <v>0.375565610859729</v>
      </c>
      <c r="U82" s="82" t="n">
        <f aca="false">IF($C82=0,"",I82/$C82)</f>
        <v>0.32579185520362</v>
      </c>
      <c r="V82" s="83" t="n">
        <f aca="false">IF($C82=0,"",K82/$C82)</f>
        <v>-0.0226244343891403</v>
      </c>
      <c r="W82" s="83" t="n">
        <f aca="false">IF($C82=0,"",M82/$C82)</f>
        <v>-0.0445926470588235</v>
      </c>
    </row>
  </sheetData>
  <mergeCells count="2">
    <mergeCell ref="A2:W2"/>
    <mergeCell ref="A3:W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7"/>
    <col collapsed="false" customWidth="true" hidden="false" outlineLevel="0" max="5" min="4" style="0" width="9"/>
    <col collapsed="false" customWidth="true" hidden="false" outlineLevel="0" max="9" min="6" style="0" width="7"/>
    <col collapsed="false" customWidth="true" hidden="false" outlineLevel="0" max="10" min="10" style="0" width="9"/>
    <col collapsed="false" customWidth="true" hidden="false" outlineLevel="0" max="12" min="11" style="0" width="8"/>
    <col collapsed="false" customWidth="true" hidden="false" outlineLevel="0" max="13" min="13" style="0" width="9"/>
    <col collapsed="false" customWidth="true" hidden="false" outlineLevel="0" max="15" min="14" style="0" width="8"/>
    <col collapsed="false" customWidth="true" hidden="false" outlineLevel="0" max="16" min="16" style="0" width="7"/>
    <col collapsed="false" customWidth="true" hidden="false" outlineLevel="0" max="17" min="17" style="0" width="9"/>
    <col collapsed="false" customWidth="true" hidden="false" outlineLevel="0" max="21" min="18" style="0" width="7"/>
    <col collapsed="false" customWidth="true" hidden="false" outlineLevel="0" max="22" min="22" style="0" width="8"/>
    <col collapsed="false" customWidth="true" hidden="false" outlineLevel="0" max="23" min="23" style="0" width="9"/>
  </cols>
  <sheetData>
    <row r="1" customFormat="false" ht="15" hidden="false" customHeight="false" outlineLevel="0" collapsed="false">
      <c r="A1" s="3" t="s">
        <v>5236</v>
      </c>
    </row>
    <row r="2" customFormat="false" ht="42" hidden="false" customHeight="true" outlineLevel="0" collapsed="false">
      <c r="A2" s="4" t="s">
        <v>5237</v>
      </c>
      <c r="B2" s="4"/>
      <c r="C2" s="4"/>
      <c r="D2" s="4"/>
      <c r="E2" s="4"/>
      <c r="F2" s="4"/>
      <c r="G2" s="4"/>
      <c r="H2" s="4"/>
      <c r="I2" s="4"/>
      <c r="J2" s="4"/>
      <c r="K2" s="4"/>
      <c r="L2" s="4"/>
      <c r="M2" s="4"/>
      <c r="N2" s="4"/>
      <c r="O2" s="4"/>
      <c r="P2" s="4"/>
      <c r="Q2" s="4"/>
      <c r="R2" s="4"/>
      <c r="S2" s="4"/>
      <c r="T2" s="4"/>
      <c r="U2" s="4"/>
      <c r="V2" s="4"/>
      <c r="W2" s="4"/>
    </row>
    <row r="3" customFormat="false" ht="15" hidden="false" customHeight="false" outlineLevel="0" collapsed="false">
      <c r="A3" s="73" t="s">
        <v>5193</v>
      </c>
      <c r="B3" s="73"/>
      <c r="C3" s="73"/>
      <c r="D3" s="73"/>
      <c r="E3" s="73"/>
      <c r="F3" s="73"/>
      <c r="G3" s="73"/>
      <c r="H3" s="73"/>
      <c r="I3" s="73"/>
      <c r="J3" s="73"/>
      <c r="K3" s="73"/>
      <c r="L3" s="73"/>
      <c r="M3" s="73"/>
      <c r="N3" s="73"/>
      <c r="O3" s="73"/>
      <c r="P3" s="73"/>
      <c r="Q3" s="73"/>
      <c r="R3" s="73"/>
      <c r="S3" s="73"/>
      <c r="T3" s="73"/>
      <c r="U3" s="73"/>
      <c r="V3" s="73"/>
      <c r="W3" s="73"/>
    </row>
    <row r="5" customFormat="false" ht="42" hidden="false" customHeight="true" outlineLevel="0" collapsed="false">
      <c r="A5" s="6" t="s">
        <v>5175</v>
      </c>
      <c r="B5" s="6" t="s">
        <v>270</v>
      </c>
      <c r="C5" s="6" t="s">
        <v>359</v>
      </c>
      <c r="D5" s="6" t="s">
        <v>5194</v>
      </c>
      <c r="E5" s="6" t="s">
        <v>362</v>
      </c>
      <c r="F5" s="6" t="s">
        <v>5195</v>
      </c>
      <c r="G5" s="6" t="s">
        <v>5196</v>
      </c>
      <c r="H5" s="6" t="s">
        <v>5197</v>
      </c>
      <c r="I5" s="6" t="s">
        <v>5198</v>
      </c>
      <c r="J5" s="6" t="s">
        <v>5199</v>
      </c>
      <c r="K5" s="6" t="s">
        <v>5200</v>
      </c>
      <c r="L5" s="6" t="s">
        <v>5201</v>
      </c>
      <c r="M5" s="6" t="s">
        <v>372</v>
      </c>
      <c r="N5" s="6" t="s">
        <v>5183</v>
      </c>
      <c r="O5" s="6" t="s">
        <v>87</v>
      </c>
      <c r="P5" s="6" t="s">
        <v>5176</v>
      </c>
      <c r="Q5" s="6" t="s">
        <v>5177</v>
      </c>
      <c r="R5" s="6" t="s">
        <v>5178</v>
      </c>
      <c r="S5" s="6" t="s">
        <v>5179</v>
      </c>
      <c r="T5" s="6" t="s">
        <v>5180</v>
      </c>
      <c r="U5" s="6" t="s">
        <v>5181</v>
      </c>
      <c r="V5" s="6" t="s">
        <v>5182</v>
      </c>
      <c r="W5" s="6" t="s">
        <v>5003</v>
      </c>
    </row>
    <row r="6" customFormat="false" ht="15" hidden="false" customHeight="false" outlineLevel="0" collapsed="false">
      <c r="A6" s="11" t="n">
        <v>2021</v>
      </c>
      <c r="B6" s="11" t="s">
        <v>5202</v>
      </c>
      <c r="C6" s="16" t="n">
        <v>1</v>
      </c>
      <c r="D6" s="16" t="n">
        <v>0</v>
      </c>
      <c r="E6" s="16" t="n">
        <v>0</v>
      </c>
      <c r="F6" s="16" t="n">
        <v>1</v>
      </c>
      <c r="G6" s="16" t="n">
        <v>1</v>
      </c>
      <c r="H6" s="16" t="n">
        <v>1</v>
      </c>
      <c r="I6" s="16" t="n">
        <v>0</v>
      </c>
      <c r="J6" s="16" t="n">
        <v>0</v>
      </c>
      <c r="K6" s="13" t="n">
        <v>-1</v>
      </c>
      <c r="L6" s="13" t="n">
        <v>0.0174</v>
      </c>
      <c r="M6" s="35" t="n">
        <f aca="false">K6-L6</f>
        <v>-1.0174</v>
      </c>
      <c r="N6" s="16" t="n">
        <v>0</v>
      </c>
      <c r="O6" s="16" t="n">
        <v>1</v>
      </c>
      <c r="P6" s="74" t="n">
        <f aca="false">IF($C6=0,"",D6/$C6)</f>
        <v>0</v>
      </c>
      <c r="Q6" s="74" t="n">
        <f aca="false">IF($C6=0,"",E6/$C6)</f>
        <v>0</v>
      </c>
      <c r="R6" s="74" t="n">
        <f aca="false">IF($C6=0,"",F6/$C6)</f>
        <v>1</v>
      </c>
      <c r="S6" s="74" t="n">
        <f aca="false">IF($C6=0,"",G6/$C6)</f>
        <v>1</v>
      </c>
      <c r="T6" s="74" t="n">
        <f aca="false">IF($C6=0,"",H6/$C6)</f>
        <v>1</v>
      </c>
      <c r="U6" s="74" t="n">
        <f aca="false">IF($C6=0,"",I6/$C6)</f>
        <v>0</v>
      </c>
      <c r="V6" s="75" t="n">
        <f aca="false">IF($C6=0,"",K6/$C6)</f>
        <v>-1</v>
      </c>
      <c r="W6" s="75" t="n">
        <f aca="false">IF($C6=0,"",M6/$C6)</f>
        <v>-1.0174</v>
      </c>
    </row>
    <row r="7" customFormat="false" ht="15" hidden="false" customHeight="false" outlineLevel="0" collapsed="false">
      <c r="A7" s="11" t="n">
        <v>2021</v>
      </c>
      <c r="B7" s="11" t="s">
        <v>5203</v>
      </c>
      <c r="C7" s="16" t="n">
        <v>2</v>
      </c>
      <c r="D7" s="16" t="n">
        <v>1</v>
      </c>
      <c r="E7" s="16" t="n">
        <v>1</v>
      </c>
      <c r="F7" s="16" t="n">
        <v>1</v>
      </c>
      <c r="G7" s="16" t="n">
        <v>1</v>
      </c>
      <c r="H7" s="16" t="n">
        <v>1</v>
      </c>
      <c r="I7" s="16" t="n">
        <v>1</v>
      </c>
      <c r="J7" s="16" t="n">
        <v>0</v>
      </c>
      <c r="K7" s="13" t="n">
        <v>1</v>
      </c>
      <c r="L7" s="13" t="n">
        <v>0.0434</v>
      </c>
      <c r="M7" s="35" t="n">
        <f aca="false">K7-L7</f>
        <v>0.9566</v>
      </c>
      <c r="N7" s="16" t="n">
        <v>1</v>
      </c>
      <c r="O7" s="16" t="n">
        <v>1</v>
      </c>
      <c r="P7" s="74" t="n">
        <f aca="false">IF($C7=0,"",D7/$C7)</f>
        <v>0.5</v>
      </c>
      <c r="Q7" s="74" t="n">
        <f aca="false">IF($C7=0,"",E7/$C7)</f>
        <v>0.5</v>
      </c>
      <c r="R7" s="74" t="n">
        <f aca="false">IF($C7=0,"",F7/$C7)</f>
        <v>0.5</v>
      </c>
      <c r="S7" s="74" t="n">
        <f aca="false">IF($C7=0,"",G7/$C7)</f>
        <v>0.5</v>
      </c>
      <c r="T7" s="74" t="n">
        <f aca="false">IF($C7=0,"",H7/$C7)</f>
        <v>0.5</v>
      </c>
      <c r="U7" s="74" t="n">
        <f aca="false">IF($C7=0,"",I7/$C7)</f>
        <v>0.5</v>
      </c>
      <c r="V7" s="75" t="n">
        <f aca="false">IF($C7=0,"",K7/$C7)</f>
        <v>0.5</v>
      </c>
      <c r="W7" s="75" t="n">
        <f aca="false">IF($C7=0,"",M7/$C7)</f>
        <v>0.4783</v>
      </c>
    </row>
    <row r="8" customFormat="false" ht="15" hidden="false" customHeight="false" outlineLevel="0" collapsed="false">
      <c r="A8" s="11" t="n">
        <v>2021</v>
      </c>
      <c r="B8" s="11" t="s">
        <v>5204</v>
      </c>
      <c r="C8" s="16" t="n">
        <v>4</v>
      </c>
      <c r="D8" s="16" t="n">
        <v>2</v>
      </c>
      <c r="E8" s="16" t="n">
        <v>2</v>
      </c>
      <c r="F8" s="16" t="n">
        <v>2</v>
      </c>
      <c r="G8" s="16" t="n">
        <v>2</v>
      </c>
      <c r="H8" s="16" t="n">
        <v>2</v>
      </c>
      <c r="I8" s="16" t="n">
        <v>2</v>
      </c>
      <c r="J8" s="16" t="n">
        <v>0</v>
      </c>
      <c r="K8" s="13" t="n">
        <v>2</v>
      </c>
      <c r="L8" s="13" t="n">
        <v>0.0763</v>
      </c>
      <c r="M8" s="35" t="n">
        <f aca="false">K8-L8</f>
        <v>1.9237</v>
      </c>
      <c r="N8" s="16" t="n">
        <v>2</v>
      </c>
      <c r="O8" s="16" t="n">
        <v>2</v>
      </c>
      <c r="P8" s="74" t="n">
        <f aca="false">IF($C8=0,"",D8/$C8)</f>
        <v>0.5</v>
      </c>
      <c r="Q8" s="74" t="n">
        <f aca="false">IF($C8=0,"",E8/$C8)</f>
        <v>0.5</v>
      </c>
      <c r="R8" s="74" t="n">
        <f aca="false">IF($C8=0,"",F8/$C8)</f>
        <v>0.5</v>
      </c>
      <c r="S8" s="74" t="n">
        <f aca="false">IF($C8=0,"",G8/$C8)</f>
        <v>0.5</v>
      </c>
      <c r="T8" s="74" t="n">
        <f aca="false">IF($C8=0,"",H8/$C8)</f>
        <v>0.5</v>
      </c>
      <c r="U8" s="74" t="n">
        <f aca="false">IF($C8=0,"",I8/$C8)</f>
        <v>0.5</v>
      </c>
      <c r="V8" s="75" t="n">
        <f aca="false">IF($C8=0,"",K8/$C8)</f>
        <v>0.5</v>
      </c>
      <c r="W8" s="75" t="n">
        <f aca="false">IF($C8=0,"",M8/$C8)</f>
        <v>0.480925</v>
      </c>
    </row>
    <row r="9" customFormat="false" ht="15" hidden="false" customHeight="false" outlineLevel="0" collapsed="false">
      <c r="A9" s="11" t="n">
        <v>2021</v>
      </c>
      <c r="B9" s="11" t="s">
        <v>5205</v>
      </c>
      <c r="C9" s="16" t="n">
        <v>4</v>
      </c>
      <c r="D9" s="16" t="n">
        <v>1</v>
      </c>
      <c r="E9" s="16" t="n">
        <v>1</v>
      </c>
      <c r="F9" s="16" t="n">
        <v>3</v>
      </c>
      <c r="G9" s="16" t="n">
        <v>2</v>
      </c>
      <c r="H9" s="16" t="n">
        <v>2</v>
      </c>
      <c r="I9" s="16" t="n">
        <v>1</v>
      </c>
      <c r="J9" s="16" t="n">
        <v>0</v>
      </c>
      <c r="K9" s="13" t="n">
        <v>-1</v>
      </c>
      <c r="L9" s="13" t="n">
        <v>0.1515</v>
      </c>
      <c r="M9" s="35" t="n">
        <f aca="false">K9-L9</f>
        <v>-1.1515</v>
      </c>
      <c r="N9" s="16" t="n">
        <v>1</v>
      </c>
      <c r="O9" s="16" t="n">
        <v>3</v>
      </c>
      <c r="P9" s="74" t="n">
        <f aca="false">IF($C9=0,"",D9/$C9)</f>
        <v>0.25</v>
      </c>
      <c r="Q9" s="74" t="n">
        <f aca="false">IF($C9=0,"",E9/$C9)</f>
        <v>0.25</v>
      </c>
      <c r="R9" s="74" t="n">
        <f aca="false">IF($C9=0,"",F9/$C9)</f>
        <v>0.75</v>
      </c>
      <c r="S9" s="74" t="n">
        <f aca="false">IF($C9=0,"",G9/$C9)</f>
        <v>0.5</v>
      </c>
      <c r="T9" s="74" t="n">
        <f aca="false">IF($C9=0,"",H9/$C9)</f>
        <v>0.5</v>
      </c>
      <c r="U9" s="74" t="n">
        <f aca="false">IF($C9=0,"",I9/$C9)</f>
        <v>0.25</v>
      </c>
      <c r="V9" s="75" t="n">
        <f aca="false">IF($C9=0,"",K9/$C9)</f>
        <v>-0.25</v>
      </c>
      <c r="W9" s="75" t="n">
        <f aca="false">IF($C9=0,"",M9/$C9)</f>
        <v>-0.287875</v>
      </c>
    </row>
    <row r="10" customFormat="false" ht="15" hidden="false" customHeight="false" outlineLevel="0" collapsed="false">
      <c r="A10" s="11" t="n">
        <v>2021</v>
      </c>
      <c r="B10" s="11" t="s">
        <v>5206</v>
      </c>
      <c r="C10" s="16" t="n">
        <v>3</v>
      </c>
      <c r="D10" s="16" t="n">
        <v>0</v>
      </c>
      <c r="E10" s="16" t="n">
        <v>0</v>
      </c>
      <c r="F10" s="16" t="n">
        <v>2</v>
      </c>
      <c r="G10" s="16" t="n">
        <v>1</v>
      </c>
      <c r="H10" s="16" t="n">
        <v>0</v>
      </c>
      <c r="I10" s="16" t="n">
        <v>0</v>
      </c>
      <c r="J10" s="16" t="n">
        <v>0</v>
      </c>
      <c r="K10" s="13" t="n">
        <v>-3</v>
      </c>
      <c r="L10" s="13" t="n">
        <v>0.1341</v>
      </c>
      <c r="M10" s="35" t="n">
        <f aca="false">K10-L10</f>
        <v>-3.1341</v>
      </c>
      <c r="N10" s="16" t="n">
        <v>0</v>
      </c>
      <c r="O10" s="16" t="n">
        <v>3</v>
      </c>
      <c r="P10" s="74" t="n">
        <f aca="false">IF($C10=0,"",D10/$C10)</f>
        <v>0</v>
      </c>
      <c r="Q10" s="74" t="n">
        <f aca="false">IF($C10=0,"",E10/$C10)</f>
        <v>0</v>
      </c>
      <c r="R10" s="74" t="n">
        <f aca="false">IF($C10=0,"",F10/$C10)</f>
        <v>0.666666666666667</v>
      </c>
      <c r="S10" s="74" t="n">
        <f aca="false">IF($C10=0,"",G10/$C10)</f>
        <v>0.333333333333333</v>
      </c>
      <c r="T10" s="74" t="n">
        <f aca="false">IF($C10=0,"",H10/$C10)</f>
        <v>0</v>
      </c>
      <c r="U10" s="74" t="n">
        <f aca="false">IF($C10=0,"",I10/$C10)</f>
        <v>0</v>
      </c>
      <c r="V10" s="75" t="n">
        <f aca="false">IF($C10=0,"",K10/$C10)</f>
        <v>-1</v>
      </c>
      <c r="W10" s="75" t="n">
        <f aca="false">IF($C10=0,"",M10/$C10)</f>
        <v>-1.0447</v>
      </c>
    </row>
    <row r="11" customFormat="false" ht="15" hidden="false" customHeight="false" outlineLevel="0" collapsed="false">
      <c r="A11" s="11" t="n">
        <v>2021</v>
      </c>
      <c r="B11" s="11" t="s">
        <v>5207</v>
      </c>
      <c r="C11" s="16" t="n">
        <v>3</v>
      </c>
      <c r="D11" s="16" t="n">
        <v>2</v>
      </c>
      <c r="E11" s="16" t="n">
        <v>2</v>
      </c>
      <c r="F11" s="16" t="n">
        <v>2</v>
      </c>
      <c r="G11" s="16" t="n">
        <v>2</v>
      </c>
      <c r="H11" s="16" t="n">
        <v>2</v>
      </c>
      <c r="I11" s="16" t="n">
        <v>2</v>
      </c>
      <c r="J11" s="16" t="n">
        <v>0</v>
      </c>
      <c r="K11" s="13" t="n">
        <v>3</v>
      </c>
      <c r="L11" s="13" t="n">
        <v>0.0819</v>
      </c>
      <c r="M11" s="35" t="n">
        <f aca="false">K11-L11</f>
        <v>2.9181</v>
      </c>
      <c r="N11" s="16" t="n">
        <v>2</v>
      </c>
      <c r="O11" s="16" t="n">
        <v>1</v>
      </c>
      <c r="P11" s="74" t="n">
        <f aca="false">IF($C11=0,"",D11/$C11)</f>
        <v>0.666666666666667</v>
      </c>
      <c r="Q11" s="74" t="n">
        <f aca="false">IF($C11=0,"",E11/$C11)</f>
        <v>0.666666666666667</v>
      </c>
      <c r="R11" s="74" t="n">
        <f aca="false">IF($C11=0,"",F11/$C11)</f>
        <v>0.666666666666667</v>
      </c>
      <c r="S11" s="74" t="n">
        <f aca="false">IF($C11=0,"",G11/$C11)</f>
        <v>0.666666666666667</v>
      </c>
      <c r="T11" s="74" t="n">
        <f aca="false">IF($C11=0,"",H11/$C11)</f>
        <v>0.666666666666667</v>
      </c>
      <c r="U11" s="74" t="n">
        <f aca="false">IF($C11=0,"",I11/$C11)</f>
        <v>0.666666666666667</v>
      </c>
      <c r="V11" s="75" t="n">
        <f aca="false">IF($C11=0,"",K11/$C11)</f>
        <v>1</v>
      </c>
      <c r="W11" s="75" t="n">
        <f aca="false">IF($C11=0,"",M11/$C11)</f>
        <v>0.9727</v>
      </c>
    </row>
    <row r="12" customFormat="false" ht="15" hidden="false" customHeight="false" outlineLevel="0" collapsed="false">
      <c r="A12" s="11" t="n">
        <v>2021</v>
      </c>
      <c r="B12" s="11" t="s">
        <v>5208</v>
      </c>
      <c r="C12" s="16" t="n">
        <v>4</v>
      </c>
      <c r="D12" s="16" t="n">
        <v>2</v>
      </c>
      <c r="E12" s="16" t="n">
        <v>2</v>
      </c>
      <c r="F12" s="16" t="n">
        <v>3</v>
      </c>
      <c r="G12" s="16" t="n">
        <v>3</v>
      </c>
      <c r="H12" s="16" t="n">
        <v>3</v>
      </c>
      <c r="I12" s="16" t="n">
        <v>2</v>
      </c>
      <c r="J12" s="16" t="n">
        <v>0</v>
      </c>
      <c r="K12" s="13" t="n">
        <v>2</v>
      </c>
      <c r="L12" s="13" t="n">
        <v>0.1097</v>
      </c>
      <c r="M12" s="35" t="n">
        <f aca="false">K12-L12</f>
        <v>1.8903</v>
      </c>
      <c r="N12" s="16" t="n">
        <v>1</v>
      </c>
      <c r="O12" s="16" t="n">
        <v>1</v>
      </c>
      <c r="P12" s="74" t="n">
        <f aca="false">IF($C12=0,"",D12/$C12)</f>
        <v>0.5</v>
      </c>
      <c r="Q12" s="74" t="n">
        <f aca="false">IF($C12=0,"",E12/$C12)</f>
        <v>0.5</v>
      </c>
      <c r="R12" s="74" t="n">
        <f aca="false">IF($C12=0,"",F12/$C12)</f>
        <v>0.75</v>
      </c>
      <c r="S12" s="74" t="n">
        <f aca="false">IF($C12=0,"",G12/$C12)</f>
        <v>0.75</v>
      </c>
      <c r="T12" s="74" t="n">
        <f aca="false">IF($C12=0,"",H12/$C12)</f>
        <v>0.75</v>
      </c>
      <c r="U12" s="74" t="n">
        <f aca="false">IF($C12=0,"",I12/$C12)</f>
        <v>0.5</v>
      </c>
      <c r="V12" s="75" t="n">
        <f aca="false">IF($C12=0,"",K12/$C12)</f>
        <v>0.5</v>
      </c>
      <c r="W12" s="75" t="n">
        <f aca="false">IF($C12=0,"",M12/$C12)</f>
        <v>0.472575</v>
      </c>
    </row>
    <row r="13" customFormat="false" ht="15" hidden="false" customHeight="false" outlineLevel="0" collapsed="false">
      <c r="A13" s="11" t="n">
        <v>2021</v>
      </c>
      <c r="B13" s="11" t="s">
        <v>5209</v>
      </c>
      <c r="C13" s="16" t="n">
        <v>3</v>
      </c>
      <c r="D13" s="16" t="n">
        <v>0</v>
      </c>
      <c r="E13" s="16" t="n">
        <v>0</v>
      </c>
      <c r="F13" s="16" t="n">
        <v>1</v>
      </c>
      <c r="G13" s="16" t="n">
        <v>1</v>
      </c>
      <c r="H13" s="16" t="n">
        <v>1</v>
      </c>
      <c r="I13" s="16" t="n">
        <v>0</v>
      </c>
      <c r="J13" s="16" t="n">
        <v>0</v>
      </c>
      <c r="K13" s="13" t="n">
        <v>-3</v>
      </c>
      <c r="L13" s="13" t="n">
        <v>0.092</v>
      </c>
      <c r="M13" s="35" t="n">
        <f aca="false">K13-L13</f>
        <v>-3.092</v>
      </c>
      <c r="N13" s="16" t="n">
        <v>0</v>
      </c>
      <c r="O13" s="16" t="n">
        <v>3</v>
      </c>
      <c r="P13" s="74" t="n">
        <f aca="false">IF($C13=0,"",D13/$C13)</f>
        <v>0</v>
      </c>
      <c r="Q13" s="74" t="n">
        <f aca="false">IF($C13=0,"",E13/$C13)</f>
        <v>0</v>
      </c>
      <c r="R13" s="74" t="n">
        <f aca="false">IF($C13=0,"",F13/$C13)</f>
        <v>0.333333333333333</v>
      </c>
      <c r="S13" s="74" t="n">
        <f aca="false">IF($C13=0,"",G13/$C13)</f>
        <v>0.333333333333333</v>
      </c>
      <c r="T13" s="74" t="n">
        <f aca="false">IF($C13=0,"",H13/$C13)</f>
        <v>0.333333333333333</v>
      </c>
      <c r="U13" s="74" t="n">
        <f aca="false">IF($C13=0,"",I13/$C13)</f>
        <v>0</v>
      </c>
      <c r="V13" s="75" t="n">
        <f aca="false">IF($C13=0,"",K13/$C13)</f>
        <v>-1</v>
      </c>
      <c r="W13" s="75" t="n">
        <f aca="false">IF($C13=0,"",M13/$C13)</f>
        <v>-1.03066666666667</v>
      </c>
    </row>
    <row r="14" customFormat="false" ht="15" hidden="false" customHeight="false" outlineLevel="0" collapsed="false">
      <c r="A14" s="11" t="n">
        <v>2021</v>
      </c>
      <c r="B14" s="11" t="s">
        <v>5210</v>
      </c>
      <c r="C14" s="16" t="n">
        <v>3</v>
      </c>
      <c r="D14" s="16" t="n">
        <v>1</v>
      </c>
      <c r="E14" s="16" t="n">
        <v>1</v>
      </c>
      <c r="F14" s="16" t="n">
        <v>1</v>
      </c>
      <c r="G14" s="16" t="n">
        <v>1</v>
      </c>
      <c r="H14" s="16" t="n">
        <v>1</v>
      </c>
      <c r="I14" s="16" t="n">
        <v>1</v>
      </c>
      <c r="J14" s="16" t="n">
        <v>0</v>
      </c>
      <c r="K14" s="13" t="n">
        <v>0</v>
      </c>
      <c r="L14" s="13" t="n">
        <v>0.0783</v>
      </c>
      <c r="M14" s="35" t="n">
        <f aca="false">K14-L14</f>
        <v>-0.0783</v>
      </c>
      <c r="N14" s="16" t="n">
        <v>1</v>
      </c>
      <c r="O14" s="16" t="n">
        <v>2</v>
      </c>
      <c r="P14" s="74" t="n">
        <f aca="false">IF($C14=0,"",D14/$C14)</f>
        <v>0.333333333333333</v>
      </c>
      <c r="Q14" s="74" t="n">
        <f aca="false">IF($C14=0,"",E14/$C14)</f>
        <v>0.333333333333333</v>
      </c>
      <c r="R14" s="74" t="n">
        <f aca="false">IF($C14=0,"",F14/$C14)</f>
        <v>0.333333333333333</v>
      </c>
      <c r="S14" s="74" t="n">
        <f aca="false">IF($C14=0,"",G14/$C14)</f>
        <v>0.333333333333333</v>
      </c>
      <c r="T14" s="74" t="n">
        <f aca="false">IF($C14=0,"",H14/$C14)</f>
        <v>0.333333333333333</v>
      </c>
      <c r="U14" s="74" t="n">
        <f aca="false">IF($C14=0,"",I14/$C14)</f>
        <v>0.333333333333333</v>
      </c>
      <c r="V14" s="75" t="n">
        <f aca="false">IF($C14=0,"",K14/$C14)</f>
        <v>0</v>
      </c>
      <c r="W14" s="75" t="n">
        <f aca="false">IF($C14=0,"",M14/$C14)</f>
        <v>-0.0261</v>
      </c>
    </row>
    <row r="15" customFormat="false" ht="15" hidden="false" customHeight="false" outlineLevel="0" collapsed="false">
      <c r="A15" s="11" t="n">
        <v>2021</v>
      </c>
      <c r="B15" s="11" t="s">
        <v>5211</v>
      </c>
      <c r="C15" s="16" t="n">
        <v>5</v>
      </c>
      <c r="D15" s="16" t="n">
        <v>3</v>
      </c>
      <c r="E15" s="16" t="n">
        <v>3</v>
      </c>
      <c r="F15" s="16" t="n">
        <v>4</v>
      </c>
      <c r="G15" s="16" t="n">
        <v>3</v>
      </c>
      <c r="H15" s="16" t="n">
        <v>3</v>
      </c>
      <c r="I15" s="16" t="n">
        <v>3</v>
      </c>
      <c r="J15" s="16" t="n">
        <v>0</v>
      </c>
      <c r="K15" s="13" t="n">
        <v>4</v>
      </c>
      <c r="L15" s="13" t="n">
        <v>0.1399</v>
      </c>
      <c r="M15" s="35" t="n">
        <f aca="false">K15-L15</f>
        <v>3.8601</v>
      </c>
      <c r="N15" s="16" t="n">
        <v>3</v>
      </c>
      <c r="O15" s="16" t="n">
        <v>1</v>
      </c>
      <c r="P15" s="74" t="n">
        <f aca="false">IF($C15=0,"",D15/$C15)</f>
        <v>0.6</v>
      </c>
      <c r="Q15" s="74" t="n">
        <f aca="false">IF($C15=0,"",E15/$C15)</f>
        <v>0.6</v>
      </c>
      <c r="R15" s="74" t="n">
        <f aca="false">IF($C15=0,"",F15/$C15)</f>
        <v>0.8</v>
      </c>
      <c r="S15" s="74" t="n">
        <f aca="false">IF($C15=0,"",G15/$C15)</f>
        <v>0.6</v>
      </c>
      <c r="T15" s="74" t="n">
        <f aca="false">IF($C15=0,"",H15/$C15)</f>
        <v>0.6</v>
      </c>
      <c r="U15" s="74" t="n">
        <f aca="false">IF($C15=0,"",I15/$C15)</f>
        <v>0.6</v>
      </c>
      <c r="V15" s="75" t="n">
        <f aca="false">IF($C15=0,"",K15/$C15)</f>
        <v>0.8</v>
      </c>
      <c r="W15" s="75" t="n">
        <f aca="false">IF($C15=0,"",M15/$C15)</f>
        <v>0.77202</v>
      </c>
    </row>
    <row r="16" customFormat="false" ht="15" hidden="false" customHeight="false" outlineLevel="0" collapsed="false">
      <c r="A16" s="11" t="n">
        <v>2021</v>
      </c>
      <c r="B16" s="11" t="s">
        <v>5212</v>
      </c>
      <c r="C16" s="16" t="n">
        <v>2</v>
      </c>
      <c r="D16" s="16" t="n">
        <v>1</v>
      </c>
      <c r="E16" s="16" t="n">
        <v>1</v>
      </c>
      <c r="F16" s="16" t="n">
        <v>2</v>
      </c>
      <c r="G16" s="16" t="n">
        <v>2</v>
      </c>
      <c r="H16" s="16" t="n">
        <v>2</v>
      </c>
      <c r="I16" s="16" t="n">
        <v>1</v>
      </c>
      <c r="J16" s="16" t="n">
        <v>0</v>
      </c>
      <c r="K16" s="13" t="n">
        <v>1</v>
      </c>
      <c r="L16" s="13" t="n">
        <v>0.0514</v>
      </c>
      <c r="M16" s="35" t="n">
        <f aca="false">K16-L16</f>
        <v>0.9486</v>
      </c>
      <c r="N16" s="16" t="n">
        <v>1</v>
      </c>
      <c r="O16" s="16" t="n">
        <v>1</v>
      </c>
      <c r="P16" s="74" t="n">
        <f aca="false">IF($C16=0,"",D16/$C16)</f>
        <v>0.5</v>
      </c>
      <c r="Q16" s="74" t="n">
        <f aca="false">IF($C16=0,"",E16/$C16)</f>
        <v>0.5</v>
      </c>
      <c r="R16" s="74" t="n">
        <f aca="false">IF($C16=0,"",F16/$C16)</f>
        <v>1</v>
      </c>
      <c r="S16" s="74" t="n">
        <f aca="false">IF($C16=0,"",G16/$C16)</f>
        <v>1</v>
      </c>
      <c r="T16" s="74" t="n">
        <f aca="false">IF($C16=0,"",H16/$C16)</f>
        <v>1</v>
      </c>
      <c r="U16" s="74" t="n">
        <f aca="false">IF($C16=0,"",I16/$C16)</f>
        <v>0.5</v>
      </c>
      <c r="V16" s="75" t="n">
        <f aca="false">IF($C16=0,"",K16/$C16)</f>
        <v>0.5</v>
      </c>
      <c r="W16" s="75" t="n">
        <f aca="false">IF($C16=0,"",M16/$C16)</f>
        <v>0.4743</v>
      </c>
    </row>
    <row r="17" customFormat="false" ht="15" hidden="false" customHeight="false" outlineLevel="0" collapsed="false">
      <c r="A17" s="11" t="n">
        <v>2021</v>
      </c>
      <c r="B17" s="11" t="s">
        <v>5213</v>
      </c>
      <c r="C17" s="16" t="n">
        <v>2</v>
      </c>
      <c r="D17" s="16" t="n">
        <v>1</v>
      </c>
      <c r="E17" s="16" t="n">
        <v>1</v>
      </c>
      <c r="F17" s="16" t="n">
        <v>1</v>
      </c>
      <c r="G17" s="16" t="n">
        <v>1</v>
      </c>
      <c r="H17" s="16" t="n">
        <v>1</v>
      </c>
      <c r="I17" s="16" t="n">
        <v>1</v>
      </c>
      <c r="J17" s="16" t="n">
        <v>0</v>
      </c>
      <c r="K17" s="13" t="n">
        <v>1</v>
      </c>
      <c r="L17" s="13" t="n">
        <v>0.0539</v>
      </c>
      <c r="M17" s="35" t="n">
        <f aca="false">K17-L17</f>
        <v>0.9461</v>
      </c>
      <c r="N17" s="16" t="n">
        <v>1</v>
      </c>
      <c r="O17" s="16" t="n">
        <v>1</v>
      </c>
      <c r="P17" s="74" t="n">
        <f aca="false">IF($C17=0,"",D17/$C17)</f>
        <v>0.5</v>
      </c>
      <c r="Q17" s="74" t="n">
        <f aca="false">IF($C17=0,"",E17/$C17)</f>
        <v>0.5</v>
      </c>
      <c r="R17" s="74" t="n">
        <f aca="false">IF($C17=0,"",F17/$C17)</f>
        <v>0.5</v>
      </c>
      <c r="S17" s="74" t="n">
        <f aca="false">IF($C17=0,"",G17/$C17)</f>
        <v>0.5</v>
      </c>
      <c r="T17" s="74" t="n">
        <f aca="false">IF($C17=0,"",H17/$C17)</f>
        <v>0.5</v>
      </c>
      <c r="U17" s="74" t="n">
        <f aca="false">IF($C17=0,"",I17/$C17)</f>
        <v>0.5</v>
      </c>
      <c r="V17" s="75" t="n">
        <f aca="false">IF($C17=0,"",K17/$C17)</f>
        <v>0.5</v>
      </c>
      <c r="W17" s="75" t="n">
        <f aca="false">IF($C17=0,"",M17/$C17)</f>
        <v>0.47305</v>
      </c>
    </row>
    <row r="18" customFormat="false" ht="15" hidden="false" customHeight="false" outlineLevel="0" collapsed="false">
      <c r="A18" s="76" t="s">
        <v>5214</v>
      </c>
      <c r="B18" s="76" t="s">
        <v>5215</v>
      </c>
      <c r="C18" s="76" t="n">
        <f aca="false">SUM(C6:C17)</f>
        <v>36</v>
      </c>
      <c r="D18" s="76" t="n">
        <f aca="false">SUM(D6:D17)</f>
        <v>14</v>
      </c>
      <c r="E18" s="76" t="n">
        <f aca="false">SUM(E6:E17)</f>
        <v>14</v>
      </c>
      <c r="F18" s="76" t="n">
        <f aca="false">SUM(F6:F17)</f>
        <v>23</v>
      </c>
      <c r="G18" s="76" t="n">
        <f aca="false">SUM(G6:G17)</f>
        <v>20</v>
      </c>
      <c r="H18" s="76" t="n">
        <f aca="false">SUM(H6:H17)</f>
        <v>19</v>
      </c>
      <c r="I18" s="76" t="n">
        <f aca="false">SUM(I6:I17)</f>
        <v>14</v>
      </c>
      <c r="J18" s="76" t="n">
        <f aca="false">SUM(J6:J17)</f>
        <v>0</v>
      </c>
      <c r="K18" s="77" t="n">
        <f aca="false">SUM(K6:K17)</f>
        <v>6</v>
      </c>
      <c r="L18" s="77" t="n">
        <f aca="false">SUM(L6:L17)</f>
        <v>1.0298</v>
      </c>
      <c r="M18" s="77" t="n">
        <f aca="false">K18-L18</f>
        <v>4.9702</v>
      </c>
      <c r="N18" s="78" t="n">
        <v>3</v>
      </c>
      <c r="O18" s="78" t="n">
        <v>7</v>
      </c>
      <c r="P18" s="79" t="n">
        <f aca="false">IF($C18=0,"",D18/$C18)</f>
        <v>0.388888888888889</v>
      </c>
      <c r="Q18" s="79" t="n">
        <f aca="false">IF($C18=0,"",E18/$C18)</f>
        <v>0.388888888888889</v>
      </c>
      <c r="R18" s="79" t="n">
        <f aca="false">IF($C18=0,"",F18/$C18)</f>
        <v>0.638888888888889</v>
      </c>
      <c r="S18" s="79" t="n">
        <f aca="false">IF($C18=0,"",G18/$C18)</f>
        <v>0.555555555555556</v>
      </c>
      <c r="T18" s="79" t="n">
        <f aca="false">IF($C18=0,"",H18/$C18)</f>
        <v>0.527777777777778</v>
      </c>
      <c r="U18" s="79" t="n">
        <f aca="false">IF($C18=0,"",I18/$C18)</f>
        <v>0.388888888888889</v>
      </c>
      <c r="V18" s="80" t="n">
        <f aca="false">IF($C18=0,"",K18/$C18)</f>
        <v>0.166666666666667</v>
      </c>
      <c r="W18" s="80" t="n">
        <f aca="false">IF($C18=0,"",M18/$C18)</f>
        <v>0.138061111111111</v>
      </c>
    </row>
    <row r="19" customFormat="false" ht="15" hidden="false" customHeight="false" outlineLevel="0" collapsed="false">
      <c r="A19" s="11" t="n">
        <v>2022</v>
      </c>
      <c r="B19" s="11" t="s">
        <v>5202</v>
      </c>
      <c r="C19" s="16" t="n">
        <v>2</v>
      </c>
      <c r="D19" s="16" t="n">
        <v>2</v>
      </c>
      <c r="E19" s="16" t="n">
        <v>2</v>
      </c>
      <c r="F19" s="16" t="n">
        <v>2</v>
      </c>
      <c r="G19" s="16" t="n">
        <v>2</v>
      </c>
      <c r="H19" s="16" t="n">
        <v>2</v>
      </c>
      <c r="I19" s="16" t="n">
        <v>2</v>
      </c>
      <c r="J19" s="16" t="n">
        <v>0</v>
      </c>
      <c r="K19" s="13" t="n">
        <v>4</v>
      </c>
      <c r="L19" s="13" t="n">
        <v>0.0571</v>
      </c>
      <c r="M19" s="35" t="n">
        <f aca="false">K19-L19</f>
        <v>3.9429</v>
      </c>
      <c r="N19" s="16" t="n">
        <v>2</v>
      </c>
      <c r="O19" s="16" t="n">
        <v>0</v>
      </c>
      <c r="P19" s="74" t="n">
        <f aca="false">IF($C19=0,"",D19/$C19)</f>
        <v>1</v>
      </c>
      <c r="Q19" s="74" t="n">
        <f aca="false">IF($C19=0,"",E19/$C19)</f>
        <v>1</v>
      </c>
      <c r="R19" s="74" t="n">
        <f aca="false">IF($C19=0,"",F19/$C19)</f>
        <v>1</v>
      </c>
      <c r="S19" s="74" t="n">
        <f aca="false">IF($C19=0,"",G19/$C19)</f>
        <v>1</v>
      </c>
      <c r="T19" s="74" t="n">
        <f aca="false">IF($C19=0,"",H19/$C19)</f>
        <v>1</v>
      </c>
      <c r="U19" s="74" t="n">
        <f aca="false">IF($C19=0,"",I19/$C19)</f>
        <v>1</v>
      </c>
      <c r="V19" s="75" t="n">
        <f aca="false">IF($C19=0,"",K19/$C19)</f>
        <v>2</v>
      </c>
      <c r="W19" s="75" t="n">
        <f aca="false">IF($C19=0,"",M19/$C19)</f>
        <v>1.97145</v>
      </c>
    </row>
    <row r="20" customFormat="false" ht="15" hidden="false" customHeight="false" outlineLevel="0" collapsed="false">
      <c r="A20" s="11" t="n">
        <v>2022</v>
      </c>
      <c r="B20" s="11" t="s">
        <v>5203</v>
      </c>
      <c r="C20" s="16" t="n">
        <v>3</v>
      </c>
      <c r="D20" s="16" t="n">
        <v>3</v>
      </c>
      <c r="E20" s="16" t="n">
        <v>3</v>
      </c>
      <c r="F20" s="16" t="n">
        <v>3</v>
      </c>
      <c r="G20" s="16" t="n">
        <v>3</v>
      </c>
      <c r="H20" s="16" t="n">
        <v>3</v>
      </c>
      <c r="I20" s="16" t="n">
        <v>3</v>
      </c>
      <c r="J20" s="16" t="n">
        <v>0</v>
      </c>
      <c r="K20" s="13" t="n">
        <v>6</v>
      </c>
      <c r="L20" s="13" t="n">
        <v>0.072</v>
      </c>
      <c r="M20" s="35" t="n">
        <f aca="false">K20-L20</f>
        <v>5.928</v>
      </c>
      <c r="N20" s="16" t="n">
        <v>3</v>
      </c>
      <c r="O20" s="16" t="n">
        <v>0</v>
      </c>
      <c r="P20" s="74" t="n">
        <f aca="false">IF($C20=0,"",D20/$C20)</f>
        <v>1</v>
      </c>
      <c r="Q20" s="74" t="n">
        <f aca="false">IF($C20=0,"",E20/$C20)</f>
        <v>1</v>
      </c>
      <c r="R20" s="74" t="n">
        <f aca="false">IF($C20=0,"",F20/$C20)</f>
        <v>1</v>
      </c>
      <c r="S20" s="74" t="n">
        <f aca="false">IF($C20=0,"",G20/$C20)</f>
        <v>1</v>
      </c>
      <c r="T20" s="74" t="n">
        <f aca="false">IF($C20=0,"",H20/$C20)</f>
        <v>1</v>
      </c>
      <c r="U20" s="74" t="n">
        <f aca="false">IF($C20=0,"",I20/$C20)</f>
        <v>1</v>
      </c>
      <c r="V20" s="75" t="n">
        <f aca="false">IF($C20=0,"",K20/$C20)</f>
        <v>2</v>
      </c>
      <c r="W20" s="75" t="n">
        <f aca="false">IF($C20=0,"",M20/$C20)</f>
        <v>1.976</v>
      </c>
    </row>
    <row r="21" customFormat="false" ht="15" hidden="false" customHeight="false" outlineLevel="0" collapsed="false">
      <c r="A21" s="11" t="n">
        <v>2022</v>
      </c>
      <c r="B21" s="11" t="s">
        <v>5204</v>
      </c>
      <c r="C21" s="16" t="n">
        <v>2</v>
      </c>
      <c r="D21" s="16" t="n">
        <v>2</v>
      </c>
      <c r="E21" s="16" t="n">
        <v>2</v>
      </c>
      <c r="F21" s="16" t="n">
        <v>2</v>
      </c>
      <c r="G21" s="16" t="n">
        <v>2</v>
      </c>
      <c r="H21" s="16" t="n">
        <v>2</v>
      </c>
      <c r="I21" s="16" t="n">
        <v>2</v>
      </c>
      <c r="J21" s="16" t="n">
        <v>0</v>
      </c>
      <c r="K21" s="13" t="n">
        <v>4</v>
      </c>
      <c r="L21" s="13" t="n">
        <v>0.033</v>
      </c>
      <c r="M21" s="35" t="n">
        <f aca="false">K21-L21</f>
        <v>3.967</v>
      </c>
      <c r="N21" s="16" t="n">
        <v>2</v>
      </c>
      <c r="O21" s="16" t="n">
        <v>0</v>
      </c>
      <c r="P21" s="74" t="n">
        <f aca="false">IF($C21=0,"",D21/$C21)</f>
        <v>1</v>
      </c>
      <c r="Q21" s="74" t="n">
        <f aca="false">IF($C21=0,"",E21/$C21)</f>
        <v>1</v>
      </c>
      <c r="R21" s="74" t="n">
        <f aca="false">IF($C21=0,"",F21/$C21)</f>
        <v>1</v>
      </c>
      <c r="S21" s="74" t="n">
        <f aca="false">IF($C21=0,"",G21/$C21)</f>
        <v>1</v>
      </c>
      <c r="T21" s="74" t="n">
        <f aca="false">IF($C21=0,"",H21/$C21)</f>
        <v>1</v>
      </c>
      <c r="U21" s="74" t="n">
        <f aca="false">IF($C21=0,"",I21/$C21)</f>
        <v>1</v>
      </c>
      <c r="V21" s="75" t="n">
        <f aca="false">IF($C21=0,"",K21/$C21)</f>
        <v>2</v>
      </c>
      <c r="W21" s="75" t="n">
        <f aca="false">IF($C21=0,"",M21/$C21)</f>
        <v>1.9835</v>
      </c>
    </row>
    <row r="22" customFormat="false" ht="15" hidden="false" customHeight="false" outlineLevel="0" collapsed="false">
      <c r="A22" s="11" t="n">
        <v>2022</v>
      </c>
      <c r="B22" s="11" t="s">
        <v>5205</v>
      </c>
      <c r="C22" s="16" t="n">
        <v>1</v>
      </c>
      <c r="D22" s="16" t="n">
        <v>0</v>
      </c>
      <c r="E22" s="16" t="n">
        <v>0</v>
      </c>
      <c r="F22" s="16" t="n">
        <v>1</v>
      </c>
      <c r="G22" s="16" t="n">
        <v>0</v>
      </c>
      <c r="H22" s="16" t="n">
        <v>0</v>
      </c>
      <c r="I22" s="16" t="n">
        <v>0</v>
      </c>
      <c r="J22" s="16" t="n">
        <v>0</v>
      </c>
      <c r="K22" s="13" t="n">
        <v>-1</v>
      </c>
      <c r="L22" s="13" t="n">
        <v>0.0172</v>
      </c>
      <c r="M22" s="35" t="n">
        <f aca="false">K22-L22</f>
        <v>-1.0172</v>
      </c>
      <c r="N22" s="16" t="n">
        <v>0</v>
      </c>
      <c r="O22" s="16" t="n">
        <v>1</v>
      </c>
      <c r="P22" s="74" t="n">
        <f aca="false">IF($C22=0,"",D22/$C22)</f>
        <v>0</v>
      </c>
      <c r="Q22" s="74" t="n">
        <f aca="false">IF($C22=0,"",E22/$C22)</f>
        <v>0</v>
      </c>
      <c r="R22" s="74" t="n">
        <f aca="false">IF($C22=0,"",F22/$C22)</f>
        <v>1</v>
      </c>
      <c r="S22" s="74" t="n">
        <f aca="false">IF($C22=0,"",G22/$C22)</f>
        <v>0</v>
      </c>
      <c r="T22" s="74" t="n">
        <f aca="false">IF($C22=0,"",H22/$C22)</f>
        <v>0</v>
      </c>
      <c r="U22" s="74" t="n">
        <f aca="false">IF($C22=0,"",I22/$C22)</f>
        <v>0</v>
      </c>
      <c r="V22" s="75" t="n">
        <f aca="false">IF($C22=0,"",K22/$C22)</f>
        <v>-1</v>
      </c>
      <c r="W22" s="75" t="n">
        <f aca="false">IF($C22=0,"",M22/$C22)</f>
        <v>-1.0172</v>
      </c>
    </row>
    <row r="23" customFormat="false" ht="15" hidden="false" customHeight="false" outlineLevel="0" collapsed="false">
      <c r="A23" s="11" t="n">
        <v>2022</v>
      </c>
      <c r="B23" s="11" t="s">
        <v>5206</v>
      </c>
      <c r="C23" s="16" t="n">
        <v>1</v>
      </c>
      <c r="D23" s="16" t="n">
        <v>0</v>
      </c>
      <c r="E23" s="16" t="n">
        <v>0</v>
      </c>
      <c r="F23" s="16" t="n">
        <v>1</v>
      </c>
      <c r="G23" s="16" t="n">
        <v>1</v>
      </c>
      <c r="H23" s="16" t="n">
        <v>1</v>
      </c>
      <c r="I23" s="16" t="n">
        <v>0</v>
      </c>
      <c r="J23" s="16" t="n">
        <v>0</v>
      </c>
      <c r="K23" s="13" t="n">
        <v>-1</v>
      </c>
      <c r="L23" s="13" t="n">
        <v>0.0142</v>
      </c>
      <c r="M23" s="35" t="n">
        <f aca="false">K23-L23</f>
        <v>-1.0142</v>
      </c>
      <c r="N23" s="16" t="n">
        <v>0</v>
      </c>
      <c r="O23" s="16" t="n">
        <v>1</v>
      </c>
      <c r="P23" s="74" t="n">
        <f aca="false">IF($C23=0,"",D23/$C23)</f>
        <v>0</v>
      </c>
      <c r="Q23" s="74" t="n">
        <f aca="false">IF($C23=0,"",E23/$C23)</f>
        <v>0</v>
      </c>
      <c r="R23" s="74" t="n">
        <f aca="false">IF($C23=0,"",F23/$C23)</f>
        <v>1</v>
      </c>
      <c r="S23" s="74" t="n">
        <f aca="false">IF($C23=0,"",G23/$C23)</f>
        <v>1</v>
      </c>
      <c r="T23" s="74" t="n">
        <f aca="false">IF($C23=0,"",H23/$C23)</f>
        <v>1</v>
      </c>
      <c r="U23" s="74" t="n">
        <f aca="false">IF($C23=0,"",I23/$C23)</f>
        <v>0</v>
      </c>
      <c r="V23" s="75" t="n">
        <f aca="false">IF($C23=0,"",K23/$C23)</f>
        <v>-1</v>
      </c>
      <c r="W23" s="75" t="n">
        <f aca="false">IF($C23=0,"",M23/$C23)</f>
        <v>-1.0142</v>
      </c>
    </row>
    <row r="24" customFormat="false" ht="15" hidden="false" customHeight="false" outlineLevel="0" collapsed="false">
      <c r="A24" s="11" t="n">
        <v>2022</v>
      </c>
      <c r="B24" s="11" t="s">
        <v>5207</v>
      </c>
      <c r="C24" s="16" t="n">
        <v>2</v>
      </c>
      <c r="D24" s="16" t="n">
        <v>2</v>
      </c>
      <c r="E24" s="16" t="n">
        <v>2</v>
      </c>
      <c r="F24" s="16" t="n">
        <v>2</v>
      </c>
      <c r="G24" s="16" t="n">
        <v>2</v>
      </c>
      <c r="H24" s="16" t="n">
        <v>2</v>
      </c>
      <c r="I24" s="16" t="n">
        <v>2</v>
      </c>
      <c r="J24" s="16" t="n">
        <v>0</v>
      </c>
      <c r="K24" s="13" t="n">
        <v>4</v>
      </c>
      <c r="L24" s="13" t="n">
        <v>0.0412</v>
      </c>
      <c r="M24" s="35" t="n">
        <f aca="false">K24-L24</f>
        <v>3.9588</v>
      </c>
      <c r="N24" s="16" t="n">
        <v>2</v>
      </c>
      <c r="O24" s="16" t="n">
        <v>0</v>
      </c>
      <c r="P24" s="74" t="n">
        <f aca="false">IF($C24=0,"",D24/$C24)</f>
        <v>1</v>
      </c>
      <c r="Q24" s="74" t="n">
        <f aca="false">IF($C24=0,"",E24/$C24)</f>
        <v>1</v>
      </c>
      <c r="R24" s="74" t="n">
        <f aca="false">IF($C24=0,"",F24/$C24)</f>
        <v>1</v>
      </c>
      <c r="S24" s="74" t="n">
        <f aca="false">IF($C24=0,"",G24/$C24)</f>
        <v>1</v>
      </c>
      <c r="T24" s="74" t="n">
        <f aca="false">IF($C24=0,"",H24/$C24)</f>
        <v>1</v>
      </c>
      <c r="U24" s="74" t="n">
        <f aca="false">IF($C24=0,"",I24/$C24)</f>
        <v>1</v>
      </c>
      <c r="V24" s="75" t="n">
        <f aca="false">IF($C24=0,"",K24/$C24)</f>
        <v>2</v>
      </c>
      <c r="W24" s="75" t="n">
        <f aca="false">IF($C24=0,"",M24/$C24)</f>
        <v>1.9794</v>
      </c>
    </row>
    <row r="25" customFormat="false" ht="15" hidden="false" customHeight="false" outlineLevel="0" collapsed="false">
      <c r="A25" s="11" t="n">
        <v>2022</v>
      </c>
      <c r="B25" s="11" t="s">
        <v>5208</v>
      </c>
      <c r="C25" s="16" t="n">
        <v>1</v>
      </c>
      <c r="D25" s="16" t="n">
        <v>0</v>
      </c>
      <c r="E25" s="16" t="n">
        <v>0</v>
      </c>
      <c r="F25" s="16" t="n">
        <v>1</v>
      </c>
      <c r="G25" s="16" t="n">
        <v>0</v>
      </c>
      <c r="H25" s="16" t="n">
        <v>0</v>
      </c>
      <c r="I25" s="16" t="n">
        <v>0</v>
      </c>
      <c r="J25" s="16" t="n">
        <v>0</v>
      </c>
      <c r="K25" s="13" t="n">
        <v>-1</v>
      </c>
      <c r="L25" s="13" t="n">
        <v>0.0201</v>
      </c>
      <c r="M25" s="35" t="n">
        <f aca="false">K25-L25</f>
        <v>-1.0201</v>
      </c>
      <c r="N25" s="16" t="n">
        <v>0</v>
      </c>
      <c r="O25" s="16" t="n">
        <v>1</v>
      </c>
      <c r="P25" s="74" t="n">
        <f aca="false">IF($C25=0,"",D25/$C25)</f>
        <v>0</v>
      </c>
      <c r="Q25" s="74" t="n">
        <f aca="false">IF($C25=0,"",E25/$C25)</f>
        <v>0</v>
      </c>
      <c r="R25" s="74" t="n">
        <f aca="false">IF($C25=0,"",F25/$C25)</f>
        <v>1</v>
      </c>
      <c r="S25" s="74" t="n">
        <f aca="false">IF($C25=0,"",G25/$C25)</f>
        <v>0</v>
      </c>
      <c r="T25" s="74" t="n">
        <f aca="false">IF($C25=0,"",H25/$C25)</f>
        <v>0</v>
      </c>
      <c r="U25" s="74" t="n">
        <f aca="false">IF($C25=0,"",I25/$C25)</f>
        <v>0</v>
      </c>
      <c r="V25" s="75" t="n">
        <f aca="false">IF($C25=0,"",K25/$C25)</f>
        <v>-1</v>
      </c>
      <c r="W25" s="75" t="n">
        <f aca="false">IF($C25=0,"",M25/$C25)</f>
        <v>-1.0201</v>
      </c>
    </row>
    <row r="26" customFormat="false" ht="15" hidden="false" customHeight="false" outlineLevel="0" collapsed="false">
      <c r="A26" s="11" t="n">
        <v>2022</v>
      </c>
      <c r="B26" s="11" t="s">
        <v>5209</v>
      </c>
      <c r="C26" s="16" t="n">
        <v>7</v>
      </c>
      <c r="D26" s="16" t="n">
        <v>4</v>
      </c>
      <c r="E26" s="16" t="n">
        <v>4</v>
      </c>
      <c r="F26" s="16" t="n">
        <v>4</v>
      </c>
      <c r="G26" s="16" t="n">
        <v>4</v>
      </c>
      <c r="H26" s="16" t="n">
        <v>4</v>
      </c>
      <c r="I26" s="16" t="n">
        <v>4</v>
      </c>
      <c r="J26" s="16" t="n">
        <v>0</v>
      </c>
      <c r="K26" s="13" t="n">
        <v>5</v>
      </c>
      <c r="L26" s="13" t="n">
        <v>0.2055</v>
      </c>
      <c r="M26" s="35" t="n">
        <f aca="false">K26-L26</f>
        <v>4.7945</v>
      </c>
      <c r="N26" s="16" t="n">
        <v>3</v>
      </c>
      <c r="O26" s="16" t="n">
        <v>2</v>
      </c>
      <c r="P26" s="74" t="n">
        <f aca="false">IF($C26=0,"",D26/$C26)</f>
        <v>0.571428571428571</v>
      </c>
      <c r="Q26" s="74" t="n">
        <f aca="false">IF($C26=0,"",E26/$C26)</f>
        <v>0.571428571428571</v>
      </c>
      <c r="R26" s="74" t="n">
        <f aca="false">IF($C26=0,"",F26/$C26)</f>
        <v>0.571428571428571</v>
      </c>
      <c r="S26" s="74" t="n">
        <f aca="false">IF($C26=0,"",G26/$C26)</f>
        <v>0.571428571428571</v>
      </c>
      <c r="T26" s="74" t="n">
        <f aca="false">IF($C26=0,"",H26/$C26)</f>
        <v>0.571428571428571</v>
      </c>
      <c r="U26" s="74" t="n">
        <f aca="false">IF($C26=0,"",I26/$C26)</f>
        <v>0.571428571428571</v>
      </c>
      <c r="V26" s="75" t="n">
        <f aca="false">IF($C26=0,"",K26/$C26)</f>
        <v>0.714285714285714</v>
      </c>
      <c r="W26" s="75" t="n">
        <f aca="false">IF($C26=0,"",M26/$C26)</f>
        <v>0.684928571428571</v>
      </c>
    </row>
    <row r="27" customFormat="false" ht="15" hidden="false" customHeight="false" outlineLevel="0" collapsed="false">
      <c r="A27" s="11" t="n">
        <v>2022</v>
      </c>
      <c r="B27" s="11" t="s">
        <v>5210</v>
      </c>
      <c r="C27" s="16" t="n">
        <v>4</v>
      </c>
      <c r="D27" s="16" t="n">
        <v>1</v>
      </c>
      <c r="E27" s="16" t="n">
        <v>1</v>
      </c>
      <c r="F27" s="16" t="n">
        <v>3</v>
      </c>
      <c r="G27" s="16" t="n">
        <v>3</v>
      </c>
      <c r="H27" s="16" t="n">
        <v>2</v>
      </c>
      <c r="I27" s="16" t="n">
        <v>1</v>
      </c>
      <c r="J27" s="16" t="n">
        <v>0</v>
      </c>
      <c r="K27" s="13" t="n">
        <v>-1</v>
      </c>
      <c r="L27" s="13" t="n">
        <v>0.0973</v>
      </c>
      <c r="M27" s="35" t="n">
        <f aca="false">K27-L27</f>
        <v>-1.0973</v>
      </c>
      <c r="N27" s="16" t="n">
        <v>1</v>
      </c>
      <c r="O27" s="16" t="n">
        <v>2</v>
      </c>
      <c r="P27" s="74" t="n">
        <f aca="false">IF($C27=0,"",D27/$C27)</f>
        <v>0.25</v>
      </c>
      <c r="Q27" s="74" t="n">
        <f aca="false">IF($C27=0,"",E27/$C27)</f>
        <v>0.25</v>
      </c>
      <c r="R27" s="74" t="n">
        <f aca="false">IF($C27=0,"",F27/$C27)</f>
        <v>0.75</v>
      </c>
      <c r="S27" s="74" t="n">
        <f aca="false">IF($C27=0,"",G27/$C27)</f>
        <v>0.75</v>
      </c>
      <c r="T27" s="74" t="n">
        <f aca="false">IF($C27=0,"",H27/$C27)</f>
        <v>0.5</v>
      </c>
      <c r="U27" s="74" t="n">
        <f aca="false">IF($C27=0,"",I27/$C27)</f>
        <v>0.25</v>
      </c>
      <c r="V27" s="75" t="n">
        <f aca="false">IF($C27=0,"",K27/$C27)</f>
        <v>-0.25</v>
      </c>
      <c r="W27" s="75" t="n">
        <f aca="false">IF($C27=0,"",M27/$C27)</f>
        <v>-0.274325</v>
      </c>
    </row>
    <row r="28" customFormat="false" ht="15" hidden="false" customHeight="false" outlineLevel="0" collapsed="false">
      <c r="A28" s="11" t="n">
        <v>2022</v>
      </c>
      <c r="B28" s="11" t="s">
        <v>5211</v>
      </c>
      <c r="C28" s="16" t="n">
        <v>0</v>
      </c>
      <c r="D28" s="16" t="n">
        <v>0</v>
      </c>
      <c r="E28" s="16" t="n">
        <v>0</v>
      </c>
      <c r="F28" s="16" t="n">
        <v>0</v>
      </c>
      <c r="G28" s="16" t="n">
        <v>0</v>
      </c>
      <c r="H28" s="16" t="n">
        <v>0</v>
      </c>
      <c r="I28" s="16" t="n">
        <v>0</v>
      </c>
      <c r="J28" s="16" t="n">
        <v>0</v>
      </c>
      <c r="K28" s="13" t="n">
        <v>0</v>
      </c>
      <c r="L28" s="13" t="n">
        <v>0</v>
      </c>
      <c r="M28" s="35" t="n">
        <f aca="false">K28-L28</f>
        <v>0</v>
      </c>
      <c r="N28" s="16" t="n">
        <v>0</v>
      </c>
      <c r="O28" s="16" t="n">
        <v>0</v>
      </c>
      <c r="P28" s="74" t="str">
        <f aca="false">IF($C28=0,"",D28/$C28)</f>
        <v/>
      </c>
      <c r="Q28" s="74" t="str">
        <f aca="false">IF($C28=0,"",E28/$C28)</f>
        <v/>
      </c>
      <c r="R28" s="74" t="str">
        <f aca="false">IF($C28=0,"",F28/$C28)</f>
        <v/>
      </c>
      <c r="S28" s="74" t="str">
        <f aca="false">IF($C28=0,"",G28/$C28)</f>
        <v/>
      </c>
      <c r="T28" s="74" t="str">
        <f aca="false">IF($C28=0,"",H28/$C28)</f>
        <v/>
      </c>
      <c r="U28" s="74" t="str">
        <f aca="false">IF($C28=0,"",I28/$C28)</f>
        <v/>
      </c>
      <c r="V28" s="75" t="str">
        <f aca="false">IF($C28=0,"",K28/$C28)</f>
        <v/>
      </c>
      <c r="W28" s="75" t="str">
        <f aca="false">IF($C28=0,"",M28/$C28)</f>
        <v/>
      </c>
    </row>
    <row r="29" customFormat="false" ht="15" hidden="false" customHeight="false" outlineLevel="0" collapsed="false">
      <c r="A29" s="11" t="n">
        <v>2022</v>
      </c>
      <c r="B29" s="11" t="s">
        <v>5212</v>
      </c>
      <c r="C29" s="16" t="n">
        <v>2</v>
      </c>
      <c r="D29" s="16" t="n">
        <v>1</v>
      </c>
      <c r="E29" s="16" t="n">
        <v>1</v>
      </c>
      <c r="F29" s="16" t="n">
        <v>1</v>
      </c>
      <c r="G29" s="16" t="n">
        <v>1</v>
      </c>
      <c r="H29" s="16" t="n">
        <v>1</v>
      </c>
      <c r="I29" s="16" t="n">
        <v>1</v>
      </c>
      <c r="J29" s="16" t="n">
        <v>0</v>
      </c>
      <c r="K29" s="13" t="n">
        <v>1</v>
      </c>
      <c r="L29" s="13" t="n">
        <v>0.0439</v>
      </c>
      <c r="M29" s="35" t="n">
        <f aca="false">K29-L29</f>
        <v>0.9561</v>
      </c>
      <c r="N29" s="16" t="n">
        <v>1</v>
      </c>
      <c r="O29" s="16" t="n">
        <v>1</v>
      </c>
      <c r="P29" s="74" t="n">
        <f aca="false">IF($C29=0,"",D29/$C29)</f>
        <v>0.5</v>
      </c>
      <c r="Q29" s="74" t="n">
        <f aca="false">IF($C29=0,"",E29/$C29)</f>
        <v>0.5</v>
      </c>
      <c r="R29" s="74" t="n">
        <f aca="false">IF($C29=0,"",F29/$C29)</f>
        <v>0.5</v>
      </c>
      <c r="S29" s="74" t="n">
        <f aca="false">IF($C29=0,"",G29/$C29)</f>
        <v>0.5</v>
      </c>
      <c r="T29" s="74" t="n">
        <f aca="false">IF($C29=0,"",H29/$C29)</f>
        <v>0.5</v>
      </c>
      <c r="U29" s="74" t="n">
        <f aca="false">IF($C29=0,"",I29/$C29)</f>
        <v>0.5</v>
      </c>
      <c r="V29" s="75" t="n">
        <f aca="false">IF($C29=0,"",K29/$C29)</f>
        <v>0.5</v>
      </c>
      <c r="W29" s="75" t="n">
        <f aca="false">IF($C29=0,"",M29/$C29)</f>
        <v>0.47805</v>
      </c>
    </row>
    <row r="30" customFormat="false" ht="15" hidden="false" customHeight="false" outlineLevel="0" collapsed="false">
      <c r="A30" s="11" t="n">
        <v>2022</v>
      </c>
      <c r="B30" s="11" t="s">
        <v>5213</v>
      </c>
      <c r="C30" s="16" t="n">
        <v>3</v>
      </c>
      <c r="D30" s="16" t="n">
        <v>2</v>
      </c>
      <c r="E30" s="16" t="n">
        <v>2</v>
      </c>
      <c r="F30" s="16" t="n">
        <v>3</v>
      </c>
      <c r="G30" s="16" t="n">
        <v>3</v>
      </c>
      <c r="H30" s="16" t="n">
        <v>3</v>
      </c>
      <c r="I30" s="16" t="n">
        <v>2</v>
      </c>
      <c r="J30" s="16" t="n">
        <v>0</v>
      </c>
      <c r="K30" s="13" t="n">
        <v>3</v>
      </c>
      <c r="L30" s="13" t="n">
        <v>0.0693</v>
      </c>
      <c r="M30" s="35" t="n">
        <f aca="false">K30-L30</f>
        <v>2.9307</v>
      </c>
      <c r="N30" s="16" t="n">
        <v>2</v>
      </c>
      <c r="O30" s="16" t="n">
        <v>1</v>
      </c>
      <c r="P30" s="74" t="n">
        <f aca="false">IF($C30=0,"",D30/$C30)</f>
        <v>0.666666666666667</v>
      </c>
      <c r="Q30" s="74" t="n">
        <f aca="false">IF($C30=0,"",E30/$C30)</f>
        <v>0.666666666666667</v>
      </c>
      <c r="R30" s="74" t="n">
        <f aca="false">IF($C30=0,"",F30/$C30)</f>
        <v>1</v>
      </c>
      <c r="S30" s="74" t="n">
        <f aca="false">IF($C30=0,"",G30/$C30)</f>
        <v>1</v>
      </c>
      <c r="T30" s="74" t="n">
        <f aca="false">IF($C30=0,"",H30/$C30)</f>
        <v>1</v>
      </c>
      <c r="U30" s="74" t="n">
        <f aca="false">IF($C30=0,"",I30/$C30)</f>
        <v>0.666666666666667</v>
      </c>
      <c r="V30" s="75" t="n">
        <f aca="false">IF($C30=0,"",K30/$C30)</f>
        <v>1</v>
      </c>
      <c r="W30" s="75" t="n">
        <f aca="false">IF($C30=0,"",M30/$C30)</f>
        <v>0.9769</v>
      </c>
    </row>
    <row r="31" customFormat="false" ht="15" hidden="false" customHeight="false" outlineLevel="0" collapsed="false">
      <c r="A31" s="76" t="s">
        <v>5216</v>
      </c>
      <c r="B31" s="76" t="s">
        <v>5215</v>
      </c>
      <c r="C31" s="76" t="n">
        <f aca="false">SUM(C19:C30)</f>
        <v>28</v>
      </c>
      <c r="D31" s="76" t="n">
        <f aca="false">SUM(D19:D30)</f>
        <v>17</v>
      </c>
      <c r="E31" s="76" t="n">
        <f aca="false">SUM(E19:E30)</f>
        <v>17</v>
      </c>
      <c r="F31" s="76" t="n">
        <f aca="false">SUM(F19:F30)</f>
        <v>23</v>
      </c>
      <c r="G31" s="76" t="n">
        <f aca="false">SUM(G19:G30)</f>
        <v>21</v>
      </c>
      <c r="H31" s="76" t="n">
        <f aca="false">SUM(H19:H30)</f>
        <v>20</v>
      </c>
      <c r="I31" s="76" t="n">
        <f aca="false">SUM(I19:I30)</f>
        <v>17</v>
      </c>
      <c r="J31" s="76" t="n">
        <f aca="false">SUM(J19:J30)</f>
        <v>0</v>
      </c>
      <c r="K31" s="77" t="n">
        <f aca="false">SUM(K19:K30)</f>
        <v>23</v>
      </c>
      <c r="L31" s="77" t="n">
        <f aca="false">SUM(L19:L30)</f>
        <v>0.6708</v>
      </c>
      <c r="M31" s="77" t="n">
        <f aca="false">K31-L31</f>
        <v>22.3292</v>
      </c>
      <c r="N31" s="78" t="n">
        <v>7</v>
      </c>
      <c r="O31" s="78" t="n">
        <v>2</v>
      </c>
      <c r="P31" s="79" t="n">
        <f aca="false">IF($C31=0,"",D31/$C31)</f>
        <v>0.607142857142857</v>
      </c>
      <c r="Q31" s="79" t="n">
        <f aca="false">IF($C31=0,"",E31/$C31)</f>
        <v>0.607142857142857</v>
      </c>
      <c r="R31" s="79" t="n">
        <f aca="false">IF($C31=0,"",F31/$C31)</f>
        <v>0.821428571428571</v>
      </c>
      <c r="S31" s="79" t="n">
        <f aca="false">IF($C31=0,"",G31/$C31)</f>
        <v>0.75</v>
      </c>
      <c r="T31" s="79" t="n">
        <f aca="false">IF($C31=0,"",H31/$C31)</f>
        <v>0.714285714285714</v>
      </c>
      <c r="U31" s="79" t="n">
        <f aca="false">IF($C31=0,"",I31/$C31)</f>
        <v>0.607142857142857</v>
      </c>
      <c r="V31" s="80" t="n">
        <f aca="false">IF($C31=0,"",K31/$C31)</f>
        <v>0.821428571428571</v>
      </c>
      <c r="W31" s="80" t="n">
        <f aca="false">IF($C31=0,"",M31/$C31)</f>
        <v>0.797471428571429</v>
      </c>
    </row>
    <row r="32" customFormat="false" ht="15" hidden="false" customHeight="false" outlineLevel="0" collapsed="false">
      <c r="A32" s="11" t="n">
        <v>2023</v>
      </c>
      <c r="B32" s="11" t="s">
        <v>5202</v>
      </c>
      <c r="C32" s="16" t="n">
        <v>2</v>
      </c>
      <c r="D32" s="16" t="n">
        <v>1</v>
      </c>
      <c r="E32" s="16" t="n">
        <v>1</v>
      </c>
      <c r="F32" s="16" t="n">
        <v>1</v>
      </c>
      <c r="G32" s="16" t="n">
        <v>1</v>
      </c>
      <c r="H32" s="16" t="n">
        <v>1</v>
      </c>
      <c r="I32" s="16" t="n">
        <v>1</v>
      </c>
      <c r="J32" s="16" t="n">
        <v>0</v>
      </c>
      <c r="K32" s="13" t="n">
        <v>1</v>
      </c>
      <c r="L32" s="13" t="n">
        <v>0.0476</v>
      </c>
      <c r="M32" s="35" t="n">
        <f aca="false">K32-L32</f>
        <v>0.9524</v>
      </c>
      <c r="N32" s="16" t="n">
        <v>1</v>
      </c>
      <c r="O32" s="16" t="n">
        <v>1</v>
      </c>
      <c r="P32" s="74" t="n">
        <f aca="false">IF($C32=0,"",D32/$C32)</f>
        <v>0.5</v>
      </c>
      <c r="Q32" s="74" t="n">
        <f aca="false">IF($C32=0,"",E32/$C32)</f>
        <v>0.5</v>
      </c>
      <c r="R32" s="74" t="n">
        <f aca="false">IF($C32=0,"",F32/$C32)</f>
        <v>0.5</v>
      </c>
      <c r="S32" s="74" t="n">
        <f aca="false">IF($C32=0,"",G32/$C32)</f>
        <v>0.5</v>
      </c>
      <c r="T32" s="74" t="n">
        <f aca="false">IF($C32=0,"",H32/$C32)</f>
        <v>0.5</v>
      </c>
      <c r="U32" s="74" t="n">
        <f aca="false">IF($C32=0,"",I32/$C32)</f>
        <v>0.5</v>
      </c>
      <c r="V32" s="75" t="n">
        <f aca="false">IF($C32=0,"",K32/$C32)</f>
        <v>0.5</v>
      </c>
      <c r="W32" s="75" t="n">
        <f aca="false">IF($C32=0,"",M32/$C32)</f>
        <v>0.4762</v>
      </c>
    </row>
    <row r="33" customFormat="false" ht="15" hidden="false" customHeight="false" outlineLevel="0" collapsed="false">
      <c r="A33" s="11" t="n">
        <v>2023</v>
      </c>
      <c r="B33" s="11" t="s">
        <v>5203</v>
      </c>
      <c r="C33" s="16" t="n">
        <v>1</v>
      </c>
      <c r="D33" s="16" t="n">
        <v>0</v>
      </c>
      <c r="E33" s="16" t="n">
        <v>0</v>
      </c>
      <c r="F33" s="16" t="n">
        <v>1</v>
      </c>
      <c r="G33" s="16" t="n">
        <v>0</v>
      </c>
      <c r="H33" s="16" t="n">
        <v>0</v>
      </c>
      <c r="I33" s="16" t="n">
        <v>0</v>
      </c>
      <c r="J33" s="16" t="n">
        <v>0</v>
      </c>
      <c r="K33" s="13" t="n">
        <v>-1</v>
      </c>
      <c r="L33" s="13" t="n">
        <v>0.0169</v>
      </c>
      <c r="M33" s="35" t="n">
        <f aca="false">K33-L33</f>
        <v>-1.0169</v>
      </c>
      <c r="N33" s="16" t="n">
        <v>0</v>
      </c>
      <c r="O33" s="16" t="n">
        <v>1</v>
      </c>
      <c r="P33" s="74" t="n">
        <f aca="false">IF($C33=0,"",D33/$C33)</f>
        <v>0</v>
      </c>
      <c r="Q33" s="74" t="n">
        <f aca="false">IF($C33=0,"",E33/$C33)</f>
        <v>0</v>
      </c>
      <c r="R33" s="74" t="n">
        <f aca="false">IF($C33=0,"",F33/$C33)</f>
        <v>1</v>
      </c>
      <c r="S33" s="74" t="n">
        <f aca="false">IF($C33=0,"",G33/$C33)</f>
        <v>0</v>
      </c>
      <c r="T33" s="74" t="n">
        <f aca="false">IF($C33=0,"",H33/$C33)</f>
        <v>0</v>
      </c>
      <c r="U33" s="74" t="n">
        <f aca="false">IF($C33=0,"",I33/$C33)</f>
        <v>0</v>
      </c>
      <c r="V33" s="75" t="n">
        <f aca="false">IF($C33=0,"",K33/$C33)</f>
        <v>-1</v>
      </c>
      <c r="W33" s="75" t="n">
        <f aca="false">IF($C33=0,"",M33/$C33)</f>
        <v>-1.0169</v>
      </c>
    </row>
    <row r="34" customFormat="false" ht="15" hidden="false" customHeight="false" outlineLevel="0" collapsed="false">
      <c r="A34" s="11" t="n">
        <v>2023</v>
      </c>
      <c r="B34" s="11" t="s">
        <v>5204</v>
      </c>
      <c r="C34" s="16" t="n">
        <v>2</v>
      </c>
      <c r="D34" s="16" t="n">
        <v>1</v>
      </c>
      <c r="E34" s="16" t="n">
        <v>1</v>
      </c>
      <c r="F34" s="16" t="n">
        <v>2</v>
      </c>
      <c r="G34" s="16" t="n">
        <v>2</v>
      </c>
      <c r="H34" s="16" t="n">
        <v>1</v>
      </c>
      <c r="I34" s="16" t="n">
        <v>1</v>
      </c>
      <c r="J34" s="16" t="n">
        <v>0</v>
      </c>
      <c r="K34" s="13" t="n">
        <v>1</v>
      </c>
      <c r="L34" s="13" t="n">
        <v>0.0476</v>
      </c>
      <c r="M34" s="35" t="n">
        <f aca="false">K34-L34</f>
        <v>0.9524</v>
      </c>
      <c r="N34" s="16" t="n">
        <v>1</v>
      </c>
      <c r="O34" s="16" t="n">
        <v>1</v>
      </c>
      <c r="P34" s="74" t="n">
        <f aca="false">IF($C34=0,"",D34/$C34)</f>
        <v>0.5</v>
      </c>
      <c r="Q34" s="74" t="n">
        <f aca="false">IF($C34=0,"",E34/$C34)</f>
        <v>0.5</v>
      </c>
      <c r="R34" s="74" t="n">
        <f aca="false">IF($C34=0,"",F34/$C34)</f>
        <v>1</v>
      </c>
      <c r="S34" s="74" t="n">
        <f aca="false">IF($C34=0,"",G34/$C34)</f>
        <v>1</v>
      </c>
      <c r="T34" s="74" t="n">
        <f aca="false">IF($C34=0,"",H34/$C34)</f>
        <v>0.5</v>
      </c>
      <c r="U34" s="74" t="n">
        <f aca="false">IF($C34=0,"",I34/$C34)</f>
        <v>0.5</v>
      </c>
      <c r="V34" s="75" t="n">
        <f aca="false">IF($C34=0,"",K34/$C34)</f>
        <v>0.5</v>
      </c>
      <c r="W34" s="75" t="n">
        <f aca="false">IF($C34=0,"",M34/$C34)</f>
        <v>0.4762</v>
      </c>
    </row>
    <row r="35" customFormat="false" ht="15" hidden="false" customHeight="false" outlineLevel="0" collapsed="false">
      <c r="A35" s="11" t="n">
        <v>2023</v>
      </c>
      <c r="B35" s="11" t="s">
        <v>5205</v>
      </c>
      <c r="C35" s="16" t="n">
        <v>2</v>
      </c>
      <c r="D35" s="16" t="n">
        <v>1</v>
      </c>
      <c r="E35" s="16" t="n">
        <v>1</v>
      </c>
      <c r="F35" s="16" t="n">
        <v>2</v>
      </c>
      <c r="G35" s="16" t="n">
        <v>2</v>
      </c>
      <c r="H35" s="16" t="n">
        <v>1</v>
      </c>
      <c r="I35" s="16" t="n">
        <v>1</v>
      </c>
      <c r="J35" s="16" t="n">
        <v>0</v>
      </c>
      <c r="K35" s="13" t="n">
        <v>1</v>
      </c>
      <c r="L35" s="13" t="n">
        <v>0.0527</v>
      </c>
      <c r="M35" s="35" t="n">
        <f aca="false">K35-L35</f>
        <v>0.9473</v>
      </c>
      <c r="N35" s="16" t="n">
        <v>1</v>
      </c>
      <c r="O35" s="16" t="n">
        <v>1</v>
      </c>
      <c r="P35" s="74" t="n">
        <f aca="false">IF($C35=0,"",D35/$C35)</f>
        <v>0.5</v>
      </c>
      <c r="Q35" s="74" t="n">
        <f aca="false">IF($C35=0,"",E35/$C35)</f>
        <v>0.5</v>
      </c>
      <c r="R35" s="74" t="n">
        <f aca="false">IF($C35=0,"",F35/$C35)</f>
        <v>1</v>
      </c>
      <c r="S35" s="74" t="n">
        <f aca="false">IF($C35=0,"",G35/$C35)</f>
        <v>1</v>
      </c>
      <c r="T35" s="74" t="n">
        <f aca="false">IF($C35=0,"",H35/$C35)</f>
        <v>0.5</v>
      </c>
      <c r="U35" s="74" t="n">
        <f aca="false">IF($C35=0,"",I35/$C35)</f>
        <v>0.5</v>
      </c>
      <c r="V35" s="75" t="n">
        <f aca="false">IF($C35=0,"",K35/$C35)</f>
        <v>0.5</v>
      </c>
      <c r="W35" s="75" t="n">
        <f aca="false">IF($C35=0,"",M35/$C35)</f>
        <v>0.47365</v>
      </c>
    </row>
    <row r="36" customFormat="false" ht="15" hidden="false" customHeight="false" outlineLevel="0" collapsed="false">
      <c r="A36" s="11" t="n">
        <v>2023</v>
      </c>
      <c r="B36" s="11" t="s">
        <v>5206</v>
      </c>
      <c r="C36" s="16" t="n">
        <v>2</v>
      </c>
      <c r="D36" s="16" t="n">
        <v>0</v>
      </c>
      <c r="E36" s="16" t="n">
        <v>0</v>
      </c>
      <c r="F36" s="16" t="n">
        <v>0</v>
      </c>
      <c r="G36" s="16" t="n">
        <v>0</v>
      </c>
      <c r="H36" s="16" t="n">
        <v>0</v>
      </c>
      <c r="I36" s="16" t="n">
        <v>0</v>
      </c>
      <c r="J36" s="16" t="n">
        <v>0</v>
      </c>
      <c r="K36" s="13" t="n">
        <v>-2</v>
      </c>
      <c r="L36" s="13" t="n">
        <v>0.051</v>
      </c>
      <c r="M36" s="35" t="n">
        <f aca="false">K36-L36</f>
        <v>-2.051</v>
      </c>
      <c r="N36" s="16" t="n">
        <v>0</v>
      </c>
      <c r="O36" s="16" t="n">
        <v>2</v>
      </c>
      <c r="P36" s="74" t="n">
        <f aca="false">IF($C36=0,"",D36/$C36)</f>
        <v>0</v>
      </c>
      <c r="Q36" s="74" t="n">
        <f aca="false">IF($C36=0,"",E36/$C36)</f>
        <v>0</v>
      </c>
      <c r="R36" s="74" t="n">
        <f aca="false">IF($C36=0,"",F36/$C36)</f>
        <v>0</v>
      </c>
      <c r="S36" s="74" t="n">
        <f aca="false">IF($C36=0,"",G36/$C36)</f>
        <v>0</v>
      </c>
      <c r="T36" s="74" t="n">
        <f aca="false">IF($C36=0,"",H36/$C36)</f>
        <v>0</v>
      </c>
      <c r="U36" s="74" t="n">
        <f aca="false">IF($C36=0,"",I36/$C36)</f>
        <v>0</v>
      </c>
      <c r="V36" s="75" t="n">
        <f aca="false">IF($C36=0,"",K36/$C36)</f>
        <v>-1</v>
      </c>
      <c r="W36" s="75" t="n">
        <f aca="false">IF($C36=0,"",M36/$C36)</f>
        <v>-1.0255</v>
      </c>
    </row>
    <row r="37" customFormat="false" ht="15" hidden="false" customHeight="false" outlineLevel="0" collapsed="false">
      <c r="A37" s="11" t="n">
        <v>2023</v>
      </c>
      <c r="B37" s="11" t="s">
        <v>5207</v>
      </c>
      <c r="C37" s="16" t="n">
        <v>4</v>
      </c>
      <c r="D37" s="16" t="n">
        <v>1</v>
      </c>
      <c r="E37" s="16" t="n">
        <v>1</v>
      </c>
      <c r="F37" s="16" t="n">
        <v>2</v>
      </c>
      <c r="G37" s="16" t="n">
        <v>1</v>
      </c>
      <c r="H37" s="16" t="n">
        <v>1</v>
      </c>
      <c r="I37" s="16" t="n">
        <v>1</v>
      </c>
      <c r="J37" s="16" t="n">
        <v>0</v>
      </c>
      <c r="K37" s="13" t="n">
        <v>-1</v>
      </c>
      <c r="L37" s="13" t="n">
        <v>0.1324</v>
      </c>
      <c r="M37" s="35" t="n">
        <f aca="false">K37-L37</f>
        <v>-1.1324</v>
      </c>
      <c r="N37" s="16" t="n">
        <v>1</v>
      </c>
      <c r="O37" s="16" t="n">
        <v>2</v>
      </c>
      <c r="P37" s="74" t="n">
        <f aca="false">IF($C37=0,"",D37/$C37)</f>
        <v>0.25</v>
      </c>
      <c r="Q37" s="74" t="n">
        <f aca="false">IF($C37=0,"",E37/$C37)</f>
        <v>0.25</v>
      </c>
      <c r="R37" s="74" t="n">
        <f aca="false">IF($C37=0,"",F37/$C37)</f>
        <v>0.5</v>
      </c>
      <c r="S37" s="74" t="n">
        <f aca="false">IF($C37=0,"",G37/$C37)</f>
        <v>0.25</v>
      </c>
      <c r="T37" s="74" t="n">
        <f aca="false">IF($C37=0,"",H37/$C37)</f>
        <v>0.25</v>
      </c>
      <c r="U37" s="74" t="n">
        <f aca="false">IF($C37=0,"",I37/$C37)</f>
        <v>0.25</v>
      </c>
      <c r="V37" s="75" t="n">
        <f aca="false">IF($C37=0,"",K37/$C37)</f>
        <v>-0.25</v>
      </c>
      <c r="W37" s="75" t="n">
        <f aca="false">IF($C37=0,"",M37/$C37)</f>
        <v>-0.2831</v>
      </c>
    </row>
    <row r="38" customFormat="false" ht="15" hidden="false" customHeight="false" outlineLevel="0" collapsed="false">
      <c r="A38" s="11" t="n">
        <v>2023</v>
      </c>
      <c r="B38" s="11" t="s">
        <v>5208</v>
      </c>
      <c r="C38" s="16" t="n">
        <v>0</v>
      </c>
      <c r="D38" s="16" t="n">
        <v>0</v>
      </c>
      <c r="E38" s="16" t="n">
        <v>0</v>
      </c>
      <c r="F38" s="16" t="n">
        <v>0</v>
      </c>
      <c r="G38" s="16" t="n">
        <v>0</v>
      </c>
      <c r="H38" s="16" t="n">
        <v>0</v>
      </c>
      <c r="I38" s="16" t="n">
        <v>0</v>
      </c>
      <c r="J38" s="16" t="n">
        <v>0</v>
      </c>
      <c r="K38" s="13" t="n">
        <v>0</v>
      </c>
      <c r="L38" s="13" t="n">
        <v>0</v>
      </c>
      <c r="M38" s="35" t="n">
        <f aca="false">K38-L38</f>
        <v>0</v>
      </c>
      <c r="N38" s="16" t="n">
        <v>0</v>
      </c>
      <c r="O38" s="16" t="n">
        <v>0</v>
      </c>
      <c r="P38" s="74" t="str">
        <f aca="false">IF($C38=0,"",D38/$C38)</f>
        <v/>
      </c>
      <c r="Q38" s="74" t="str">
        <f aca="false">IF($C38=0,"",E38/$C38)</f>
        <v/>
      </c>
      <c r="R38" s="74" t="str">
        <f aca="false">IF($C38=0,"",F38/$C38)</f>
        <v/>
      </c>
      <c r="S38" s="74" t="str">
        <f aca="false">IF($C38=0,"",G38/$C38)</f>
        <v/>
      </c>
      <c r="T38" s="74" t="str">
        <f aca="false">IF($C38=0,"",H38/$C38)</f>
        <v/>
      </c>
      <c r="U38" s="74" t="str">
        <f aca="false">IF($C38=0,"",I38/$C38)</f>
        <v/>
      </c>
      <c r="V38" s="75" t="str">
        <f aca="false">IF($C38=0,"",K38/$C38)</f>
        <v/>
      </c>
      <c r="W38" s="75" t="str">
        <f aca="false">IF($C38=0,"",M38/$C38)</f>
        <v/>
      </c>
    </row>
    <row r="39" customFormat="false" ht="15" hidden="false" customHeight="false" outlineLevel="0" collapsed="false">
      <c r="A39" s="11" t="n">
        <v>2023</v>
      </c>
      <c r="B39" s="11" t="s">
        <v>5209</v>
      </c>
      <c r="C39" s="16" t="n">
        <v>5</v>
      </c>
      <c r="D39" s="16" t="n">
        <v>3</v>
      </c>
      <c r="E39" s="16" t="n">
        <v>3</v>
      </c>
      <c r="F39" s="16" t="n">
        <v>3</v>
      </c>
      <c r="G39" s="16" t="n">
        <v>3</v>
      </c>
      <c r="H39" s="16" t="n">
        <v>3</v>
      </c>
      <c r="I39" s="16" t="n">
        <v>3</v>
      </c>
      <c r="J39" s="16" t="n">
        <v>0</v>
      </c>
      <c r="K39" s="13" t="n">
        <v>4</v>
      </c>
      <c r="L39" s="13" t="n">
        <v>0.216</v>
      </c>
      <c r="M39" s="35" t="n">
        <f aca="false">K39-L39</f>
        <v>3.784</v>
      </c>
      <c r="N39" s="16" t="n">
        <v>2</v>
      </c>
      <c r="O39" s="16" t="n">
        <v>1</v>
      </c>
      <c r="P39" s="74" t="n">
        <f aca="false">IF($C39=0,"",D39/$C39)</f>
        <v>0.6</v>
      </c>
      <c r="Q39" s="74" t="n">
        <f aca="false">IF($C39=0,"",E39/$C39)</f>
        <v>0.6</v>
      </c>
      <c r="R39" s="74" t="n">
        <f aca="false">IF($C39=0,"",F39/$C39)</f>
        <v>0.6</v>
      </c>
      <c r="S39" s="74" t="n">
        <f aca="false">IF($C39=0,"",G39/$C39)</f>
        <v>0.6</v>
      </c>
      <c r="T39" s="74" t="n">
        <f aca="false">IF($C39=0,"",H39/$C39)</f>
        <v>0.6</v>
      </c>
      <c r="U39" s="74" t="n">
        <f aca="false">IF($C39=0,"",I39/$C39)</f>
        <v>0.6</v>
      </c>
      <c r="V39" s="75" t="n">
        <f aca="false">IF($C39=0,"",K39/$C39)</f>
        <v>0.8</v>
      </c>
      <c r="W39" s="75" t="n">
        <f aca="false">IF($C39=0,"",M39/$C39)</f>
        <v>0.7568</v>
      </c>
    </row>
    <row r="40" customFormat="false" ht="15" hidden="false" customHeight="false" outlineLevel="0" collapsed="false">
      <c r="A40" s="11" t="n">
        <v>2023</v>
      </c>
      <c r="B40" s="11" t="s">
        <v>5210</v>
      </c>
      <c r="C40" s="16" t="n">
        <v>3</v>
      </c>
      <c r="D40" s="16" t="n">
        <v>2</v>
      </c>
      <c r="E40" s="16" t="n">
        <v>2</v>
      </c>
      <c r="F40" s="16" t="n">
        <v>2</v>
      </c>
      <c r="G40" s="16" t="n">
        <v>2</v>
      </c>
      <c r="H40" s="16" t="n">
        <v>2</v>
      </c>
      <c r="I40" s="16" t="n">
        <v>2</v>
      </c>
      <c r="J40" s="16" t="n">
        <v>0</v>
      </c>
      <c r="K40" s="13" t="n">
        <v>3</v>
      </c>
      <c r="L40" s="13" t="n">
        <v>0.2292</v>
      </c>
      <c r="M40" s="35" t="n">
        <f aca="false">K40-L40</f>
        <v>2.7708</v>
      </c>
      <c r="N40" s="16" t="n">
        <v>1</v>
      </c>
      <c r="O40" s="16" t="n">
        <v>1</v>
      </c>
      <c r="P40" s="74" t="n">
        <f aca="false">IF($C40=0,"",D40/$C40)</f>
        <v>0.666666666666667</v>
      </c>
      <c r="Q40" s="74" t="n">
        <f aca="false">IF($C40=0,"",E40/$C40)</f>
        <v>0.666666666666667</v>
      </c>
      <c r="R40" s="74" t="n">
        <f aca="false">IF($C40=0,"",F40/$C40)</f>
        <v>0.666666666666667</v>
      </c>
      <c r="S40" s="74" t="n">
        <f aca="false">IF($C40=0,"",G40/$C40)</f>
        <v>0.666666666666667</v>
      </c>
      <c r="T40" s="74" t="n">
        <f aca="false">IF($C40=0,"",H40/$C40)</f>
        <v>0.666666666666667</v>
      </c>
      <c r="U40" s="74" t="n">
        <f aca="false">IF($C40=0,"",I40/$C40)</f>
        <v>0.666666666666667</v>
      </c>
      <c r="V40" s="75" t="n">
        <f aca="false">IF($C40=0,"",K40/$C40)</f>
        <v>1</v>
      </c>
      <c r="W40" s="75" t="n">
        <f aca="false">IF($C40=0,"",M40/$C40)</f>
        <v>0.9236</v>
      </c>
    </row>
    <row r="41" customFormat="false" ht="15" hidden="false" customHeight="false" outlineLevel="0" collapsed="false">
      <c r="A41" s="11" t="n">
        <v>2023</v>
      </c>
      <c r="B41" s="11" t="s">
        <v>5211</v>
      </c>
      <c r="C41" s="16" t="n">
        <v>2</v>
      </c>
      <c r="D41" s="16" t="n">
        <v>1</v>
      </c>
      <c r="E41" s="16" t="n">
        <v>1</v>
      </c>
      <c r="F41" s="16" t="n">
        <v>2</v>
      </c>
      <c r="G41" s="16" t="n">
        <v>1</v>
      </c>
      <c r="H41" s="16" t="n">
        <v>1</v>
      </c>
      <c r="I41" s="16" t="n">
        <v>1</v>
      </c>
      <c r="J41" s="16" t="n">
        <v>0</v>
      </c>
      <c r="K41" s="13" t="n">
        <v>1</v>
      </c>
      <c r="L41" s="13" t="n">
        <v>0.0362</v>
      </c>
      <c r="M41" s="35" t="n">
        <f aca="false">K41-L41</f>
        <v>0.9638</v>
      </c>
      <c r="N41" s="16" t="n">
        <v>1</v>
      </c>
      <c r="O41" s="16" t="n">
        <v>1</v>
      </c>
      <c r="P41" s="74" t="n">
        <f aca="false">IF($C41=0,"",D41/$C41)</f>
        <v>0.5</v>
      </c>
      <c r="Q41" s="74" t="n">
        <f aca="false">IF($C41=0,"",E41/$C41)</f>
        <v>0.5</v>
      </c>
      <c r="R41" s="74" t="n">
        <f aca="false">IF($C41=0,"",F41/$C41)</f>
        <v>1</v>
      </c>
      <c r="S41" s="74" t="n">
        <f aca="false">IF($C41=0,"",G41/$C41)</f>
        <v>0.5</v>
      </c>
      <c r="T41" s="74" t="n">
        <f aca="false">IF($C41=0,"",H41/$C41)</f>
        <v>0.5</v>
      </c>
      <c r="U41" s="74" t="n">
        <f aca="false">IF($C41=0,"",I41/$C41)</f>
        <v>0.5</v>
      </c>
      <c r="V41" s="75" t="n">
        <f aca="false">IF($C41=0,"",K41/$C41)</f>
        <v>0.5</v>
      </c>
      <c r="W41" s="75" t="n">
        <f aca="false">IF($C41=0,"",M41/$C41)</f>
        <v>0.4819</v>
      </c>
    </row>
    <row r="42" customFormat="false" ht="15" hidden="false" customHeight="false" outlineLevel="0" collapsed="false">
      <c r="A42" s="11" t="n">
        <v>2023</v>
      </c>
      <c r="B42" s="11" t="s">
        <v>5212</v>
      </c>
      <c r="C42" s="16" t="n">
        <v>5</v>
      </c>
      <c r="D42" s="16" t="n">
        <v>1</v>
      </c>
      <c r="E42" s="16" t="n">
        <v>1</v>
      </c>
      <c r="F42" s="16" t="n">
        <v>2</v>
      </c>
      <c r="G42" s="16" t="n">
        <v>1</v>
      </c>
      <c r="H42" s="16" t="n">
        <v>1</v>
      </c>
      <c r="I42" s="16" t="n">
        <v>1</v>
      </c>
      <c r="J42" s="16" t="n">
        <v>0</v>
      </c>
      <c r="K42" s="13" t="n">
        <v>-2</v>
      </c>
      <c r="L42" s="13" t="n">
        <v>0.0733</v>
      </c>
      <c r="M42" s="35" t="n">
        <f aca="false">K42-L42</f>
        <v>-2.0733</v>
      </c>
      <c r="N42" s="16" t="n">
        <v>1</v>
      </c>
      <c r="O42" s="16" t="n">
        <v>3</v>
      </c>
      <c r="P42" s="74" t="n">
        <f aca="false">IF($C42=0,"",D42/$C42)</f>
        <v>0.2</v>
      </c>
      <c r="Q42" s="74" t="n">
        <f aca="false">IF($C42=0,"",E42/$C42)</f>
        <v>0.2</v>
      </c>
      <c r="R42" s="74" t="n">
        <f aca="false">IF($C42=0,"",F42/$C42)</f>
        <v>0.4</v>
      </c>
      <c r="S42" s="74" t="n">
        <f aca="false">IF($C42=0,"",G42/$C42)</f>
        <v>0.2</v>
      </c>
      <c r="T42" s="74" t="n">
        <f aca="false">IF($C42=0,"",H42/$C42)</f>
        <v>0.2</v>
      </c>
      <c r="U42" s="74" t="n">
        <f aca="false">IF($C42=0,"",I42/$C42)</f>
        <v>0.2</v>
      </c>
      <c r="V42" s="75" t="n">
        <f aca="false">IF($C42=0,"",K42/$C42)</f>
        <v>-0.4</v>
      </c>
      <c r="W42" s="75" t="n">
        <f aca="false">IF($C42=0,"",M42/$C42)</f>
        <v>-0.41466</v>
      </c>
    </row>
    <row r="43" customFormat="false" ht="15" hidden="false" customHeight="false" outlineLevel="0" collapsed="false">
      <c r="A43" s="11" t="n">
        <v>2023</v>
      </c>
      <c r="B43" s="11" t="s">
        <v>5213</v>
      </c>
      <c r="C43" s="16" t="n">
        <v>3</v>
      </c>
      <c r="D43" s="16" t="n">
        <v>2</v>
      </c>
      <c r="E43" s="16" t="n">
        <v>2</v>
      </c>
      <c r="F43" s="16" t="n">
        <v>3</v>
      </c>
      <c r="G43" s="16" t="n">
        <v>3</v>
      </c>
      <c r="H43" s="16" t="n">
        <v>3</v>
      </c>
      <c r="I43" s="16" t="n">
        <v>2</v>
      </c>
      <c r="J43" s="16" t="n">
        <v>0</v>
      </c>
      <c r="K43" s="13" t="n">
        <v>3</v>
      </c>
      <c r="L43" s="13" t="n">
        <v>0.0273</v>
      </c>
      <c r="M43" s="35" t="n">
        <f aca="false">K43-L43</f>
        <v>2.9727</v>
      </c>
      <c r="N43" s="16" t="n">
        <v>2</v>
      </c>
      <c r="O43" s="16" t="n">
        <v>1</v>
      </c>
      <c r="P43" s="74" t="n">
        <f aca="false">IF($C43=0,"",D43/$C43)</f>
        <v>0.666666666666667</v>
      </c>
      <c r="Q43" s="74" t="n">
        <f aca="false">IF($C43=0,"",E43/$C43)</f>
        <v>0.666666666666667</v>
      </c>
      <c r="R43" s="74" t="n">
        <f aca="false">IF($C43=0,"",F43/$C43)</f>
        <v>1</v>
      </c>
      <c r="S43" s="74" t="n">
        <f aca="false">IF($C43=0,"",G43/$C43)</f>
        <v>1</v>
      </c>
      <c r="T43" s="74" t="n">
        <f aca="false">IF($C43=0,"",H43/$C43)</f>
        <v>1</v>
      </c>
      <c r="U43" s="74" t="n">
        <f aca="false">IF($C43=0,"",I43/$C43)</f>
        <v>0.666666666666667</v>
      </c>
      <c r="V43" s="75" t="n">
        <f aca="false">IF($C43=0,"",K43/$C43)</f>
        <v>1</v>
      </c>
      <c r="W43" s="75" t="n">
        <f aca="false">IF($C43=0,"",M43/$C43)</f>
        <v>0.9909</v>
      </c>
    </row>
    <row r="44" customFormat="false" ht="15" hidden="false" customHeight="false" outlineLevel="0" collapsed="false">
      <c r="A44" s="76" t="s">
        <v>5217</v>
      </c>
      <c r="B44" s="76" t="s">
        <v>5215</v>
      </c>
      <c r="C44" s="76" t="n">
        <f aca="false">SUM(C32:C43)</f>
        <v>31</v>
      </c>
      <c r="D44" s="76" t="n">
        <f aca="false">SUM(D32:D43)</f>
        <v>13</v>
      </c>
      <c r="E44" s="76" t="n">
        <f aca="false">SUM(E32:E43)</f>
        <v>13</v>
      </c>
      <c r="F44" s="76" t="n">
        <f aca="false">SUM(F32:F43)</f>
        <v>20</v>
      </c>
      <c r="G44" s="76" t="n">
        <f aca="false">SUM(G32:G43)</f>
        <v>16</v>
      </c>
      <c r="H44" s="76" t="n">
        <f aca="false">SUM(H32:H43)</f>
        <v>14</v>
      </c>
      <c r="I44" s="76" t="n">
        <f aca="false">SUM(I32:I43)</f>
        <v>13</v>
      </c>
      <c r="J44" s="76" t="n">
        <f aca="false">SUM(J32:J43)</f>
        <v>0</v>
      </c>
      <c r="K44" s="77" t="n">
        <f aca="false">SUM(K32:K43)</f>
        <v>8</v>
      </c>
      <c r="L44" s="77" t="n">
        <f aca="false">SUM(L32:L43)</f>
        <v>0.9302</v>
      </c>
      <c r="M44" s="77" t="n">
        <f aca="false">K44-L44</f>
        <v>7.0698</v>
      </c>
      <c r="N44" s="78" t="n">
        <v>2</v>
      </c>
      <c r="O44" s="78" t="n">
        <v>4</v>
      </c>
      <c r="P44" s="79" t="n">
        <f aca="false">IF($C44=0,"",D44/$C44)</f>
        <v>0.419354838709677</v>
      </c>
      <c r="Q44" s="79" t="n">
        <f aca="false">IF($C44=0,"",E44/$C44)</f>
        <v>0.419354838709677</v>
      </c>
      <c r="R44" s="79" t="n">
        <f aca="false">IF($C44=0,"",F44/$C44)</f>
        <v>0.645161290322581</v>
      </c>
      <c r="S44" s="79" t="n">
        <f aca="false">IF($C44=0,"",G44/$C44)</f>
        <v>0.516129032258065</v>
      </c>
      <c r="T44" s="79" t="n">
        <f aca="false">IF($C44=0,"",H44/$C44)</f>
        <v>0.451612903225806</v>
      </c>
      <c r="U44" s="79" t="n">
        <f aca="false">IF($C44=0,"",I44/$C44)</f>
        <v>0.419354838709677</v>
      </c>
      <c r="V44" s="80" t="n">
        <f aca="false">IF($C44=0,"",K44/$C44)</f>
        <v>0.258064516129032</v>
      </c>
      <c r="W44" s="80" t="n">
        <f aca="false">IF($C44=0,"",M44/$C44)</f>
        <v>0.228058064516129</v>
      </c>
    </row>
    <row r="45" customFormat="false" ht="15" hidden="false" customHeight="false" outlineLevel="0" collapsed="false">
      <c r="A45" s="11" t="n">
        <v>2024</v>
      </c>
      <c r="B45" s="11" t="s">
        <v>5202</v>
      </c>
      <c r="C45" s="16" t="n">
        <v>2</v>
      </c>
      <c r="D45" s="16" t="n">
        <v>0</v>
      </c>
      <c r="E45" s="16" t="n">
        <v>0</v>
      </c>
      <c r="F45" s="16" t="n">
        <v>1</v>
      </c>
      <c r="G45" s="16" t="n">
        <v>0</v>
      </c>
      <c r="H45" s="16" t="n">
        <v>0</v>
      </c>
      <c r="I45" s="16" t="n">
        <v>0</v>
      </c>
      <c r="J45" s="16" t="n">
        <v>0</v>
      </c>
      <c r="K45" s="13" t="n">
        <v>-2</v>
      </c>
      <c r="L45" s="13" t="n">
        <v>0.0226</v>
      </c>
      <c r="M45" s="35" t="n">
        <f aca="false">K45-L45</f>
        <v>-2.0226</v>
      </c>
      <c r="N45" s="16" t="n">
        <v>0</v>
      </c>
      <c r="O45" s="16" t="n">
        <v>2</v>
      </c>
      <c r="P45" s="74" t="n">
        <f aca="false">IF($C45=0,"",D45/$C45)</f>
        <v>0</v>
      </c>
      <c r="Q45" s="74" t="n">
        <f aca="false">IF($C45=0,"",E45/$C45)</f>
        <v>0</v>
      </c>
      <c r="R45" s="74" t="n">
        <f aca="false">IF($C45=0,"",F45/$C45)</f>
        <v>0.5</v>
      </c>
      <c r="S45" s="74" t="n">
        <f aca="false">IF($C45=0,"",G45/$C45)</f>
        <v>0</v>
      </c>
      <c r="T45" s="74" t="n">
        <f aca="false">IF($C45=0,"",H45/$C45)</f>
        <v>0</v>
      </c>
      <c r="U45" s="74" t="n">
        <f aca="false">IF($C45=0,"",I45/$C45)</f>
        <v>0</v>
      </c>
      <c r="V45" s="75" t="n">
        <f aca="false">IF($C45=0,"",K45/$C45)</f>
        <v>-1</v>
      </c>
      <c r="W45" s="75" t="n">
        <f aca="false">IF($C45=0,"",M45/$C45)</f>
        <v>-1.0113</v>
      </c>
    </row>
    <row r="46" customFormat="false" ht="15" hidden="false" customHeight="false" outlineLevel="0" collapsed="false">
      <c r="A46" s="11" t="n">
        <v>2024</v>
      </c>
      <c r="B46" s="11" t="s">
        <v>5203</v>
      </c>
      <c r="C46" s="16" t="n">
        <v>2</v>
      </c>
      <c r="D46" s="16" t="n">
        <v>0</v>
      </c>
      <c r="E46" s="16" t="n">
        <v>0</v>
      </c>
      <c r="F46" s="16" t="n">
        <v>0</v>
      </c>
      <c r="G46" s="16" t="n">
        <v>0</v>
      </c>
      <c r="H46" s="16" t="n">
        <v>0</v>
      </c>
      <c r="I46" s="16" t="n">
        <v>0</v>
      </c>
      <c r="J46" s="16" t="n">
        <v>0</v>
      </c>
      <c r="K46" s="13" t="n">
        <v>-2</v>
      </c>
      <c r="L46" s="13" t="n">
        <v>0.0287</v>
      </c>
      <c r="M46" s="35" t="n">
        <f aca="false">K46-L46</f>
        <v>-2.0287</v>
      </c>
      <c r="N46" s="16" t="n">
        <v>0</v>
      </c>
      <c r="O46" s="16" t="n">
        <v>2</v>
      </c>
      <c r="P46" s="74" t="n">
        <f aca="false">IF($C46=0,"",D46/$C46)</f>
        <v>0</v>
      </c>
      <c r="Q46" s="74" t="n">
        <f aca="false">IF($C46=0,"",E46/$C46)</f>
        <v>0</v>
      </c>
      <c r="R46" s="74" t="n">
        <f aca="false">IF($C46=0,"",F46/$C46)</f>
        <v>0</v>
      </c>
      <c r="S46" s="74" t="n">
        <f aca="false">IF($C46=0,"",G46/$C46)</f>
        <v>0</v>
      </c>
      <c r="T46" s="74" t="n">
        <f aca="false">IF($C46=0,"",H46/$C46)</f>
        <v>0</v>
      </c>
      <c r="U46" s="74" t="n">
        <f aca="false">IF($C46=0,"",I46/$C46)</f>
        <v>0</v>
      </c>
      <c r="V46" s="75" t="n">
        <f aca="false">IF($C46=0,"",K46/$C46)</f>
        <v>-1</v>
      </c>
      <c r="W46" s="75" t="n">
        <f aca="false">IF($C46=0,"",M46/$C46)</f>
        <v>-1.01435</v>
      </c>
    </row>
    <row r="47" customFormat="false" ht="15" hidden="false" customHeight="false" outlineLevel="0" collapsed="false">
      <c r="A47" s="11" t="n">
        <v>2024</v>
      </c>
      <c r="B47" s="11" t="s">
        <v>5204</v>
      </c>
      <c r="C47" s="16" t="n">
        <v>1</v>
      </c>
      <c r="D47" s="16" t="n">
        <v>0</v>
      </c>
      <c r="E47" s="16" t="n">
        <v>0</v>
      </c>
      <c r="F47" s="16" t="n">
        <v>1</v>
      </c>
      <c r="G47" s="16" t="n">
        <v>1</v>
      </c>
      <c r="H47" s="16" t="n">
        <v>1</v>
      </c>
      <c r="I47" s="16" t="n">
        <v>0</v>
      </c>
      <c r="J47" s="16" t="n">
        <v>0</v>
      </c>
      <c r="K47" s="13" t="n">
        <v>-1</v>
      </c>
      <c r="L47" s="13" t="n">
        <v>0.0283</v>
      </c>
      <c r="M47" s="35" t="n">
        <f aca="false">K47-L47</f>
        <v>-1.0283</v>
      </c>
      <c r="N47" s="16" t="n">
        <v>0</v>
      </c>
      <c r="O47" s="16" t="n">
        <v>1</v>
      </c>
      <c r="P47" s="74" t="n">
        <f aca="false">IF($C47=0,"",D47/$C47)</f>
        <v>0</v>
      </c>
      <c r="Q47" s="74" t="n">
        <f aca="false">IF($C47=0,"",E47/$C47)</f>
        <v>0</v>
      </c>
      <c r="R47" s="74" t="n">
        <f aca="false">IF($C47=0,"",F47/$C47)</f>
        <v>1</v>
      </c>
      <c r="S47" s="74" t="n">
        <f aca="false">IF($C47=0,"",G47/$C47)</f>
        <v>1</v>
      </c>
      <c r="T47" s="74" t="n">
        <f aca="false">IF($C47=0,"",H47/$C47)</f>
        <v>1</v>
      </c>
      <c r="U47" s="74" t="n">
        <f aca="false">IF($C47=0,"",I47/$C47)</f>
        <v>0</v>
      </c>
      <c r="V47" s="75" t="n">
        <f aca="false">IF($C47=0,"",K47/$C47)</f>
        <v>-1</v>
      </c>
      <c r="W47" s="75" t="n">
        <f aca="false">IF($C47=0,"",M47/$C47)</f>
        <v>-1.0283</v>
      </c>
    </row>
    <row r="48" customFormat="false" ht="15" hidden="false" customHeight="false" outlineLevel="0" collapsed="false">
      <c r="A48" s="11" t="n">
        <v>2024</v>
      </c>
      <c r="B48" s="11" t="s">
        <v>5205</v>
      </c>
      <c r="C48" s="16" t="n">
        <v>3</v>
      </c>
      <c r="D48" s="16" t="n">
        <v>1</v>
      </c>
      <c r="E48" s="16" t="n">
        <v>1</v>
      </c>
      <c r="F48" s="16" t="n">
        <v>2</v>
      </c>
      <c r="G48" s="16" t="n">
        <v>2</v>
      </c>
      <c r="H48" s="16" t="n">
        <v>2</v>
      </c>
      <c r="I48" s="16" t="n">
        <v>1</v>
      </c>
      <c r="J48" s="16" t="n">
        <v>0</v>
      </c>
      <c r="K48" s="13" t="n">
        <v>0</v>
      </c>
      <c r="L48" s="13" t="n">
        <v>0.0386</v>
      </c>
      <c r="M48" s="35" t="n">
        <f aca="false">K48-L48</f>
        <v>-0.0386</v>
      </c>
      <c r="N48" s="16" t="n">
        <v>1</v>
      </c>
      <c r="O48" s="16" t="n">
        <v>2</v>
      </c>
      <c r="P48" s="74" t="n">
        <f aca="false">IF($C48=0,"",D48/$C48)</f>
        <v>0.333333333333333</v>
      </c>
      <c r="Q48" s="74" t="n">
        <f aca="false">IF($C48=0,"",E48/$C48)</f>
        <v>0.333333333333333</v>
      </c>
      <c r="R48" s="74" t="n">
        <f aca="false">IF($C48=0,"",F48/$C48)</f>
        <v>0.666666666666667</v>
      </c>
      <c r="S48" s="74" t="n">
        <f aca="false">IF($C48=0,"",G48/$C48)</f>
        <v>0.666666666666667</v>
      </c>
      <c r="T48" s="74" t="n">
        <f aca="false">IF($C48=0,"",H48/$C48)</f>
        <v>0.666666666666667</v>
      </c>
      <c r="U48" s="74" t="n">
        <f aca="false">IF($C48=0,"",I48/$C48)</f>
        <v>0.333333333333333</v>
      </c>
      <c r="V48" s="75" t="n">
        <f aca="false">IF($C48=0,"",K48/$C48)</f>
        <v>0</v>
      </c>
      <c r="W48" s="75" t="n">
        <f aca="false">IF($C48=0,"",M48/$C48)</f>
        <v>-0.0128666666666667</v>
      </c>
    </row>
    <row r="49" customFormat="false" ht="15" hidden="false" customHeight="false" outlineLevel="0" collapsed="false">
      <c r="A49" s="11" t="n">
        <v>2024</v>
      </c>
      <c r="B49" s="11" t="s">
        <v>5206</v>
      </c>
      <c r="C49" s="16" t="n">
        <v>3</v>
      </c>
      <c r="D49" s="16" t="n">
        <v>2</v>
      </c>
      <c r="E49" s="16" t="n">
        <v>2</v>
      </c>
      <c r="F49" s="16" t="n">
        <v>3</v>
      </c>
      <c r="G49" s="16" t="n">
        <v>2</v>
      </c>
      <c r="H49" s="16" t="n">
        <v>2</v>
      </c>
      <c r="I49" s="16" t="n">
        <v>2</v>
      </c>
      <c r="J49" s="16" t="n">
        <v>0</v>
      </c>
      <c r="K49" s="13" t="n">
        <v>3</v>
      </c>
      <c r="L49" s="13" t="n">
        <v>0.021</v>
      </c>
      <c r="M49" s="35" t="n">
        <f aca="false">K49-L49</f>
        <v>2.979</v>
      </c>
      <c r="N49" s="16" t="n">
        <v>1</v>
      </c>
      <c r="O49" s="16" t="n">
        <v>1</v>
      </c>
      <c r="P49" s="74" t="n">
        <f aca="false">IF($C49=0,"",D49/$C49)</f>
        <v>0.666666666666667</v>
      </c>
      <c r="Q49" s="74" t="n">
        <f aca="false">IF($C49=0,"",E49/$C49)</f>
        <v>0.666666666666667</v>
      </c>
      <c r="R49" s="74" t="n">
        <f aca="false">IF($C49=0,"",F49/$C49)</f>
        <v>1</v>
      </c>
      <c r="S49" s="74" t="n">
        <f aca="false">IF($C49=0,"",G49/$C49)</f>
        <v>0.666666666666667</v>
      </c>
      <c r="T49" s="74" t="n">
        <f aca="false">IF($C49=0,"",H49/$C49)</f>
        <v>0.666666666666667</v>
      </c>
      <c r="U49" s="74" t="n">
        <f aca="false">IF($C49=0,"",I49/$C49)</f>
        <v>0.666666666666667</v>
      </c>
      <c r="V49" s="75" t="n">
        <f aca="false">IF($C49=0,"",K49/$C49)</f>
        <v>1</v>
      </c>
      <c r="W49" s="75" t="n">
        <f aca="false">IF($C49=0,"",M49/$C49)</f>
        <v>0.993</v>
      </c>
    </row>
    <row r="50" customFormat="false" ht="15" hidden="false" customHeight="false" outlineLevel="0" collapsed="false">
      <c r="A50" s="11" t="n">
        <v>2024</v>
      </c>
      <c r="B50" s="11" t="s">
        <v>5207</v>
      </c>
      <c r="C50" s="16" t="n">
        <v>2</v>
      </c>
      <c r="D50" s="16" t="n">
        <v>1</v>
      </c>
      <c r="E50" s="16" t="n">
        <v>1</v>
      </c>
      <c r="F50" s="16" t="n">
        <v>1</v>
      </c>
      <c r="G50" s="16" t="n">
        <v>1</v>
      </c>
      <c r="H50" s="16" t="n">
        <v>1</v>
      </c>
      <c r="I50" s="16" t="n">
        <v>1</v>
      </c>
      <c r="J50" s="16" t="n">
        <v>0</v>
      </c>
      <c r="K50" s="13" t="n">
        <v>1</v>
      </c>
      <c r="L50" s="13" t="n">
        <v>0.0457</v>
      </c>
      <c r="M50" s="35" t="n">
        <f aca="false">K50-L50</f>
        <v>0.9543</v>
      </c>
      <c r="N50" s="16" t="n">
        <v>1</v>
      </c>
      <c r="O50" s="16" t="n">
        <v>1</v>
      </c>
      <c r="P50" s="74" t="n">
        <f aca="false">IF($C50=0,"",D50/$C50)</f>
        <v>0.5</v>
      </c>
      <c r="Q50" s="74" t="n">
        <f aca="false">IF($C50=0,"",E50/$C50)</f>
        <v>0.5</v>
      </c>
      <c r="R50" s="74" t="n">
        <f aca="false">IF($C50=0,"",F50/$C50)</f>
        <v>0.5</v>
      </c>
      <c r="S50" s="74" t="n">
        <f aca="false">IF($C50=0,"",G50/$C50)</f>
        <v>0.5</v>
      </c>
      <c r="T50" s="74" t="n">
        <f aca="false">IF($C50=0,"",H50/$C50)</f>
        <v>0.5</v>
      </c>
      <c r="U50" s="74" t="n">
        <f aca="false">IF($C50=0,"",I50/$C50)</f>
        <v>0.5</v>
      </c>
      <c r="V50" s="75" t="n">
        <f aca="false">IF($C50=0,"",K50/$C50)</f>
        <v>0.5</v>
      </c>
      <c r="W50" s="75" t="n">
        <f aca="false">IF($C50=0,"",M50/$C50)</f>
        <v>0.47715</v>
      </c>
    </row>
    <row r="51" customFormat="false" ht="15" hidden="false" customHeight="false" outlineLevel="0" collapsed="false">
      <c r="A51" s="11" t="n">
        <v>2024</v>
      </c>
      <c r="B51" s="11" t="s">
        <v>5208</v>
      </c>
      <c r="C51" s="16" t="n">
        <v>4</v>
      </c>
      <c r="D51" s="16" t="n">
        <v>2</v>
      </c>
      <c r="E51" s="16" t="n">
        <v>2</v>
      </c>
      <c r="F51" s="16" t="n">
        <v>3</v>
      </c>
      <c r="G51" s="16" t="n">
        <v>3</v>
      </c>
      <c r="H51" s="16" t="n">
        <v>2</v>
      </c>
      <c r="I51" s="16" t="n">
        <v>2</v>
      </c>
      <c r="J51" s="16" t="n">
        <v>0</v>
      </c>
      <c r="K51" s="13" t="n">
        <v>2</v>
      </c>
      <c r="L51" s="13" t="n">
        <v>0.035</v>
      </c>
      <c r="M51" s="35" t="n">
        <f aca="false">K51-L51</f>
        <v>1.965</v>
      </c>
      <c r="N51" s="16" t="n">
        <v>2</v>
      </c>
      <c r="O51" s="16" t="n">
        <v>2</v>
      </c>
      <c r="P51" s="74" t="n">
        <f aca="false">IF($C51=0,"",D51/$C51)</f>
        <v>0.5</v>
      </c>
      <c r="Q51" s="74" t="n">
        <f aca="false">IF($C51=0,"",E51/$C51)</f>
        <v>0.5</v>
      </c>
      <c r="R51" s="74" t="n">
        <f aca="false">IF($C51=0,"",F51/$C51)</f>
        <v>0.75</v>
      </c>
      <c r="S51" s="74" t="n">
        <f aca="false">IF($C51=0,"",G51/$C51)</f>
        <v>0.75</v>
      </c>
      <c r="T51" s="74" t="n">
        <f aca="false">IF($C51=0,"",H51/$C51)</f>
        <v>0.5</v>
      </c>
      <c r="U51" s="74" t="n">
        <f aca="false">IF($C51=0,"",I51/$C51)</f>
        <v>0.5</v>
      </c>
      <c r="V51" s="75" t="n">
        <f aca="false">IF($C51=0,"",K51/$C51)</f>
        <v>0.5</v>
      </c>
      <c r="W51" s="75" t="n">
        <f aca="false">IF($C51=0,"",M51/$C51)</f>
        <v>0.49125</v>
      </c>
    </row>
    <row r="52" customFormat="false" ht="15" hidden="false" customHeight="false" outlineLevel="0" collapsed="false">
      <c r="A52" s="11" t="n">
        <v>2024</v>
      </c>
      <c r="B52" s="11" t="s">
        <v>5209</v>
      </c>
      <c r="C52" s="16" t="n">
        <v>3</v>
      </c>
      <c r="D52" s="16" t="n">
        <v>1</v>
      </c>
      <c r="E52" s="16" t="n">
        <v>1</v>
      </c>
      <c r="F52" s="16" t="n">
        <v>1</v>
      </c>
      <c r="G52" s="16" t="n">
        <v>1</v>
      </c>
      <c r="H52" s="16" t="n">
        <v>1</v>
      </c>
      <c r="I52" s="16" t="n">
        <v>1</v>
      </c>
      <c r="J52" s="16" t="n">
        <v>0</v>
      </c>
      <c r="K52" s="13" t="n">
        <v>0</v>
      </c>
      <c r="L52" s="13" t="n">
        <v>0.0309</v>
      </c>
      <c r="M52" s="35" t="n">
        <f aca="false">K52-L52</f>
        <v>-0.0309</v>
      </c>
      <c r="N52" s="16" t="n">
        <v>1</v>
      </c>
      <c r="O52" s="16" t="n">
        <v>1</v>
      </c>
      <c r="P52" s="74" t="n">
        <f aca="false">IF($C52=0,"",D52/$C52)</f>
        <v>0.333333333333333</v>
      </c>
      <c r="Q52" s="74" t="n">
        <f aca="false">IF($C52=0,"",E52/$C52)</f>
        <v>0.333333333333333</v>
      </c>
      <c r="R52" s="74" t="n">
        <f aca="false">IF($C52=0,"",F52/$C52)</f>
        <v>0.333333333333333</v>
      </c>
      <c r="S52" s="74" t="n">
        <f aca="false">IF($C52=0,"",G52/$C52)</f>
        <v>0.333333333333333</v>
      </c>
      <c r="T52" s="74" t="n">
        <f aca="false">IF($C52=0,"",H52/$C52)</f>
        <v>0.333333333333333</v>
      </c>
      <c r="U52" s="74" t="n">
        <f aca="false">IF($C52=0,"",I52/$C52)</f>
        <v>0.333333333333333</v>
      </c>
      <c r="V52" s="75" t="n">
        <f aca="false">IF($C52=0,"",K52/$C52)</f>
        <v>0</v>
      </c>
      <c r="W52" s="75" t="n">
        <f aca="false">IF($C52=0,"",M52/$C52)</f>
        <v>-0.0103</v>
      </c>
    </row>
    <row r="53" customFormat="false" ht="15" hidden="false" customHeight="false" outlineLevel="0" collapsed="false">
      <c r="A53" s="11" t="n">
        <v>2024</v>
      </c>
      <c r="B53" s="11" t="s">
        <v>5210</v>
      </c>
      <c r="C53" s="16" t="n">
        <v>0</v>
      </c>
      <c r="D53" s="16" t="n">
        <v>0</v>
      </c>
      <c r="E53" s="16" t="n">
        <v>0</v>
      </c>
      <c r="F53" s="16" t="n">
        <v>0</v>
      </c>
      <c r="G53" s="16" t="n">
        <v>0</v>
      </c>
      <c r="H53" s="16" t="n">
        <v>0</v>
      </c>
      <c r="I53" s="16" t="n">
        <v>0</v>
      </c>
      <c r="J53" s="16" t="n">
        <v>0</v>
      </c>
      <c r="K53" s="13" t="n">
        <v>0</v>
      </c>
      <c r="L53" s="13" t="n">
        <v>0</v>
      </c>
      <c r="M53" s="35" t="n">
        <f aca="false">K53-L53</f>
        <v>0</v>
      </c>
      <c r="N53" s="16" t="n">
        <v>0</v>
      </c>
      <c r="O53" s="16" t="n">
        <v>0</v>
      </c>
      <c r="P53" s="74" t="str">
        <f aca="false">IF($C53=0,"",D53/$C53)</f>
        <v/>
      </c>
      <c r="Q53" s="74" t="str">
        <f aca="false">IF($C53=0,"",E53/$C53)</f>
        <v/>
      </c>
      <c r="R53" s="74" t="str">
        <f aca="false">IF($C53=0,"",F53/$C53)</f>
        <v/>
      </c>
      <c r="S53" s="74" t="str">
        <f aca="false">IF($C53=0,"",G53/$C53)</f>
        <v/>
      </c>
      <c r="T53" s="74" t="str">
        <f aca="false">IF($C53=0,"",H53/$C53)</f>
        <v/>
      </c>
      <c r="U53" s="74" t="str">
        <f aca="false">IF($C53=0,"",I53/$C53)</f>
        <v/>
      </c>
      <c r="V53" s="75" t="str">
        <f aca="false">IF($C53=0,"",K53/$C53)</f>
        <v/>
      </c>
      <c r="W53" s="75" t="str">
        <f aca="false">IF($C53=0,"",M53/$C53)</f>
        <v/>
      </c>
    </row>
    <row r="54" customFormat="false" ht="15" hidden="false" customHeight="false" outlineLevel="0" collapsed="false">
      <c r="A54" s="11" t="n">
        <v>2024</v>
      </c>
      <c r="B54" s="11" t="s">
        <v>5211</v>
      </c>
      <c r="C54" s="16" t="n">
        <v>2</v>
      </c>
      <c r="D54" s="16" t="n">
        <v>2</v>
      </c>
      <c r="E54" s="16" t="n">
        <v>2</v>
      </c>
      <c r="F54" s="16" t="n">
        <v>2</v>
      </c>
      <c r="G54" s="16" t="n">
        <v>2</v>
      </c>
      <c r="H54" s="16" t="n">
        <v>2</v>
      </c>
      <c r="I54" s="16" t="n">
        <v>2</v>
      </c>
      <c r="J54" s="16" t="n">
        <v>0</v>
      </c>
      <c r="K54" s="13" t="n">
        <v>4</v>
      </c>
      <c r="L54" s="13" t="n">
        <v>0.0206</v>
      </c>
      <c r="M54" s="35" t="n">
        <f aca="false">K54-L54</f>
        <v>3.9794</v>
      </c>
      <c r="N54" s="16" t="n">
        <v>2</v>
      </c>
      <c r="O54" s="16" t="n">
        <v>0</v>
      </c>
      <c r="P54" s="74" t="n">
        <f aca="false">IF($C54=0,"",D54/$C54)</f>
        <v>1</v>
      </c>
      <c r="Q54" s="74" t="n">
        <f aca="false">IF($C54=0,"",E54/$C54)</f>
        <v>1</v>
      </c>
      <c r="R54" s="74" t="n">
        <f aca="false">IF($C54=0,"",F54/$C54)</f>
        <v>1</v>
      </c>
      <c r="S54" s="74" t="n">
        <f aca="false">IF($C54=0,"",G54/$C54)</f>
        <v>1</v>
      </c>
      <c r="T54" s="74" t="n">
        <f aca="false">IF($C54=0,"",H54/$C54)</f>
        <v>1</v>
      </c>
      <c r="U54" s="74" t="n">
        <f aca="false">IF($C54=0,"",I54/$C54)</f>
        <v>1</v>
      </c>
      <c r="V54" s="75" t="n">
        <f aca="false">IF($C54=0,"",K54/$C54)</f>
        <v>2</v>
      </c>
      <c r="W54" s="75" t="n">
        <f aca="false">IF($C54=0,"",M54/$C54)</f>
        <v>1.9897</v>
      </c>
    </row>
    <row r="55" customFormat="false" ht="15" hidden="false" customHeight="false" outlineLevel="0" collapsed="false">
      <c r="A55" s="11" t="n">
        <v>2024</v>
      </c>
      <c r="B55" s="11" t="s">
        <v>5212</v>
      </c>
      <c r="C55" s="16" t="n">
        <v>5</v>
      </c>
      <c r="D55" s="16" t="n">
        <v>2</v>
      </c>
      <c r="E55" s="16" t="n">
        <v>2</v>
      </c>
      <c r="F55" s="16" t="n">
        <v>3</v>
      </c>
      <c r="G55" s="16" t="n">
        <v>2</v>
      </c>
      <c r="H55" s="16" t="n">
        <v>2</v>
      </c>
      <c r="I55" s="16" t="n">
        <v>2</v>
      </c>
      <c r="J55" s="16" t="n">
        <v>0</v>
      </c>
      <c r="K55" s="13" t="n">
        <v>1</v>
      </c>
      <c r="L55" s="13" t="n">
        <v>0.0527</v>
      </c>
      <c r="M55" s="35" t="n">
        <f aca="false">K55-L55</f>
        <v>0.9473</v>
      </c>
      <c r="N55" s="16" t="n">
        <v>2</v>
      </c>
      <c r="O55" s="16" t="n">
        <v>3</v>
      </c>
      <c r="P55" s="74" t="n">
        <f aca="false">IF($C55=0,"",D55/$C55)</f>
        <v>0.4</v>
      </c>
      <c r="Q55" s="74" t="n">
        <f aca="false">IF($C55=0,"",E55/$C55)</f>
        <v>0.4</v>
      </c>
      <c r="R55" s="74" t="n">
        <f aca="false">IF($C55=0,"",F55/$C55)</f>
        <v>0.6</v>
      </c>
      <c r="S55" s="74" t="n">
        <f aca="false">IF($C55=0,"",G55/$C55)</f>
        <v>0.4</v>
      </c>
      <c r="T55" s="74" t="n">
        <f aca="false">IF($C55=0,"",H55/$C55)</f>
        <v>0.4</v>
      </c>
      <c r="U55" s="74" t="n">
        <f aca="false">IF($C55=0,"",I55/$C55)</f>
        <v>0.4</v>
      </c>
      <c r="V55" s="75" t="n">
        <f aca="false">IF($C55=0,"",K55/$C55)</f>
        <v>0.2</v>
      </c>
      <c r="W55" s="75" t="n">
        <f aca="false">IF($C55=0,"",M55/$C55)</f>
        <v>0.18946</v>
      </c>
    </row>
    <row r="56" customFormat="false" ht="15" hidden="false" customHeight="false" outlineLevel="0" collapsed="false">
      <c r="A56" s="11" t="n">
        <v>2024</v>
      </c>
      <c r="B56" s="11" t="s">
        <v>5213</v>
      </c>
      <c r="C56" s="16" t="n">
        <v>1</v>
      </c>
      <c r="D56" s="16" t="n">
        <v>1</v>
      </c>
      <c r="E56" s="16" t="n">
        <v>1</v>
      </c>
      <c r="F56" s="16" t="n">
        <v>1</v>
      </c>
      <c r="G56" s="16" t="n">
        <v>1</v>
      </c>
      <c r="H56" s="16" t="n">
        <v>1</v>
      </c>
      <c r="I56" s="16" t="n">
        <v>1</v>
      </c>
      <c r="J56" s="16" t="n">
        <v>0</v>
      </c>
      <c r="K56" s="13" t="n">
        <v>2</v>
      </c>
      <c r="L56" s="13" t="n">
        <v>0.0064</v>
      </c>
      <c r="M56" s="35" t="n">
        <f aca="false">K56-L56</f>
        <v>1.9936</v>
      </c>
      <c r="N56" s="16" t="n">
        <v>1</v>
      </c>
      <c r="O56" s="16" t="n">
        <v>0</v>
      </c>
      <c r="P56" s="74" t="n">
        <f aca="false">IF($C56=0,"",D56/$C56)</f>
        <v>1</v>
      </c>
      <c r="Q56" s="74" t="n">
        <f aca="false">IF($C56=0,"",E56/$C56)</f>
        <v>1</v>
      </c>
      <c r="R56" s="74" t="n">
        <f aca="false">IF($C56=0,"",F56/$C56)</f>
        <v>1</v>
      </c>
      <c r="S56" s="74" t="n">
        <f aca="false">IF($C56=0,"",G56/$C56)</f>
        <v>1</v>
      </c>
      <c r="T56" s="74" t="n">
        <f aca="false">IF($C56=0,"",H56/$C56)</f>
        <v>1</v>
      </c>
      <c r="U56" s="74" t="n">
        <f aca="false">IF($C56=0,"",I56/$C56)</f>
        <v>1</v>
      </c>
      <c r="V56" s="75" t="n">
        <f aca="false">IF($C56=0,"",K56/$C56)</f>
        <v>2</v>
      </c>
      <c r="W56" s="75" t="n">
        <f aca="false">IF($C56=0,"",M56/$C56)</f>
        <v>1.9936</v>
      </c>
    </row>
    <row r="57" customFormat="false" ht="15" hidden="false" customHeight="false" outlineLevel="0" collapsed="false">
      <c r="A57" s="76" t="s">
        <v>5218</v>
      </c>
      <c r="B57" s="76" t="s">
        <v>5215</v>
      </c>
      <c r="C57" s="76" t="n">
        <f aca="false">SUM(C45:C56)</f>
        <v>28</v>
      </c>
      <c r="D57" s="76" t="n">
        <f aca="false">SUM(D45:D56)</f>
        <v>12</v>
      </c>
      <c r="E57" s="76" t="n">
        <f aca="false">SUM(E45:E56)</f>
        <v>12</v>
      </c>
      <c r="F57" s="76" t="n">
        <f aca="false">SUM(F45:F56)</f>
        <v>18</v>
      </c>
      <c r="G57" s="76" t="n">
        <f aca="false">SUM(G45:G56)</f>
        <v>15</v>
      </c>
      <c r="H57" s="76" t="n">
        <f aca="false">SUM(H45:H56)</f>
        <v>14</v>
      </c>
      <c r="I57" s="76" t="n">
        <f aca="false">SUM(I45:I56)</f>
        <v>12</v>
      </c>
      <c r="J57" s="76" t="n">
        <f aca="false">SUM(J45:J56)</f>
        <v>0</v>
      </c>
      <c r="K57" s="77" t="n">
        <f aca="false">SUM(K45:K56)</f>
        <v>8</v>
      </c>
      <c r="L57" s="77" t="n">
        <f aca="false">SUM(L45:L56)</f>
        <v>0.3305</v>
      </c>
      <c r="M57" s="77" t="n">
        <f aca="false">K57-L57</f>
        <v>7.6695</v>
      </c>
      <c r="N57" s="78" t="n">
        <v>4</v>
      </c>
      <c r="O57" s="78" t="n">
        <v>7</v>
      </c>
      <c r="P57" s="79" t="n">
        <f aca="false">IF($C57=0,"",D57/$C57)</f>
        <v>0.428571428571429</v>
      </c>
      <c r="Q57" s="79" t="n">
        <f aca="false">IF($C57=0,"",E57/$C57)</f>
        <v>0.428571428571429</v>
      </c>
      <c r="R57" s="79" t="n">
        <f aca="false">IF($C57=0,"",F57/$C57)</f>
        <v>0.642857142857143</v>
      </c>
      <c r="S57" s="79" t="n">
        <f aca="false">IF($C57=0,"",G57/$C57)</f>
        <v>0.535714285714286</v>
      </c>
      <c r="T57" s="79" t="n">
        <f aca="false">IF($C57=0,"",H57/$C57)</f>
        <v>0.5</v>
      </c>
      <c r="U57" s="79" t="n">
        <f aca="false">IF($C57=0,"",I57/$C57)</f>
        <v>0.428571428571429</v>
      </c>
      <c r="V57" s="80" t="n">
        <f aca="false">IF($C57=0,"",K57/$C57)</f>
        <v>0.285714285714286</v>
      </c>
      <c r="W57" s="80" t="n">
        <f aca="false">IF($C57=0,"",M57/$C57)</f>
        <v>0.273910714285714</v>
      </c>
    </row>
    <row r="58" customFormat="false" ht="15" hidden="false" customHeight="false" outlineLevel="0" collapsed="false">
      <c r="A58" s="11" t="n">
        <v>2025</v>
      </c>
      <c r="B58" s="11" t="s">
        <v>5202</v>
      </c>
      <c r="C58" s="16" t="n">
        <v>2</v>
      </c>
      <c r="D58" s="16" t="n">
        <v>1</v>
      </c>
      <c r="E58" s="16" t="n">
        <v>1</v>
      </c>
      <c r="F58" s="16" t="n">
        <v>2</v>
      </c>
      <c r="G58" s="16" t="n">
        <v>1</v>
      </c>
      <c r="H58" s="16" t="n">
        <v>1</v>
      </c>
      <c r="I58" s="16" t="n">
        <v>1</v>
      </c>
      <c r="J58" s="16" t="n">
        <v>0</v>
      </c>
      <c r="K58" s="13" t="n">
        <v>1</v>
      </c>
      <c r="L58" s="13" t="n">
        <v>0.0181</v>
      </c>
      <c r="M58" s="35" t="n">
        <f aca="false">K58-L58</f>
        <v>0.9819</v>
      </c>
      <c r="N58" s="16" t="n">
        <v>1</v>
      </c>
      <c r="O58" s="16" t="n">
        <v>1</v>
      </c>
      <c r="P58" s="74" t="n">
        <f aca="false">IF($C58=0,"",D58/$C58)</f>
        <v>0.5</v>
      </c>
      <c r="Q58" s="74" t="n">
        <f aca="false">IF($C58=0,"",E58/$C58)</f>
        <v>0.5</v>
      </c>
      <c r="R58" s="74" t="n">
        <f aca="false">IF($C58=0,"",F58/$C58)</f>
        <v>1</v>
      </c>
      <c r="S58" s="74" t="n">
        <f aca="false">IF($C58=0,"",G58/$C58)</f>
        <v>0.5</v>
      </c>
      <c r="T58" s="74" t="n">
        <f aca="false">IF($C58=0,"",H58/$C58)</f>
        <v>0.5</v>
      </c>
      <c r="U58" s="74" t="n">
        <f aca="false">IF($C58=0,"",I58/$C58)</f>
        <v>0.5</v>
      </c>
      <c r="V58" s="75" t="n">
        <f aca="false">IF($C58=0,"",K58/$C58)</f>
        <v>0.5</v>
      </c>
      <c r="W58" s="75" t="n">
        <f aca="false">IF($C58=0,"",M58/$C58)</f>
        <v>0.49095</v>
      </c>
    </row>
    <row r="59" customFormat="false" ht="15" hidden="false" customHeight="false" outlineLevel="0" collapsed="false">
      <c r="A59" s="11" t="n">
        <v>2025</v>
      </c>
      <c r="B59" s="11" t="s">
        <v>5203</v>
      </c>
      <c r="C59" s="16" t="n">
        <v>1</v>
      </c>
      <c r="D59" s="16" t="n">
        <v>0</v>
      </c>
      <c r="E59" s="16" t="n">
        <v>0</v>
      </c>
      <c r="F59" s="16" t="n">
        <v>1</v>
      </c>
      <c r="G59" s="16" t="n">
        <v>1</v>
      </c>
      <c r="H59" s="16" t="n">
        <v>0</v>
      </c>
      <c r="I59" s="16" t="n">
        <v>0</v>
      </c>
      <c r="J59" s="16" t="n">
        <v>0</v>
      </c>
      <c r="K59" s="13" t="n">
        <v>-1</v>
      </c>
      <c r="L59" s="13" t="n">
        <v>0.0102</v>
      </c>
      <c r="M59" s="35" t="n">
        <f aca="false">K59-L59</f>
        <v>-1.0102</v>
      </c>
      <c r="N59" s="16" t="n">
        <v>0</v>
      </c>
      <c r="O59" s="16" t="n">
        <v>1</v>
      </c>
      <c r="P59" s="74" t="n">
        <f aca="false">IF($C59=0,"",D59/$C59)</f>
        <v>0</v>
      </c>
      <c r="Q59" s="74" t="n">
        <f aca="false">IF($C59=0,"",E59/$C59)</f>
        <v>0</v>
      </c>
      <c r="R59" s="74" t="n">
        <f aca="false">IF($C59=0,"",F59/$C59)</f>
        <v>1</v>
      </c>
      <c r="S59" s="74" t="n">
        <f aca="false">IF($C59=0,"",G59/$C59)</f>
        <v>1</v>
      </c>
      <c r="T59" s="74" t="n">
        <f aca="false">IF($C59=0,"",H59/$C59)</f>
        <v>0</v>
      </c>
      <c r="U59" s="74" t="n">
        <f aca="false">IF($C59=0,"",I59/$C59)</f>
        <v>0</v>
      </c>
      <c r="V59" s="75" t="n">
        <f aca="false">IF($C59=0,"",K59/$C59)</f>
        <v>-1</v>
      </c>
      <c r="W59" s="75" t="n">
        <f aca="false">IF($C59=0,"",M59/$C59)</f>
        <v>-1.0102</v>
      </c>
    </row>
    <row r="60" customFormat="false" ht="15" hidden="false" customHeight="false" outlineLevel="0" collapsed="false">
      <c r="A60" s="11" t="n">
        <v>2025</v>
      </c>
      <c r="B60" s="11" t="s">
        <v>5204</v>
      </c>
      <c r="C60" s="16" t="n">
        <v>3</v>
      </c>
      <c r="D60" s="16" t="n">
        <v>3</v>
      </c>
      <c r="E60" s="16" t="n">
        <v>3</v>
      </c>
      <c r="F60" s="16" t="n">
        <v>3</v>
      </c>
      <c r="G60" s="16" t="n">
        <v>3</v>
      </c>
      <c r="H60" s="16" t="n">
        <v>3</v>
      </c>
      <c r="I60" s="16" t="n">
        <v>3</v>
      </c>
      <c r="J60" s="16" t="n">
        <v>0</v>
      </c>
      <c r="K60" s="13" t="n">
        <v>6</v>
      </c>
      <c r="L60" s="13" t="n">
        <v>0.0231</v>
      </c>
      <c r="M60" s="35" t="n">
        <f aca="false">K60-L60</f>
        <v>5.9769</v>
      </c>
      <c r="N60" s="16" t="n">
        <v>3</v>
      </c>
      <c r="O60" s="16" t="n">
        <v>0</v>
      </c>
      <c r="P60" s="74" t="n">
        <f aca="false">IF($C60=0,"",D60/$C60)</f>
        <v>1</v>
      </c>
      <c r="Q60" s="74" t="n">
        <f aca="false">IF($C60=0,"",E60/$C60)</f>
        <v>1</v>
      </c>
      <c r="R60" s="74" t="n">
        <f aca="false">IF($C60=0,"",F60/$C60)</f>
        <v>1</v>
      </c>
      <c r="S60" s="74" t="n">
        <f aca="false">IF($C60=0,"",G60/$C60)</f>
        <v>1</v>
      </c>
      <c r="T60" s="74" t="n">
        <f aca="false">IF($C60=0,"",H60/$C60)</f>
        <v>1</v>
      </c>
      <c r="U60" s="74" t="n">
        <f aca="false">IF($C60=0,"",I60/$C60)</f>
        <v>1</v>
      </c>
      <c r="V60" s="75" t="n">
        <f aca="false">IF($C60=0,"",K60/$C60)</f>
        <v>2</v>
      </c>
      <c r="W60" s="75" t="n">
        <f aca="false">IF($C60=0,"",M60/$C60)</f>
        <v>1.9923</v>
      </c>
    </row>
    <row r="61" customFormat="false" ht="15" hidden="false" customHeight="false" outlineLevel="0" collapsed="false">
      <c r="A61" s="11" t="n">
        <v>2025</v>
      </c>
      <c r="B61" s="11" t="s">
        <v>5205</v>
      </c>
      <c r="C61" s="16" t="n">
        <v>6</v>
      </c>
      <c r="D61" s="16" t="n">
        <v>1</v>
      </c>
      <c r="E61" s="16" t="n">
        <v>1</v>
      </c>
      <c r="F61" s="16" t="n">
        <v>2</v>
      </c>
      <c r="G61" s="16" t="n">
        <v>2</v>
      </c>
      <c r="H61" s="16" t="n">
        <v>2</v>
      </c>
      <c r="I61" s="16" t="n">
        <v>1</v>
      </c>
      <c r="J61" s="16" t="n">
        <v>0</v>
      </c>
      <c r="K61" s="13" t="n">
        <v>-3</v>
      </c>
      <c r="L61" s="13" t="n">
        <v>0.0263</v>
      </c>
      <c r="M61" s="35" t="n">
        <f aca="false">K61-L61</f>
        <v>-3.0263</v>
      </c>
      <c r="N61" s="16" t="n">
        <v>1</v>
      </c>
      <c r="O61" s="16" t="n">
        <v>4</v>
      </c>
      <c r="P61" s="74" t="n">
        <f aca="false">IF($C61=0,"",D61/$C61)</f>
        <v>0.166666666666667</v>
      </c>
      <c r="Q61" s="74" t="n">
        <f aca="false">IF($C61=0,"",E61/$C61)</f>
        <v>0.166666666666667</v>
      </c>
      <c r="R61" s="74" t="n">
        <f aca="false">IF($C61=0,"",F61/$C61)</f>
        <v>0.333333333333333</v>
      </c>
      <c r="S61" s="74" t="n">
        <f aca="false">IF($C61=0,"",G61/$C61)</f>
        <v>0.333333333333333</v>
      </c>
      <c r="T61" s="74" t="n">
        <f aca="false">IF($C61=0,"",H61/$C61)</f>
        <v>0.333333333333333</v>
      </c>
      <c r="U61" s="74" t="n">
        <f aca="false">IF($C61=0,"",I61/$C61)</f>
        <v>0.166666666666667</v>
      </c>
      <c r="V61" s="75" t="n">
        <f aca="false">IF($C61=0,"",K61/$C61)</f>
        <v>-0.5</v>
      </c>
      <c r="W61" s="75" t="n">
        <f aca="false">IF($C61=0,"",M61/$C61)</f>
        <v>-0.504383333333333</v>
      </c>
    </row>
    <row r="62" customFormat="false" ht="15" hidden="false" customHeight="false" outlineLevel="0" collapsed="false">
      <c r="A62" s="11" t="n">
        <v>2025</v>
      </c>
      <c r="B62" s="11" t="s">
        <v>5206</v>
      </c>
      <c r="C62" s="16" t="n">
        <v>7</v>
      </c>
      <c r="D62" s="16" t="n">
        <v>2</v>
      </c>
      <c r="E62" s="16" t="n">
        <v>2</v>
      </c>
      <c r="F62" s="16" t="n">
        <v>2</v>
      </c>
      <c r="G62" s="16" t="n">
        <v>2</v>
      </c>
      <c r="H62" s="16" t="n">
        <v>2</v>
      </c>
      <c r="I62" s="16" t="n">
        <v>2</v>
      </c>
      <c r="J62" s="16" t="n">
        <v>0</v>
      </c>
      <c r="K62" s="13" t="n">
        <v>-1</v>
      </c>
      <c r="L62" s="13" t="n">
        <v>0.0334</v>
      </c>
      <c r="M62" s="35" t="n">
        <f aca="false">K62-L62</f>
        <v>-1.0334</v>
      </c>
      <c r="N62" s="16" t="n">
        <v>1</v>
      </c>
      <c r="O62" s="16" t="n">
        <v>2</v>
      </c>
      <c r="P62" s="74" t="n">
        <f aca="false">IF($C62=0,"",D62/$C62)</f>
        <v>0.285714285714286</v>
      </c>
      <c r="Q62" s="74" t="n">
        <f aca="false">IF($C62=0,"",E62/$C62)</f>
        <v>0.285714285714286</v>
      </c>
      <c r="R62" s="74" t="n">
        <f aca="false">IF($C62=0,"",F62/$C62)</f>
        <v>0.285714285714286</v>
      </c>
      <c r="S62" s="74" t="n">
        <f aca="false">IF($C62=0,"",G62/$C62)</f>
        <v>0.285714285714286</v>
      </c>
      <c r="T62" s="74" t="n">
        <f aca="false">IF($C62=0,"",H62/$C62)</f>
        <v>0.285714285714286</v>
      </c>
      <c r="U62" s="74" t="n">
        <f aca="false">IF($C62=0,"",I62/$C62)</f>
        <v>0.285714285714286</v>
      </c>
      <c r="V62" s="75" t="n">
        <f aca="false">IF($C62=0,"",K62/$C62)</f>
        <v>-0.142857142857143</v>
      </c>
      <c r="W62" s="75" t="n">
        <f aca="false">IF($C62=0,"",M62/$C62)</f>
        <v>-0.147628571428571</v>
      </c>
    </row>
    <row r="63" customFormat="false" ht="15" hidden="false" customHeight="false" outlineLevel="0" collapsed="false">
      <c r="A63" s="11" t="n">
        <v>2025</v>
      </c>
      <c r="B63" s="11" t="s">
        <v>5207</v>
      </c>
      <c r="C63" s="16" t="n">
        <v>4</v>
      </c>
      <c r="D63" s="16" t="n">
        <v>1</v>
      </c>
      <c r="E63" s="16" t="n">
        <v>1</v>
      </c>
      <c r="F63" s="16" t="n">
        <v>3</v>
      </c>
      <c r="G63" s="16" t="n">
        <v>1</v>
      </c>
      <c r="H63" s="16" t="n">
        <v>1</v>
      </c>
      <c r="I63" s="16" t="n">
        <v>1</v>
      </c>
      <c r="J63" s="16" t="n">
        <v>0</v>
      </c>
      <c r="K63" s="13" t="n">
        <v>-1</v>
      </c>
      <c r="L63" s="13" t="n">
        <v>0.0297</v>
      </c>
      <c r="M63" s="35" t="n">
        <f aca="false">K63-L63</f>
        <v>-1.0297</v>
      </c>
      <c r="N63" s="16" t="n">
        <v>1</v>
      </c>
      <c r="O63" s="16" t="n">
        <v>3</v>
      </c>
      <c r="P63" s="74" t="n">
        <f aca="false">IF($C63=0,"",D63/$C63)</f>
        <v>0.25</v>
      </c>
      <c r="Q63" s="74" t="n">
        <f aca="false">IF($C63=0,"",E63/$C63)</f>
        <v>0.25</v>
      </c>
      <c r="R63" s="74" t="n">
        <f aca="false">IF($C63=0,"",F63/$C63)</f>
        <v>0.75</v>
      </c>
      <c r="S63" s="74" t="n">
        <f aca="false">IF($C63=0,"",G63/$C63)</f>
        <v>0.25</v>
      </c>
      <c r="T63" s="74" t="n">
        <f aca="false">IF($C63=0,"",H63/$C63)</f>
        <v>0.25</v>
      </c>
      <c r="U63" s="74" t="n">
        <f aca="false">IF($C63=0,"",I63/$C63)</f>
        <v>0.25</v>
      </c>
      <c r="V63" s="75" t="n">
        <f aca="false">IF($C63=0,"",K63/$C63)</f>
        <v>-0.25</v>
      </c>
      <c r="W63" s="75" t="n">
        <f aca="false">IF($C63=0,"",M63/$C63)</f>
        <v>-0.257425</v>
      </c>
    </row>
    <row r="64" customFormat="false" ht="15" hidden="false" customHeight="false" outlineLevel="0" collapsed="false">
      <c r="A64" s="11" t="n">
        <v>2025</v>
      </c>
      <c r="B64" s="11" t="s">
        <v>5208</v>
      </c>
      <c r="C64" s="16" t="n">
        <v>1</v>
      </c>
      <c r="D64" s="16" t="n">
        <v>1</v>
      </c>
      <c r="E64" s="16" t="n">
        <v>1</v>
      </c>
      <c r="F64" s="16" t="n">
        <v>1</v>
      </c>
      <c r="G64" s="16" t="n">
        <v>1</v>
      </c>
      <c r="H64" s="16" t="n">
        <v>1</v>
      </c>
      <c r="I64" s="16" t="n">
        <v>1</v>
      </c>
      <c r="J64" s="16" t="n">
        <v>0</v>
      </c>
      <c r="K64" s="13" t="n">
        <v>2</v>
      </c>
      <c r="L64" s="13" t="n">
        <v>0.0144</v>
      </c>
      <c r="M64" s="35" t="n">
        <f aca="false">K64-L64</f>
        <v>1.9856</v>
      </c>
      <c r="N64" s="16" t="n">
        <v>1</v>
      </c>
      <c r="O64" s="16" t="n">
        <v>0</v>
      </c>
      <c r="P64" s="74" t="n">
        <f aca="false">IF($C64=0,"",D64/$C64)</f>
        <v>1</v>
      </c>
      <c r="Q64" s="74" t="n">
        <f aca="false">IF($C64=0,"",E64/$C64)</f>
        <v>1</v>
      </c>
      <c r="R64" s="74" t="n">
        <f aca="false">IF($C64=0,"",F64/$C64)</f>
        <v>1</v>
      </c>
      <c r="S64" s="74" t="n">
        <f aca="false">IF($C64=0,"",G64/$C64)</f>
        <v>1</v>
      </c>
      <c r="T64" s="74" t="n">
        <f aca="false">IF($C64=0,"",H64/$C64)</f>
        <v>1</v>
      </c>
      <c r="U64" s="74" t="n">
        <f aca="false">IF($C64=0,"",I64/$C64)</f>
        <v>1</v>
      </c>
      <c r="V64" s="75" t="n">
        <f aca="false">IF($C64=0,"",K64/$C64)</f>
        <v>2</v>
      </c>
      <c r="W64" s="75" t="n">
        <f aca="false">IF($C64=0,"",M64/$C64)</f>
        <v>1.9856</v>
      </c>
    </row>
    <row r="65" customFormat="false" ht="15" hidden="false" customHeight="false" outlineLevel="0" collapsed="false">
      <c r="A65" s="11" t="n">
        <v>2025</v>
      </c>
      <c r="B65" s="11" t="s">
        <v>5209</v>
      </c>
      <c r="C65" s="16" t="n">
        <v>2</v>
      </c>
      <c r="D65" s="16" t="n">
        <v>1</v>
      </c>
      <c r="E65" s="16" t="n">
        <v>1</v>
      </c>
      <c r="F65" s="16" t="n">
        <v>2</v>
      </c>
      <c r="G65" s="16" t="n">
        <v>2</v>
      </c>
      <c r="H65" s="16" t="n">
        <v>2</v>
      </c>
      <c r="I65" s="16" t="n">
        <v>1</v>
      </c>
      <c r="J65" s="16" t="n">
        <v>0</v>
      </c>
      <c r="K65" s="13" t="n">
        <v>1</v>
      </c>
      <c r="L65" s="13" t="n">
        <v>0.0088</v>
      </c>
      <c r="M65" s="35" t="n">
        <f aca="false">K65-L65</f>
        <v>0.9912</v>
      </c>
      <c r="N65" s="16" t="n">
        <v>1</v>
      </c>
      <c r="O65" s="16" t="n">
        <v>1</v>
      </c>
      <c r="P65" s="74" t="n">
        <f aca="false">IF($C65=0,"",D65/$C65)</f>
        <v>0.5</v>
      </c>
      <c r="Q65" s="74" t="n">
        <f aca="false">IF($C65=0,"",E65/$C65)</f>
        <v>0.5</v>
      </c>
      <c r="R65" s="74" t="n">
        <f aca="false">IF($C65=0,"",F65/$C65)</f>
        <v>1</v>
      </c>
      <c r="S65" s="74" t="n">
        <f aca="false">IF($C65=0,"",G65/$C65)</f>
        <v>1</v>
      </c>
      <c r="T65" s="74" t="n">
        <f aca="false">IF($C65=0,"",H65/$C65)</f>
        <v>1</v>
      </c>
      <c r="U65" s="74" t="n">
        <f aca="false">IF($C65=0,"",I65/$C65)</f>
        <v>0.5</v>
      </c>
      <c r="V65" s="75" t="n">
        <f aca="false">IF($C65=0,"",K65/$C65)</f>
        <v>0.5</v>
      </c>
      <c r="W65" s="75" t="n">
        <f aca="false">IF($C65=0,"",M65/$C65)</f>
        <v>0.4956</v>
      </c>
    </row>
    <row r="66" customFormat="false" ht="15" hidden="false" customHeight="false" outlineLevel="0" collapsed="false">
      <c r="A66" s="11" t="n">
        <v>2025</v>
      </c>
      <c r="B66" s="11" t="s">
        <v>5210</v>
      </c>
      <c r="C66" s="16" t="n">
        <v>4</v>
      </c>
      <c r="D66" s="16" t="n">
        <v>3</v>
      </c>
      <c r="E66" s="16" t="n">
        <v>3</v>
      </c>
      <c r="F66" s="16" t="n">
        <v>3</v>
      </c>
      <c r="G66" s="16" t="n">
        <v>3</v>
      </c>
      <c r="H66" s="16" t="n">
        <v>3</v>
      </c>
      <c r="I66" s="16" t="n">
        <v>3</v>
      </c>
      <c r="J66" s="16" t="n">
        <v>0</v>
      </c>
      <c r="K66" s="13" t="n">
        <v>5</v>
      </c>
      <c r="L66" s="13" t="n">
        <v>0.0438</v>
      </c>
      <c r="M66" s="35" t="n">
        <f aca="false">K66-L66</f>
        <v>4.9562</v>
      </c>
      <c r="N66" s="16" t="n">
        <v>3</v>
      </c>
      <c r="O66" s="16" t="n">
        <v>1</v>
      </c>
      <c r="P66" s="74" t="n">
        <f aca="false">IF($C66=0,"",D66/$C66)</f>
        <v>0.75</v>
      </c>
      <c r="Q66" s="74" t="n">
        <f aca="false">IF($C66=0,"",E66/$C66)</f>
        <v>0.75</v>
      </c>
      <c r="R66" s="74" t="n">
        <f aca="false">IF($C66=0,"",F66/$C66)</f>
        <v>0.75</v>
      </c>
      <c r="S66" s="74" t="n">
        <f aca="false">IF($C66=0,"",G66/$C66)</f>
        <v>0.75</v>
      </c>
      <c r="T66" s="74" t="n">
        <f aca="false">IF($C66=0,"",H66/$C66)</f>
        <v>0.75</v>
      </c>
      <c r="U66" s="74" t="n">
        <f aca="false">IF($C66=0,"",I66/$C66)</f>
        <v>0.75</v>
      </c>
      <c r="V66" s="75" t="n">
        <f aca="false">IF($C66=0,"",K66/$C66)</f>
        <v>1.25</v>
      </c>
      <c r="W66" s="75" t="n">
        <f aca="false">IF($C66=0,"",M66/$C66)</f>
        <v>1.23905</v>
      </c>
    </row>
    <row r="67" customFormat="false" ht="15" hidden="false" customHeight="false" outlineLevel="0" collapsed="false">
      <c r="A67" s="11" t="n">
        <v>2025</v>
      </c>
      <c r="B67" s="11" t="s">
        <v>5211</v>
      </c>
      <c r="C67" s="16" t="n">
        <v>5</v>
      </c>
      <c r="D67" s="16" t="n">
        <v>3</v>
      </c>
      <c r="E67" s="16" t="n">
        <v>3</v>
      </c>
      <c r="F67" s="16" t="n">
        <v>3</v>
      </c>
      <c r="G67" s="16" t="n">
        <v>3</v>
      </c>
      <c r="H67" s="16" t="n">
        <v>3</v>
      </c>
      <c r="I67" s="16" t="n">
        <v>3</v>
      </c>
      <c r="J67" s="16" t="n">
        <v>0</v>
      </c>
      <c r="K67" s="13" t="n">
        <v>4</v>
      </c>
      <c r="L67" s="13" t="n">
        <v>0.0202</v>
      </c>
      <c r="M67" s="35" t="n">
        <f aca="false">K67-L67</f>
        <v>3.9798</v>
      </c>
      <c r="N67" s="16" t="n">
        <v>2</v>
      </c>
      <c r="O67" s="16" t="n">
        <v>1</v>
      </c>
      <c r="P67" s="74" t="n">
        <f aca="false">IF($C67=0,"",D67/$C67)</f>
        <v>0.6</v>
      </c>
      <c r="Q67" s="74" t="n">
        <f aca="false">IF($C67=0,"",E67/$C67)</f>
        <v>0.6</v>
      </c>
      <c r="R67" s="74" t="n">
        <f aca="false">IF($C67=0,"",F67/$C67)</f>
        <v>0.6</v>
      </c>
      <c r="S67" s="74" t="n">
        <f aca="false">IF($C67=0,"",G67/$C67)</f>
        <v>0.6</v>
      </c>
      <c r="T67" s="74" t="n">
        <f aca="false">IF($C67=0,"",H67/$C67)</f>
        <v>0.6</v>
      </c>
      <c r="U67" s="74" t="n">
        <f aca="false">IF($C67=0,"",I67/$C67)</f>
        <v>0.6</v>
      </c>
      <c r="V67" s="75" t="n">
        <f aca="false">IF($C67=0,"",K67/$C67)</f>
        <v>0.8</v>
      </c>
      <c r="W67" s="75" t="n">
        <f aca="false">IF($C67=0,"",M67/$C67)</f>
        <v>0.79596</v>
      </c>
    </row>
    <row r="68" customFormat="false" ht="15" hidden="false" customHeight="false" outlineLevel="0" collapsed="false">
      <c r="A68" s="11" t="n">
        <v>2025</v>
      </c>
      <c r="B68" s="11" t="s">
        <v>5212</v>
      </c>
      <c r="C68" s="16" t="n">
        <v>4</v>
      </c>
      <c r="D68" s="16" t="n">
        <v>2</v>
      </c>
      <c r="E68" s="16" t="n">
        <v>2</v>
      </c>
      <c r="F68" s="16" t="n">
        <v>3</v>
      </c>
      <c r="G68" s="16" t="n">
        <v>2</v>
      </c>
      <c r="H68" s="16" t="n">
        <v>2</v>
      </c>
      <c r="I68" s="16" t="n">
        <v>2</v>
      </c>
      <c r="J68" s="16" t="n">
        <v>0</v>
      </c>
      <c r="K68" s="13" t="n">
        <v>2</v>
      </c>
      <c r="L68" s="13" t="n">
        <v>0.0145</v>
      </c>
      <c r="M68" s="35" t="n">
        <f aca="false">K68-L68</f>
        <v>1.9855</v>
      </c>
      <c r="N68" s="16" t="n">
        <v>1</v>
      </c>
      <c r="O68" s="16" t="n">
        <v>2</v>
      </c>
      <c r="P68" s="74" t="n">
        <f aca="false">IF($C68=0,"",D68/$C68)</f>
        <v>0.5</v>
      </c>
      <c r="Q68" s="74" t="n">
        <f aca="false">IF($C68=0,"",E68/$C68)</f>
        <v>0.5</v>
      </c>
      <c r="R68" s="74" t="n">
        <f aca="false">IF($C68=0,"",F68/$C68)</f>
        <v>0.75</v>
      </c>
      <c r="S68" s="74" t="n">
        <f aca="false">IF($C68=0,"",G68/$C68)</f>
        <v>0.5</v>
      </c>
      <c r="T68" s="74" t="n">
        <f aca="false">IF($C68=0,"",H68/$C68)</f>
        <v>0.5</v>
      </c>
      <c r="U68" s="74" t="n">
        <f aca="false">IF($C68=0,"",I68/$C68)</f>
        <v>0.5</v>
      </c>
      <c r="V68" s="75" t="n">
        <f aca="false">IF($C68=0,"",K68/$C68)</f>
        <v>0.5</v>
      </c>
      <c r="W68" s="75" t="n">
        <f aca="false">IF($C68=0,"",M68/$C68)</f>
        <v>0.496375</v>
      </c>
    </row>
    <row r="69" customFormat="false" ht="15" hidden="false" customHeight="false" outlineLevel="0" collapsed="false">
      <c r="A69" s="11" t="n">
        <v>2025</v>
      </c>
      <c r="B69" s="11" t="s">
        <v>5213</v>
      </c>
      <c r="C69" s="16" t="n">
        <v>2</v>
      </c>
      <c r="D69" s="16" t="n">
        <v>0</v>
      </c>
      <c r="E69" s="16" t="n">
        <v>0</v>
      </c>
      <c r="F69" s="16" t="n">
        <v>0</v>
      </c>
      <c r="G69" s="16" t="n">
        <v>0</v>
      </c>
      <c r="H69" s="16" t="n">
        <v>0</v>
      </c>
      <c r="I69" s="16" t="n">
        <v>0</v>
      </c>
      <c r="J69" s="16" t="n">
        <v>0</v>
      </c>
      <c r="K69" s="13" t="n">
        <v>-2</v>
      </c>
      <c r="L69" s="13" t="n">
        <v>0.0078</v>
      </c>
      <c r="M69" s="35" t="n">
        <f aca="false">K69-L69</f>
        <v>-2.0078</v>
      </c>
      <c r="N69" s="16" t="n">
        <v>0</v>
      </c>
      <c r="O69" s="16" t="n">
        <v>2</v>
      </c>
      <c r="P69" s="74" t="n">
        <f aca="false">IF($C69=0,"",D69/$C69)</f>
        <v>0</v>
      </c>
      <c r="Q69" s="74" t="n">
        <f aca="false">IF($C69=0,"",E69/$C69)</f>
        <v>0</v>
      </c>
      <c r="R69" s="74" t="n">
        <f aca="false">IF($C69=0,"",F69/$C69)</f>
        <v>0</v>
      </c>
      <c r="S69" s="74" t="n">
        <f aca="false">IF($C69=0,"",G69/$C69)</f>
        <v>0</v>
      </c>
      <c r="T69" s="74" t="n">
        <f aca="false">IF($C69=0,"",H69/$C69)</f>
        <v>0</v>
      </c>
      <c r="U69" s="74" t="n">
        <f aca="false">IF($C69=0,"",I69/$C69)</f>
        <v>0</v>
      </c>
      <c r="V69" s="75" t="n">
        <f aca="false">IF($C69=0,"",K69/$C69)</f>
        <v>-1</v>
      </c>
      <c r="W69" s="75" t="n">
        <f aca="false">IF($C69=0,"",M69/$C69)</f>
        <v>-1.0039</v>
      </c>
    </row>
    <row r="70" customFormat="false" ht="15" hidden="false" customHeight="false" outlineLevel="0" collapsed="false">
      <c r="A70" s="76" t="s">
        <v>5219</v>
      </c>
      <c r="B70" s="76" t="s">
        <v>5215</v>
      </c>
      <c r="C70" s="76" t="n">
        <f aca="false">SUM(C58:C69)</f>
        <v>41</v>
      </c>
      <c r="D70" s="76" t="n">
        <f aca="false">SUM(D58:D69)</f>
        <v>18</v>
      </c>
      <c r="E70" s="76" t="n">
        <f aca="false">SUM(E58:E69)</f>
        <v>18</v>
      </c>
      <c r="F70" s="76" t="n">
        <f aca="false">SUM(F58:F69)</f>
        <v>25</v>
      </c>
      <c r="G70" s="76" t="n">
        <f aca="false">SUM(G58:G69)</f>
        <v>21</v>
      </c>
      <c r="H70" s="76" t="n">
        <f aca="false">SUM(H58:H69)</f>
        <v>20</v>
      </c>
      <c r="I70" s="76" t="n">
        <f aca="false">SUM(I58:I69)</f>
        <v>18</v>
      </c>
      <c r="J70" s="76" t="n">
        <f aca="false">SUM(J58:J69)</f>
        <v>0</v>
      </c>
      <c r="K70" s="77" t="n">
        <f aca="false">SUM(K58:K69)</f>
        <v>13</v>
      </c>
      <c r="L70" s="77" t="n">
        <f aca="false">SUM(L58:L69)</f>
        <v>0.2503</v>
      </c>
      <c r="M70" s="77" t="n">
        <f aca="false">K70-L70</f>
        <v>12.7497</v>
      </c>
      <c r="N70" s="78" t="n">
        <v>5</v>
      </c>
      <c r="O70" s="78" t="n">
        <v>4</v>
      </c>
      <c r="P70" s="79" t="n">
        <f aca="false">IF($C70=0,"",D70/$C70)</f>
        <v>0.439024390243902</v>
      </c>
      <c r="Q70" s="79" t="n">
        <f aca="false">IF($C70=0,"",E70/$C70)</f>
        <v>0.439024390243902</v>
      </c>
      <c r="R70" s="79" t="n">
        <f aca="false">IF($C70=0,"",F70/$C70)</f>
        <v>0.609756097560976</v>
      </c>
      <c r="S70" s="79" t="n">
        <f aca="false">IF($C70=0,"",G70/$C70)</f>
        <v>0.51219512195122</v>
      </c>
      <c r="T70" s="79" t="n">
        <f aca="false">IF($C70=0,"",H70/$C70)</f>
        <v>0.487804878048781</v>
      </c>
      <c r="U70" s="79" t="n">
        <f aca="false">IF($C70=0,"",I70/$C70)</f>
        <v>0.439024390243902</v>
      </c>
      <c r="V70" s="80" t="n">
        <f aca="false">IF($C70=0,"",K70/$C70)</f>
        <v>0.317073170731707</v>
      </c>
      <c r="W70" s="80" t="n">
        <f aca="false">IF($C70=0,"",M70/$C70)</f>
        <v>0.310968292682927</v>
      </c>
    </row>
    <row r="71" customFormat="false" ht="15" hidden="false" customHeight="false" outlineLevel="0" collapsed="false">
      <c r="A71" s="11" t="n">
        <v>2026</v>
      </c>
      <c r="B71" s="11" t="s">
        <v>5202</v>
      </c>
      <c r="C71" s="16" t="n">
        <v>4</v>
      </c>
      <c r="D71" s="16" t="n">
        <v>2</v>
      </c>
      <c r="E71" s="16" t="n">
        <v>2</v>
      </c>
      <c r="F71" s="16" t="n">
        <v>2</v>
      </c>
      <c r="G71" s="16" t="n">
        <v>2</v>
      </c>
      <c r="H71" s="16" t="n">
        <v>2</v>
      </c>
      <c r="I71" s="16" t="n">
        <v>2</v>
      </c>
      <c r="J71" s="16" t="n">
        <v>0</v>
      </c>
      <c r="K71" s="13" t="n">
        <v>2</v>
      </c>
      <c r="L71" s="13" t="n">
        <v>0.0147</v>
      </c>
      <c r="M71" s="35" t="n">
        <f aca="false">K71-L71</f>
        <v>1.9853</v>
      </c>
      <c r="N71" s="16" t="n">
        <v>1</v>
      </c>
      <c r="O71" s="16" t="n">
        <v>1</v>
      </c>
      <c r="P71" s="74" t="n">
        <f aca="false">IF($C71=0,"",D71/$C71)</f>
        <v>0.5</v>
      </c>
      <c r="Q71" s="74" t="n">
        <f aca="false">IF($C71=0,"",E71/$C71)</f>
        <v>0.5</v>
      </c>
      <c r="R71" s="74" t="n">
        <f aca="false">IF($C71=0,"",F71/$C71)</f>
        <v>0.5</v>
      </c>
      <c r="S71" s="74" t="n">
        <f aca="false">IF($C71=0,"",G71/$C71)</f>
        <v>0.5</v>
      </c>
      <c r="T71" s="74" t="n">
        <f aca="false">IF($C71=0,"",H71/$C71)</f>
        <v>0.5</v>
      </c>
      <c r="U71" s="74" t="n">
        <f aca="false">IF($C71=0,"",I71/$C71)</f>
        <v>0.5</v>
      </c>
      <c r="V71" s="75" t="n">
        <f aca="false">IF($C71=0,"",K71/$C71)</f>
        <v>0.5</v>
      </c>
      <c r="W71" s="75" t="n">
        <f aca="false">IF($C71=0,"",M71/$C71)</f>
        <v>0.496325</v>
      </c>
    </row>
    <row r="72" customFormat="false" ht="15" hidden="false" customHeight="false" outlineLevel="0" collapsed="false">
      <c r="A72" s="11" t="n">
        <v>2026</v>
      </c>
      <c r="B72" s="11" t="s">
        <v>5203</v>
      </c>
      <c r="C72" s="16" t="n">
        <v>1</v>
      </c>
      <c r="D72" s="16" t="n">
        <v>0</v>
      </c>
      <c r="E72" s="16" t="n">
        <v>0</v>
      </c>
      <c r="F72" s="16" t="n">
        <v>1</v>
      </c>
      <c r="G72" s="16" t="n">
        <v>1</v>
      </c>
      <c r="H72" s="16" t="n">
        <v>1</v>
      </c>
      <c r="I72" s="16" t="n">
        <v>0</v>
      </c>
      <c r="J72" s="16" t="n">
        <v>0</v>
      </c>
      <c r="K72" s="13" t="n">
        <v>-1</v>
      </c>
      <c r="L72" s="13" t="n">
        <v>0.0023</v>
      </c>
      <c r="M72" s="35" t="n">
        <f aca="false">K72-L72</f>
        <v>-1.0023</v>
      </c>
      <c r="N72" s="16" t="n">
        <v>0</v>
      </c>
      <c r="O72" s="16" t="n">
        <v>1</v>
      </c>
      <c r="P72" s="74" t="n">
        <f aca="false">IF($C72=0,"",D72/$C72)</f>
        <v>0</v>
      </c>
      <c r="Q72" s="74" t="n">
        <f aca="false">IF($C72=0,"",E72/$C72)</f>
        <v>0</v>
      </c>
      <c r="R72" s="74" t="n">
        <f aca="false">IF($C72=0,"",F72/$C72)</f>
        <v>1</v>
      </c>
      <c r="S72" s="74" t="n">
        <f aca="false">IF($C72=0,"",G72/$C72)</f>
        <v>1</v>
      </c>
      <c r="T72" s="74" t="n">
        <f aca="false">IF($C72=0,"",H72/$C72)</f>
        <v>1</v>
      </c>
      <c r="U72" s="74" t="n">
        <f aca="false">IF($C72=0,"",I72/$C72)</f>
        <v>0</v>
      </c>
      <c r="V72" s="75" t="n">
        <f aca="false">IF($C72=0,"",K72/$C72)</f>
        <v>-1</v>
      </c>
      <c r="W72" s="75" t="n">
        <f aca="false">IF($C72=0,"",M72/$C72)</f>
        <v>-1.0023</v>
      </c>
    </row>
    <row r="73" customFormat="false" ht="15" hidden="false" customHeight="false" outlineLevel="0" collapsed="false">
      <c r="A73" s="11" t="n">
        <v>2026</v>
      </c>
      <c r="B73" s="11" t="s">
        <v>5204</v>
      </c>
      <c r="C73" s="16" t="n">
        <v>2</v>
      </c>
      <c r="D73" s="16" t="n">
        <v>2</v>
      </c>
      <c r="E73" s="16" t="n">
        <v>2</v>
      </c>
      <c r="F73" s="16" t="n">
        <v>2</v>
      </c>
      <c r="G73" s="16" t="n">
        <v>2</v>
      </c>
      <c r="H73" s="16" t="n">
        <v>2</v>
      </c>
      <c r="I73" s="16" t="n">
        <v>2</v>
      </c>
      <c r="J73" s="16" t="n">
        <v>0</v>
      </c>
      <c r="K73" s="13" t="n">
        <v>4</v>
      </c>
      <c r="L73" s="13" t="n">
        <v>0.005</v>
      </c>
      <c r="M73" s="35" t="n">
        <f aca="false">K73-L73</f>
        <v>3.995</v>
      </c>
      <c r="N73" s="16" t="n">
        <v>2</v>
      </c>
      <c r="O73" s="16" t="n">
        <v>0</v>
      </c>
      <c r="P73" s="74" t="n">
        <f aca="false">IF($C73=0,"",D73/$C73)</f>
        <v>1</v>
      </c>
      <c r="Q73" s="74" t="n">
        <f aca="false">IF($C73=0,"",E73/$C73)</f>
        <v>1</v>
      </c>
      <c r="R73" s="74" t="n">
        <f aca="false">IF($C73=0,"",F73/$C73)</f>
        <v>1</v>
      </c>
      <c r="S73" s="74" t="n">
        <f aca="false">IF($C73=0,"",G73/$C73)</f>
        <v>1</v>
      </c>
      <c r="T73" s="74" t="n">
        <f aca="false">IF($C73=0,"",H73/$C73)</f>
        <v>1</v>
      </c>
      <c r="U73" s="74" t="n">
        <f aca="false">IF($C73=0,"",I73/$C73)</f>
        <v>1</v>
      </c>
      <c r="V73" s="75" t="n">
        <f aca="false">IF($C73=0,"",K73/$C73)</f>
        <v>2</v>
      </c>
      <c r="W73" s="75" t="n">
        <f aca="false">IF($C73=0,"",M73/$C73)</f>
        <v>1.9975</v>
      </c>
    </row>
    <row r="74" customFormat="false" ht="15" hidden="false" customHeight="false" outlineLevel="0" collapsed="false">
      <c r="A74" s="11" t="n">
        <v>2026</v>
      </c>
      <c r="B74" s="11" t="s">
        <v>5205</v>
      </c>
      <c r="C74" s="16" t="n">
        <v>0</v>
      </c>
      <c r="D74" s="16" t="n">
        <v>0</v>
      </c>
      <c r="E74" s="16" t="n">
        <v>0</v>
      </c>
      <c r="F74" s="16" t="n">
        <v>0</v>
      </c>
      <c r="G74" s="16" t="n">
        <v>0</v>
      </c>
      <c r="H74" s="16" t="n">
        <v>0</v>
      </c>
      <c r="I74" s="16" t="n">
        <v>0</v>
      </c>
      <c r="J74" s="16" t="n">
        <v>0</v>
      </c>
      <c r="K74" s="13" t="n">
        <v>0</v>
      </c>
      <c r="L74" s="13" t="n">
        <v>0</v>
      </c>
      <c r="M74" s="35" t="n">
        <f aca="false">K74-L74</f>
        <v>0</v>
      </c>
      <c r="N74" s="16" t="n">
        <v>0</v>
      </c>
      <c r="O74" s="16" t="n">
        <v>0</v>
      </c>
      <c r="P74" s="74" t="str">
        <f aca="false">IF($C74=0,"",D74/$C74)</f>
        <v/>
      </c>
      <c r="Q74" s="74" t="str">
        <f aca="false">IF($C74=0,"",E74/$C74)</f>
        <v/>
      </c>
      <c r="R74" s="74" t="str">
        <f aca="false">IF($C74=0,"",F74/$C74)</f>
        <v/>
      </c>
      <c r="S74" s="74" t="str">
        <f aca="false">IF($C74=0,"",G74/$C74)</f>
        <v/>
      </c>
      <c r="T74" s="74" t="str">
        <f aca="false">IF($C74=0,"",H74/$C74)</f>
        <v/>
      </c>
      <c r="U74" s="74" t="str">
        <f aca="false">IF($C74=0,"",I74/$C74)</f>
        <v/>
      </c>
      <c r="V74" s="75" t="str">
        <f aca="false">IF($C74=0,"",K74/$C74)</f>
        <v/>
      </c>
      <c r="W74" s="75" t="str">
        <f aca="false">IF($C74=0,"",M74/$C74)</f>
        <v/>
      </c>
    </row>
    <row r="75" customFormat="false" ht="15" hidden="false" customHeight="false" outlineLevel="0" collapsed="false">
      <c r="A75" s="11" t="n">
        <v>2026</v>
      </c>
      <c r="B75" s="11" t="s">
        <v>5206</v>
      </c>
      <c r="C75" s="16" t="n">
        <v>2</v>
      </c>
      <c r="D75" s="16" t="n">
        <v>0</v>
      </c>
      <c r="E75" s="16" t="n">
        <v>0</v>
      </c>
      <c r="F75" s="16" t="n">
        <v>1</v>
      </c>
      <c r="G75" s="16" t="n">
        <v>1</v>
      </c>
      <c r="H75" s="16" t="n">
        <v>1</v>
      </c>
      <c r="I75" s="16" t="n">
        <v>0</v>
      </c>
      <c r="J75" s="16" t="n">
        <v>0</v>
      </c>
      <c r="K75" s="13" t="n">
        <v>-2</v>
      </c>
      <c r="L75" s="13" t="n">
        <v>0.0075</v>
      </c>
      <c r="M75" s="35" t="n">
        <f aca="false">K75-L75</f>
        <v>-2.0075</v>
      </c>
      <c r="N75" s="16" t="n">
        <v>0</v>
      </c>
      <c r="O75" s="16" t="n">
        <v>2</v>
      </c>
      <c r="P75" s="74" t="n">
        <f aca="false">IF($C75=0,"",D75/$C75)</f>
        <v>0</v>
      </c>
      <c r="Q75" s="74" t="n">
        <f aca="false">IF($C75=0,"",E75/$C75)</f>
        <v>0</v>
      </c>
      <c r="R75" s="74" t="n">
        <f aca="false">IF($C75=0,"",F75/$C75)</f>
        <v>0.5</v>
      </c>
      <c r="S75" s="74" t="n">
        <f aca="false">IF($C75=0,"",G75/$C75)</f>
        <v>0.5</v>
      </c>
      <c r="T75" s="74" t="n">
        <f aca="false">IF($C75=0,"",H75/$C75)</f>
        <v>0.5</v>
      </c>
      <c r="U75" s="74" t="n">
        <f aca="false">IF($C75=0,"",I75/$C75)</f>
        <v>0</v>
      </c>
      <c r="V75" s="75" t="n">
        <f aca="false">IF($C75=0,"",K75/$C75)</f>
        <v>-1</v>
      </c>
      <c r="W75" s="75" t="n">
        <f aca="false">IF($C75=0,"",M75/$C75)</f>
        <v>-1.00375</v>
      </c>
    </row>
    <row r="76" customFormat="false" ht="15" hidden="false" customHeight="false" outlineLevel="0" collapsed="false">
      <c r="A76" s="11" t="n">
        <v>2026</v>
      </c>
      <c r="B76" s="11" t="s">
        <v>5207</v>
      </c>
      <c r="C76" s="16" t="n">
        <v>2</v>
      </c>
      <c r="D76" s="16" t="n">
        <v>2</v>
      </c>
      <c r="E76" s="16" t="n">
        <v>2</v>
      </c>
      <c r="F76" s="16" t="n">
        <v>2</v>
      </c>
      <c r="G76" s="16" t="n">
        <v>2</v>
      </c>
      <c r="H76" s="16" t="n">
        <v>2</v>
      </c>
      <c r="I76" s="16" t="n">
        <v>2</v>
      </c>
      <c r="J76" s="16" t="n">
        <v>0</v>
      </c>
      <c r="K76" s="13" t="n">
        <v>4</v>
      </c>
      <c r="L76" s="13" t="n">
        <v>0.0079</v>
      </c>
      <c r="M76" s="35" t="n">
        <f aca="false">K76-L76</f>
        <v>3.9921</v>
      </c>
      <c r="N76" s="16" t="n">
        <v>2</v>
      </c>
      <c r="O76" s="16" t="n">
        <v>0</v>
      </c>
      <c r="P76" s="74" t="n">
        <f aca="false">IF($C76=0,"",D76/$C76)</f>
        <v>1</v>
      </c>
      <c r="Q76" s="74" t="n">
        <f aca="false">IF($C76=0,"",E76/$C76)</f>
        <v>1</v>
      </c>
      <c r="R76" s="74" t="n">
        <f aca="false">IF($C76=0,"",F76/$C76)</f>
        <v>1</v>
      </c>
      <c r="S76" s="74" t="n">
        <f aca="false">IF($C76=0,"",G76/$C76)</f>
        <v>1</v>
      </c>
      <c r="T76" s="74" t="n">
        <f aca="false">IF($C76=0,"",H76/$C76)</f>
        <v>1</v>
      </c>
      <c r="U76" s="74" t="n">
        <f aca="false">IF($C76=0,"",I76/$C76)</f>
        <v>1</v>
      </c>
      <c r="V76" s="75" t="n">
        <f aca="false">IF($C76=0,"",K76/$C76)</f>
        <v>2</v>
      </c>
      <c r="W76" s="75" t="n">
        <f aca="false">IF($C76=0,"",M76/$C76)</f>
        <v>1.99605</v>
      </c>
    </row>
    <row r="77" customFormat="false" ht="15" hidden="false" customHeight="false" outlineLevel="0" collapsed="false">
      <c r="A77" s="11" t="n">
        <v>2026</v>
      </c>
      <c r="B77" s="11" t="s">
        <v>5208</v>
      </c>
      <c r="C77" s="16" t="n">
        <v>2</v>
      </c>
      <c r="D77" s="16" t="n">
        <v>1</v>
      </c>
      <c r="E77" s="16" t="n">
        <v>1</v>
      </c>
      <c r="F77" s="16" t="n">
        <v>2</v>
      </c>
      <c r="G77" s="16" t="n">
        <v>1</v>
      </c>
      <c r="H77" s="16" t="n">
        <v>1</v>
      </c>
      <c r="I77" s="16" t="n">
        <v>1</v>
      </c>
      <c r="J77" s="16" t="n">
        <v>0</v>
      </c>
      <c r="K77" s="13" t="n">
        <v>1</v>
      </c>
      <c r="L77" s="13" t="n">
        <v>0.0069</v>
      </c>
      <c r="M77" s="35" t="n">
        <f aca="false">K77-L77</f>
        <v>0.9931</v>
      </c>
      <c r="N77" s="16" t="n">
        <v>1</v>
      </c>
      <c r="O77" s="16" t="n">
        <v>1</v>
      </c>
      <c r="P77" s="74" t="n">
        <f aca="false">IF($C77=0,"",D77/$C77)</f>
        <v>0.5</v>
      </c>
      <c r="Q77" s="74" t="n">
        <f aca="false">IF($C77=0,"",E77/$C77)</f>
        <v>0.5</v>
      </c>
      <c r="R77" s="74" t="n">
        <f aca="false">IF($C77=0,"",F77/$C77)</f>
        <v>1</v>
      </c>
      <c r="S77" s="74" t="n">
        <f aca="false">IF($C77=0,"",G77/$C77)</f>
        <v>0.5</v>
      </c>
      <c r="T77" s="74" t="n">
        <f aca="false">IF($C77=0,"",H77/$C77)</f>
        <v>0.5</v>
      </c>
      <c r="U77" s="74" t="n">
        <f aca="false">IF($C77=0,"",I77/$C77)</f>
        <v>0.5</v>
      </c>
      <c r="V77" s="75" t="n">
        <f aca="false">IF($C77=0,"",K77/$C77)</f>
        <v>0.5</v>
      </c>
      <c r="W77" s="75" t="n">
        <f aca="false">IF($C77=0,"",M77/$C77)</f>
        <v>0.49655</v>
      </c>
    </row>
    <row r="78" customFormat="false" ht="15" hidden="false" customHeight="false" outlineLevel="0" collapsed="false">
      <c r="A78" s="11" t="n">
        <v>2026</v>
      </c>
      <c r="B78" s="11" t="s">
        <v>5209</v>
      </c>
      <c r="C78" s="16" t="n">
        <v>5</v>
      </c>
      <c r="D78" s="16" t="n">
        <v>1</v>
      </c>
      <c r="E78" s="16" t="n">
        <v>1</v>
      </c>
      <c r="F78" s="16" t="n">
        <v>1</v>
      </c>
      <c r="G78" s="16" t="n">
        <v>1</v>
      </c>
      <c r="H78" s="16" t="n">
        <v>1</v>
      </c>
      <c r="I78" s="16" t="n">
        <v>1</v>
      </c>
      <c r="J78" s="16" t="n">
        <v>0</v>
      </c>
      <c r="K78" s="13" t="n">
        <v>-2</v>
      </c>
      <c r="L78" s="13" t="n">
        <v>0.023</v>
      </c>
      <c r="M78" s="35" t="n">
        <f aca="false">K78-L78</f>
        <v>-2.023</v>
      </c>
      <c r="N78" s="16" t="n">
        <v>1</v>
      </c>
      <c r="O78" s="16" t="n">
        <v>4</v>
      </c>
      <c r="P78" s="74" t="n">
        <f aca="false">IF($C78=0,"",D78/$C78)</f>
        <v>0.2</v>
      </c>
      <c r="Q78" s="74" t="n">
        <f aca="false">IF($C78=0,"",E78/$C78)</f>
        <v>0.2</v>
      </c>
      <c r="R78" s="74" t="n">
        <f aca="false">IF($C78=0,"",F78/$C78)</f>
        <v>0.2</v>
      </c>
      <c r="S78" s="74" t="n">
        <f aca="false">IF($C78=0,"",G78/$C78)</f>
        <v>0.2</v>
      </c>
      <c r="T78" s="74" t="n">
        <f aca="false">IF($C78=0,"",H78/$C78)</f>
        <v>0.2</v>
      </c>
      <c r="U78" s="74" t="n">
        <f aca="false">IF($C78=0,"",I78/$C78)</f>
        <v>0.2</v>
      </c>
      <c r="V78" s="75" t="n">
        <f aca="false">IF($C78=0,"",K78/$C78)</f>
        <v>-0.4</v>
      </c>
      <c r="W78" s="75" t="n">
        <f aca="false">IF($C78=0,"",M78/$C78)</f>
        <v>-0.4046</v>
      </c>
    </row>
    <row r="79" customFormat="false" ht="15" hidden="false" customHeight="false" outlineLevel="0" collapsed="false">
      <c r="A79" s="11" t="n">
        <v>2026</v>
      </c>
      <c r="B79" s="11" t="s">
        <v>5210</v>
      </c>
      <c r="C79" s="16" t="n">
        <v>4</v>
      </c>
      <c r="D79" s="16" t="n">
        <v>2</v>
      </c>
      <c r="E79" s="16" t="n">
        <v>2</v>
      </c>
      <c r="F79" s="16" t="n">
        <v>2</v>
      </c>
      <c r="G79" s="16" t="n">
        <v>2</v>
      </c>
      <c r="H79" s="16" t="n">
        <v>2</v>
      </c>
      <c r="I79" s="16" t="n">
        <v>2</v>
      </c>
      <c r="J79" s="16" t="n">
        <v>0</v>
      </c>
      <c r="K79" s="13" t="n">
        <v>2</v>
      </c>
      <c r="L79" s="13" t="n">
        <v>0.015</v>
      </c>
      <c r="M79" s="35" t="n">
        <f aca="false">K79-L79</f>
        <v>1.985</v>
      </c>
      <c r="N79" s="16" t="n">
        <v>1</v>
      </c>
      <c r="O79" s="16" t="n">
        <v>1</v>
      </c>
      <c r="P79" s="74" t="n">
        <f aca="false">IF($C79=0,"",D79/$C79)</f>
        <v>0.5</v>
      </c>
      <c r="Q79" s="74" t="n">
        <f aca="false">IF($C79=0,"",E79/$C79)</f>
        <v>0.5</v>
      </c>
      <c r="R79" s="74" t="n">
        <f aca="false">IF($C79=0,"",F79/$C79)</f>
        <v>0.5</v>
      </c>
      <c r="S79" s="74" t="n">
        <f aca="false">IF($C79=0,"",G79/$C79)</f>
        <v>0.5</v>
      </c>
      <c r="T79" s="74" t="n">
        <f aca="false">IF($C79=0,"",H79/$C79)</f>
        <v>0.5</v>
      </c>
      <c r="U79" s="74" t="n">
        <f aca="false">IF($C79=0,"",I79/$C79)</f>
        <v>0.5</v>
      </c>
      <c r="V79" s="75" t="n">
        <f aca="false">IF($C79=0,"",K79/$C79)</f>
        <v>0.5</v>
      </c>
      <c r="W79" s="75" t="n">
        <f aca="false">IF($C79=0,"",M79/$C79)</f>
        <v>0.49625</v>
      </c>
    </row>
    <row r="80" customFormat="false" ht="15" hidden="false" customHeight="false" outlineLevel="0" collapsed="false">
      <c r="A80" s="11" t="n">
        <v>2026</v>
      </c>
      <c r="B80" s="11" t="s">
        <v>5211</v>
      </c>
      <c r="C80" s="16" t="n">
        <v>0</v>
      </c>
      <c r="D80" s="16" t="n">
        <v>0</v>
      </c>
      <c r="E80" s="16" t="n">
        <v>0</v>
      </c>
      <c r="F80" s="16" t="n">
        <v>0</v>
      </c>
      <c r="G80" s="16" t="n">
        <v>0</v>
      </c>
      <c r="H80" s="16" t="n">
        <v>0</v>
      </c>
      <c r="I80" s="16" t="n">
        <v>0</v>
      </c>
      <c r="J80" s="16" t="n">
        <v>0</v>
      </c>
      <c r="K80" s="13" t="n">
        <v>0</v>
      </c>
      <c r="L80" s="13" t="n">
        <v>0</v>
      </c>
      <c r="M80" s="35" t="n">
        <f aca="false">K80-L80</f>
        <v>0</v>
      </c>
      <c r="N80" s="16" t="n">
        <v>0</v>
      </c>
      <c r="O80" s="16" t="n">
        <v>0</v>
      </c>
      <c r="P80" s="74" t="str">
        <f aca="false">IF($C80=0,"",D80/$C80)</f>
        <v/>
      </c>
      <c r="Q80" s="74" t="str">
        <f aca="false">IF($C80=0,"",E80/$C80)</f>
        <v/>
      </c>
      <c r="R80" s="74" t="str">
        <f aca="false">IF($C80=0,"",F80/$C80)</f>
        <v/>
      </c>
      <c r="S80" s="74" t="str">
        <f aca="false">IF($C80=0,"",G80/$C80)</f>
        <v/>
      </c>
      <c r="T80" s="74" t="str">
        <f aca="false">IF($C80=0,"",H80/$C80)</f>
        <v/>
      </c>
      <c r="U80" s="74" t="str">
        <f aca="false">IF($C80=0,"",I80/$C80)</f>
        <v/>
      </c>
      <c r="V80" s="75" t="str">
        <f aca="false">IF($C80=0,"",K80/$C80)</f>
        <v/>
      </c>
      <c r="W80" s="75" t="str">
        <f aca="false">IF($C80=0,"",M80/$C80)</f>
        <v/>
      </c>
    </row>
    <row r="81" customFormat="false" ht="15" hidden="false" customHeight="false" outlineLevel="0" collapsed="false">
      <c r="A81" s="76" t="s">
        <v>5220</v>
      </c>
      <c r="B81" s="76" t="s">
        <v>5215</v>
      </c>
      <c r="C81" s="76" t="n">
        <f aca="false">SUM(C71:C80)</f>
        <v>22</v>
      </c>
      <c r="D81" s="76" t="n">
        <f aca="false">SUM(D71:D80)</f>
        <v>10</v>
      </c>
      <c r="E81" s="76" t="n">
        <f aca="false">SUM(E71:E80)</f>
        <v>10</v>
      </c>
      <c r="F81" s="76" t="n">
        <f aca="false">SUM(F71:F80)</f>
        <v>13</v>
      </c>
      <c r="G81" s="76" t="n">
        <f aca="false">SUM(G71:G80)</f>
        <v>12</v>
      </c>
      <c r="H81" s="76" t="n">
        <f aca="false">SUM(H71:H80)</f>
        <v>12</v>
      </c>
      <c r="I81" s="76" t="n">
        <f aca="false">SUM(I71:I80)</f>
        <v>10</v>
      </c>
      <c r="J81" s="76" t="n">
        <f aca="false">SUM(J71:J80)</f>
        <v>0</v>
      </c>
      <c r="K81" s="77" t="n">
        <f aca="false">SUM(K71:K80)</f>
        <v>8</v>
      </c>
      <c r="L81" s="77" t="n">
        <f aca="false">SUM(L71:L80)</f>
        <v>0.0823</v>
      </c>
      <c r="M81" s="77" t="n">
        <f aca="false">K81-L81</f>
        <v>7.9177</v>
      </c>
      <c r="N81" s="78" t="n">
        <v>3</v>
      </c>
      <c r="O81" s="78" t="n">
        <v>4</v>
      </c>
      <c r="P81" s="79" t="n">
        <f aca="false">IF($C81=0,"",D81/$C81)</f>
        <v>0.454545454545455</v>
      </c>
      <c r="Q81" s="79" t="n">
        <f aca="false">IF($C81=0,"",E81/$C81)</f>
        <v>0.454545454545455</v>
      </c>
      <c r="R81" s="79" t="n">
        <f aca="false">IF($C81=0,"",F81/$C81)</f>
        <v>0.590909090909091</v>
      </c>
      <c r="S81" s="79" t="n">
        <f aca="false">IF($C81=0,"",G81/$C81)</f>
        <v>0.545454545454545</v>
      </c>
      <c r="T81" s="79" t="n">
        <f aca="false">IF($C81=0,"",H81/$C81)</f>
        <v>0.545454545454545</v>
      </c>
      <c r="U81" s="79" t="n">
        <f aca="false">IF($C81=0,"",I81/$C81)</f>
        <v>0.454545454545455</v>
      </c>
      <c r="V81" s="80" t="n">
        <f aca="false">IF($C81=0,"",K81/$C81)</f>
        <v>0.363636363636364</v>
      </c>
      <c r="W81" s="80" t="n">
        <f aca="false">IF($C81=0,"",M81/$C81)</f>
        <v>0.359895454545455</v>
      </c>
    </row>
    <row r="82" customFormat="false" ht="15" hidden="false" customHeight="false" outlineLevel="0" collapsed="false">
      <c r="A82" s="51" t="s">
        <v>5190</v>
      </c>
      <c r="B82" s="51" t="s">
        <v>5215</v>
      </c>
      <c r="C82" s="51" t="n">
        <f aca="false">C18+C31+C44+C57+C70+C81</f>
        <v>186</v>
      </c>
      <c r="D82" s="51" t="n">
        <f aca="false">D18+D31+D44+D57+D70+D81</f>
        <v>84</v>
      </c>
      <c r="E82" s="51" t="n">
        <f aca="false">E18+E31+E44+E57+E70+E81</f>
        <v>84</v>
      </c>
      <c r="F82" s="51" t="n">
        <f aca="false">F18+F31+F44+F57+F70+F81</f>
        <v>122</v>
      </c>
      <c r="G82" s="51" t="n">
        <f aca="false">G18+G31+G44+G57+G70+G81</f>
        <v>105</v>
      </c>
      <c r="H82" s="51" t="n">
        <f aca="false">H18+H31+H44+H57+H70+H81</f>
        <v>99</v>
      </c>
      <c r="I82" s="51" t="n">
        <f aca="false">I18+I31+I44+I57+I70+I81</f>
        <v>84</v>
      </c>
      <c r="J82" s="51" t="n">
        <f aca="false">J18+J31+J44+J57+J70+J81</f>
        <v>0</v>
      </c>
      <c r="K82" s="54" t="n">
        <f aca="false">K18+K31+K44+K57+K70+K81</f>
        <v>66</v>
      </c>
      <c r="L82" s="54" t="n">
        <f aca="false">L18+L31+L44+L57+L70+L81</f>
        <v>3.2939</v>
      </c>
      <c r="M82" s="54" t="n">
        <f aca="false">K82-L82</f>
        <v>62.7061</v>
      </c>
      <c r="N82" s="81" t="n">
        <v>8</v>
      </c>
      <c r="O82" s="81" t="n">
        <v>8</v>
      </c>
      <c r="P82" s="82" t="n">
        <f aca="false">IF($C82=0,"",D82/$C82)</f>
        <v>0.451612903225806</v>
      </c>
      <c r="Q82" s="82" t="n">
        <f aca="false">IF($C82=0,"",E82/$C82)</f>
        <v>0.451612903225806</v>
      </c>
      <c r="R82" s="82" t="n">
        <f aca="false">IF($C82=0,"",F82/$C82)</f>
        <v>0.655913978494624</v>
      </c>
      <c r="S82" s="82" t="n">
        <f aca="false">IF($C82=0,"",G82/$C82)</f>
        <v>0.564516129032258</v>
      </c>
      <c r="T82" s="82" t="n">
        <f aca="false">IF($C82=0,"",H82/$C82)</f>
        <v>0.532258064516129</v>
      </c>
      <c r="U82" s="82" t="n">
        <f aca="false">IF($C82=0,"",I82/$C82)</f>
        <v>0.451612903225806</v>
      </c>
      <c r="V82" s="83" t="n">
        <f aca="false">IF($C82=0,"",K82/$C82)</f>
        <v>0.354838709677419</v>
      </c>
      <c r="W82" s="83" t="n">
        <f aca="false">IF($C82=0,"",M82/$C82)</f>
        <v>0.337129569892473</v>
      </c>
    </row>
  </sheetData>
  <mergeCells count="2">
    <mergeCell ref="A2:W2"/>
    <mergeCell ref="A3:W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7"/>
    <col collapsed="false" customWidth="true" hidden="false" outlineLevel="0" max="5" min="4" style="0" width="9"/>
    <col collapsed="false" customWidth="true" hidden="false" outlineLevel="0" max="9" min="6" style="0" width="7"/>
    <col collapsed="false" customWidth="true" hidden="false" outlineLevel="0" max="10" min="10" style="0" width="9"/>
    <col collapsed="false" customWidth="true" hidden="false" outlineLevel="0" max="12" min="11" style="0" width="8"/>
    <col collapsed="false" customWidth="true" hidden="false" outlineLevel="0" max="13" min="13" style="0" width="9"/>
    <col collapsed="false" customWidth="true" hidden="false" outlineLevel="0" max="15" min="14" style="0" width="8"/>
    <col collapsed="false" customWidth="true" hidden="false" outlineLevel="0" max="16" min="16" style="0" width="7"/>
    <col collapsed="false" customWidth="true" hidden="false" outlineLevel="0" max="17" min="17" style="0" width="9"/>
    <col collapsed="false" customWidth="true" hidden="false" outlineLevel="0" max="21" min="18" style="0" width="7"/>
    <col collapsed="false" customWidth="true" hidden="false" outlineLevel="0" max="22" min="22" style="0" width="8"/>
    <col collapsed="false" customWidth="true" hidden="false" outlineLevel="0" max="23" min="23" style="0" width="9"/>
  </cols>
  <sheetData>
    <row r="1" customFormat="false" ht="15" hidden="false" customHeight="false" outlineLevel="0" collapsed="false">
      <c r="A1" s="3" t="s">
        <v>5238</v>
      </c>
    </row>
    <row r="2" customFormat="false" ht="42" hidden="false" customHeight="true" outlineLevel="0" collapsed="false">
      <c r="A2" s="4" t="s">
        <v>5239</v>
      </c>
      <c r="B2" s="4"/>
      <c r="C2" s="4"/>
      <c r="D2" s="4"/>
      <c r="E2" s="4"/>
      <c r="F2" s="4"/>
      <c r="G2" s="4"/>
      <c r="H2" s="4"/>
      <c r="I2" s="4"/>
      <c r="J2" s="4"/>
      <c r="K2" s="4"/>
      <c r="L2" s="4"/>
      <c r="M2" s="4"/>
      <c r="N2" s="4"/>
      <c r="O2" s="4"/>
      <c r="P2" s="4"/>
      <c r="Q2" s="4"/>
      <c r="R2" s="4"/>
      <c r="S2" s="4"/>
      <c r="T2" s="4"/>
      <c r="U2" s="4"/>
      <c r="V2" s="4"/>
      <c r="W2" s="4"/>
    </row>
    <row r="3" customFormat="false" ht="15" hidden="false" customHeight="false" outlineLevel="0" collapsed="false">
      <c r="A3" s="73" t="s">
        <v>5193</v>
      </c>
      <c r="B3" s="73"/>
      <c r="C3" s="73"/>
      <c r="D3" s="73"/>
      <c r="E3" s="73"/>
      <c r="F3" s="73"/>
      <c r="G3" s="73"/>
      <c r="H3" s="73"/>
      <c r="I3" s="73"/>
      <c r="J3" s="73"/>
      <c r="K3" s="73"/>
      <c r="L3" s="73"/>
      <c r="M3" s="73"/>
      <c r="N3" s="73"/>
      <c r="O3" s="73"/>
      <c r="P3" s="73"/>
      <c r="Q3" s="73"/>
      <c r="R3" s="73"/>
      <c r="S3" s="73"/>
      <c r="T3" s="73"/>
      <c r="U3" s="73"/>
      <c r="V3" s="73"/>
      <c r="W3" s="73"/>
    </row>
    <row r="5" customFormat="false" ht="42" hidden="false" customHeight="true" outlineLevel="0" collapsed="false">
      <c r="A5" s="6" t="s">
        <v>5175</v>
      </c>
      <c r="B5" s="6" t="s">
        <v>270</v>
      </c>
      <c r="C5" s="6" t="s">
        <v>359</v>
      </c>
      <c r="D5" s="6" t="s">
        <v>5194</v>
      </c>
      <c r="E5" s="6" t="s">
        <v>362</v>
      </c>
      <c r="F5" s="6" t="s">
        <v>5195</v>
      </c>
      <c r="G5" s="6" t="s">
        <v>5196</v>
      </c>
      <c r="H5" s="6" t="s">
        <v>5197</v>
      </c>
      <c r="I5" s="6" t="s">
        <v>5198</v>
      </c>
      <c r="J5" s="6" t="s">
        <v>5199</v>
      </c>
      <c r="K5" s="6" t="s">
        <v>5200</v>
      </c>
      <c r="L5" s="6" t="s">
        <v>5201</v>
      </c>
      <c r="M5" s="6" t="s">
        <v>372</v>
      </c>
      <c r="N5" s="6" t="s">
        <v>5183</v>
      </c>
      <c r="O5" s="6" t="s">
        <v>87</v>
      </c>
      <c r="P5" s="6" t="s">
        <v>5176</v>
      </c>
      <c r="Q5" s="6" t="s">
        <v>5177</v>
      </c>
      <c r="R5" s="6" t="s">
        <v>5178</v>
      </c>
      <c r="S5" s="6" t="s">
        <v>5179</v>
      </c>
      <c r="T5" s="6" t="s">
        <v>5180</v>
      </c>
      <c r="U5" s="6" t="s">
        <v>5181</v>
      </c>
      <c r="V5" s="6" t="s">
        <v>5182</v>
      </c>
      <c r="W5" s="6" t="s">
        <v>5003</v>
      </c>
    </row>
    <row r="6" customFormat="false" ht="15" hidden="false" customHeight="false" outlineLevel="0" collapsed="false">
      <c r="A6" s="11" t="n">
        <v>2021</v>
      </c>
      <c r="B6" s="11" t="s">
        <v>5202</v>
      </c>
      <c r="C6" s="16" t="n">
        <v>5</v>
      </c>
      <c r="D6" s="16" t="n">
        <v>3</v>
      </c>
      <c r="E6" s="16" t="n">
        <v>3</v>
      </c>
      <c r="F6" s="16" t="n">
        <v>3</v>
      </c>
      <c r="G6" s="16" t="n">
        <v>3</v>
      </c>
      <c r="H6" s="16" t="n">
        <v>3</v>
      </c>
      <c r="I6" s="16" t="n">
        <v>3</v>
      </c>
      <c r="J6" s="16" t="n">
        <v>0</v>
      </c>
      <c r="K6" s="13" t="n">
        <v>1.06</v>
      </c>
      <c r="L6" s="13" t="n">
        <v>0.1003</v>
      </c>
      <c r="M6" s="35" t="n">
        <f aca="false">K6-L6</f>
        <v>0.9597</v>
      </c>
      <c r="N6" s="16" t="n">
        <v>3</v>
      </c>
      <c r="O6" s="16" t="n">
        <v>1</v>
      </c>
      <c r="P6" s="74" t="n">
        <f aca="false">IF($C6=0,"",D6/$C6)</f>
        <v>0.6</v>
      </c>
      <c r="Q6" s="74" t="n">
        <f aca="false">IF($C6=0,"",E6/$C6)</f>
        <v>0.6</v>
      </c>
      <c r="R6" s="74" t="n">
        <f aca="false">IF($C6=0,"",F6/$C6)</f>
        <v>0.6</v>
      </c>
      <c r="S6" s="74" t="n">
        <f aca="false">IF($C6=0,"",G6/$C6)</f>
        <v>0.6</v>
      </c>
      <c r="T6" s="74" t="n">
        <f aca="false">IF($C6=0,"",H6/$C6)</f>
        <v>0.6</v>
      </c>
      <c r="U6" s="74" t="n">
        <f aca="false">IF($C6=0,"",I6/$C6)</f>
        <v>0.6</v>
      </c>
      <c r="V6" s="75" t="n">
        <f aca="false">IF($C6=0,"",K6/$C6)</f>
        <v>0.212</v>
      </c>
      <c r="W6" s="75" t="n">
        <f aca="false">IF($C6=0,"",M6/$C6)</f>
        <v>0.19194</v>
      </c>
    </row>
    <row r="7" customFormat="false" ht="15" hidden="false" customHeight="false" outlineLevel="0" collapsed="false">
      <c r="A7" s="11" t="n">
        <v>2021</v>
      </c>
      <c r="B7" s="11" t="s">
        <v>5203</v>
      </c>
      <c r="C7" s="16" t="n">
        <v>3</v>
      </c>
      <c r="D7" s="16" t="n">
        <v>2</v>
      </c>
      <c r="E7" s="16" t="n">
        <v>3</v>
      </c>
      <c r="F7" s="16" t="n">
        <v>3</v>
      </c>
      <c r="G7" s="16" t="n">
        <v>3</v>
      </c>
      <c r="H7" s="16" t="n">
        <v>3</v>
      </c>
      <c r="I7" s="16" t="n">
        <v>2</v>
      </c>
      <c r="J7" s="16" t="n">
        <v>0</v>
      </c>
      <c r="K7" s="13" t="n">
        <v>2.16</v>
      </c>
      <c r="L7" s="13" t="n">
        <v>0.0737</v>
      </c>
      <c r="M7" s="35" t="n">
        <f aca="false">K7-L7</f>
        <v>2.0863</v>
      </c>
      <c r="N7" s="16" t="n">
        <v>3</v>
      </c>
      <c r="O7" s="16" t="n">
        <v>0</v>
      </c>
      <c r="P7" s="74" t="n">
        <f aca="false">IF($C7=0,"",D7/$C7)</f>
        <v>0.666666666666667</v>
      </c>
      <c r="Q7" s="74" t="n">
        <f aca="false">IF($C7=0,"",E7/$C7)</f>
        <v>1</v>
      </c>
      <c r="R7" s="74" t="n">
        <f aca="false">IF($C7=0,"",F7/$C7)</f>
        <v>1</v>
      </c>
      <c r="S7" s="74" t="n">
        <f aca="false">IF($C7=0,"",G7/$C7)</f>
        <v>1</v>
      </c>
      <c r="T7" s="74" t="n">
        <f aca="false">IF($C7=0,"",H7/$C7)</f>
        <v>1</v>
      </c>
      <c r="U7" s="74" t="n">
        <f aca="false">IF($C7=0,"",I7/$C7)</f>
        <v>0.666666666666667</v>
      </c>
      <c r="V7" s="75" t="n">
        <f aca="false">IF($C7=0,"",K7/$C7)</f>
        <v>0.72</v>
      </c>
      <c r="W7" s="75" t="n">
        <f aca="false">IF($C7=0,"",M7/$C7)</f>
        <v>0.695433333333333</v>
      </c>
    </row>
    <row r="8" customFormat="false" ht="15" hidden="false" customHeight="false" outlineLevel="0" collapsed="false">
      <c r="A8" s="11" t="n">
        <v>2021</v>
      </c>
      <c r="B8" s="11" t="s">
        <v>5204</v>
      </c>
      <c r="C8" s="16" t="n">
        <v>3</v>
      </c>
      <c r="D8" s="16" t="n">
        <v>2</v>
      </c>
      <c r="E8" s="16" t="n">
        <v>3</v>
      </c>
      <c r="F8" s="16" t="n">
        <v>3</v>
      </c>
      <c r="G8" s="16" t="n">
        <v>2</v>
      </c>
      <c r="H8" s="16" t="n">
        <v>2</v>
      </c>
      <c r="I8" s="16" t="n">
        <v>2</v>
      </c>
      <c r="J8" s="16" t="n">
        <v>0</v>
      </c>
      <c r="K8" s="13" t="n">
        <v>2.16</v>
      </c>
      <c r="L8" s="13" t="n">
        <v>0.0722</v>
      </c>
      <c r="M8" s="35" t="n">
        <f aca="false">K8-L8</f>
        <v>2.0878</v>
      </c>
      <c r="N8" s="16" t="n">
        <v>3</v>
      </c>
      <c r="O8" s="16" t="n">
        <v>0</v>
      </c>
      <c r="P8" s="74" t="n">
        <f aca="false">IF($C8=0,"",D8/$C8)</f>
        <v>0.666666666666667</v>
      </c>
      <c r="Q8" s="74" t="n">
        <f aca="false">IF($C8=0,"",E8/$C8)</f>
        <v>1</v>
      </c>
      <c r="R8" s="74" t="n">
        <f aca="false">IF($C8=0,"",F8/$C8)</f>
        <v>1</v>
      </c>
      <c r="S8" s="74" t="n">
        <f aca="false">IF($C8=0,"",G8/$C8)</f>
        <v>0.666666666666667</v>
      </c>
      <c r="T8" s="74" t="n">
        <f aca="false">IF($C8=0,"",H8/$C8)</f>
        <v>0.666666666666667</v>
      </c>
      <c r="U8" s="74" t="n">
        <f aca="false">IF($C8=0,"",I8/$C8)</f>
        <v>0.666666666666667</v>
      </c>
      <c r="V8" s="75" t="n">
        <f aca="false">IF($C8=0,"",K8/$C8)</f>
        <v>0.72</v>
      </c>
      <c r="W8" s="75" t="n">
        <f aca="false">IF($C8=0,"",M8/$C8)</f>
        <v>0.695933333333333</v>
      </c>
    </row>
    <row r="9" customFormat="false" ht="15" hidden="false" customHeight="false" outlineLevel="0" collapsed="false">
      <c r="A9" s="11" t="n">
        <v>2021</v>
      </c>
      <c r="B9" s="11" t="s">
        <v>5205</v>
      </c>
      <c r="C9" s="16" t="n">
        <v>2</v>
      </c>
      <c r="D9" s="16" t="n">
        <v>0</v>
      </c>
      <c r="E9" s="16" t="n">
        <v>0</v>
      </c>
      <c r="F9" s="16" t="n">
        <v>0</v>
      </c>
      <c r="G9" s="16" t="n">
        <v>0</v>
      </c>
      <c r="H9" s="16" t="n">
        <v>0</v>
      </c>
      <c r="I9" s="16" t="n">
        <v>0</v>
      </c>
      <c r="J9" s="16" t="n">
        <v>0</v>
      </c>
      <c r="K9" s="13" t="n">
        <v>-2</v>
      </c>
      <c r="L9" s="13" t="n">
        <v>0.0567</v>
      </c>
      <c r="M9" s="35" t="n">
        <f aca="false">K9-L9</f>
        <v>-2.0567</v>
      </c>
      <c r="N9" s="16" t="n">
        <v>0</v>
      </c>
      <c r="O9" s="16" t="n">
        <v>2</v>
      </c>
      <c r="P9" s="74" t="n">
        <f aca="false">IF($C9=0,"",D9/$C9)</f>
        <v>0</v>
      </c>
      <c r="Q9" s="74" t="n">
        <f aca="false">IF($C9=0,"",E9/$C9)</f>
        <v>0</v>
      </c>
      <c r="R9" s="74" t="n">
        <f aca="false">IF($C9=0,"",F9/$C9)</f>
        <v>0</v>
      </c>
      <c r="S9" s="74" t="n">
        <f aca="false">IF($C9=0,"",G9/$C9)</f>
        <v>0</v>
      </c>
      <c r="T9" s="74" t="n">
        <f aca="false">IF($C9=0,"",H9/$C9)</f>
        <v>0</v>
      </c>
      <c r="U9" s="74" t="n">
        <f aca="false">IF($C9=0,"",I9/$C9)</f>
        <v>0</v>
      </c>
      <c r="V9" s="75" t="n">
        <f aca="false">IF($C9=0,"",K9/$C9)</f>
        <v>-1</v>
      </c>
      <c r="W9" s="75" t="n">
        <f aca="false">IF($C9=0,"",M9/$C9)</f>
        <v>-1.02835</v>
      </c>
    </row>
    <row r="10" customFormat="false" ht="15" hidden="false" customHeight="false" outlineLevel="0" collapsed="false">
      <c r="A10" s="11" t="n">
        <v>2021</v>
      </c>
      <c r="B10" s="11" t="s">
        <v>5206</v>
      </c>
      <c r="C10" s="16" t="n">
        <v>1</v>
      </c>
      <c r="D10" s="16" t="n">
        <v>1</v>
      </c>
      <c r="E10" s="16" t="n">
        <v>1</v>
      </c>
      <c r="F10" s="16" t="n">
        <v>1</v>
      </c>
      <c r="G10" s="16" t="n">
        <v>1</v>
      </c>
      <c r="H10" s="16" t="n">
        <v>1</v>
      </c>
      <c r="I10" s="16" t="n">
        <v>1</v>
      </c>
      <c r="J10" s="16" t="n">
        <v>0</v>
      </c>
      <c r="K10" s="13" t="n">
        <v>1.02</v>
      </c>
      <c r="L10" s="13" t="n">
        <v>0.0288</v>
      </c>
      <c r="M10" s="35" t="n">
        <f aca="false">K10-L10</f>
        <v>0.9912</v>
      </c>
      <c r="N10" s="16" t="n">
        <v>1</v>
      </c>
      <c r="O10" s="16" t="n">
        <v>0</v>
      </c>
      <c r="P10" s="74" t="n">
        <f aca="false">IF($C10=0,"",D10/$C10)</f>
        <v>1</v>
      </c>
      <c r="Q10" s="74" t="n">
        <f aca="false">IF($C10=0,"",E10/$C10)</f>
        <v>1</v>
      </c>
      <c r="R10" s="74" t="n">
        <f aca="false">IF($C10=0,"",F10/$C10)</f>
        <v>1</v>
      </c>
      <c r="S10" s="74" t="n">
        <f aca="false">IF($C10=0,"",G10/$C10)</f>
        <v>1</v>
      </c>
      <c r="T10" s="74" t="n">
        <f aca="false">IF($C10=0,"",H10/$C10)</f>
        <v>1</v>
      </c>
      <c r="U10" s="74" t="n">
        <f aca="false">IF($C10=0,"",I10/$C10)</f>
        <v>1</v>
      </c>
      <c r="V10" s="75" t="n">
        <f aca="false">IF($C10=0,"",K10/$C10)</f>
        <v>1.02</v>
      </c>
      <c r="W10" s="75" t="n">
        <f aca="false">IF($C10=0,"",M10/$C10)</f>
        <v>0.9912</v>
      </c>
    </row>
    <row r="11" customFormat="false" ht="15" hidden="false" customHeight="false" outlineLevel="0" collapsed="false">
      <c r="A11" s="11" t="n">
        <v>2021</v>
      </c>
      <c r="B11" s="11" t="s">
        <v>5207</v>
      </c>
      <c r="C11" s="16" t="n">
        <v>5</v>
      </c>
      <c r="D11" s="16" t="n">
        <v>3</v>
      </c>
      <c r="E11" s="16" t="n">
        <v>4</v>
      </c>
      <c r="F11" s="16" t="n">
        <v>4</v>
      </c>
      <c r="G11" s="16" t="n">
        <v>3</v>
      </c>
      <c r="H11" s="16" t="n">
        <v>3</v>
      </c>
      <c r="I11" s="16" t="n">
        <v>3</v>
      </c>
      <c r="J11" s="16" t="n">
        <v>0</v>
      </c>
      <c r="K11" s="13" t="n">
        <v>2.18</v>
      </c>
      <c r="L11" s="13" t="n">
        <v>0.1686</v>
      </c>
      <c r="M11" s="35" t="n">
        <f aca="false">K11-L11</f>
        <v>2.0114</v>
      </c>
      <c r="N11" s="16" t="n">
        <v>3</v>
      </c>
      <c r="O11" s="16" t="n">
        <v>1</v>
      </c>
      <c r="P11" s="74" t="n">
        <f aca="false">IF($C11=0,"",D11/$C11)</f>
        <v>0.6</v>
      </c>
      <c r="Q11" s="74" t="n">
        <f aca="false">IF($C11=0,"",E11/$C11)</f>
        <v>0.8</v>
      </c>
      <c r="R11" s="74" t="n">
        <f aca="false">IF($C11=0,"",F11/$C11)</f>
        <v>0.8</v>
      </c>
      <c r="S11" s="74" t="n">
        <f aca="false">IF($C11=0,"",G11/$C11)</f>
        <v>0.6</v>
      </c>
      <c r="T11" s="74" t="n">
        <f aca="false">IF($C11=0,"",H11/$C11)</f>
        <v>0.6</v>
      </c>
      <c r="U11" s="74" t="n">
        <f aca="false">IF($C11=0,"",I11/$C11)</f>
        <v>0.6</v>
      </c>
      <c r="V11" s="75" t="n">
        <f aca="false">IF($C11=0,"",K11/$C11)</f>
        <v>0.436</v>
      </c>
      <c r="W11" s="75" t="n">
        <f aca="false">IF($C11=0,"",M11/$C11)</f>
        <v>0.40228</v>
      </c>
    </row>
    <row r="12" customFormat="false" ht="15" hidden="false" customHeight="false" outlineLevel="0" collapsed="false">
      <c r="A12" s="11" t="n">
        <v>2021</v>
      </c>
      <c r="B12" s="11" t="s">
        <v>5208</v>
      </c>
      <c r="C12" s="16" t="n">
        <v>4</v>
      </c>
      <c r="D12" s="16" t="n">
        <v>0</v>
      </c>
      <c r="E12" s="16" t="n">
        <v>3</v>
      </c>
      <c r="F12" s="16" t="n">
        <v>3</v>
      </c>
      <c r="G12" s="16" t="n">
        <v>3</v>
      </c>
      <c r="H12" s="16" t="n">
        <v>1</v>
      </c>
      <c r="I12" s="16" t="n">
        <v>0</v>
      </c>
      <c r="J12" s="16" t="n">
        <v>0</v>
      </c>
      <c r="K12" s="13" t="n">
        <v>-0.64</v>
      </c>
      <c r="L12" s="13" t="n">
        <v>0.1186</v>
      </c>
      <c r="M12" s="35" t="n">
        <f aca="false">K12-L12</f>
        <v>-0.7586</v>
      </c>
      <c r="N12" s="16" t="n">
        <v>3</v>
      </c>
      <c r="O12" s="16" t="n">
        <v>1</v>
      </c>
      <c r="P12" s="74" t="n">
        <f aca="false">IF($C12=0,"",D12/$C12)</f>
        <v>0</v>
      </c>
      <c r="Q12" s="74" t="n">
        <f aca="false">IF($C12=0,"",E12/$C12)</f>
        <v>0.75</v>
      </c>
      <c r="R12" s="74" t="n">
        <f aca="false">IF($C12=0,"",F12/$C12)</f>
        <v>0.75</v>
      </c>
      <c r="S12" s="74" t="n">
        <f aca="false">IF($C12=0,"",G12/$C12)</f>
        <v>0.75</v>
      </c>
      <c r="T12" s="74" t="n">
        <f aca="false">IF($C12=0,"",H12/$C12)</f>
        <v>0.25</v>
      </c>
      <c r="U12" s="74" t="n">
        <f aca="false">IF($C12=0,"",I12/$C12)</f>
        <v>0</v>
      </c>
      <c r="V12" s="75" t="n">
        <f aca="false">IF($C12=0,"",K12/$C12)</f>
        <v>-0.16</v>
      </c>
      <c r="W12" s="75" t="n">
        <f aca="false">IF($C12=0,"",M12/$C12)</f>
        <v>-0.18965</v>
      </c>
    </row>
    <row r="13" customFormat="false" ht="15" hidden="false" customHeight="false" outlineLevel="0" collapsed="false">
      <c r="A13" s="11" t="n">
        <v>2021</v>
      </c>
      <c r="B13" s="11" t="s">
        <v>5209</v>
      </c>
      <c r="C13" s="16" t="n">
        <v>2</v>
      </c>
      <c r="D13" s="16" t="n">
        <v>1</v>
      </c>
      <c r="E13" s="16" t="n">
        <v>1</v>
      </c>
      <c r="F13" s="16" t="n">
        <v>1</v>
      </c>
      <c r="G13" s="16" t="n">
        <v>1</v>
      </c>
      <c r="H13" s="16" t="n">
        <v>1</v>
      </c>
      <c r="I13" s="16" t="n">
        <v>1</v>
      </c>
      <c r="J13" s="16" t="n">
        <v>0</v>
      </c>
      <c r="K13" s="13" t="n">
        <v>0.02</v>
      </c>
      <c r="L13" s="13" t="n">
        <v>0.077</v>
      </c>
      <c r="M13" s="35" t="n">
        <f aca="false">K13-L13</f>
        <v>-0.057</v>
      </c>
      <c r="N13" s="16" t="n">
        <v>1</v>
      </c>
      <c r="O13" s="16" t="n">
        <v>1</v>
      </c>
      <c r="P13" s="74" t="n">
        <f aca="false">IF($C13=0,"",D13/$C13)</f>
        <v>0.5</v>
      </c>
      <c r="Q13" s="74" t="n">
        <f aca="false">IF($C13=0,"",E13/$C13)</f>
        <v>0.5</v>
      </c>
      <c r="R13" s="74" t="n">
        <f aca="false">IF($C13=0,"",F13/$C13)</f>
        <v>0.5</v>
      </c>
      <c r="S13" s="74" t="n">
        <f aca="false">IF($C13=0,"",G13/$C13)</f>
        <v>0.5</v>
      </c>
      <c r="T13" s="74" t="n">
        <f aca="false">IF($C13=0,"",H13/$C13)</f>
        <v>0.5</v>
      </c>
      <c r="U13" s="74" t="n">
        <f aca="false">IF($C13=0,"",I13/$C13)</f>
        <v>0.5</v>
      </c>
      <c r="V13" s="75" t="n">
        <f aca="false">IF($C13=0,"",K13/$C13)</f>
        <v>0.01</v>
      </c>
      <c r="W13" s="75" t="n">
        <f aca="false">IF($C13=0,"",M13/$C13)</f>
        <v>-0.0285</v>
      </c>
    </row>
    <row r="14" customFormat="false" ht="15" hidden="false" customHeight="false" outlineLevel="0" collapsed="false">
      <c r="A14" s="11" t="n">
        <v>2021</v>
      </c>
      <c r="B14" s="11" t="s">
        <v>5210</v>
      </c>
      <c r="C14" s="16" t="n">
        <v>2</v>
      </c>
      <c r="D14" s="16" t="n">
        <v>1</v>
      </c>
      <c r="E14" s="16" t="n">
        <v>1</v>
      </c>
      <c r="F14" s="16" t="n">
        <v>1</v>
      </c>
      <c r="G14" s="16" t="n">
        <v>1</v>
      </c>
      <c r="H14" s="16" t="n">
        <v>1</v>
      </c>
      <c r="I14" s="16" t="n">
        <v>1</v>
      </c>
      <c r="J14" s="16" t="n">
        <v>0</v>
      </c>
      <c r="K14" s="13" t="n">
        <v>0.02</v>
      </c>
      <c r="L14" s="13" t="n">
        <v>0.0606</v>
      </c>
      <c r="M14" s="35" t="n">
        <f aca="false">K14-L14</f>
        <v>-0.0406</v>
      </c>
      <c r="N14" s="16" t="n">
        <v>1</v>
      </c>
      <c r="O14" s="16" t="n">
        <v>1</v>
      </c>
      <c r="P14" s="74" t="n">
        <f aca="false">IF($C14=0,"",D14/$C14)</f>
        <v>0.5</v>
      </c>
      <c r="Q14" s="74" t="n">
        <f aca="false">IF($C14=0,"",E14/$C14)</f>
        <v>0.5</v>
      </c>
      <c r="R14" s="74" t="n">
        <f aca="false">IF($C14=0,"",F14/$C14)</f>
        <v>0.5</v>
      </c>
      <c r="S14" s="74" t="n">
        <f aca="false">IF($C14=0,"",G14/$C14)</f>
        <v>0.5</v>
      </c>
      <c r="T14" s="74" t="n">
        <f aca="false">IF($C14=0,"",H14/$C14)</f>
        <v>0.5</v>
      </c>
      <c r="U14" s="74" t="n">
        <f aca="false">IF($C14=0,"",I14/$C14)</f>
        <v>0.5</v>
      </c>
      <c r="V14" s="75" t="n">
        <f aca="false">IF($C14=0,"",K14/$C14)</f>
        <v>0.01</v>
      </c>
      <c r="W14" s="75" t="n">
        <f aca="false">IF($C14=0,"",M14/$C14)</f>
        <v>-0.0203</v>
      </c>
    </row>
    <row r="15" customFormat="false" ht="15" hidden="false" customHeight="false" outlineLevel="0" collapsed="false">
      <c r="A15" s="11" t="n">
        <v>2021</v>
      </c>
      <c r="B15" s="11" t="s">
        <v>5211</v>
      </c>
      <c r="C15" s="16" t="n">
        <v>3</v>
      </c>
      <c r="D15" s="16" t="n">
        <v>2</v>
      </c>
      <c r="E15" s="16" t="n">
        <v>3</v>
      </c>
      <c r="F15" s="16" t="n">
        <v>3</v>
      </c>
      <c r="G15" s="16" t="n">
        <v>3</v>
      </c>
      <c r="H15" s="16" t="n">
        <v>2</v>
      </c>
      <c r="I15" s="16" t="n">
        <v>2</v>
      </c>
      <c r="J15" s="16" t="n">
        <v>0</v>
      </c>
      <c r="K15" s="13" t="n">
        <v>2.16</v>
      </c>
      <c r="L15" s="13" t="n">
        <v>0.0839</v>
      </c>
      <c r="M15" s="35" t="n">
        <f aca="false">K15-L15</f>
        <v>2.0761</v>
      </c>
      <c r="N15" s="16" t="n">
        <v>3</v>
      </c>
      <c r="O15" s="16" t="n">
        <v>0</v>
      </c>
      <c r="P15" s="74" t="n">
        <f aca="false">IF($C15=0,"",D15/$C15)</f>
        <v>0.666666666666667</v>
      </c>
      <c r="Q15" s="74" t="n">
        <f aca="false">IF($C15=0,"",E15/$C15)</f>
        <v>1</v>
      </c>
      <c r="R15" s="74" t="n">
        <f aca="false">IF($C15=0,"",F15/$C15)</f>
        <v>1</v>
      </c>
      <c r="S15" s="74" t="n">
        <f aca="false">IF($C15=0,"",G15/$C15)</f>
        <v>1</v>
      </c>
      <c r="T15" s="74" t="n">
        <f aca="false">IF($C15=0,"",H15/$C15)</f>
        <v>0.666666666666667</v>
      </c>
      <c r="U15" s="74" t="n">
        <f aca="false">IF($C15=0,"",I15/$C15)</f>
        <v>0.666666666666667</v>
      </c>
      <c r="V15" s="75" t="n">
        <f aca="false">IF($C15=0,"",K15/$C15)</f>
        <v>0.72</v>
      </c>
      <c r="W15" s="75" t="n">
        <f aca="false">IF($C15=0,"",M15/$C15)</f>
        <v>0.692033333333333</v>
      </c>
    </row>
    <row r="16" customFormat="false" ht="15" hidden="false" customHeight="false" outlineLevel="0" collapsed="false">
      <c r="A16" s="11" t="n">
        <v>2021</v>
      </c>
      <c r="B16" s="11" t="s">
        <v>5212</v>
      </c>
      <c r="C16" s="16" t="n">
        <v>0</v>
      </c>
      <c r="D16" s="16" t="n">
        <v>0</v>
      </c>
      <c r="E16" s="16" t="n">
        <v>0</v>
      </c>
      <c r="F16" s="16" t="n">
        <v>0</v>
      </c>
      <c r="G16" s="16" t="n">
        <v>0</v>
      </c>
      <c r="H16" s="16" t="n">
        <v>0</v>
      </c>
      <c r="I16" s="16" t="n">
        <v>0</v>
      </c>
      <c r="J16" s="16" t="n">
        <v>0</v>
      </c>
      <c r="K16" s="13" t="n">
        <v>0</v>
      </c>
      <c r="L16" s="13" t="n">
        <v>0</v>
      </c>
      <c r="M16" s="35" t="n">
        <f aca="false">K16-L16</f>
        <v>0</v>
      </c>
      <c r="N16" s="16" t="n">
        <v>0</v>
      </c>
      <c r="O16" s="16" t="n">
        <v>0</v>
      </c>
      <c r="P16" s="74" t="str">
        <f aca="false">IF($C16=0,"",D16/$C16)</f>
        <v/>
      </c>
      <c r="Q16" s="74" t="str">
        <f aca="false">IF($C16=0,"",E16/$C16)</f>
        <v/>
      </c>
      <c r="R16" s="74" t="str">
        <f aca="false">IF($C16=0,"",F16/$C16)</f>
        <v/>
      </c>
      <c r="S16" s="74" t="str">
        <f aca="false">IF($C16=0,"",G16/$C16)</f>
        <v/>
      </c>
      <c r="T16" s="74" t="str">
        <f aca="false">IF($C16=0,"",H16/$C16)</f>
        <v/>
      </c>
      <c r="U16" s="74" t="str">
        <f aca="false">IF($C16=0,"",I16/$C16)</f>
        <v/>
      </c>
      <c r="V16" s="75" t="str">
        <f aca="false">IF($C16=0,"",K16/$C16)</f>
        <v/>
      </c>
      <c r="W16" s="75" t="str">
        <f aca="false">IF($C16=0,"",M16/$C16)</f>
        <v/>
      </c>
    </row>
    <row r="17" customFormat="false" ht="15" hidden="false" customHeight="false" outlineLevel="0" collapsed="false">
      <c r="A17" s="11" t="n">
        <v>2021</v>
      </c>
      <c r="B17" s="11" t="s">
        <v>5213</v>
      </c>
      <c r="C17" s="16" t="n">
        <v>4</v>
      </c>
      <c r="D17" s="16" t="n">
        <v>2</v>
      </c>
      <c r="E17" s="16" t="n">
        <v>4</v>
      </c>
      <c r="F17" s="16" t="n">
        <v>4</v>
      </c>
      <c r="G17" s="16" t="n">
        <v>3</v>
      </c>
      <c r="H17" s="16" t="n">
        <v>2</v>
      </c>
      <c r="I17" s="16" t="n">
        <v>2</v>
      </c>
      <c r="J17" s="16" t="n">
        <v>0</v>
      </c>
      <c r="K17" s="13" t="n">
        <v>2.28</v>
      </c>
      <c r="L17" s="13" t="n">
        <v>0.1563</v>
      </c>
      <c r="M17" s="35" t="n">
        <f aca="false">K17-L17</f>
        <v>2.1237</v>
      </c>
      <c r="N17" s="16" t="n">
        <v>4</v>
      </c>
      <c r="O17" s="16" t="n">
        <v>0</v>
      </c>
      <c r="P17" s="74" t="n">
        <f aca="false">IF($C17=0,"",D17/$C17)</f>
        <v>0.5</v>
      </c>
      <c r="Q17" s="74" t="n">
        <f aca="false">IF($C17=0,"",E17/$C17)</f>
        <v>1</v>
      </c>
      <c r="R17" s="74" t="n">
        <f aca="false">IF($C17=0,"",F17/$C17)</f>
        <v>1</v>
      </c>
      <c r="S17" s="74" t="n">
        <f aca="false">IF($C17=0,"",G17/$C17)</f>
        <v>0.75</v>
      </c>
      <c r="T17" s="74" t="n">
        <f aca="false">IF($C17=0,"",H17/$C17)</f>
        <v>0.5</v>
      </c>
      <c r="U17" s="74" t="n">
        <f aca="false">IF($C17=0,"",I17/$C17)</f>
        <v>0.5</v>
      </c>
      <c r="V17" s="75" t="n">
        <f aca="false">IF($C17=0,"",K17/$C17)</f>
        <v>0.57</v>
      </c>
      <c r="W17" s="75" t="n">
        <f aca="false">IF($C17=0,"",M17/$C17)</f>
        <v>0.530925</v>
      </c>
    </row>
    <row r="18" customFormat="false" ht="15" hidden="false" customHeight="false" outlineLevel="0" collapsed="false">
      <c r="A18" s="76" t="s">
        <v>5214</v>
      </c>
      <c r="B18" s="76" t="s">
        <v>5215</v>
      </c>
      <c r="C18" s="76" t="n">
        <f aca="false">SUM(C6:C17)</f>
        <v>34</v>
      </c>
      <c r="D18" s="76" t="n">
        <f aca="false">SUM(D6:D17)</f>
        <v>17</v>
      </c>
      <c r="E18" s="76" t="n">
        <f aca="false">SUM(E6:E17)</f>
        <v>26</v>
      </c>
      <c r="F18" s="76" t="n">
        <f aca="false">SUM(F6:F17)</f>
        <v>26</v>
      </c>
      <c r="G18" s="76" t="n">
        <f aca="false">SUM(G6:G17)</f>
        <v>23</v>
      </c>
      <c r="H18" s="76" t="n">
        <f aca="false">SUM(H6:H17)</f>
        <v>19</v>
      </c>
      <c r="I18" s="76" t="n">
        <f aca="false">SUM(I6:I17)</f>
        <v>17</v>
      </c>
      <c r="J18" s="76" t="n">
        <f aca="false">SUM(J6:J17)</f>
        <v>0</v>
      </c>
      <c r="K18" s="77" t="n">
        <f aca="false">SUM(K6:K17)</f>
        <v>10.42</v>
      </c>
      <c r="L18" s="77" t="n">
        <f aca="false">SUM(L6:L17)</f>
        <v>0.9967</v>
      </c>
      <c r="M18" s="77" t="n">
        <f aca="false">K18-L18</f>
        <v>9.4233</v>
      </c>
      <c r="N18" s="78" t="n">
        <v>7</v>
      </c>
      <c r="O18" s="78" t="n">
        <v>2</v>
      </c>
      <c r="P18" s="79" t="n">
        <f aca="false">IF($C18=0,"",D18/$C18)</f>
        <v>0.5</v>
      </c>
      <c r="Q18" s="79" t="n">
        <f aca="false">IF($C18=0,"",E18/$C18)</f>
        <v>0.764705882352941</v>
      </c>
      <c r="R18" s="79" t="n">
        <f aca="false">IF($C18=0,"",F18/$C18)</f>
        <v>0.764705882352941</v>
      </c>
      <c r="S18" s="79" t="n">
        <f aca="false">IF($C18=0,"",G18/$C18)</f>
        <v>0.676470588235294</v>
      </c>
      <c r="T18" s="79" t="n">
        <f aca="false">IF($C18=0,"",H18/$C18)</f>
        <v>0.558823529411765</v>
      </c>
      <c r="U18" s="79" t="n">
        <f aca="false">IF($C18=0,"",I18/$C18)</f>
        <v>0.5</v>
      </c>
      <c r="V18" s="80" t="n">
        <f aca="false">IF($C18=0,"",K18/$C18)</f>
        <v>0.306470588235294</v>
      </c>
      <c r="W18" s="80" t="n">
        <f aca="false">IF($C18=0,"",M18/$C18)</f>
        <v>0.277155882352941</v>
      </c>
    </row>
    <row r="19" customFormat="false" ht="15" hidden="false" customHeight="false" outlineLevel="0" collapsed="false">
      <c r="A19" s="11" t="n">
        <v>2022</v>
      </c>
      <c r="B19" s="11" t="s">
        <v>5202</v>
      </c>
      <c r="C19" s="16" t="n">
        <v>4</v>
      </c>
      <c r="D19" s="16" t="n">
        <v>3</v>
      </c>
      <c r="E19" s="16" t="n">
        <v>3</v>
      </c>
      <c r="F19" s="16" t="n">
        <v>3</v>
      </c>
      <c r="G19" s="16" t="n">
        <v>3</v>
      </c>
      <c r="H19" s="16" t="n">
        <v>3</v>
      </c>
      <c r="I19" s="16" t="n">
        <v>3</v>
      </c>
      <c r="J19" s="16" t="n">
        <v>0</v>
      </c>
      <c r="K19" s="13" t="n">
        <v>2.06</v>
      </c>
      <c r="L19" s="13" t="n">
        <v>0.1307</v>
      </c>
      <c r="M19" s="35" t="n">
        <f aca="false">K19-L19</f>
        <v>1.9293</v>
      </c>
      <c r="N19" s="16" t="n">
        <v>2</v>
      </c>
      <c r="O19" s="16" t="n">
        <v>1</v>
      </c>
      <c r="P19" s="74" t="n">
        <f aca="false">IF($C19=0,"",D19/$C19)</f>
        <v>0.75</v>
      </c>
      <c r="Q19" s="74" t="n">
        <f aca="false">IF($C19=0,"",E19/$C19)</f>
        <v>0.75</v>
      </c>
      <c r="R19" s="74" t="n">
        <f aca="false">IF($C19=0,"",F19/$C19)</f>
        <v>0.75</v>
      </c>
      <c r="S19" s="74" t="n">
        <f aca="false">IF($C19=0,"",G19/$C19)</f>
        <v>0.75</v>
      </c>
      <c r="T19" s="74" t="n">
        <f aca="false">IF($C19=0,"",H19/$C19)</f>
        <v>0.75</v>
      </c>
      <c r="U19" s="74" t="n">
        <f aca="false">IF($C19=0,"",I19/$C19)</f>
        <v>0.75</v>
      </c>
      <c r="V19" s="75" t="n">
        <f aca="false">IF($C19=0,"",K19/$C19)</f>
        <v>0.515</v>
      </c>
      <c r="W19" s="75" t="n">
        <f aca="false">IF($C19=0,"",M19/$C19)</f>
        <v>0.482325</v>
      </c>
    </row>
    <row r="20" customFormat="false" ht="15" hidden="false" customHeight="false" outlineLevel="0" collapsed="false">
      <c r="A20" s="11" t="n">
        <v>2022</v>
      </c>
      <c r="B20" s="11" t="s">
        <v>5203</v>
      </c>
      <c r="C20" s="16" t="n">
        <v>0</v>
      </c>
      <c r="D20" s="16" t="n">
        <v>0</v>
      </c>
      <c r="E20" s="16" t="n">
        <v>0</v>
      </c>
      <c r="F20" s="16" t="n">
        <v>0</v>
      </c>
      <c r="G20" s="16" t="n">
        <v>0</v>
      </c>
      <c r="H20" s="16" t="n">
        <v>0</v>
      </c>
      <c r="I20" s="16" t="n">
        <v>0</v>
      </c>
      <c r="J20" s="16" t="n">
        <v>0</v>
      </c>
      <c r="K20" s="13" t="n">
        <v>0</v>
      </c>
      <c r="L20" s="13" t="n">
        <v>0</v>
      </c>
      <c r="M20" s="35" t="n">
        <f aca="false">K20-L20</f>
        <v>0</v>
      </c>
      <c r="N20" s="16" t="n">
        <v>0</v>
      </c>
      <c r="O20" s="16" t="n">
        <v>0</v>
      </c>
      <c r="P20" s="74" t="str">
        <f aca="false">IF($C20=0,"",D20/$C20)</f>
        <v/>
      </c>
      <c r="Q20" s="74" t="str">
        <f aca="false">IF($C20=0,"",E20/$C20)</f>
        <v/>
      </c>
      <c r="R20" s="74" t="str">
        <f aca="false">IF($C20=0,"",F20/$C20)</f>
        <v/>
      </c>
      <c r="S20" s="74" t="str">
        <f aca="false">IF($C20=0,"",G20/$C20)</f>
        <v/>
      </c>
      <c r="T20" s="74" t="str">
        <f aca="false">IF($C20=0,"",H20/$C20)</f>
        <v/>
      </c>
      <c r="U20" s="74" t="str">
        <f aca="false">IF($C20=0,"",I20/$C20)</f>
        <v/>
      </c>
      <c r="V20" s="75" t="str">
        <f aca="false">IF($C20=0,"",K20/$C20)</f>
        <v/>
      </c>
      <c r="W20" s="75" t="str">
        <f aca="false">IF($C20=0,"",M20/$C20)</f>
        <v/>
      </c>
    </row>
    <row r="21" customFormat="false" ht="15" hidden="false" customHeight="false" outlineLevel="0" collapsed="false">
      <c r="A21" s="11" t="n">
        <v>2022</v>
      </c>
      <c r="B21" s="11" t="s">
        <v>5204</v>
      </c>
      <c r="C21" s="16" t="n">
        <v>6</v>
      </c>
      <c r="D21" s="16" t="n">
        <v>4</v>
      </c>
      <c r="E21" s="16" t="n">
        <v>5</v>
      </c>
      <c r="F21" s="16" t="n">
        <v>5</v>
      </c>
      <c r="G21" s="16" t="n">
        <v>5</v>
      </c>
      <c r="H21" s="16" t="n">
        <v>5</v>
      </c>
      <c r="I21" s="16" t="n">
        <v>4</v>
      </c>
      <c r="J21" s="16" t="n">
        <v>0</v>
      </c>
      <c r="K21" s="13" t="n">
        <v>3.2</v>
      </c>
      <c r="L21" s="13" t="n">
        <v>0.109</v>
      </c>
      <c r="M21" s="35" t="n">
        <f aca="false">K21-L21</f>
        <v>3.091</v>
      </c>
      <c r="N21" s="16" t="n">
        <v>4</v>
      </c>
      <c r="O21" s="16" t="n">
        <v>1</v>
      </c>
      <c r="P21" s="74" t="n">
        <f aca="false">IF($C21=0,"",D21/$C21)</f>
        <v>0.666666666666667</v>
      </c>
      <c r="Q21" s="74" t="n">
        <f aca="false">IF($C21=0,"",E21/$C21)</f>
        <v>0.833333333333333</v>
      </c>
      <c r="R21" s="74" t="n">
        <f aca="false">IF($C21=0,"",F21/$C21)</f>
        <v>0.833333333333333</v>
      </c>
      <c r="S21" s="74" t="n">
        <f aca="false">IF($C21=0,"",G21/$C21)</f>
        <v>0.833333333333333</v>
      </c>
      <c r="T21" s="74" t="n">
        <f aca="false">IF($C21=0,"",H21/$C21)</f>
        <v>0.833333333333333</v>
      </c>
      <c r="U21" s="74" t="n">
        <f aca="false">IF($C21=0,"",I21/$C21)</f>
        <v>0.666666666666667</v>
      </c>
      <c r="V21" s="75" t="n">
        <f aca="false">IF($C21=0,"",K21/$C21)</f>
        <v>0.533333333333333</v>
      </c>
      <c r="W21" s="75" t="n">
        <f aca="false">IF($C21=0,"",M21/$C21)</f>
        <v>0.515166666666667</v>
      </c>
    </row>
    <row r="22" customFormat="false" ht="15" hidden="false" customHeight="false" outlineLevel="0" collapsed="false">
      <c r="A22" s="11" t="n">
        <v>2022</v>
      </c>
      <c r="B22" s="11" t="s">
        <v>5205</v>
      </c>
      <c r="C22" s="16" t="n">
        <v>1</v>
      </c>
      <c r="D22" s="16" t="n">
        <v>0</v>
      </c>
      <c r="E22" s="16" t="n">
        <v>1</v>
      </c>
      <c r="F22" s="16" t="n">
        <v>1</v>
      </c>
      <c r="G22" s="16" t="n">
        <v>0</v>
      </c>
      <c r="H22" s="16" t="n">
        <v>0</v>
      </c>
      <c r="I22" s="16" t="n">
        <v>0</v>
      </c>
      <c r="J22" s="16" t="n">
        <v>0</v>
      </c>
      <c r="K22" s="13" t="n">
        <v>0.12</v>
      </c>
      <c r="L22" s="13" t="n">
        <v>0.0188</v>
      </c>
      <c r="M22" s="35" t="n">
        <f aca="false">K22-L22</f>
        <v>0.1012</v>
      </c>
      <c r="N22" s="16" t="n">
        <v>1</v>
      </c>
      <c r="O22" s="16" t="n">
        <v>0</v>
      </c>
      <c r="P22" s="74" t="n">
        <f aca="false">IF($C22=0,"",D22/$C22)</f>
        <v>0</v>
      </c>
      <c r="Q22" s="74" t="n">
        <f aca="false">IF($C22=0,"",E22/$C22)</f>
        <v>1</v>
      </c>
      <c r="R22" s="74" t="n">
        <f aca="false">IF($C22=0,"",F22/$C22)</f>
        <v>1</v>
      </c>
      <c r="S22" s="74" t="n">
        <f aca="false">IF($C22=0,"",G22/$C22)</f>
        <v>0</v>
      </c>
      <c r="T22" s="74" t="n">
        <f aca="false">IF($C22=0,"",H22/$C22)</f>
        <v>0</v>
      </c>
      <c r="U22" s="74" t="n">
        <f aca="false">IF($C22=0,"",I22/$C22)</f>
        <v>0</v>
      </c>
      <c r="V22" s="75" t="n">
        <f aca="false">IF($C22=0,"",K22/$C22)</f>
        <v>0.12</v>
      </c>
      <c r="W22" s="75" t="n">
        <f aca="false">IF($C22=0,"",M22/$C22)</f>
        <v>0.1012</v>
      </c>
    </row>
    <row r="23" customFormat="false" ht="15" hidden="false" customHeight="false" outlineLevel="0" collapsed="false">
      <c r="A23" s="11" t="n">
        <v>2022</v>
      </c>
      <c r="B23" s="11" t="s">
        <v>5206</v>
      </c>
      <c r="C23" s="16" t="n">
        <v>4</v>
      </c>
      <c r="D23" s="16" t="n">
        <v>0</v>
      </c>
      <c r="E23" s="16" t="n">
        <v>2</v>
      </c>
      <c r="F23" s="16" t="n">
        <v>2</v>
      </c>
      <c r="G23" s="16" t="n">
        <v>1</v>
      </c>
      <c r="H23" s="16" t="n">
        <v>0</v>
      </c>
      <c r="I23" s="16" t="n">
        <v>0</v>
      </c>
      <c r="J23" s="16" t="n">
        <v>0</v>
      </c>
      <c r="K23" s="13" t="n">
        <v>-1.76</v>
      </c>
      <c r="L23" s="13" t="n">
        <v>0.0899</v>
      </c>
      <c r="M23" s="35" t="n">
        <f aca="false">K23-L23</f>
        <v>-1.8499</v>
      </c>
      <c r="N23" s="16" t="n">
        <v>1</v>
      </c>
      <c r="O23" s="16" t="n">
        <v>2</v>
      </c>
      <c r="P23" s="74" t="n">
        <f aca="false">IF($C23=0,"",D23/$C23)</f>
        <v>0</v>
      </c>
      <c r="Q23" s="74" t="n">
        <f aca="false">IF($C23=0,"",E23/$C23)</f>
        <v>0.5</v>
      </c>
      <c r="R23" s="74" t="n">
        <f aca="false">IF($C23=0,"",F23/$C23)</f>
        <v>0.5</v>
      </c>
      <c r="S23" s="74" t="n">
        <f aca="false">IF($C23=0,"",G23/$C23)</f>
        <v>0.25</v>
      </c>
      <c r="T23" s="74" t="n">
        <f aca="false">IF($C23=0,"",H23/$C23)</f>
        <v>0</v>
      </c>
      <c r="U23" s="74" t="n">
        <f aca="false">IF($C23=0,"",I23/$C23)</f>
        <v>0</v>
      </c>
      <c r="V23" s="75" t="n">
        <f aca="false">IF($C23=0,"",K23/$C23)</f>
        <v>-0.44</v>
      </c>
      <c r="W23" s="75" t="n">
        <f aca="false">IF($C23=0,"",M23/$C23)</f>
        <v>-0.462475</v>
      </c>
    </row>
    <row r="24" customFormat="false" ht="15" hidden="false" customHeight="false" outlineLevel="0" collapsed="false">
      <c r="A24" s="11" t="n">
        <v>2022</v>
      </c>
      <c r="B24" s="11" t="s">
        <v>5207</v>
      </c>
      <c r="C24" s="16" t="n">
        <v>4</v>
      </c>
      <c r="D24" s="16" t="n">
        <v>2</v>
      </c>
      <c r="E24" s="16" t="n">
        <v>4</v>
      </c>
      <c r="F24" s="16" t="n">
        <v>4</v>
      </c>
      <c r="G24" s="16" t="n">
        <v>2</v>
      </c>
      <c r="H24" s="16" t="n">
        <v>2</v>
      </c>
      <c r="I24" s="16" t="n">
        <v>2</v>
      </c>
      <c r="J24" s="16" t="n">
        <v>0</v>
      </c>
      <c r="K24" s="13" t="n">
        <v>2.28</v>
      </c>
      <c r="L24" s="13" t="n">
        <v>0.1625</v>
      </c>
      <c r="M24" s="35" t="n">
        <f aca="false">K24-L24</f>
        <v>2.1175</v>
      </c>
      <c r="N24" s="16" t="n">
        <v>4</v>
      </c>
      <c r="O24" s="16" t="n">
        <v>0</v>
      </c>
      <c r="P24" s="74" t="n">
        <f aca="false">IF($C24=0,"",D24/$C24)</f>
        <v>0.5</v>
      </c>
      <c r="Q24" s="74" t="n">
        <f aca="false">IF($C24=0,"",E24/$C24)</f>
        <v>1</v>
      </c>
      <c r="R24" s="74" t="n">
        <f aca="false">IF($C24=0,"",F24/$C24)</f>
        <v>1</v>
      </c>
      <c r="S24" s="74" t="n">
        <f aca="false">IF($C24=0,"",G24/$C24)</f>
        <v>0.5</v>
      </c>
      <c r="T24" s="74" t="n">
        <f aca="false">IF($C24=0,"",H24/$C24)</f>
        <v>0.5</v>
      </c>
      <c r="U24" s="74" t="n">
        <f aca="false">IF($C24=0,"",I24/$C24)</f>
        <v>0.5</v>
      </c>
      <c r="V24" s="75" t="n">
        <f aca="false">IF($C24=0,"",K24/$C24)</f>
        <v>0.57</v>
      </c>
      <c r="W24" s="75" t="n">
        <f aca="false">IF($C24=0,"",M24/$C24)</f>
        <v>0.529375</v>
      </c>
    </row>
    <row r="25" customFormat="false" ht="15" hidden="false" customHeight="false" outlineLevel="0" collapsed="false">
      <c r="A25" s="11" t="n">
        <v>2022</v>
      </c>
      <c r="B25" s="11" t="s">
        <v>5208</v>
      </c>
      <c r="C25" s="16" t="n">
        <v>3</v>
      </c>
      <c r="D25" s="16" t="n">
        <v>2</v>
      </c>
      <c r="E25" s="16" t="n">
        <v>2</v>
      </c>
      <c r="F25" s="16" t="n">
        <v>2</v>
      </c>
      <c r="G25" s="16" t="n">
        <v>2</v>
      </c>
      <c r="H25" s="16" t="n">
        <v>2</v>
      </c>
      <c r="I25" s="16" t="n">
        <v>2</v>
      </c>
      <c r="J25" s="16" t="n">
        <v>0</v>
      </c>
      <c r="K25" s="13" t="n">
        <v>1.04</v>
      </c>
      <c r="L25" s="13" t="n">
        <v>0.0804</v>
      </c>
      <c r="M25" s="35" t="n">
        <f aca="false">K25-L25</f>
        <v>0.9596</v>
      </c>
      <c r="N25" s="16" t="n">
        <v>2</v>
      </c>
      <c r="O25" s="16" t="n">
        <v>1</v>
      </c>
      <c r="P25" s="74" t="n">
        <f aca="false">IF($C25=0,"",D25/$C25)</f>
        <v>0.666666666666667</v>
      </c>
      <c r="Q25" s="74" t="n">
        <f aca="false">IF($C25=0,"",E25/$C25)</f>
        <v>0.666666666666667</v>
      </c>
      <c r="R25" s="74" t="n">
        <f aca="false">IF($C25=0,"",F25/$C25)</f>
        <v>0.666666666666667</v>
      </c>
      <c r="S25" s="74" t="n">
        <f aca="false">IF($C25=0,"",G25/$C25)</f>
        <v>0.666666666666667</v>
      </c>
      <c r="T25" s="74" t="n">
        <f aca="false">IF($C25=0,"",H25/$C25)</f>
        <v>0.666666666666667</v>
      </c>
      <c r="U25" s="74" t="n">
        <f aca="false">IF($C25=0,"",I25/$C25)</f>
        <v>0.666666666666667</v>
      </c>
      <c r="V25" s="75" t="n">
        <f aca="false">IF($C25=0,"",K25/$C25)</f>
        <v>0.346666666666667</v>
      </c>
      <c r="W25" s="75" t="n">
        <f aca="false">IF($C25=0,"",M25/$C25)</f>
        <v>0.319866666666667</v>
      </c>
    </row>
    <row r="26" customFormat="false" ht="15" hidden="false" customHeight="false" outlineLevel="0" collapsed="false">
      <c r="A26" s="11" t="n">
        <v>2022</v>
      </c>
      <c r="B26" s="11" t="s">
        <v>5209</v>
      </c>
      <c r="C26" s="16" t="n">
        <v>3</v>
      </c>
      <c r="D26" s="16" t="n">
        <v>3</v>
      </c>
      <c r="E26" s="16" t="n">
        <v>3</v>
      </c>
      <c r="F26" s="16" t="n">
        <v>3</v>
      </c>
      <c r="G26" s="16" t="n">
        <v>3</v>
      </c>
      <c r="H26" s="16" t="n">
        <v>3</v>
      </c>
      <c r="I26" s="16" t="n">
        <v>3</v>
      </c>
      <c r="J26" s="16" t="n">
        <v>0</v>
      </c>
      <c r="K26" s="13" t="n">
        <v>3.06</v>
      </c>
      <c r="L26" s="13" t="n">
        <v>0.1023</v>
      </c>
      <c r="M26" s="35" t="n">
        <f aca="false">K26-L26</f>
        <v>2.9577</v>
      </c>
      <c r="N26" s="16" t="n">
        <v>3</v>
      </c>
      <c r="O26" s="16" t="n">
        <v>0</v>
      </c>
      <c r="P26" s="74" t="n">
        <f aca="false">IF($C26=0,"",D26/$C26)</f>
        <v>1</v>
      </c>
      <c r="Q26" s="74" t="n">
        <f aca="false">IF($C26=0,"",E26/$C26)</f>
        <v>1</v>
      </c>
      <c r="R26" s="74" t="n">
        <f aca="false">IF($C26=0,"",F26/$C26)</f>
        <v>1</v>
      </c>
      <c r="S26" s="74" t="n">
        <f aca="false">IF($C26=0,"",G26/$C26)</f>
        <v>1</v>
      </c>
      <c r="T26" s="74" t="n">
        <f aca="false">IF($C26=0,"",H26/$C26)</f>
        <v>1</v>
      </c>
      <c r="U26" s="74" t="n">
        <f aca="false">IF($C26=0,"",I26/$C26)</f>
        <v>1</v>
      </c>
      <c r="V26" s="75" t="n">
        <f aca="false">IF($C26=0,"",K26/$C26)</f>
        <v>1.02</v>
      </c>
      <c r="W26" s="75" t="n">
        <f aca="false">IF($C26=0,"",M26/$C26)</f>
        <v>0.9859</v>
      </c>
    </row>
    <row r="27" customFormat="false" ht="15" hidden="false" customHeight="false" outlineLevel="0" collapsed="false">
      <c r="A27" s="11" t="n">
        <v>2022</v>
      </c>
      <c r="B27" s="11" t="s">
        <v>5210</v>
      </c>
      <c r="C27" s="16" t="n">
        <v>1</v>
      </c>
      <c r="D27" s="16" t="n">
        <v>0</v>
      </c>
      <c r="E27" s="16" t="n">
        <v>0</v>
      </c>
      <c r="F27" s="16" t="n">
        <v>0</v>
      </c>
      <c r="G27" s="16" t="n">
        <v>0</v>
      </c>
      <c r="H27" s="16" t="n">
        <v>0</v>
      </c>
      <c r="I27" s="16" t="n">
        <v>0</v>
      </c>
      <c r="J27" s="16" t="n">
        <v>0</v>
      </c>
      <c r="K27" s="13" t="n">
        <v>-1</v>
      </c>
      <c r="L27" s="13" t="n">
        <v>0.0214</v>
      </c>
      <c r="M27" s="35" t="n">
        <f aca="false">K27-L27</f>
        <v>-1.0214</v>
      </c>
      <c r="N27" s="16" t="n">
        <v>0</v>
      </c>
      <c r="O27" s="16" t="n">
        <v>1</v>
      </c>
      <c r="P27" s="74" t="n">
        <f aca="false">IF($C27=0,"",D27/$C27)</f>
        <v>0</v>
      </c>
      <c r="Q27" s="74" t="n">
        <f aca="false">IF($C27=0,"",E27/$C27)</f>
        <v>0</v>
      </c>
      <c r="R27" s="74" t="n">
        <f aca="false">IF($C27=0,"",F27/$C27)</f>
        <v>0</v>
      </c>
      <c r="S27" s="74" t="n">
        <f aca="false">IF($C27=0,"",G27/$C27)</f>
        <v>0</v>
      </c>
      <c r="T27" s="74" t="n">
        <f aca="false">IF($C27=0,"",H27/$C27)</f>
        <v>0</v>
      </c>
      <c r="U27" s="74" t="n">
        <f aca="false">IF($C27=0,"",I27/$C27)</f>
        <v>0</v>
      </c>
      <c r="V27" s="75" t="n">
        <f aca="false">IF($C27=0,"",K27/$C27)</f>
        <v>-1</v>
      </c>
      <c r="W27" s="75" t="n">
        <f aca="false">IF($C27=0,"",M27/$C27)</f>
        <v>-1.0214</v>
      </c>
    </row>
    <row r="28" customFormat="false" ht="15" hidden="false" customHeight="false" outlineLevel="0" collapsed="false">
      <c r="A28" s="11" t="n">
        <v>2022</v>
      </c>
      <c r="B28" s="11" t="s">
        <v>5211</v>
      </c>
      <c r="C28" s="16" t="n">
        <v>3</v>
      </c>
      <c r="D28" s="16" t="n">
        <v>1</v>
      </c>
      <c r="E28" s="16" t="n">
        <v>3</v>
      </c>
      <c r="F28" s="16" t="n">
        <v>3</v>
      </c>
      <c r="G28" s="16" t="n">
        <v>2</v>
      </c>
      <c r="H28" s="16" t="n">
        <v>1</v>
      </c>
      <c r="I28" s="16" t="n">
        <v>1</v>
      </c>
      <c r="J28" s="16" t="n">
        <v>0</v>
      </c>
      <c r="K28" s="13" t="n">
        <v>1.26</v>
      </c>
      <c r="L28" s="13" t="n">
        <v>0.0735</v>
      </c>
      <c r="M28" s="35" t="n">
        <f aca="false">K28-L28</f>
        <v>1.1865</v>
      </c>
      <c r="N28" s="16" t="n">
        <v>3</v>
      </c>
      <c r="O28" s="16" t="n">
        <v>0</v>
      </c>
      <c r="P28" s="74" t="n">
        <f aca="false">IF($C28=0,"",D28/$C28)</f>
        <v>0.333333333333333</v>
      </c>
      <c r="Q28" s="74" t="n">
        <f aca="false">IF($C28=0,"",E28/$C28)</f>
        <v>1</v>
      </c>
      <c r="R28" s="74" t="n">
        <f aca="false">IF($C28=0,"",F28/$C28)</f>
        <v>1</v>
      </c>
      <c r="S28" s="74" t="n">
        <f aca="false">IF($C28=0,"",G28/$C28)</f>
        <v>0.666666666666667</v>
      </c>
      <c r="T28" s="74" t="n">
        <f aca="false">IF($C28=0,"",H28/$C28)</f>
        <v>0.333333333333333</v>
      </c>
      <c r="U28" s="74" t="n">
        <f aca="false">IF($C28=0,"",I28/$C28)</f>
        <v>0.333333333333333</v>
      </c>
      <c r="V28" s="75" t="n">
        <f aca="false">IF($C28=0,"",K28/$C28)</f>
        <v>0.42</v>
      </c>
      <c r="W28" s="75" t="n">
        <f aca="false">IF($C28=0,"",M28/$C28)</f>
        <v>0.3955</v>
      </c>
    </row>
    <row r="29" customFormat="false" ht="15" hidden="false" customHeight="false" outlineLevel="0" collapsed="false">
      <c r="A29" s="11" t="n">
        <v>2022</v>
      </c>
      <c r="B29" s="11" t="s">
        <v>5212</v>
      </c>
      <c r="C29" s="16" t="n">
        <v>2</v>
      </c>
      <c r="D29" s="16" t="n">
        <v>0</v>
      </c>
      <c r="E29" s="16" t="n">
        <v>2</v>
      </c>
      <c r="F29" s="16" t="n">
        <v>2</v>
      </c>
      <c r="G29" s="16" t="n">
        <v>0</v>
      </c>
      <c r="H29" s="16" t="n">
        <v>0</v>
      </c>
      <c r="I29" s="16" t="n">
        <v>0</v>
      </c>
      <c r="J29" s="16" t="n">
        <v>0</v>
      </c>
      <c r="K29" s="13" t="n">
        <v>0.24</v>
      </c>
      <c r="L29" s="13" t="n">
        <v>0.0672</v>
      </c>
      <c r="M29" s="35" t="n">
        <f aca="false">K29-L29</f>
        <v>0.1728</v>
      </c>
      <c r="N29" s="16" t="n">
        <v>2</v>
      </c>
      <c r="O29" s="16" t="n">
        <v>0</v>
      </c>
      <c r="P29" s="74" t="n">
        <f aca="false">IF($C29=0,"",D29/$C29)</f>
        <v>0</v>
      </c>
      <c r="Q29" s="74" t="n">
        <f aca="false">IF($C29=0,"",E29/$C29)</f>
        <v>1</v>
      </c>
      <c r="R29" s="74" t="n">
        <f aca="false">IF($C29=0,"",F29/$C29)</f>
        <v>1</v>
      </c>
      <c r="S29" s="74" t="n">
        <f aca="false">IF($C29=0,"",G29/$C29)</f>
        <v>0</v>
      </c>
      <c r="T29" s="74" t="n">
        <f aca="false">IF($C29=0,"",H29/$C29)</f>
        <v>0</v>
      </c>
      <c r="U29" s="74" t="n">
        <f aca="false">IF($C29=0,"",I29/$C29)</f>
        <v>0</v>
      </c>
      <c r="V29" s="75" t="n">
        <f aca="false">IF($C29=0,"",K29/$C29)</f>
        <v>0.12</v>
      </c>
      <c r="W29" s="75" t="n">
        <f aca="false">IF($C29=0,"",M29/$C29)</f>
        <v>0.0864</v>
      </c>
    </row>
    <row r="30" customFormat="false" ht="15" hidden="false" customHeight="false" outlineLevel="0" collapsed="false">
      <c r="A30" s="11" t="n">
        <v>2022</v>
      </c>
      <c r="B30" s="11" t="s">
        <v>5213</v>
      </c>
      <c r="C30" s="16" t="n">
        <v>3</v>
      </c>
      <c r="D30" s="16" t="n">
        <v>2</v>
      </c>
      <c r="E30" s="16" t="n">
        <v>2</v>
      </c>
      <c r="F30" s="16" t="n">
        <v>2</v>
      </c>
      <c r="G30" s="16" t="n">
        <v>2</v>
      </c>
      <c r="H30" s="16" t="n">
        <v>2</v>
      </c>
      <c r="I30" s="16" t="n">
        <v>2</v>
      </c>
      <c r="J30" s="16" t="n">
        <v>0</v>
      </c>
      <c r="K30" s="13" t="n">
        <v>1.04</v>
      </c>
      <c r="L30" s="13" t="n">
        <v>0.0784</v>
      </c>
      <c r="M30" s="35" t="n">
        <f aca="false">K30-L30</f>
        <v>0.9616</v>
      </c>
      <c r="N30" s="16" t="n">
        <v>1</v>
      </c>
      <c r="O30" s="16" t="n">
        <v>1</v>
      </c>
      <c r="P30" s="74" t="n">
        <f aca="false">IF($C30=0,"",D30/$C30)</f>
        <v>0.666666666666667</v>
      </c>
      <c r="Q30" s="74" t="n">
        <f aca="false">IF($C30=0,"",E30/$C30)</f>
        <v>0.666666666666667</v>
      </c>
      <c r="R30" s="74" t="n">
        <f aca="false">IF($C30=0,"",F30/$C30)</f>
        <v>0.666666666666667</v>
      </c>
      <c r="S30" s="74" t="n">
        <f aca="false">IF($C30=0,"",G30/$C30)</f>
        <v>0.666666666666667</v>
      </c>
      <c r="T30" s="74" t="n">
        <f aca="false">IF($C30=0,"",H30/$C30)</f>
        <v>0.666666666666667</v>
      </c>
      <c r="U30" s="74" t="n">
        <f aca="false">IF($C30=0,"",I30/$C30)</f>
        <v>0.666666666666667</v>
      </c>
      <c r="V30" s="75" t="n">
        <f aca="false">IF($C30=0,"",K30/$C30)</f>
        <v>0.346666666666667</v>
      </c>
      <c r="W30" s="75" t="n">
        <f aca="false">IF($C30=0,"",M30/$C30)</f>
        <v>0.320533333333333</v>
      </c>
    </row>
    <row r="31" customFormat="false" ht="15" hidden="false" customHeight="false" outlineLevel="0" collapsed="false">
      <c r="A31" s="76" t="s">
        <v>5216</v>
      </c>
      <c r="B31" s="76" t="s">
        <v>5215</v>
      </c>
      <c r="C31" s="76" t="n">
        <f aca="false">SUM(C19:C30)</f>
        <v>34</v>
      </c>
      <c r="D31" s="76" t="n">
        <f aca="false">SUM(D19:D30)</f>
        <v>17</v>
      </c>
      <c r="E31" s="76" t="n">
        <f aca="false">SUM(E19:E30)</f>
        <v>27</v>
      </c>
      <c r="F31" s="76" t="n">
        <f aca="false">SUM(F19:F30)</f>
        <v>27</v>
      </c>
      <c r="G31" s="76" t="n">
        <f aca="false">SUM(G19:G30)</f>
        <v>20</v>
      </c>
      <c r="H31" s="76" t="n">
        <f aca="false">SUM(H19:H30)</f>
        <v>18</v>
      </c>
      <c r="I31" s="76" t="n">
        <f aca="false">SUM(I19:I30)</f>
        <v>17</v>
      </c>
      <c r="J31" s="76" t="n">
        <f aca="false">SUM(J19:J30)</f>
        <v>0</v>
      </c>
      <c r="K31" s="77" t="n">
        <f aca="false">SUM(K19:K30)</f>
        <v>11.54</v>
      </c>
      <c r="L31" s="77" t="n">
        <f aca="false">SUM(L19:L30)</f>
        <v>0.9341</v>
      </c>
      <c r="M31" s="77" t="n">
        <f aca="false">K31-L31</f>
        <v>10.6059</v>
      </c>
      <c r="N31" s="78" t="n">
        <v>7</v>
      </c>
      <c r="O31" s="78" t="n">
        <v>2</v>
      </c>
      <c r="P31" s="79" t="n">
        <f aca="false">IF($C31=0,"",D31/$C31)</f>
        <v>0.5</v>
      </c>
      <c r="Q31" s="79" t="n">
        <f aca="false">IF($C31=0,"",E31/$C31)</f>
        <v>0.794117647058824</v>
      </c>
      <c r="R31" s="79" t="n">
        <f aca="false">IF($C31=0,"",F31/$C31)</f>
        <v>0.794117647058824</v>
      </c>
      <c r="S31" s="79" t="n">
        <f aca="false">IF($C31=0,"",G31/$C31)</f>
        <v>0.588235294117647</v>
      </c>
      <c r="T31" s="79" t="n">
        <f aca="false">IF($C31=0,"",H31/$C31)</f>
        <v>0.529411764705882</v>
      </c>
      <c r="U31" s="79" t="n">
        <f aca="false">IF($C31=0,"",I31/$C31)</f>
        <v>0.5</v>
      </c>
      <c r="V31" s="80" t="n">
        <f aca="false">IF($C31=0,"",K31/$C31)</f>
        <v>0.339411764705882</v>
      </c>
      <c r="W31" s="80" t="n">
        <f aca="false">IF($C31=0,"",M31/$C31)</f>
        <v>0.311938235294118</v>
      </c>
    </row>
    <row r="32" customFormat="false" ht="15" hidden="false" customHeight="false" outlineLevel="0" collapsed="false">
      <c r="A32" s="11" t="n">
        <v>2023</v>
      </c>
      <c r="B32" s="11" t="s">
        <v>5202</v>
      </c>
      <c r="C32" s="16" t="n">
        <v>1</v>
      </c>
      <c r="D32" s="16" t="n">
        <v>0</v>
      </c>
      <c r="E32" s="16" t="n">
        <v>0</v>
      </c>
      <c r="F32" s="16" t="n">
        <v>0</v>
      </c>
      <c r="G32" s="16" t="n">
        <v>0</v>
      </c>
      <c r="H32" s="16" t="n">
        <v>0</v>
      </c>
      <c r="I32" s="16" t="n">
        <v>0</v>
      </c>
      <c r="J32" s="16" t="n">
        <v>0</v>
      </c>
      <c r="K32" s="13" t="n">
        <v>-1</v>
      </c>
      <c r="L32" s="13" t="n">
        <v>0.0253</v>
      </c>
      <c r="M32" s="35" t="n">
        <f aca="false">K32-L32</f>
        <v>-1.0253</v>
      </c>
      <c r="N32" s="16" t="n">
        <v>0</v>
      </c>
      <c r="O32" s="16" t="n">
        <v>1</v>
      </c>
      <c r="P32" s="74" t="n">
        <f aca="false">IF($C32=0,"",D32/$C32)</f>
        <v>0</v>
      </c>
      <c r="Q32" s="74" t="n">
        <f aca="false">IF($C32=0,"",E32/$C32)</f>
        <v>0</v>
      </c>
      <c r="R32" s="74" t="n">
        <f aca="false">IF($C32=0,"",F32/$C32)</f>
        <v>0</v>
      </c>
      <c r="S32" s="74" t="n">
        <f aca="false">IF($C32=0,"",G32/$C32)</f>
        <v>0</v>
      </c>
      <c r="T32" s="74" t="n">
        <f aca="false">IF($C32=0,"",H32/$C32)</f>
        <v>0</v>
      </c>
      <c r="U32" s="74" t="n">
        <f aca="false">IF($C32=0,"",I32/$C32)</f>
        <v>0</v>
      </c>
      <c r="V32" s="75" t="n">
        <f aca="false">IF($C32=0,"",K32/$C32)</f>
        <v>-1</v>
      </c>
      <c r="W32" s="75" t="n">
        <f aca="false">IF($C32=0,"",M32/$C32)</f>
        <v>-1.0253</v>
      </c>
    </row>
    <row r="33" customFormat="false" ht="15" hidden="false" customHeight="false" outlineLevel="0" collapsed="false">
      <c r="A33" s="11" t="n">
        <v>2023</v>
      </c>
      <c r="B33" s="11" t="s">
        <v>5203</v>
      </c>
      <c r="C33" s="16" t="n">
        <v>3</v>
      </c>
      <c r="D33" s="16" t="n">
        <v>1</v>
      </c>
      <c r="E33" s="16" t="n">
        <v>2</v>
      </c>
      <c r="F33" s="16" t="n">
        <v>2</v>
      </c>
      <c r="G33" s="16" t="n">
        <v>1</v>
      </c>
      <c r="H33" s="16" t="n">
        <v>1</v>
      </c>
      <c r="I33" s="16" t="n">
        <v>1</v>
      </c>
      <c r="J33" s="16" t="n">
        <v>0</v>
      </c>
      <c r="K33" s="13" t="n">
        <v>0.14</v>
      </c>
      <c r="L33" s="13" t="n">
        <v>0.0887</v>
      </c>
      <c r="M33" s="35" t="n">
        <f aca="false">K33-L33</f>
        <v>0.0513</v>
      </c>
      <c r="N33" s="16" t="n">
        <v>2</v>
      </c>
      <c r="O33" s="16" t="n">
        <v>1</v>
      </c>
      <c r="P33" s="74" t="n">
        <f aca="false">IF($C33=0,"",D33/$C33)</f>
        <v>0.333333333333333</v>
      </c>
      <c r="Q33" s="74" t="n">
        <f aca="false">IF($C33=0,"",E33/$C33)</f>
        <v>0.666666666666667</v>
      </c>
      <c r="R33" s="74" t="n">
        <f aca="false">IF($C33=0,"",F33/$C33)</f>
        <v>0.666666666666667</v>
      </c>
      <c r="S33" s="74" t="n">
        <f aca="false">IF($C33=0,"",G33/$C33)</f>
        <v>0.333333333333333</v>
      </c>
      <c r="T33" s="74" t="n">
        <f aca="false">IF($C33=0,"",H33/$C33)</f>
        <v>0.333333333333333</v>
      </c>
      <c r="U33" s="74" t="n">
        <f aca="false">IF($C33=0,"",I33/$C33)</f>
        <v>0.333333333333333</v>
      </c>
      <c r="V33" s="75" t="n">
        <f aca="false">IF($C33=0,"",K33/$C33)</f>
        <v>0.0466666666666667</v>
      </c>
      <c r="W33" s="75" t="n">
        <f aca="false">IF($C33=0,"",M33/$C33)</f>
        <v>0.0171</v>
      </c>
    </row>
    <row r="34" customFormat="false" ht="15" hidden="false" customHeight="false" outlineLevel="0" collapsed="false">
      <c r="A34" s="11" t="n">
        <v>2023</v>
      </c>
      <c r="B34" s="11" t="s">
        <v>5204</v>
      </c>
      <c r="C34" s="16" t="n">
        <v>3</v>
      </c>
      <c r="D34" s="16" t="n">
        <v>2</v>
      </c>
      <c r="E34" s="16" t="n">
        <v>2</v>
      </c>
      <c r="F34" s="16" t="n">
        <v>2</v>
      </c>
      <c r="G34" s="16" t="n">
        <v>2</v>
      </c>
      <c r="H34" s="16" t="n">
        <v>2</v>
      </c>
      <c r="I34" s="16" t="n">
        <v>2</v>
      </c>
      <c r="J34" s="16" t="n">
        <v>0</v>
      </c>
      <c r="K34" s="13" t="n">
        <v>1.04</v>
      </c>
      <c r="L34" s="13" t="n">
        <v>0.0678</v>
      </c>
      <c r="M34" s="35" t="n">
        <f aca="false">K34-L34</f>
        <v>0.9722</v>
      </c>
      <c r="N34" s="16" t="n">
        <v>1</v>
      </c>
      <c r="O34" s="16" t="n">
        <v>1</v>
      </c>
      <c r="P34" s="74" t="n">
        <f aca="false">IF($C34=0,"",D34/$C34)</f>
        <v>0.666666666666667</v>
      </c>
      <c r="Q34" s="74" t="n">
        <f aca="false">IF($C34=0,"",E34/$C34)</f>
        <v>0.666666666666667</v>
      </c>
      <c r="R34" s="74" t="n">
        <f aca="false">IF($C34=0,"",F34/$C34)</f>
        <v>0.666666666666667</v>
      </c>
      <c r="S34" s="74" t="n">
        <f aca="false">IF($C34=0,"",G34/$C34)</f>
        <v>0.666666666666667</v>
      </c>
      <c r="T34" s="74" t="n">
        <f aca="false">IF($C34=0,"",H34/$C34)</f>
        <v>0.666666666666667</v>
      </c>
      <c r="U34" s="74" t="n">
        <f aca="false">IF($C34=0,"",I34/$C34)</f>
        <v>0.666666666666667</v>
      </c>
      <c r="V34" s="75" t="n">
        <f aca="false">IF($C34=0,"",K34/$C34)</f>
        <v>0.346666666666667</v>
      </c>
      <c r="W34" s="75" t="n">
        <f aca="false">IF($C34=0,"",M34/$C34)</f>
        <v>0.324066666666667</v>
      </c>
    </row>
    <row r="35" customFormat="false" ht="15" hidden="false" customHeight="false" outlineLevel="0" collapsed="false">
      <c r="A35" s="11" t="n">
        <v>2023</v>
      </c>
      <c r="B35" s="11" t="s">
        <v>5205</v>
      </c>
      <c r="C35" s="16" t="n">
        <v>4</v>
      </c>
      <c r="D35" s="16" t="n">
        <v>1</v>
      </c>
      <c r="E35" s="16" t="n">
        <v>2</v>
      </c>
      <c r="F35" s="16" t="n">
        <v>2</v>
      </c>
      <c r="G35" s="16" t="n">
        <v>1</v>
      </c>
      <c r="H35" s="16" t="n">
        <v>1</v>
      </c>
      <c r="I35" s="16" t="n">
        <v>1</v>
      </c>
      <c r="J35" s="16" t="n">
        <v>0</v>
      </c>
      <c r="K35" s="13" t="n">
        <v>-0.86</v>
      </c>
      <c r="L35" s="13" t="n">
        <v>0.0931</v>
      </c>
      <c r="M35" s="35" t="n">
        <f aca="false">K35-L35</f>
        <v>-0.9531</v>
      </c>
      <c r="N35" s="16" t="n">
        <v>1</v>
      </c>
      <c r="O35" s="16" t="n">
        <v>2</v>
      </c>
      <c r="P35" s="74" t="n">
        <f aca="false">IF($C35=0,"",D35/$C35)</f>
        <v>0.25</v>
      </c>
      <c r="Q35" s="74" t="n">
        <f aca="false">IF($C35=0,"",E35/$C35)</f>
        <v>0.5</v>
      </c>
      <c r="R35" s="74" t="n">
        <f aca="false">IF($C35=0,"",F35/$C35)</f>
        <v>0.5</v>
      </c>
      <c r="S35" s="74" t="n">
        <f aca="false">IF($C35=0,"",G35/$C35)</f>
        <v>0.25</v>
      </c>
      <c r="T35" s="74" t="n">
        <f aca="false">IF($C35=0,"",H35/$C35)</f>
        <v>0.25</v>
      </c>
      <c r="U35" s="74" t="n">
        <f aca="false">IF($C35=0,"",I35/$C35)</f>
        <v>0.25</v>
      </c>
      <c r="V35" s="75" t="n">
        <f aca="false">IF($C35=0,"",K35/$C35)</f>
        <v>-0.215</v>
      </c>
      <c r="W35" s="75" t="n">
        <f aca="false">IF($C35=0,"",M35/$C35)</f>
        <v>-0.238275</v>
      </c>
    </row>
    <row r="36" customFormat="false" ht="15" hidden="false" customHeight="false" outlineLevel="0" collapsed="false">
      <c r="A36" s="11" t="n">
        <v>2023</v>
      </c>
      <c r="B36" s="11" t="s">
        <v>5206</v>
      </c>
      <c r="C36" s="16" t="n">
        <v>1</v>
      </c>
      <c r="D36" s="16" t="n">
        <v>1</v>
      </c>
      <c r="E36" s="16" t="n">
        <v>1</v>
      </c>
      <c r="F36" s="16" t="n">
        <v>1</v>
      </c>
      <c r="G36" s="16" t="n">
        <v>1</v>
      </c>
      <c r="H36" s="16" t="n">
        <v>1</v>
      </c>
      <c r="I36" s="16" t="n">
        <v>1</v>
      </c>
      <c r="J36" s="16" t="n">
        <v>0</v>
      </c>
      <c r="K36" s="13" t="n">
        <v>1.02</v>
      </c>
      <c r="L36" s="13" t="n">
        <v>0.0258</v>
      </c>
      <c r="M36" s="35" t="n">
        <f aca="false">K36-L36</f>
        <v>0.9942</v>
      </c>
      <c r="N36" s="16" t="n">
        <v>1</v>
      </c>
      <c r="O36" s="16" t="n">
        <v>0</v>
      </c>
      <c r="P36" s="74" t="n">
        <f aca="false">IF($C36=0,"",D36/$C36)</f>
        <v>1</v>
      </c>
      <c r="Q36" s="74" t="n">
        <f aca="false">IF($C36=0,"",E36/$C36)</f>
        <v>1</v>
      </c>
      <c r="R36" s="74" t="n">
        <f aca="false">IF($C36=0,"",F36/$C36)</f>
        <v>1</v>
      </c>
      <c r="S36" s="74" t="n">
        <f aca="false">IF($C36=0,"",G36/$C36)</f>
        <v>1</v>
      </c>
      <c r="T36" s="74" t="n">
        <f aca="false">IF($C36=0,"",H36/$C36)</f>
        <v>1</v>
      </c>
      <c r="U36" s="74" t="n">
        <f aca="false">IF($C36=0,"",I36/$C36)</f>
        <v>1</v>
      </c>
      <c r="V36" s="75" t="n">
        <f aca="false">IF($C36=0,"",K36/$C36)</f>
        <v>1.02</v>
      </c>
      <c r="W36" s="75" t="n">
        <f aca="false">IF($C36=0,"",M36/$C36)</f>
        <v>0.9942</v>
      </c>
    </row>
    <row r="37" customFormat="false" ht="15" hidden="false" customHeight="false" outlineLevel="0" collapsed="false">
      <c r="A37" s="11" t="n">
        <v>2023</v>
      </c>
      <c r="B37" s="11" t="s">
        <v>5207</v>
      </c>
      <c r="C37" s="16" t="n">
        <v>4</v>
      </c>
      <c r="D37" s="16" t="n">
        <v>1</v>
      </c>
      <c r="E37" s="16" t="n">
        <v>1</v>
      </c>
      <c r="F37" s="16" t="n">
        <v>1</v>
      </c>
      <c r="G37" s="16" t="n">
        <v>1</v>
      </c>
      <c r="H37" s="16" t="n">
        <v>1</v>
      </c>
      <c r="I37" s="16" t="n">
        <v>1</v>
      </c>
      <c r="J37" s="16" t="n">
        <v>0</v>
      </c>
      <c r="K37" s="13" t="n">
        <v>-1.98</v>
      </c>
      <c r="L37" s="13" t="n">
        <v>0.1418</v>
      </c>
      <c r="M37" s="35" t="n">
        <f aca="false">K37-L37</f>
        <v>-2.1218</v>
      </c>
      <c r="N37" s="16" t="n">
        <v>1</v>
      </c>
      <c r="O37" s="16" t="n">
        <v>3</v>
      </c>
      <c r="P37" s="74" t="n">
        <f aca="false">IF($C37=0,"",D37/$C37)</f>
        <v>0.25</v>
      </c>
      <c r="Q37" s="74" t="n">
        <f aca="false">IF($C37=0,"",E37/$C37)</f>
        <v>0.25</v>
      </c>
      <c r="R37" s="74" t="n">
        <f aca="false">IF($C37=0,"",F37/$C37)</f>
        <v>0.25</v>
      </c>
      <c r="S37" s="74" t="n">
        <f aca="false">IF($C37=0,"",G37/$C37)</f>
        <v>0.25</v>
      </c>
      <c r="T37" s="74" t="n">
        <f aca="false">IF($C37=0,"",H37/$C37)</f>
        <v>0.25</v>
      </c>
      <c r="U37" s="74" t="n">
        <f aca="false">IF($C37=0,"",I37/$C37)</f>
        <v>0.25</v>
      </c>
      <c r="V37" s="75" t="n">
        <f aca="false">IF($C37=0,"",K37/$C37)</f>
        <v>-0.495</v>
      </c>
      <c r="W37" s="75" t="n">
        <f aca="false">IF($C37=0,"",M37/$C37)</f>
        <v>-0.53045</v>
      </c>
    </row>
    <row r="38" customFormat="false" ht="15" hidden="false" customHeight="false" outlineLevel="0" collapsed="false">
      <c r="A38" s="11" t="n">
        <v>2023</v>
      </c>
      <c r="B38" s="11" t="s">
        <v>5208</v>
      </c>
      <c r="C38" s="16" t="n">
        <v>0</v>
      </c>
      <c r="D38" s="16" t="n">
        <v>0</v>
      </c>
      <c r="E38" s="16" t="n">
        <v>0</v>
      </c>
      <c r="F38" s="16" t="n">
        <v>0</v>
      </c>
      <c r="G38" s="16" t="n">
        <v>0</v>
      </c>
      <c r="H38" s="16" t="n">
        <v>0</v>
      </c>
      <c r="I38" s="16" t="n">
        <v>0</v>
      </c>
      <c r="J38" s="16" t="n">
        <v>0</v>
      </c>
      <c r="K38" s="13" t="n">
        <v>0</v>
      </c>
      <c r="L38" s="13" t="n">
        <v>0</v>
      </c>
      <c r="M38" s="35" t="n">
        <f aca="false">K38-L38</f>
        <v>0</v>
      </c>
      <c r="N38" s="16" t="n">
        <v>0</v>
      </c>
      <c r="O38" s="16" t="n">
        <v>0</v>
      </c>
      <c r="P38" s="74" t="str">
        <f aca="false">IF($C38=0,"",D38/$C38)</f>
        <v/>
      </c>
      <c r="Q38" s="74" t="str">
        <f aca="false">IF($C38=0,"",E38/$C38)</f>
        <v/>
      </c>
      <c r="R38" s="74" t="str">
        <f aca="false">IF($C38=0,"",F38/$C38)</f>
        <v/>
      </c>
      <c r="S38" s="74" t="str">
        <f aca="false">IF($C38=0,"",G38/$C38)</f>
        <v/>
      </c>
      <c r="T38" s="74" t="str">
        <f aca="false">IF($C38=0,"",H38/$C38)</f>
        <v/>
      </c>
      <c r="U38" s="74" t="str">
        <f aca="false">IF($C38=0,"",I38/$C38)</f>
        <v/>
      </c>
      <c r="V38" s="75" t="str">
        <f aca="false">IF($C38=0,"",K38/$C38)</f>
        <v/>
      </c>
      <c r="W38" s="75" t="str">
        <f aca="false">IF($C38=0,"",M38/$C38)</f>
        <v/>
      </c>
    </row>
    <row r="39" customFormat="false" ht="15" hidden="false" customHeight="false" outlineLevel="0" collapsed="false">
      <c r="A39" s="11" t="n">
        <v>2023</v>
      </c>
      <c r="B39" s="11" t="s">
        <v>5209</v>
      </c>
      <c r="C39" s="16" t="n">
        <v>3</v>
      </c>
      <c r="D39" s="16" t="n">
        <v>1</v>
      </c>
      <c r="E39" s="16" t="n">
        <v>1</v>
      </c>
      <c r="F39" s="16" t="n">
        <v>1</v>
      </c>
      <c r="G39" s="16" t="n">
        <v>1</v>
      </c>
      <c r="H39" s="16" t="n">
        <v>1</v>
      </c>
      <c r="I39" s="16" t="n">
        <v>1</v>
      </c>
      <c r="J39" s="16" t="n">
        <v>0</v>
      </c>
      <c r="K39" s="13" t="n">
        <v>-0.98</v>
      </c>
      <c r="L39" s="13" t="n">
        <v>0.1286</v>
      </c>
      <c r="M39" s="35" t="n">
        <f aca="false">K39-L39</f>
        <v>-1.1086</v>
      </c>
      <c r="N39" s="16" t="n">
        <v>1</v>
      </c>
      <c r="O39" s="16" t="n">
        <v>2</v>
      </c>
      <c r="P39" s="74" t="n">
        <f aca="false">IF($C39=0,"",D39/$C39)</f>
        <v>0.333333333333333</v>
      </c>
      <c r="Q39" s="74" t="n">
        <f aca="false">IF($C39=0,"",E39/$C39)</f>
        <v>0.333333333333333</v>
      </c>
      <c r="R39" s="74" t="n">
        <f aca="false">IF($C39=0,"",F39/$C39)</f>
        <v>0.333333333333333</v>
      </c>
      <c r="S39" s="74" t="n">
        <f aca="false">IF($C39=0,"",G39/$C39)</f>
        <v>0.333333333333333</v>
      </c>
      <c r="T39" s="74" t="n">
        <f aca="false">IF($C39=0,"",H39/$C39)</f>
        <v>0.333333333333333</v>
      </c>
      <c r="U39" s="74" t="n">
        <f aca="false">IF($C39=0,"",I39/$C39)</f>
        <v>0.333333333333333</v>
      </c>
      <c r="V39" s="75" t="n">
        <f aca="false">IF($C39=0,"",K39/$C39)</f>
        <v>-0.326666666666667</v>
      </c>
      <c r="W39" s="75" t="n">
        <f aca="false">IF($C39=0,"",M39/$C39)</f>
        <v>-0.369533333333333</v>
      </c>
    </row>
    <row r="40" customFormat="false" ht="15" hidden="false" customHeight="false" outlineLevel="0" collapsed="false">
      <c r="A40" s="11" t="n">
        <v>2023</v>
      </c>
      <c r="B40" s="11" t="s">
        <v>5210</v>
      </c>
      <c r="C40" s="16" t="n">
        <v>5</v>
      </c>
      <c r="D40" s="16" t="n">
        <v>3</v>
      </c>
      <c r="E40" s="16" t="n">
        <v>3</v>
      </c>
      <c r="F40" s="16" t="n">
        <v>3</v>
      </c>
      <c r="G40" s="16" t="n">
        <v>3</v>
      </c>
      <c r="H40" s="16" t="n">
        <v>3</v>
      </c>
      <c r="I40" s="16" t="n">
        <v>3</v>
      </c>
      <c r="J40" s="16" t="n">
        <v>0</v>
      </c>
      <c r="K40" s="13" t="n">
        <v>1.06</v>
      </c>
      <c r="L40" s="13" t="n">
        <v>0.2845</v>
      </c>
      <c r="M40" s="35" t="n">
        <f aca="false">K40-L40</f>
        <v>0.7755</v>
      </c>
      <c r="N40" s="16" t="n">
        <v>2</v>
      </c>
      <c r="O40" s="16" t="n">
        <v>1</v>
      </c>
      <c r="P40" s="74" t="n">
        <f aca="false">IF($C40=0,"",D40/$C40)</f>
        <v>0.6</v>
      </c>
      <c r="Q40" s="74" t="n">
        <f aca="false">IF($C40=0,"",E40/$C40)</f>
        <v>0.6</v>
      </c>
      <c r="R40" s="74" t="n">
        <f aca="false">IF($C40=0,"",F40/$C40)</f>
        <v>0.6</v>
      </c>
      <c r="S40" s="74" t="n">
        <f aca="false">IF($C40=0,"",G40/$C40)</f>
        <v>0.6</v>
      </c>
      <c r="T40" s="74" t="n">
        <f aca="false">IF($C40=0,"",H40/$C40)</f>
        <v>0.6</v>
      </c>
      <c r="U40" s="74" t="n">
        <f aca="false">IF($C40=0,"",I40/$C40)</f>
        <v>0.6</v>
      </c>
      <c r="V40" s="75" t="n">
        <f aca="false">IF($C40=0,"",K40/$C40)</f>
        <v>0.212</v>
      </c>
      <c r="W40" s="75" t="n">
        <f aca="false">IF($C40=0,"",M40/$C40)</f>
        <v>0.1551</v>
      </c>
    </row>
    <row r="41" customFormat="false" ht="15" hidden="false" customHeight="false" outlineLevel="0" collapsed="false">
      <c r="A41" s="11" t="n">
        <v>2023</v>
      </c>
      <c r="B41" s="11" t="s">
        <v>5211</v>
      </c>
      <c r="C41" s="16" t="n">
        <v>1</v>
      </c>
      <c r="D41" s="16" t="n">
        <v>1</v>
      </c>
      <c r="E41" s="16" t="n">
        <v>1</v>
      </c>
      <c r="F41" s="16" t="n">
        <v>1</v>
      </c>
      <c r="G41" s="16" t="n">
        <v>1</v>
      </c>
      <c r="H41" s="16" t="n">
        <v>1</v>
      </c>
      <c r="I41" s="16" t="n">
        <v>1</v>
      </c>
      <c r="J41" s="16" t="n">
        <v>0</v>
      </c>
      <c r="K41" s="13" t="n">
        <v>1.02</v>
      </c>
      <c r="L41" s="13" t="n">
        <v>0.0376</v>
      </c>
      <c r="M41" s="35" t="n">
        <f aca="false">K41-L41</f>
        <v>0.9824</v>
      </c>
      <c r="N41" s="16" t="n">
        <v>1</v>
      </c>
      <c r="O41" s="16" t="n">
        <v>0</v>
      </c>
      <c r="P41" s="74" t="n">
        <f aca="false">IF($C41=0,"",D41/$C41)</f>
        <v>1</v>
      </c>
      <c r="Q41" s="74" t="n">
        <f aca="false">IF($C41=0,"",E41/$C41)</f>
        <v>1</v>
      </c>
      <c r="R41" s="74" t="n">
        <f aca="false">IF($C41=0,"",F41/$C41)</f>
        <v>1</v>
      </c>
      <c r="S41" s="74" t="n">
        <f aca="false">IF($C41=0,"",G41/$C41)</f>
        <v>1</v>
      </c>
      <c r="T41" s="74" t="n">
        <f aca="false">IF($C41=0,"",H41/$C41)</f>
        <v>1</v>
      </c>
      <c r="U41" s="74" t="n">
        <f aca="false">IF($C41=0,"",I41/$C41)</f>
        <v>1</v>
      </c>
      <c r="V41" s="75" t="n">
        <f aca="false">IF($C41=0,"",K41/$C41)</f>
        <v>1.02</v>
      </c>
      <c r="W41" s="75" t="n">
        <f aca="false">IF($C41=0,"",M41/$C41)</f>
        <v>0.9824</v>
      </c>
    </row>
    <row r="42" customFormat="false" ht="15" hidden="false" customHeight="false" outlineLevel="0" collapsed="false">
      <c r="A42" s="11" t="n">
        <v>2023</v>
      </c>
      <c r="B42" s="11" t="s">
        <v>5212</v>
      </c>
      <c r="C42" s="16" t="n">
        <v>3</v>
      </c>
      <c r="D42" s="16" t="n">
        <v>1</v>
      </c>
      <c r="E42" s="16" t="n">
        <v>3</v>
      </c>
      <c r="F42" s="16" t="n">
        <v>3</v>
      </c>
      <c r="G42" s="16" t="n">
        <v>2</v>
      </c>
      <c r="H42" s="16" t="n">
        <v>1</v>
      </c>
      <c r="I42" s="16" t="n">
        <v>1</v>
      </c>
      <c r="J42" s="16" t="n">
        <v>0</v>
      </c>
      <c r="K42" s="13" t="n">
        <v>1.26</v>
      </c>
      <c r="L42" s="13" t="n">
        <v>0.0652</v>
      </c>
      <c r="M42" s="35" t="n">
        <f aca="false">K42-L42</f>
        <v>1.1948</v>
      </c>
      <c r="N42" s="16" t="n">
        <v>3</v>
      </c>
      <c r="O42" s="16" t="n">
        <v>0</v>
      </c>
      <c r="P42" s="74" t="n">
        <f aca="false">IF($C42=0,"",D42/$C42)</f>
        <v>0.333333333333333</v>
      </c>
      <c r="Q42" s="74" t="n">
        <f aca="false">IF($C42=0,"",E42/$C42)</f>
        <v>1</v>
      </c>
      <c r="R42" s="74" t="n">
        <f aca="false">IF($C42=0,"",F42/$C42)</f>
        <v>1</v>
      </c>
      <c r="S42" s="74" t="n">
        <f aca="false">IF($C42=0,"",G42/$C42)</f>
        <v>0.666666666666667</v>
      </c>
      <c r="T42" s="74" t="n">
        <f aca="false">IF($C42=0,"",H42/$C42)</f>
        <v>0.333333333333333</v>
      </c>
      <c r="U42" s="74" t="n">
        <f aca="false">IF($C42=0,"",I42/$C42)</f>
        <v>0.333333333333333</v>
      </c>
      <c r="V42" s="75" t="n">
        <f aca="false">IF($C42=0,"",K42/$C42)</f>
        <v>0.42</v>
      </c>
      <c r="W42" s="75" t="n">
        <f aca="false">IF($C42=0,"",M42/$C42)</f>
        <v>0.398266666666667</v>
      </c>
    </row>
    <row r="43" customFormat="false" ht="15" hidden="false" customHeight="false" outlineLevel="0" collapsed="false">
      <c r="A43" s="11" t="n">
        <v>2023</v>
      </c>
      <c r="B43" s="11" t="s">
        <v>5213</v>
      </c>
      <c r="C43" s="16" t="n">
        <v>2</v>
      </c>
      <c r="D43" s="16" t="n">
        <v>1</v>
      </c>
      <c r="E43" s="16" t="n">
        <v>2</v>
      </c>
      <c r="F43" s="16" t="n">
        <v>2</v>
      </c>
      <c r="G43" s="16" t="n">
        <v>1</v>
      </c>
      <c r="H43" s="16" t="n">
        <v>1</v>
      </c>
      <c r="I43" s="16" t="n">
        <v>1</v>
      </c>
      <c r="J43" s="16" t="n">
        <v>0</v>
      </c>
      <c r="K43" s="13" t="n">
        <v>1.14</v>
      </c>
      <c r="L43" s="13" t="n">
        <v>0.0189</v>
      </c>
      <c r="M43" s="35" t="n">
        <f aca="false">K43-L43</f>
        <v>1.1211</v>
      </c>
      <c r="N43" s="16" t="n">
        <v>2</v>
      </c>
      <c r="O43" s="16" t="n">
        <v>0</v>
      </c>
      <c r="P43" s="74" t="n">
        <f aca="false">IF($C43=0,"",D43/$C43)</f>
        <v>0.5</v>
      </c>
      <c r="Q43" s="74" t="n">
        <f aca="false">IF($C43=0,"",E43/$C43)</f>
        <v>1</v>
      </c>
      <c r="R43" s="74" t="n">
        <f aca="false">IF($C43=0,"",F43/$C43)</f>
        <v>1</v>
      </c>
      <c r="S43" s="74" t="n">
        <f aca="false">IF($C43=0,"",G43/$C43)</f>
        <v>0.5</v>
      </c>
      <c r="T43" s="74" t="n">
        <f aca="false">IF($C43=0,"",H43/$C43)</f>
        <v>0.5</v>
      </c>
      <c r="U43" s="74" t="n">
        <f aca="false">IF($C43=0,"",I43/$C43)</f>
        <v>0.5</v>
      </c>
      <c r="V43" s="75" t="n">
        <f aca="false">IF($C43=0,"",K43/$C43)</f>
        <v>0.57</v>
      </c>
      <c r="W43" s="75" t="n">
        <f aca="false">IF($C43=0,"",M43/$C43)</f>
        <v>0.56055</v>
      </c>
    </row>
    <row r="44" customFormat="false" ht="15" hidden="false" customHeight="false" outlineLevel="0" collapsed="false">
      <c r="A44" s="76" t="s">
        <v>5217</v>
      </c>
      <c r="B44" s="76" t="s">
        <v>5215</v>
      </c>
      <c r="C44" s="76" t="n">
        <f aca="false">SUM(C32:C43)</f>
        <v>30</v>
      </c>
      <c r="D44" s="76" t="n">
        <f aca="false">SUM(D32:D43)</f>
        <v>13</v>
      </c>
      <c r="E44" s="76" t="n">
        <f aca="false">SUM(E32:E43)</f>
        <v>18</v>
      </c>
      <c r="F44" s="76" t="n">
        <f aca="false">SUM(F32:F43)</f>
        <v>18</v>
      </c>
      <c r="G44" s="76" t="n">
        <f aca="false">SUM(G32:G43)</f>
        <v>14</v>
      </c>
      <c r="H44" s="76" t="n">
        <f aca="false">SUM(H32:H43)</f>
        <v>13</v>
      </c>
      <c r="I44" s="76" t="n">
        <f aca="false">SUM(I32:I43)</f>
        <v>13</v>
      </c>
      <c r="J44" s="76" t="n">
        <f aca="false">SUM(J32:J43)</f>
        <v>0</v>
      </c>
      <c r="K44" s="77" t="n">
        <f aca="false">SUM(K32:K43)</f>
        <v>1.86</v>
      </c>
      <c r="L44" s="77" t="n">
        <f aca="false">SUM(L32:L43)</f>
        <v>0.9773</v>
      </c>
      <c r="M44" s="77" t="n">
        <f aca="false">K44-L44</f>
        <v>0.8827</v>
      </c>
      <c r="N44" s="78" t="n">
        <v>7</v>
      </c>
      <c r="O44" s="78" t="n">
        <v>3</v>
      </c>
      <c r="P44" s="79" t="n">
        <f aca="false">IF($C44=0,"",D44/$C44)</f>
        <v>0.433333333333333</v>
      </c>
      <c r="Q44" s="79" t="n">
        <f aca="false">IF($C44=0,"",E44/$C44)</f>
        <v>0.6</v>
      </c>
      <c r="R44" s="79" t="n">
        <f aca="false">IF($C44=0,"",F44/$C44)</f>
        <v>0.6</v>
      </c>
      <c r="S44" s="79" t="n">
        <f aca="false">IF($C44=0,"",G44/$C44)</f>
        <v>0.466666666666667</v>
      </c>
      <c r="T44" s="79" t="n">
        <f aca="false">IF($C44=0,"",H44/$C44)</f>
        <v>0.433333333333333</v>
      </c>
      <c r="U44" s="79" t="n">
        <f aca="false">IF($C44=0,"",I44/$C44)</f>
        <v>0.433333333333333</v>
      </c>
      <c r="V44" s="80" t="n">
        <f aca="false">IF($C44=0,"",K44/$C44)</f>
        <v>0.062</v>
      </c>
      <c r="W44" s="80" t="n">
        <f aca="false">IF($C44=0,"",M44/$C44)</f>
        <v>0.0294233333333333</v>
      </c>
    </row>
    <row r="45" customFormat="false" ht="15" hidden="false" customHeight="false" outlineLevel="0" collapsed="false">
      <c r="A45" s="11" t="n">
        <v>2024</v>
      </c>
      <c r="B45" s="11" t="s">
        <v>5202</v>
      </c>
      <c r="C45" s="16" t="n">
        <v>4</v>
      </c>
      <c r="D45" s="16" t="n">
        <v>0</v>
      </c>
      <c r="E45" s="16" t="n">
        <v>1</v>
      </c>
      <c r="F45" s="16" t="n">
        <v>1</v>
      </c>
      <c r="G45" s="16" t="n">
        <v>1</v>
      </c>
      <c r="H45" s="16" t="n">
        <v>1</v>
      </c>
      <c r="I45" s="16" t="n">
        <v>0</v>
      </c>
      <c r="J45" s="16" t="n">
        <v>0</v>
      </c>
      <c r="K45" s="13" t="n">
        <v>-2.88</v>
      </c>
      <c r="L45" s="13" t="n">
        <v>0.0418</v>
      </c>
      <c r="M45" s="35" t="n">
        <f aca="false">K45-L45</f>
        <v>-2.9218</v>
      </c>
      <c r="N45" s="16" t="n">
        <v>1</v>
      </c>
      <c r="O45" s="16" t="n">
        <v>3</v>
      </c>
      <c r="P45" s="74" t="n">
        <f aca="false">IF($C45=0,"",D45/$C45)</f>
        <v>0</v>
      </c>
      <c r="Q45" s="74" t="n">
        <f aca="false">IF($C45=0,"",E45/$C45)</f>
        <v>0.25</v>
      </c>
      <c r="R45" s="74" t="n">
        <f aca="false">IF($C45=0,"",F45/$C45)</f>
        <v>0.25</v>
      </c>
      <c r="S45" s="74" t="n">
        <f aca="false">IF($C45=0,"",G45/$C45)</f>
        <v>0.25</v>
      </c>
      <c r="T45" s="74" t="n">
        <f aca="false">IF($C45=0,"",H45/$C45)</f>
        <v>0.25</v>
      </c>
      <c r="U45" s="74" t="n">
        <f aca="false">IF($C45=0,"",I45/$C45)</f>
        <v>0</v>
      </c>
      <c r="V45" s="75" t="n">
        <f aca="false">IF($C45=0,"",K45/$C45)</f>
        <v>-0.72</v>
      </c>
      <c r="W45" s="75" t="n">
        <f aca="false">IF($C45=0,"",M45/$C45)</f>
        <v>-0.73045</v>
      </c>
    </row>
    <row r="46" customFormat="false" ht="15" hidden="false" customHeight="false" outlineLevel="0" collapsed="false">
      <c r="A46" s="11" t="n">
        <v>2024</v>
      </c>
      <c r="B46" s="11" t="s">
        <v>5203</v>
      </c>
      <c r="C46" s="16" t="n">
        <v>6</v>
      </c>
      <c r="D46" s="16" t="n">
        <v>2</v>
      </c>
      <c r="E46" s="16" t="n">
        <v>4</v>
      </c>
      <c r="F46" s="16" t="n">
        <v>4</v>
      </c>
      <c r="G46" s="16" t="n">
        <v>3</v>
      </c>
      <c r="H46" s="16" t="n">
        <v>2</v>
      </c>
      <c r="I46" s="16" t="n">
        <v>2</v>
      </c>
      <c r="J46" s="16" t="n">
        <v>0</v>
      </c>
      <c r="K46" s="13" t="n">
        <v>0.28</v>
      </c>
      <c r="L46" s="13" t="n">
        <v>0.0987</v>
      </c>
      <c r="M46" s="35" t="n">
        <f aca="false">K46-L46</f>
        <v>0.1813</v>
      </c>
      <c r="N46" s="16" t="n">
        <v>2</v>
      </c>
      <c r="O46" s="16" t="n">
        <v>1</v>
      </c>
      <c r="P46" s="74" t="n">
        <f aca="false">IF($C46=0,"",D46/$C46)</f>
        <v>0.333333333333333</v>
      </c>
      <c r="Q46" s="74" t="n">
        <f aca="false">IF($C46=0,"",E46/$C46)</f>
        <v>0.666666666666667</v>
      </c>
      <c r="R46" s="74" t="n">
        <f aca="false">IF($C46=0,"",F46/$C46)</f>
        <v>0.666666666666667</v>
      </c>
      <c r="S46" s="74" t="n">
        <f aca="false">IF($C46=0,"",G46/$C46)</f>
        <v>0.5</v>
      </c>
      <c r="T46" s="74" t="n">
        <f aca="false">IF($C46=0,"",H46/$C46)</f>
        <v>0.333333333333333</v>
      </c>
      <c r="U46" s="74" t="n">
        <f aca="false">IF($C46=0,"",I46/$C46)</f>
        <v>0.333333333333333</v>
      </c>
      <c r="V46" s="75" t="n">
        <f aca="false">IF($C46=0,"",K46/$C46)</f>
        <v>0.0466666666666667</v>
      </c>
      <c r="W46" s="75" t="n">
        <f aca="false">IF($C46=0,"",M46/$C46)</f>
        <v>0.0302166666666667</v>
      </c>
    </row>
    <row r="47" customFormat="false" ht="15" hidden="false" customHeight="false" outlineLevel="0" collapsed="false">
      <c r="A47" s="11" t="n">
        <v>2024</v>
      </c>
      <c r="B47" s="11" t="s">
        <v>5204</v>
      </c>
      <c r="C47" s="16" t="n">
        <v>2</v>
      </c>
      <c r="D47" s="16" t="n">
        <v>1</v>
      </c>
      <c r="E47" s="16" t="n">
        <v>2</v>
      </c>
      <c r="F47" s="16" t="n">
        <v>2</v>
      </c>
      <c r="G47" s="16" t="n">
        <v>2</v>
      </c>
      <c r="H47" s="16" t="n">
        <v>2</v>
      </c>
      <c r="I47" s="16" t="n">
        <v>1</v>
      </c>
      <c r="J47" s="16" t="n">
        <v>0</v>
      </c>
      <c r="K47" s="13" t="n">
        <v>1.14</v>
      </c>
      <c r="L47" s="13" t="n">
        <v>0.0264</v>
      </c>
      <c r="M47" s="35" t="n">
        <f aca="false">K47-L47</f>
        <v>1.1136</v>
      </c>
      <c r="N47" s="16" t="n">
        <v>2</v>
      </c>
      <c r="O47" s="16" t="n">
        <v>0</v>
      </c>
      <c r="P47" s="74" t="n">
        <f aca="false">IF($C47=0,"",D47/$C47)</f>
        <v>0.5</v>
      </c>
      <c r="Q47" s="74" t="n">
        <f aca="false">IF($C47=0,"",E47/$C47)</f>
        <v>1</v>
      </c>
      <c r="R47" s="74" t="n">
        <f aca="false">IF($C47=0,"",F47/$C47)</f>
        <v>1</v>
      </c>
      <c r="S47" s="74" t="n">
        <f aca="false">IF($C47=0,"",G47/$C47)</f>
        <v>1</v>
      </c>
      <c r="T47" s="74" t="n">
        <f aca="false">IF($C47=0,"",H47/$C47)</f>
        <v>1</v>
      </c>
      <c r="U47" s="74" t="n">
        <f aca="false">IF($C47=0,"",I47/$C47)</f>
        <v>0.5</v>
      </c>
      <c r="V47" s="75" t="n">
        <f aca="false">IF($C47=0,"",K47/$C47)</f>
        <v>0.57</v>
      </c>
      <c r="W47" s="75" t="n">
        <f aca="false">IF($C47=0,"",M47/$C47)</f>
        <v>0.5568</v>
      </c>
    </row>
    <row r="48" customFormat="false" ht="15" hidden="false" customHeight="false" outlineLevel="0" collapsed="false">
      <c r="A48" s="11" t="n">
        <v>2024</v>
      </c>
      <c r="B48" s="11" t="s">
        <v>5205</v>
      </c>
      <c r="C48" s="16" t="n">
        <v>2</v>
      </c>
      <c r="D48" s="16" t="n">
        <v>1</v>
      </c>
      <c r="E48" s="16" t="n">
        <v>1</v>
      </c>
      <c r="F48" s="16" t="n">
        <v>1</v>
      </c>
      <c r="G48" s="16" t="n">
        <v>1</v>
      </c>
      <c r="H48" s="16" t="n">
        <v>1</v>
      </c>
      <c r="I48" s="16" t="n">
        <v>1</v>
      </c>
      <c r="J48" s="16" t="n">
        <v>0</v>
      </c>
      <c r="K48" s="13" t="n">
        <v>0.02</v>
      </c>
      <c r="L48" s="13" t="n">
        <v>0.0253</v>
      </c>
      <c r="M48" s="35" t="n">
        <f aca="false">K48-L48</f>
        <v>-0.0053</v>
      </c>
      <c r="N48" s="16" t="n">
        <v>1</v>
      </c>
      <c r="O48" s="16" t="n">
        <v>1</v>
      </c>
      <c r="P48" s="74" t="n">
        <f aca="false">IF($C48=0,"",D48/$C48)</f>
        <v>0.5</v>
      </c>
      <c r="Q48" s="74" t="n">
        <f aca="false">IF($C48=0,"",E48/$C48)</f>
        <v>0.5</v>
      </c>
      <c r="R48" s="74" t="n">
        <f aca="false">IF($C48=0,"",F48/$C48)</f>
        <v>0.5</v>
      </c>
      <c r="S48" s="74" t="n">
        <f aca="false">IF($C48=0,"",G48/$C48)</f>
        <v>0.5</v>
      </c>
      <c r="T48" s="74" t="n">
        <f aca="false">IF($C48=0,"",H48/$C48)</f>
        <v>0.5</v>
      </c>
      <c r="U48" s="74" t="n">
        <f aca="false">IF($C48=0,"",I48/$C48)</f>
        <v>0.5</v>
      </c>
      <c r="V48" s="75" t="n">
        <f aca="false">IF($C48=0,"",K48/$C48)</f>
        <v>0.01</v>
      </c>
      <c r="W48" s="75" t="n">
        <f aca="false">IF($C48=0,"",M48/$C48)</f>
        <v>-0.00265</v>
      </c>
    </row>
    <row r="49" customFormat="false" ht="15" hidden="false" customHeight="false" outlineLevel="0" collapsed="false">
      <c r="A49" s="11" t="n">
        <v>2024</v>
      </c>
      <c r="B49" s="11" t="s">
        <v>5206</v>
      </c>
      <c r="C49" s="16" t="n">
        <v>3</v>
      </c>
      <c r="D49" s="16" t="n">
        <v>1</v>
      </c>
      <c r="E49" s="16" t="n">
        <v>1</v>
      </c>
      <c r="F49" s="16" t="n">
        <v>1</v>
      </c>
      <c r="G49" s="16" t="n">
        <v>1</v>
      </c>
      <c r="H49" s="16" t="n">
        <v>1</v>
      </c>
      <c r="I49" s="16" t="n">
        <v>1</v>
      </c>
      <c r="J49" s="16" t="n">
        <v>0</v>
      </c>
      <c r="K49" s="13" t="n">
        <v>-0.98</v>
      </c>
      <c r="L49" s="13" t="n">
        <v>0.0263</v>
      </c>
      <c r="M49" s="35" t="n">
        <f aca="false">K49-L49</f>
        <v>-1.0063</v>
      </c>
      <c r="N49" s="16" t="n">
        <v>1</v>
      </c>
      <c r="O49" s="16" t="n">
        <v>1</v>
      </c>
      <c r="P49" s="74" t="n">
        <f aca="false">IF($C49=0,"",D49/$C49)</f>
        <v>0.333333333333333</v>
      </c>
      <c r="Q49" s="74" t="n">
        <f aca="false">IF($C49=0,"",E49/$C49)</f>
        <v>0.333333333333333</v>
      </c>
      <c r="R49" s="74" t="n">
        <f aca="false">IF($C49=0,"",F49/$C49)</f>
        <v>0.333333333333333</v>
      </c>
      <c r="S49" s="74" t="n">
        <f aca="false">IF($C49=0,"",G49/$C49)</f>
        <v>0.333333333333333</v>
      </c>
      <c r="T49" s="74" t="n">
        <f aca="false">IF($C49=0,"",H49/$C49)</f>
        <v>0.333333333333333</v>
      </c>
      <c r="U49" s="74" t="n">
        <f aca="false">IF($C49=0,"",I49/$C49)</f>
        <v>0.333333333333333</v>
      </c>
      <c r="V49" s="75" t="n">
        <f aca="false">IF($C49=0,"",K49/$C49)</f>
        <v>-0.326666666666667</v>
      </c>
      <c r="W49" s="75" t="n">
        <f aca="false">IF($C49=0,"",M49/$C49)</f>
        <v>-0.335433333333333</v>
      </c>
    </row>
    <row r="50" customFormat="false" ht="15" hidden="false" customHeight="false" outlineLevel="0" collapsed="false">
      <c r="A50" s="11" t="n">
        <v>2024</v>
      </c>
      <c r="B50" s="11" t="s">
        <v>5207</v>
      </c>
      <c r="C50" s="16" t="n">
        <v>8</v>
      </c>
      <c r="D50" s="16" t="n">
        <v>2</v>
      </c>
      <c r="E50" s="16" t="n">
        <v>6</v>
      </c>
      <c r="F50" s="16" t="n">
        <v>6</v>
      </c>
      <c r="G50" s="16" t="n">
        <v>4</v>
      </c>
      <c r="H50" s="16" t="n">
        <v>2</v>
      </c>
      <c r="I50" s="16" t="n">
        <v>2</v>
      </c>
      <c r="J50" s="16" t="n">
        <v>0</v>
      </c>
      <c r="K50" s="13" t="n">
        <v>0.52</v>
      </c>
      <c r="L50" s="13" t="n">
        <v>0.072</v>
      </c>
      <c r="M50" s="35" t="n">
        <f aca="false">K50-L50</f>
        <v>0.448</v>
      </c>
      <c r="N50" s="16" t="n">
        <v>4</v>
      </c>
      <c r="O50" s="16" t="n">
        <v>1</v>
      </c>
      <c r="P50" s="74" t="n">
        <f aca="false">IF($C50=0,"",D50/$C50)</f>
        <v>0.25</v>
      </c>
      <c r="Q50" s="74" t="n">
        <f aca="false">IF($C50=0,"",E50/$C50)</f>
        <v>0.75</v>
      </c>
      <c r="R50" s="74" t="n">
        <f aca="false">IF($C50=0,"",F50/$C50)</f>
        <v>0.75</v>
      </c>
      <c r="S50" s="74" t="n">
        <f aca="false">IF($C50=0,"",G50/$C50)</f>
        <v>0.5</v>
      </c>
      <c r="T50" s="74" t="n">
        <f aca="false">IF($C50=0,"",H50/$C50)</f>
        <v>0.25</v>
      </c>
      <c r="U50" s="74" t="n">
        <f aca="false">IF($C50=0,"",I50/$C50)</f>
        <v>0.25</v>
      </c>
      <c r="V50" s="75" t="n">
        <f aca="false">IF($C50=0,"",K50/$C50)</f>
        <v>0.065</v>
      </c>
      <c r="W50" s="75" t="n">
        <f aca="false">IF($C50=0,"",M50/$C50)</f>
        <v>0.056</v>
      </c>
    </row>
    <row r="51" customFormat="false" ht="15" hidden="false" customHeight="false" outlineLevel="0" collapsed="false">
      <c r="A51" s="11" t="n">
        <v>2024</v>
      </c>
      <c r="B51" s="11" t="s">
        <v>5208</v>
      </c>
      <c r="C51" s="16" t="n">
        <v>3</v>
      </c>
      <c r="D51" s="16" t="n">
        <v>1</v>
      </c>
      <c r="E51" s="16" t="n">
        <v>2</v>
      </c>
      <c r="F51" s="16" t="n">
        <v>2</v>
      </c>
      <c r="G51" s="16" t="n">
        <v>2</v>
      </c>
      <c r="H51" s="16" t="n">
        <v>2</v>
      </c>
      <c r="I51" s="16" t="n">
        <v>1</v>
      </c>
      <c r="J51" s="16" t="n">
        <v>0</v>
      </c>
      <c r="K51" s="13" t="n">
        <v>0.14</v>
      </c>
      <c r="L51" s="13" t="n">
        <v>0.0348</v>
      </c>
      <c r="M51" s="35" t="n">
        <f aca="false">K51-L51</f>
        <v>0.1052</v>
      </c>
      <c r="N51" s="16" t="n">
        <v>2</v>
      </c>
      <c r="O51" s="16" t="n">
        <v>1</v>
      </c>
      <c r="P51" s="74" t="n">
        <f aca="false">IF($C51=0,"",D51/$C51)</f>
        <v>0.333333333333333</v>
      </c>
      <c r="Q51" s="74" t="n">
        <f aca="false">IF($C51=0,"",E51/$C51)</f>
        <v>0.666666666666667</v>
      </c>
      <c r="R51" s="74" t="n">
        <f aca="false">IF($C51=0,"",F51/$C51)</f>
        <v>0.666666666666667</v>
      </c>
      <c r="S51" s="74" t="n">
        <f aca="false">IF($C51=0,"",G51/$C51)</f>
        <v>0.666666666666667</v>
      </c>
      <c r="T51" s="74" t="n">
        <f aca="false">IF($C51=0,"",H51/$C51)</f>
        <v>0.666666666666667</v>
      </c>
      <c r="U51" s="74" t="n">
        <f aca="false">IF($C51=0,"",I51/$C51)</f>
        <v>0.333333333333333</v>
      </c>
      <c r="V51" s="75" t="n">
        <f aca="false">IF($C51=0,"",K51/$C51)</f>
        <v>0.0466666666666667</v>
      </c>
      <c r="W51" s="75" t="n">
        <f aca="false">IF($C51=0,"",M51/$C51)</f>
        <v>0.0350666666666667</v>
      </c>
    </row>
    <row r="52" customFormat="false" ht="15" hidden="false" customHeight="false" outlineLevel="0" collapsed="false">
      <c r="A52" s="11" t="n">
        <v>2024</v>
      </c>
      <c r="B52" s="11" t="s">
        <v>5209</v>
      </c>
      <c r="C52" s="16" t="n">
        <v>2</v>
      </c>
      <c r="D52" s="16" t="n">
        <v>1</v>
      </c>
      <c r="E52" s="16" t="n">
        <v>1</v>
      </c>
      <c r="F52" s="16" t="n">
        <v>1</v>
      </c>
      <c r="G52" s="16" t="n">
        <v>1</v>
      </c>
      <c r="H52" s="16" t="n">
        <v>1</v>
      </c>
      <c r="I52" s="16" t="n">
        <v>1</v>
      </c>
      <c r="J52" s="16" t="n">
        <v>0</v>
      </c>
      <c r="K52" s="13" t="n">
        <v>0.02</v>
      </c>
      <c r="L52" s="13" t="n">
        <v>0.0226</v>
      </c>
      <c r="M52" s="35" t="n">
        <f aca="false">K52-L52</f>
        <v>-0.0026</v>
      </c>
      <c r="N52" s="16" t="n">
        <v>1</v>
      </c>
      <c r="O52" s="16" t="n">
        <v>1</v>
      </c>
      <c r="P52" s="74" t="n">
        <f aca="false">IF($C52=0,"",D52/$C52)</f>
        <v>0.5</v>
      </c>
      <c r="Q52" s="74" t="n">
        <f aca="false">IF($C52=0,"",E52/$C52)</f>
        <v>0.5</v>
      </c>
      <c r="R52" s="74" t="n">
        <f aca="false">IF($C52=0,"",F52/$C52)</f>
        <v>0.5</v>
      </c>
      <c r="S52" s="74" t="n">
        <f aca="false">IF($C52=0,"",G52/$C52)</f>
        <v>0.5</v>
      </c>
      <c r="T52" s="74" t="n">
        <f aca="false">IF($C52=0,"",H52/$C52)</f>
        <v>0.5</v>
      </c>
      <c r="U52" s="74" t="n">
        <f aca="false">IF($C52=0,"",I52/$C52)</f>
        <v>0.5</v>
      </c>
      <c r="V52" s="75" t="n">
        <f aca="false">IF($C52=0,"",K52/$C52)</f>
        <v>0.01</v>
      </c>
      <c r="W52" s="75" t="n">
        <f aca="false">IF($C52=0,"",M52/$C52)</f>
        <v>-0.0013</v>
      </c>
    </row>
    <row r="53" customFormat="false" ht="15" hidden="false" customHeight="false" outlineLevel="0" collapsed="false">
      <c r="A53" s="11" t="n">
        <v>2024</v>
      </c>
      <c r="B53" s="11" t="s">
        <v>5210</v>
      </c>
      <c r="C53" s="16" t="n">
        <v>1</v>
      </c>
      <c r="D53" s="16" t="n">
        <v>0</v>
      </c>
      <c r="E53" s="16" t="n">
        <v>0</v>
      </c>
      <c r="F53" s="16" t="n">
        <v>0</v>
      </c>
      <c r="G53" s="16" t="n">
        <v>0</v>
      </c>
      <c r="H53" s="16" t="n">
        <v>0</v>
      </c>
      <c r="I53" s="16" t="n">
        <v>0</v>
      </c>
      <c r="J53" s="16" t="n">
        <v>0</v>
      </c>
      <c r="K53" s="13" t="n">
        <v>-1</v>
      </c>
      <c r="L53" s="13" t="n">
        <v>0.0074</v>
      </c>
      <c r="M53" s="35" t="n">
        <f aca="false">K53-L53</f>
        <v>-1.0074</v>
      </c>
      <c r="N53" s="16" t="n">
        <v>0</v>
      </c>
      <c r="O53" s="16" t="n">
        <v>1</v>
      </c>
      <c r="P53" s="74" t="n">
        <f aca="false">IF($C53=0,"",D53/$C53)</f>
        <v>0</v>
      </c>
      <c r="Q53" s="74" t="n">
        <f aca="false">IF($C53=0,"",E53/$C53)</f>
        <v>0</v>
      </c>
      <c r="R53" s="74" t="n">
        <f aca="false">IF($C53=0,"",F53/$C53)</f>
        <v>0</v>
      </c>
      <c r="S53" s="74" t="n">
        <f aca="false">IF($C53=0,"",G53/$C53)</f>
        <v>0</v>
      </c>
      <c r="T53" s="74" t="n">
        <f aca="false">IF($C53=0,"",H53/$C53)</f>
        <v>0</v>
      </c>
      <c r="U53" s="74" t="n">
        <f aca="false">IF($C53=0,"",I53/$C53)</f>
        <v>0</v>
      </c>
      <c r="V53" s="75" t="n">
        <f aca="false">IF($C53=0,"",K53/$C53)</f>
        <v>-1</v>
      </c>
      <c r="W53" s="75" t="n">
        <f aca="false">IF($C53=0,"",M53/$C53)</f>
        <v>-1.0074</v>
      </c>
    </row>
    <row r="54" customFormat="false" ht="15" hidden="false" customHeight="false" outlineLevel="0" collapsed="false">
      <c r="A54" s="11" t="n">
        <v>2024</v>
      </c>
      <c r="B54" s="11" t="s">
        <v>5211</v>
      </c>
      <c r="C54" s="16" t="n">
        <v>2</v>
      </c>
      <c r="D54" s="16" t="n">
        <v>0</v>
      </c>
      <c r="E54" s="16" t="n">
        <v>2</v>
      </c>
      <c r="F54" s="16" t="n">
        <v>2</v>
      </c>
      <c r="G54" s="16" t="n">
        <v>1</v>
      </c>
      <c r="H54" s="16" t="n">
        <v>0</v>
      </c>
      <c r="I54" s="16" t="n">
        <v>0</v>
      </c>
      <c r="J54" s="16" t="n">
        <v>0</v>
      </c>
      <c r="K54" s="13" t="n">
        <v>0.24</v>
      </c>
      <c r="L54" s="13" t="n">
        <v>0.0153</v>
      </c>
      <c r="M54" s="35" t="n">
        <f aca="false">K54-L54</f>
        <v>0.2247</v>
      </c>
      <c r="N54" s="16" t="n">
        <v>2</v>
      </c>
      <c r="O54" s="16" t="n">
        <v>0</v>
      </c>
      <c r="P54" s="74" t="n">
        <f aca="false">IF($C54=0,"",D54/$C54)</f>
        <v>0</v>
      </c>
      <c r="Q54" s="74" t="n">
        <f aca="false">IF($C54=0,"",E54/$C54)</f>
        <v>1</v>
      </c>
      <c r="R54" s="74" t="n">
        <f aca="false">IF($C54=0,"",F54/$C54)</f>
        <v>1</v>
      </c>
      <c r="S54" s="74" t="n">
        <f aca="false">IF($C54=0,"",G54/$C54)</f>
        <v>0.5</v>
      </c>
      <c r="T54" s="74" t="n">
        <f aca="false">IF($C54=0,"",H54/$C54)</f>
        <v>0</v>
      </c>
      <c r="U54" s="74" t="n">
        <f aca="false">IF($C54=0,"",I54/$C54)</f>
        <v>0</v>
      </c>
      <c r="V54" s="75" t="n">
        <f aca="false">IF($C54=0,"",K54/$C54)</f>
        <v>0.12</v>
      </c>
      <c r="W54" s="75" t="n">
        <f aca="false">IF($C54=0,"",M54/$C54)</f>
        <v>0.11235</v>
      </c>
    </row>
    <row r="55" customFormat="false" ht="15" hidden="false" customHeight="false" outlineLevel="0" collapsed="false">
      <c r="A55" s="11" t="n">
        <v>2024</v>
      </c>
      <c r="B55" s="11" t="s">
        <v>5212</v>
      </c>
      <c r="C55" s="16" t="n">
        <v>5</v>
      </c>
      <c r="D55" s="16" t="n">
        <v>4</v>
      </c>
      <c r="E55" s="16" t="n">
        <v>4</v>
      </c>
      <c r="F55" s="16" t="n">
        <v>4</v>
      </c>
      <c r="G55" s="16" t="n">
        <v>4</v>
      </c>
      <c r="H55" s="16" t="n">
        <v>4</v>
      </c>
      <c r="I55" s="16" t="n">
        <v>4</v>
      </c>
      <c r="J55" s="16" t="n">
        <v>0</v>
      </c>
      <c r="K55" s="13" t="n">
        <v>3.08</v>
      </c>
      <c r="L55" s="13" t="n">
        <v>0.0424</v>
      </c>
      <c r="M55" s="35" t="n">
        <f aca="false">K55-L55</f>
        <v>3.0376</v>
      </c>
      <c r="N55" s="16" t="n">
        <v>3</v>
      </c>
      <c r="O55" s="16" t="n">
        <v>1</v>
      </c>
      <c r="P55" s="74" t="n">
        <f aca="false">IF($C55=0,"",D55/$C55)</f>
        <v>0.8</v>
      </c>
      <c r="Q55" s="74" t="n">
        <f aca="false">IF($C55=0,"",E55/$C55)</f>
        <v>0.8</v>
      </c>
      <c r="R55" s="74" t="n">
        <f aca="false">IF($C55=0,"",F55/$C55)</f>
        <v>0.8</v>
      </c>
      <c r="S55" s="74" t="n">
        <f aca="false">IF($C55=0,"",G55/$C55)</f>
        <v>0.8</v>
      </c>
      <c r="T55" s="74" t="n">
        <f aca="false">IF($C55=0,"",H55/$C55)</f>
        <v>0.8</v>
      </c>
      <c r="U55" s="74" t="n">
        <f aca="false">IF($C55=0,"",I55/$C55)</f>
        <v>0.8</v>
      </c>
      <c r="V55" s="75" t="n">
        <f aca="false">IF($C55=0,"",K55/$C55)</f>
        <v>0.616</v>
      </c>
      <c r="W55" s="75" t="n">
        <f aca="false">IF($C55=0,"",M55/$C55)</f>
        <v>0.60752</v>
      </c>
    </row>
    <row r="56" customFormat="false" ht="15" hidden="false" customHeight="false" outlineLevel="0" collapsed="false">
      <c r="A56" s="11" t="n">
        <v>2024</v>
      </c>
      <c r="B56" s="11" t="s">
        <v>5213</v>
      </c>
      <c r="C56" s="16" t="n">
        <v>2</v>
      </c>
      <c r="D56" s="16" t="n">
        <v>2</v>
      </c>
      <c r="E56" s="16" t="n">
        <v>2</v>
      </c>
      <c r="F56" s="16" t="n">
        <v>2</v>
      </c>
      <c r="G56" s="16" t="n">
        <v>2</v>
      </c>
      <c r="H56" s="16" t="n">
        <v>2</v>
      </c>
      <c r="I56" s="16" t="n">
        <v>2</v>
      </c>
      <c r="J56" s="16" t="n">
        <v>0</v>
      </c>
      <c r="K56" s="13" t="n">
        <v>2.04</v>
      </c>
      <c r="L56" s="13" t="n">
        <v>0.0241</v>
      </c>
      <c r="M56" s="35" t="n">
        <f aca="false">K56-L56</f>
        <v>2.0159</v>
      </c>
      <c r="N56" s="16" t="n">
        <v>2</v>
      </c>
      <c r="O56" s="16" t="n">
        <v>0</v>
      </c>
      <c r="P56" s="74" t="n">
        <f aca="false">IF($C56=0,"",D56/$C56)</f>
        <v>1</v>
      </c>
      <c r="Q56" s="74" t="n">
        <f aca="false">IF($C56=0,"",E56/$C56)</f>
        <v>1</v>
      </c>
      <c r="R56" s="74" t="n">
        <f aca="false">IF($C56=0,"",F56/$C56)</f>
        <v>1</v>
      </c>
      <c r="S56" s="74" t="n">
        <f aca="false">IF($C56=0,"",G56/$C56)</f>
        <v>1</v>
      </c>
      <c r="T56" s="74" t="n">
        <f aca="false">IF($C56=0,"",H56/$C56)</f>
        <v>1</v>
      </c>
      <c r="U56" s="74" t="n">
        <f aca="false">IF($C56=0,"",I56/$C56)</f>
        <v>1</v>
      </c>
      <c r="V56" s="75" t="n">
        <f aca="false">IF($C56=0,"",K56/$C56)</f>
        <v>1.02</v>
      </c>
      <c r="W56" s="75" t="n">
        <f aca="false">IF($C56=0,"",M56/$C56)</f>
        <v>1.00795</v>
      </c>
    </row>
    <row r="57" customFormat="false" ht="15" hidden="false" customHeight="false" outlineLevel="0" collapsed="false">
      <c r="A57" s="76" t="s">
        <v>5218</v>
      </c>
      <c r="B57" s="76" t="s">
        <v>5215</v>
      </c>
      <c r="C57" s="76" t="n">
        <f aca="false">SUM(C45:C56)</f>
        <v>40</v>
      </c>
      <c r="D57" s="76" t="n">
        <f aca="false">SUM(D45:D56)</f>
        <v>15</v>
      </c>
      <c r="E57" s="76" t="n">
        <f aca="false">SUM(E45:E56)</f>
        <v>26</v>
      </c>
      <c r="F57" s="76" t="n">
        <f aca="false">SUM(F45:F56)</f>
        <v>26</v>
      </c>
      <c r="G57" s="76" t="n">
        <f aca="false">SUM(G45:G56)</f>
        <v>22</v>
      </c>
      <c r="H57" s="76" t="n">
        <f aca="false">SUM(H45:H56)</f>
        <v>18</v>
      </c>
      <c r="I57" s="76" t="n">
        <f aca="false">SUM(I45:I56)</f>
        <v>15</v>
      </c>
      <c r="J57" s="76" t="n">
        <f aca="false">SUM(J45:J56)</f>
        <v>0</v>
      </c>
      <c r="K57" s="77" t="n">
        <f aca="false">SUM(K45:K56)</f>
        <v>2.62</v>
      </c>
      <c r="L57" s="77" t="n">
        <f aca="false">SUM(L45:L56)</f>
        <v>0.4371</v>
      </c>
      <c r="M57" s="77" t="n">
        <f aca="false">K57-L57</f>
        <v>2.1829</v>
      </c>
      <c r="N57" s="78" t="n">
        <v>5</v>
      </c>
      <c r="O57" s="78" t="n">
        <v>3</v>
      </c>
      <c r="P57" s="79" t="n">
        <f aca="false">IF($C57=0,"",D57/$C57)</f>
        <v>0.375</v>
      </c>
      <c r="Q57" s="79" t="n">
        <f aca="false">IF($C57=0,"",E57/$C57)</f>
        <v>0.65</v>
      </c>
      <c r="R57" s="79" t="n">
        <f aca="false">IF($C57=0,"",F57/$C57)</f>
        <v>0.65</v>
      </c>
      <c r="S57" s="79" t="n">
        <f aca="false">IF($C57=0,"",G57/$C57)</f>
        <v>0.55</v>
      </c>
      <c r="T57" s="79" t="n">
        <f aca="false">IF($C57=0,"",H57/$C57)</f>
        <v>0.45</v>
      </c>
      <c r="U57" s="79" t="n">
        <f aca="false">IF($C57=0,"",I57/$C57)</f>
        <v>0.375</v>
      </c>
      <c r="V57" s="80" t="n">
        <f aca="false">IF($C57=0,"",K57/$C57)</f>
        <v>0.0655</v>
      </c>
      <c r="W57" s="80" t="n">
        <f aca="false">IF($C57=0,"",M57/$C57)</f>
        <v>0.0545725</v>
      </c>
    </row>
    <row r="58" customFormat="false" ht="15" hidden="false" customHeight="false" outlineLevel="0" collapsed="false">
      <c r="A58" s="11" t="n">
        <v>2025</v>
      </c>
      <c r="B58" s="11" t="s">
        <v>5202</v>
      </c>
      <c r="C58" s="16" t="n">
        <v>2</v>
      </c>
      <c r="D58" s="16" t="n">
        <v>2</v>
      </c>
      <c r="E58" s="16" t="n">
        <v>2</v>
      </c>
      <c r="F58" s="16" t="n">
        <v>2</v>
      </c>
      <c r="G58" s="16" t="n">
        <v>2</v>
      </c>
      <c r="H58" s="16" t="n">
        <v>2</v>
      </c>
      <c r="I58" s="16" t="n">
        <v>2</v>
      </c>
      <c r="J58" s="16" t="n">
        <v>0</v>
      </c>
      <c r="K58" s="13" t="n">
        <v>2.04</v>
      </c>
      <c r="L58" s="13" t="n">
        <v>0.0276</v>
      </c>
      <c r="M58" s="35" t="n">
        <f aca="false">K58-L58</f>
        <v>2.0124</v>
      </c>
      <c r="N58" s="16" t="n">
        <v>2</v>
      </c>
      <c r="O58" s="16" t="n">
        <v>0</v>
      </c>
      <c r="P58" s="74" t="n">
        <f aca="false">IF($C58=0,"",D58/$C58)</f>
        <v>1</v>
      </c>
      <c r="Q58" s="74" t="n">
        <f aca="false">IF($C58=0,"",E58/$C58)</f>
        <v>1</v>
      </c>
      <c r="R58" s="74" t="n">
        <f aca="false">IF($C58=0,"",F58/$C58)</f>
        <v>1</v>
      </c>
      <c r="S58" s="74" t="n">
        <f aca="false">IF($C58=0,"",G58/$C58)</f>
        <v>1</v>
      </c>
      <c r="T58" s="74" t="n">
        <f aca="false">IF($C58=0,"",H58/$C58)</f>
        <v>1</v>
      </c>
      <c r="U58" s="74" t="n">
        <f aca="false">IF($C58=0,"",I58/$C58)</f>
        <v>1</v>
      </c>
      <c r="V58" s="75" t="n">
        <f aca="false">IF($C58=0,"",K58/$C58)</f>
        <v>1.02</v>
      </c>
      <c r="W58" s="75" t="n">
        <f aca="false">IF($C58=0,"",M58/$C58)</f>
        <v>1.0062</v>
      </c>
    </row>
    <row r="59" customFormat="false" ht="15" hidden="false" customHeight="false" outlineLevel="0" collapsed="false">
      <c r="A59" s="11" t="n">
        <v>2025</v>
      </c>
      <c r="B59" s="11" t="s">
        <v>5203</v>
      </c>
      <c r="C59" s="16" t="n">
        <v>3</v>
      </c>
      <c r="D59" s="16" t="n">
        <v>3</v>
      </c>
      <c r="E59" s="16" t="n">
        <v>3</v>
      </c>
      <c r="F59" s="16" t="n">
        <v>3</v>
      </c>
      <c r="G59" s="16" t="n">
        <v>3</v>
      </c>
      <c r="H59" s="16" t="n">
        <v>3</v>
      </c>
      <c r="I59" s="16" t="n">
        <v>3</v>
      </c>
      <c r="J59" s="16" t="n">
        <v>0</v>
      </c>
      <c r="K59" s="13" t="n">
        <v>3.06</v>
      </c>
      <c r="L59" s="13" t="n">
        <v>0.0179</v>
      </c>
      <c r="M59" s="35" t="n">
        <f aca="false">K59-L59</f>
        <v>3.0421</v>
      </c>
      <c r="N59" s="16" t="n">
        <v>3</v>
      </c>
      <c r="O59" s="16" t="n">
        <v>0</v>
      </c>
      <c r="P59" s="74" t="n">
        <f aca="false">IF($C59=0,"",D59/$C59)</f>
        <v>1</v>
      </c>
      <c r="Q59" s="74" t="n">
        <f aca="false">IF($C59=0,"",E59/$C59)</f>
        <v>1</v>
      </c>
      <c r="R59" s="74" t="n">
        <f aca="false">IF($C59=0,"",F59/$C59)</f>
        <v>1</v>
      </c>
      <c r="S59" s="74" t="n">
        <f aca="false">IF($C59=0,"",G59/$C59)</f>
        <v>1</v>
      </c>
      <c r="T59" s="74" t="n">
        <f aca="false">IF($C59=0,"",H59/$C59)</f>
        <v>1</v>
      </c>
      <c r="U59" s="74" t="n">
        <f aca="false">IF($C59=0,"",I59/$C59)</f>
        <v>1</v>
      </c>
      <c r="V59" s="75" t="n">
        <f aca="false">IF($C59=0,"",K59/$C59)</f>
        <v>1.02</v>
      </c>
      <c r="W59" s="75" t="n">
        <f aca="false">IF($C59=0,"",M59/$C59)</f>
        <v>1.01403333333333</v>
      </c>
    </row>
    <row r="60" customFormat="false" ht="15" hidden="false" customHeight="false" outlineLevel="0" collapsed="false">
      <c r="A60" s="11" t="n">
        <v>2025</v>
      </c>
      <c r="B60" s="11" t="s">
        <v>5204</v>
      </c>
      <c r="C60" s="16" t="n">
        <v>3</v>
      </c>
      <c r="D60" s="16" t="n">
        <v>1</v>
      </c>
      <c r="E60" s="16" t="n">
        <v>2</v>
      </c>
      <c r="F60" s="16" t="n">
        <v>2</v>
      </c>
      <c r="G60" s="16" t="n">
        <v>1</v>
      </c>
      <c r="H60" s="16" t="n">
        <v>1</v>
      </c>
      <c r="I60" s="16" t="n">
        <v>1</v>
      </c>
      <c r="J60" s="16" t="n">
        <v>0</v>
      </c>
      <c r="K60" s="13" t="n">
        <v>0.14</v>
      </c>
      <c r="L60" s="13" t="n">
        <v>0.0222</v>
      </c>
      <c r="M60" s="35" t="n">
        <f aca="false">K60-L60</f>
        <v>0.1178</v>
      </c>
      <c r="N60" s="16" t="n">
        <v>2</v>
      </c>
      <c r="O60" s="16" t="n">
        <v>1</v>
      </c>
      <c r="P60" s="74" t="n">
        <f aca="false">IF($C60=0,"",D60/$C60)</f>
        <v>0.333333333333333</v>
      </c>
      <c r="Q60" s="74" t="n">
        <f aca="false">IF($C60=0,"",E60/$C60)</f>
        <v>0.666666666666667</v>
      </c>
      <c r="R60" s="74" t="n">
        <f aca="false">IF($C60=0,"",F60/$C60)</f>
        <v>0.666666666666667</v>
      </c>
      <c r="S60" s="74" t="n">
        <f aca="false">IF($C60=0,"",G60/$C60)</f>
        <v>0.333333333333333</v>
      </c>
      <c r="T60" s="74" t="n">
        <f aca="false">IF($C60=0,"",H60/$C60)</f>
        <v>0.333333333333333</v>
      </c>
      <c r="U60" s="74" t="n">
        <f aca="false">IF($C60=0,"",I60/$C60)</f>
        <v>0.333333333333333</v>
      </c>
      <c r="V60" s="75" t="n">
        <f aca="false">IF($C60=0,"",K60/$C60)</f>
        <v>0.0466666666666667</v>
      </c>
      <c r="W60" s="75" t="n">
        <f aca="false">IF($C60=0,"",M60/$C60)</f>
        <v>0.0392666666666667</v>
      </c>
    </row>
    <row r="61" customFormat="false" ht="15" hidden="false" customHeight="false" outlineLevel="0" collapsed="false">
      <c r="A61" s="11" t="n">
        <v>2025</v>
      </c>
      <c r="B61" s="11" t="s">
        <v>5205</v>
      </c>
      <c r="C61" s="16" t="n">
        <v>1</v>
      </c>
      <c r="D61" s="16" t="n">
        <v>1</v>
      </c>
      <c r="E61" s="16" t="n">
        <v>1</v>
      </c>
      <c r="F61" s="16" t="n">
        <v>1</v>
      </c>
      <c r="G61" s="16" t="n">
        <v>1</v>
      </c>
      <c r="H61" s="16" t="n">
        <v>1</v>
      </c>
      <c r="I61" s="16" t="n">
        <v>1</v>
      </c>
      <c r="J61" s="16" t="n">
        <v>0</v>
      </c>
      <c r="K61" s="13" t="n">
        <v>1.02</v>
      </c>
      <c r="L61" s="13" t="n">
        <v>0.0025</v>
      </c>
      <c r="M61" s="35" t="n">
        <f aca="false">K61-L61</f>
        <v>1.0175</v>
      </c>
      <c r="N61" s="16" t="n">
        <v>1</v>
      </c>
      <c r="O61" s="16" t="n">
        <v>0</v>
      </c>
      <c r="P61" s="74" t="n">
        <f aca="false">IF($C61=0,"",D61/$C61)</f>
        <v>1</v>
      </c>
      <c r="Q61" s="74" t="n">
        <f aca="false">IF($C61=0,"",E61/$C61)</f>
        <v>1</v>
      </c>
      <c r="R61" s="74" t="n">
        <f aca="false">IF($C61=0,"",F61/$C61)</f>
        <v>1</v>
      </c>
      <c r="S61" s="74" t="n">
        <f aca="false">IF($C61=0,"",G61/$C61)</f>
        <v>1</v>
      </c>
      <c r="T61" s="74" t="n">
        <f aca="false">IF($C61=0,"",H61/$C61)</f>
        <v>1</v>
      </c>
      <c r="U61" s="74" t="n">
        <f aca="false">IF($C61=0,"",I61/$C61)</f>
        <v>1</v>
      </c>
      <c r="V61" s="75" t="n">
        <f aca="false">IF($C61=0,"",K61/$C61)</f>
        <v>1.02</v>
      </c>
      <c r="W61" s="75" t="n">
        <f aca="false">IF($C61=0,"",M61/$C61)</f>
        <v>1.0175</v>
      </c>
    </row>
    <row r="62" customFormat="false" ht="15" hidden="false" customHeight="false" outlineLevel="0" collapsed="false">
      <c r="A62" s="11" t="n">
        <v>2025</v>
      </c>
      <c r="B62" s="11" t="s">
        <v>5206</v>
      </c>
      <c r="C62" s="16" t="n">
        <v>5</v>
      </c>
      <c r="D62" s="16" t="n">
        <v>0</v>
      </c>
      <c r="E62" s="16" t="n">
        <v>3</v>
      </c>
      <c r="F62" s="16" t="n">
        <v>3</v>
      </c>
      <c r="G62" s="16" t="n">
        <v>2</v>
      </c>
      <c r="H62" s="16" t="n">
        <v>0</v>
      </c>
      <c r="I62" s="16" t="n">
        <v>0</v>
      </c>
      <c r="J62" s="16" t="n">
        <v>0</v>
      </c>
      <c r="K62" s="13" t="n">
        <v>-1.64</v>
      </c>
      <c r="L62" s="13" t="n">
        <v>0.0216</v>
      </c>
      <c r="M62" s="35" t="n">
        <f aca="false">K62-L62</f>
        <v>-1.6616</v>
      </c>
      <c r="N62" s="16" t="n">
        <v>2</v>
      </c>
      <c r="O62" s="16" t="n">
        <v>1</v>
      </c>
      <c r="P62" s="74" t="n">
        <f aca="false">IF($C62=0,"",D62/$C62)</f>
        <v>0</v>
      </c>
      <c r="Q62" s="74" t="n">
        <f aca="false">IF($C62=0,"",E62/$C62)</f>
        <v>0.6</v>
      </c>
      <c r="R62" s="74" t="n">
        <f aca="false">IF($C62=0,"",F62/$C62)</f>
        <v>0.6</v>
      </c>
      <c r="S62" s="74" t="n">
        <f aca="false">IF($C62=0,"",G62/$C62)</f>
        <v>0.4</v>
      </c>
      <c r="T62" s="74" t="n">
        <f aca="false">IF($C62=0,"",H62/$C62)</f>
        <v>0</v>
      </c>
      <c r="U62" s="74" t="n">
        <f aca="false">IF($C62=0,"",I62/$C62)</f>
        <v>0</v>
      </c>
      <c r="V62" s="75" t="n">
        <f aca="false">IF($C62=0,"",K62/$C62)</f>
        <v>-0.328</v>
      </c>
      <c r="W62" s="75" t="n">
        <f aca="false">IF($C62=0,"",M62/$C62)</f>
        <v>-0.33232</v>
      </c>
    </row>
    <row r="63" customFormat="false" ht="15" hidden="false" customHeight="false" outlineLevel="0" collapsed="false">
      <c r="A63" s="11" t="n">
        <v>2025</v>
      </c>
      <c r="B63" s="11" t="s">
        <v>5207</v>
      </c>
      <c r="C63" s="16" t="n">
        <v>4</v>
      </c>
      <c r="D63" s="16" t="n">
        <v>2</v>
      </c>
      <c r="E63" s="16" t="n">
        <v>4</v>
      </c>
      <c r="F63" s="16" t="n">
        <v>4</v>
      </c>
      <c r="G63" s="16" t="n">
        <v>4</v>
      </c>
      <c r="H63" s="16" t="n">
        <v>3</v>
      </c>
      <c r="I63" s="16" t="n">
        <v>2</v>
      </c>
      <c r="J63" s="16" t="n">
        <v>0</v>
      </c>
      <c r="K63" s="13" t="n">
        <v>2.28</v>
      </c>
      <c r="L63" s="13" t="n">
        <v>0.04</v>
      </c>
      <c r="M63" s="35" t="n">
        <f aca="false">K63-L63</f>
        <v>2.24</v>
      </c>
      <c r="N63" s="16" t="n">
        <v>4</v>
      </c>
      <c r="O63" s="16" t="n">
        <v>0</v>
      </c>
      <c r="P63" s="74" t="n">
        <f aca="false">IF($C63=0,"",D63/$C63)</f>
        <v>0.5</v>
      </c>
      <c r="Q63" s="74" t="n">
        <f aca="false">IF($C63=0,"",E63/$C63)</f>
        <v>1</v>
      </c>
      <c r="R63" s="74" t="n">
        <f aca="false">IF($C63=0,"",F63/$C63)</f>
        <v>1</v>
      </c>
      <c r="S63" s="74" t="n">
        <f aca="false">IF($C63=0,"",G63/$C63)</f>
        <v>1</v>
      </c>
      <c r="T63" s="74" t="n">
        <f aca="false">IF($C63=0,"",H63/$C63)</f>
        <v>0.75</v>
      </c>
      <c r="U63" s="74" t="n">
        <f aca="false">IF($C63=0,"",I63/$C63)</f>
        <v>0.5</v>
      </c>
      <c r="V63" s="75" t="n">
        <f aca="false">IF($C63=0,"",K63/$C63)</f>
        <v>0.57</v>
      </c>
      <c r="W63" s="75" t="n">
        <f aca="false">IF($C63=0,"",M63/$C63)</f>
        <v>0.56</v>
      </c>
    </row>
    <row r="64" customFormat="false" ht="15" hidden="false" customHeight="false" outlineLevel="0" collapsed="false">
      <c r="A64" s="11" t="n">
        <v>2025</v>
      </c>
      <c r="B64" s="11" t="s">
        <v>5208</v>
      </c>
      <c r="C64" s="16" t="n">
        <v>3</v>
      </c>
      <c r="D64" s="16" t="n">
        <v>2</v>
      </c>
      <c r="E64" s="16" t="n">
        <v>3</v>
      </c>
      <c r="F64" s="16" t="n">
        <v>3</v>
      </c>
      <c r="G64" s="16" t="n">
        <v>2</v>
      </c>
      <c r="H64" s="16" t="n">
        <v>2</v>
      </c>
      <c r="I64" s="16" t="n">
        <v>2</v>
      </c>
      <c r="J64" s="16" t="n">
        <v>0</v>
      </c>
      <c r="K64" s="13" t="n">
        <v>2.16</v>
      </c>
      <c r="L64" s="13" t="n">
        <v>0.017</v>
      </c>
      <c r="M64" s="35" t="n">
        <f aca="false">K64-L64</f>
        <v>2.143</v>
      </c>
      <c r="N64" s="16" t="n">
        <v>3</v>
      </c>
      <c r="O64" s="16" t="n">
        <v>0</v>
      </c>
      <c r="P64" s="74" t="n">
        <f aca="false">IF($C64=0,"",D64/$C64)</f>
        <v>0.666666666666667</v>
      </c>
      <c r="Q64" s="74" t="n">
        <f aca="false">IF($C64=0,"",E64/$C64)</f>
        <v>1</v>
      </c>
      <c r="R64" s="74" t="n">
        <f aca="false">IF($C64=0,"",F64/$C64)</f>
        <v>1</v>
      </c>
      <c r="S64" s="74" t="n">
        <f aca="false">IF($C64=0,"",G64/$C64)</f>
        <v>0.666666666666667</v>
      </c>
      <c r="T64" s="74" t="n">
        <f aca="false">IF($C64=0,"",H64/$C64)</f>
        <v>0.666666666666667</v>
      </c>
      <c r="U64" s="74" t="n">
        <f aca="false">IF($C64=0,"",I64/$C64)</f>
        <v>0.666666666666667</v>
      </c>
      <c r="V64" s="75" t="n">
        <f aca="false">IF($C64=0,"",K64/$C64)</f>
        <v>0.72</v>
      </c>
      <c r="W64" s="75" t="n">
        <f aca="false">IF($C64=0,"",M64/$C64)</f>
        <v>0.714333333333333</v>
      </c>
    </row>
    <row r="65" customFormat="false" ht="15" hidden="false" customHeight="false" outlineLevel="0" collapsed="false">
      <c r="A65" s="11" t="n">
        <v>2025</v>
      </c>
      <c r="B65" s="11" t="s">
        <v>5209</v>
      </c>
      <c r="C65" s="16" t="n">
        <v>3</v>
      </c>
      <c r="D65" s="16" t="n">
        <v>1</v>
      </c>
      <c r="E65" s="16" t="n">
        <v>2</v>
      </c>
      <c r="F65" s="16" t="n">
        <v>2</v>
      </c>
      <c r="G65" s="16" t="n">
        <v>2</v>
      </c>
      <c r="H65" s="16" t="n">
        <v>2</v>
      </c>
      <c r="I65" s="16" t="n">
        <v>1</v>
      </c>
      <c r="J65" s="16" t="n">
        <v>0</v>
      </c>
      <c r="K65" s="13" t="n">
        <v>0.14</v>
      </c>
      <c r="L65" s="13" t="n">
        <v>0.021</v>
      </c>
      <c r="M65" s="35" t="n">
        <f aca="false">K65-L65</f>
        <v>0.119</v>
      </c>
      <c r="N65" s="16" t="n">
        <v>2</v>
      </c>
      <c r="O65" s="16" t="n">
        <v>1</v>
      </c>
      <c r="P65" s="74" t="n">
        <f aca="false">IF($C65=0,"",D65/$C65)</f>
        <v>0.333333333333333</v>
      </c>
      <c r="Q65" s="74" t="n">
        <f aca="false">IF($C65=0,"",E65/$C65)</f>
        <v>0.666666666666667</v>
      </c>
      <c r="R65" s="74" t="n">
        <f aca="false">IF($C65=0,"",F65/$C65)</f>
        <v>0.666666666666667</v>
      </c>
      <c r="S65" s="74" t="n">
        <f aca="false">IF($C65=0,"",G65/$C65)</f>
        <v>0.666666666666667</v>
      </c>
      <c r="T65" s="74" t="n">
        <f aca="false">IF($C65=0,"",H65/$C65)</f>
        <v>0.666666666666667</v>
      </c>
      <c r="U65" s="74" t="n">
        <f aca="false">IF($C65=0,"",I65/$C65)</f>
        <v>0.333333333333333</v>
      </c>
      <c r="V65" s="75" t="n">
        <f aca="false">IF($C65=0,"",K65/$C65)</f>
        <v>0.0466666666666667</v>
      </c>
      <c r="W65" s="75" t="n">
        <f aca="false">IF($C65=0,"",M65/$C65)</f>
        <v>0.0396666666666667</v>
      </c>
    </row>
    <row r="66" customFormat="false" ht="15" hidden="false" customHeight="false" outlineLevel="0" collapsed="false">
      <c r="A66" s="11" t="n">
        <v>2025</v>
      </c>
      <c r="B66" s="11" t="s">
        <v>5210</v>
      </c>
      <c r="C66" s="16" t="n">
        <v>0</v>
      </c>
      <c r="D66" s="16" t="n">
        <v>0</v>
      </c>
      <c r="E66" s="16" t="n">
        <v>0</v>
      </c>
      <c r="F66" s="16" t="n">
        <v>0</v>
      </c>
      <c r="G66" s="16" t="n">
        <v>0</v>
      </c>
      <c r="H66" s="16" t="n">
        <v>0</v>
      </c>
      <c r="I66" s="16" t="n">
        <v>0</v>
      </c>
      <c r="J66" s="16" t="n">
        <v>0</v>
      </c>
      <c r="K66" s="13" t="n">
        <v>0</v>
      </c>
      <c r="L66" s="13" t="n">
        <v>0</v>
      </c>
      <c r="M66" s="35" t="n">
        <f aca="false">K66-L66</f>
        <v>0</v>
      </c>
      <c r="N66" s="16" t="n">
        <v>0</v>
      </c>
      <c r="O66" s="16" t="n">
        <v>0</v>
      </c>
      <c r="P66" s="74" t="str">
        <f aca="false">IF($C66=0,"",D66/$C66)</f>
        <v/>
      </c>
      <c r="Q66" s="74" t="str">
        <f aca="false">IF($C66=0,"",E66/$C66)</f>
        <v/>
      </c>
      <c r="R66" s="74" t="str">
        <f aca="false">IF($C66=0,"",F66/$C66)</f>
        <v/>
      </c>
      <c r="S66" s="74" t="str">
        <f aca="false">IF($C66=0,"",G66/$C66)</f>
        <v/>
      </c>
      <c r="T66" s="74" t="str">
        <f aca="false">IF($C66=0,"",H66/$C66)</f>
        <v/>
      </c>
      <c r="U66" s="74" t="str">
        <f aca="false">IF($C66=0,"",I66/$C66)</f>
        <v/>
      </c>
      <c r="V66" s="75" t="str">
        <f aca="false">IF($C66=0,"",K66/$C66)</f>
        <v/>
      </c>
      <c r="W66" s="75" t="str">
        <f aca="false">IF($C66=0,"",M66/$C66)</f>
        <v/>
      </c>
    </row>
    <row r="67" customFormat="false" ht="15" hidden="false" customHeight="false" outlineLevel="0" collapsed="false">
      <c r="A67" s="11" t="n">
        <v>2025</v>
      </c>
      <c r="B67" s="11" t="s">
        <v>5211</v>
      </c>
      <c r="C67" s="16" t="n">
        <v>5</v>
      </c>
      <c r="D67" s="16" t="n">
        <v>2</v>
      </c>
      <c r="E67" s="16" t="n">
        <v>4</v>
      </c>
      <c r="F67" s="16" t="n">
        <v>4</v>
      </c>
      <c r="G67" s="16" t="n">
        <v>3</v>
      </c>
      <c r="H67" s="16" t="n">
        <v>2</v>
      </c>
      <c r="I67" s="16" t="n">
        <v>2</v>
      </c>
      <c r="J67" s="16" t="n">
        <v>0</v>
      </c>
      <c r="K67" s="13" t="n">
        <v>1.28</v>
      </c>
      <c r="L67" s="13" t="n">
        <v>0.0131</v>
      </c>
      <c r="M67" s="35" t="n">
        <f aca="false">K67-L67</f>
        <v>1.2669</v>
      </c>
      <c r="N67" s="16" t="n">
        <v>3</v>
      </c>
      <c r="O67" s="16" t="n">
        <v>1</v>
      </c>
      <c r="P67" s="74" t="n">
        <f aca="false">IF($C67=0,"",D67/$C67)</f>
        <v>0.4</v>
      </c>
      <c r="Q67" s="74" t="n">
        <f aca="false">IF($C67=0,"",E67/$C67)</f>
        <v>0.8</v>
      </c>
      <c r="R67" s="74" t="n">
        <f aca="false">IF($C67=0,"",F67/$C67)</f>
        <v>0.8</v>
      </c>
      <c r="S67" s="74" t="n">
        <f aca="false">IF($C67=0,"",G67/$C67)</f>
        <v>0.6</v>
      </c>
      <c r="T67" s="74" t="n">
        <f aca="false">IF($C67=0,"",H67/$C67)</f>
        <v>0.4</v>
      </c>
      <c r="U67" s="74" t="n">
        <f aca="false">IF($C67=0,"",I67/$C67)</f>
        <v>0.4</v>
      </c>
      <c r="V67" s="75" t="n">
        <f aca="false">IF($C67=0,"",K67/$C67)</f>
        <v>0.256</v>
      </c>
      <c r="W67" s="75" t="n">
        <f aca="false">IF($C67=0,"",M67/$C67)</f>
        <v>0.25338</v>
      </c>
    </row>
    <row r="68" customFormat="false" ht="15" hidden="false" customHeight="false" outlineLevel="0" collapsed="false">
      <c r="A68" s="11" t="n">
        <v>2025</v>
      </c>
      <c r="B68" s="11" t="s">
        <v>5212</v>
      </c>
      <c r="C68" s="16" t="n">
        <v>4</v>
      </c>
      <c r="D68" s="16" t="n">
        <v>1</v>
      </c>
      <c r="E68" s="16" t="n">
        <v>2</v>
      </c>
      <c r="F68" s="16" t="n">
        <v>2</v>
      </c>
      <c r="G68" s="16" t="n">
        <v>1</v>
      </c>
      <c r="H68" s="16" t="n">
        <v>1</v>
      </c>
      <c r="I68" s="16" t="n">
        <v>1</v>
      </c>
      <c r="J68" s="16" t="n">
        <v>0</v>
      </c>
      <c r="K68" s="13" t="n">
        <v>-0.86</v>
      </c>
      <c r="L68" s="13" t="n">
        <v>0.0134</v>
      </c>
      <c r="M68" s="35" t="n">
        <f aca="false">K68-L68</f>
        <v>-0.8734</v>
      </c>
      <c r="N68" s="16" t="n">
        <v>1</v>
      </c>
      <c r="O68" s="16" t="n">
        <v>2</v>
      </c>
      <c r="P68" s="74" t="n">
        <f aca="false">IF($C68=0,"",D68/$C68)</f>
        <v>0.25</v>
      </c>
      <c r="Q68" s="74" t="n">
        <f aca="false">IF($C68=0,"",E68/$C68)</f>
        <v>0.5</v>
      </c>
      <c r="R68" s="74" t="n">
        <f aca="false">IF($C68=0,"",F68/$C68)</f>
        <v>0.5</v>
      </c>
      <c r="S68" s="74" t="n">
        <f aca="false">IF($C68=0,"",G68/$C68)</f>
        <v>0.25</v>
      </c>
      <c r="T68" s="74" t="n">
        <f aca="false">IF($C68=0,"",H68/$C68)</f>
        <v>0.25</v>
      </c>
      <c r="U68" s="74" t="n">
        <f aca="false">IF($C68=0,"",I68/$C68)</f>
        <v>0.25</v>
      </c>
      <c r="V68" s="75" t="n">
        <f aca="false">IF($C68=0,"",K68/$C68)</f>
        <v>-0.215</v>
      </c>
      <c r="W68" s="75" t="n">
        <f aca="false">IF($C68=0,"",M68/$C68)</f>
        <v>-0.21835</v>
      </c>
    </row>
    <row r="69" customFormat="false" ht="15" hidden="false" customHeight="false" outlineLevel="0" collapsed="false">
      <c r="A69" s="11" t="n">
        <v>2025</v>
      </c>
      <c r="B69" s="11" t="s">
        <v>5213</v>
      </c>
      <c r="C69" s="16" t="n">
        <v>2</v>
      </c>
      <c r="D69" s="16" t="n">
        <v>0</v>
      </c>
      <c r="E69" s="16" t="n">
        <v>2</v>
      </c>
      <c r="F69" s="16" t="n">
        <v>2</v>
      </c>
      <c r="G69" s="16" t="n">
        <v>0</v>
      </c>
      <c r="H69" s="16" t="n">
        <v>0</v>
      </c>
      <c r="I69" s="16" t="n">
        <v>0</v>
      </c>
      <c r="J69" s="16" t="n">
        <v>0</v>
      </c>
      <c r="K69" s="13" t="n">
        <v>0.24</v>
      </c>
      <c r="L69" s="13" t="n">
        <v>0.008</v>
      </c>
      <c r="M69" s="35" t="n">
        <f aca="false">K69-L69</f>
        <v>0.232</v>
      </c>
      <c r="N69" s="16" t="n">
        <v>2</v>
      </c>
      <c r="O69" s="16" t="n">
        <v>0</v>
      </c>
      <c r="P69" s="74" t="n">
        <f aca="false">IF($C69=0,"",D69/$C69)</f>
        <v>0</v>
      </c>
      <c r="Q69" s="74" t="n">
        <f aca="false">IF($C69=0,"",E69/$C69)</f>
        <v>1</v>
      </c>
      <c r="R69" s="74" t="n">
        <f aca="false">IF($C69=0,"",F69/$C69)</f>
        <v>1</v>
      </c>
      <c r="S69" s="74" t="n">
        <f aca="false">IF($C69=0,"",G69/$C69)</f>
        <v>0</v>
      </c>
      <c r="T69" s="74" t="n">
        <f aca="false">IF($C69=0,"",H69/$C69)</f>
        <v>0</v>
      </c>
      <c r="U69" s="74" t="n">
        <f aca="false">IF($C69=0,"",I69/$C69)</f>
        <v>0</v>
      </c>
      <c r="V69" s="75" t="n">
        <f aca="false">IF($C69=0,"",K69/$C69)</f>
        <v>0.12</v>
      </c>
      <c r="W69" s="75" t="n">
        <f aca="false">IF($C69=0,"",M69/$C69)</f>
        <v>0.116</v>
      </c>
    </row>
    <row r="70" customFormat="false" ht="15" hidden="false" customHeight="false" outlineLevel="0" collapsed="false">
      <c r="A70" s="76" t="s">
        <v>5219</v>
      </c>
      <c r="B70" s="76" t="s">
        <v>5215</v>
      </c>
      <c r="C70" s="76" t="n">
        <f aca="false">SUM(C58:C69)</f>
        <v>35</v>
      </c>
      <c r="D70" s="76" t="n">
        <f aca="false">SUM(D58:D69)</f>
        <v>15</v>
      </c>
      <c r="E70" s="76" t="n">
        <f aca="false">SUM(E58:E69)</f>
        <v>28</v>
      </c>
      <c r="F70" s="76" t="n">
        <f aca="false">SUM(F58:F69)</f>
        <v>28</v>
      </c>
      <c r="G70" s="76" t="n">
        <f aca="false">SUM(G58:G69)</f>
        <v>21</v>
      </c>
      <c r="H70" s="76" t="n">
        <f aca="false">SUM(H58:H69)</f>
        <v>17</v>
      </c>
      <c r="I70" s="76" t="n">
        <f aca="false">SUM(I58:I69)</f>
        <v>15</v>
      </c>
      <c r="J70" s="76" t="n">
        <f aca="false">SUM(J58:J69)</f>
        <v>0</v>
      </c>
      <c r="K70" s="77" t="n">
        <f aca="false">SUM(K58:K69)</f>
        <v>9.86</v>
      </c>
      <c r="L70" s="77" t="n">
        <f aca="false">SUM(L58:L69)</f>
        <v>0.2043</v>
      </c>
      <c r="M70" s="77" t="n">
        <f aca="false">K70-L70</f>
        <v>9.6557</v>
      </c>
      <c r="N70" s="78" t="n">
        <v>8</v>
      </c>
      <c r="O70" s="78" t="n">
        <v>2</v>
      </c>
      <c r="P70" s="79" t="n">
        <f aca="false">IF($C70=0,"",D70/$C70)</f>
        <v>0.428571428571429</v>
      </c>
      <c r="Q70" s="79" t="n">
        <f aca="false">IF($C70=0,"",E70/$C70)</f>
        <v>0.8</v>
      </c>
      <c r="R70" s="79" t="n">
        <f aca="false">IF($C70=0,"",F70/$C70)</f>
        <v>0.8</v>
      </c>
      <c r="S70" s="79" t="n">
        <f aca="false">IF($C70=0,"",G70/$C70)</f>
        <v>0.6</v>
      </c>
      <c r="T70" s="79" t="n">
        <f aca="false">IF($C70=0,"",H70/$C70)</f>
        <v>0.485714285714286</v>
      </c>
      <c r="U70" s="79" t="n">
        <f aca="false">IF($C70=0,"",I70/$C70)</f>
        <v>0.428571428571429</v>
      </c>
      <c r="V70" s="80" t="n">
        <f aca="false">IF($C70=0,"",K70/$C70)</f>
        <v>0.281714285714286</v>
      </c>
      <c r="W70" s="80" t="n">
        <f aca="false">IF($C70=0,"",M70/$C70)</f>
        <v>0.275877142857143</v>
      </c>
    </row>
    <row r="71" customFormat="false" ht="15" hidden="false" customHeight="false" outlineLevel="0" collapsed="false">
      <c r="A71" s="11" t="n">
        <v>2026</v>
      </c>
      <c r="B71" s="11" t="s">
        <v>5202</v>
      </c>
      <c r="C71" s="16" t="n">
        <v>1</v>
      </c>
      <c r="D71" s="16" t="n">
        <v>1</v>
      </c>
      <c r="E71" s="16" t="n">
        <v>1</v>
      </c>
      <c r="F71" s="16" t="n">
        <v>1</v>
      </c>
      <c r="G71" s="16" t="n">
        <v>1</v>
      </c>
      <c r="H71" s="16" t="n">
        <v>1</v>
      </c>
      <c r="I71" s="16" t="n">
        <v>1</v>
      </c>
      <c r="J71" s="16" t="n">
        <v>0</v>
      </c>
      <c r="K71" s="13" t="n">
        <v>1.02</v>
      </c>
      <c r="L71" s="13" t="n">
        <v>0.0053</v>
      </c>
      <c r="M71" s="35" t="n">
        <f aca="false">K71-L71</f>
        <v>1.0147</v>
      </c>
      <c r="N71" s="16" t="n">
        <v>1</v>
      </c>
      <c r="O71" s="16" t="n">
        <v>0</v>
      </c>
      <c r="P71" s="74" t="n">
        <f aca="false">IF($C71=0,"",D71/$C71)</f>
        <v>1</v>
      </c>
      <c r="Q71" s="74" t="n">
        <f aca="false">IF($C71=0,"",E71/$C71)</f>
        <v>1</v>
      </c>
      <c r="R71" s="74" t="n">
        <f aca="false">IF($C71=0,"",F71/$C71)</f>
        <v>1</v>
      </c>
      <c r="S71" s="74" t="n">
        <f aca="false">IF($C71=0,"",G71/$C71)</f>
        <v>1</v>
      </c>
      <c r="T71" s="74" t="n">
        <f aca="false">IF($C71=0,"",H71/$C71)</f>
        <v>1</v>
      </c>
      <c r="U71" s="74" t="n">
        <f aca="false">IF($C71=0,"",I71/$C71)</f>
        <v>1</v>
      </c>
      <c r="V71" s="75" t="n">
        <f aca="false">IF($C71=0,"",K71/$C71)</f>
        <v>1.02</v>
      </c>
      <c r="W71" s="75" t="n">
        <f aca="false">IF($C71=0,"",M71/$C71)</f>
        <v>1.0147</v>
      </c>
    </row>
    <row r="72" customFormat="false" ht="15" hidden="false" customHeight="false" outlineLevel="0" collapsed="false">
      <c r="A72" s="11" t="n">
        <v>2026</v>
      </c>
      <c r="B72" s="11" t="s">
        <v>5203</v>
      </c>
      <c r="C72" s="16" t="n">
        <v>0</v>
      </c>
      <c r="D72" s="16" t="n">
        <v>0</v>
      </c>
      <c r="E72" s="16" t="n">
        <v>0</v>
      </c>
      <c r="F72" s="16" t="n">
        <v>0</v>
      </c>
      <c r="G72" s="16" t="n">
        <v>0</v>
      </c>
      <c r="H72" s="16" t="n">
        <v>0</v>
      </c>
      <c r="I72" s="16" t="n">
        <v>0</v>
      </c>
      <c r="J72" s="16" t="n">
        <v>0</v>
      </c>
      <c r="K72" s="13" t="n">
        <v>0</v>
      </c>
      <c r="L72" s="13" t="n">
        <v>0</v>
      </c>
      <c r="M72" s="35" t="n">
        <f aca="false">K72-L72</f>
        <v>0</v>
      </c>
      <c r="N72" s="16" t="n">
        <v>0</v>
      </c>
      <c r="O72" s="16" t="n">
        <v>0</v>
      </c>
      <c r="P72" s="74" t="str">
        <f aca="false">IF($C72=0,"",D72/$C72)</f>
        <v/>
      </c>
      <c r="Q72" s="74" t="str">
        <f aca="false">IF($C72=0,"",E72/$C72)</f>
        <v/>
      </c>
      <c r="R72" s="74" t="str">
        <f aca="false">IF($C72=0,"",F72/$C72)</f>
        <v/>
      </c>
      <c r="S72" s="74" t="str">
        <f aca="false">IF($C72=0,"",G72/$C72)</f>
        <v/>
      </c>
      <c r="T72" s="74" t="str">
        <f aca="false">IF($C72=0,"",H72/$C72)</f>
        <v/>
      </c>
      <c r="U72" s="74" t="str">
        <f aca="false">IF($C72=0,"",I72/$C72)</f>
        <v/>
      </c>
      <c r="V72" s="75" t="str">
        <f aca="false">IF($C72=0,"",K72/$C72)</f>
        <v/>
      </c>
      <c r="W72" s="75" t="str">
        <f aca="false">IF($C72=0,"",M72/$C72)</f>
        <v/>
      </c>
    </row>
    <row r="73" customFormat="false" ht="15" hidden="false" customHeight="false" outlineLevel="0" collapsed="false">
      <c r="A73" s="11" t="n">
        <v>2026</v>
      </c>
      <c r="B73" s="11" t="s">
        <v>5204</v>
      </c>
      <c r="C73" s="16" t="n">
        <v>1</v>
      </c>
      <c r="D73" s="16" t="n">
        <v>1</v>
      </c>
      <c r="E73" s="16" t="n">
        <v>1</v>
      </c>
      <c r="F73" s="16" t="n">
        <v>1</v>
      </c>
      <c r="G73" s="16" t="n">
        <v>1</v>
      </c>
      <c r="H73" s="16" t="n">
        <v>1</v>
      </c>
      <c r="I73" s="16" t="n">
        <v>1</v>
      </c>
      <c r="J73" s="16" t="n">
        <v>0</v>
      </c>
      <c r="K73" s="13" t="n">
        <v>1.02</v>
      </c>
      <c r="L73" s="13" t="n">
        <v>0.0047</v>
      </c>
      <c r="M73" s="35" t="n">
        <f aca="false">K73-L73</f>
        <v>1.0153</v>
      </c>
      <c r="N73" s="16" t="n">
        <v>1</v>
      </c>
      <c r="O73" s="16" t="n">
        <v>0</v>
      </c>
      <c r="P73" s="74" t="n">
        <f aca="false">IF($C73=0,"",D73/$C73)</f>
        <v>1</v>
      </c>
      <c r="Q73" s="74" t="n">
        <f aca="false">IF($C73=0,"",E73/$C73)</f>
        <v>1</v>
      </c>
      <c r="R73" s="74" t="n">
        <f aca="false">IF($C73=0,"",F73/$C73)</f>
        <v>1</v>
      </c>
      <c r="S73" s="74" t="n">
        <f aca="false">IF($C73=0,"",G73/$C73)</f>
        <v>1</v>
      </c>
      <c r="T73" s="74" t="n">
        <f aca="false">IF($C73=0,"",H73/$C73)</f>
        <v>1</v>
      </c>
      <c r="U73" s="74" t="n">
        <f aca="false">IF($C73=0,"",I73/$C73)</f>
        <v>1</v>
      </c>
      <c r="V73" s="75" t="n">
        <f aca="false">IF($C73=0,"",K73/$C73)</f>
        <v>1.02</v>
      </c>
      <c r="W73" s="75" t="n">
        <f aca="false">IF($C73=0,"",M73/$C73)</f>
        <v>1.0153</v>
      </c>
    </row>
    <row r="74" customFormat="false" ht="15" hidden="false" customHeight="false" outlineLevel="0" collapsed="false">
      <c r="A74" s="11" t="n">
        <v>2026</v>
      </c>
      <c r="B74" s="11" t="s">
        <v>5205</v>
      </c>
      <c r="C74" s="16" t="n">
        <v>4</v>
      </c>
      <c r="D74" s="16" t="n">
        <v>2</v>
      </c>
      <c r="E74" s="16" t="n">
        <v>4</v>
      </c>
      <c r="F74" s="16" t="n">
        <v>4</v>
      </c>
      <c r="G74" s="16" t="n">
        <v>3</v>
      </c>
      <c r="H74" s="16" t="n">
        <v>2</v>
      </c>
      <c r="I74" s="16" t="n">
        <v>2</v>
      </c>
      <c r="J74" s="16" t="n">
        <v>0</v>
      </c>
      <c r="K74" s="13" t="n">
        <v>2.28</v>
      </c>
      <c r="L74" s="13" t="n">
        <v>0.0167</v>
      </c>
      <c r="M74" s="35" t="n">
        <f aca="false">K74-L74</f>
        <v>2.2633</v>
      </c>
      <c r="N74" s="16" t="n">
        <v>4</v>
      </c>
      <c r="O74" s="16" t="n">
        <v>0</v>
      </c>
      <c r="P74" s="74" t="n">
        <f aca="false">IF($C74=0,"",D74/$C74)</f>
        <v>0.5</v>
      </c>
      <c r="Q74" s="74" t="n">
        <f aca="false">IF($C74=0,"",E74/$C74)</f>
        <v>1</v>
      </c>
      <c r="R74" s="74" t="n">
        <f aca="false">IF($C74=0,"",F74/$C74)</f>
        <v>1</v>
      </c>
      <c r="S74" s="74" t="n">
        <f aca="false">IF($C74=0,"",G74/$C74)</f>
        <v>0.75</v>
      </c>
      <c r="T74" s="74" t="n">
        <f aca="false">IF($C74=0,"",H74/$C74)</f>
        <v>0.5</v>
      </c>
      <c r="U74" s="74" t="n">
        <f aca="false">IF($C74=0,"",I74/$C74)</f>
        <v>0.5</v>
      </c>
      <c r="V74" s="75" t="n">
        <f aca="false">IF($C74=0,"",K74/$C74)</f>
        <v>0.57</v>
      </c>
      <c r="W74" s="75" t="n">
        <f aca="false">IF($C74=0,"",M74/$C74)</f>
        <v>0.565825</v>
      </c>
    </row>
    <row r="75" customFormat="false" ht="15" hidden="false" customHeight="false" outlineLevel="0" collapsed="false">
      <c r="A75" s="11" t="n">
        <v>2026</v>
      </c>
      <c r="B75" s="11" t="s">
        <v>5206</v>
      </c>
      <c r="C75" s="16" t="n">
        <v>1</v>
      </c>
      <c r="D75" s="16" t="n">
        <v>1</v>
      </c>
      <c r="E75" s="16" t="n">
        <v>1</v>
      </c>
      <c r="F75" s="16" t="n">
        <v>1</v>
      </c>
      <c r="G75" s="16" t="n">
        <v>1</v>
      </c>
      <c r="H75" s="16" t="n">
        <v>1</v>
      </c>
      <c r="I75" s="16" t="n">
        <v>1</v>
      </c>
      <c r="J75" s="16" t="n">
        <v>0</v>
      </c>
      <c r="K75" s="13" t="n">
        <v>1.02</v>
      </c>
      <c r="L75" s="13" t="n">
        <v>0.0047</v>
      </c>
      <c r="M75" s="35" t="n">
        <f aca="false">K75-L75</f>
        <v>1.0153</v>
      </c>
      <c r="N75" s="16" t="n">
        <v>1</v>
      </c>
      <c r="O75" s="16" t="n">
        <v>0</v>
      </c>
      <c r="P75" s="74" t="n">
        <f aca="false">IF($C75=0,"",D75/$C75)</f>
        <v>1</v>
      </c>
      <c r="Q75" s="74" t="n">
        <f aca="false">IF($C75=0,"",E75/$C75)</f>
        <v>1</v>
      </c>
      <c r="R75" s="74" t="n">
        <f aca="false">IF($C75=0,"",F75/$C75)</f>
        <v>1</v>
      </c>
      <c r="S75" s="74" t="n">
        <f aca="false">IF($C75=0,"",G75/$C75)</f>
        <v>1</v>
      </c>
      <c r="T75" s="74" t="n">
        <f aca="false">IF($C75=0,"",H75/$C75)</f>
        <v>1</v>
      </c>
      <c r="U75" s="74" t="n">
        <f aca="false">IF($C75=0,"",I75/$C75)</f>
        <v>1</v>
      </c>
      <c r="V75" s="75" t="n">
        <f aca="false">IF($C75=0,"",K75/$C75)</f>
        <v>1.02</v>
      </c>
      <c r="W75" s="75" t="n">
        <f aca="false">IF($C75=0,"",M75/$C75)</f>
        <v>1.0153</v>
      </c>
    </row>
    <row r="76" customFormat="false" ht="15" hidden="false" customHeight="false" outlineLevel="0" collapsed="false">
      <c r="A76" s="11" t="n">
        <v>2026</v>
      </c>
      <c r="B76" s="11" t="s">
        <v>5207</v>
      </c>
      <c r="C76" s="16" t="n">
        <v>4</v>
      </c>
      <c r="D76" s="16" t="n">
        <v>2</v>
      </c>
      <c r="E76" s="16" t="n">
        <v>3</v>
      </c>
      <c r="F76" s="16" t="n">
        <v>3</v>
      </c>
      <c r="G76" s="16" t="n">
        <v>2</v>
      </c>
      <c r="H76" s="16" t="n">
        <v>2</v>
      </c>
      <c r="I76" s="16" t="n">
        <v>2</v>
      </c>
      <c r="J76" s="16" t="n">
        <v>0</v>
      </c>
      <c r="K76" s="13" t="n">
        <v>1.16</v>
      </c>
      <c r="L76" s="13" t="n">
        <v>0.0196</v>
      </c>
      <c r="M76" s="35" t="n">
        <f aca="false">K76-L76</f>
        <v>1.1404</v>
      </c>
      <c r="N76" s="16" t="n">
        <v>2</v>
      </c>
      <c r="O76" s="16" t="n">
        <v>1</v>
      </c>
      <c r="P76" s="74" t="n">
        <f aca="false">IF($C76=0,"",D76/$C76)</f>
        <v>0.5</v>
      </c>
      <c r="Q76" s="74" t="n">
        <f aca="false">IF($C76=0,"",E76/$C76)</f>
        <v>0.75</v>
      </c>
      <c r="R76" s="74" t="n">
        <f aca="false">IF($C76=0,"",F76/$C76)</f>
        <v>0.75</v>
      </c>
      <c r="S76" s="74" t="n">
        <f aca="false">IF($C76=0,"",G76/$C76)</f>
        <v>0.5</v>
      </c>
      <c r="T76" s="74" t="n">
        <f aca="false">IF($C76=0,"",H76/$C76)</f>
        <v>0.5</v>
      </c>
      <c r="U76" s="74" t="n">
        <f aca="false">IF($C76=0,"",I76/$C76)</f>
        <v>0.5</v>
      </c>
      <c r="V76" s="75" t="n">
        <f aca="false">IF($C76=0,"",K76/$C76)</f>
        <v>0.29</v>
      </c>
      <c r="W76" s="75" t="n">
        <f aca="false">IF($C76=0,"",M76/$C76)</f>
        <v>0.2851</v>
      </c>
    </row>
    <row r="77" customFormat="false" ht="15" hidden="false" customHeight="false" outlineLevel="0" collapsed="false">
      <c r="A77" s="11" t="n">
        <v>2026</v>
      </c>
      <c r="B77" s="11" t="s">
        <v>5208</v>
      </c>
      <c r="C77" s="16" t="n">
        <v>6</v>
      </c>
      <c r="D77" s="16" t="n">
        <v>1</v>
      </c>
      <c r="E77" s="16" t="n">
        <v>2</v>
      </c>
      <c r="F77" s="16" t="n">
        <v>2</v>
      </c>
      <c r="G77" s="16" t="n">
        <v>2</v>
      </c>
      <c r="H77" s="16" t="n">
        <v>1</v>
      </c>
      <c r="I77" s="16" t="n">
        <v>1</v>
      </c>
      <c r="J77" s="16" t="n">
        <v>0</v>
      </c>
      <c r="K77" s="13" t="n">
        <v>-2.86</v>
      </c>
      <c r="L77" s="13" t="n">
        <v>0.0401</v>
      </c>
      <c r="M77" s="35" t="n">
        <f aca="false">K77-L77</f>
        <v>-2.9001</v>
      </c>
      <c r="N77" s="16" t="n">
        <v>2</v>
      </c>
      <c r="O77" s="16" t="n">
        <v>2</v>
      </c>
      <c r="P77" s="74" t="n">
        <f aca="false">IF($C77=0,"",D77/$C77)</f>
        <v>0.166666666666667</v>
      </c>
      <c r="Q77" s="74" t="n">
        <f aca="false">IF($C77=0,"",E77/$C77)</f>
        <v>0.333333333333333</v>
      </c>
      <c r="R77" s="74" t="n">
        <f aca="false">IF($C77=0,"",F77/$C77)</f>
        <v>0.333333333333333</v>
      </c>
      <c r="S77" s="74" t="n">
        <f aca="false">IF($C77=0,"",G77/$C77)</f>
        <v>0.333333333333333</v>
      </c>
      <c r="T77" s="74" t="n">
        <f aca="false">IF($C77=0,"",H77/$C77)</f>
        <v>0.166666666666667</v>
      </c>
      <c r="U77" s="74" t="n">
        <f aca="false">IF($C77=0,"",I77/$C77)</f>
        <v>0.166666666666667</v>
      </c>
      <c r="V77" s="75" t="n">
        <f aca="false">IF($C77=0,"",K77/$C77)</f>
        <v>-0.476666666666667</v>
      </c>
      <c r="W77" s="75" t="n">
        <f aca="false">IF($C77=0,"",M77/$C77)</f>
        <v>-0.48335</v>
      </c>
    </row>
    <row r="78" customFormat="false" ht="15" hidden="false" customHeight="false" outlineLevel="0" collapsed="false">
      <c r="A78" s="11" t="n">
        <v>2026</v>
      </c>
      <c r="B78" s="11" t="s">
        <v>5209</v>
      </c>
      <c r="C78" s="16" t="n">
        <v>1</v>
      </c>
      <c r="D78" s="16" t="n">
        <v>0</v>
      </c>
      <c r="E78" s="16" t="n">
        <v>0</v>
      </c>
      <c r="F78" s="16" t="n">
        <v>0</v>
      </c>
      <c r="G78" s="16" t="n">
        <v>0</v>
      </c>
      <c r="H78" s="16" t="n">
        <v>0</v>
      </c>
      <c r="I78" s="16" t="n">
        <v>0</v>
      </c>
      <c r="J78" s="16" t="n">
        <v>0</v>
      </c>
      <c r="K78" s="13" t="n">
        <v>-1</v>
      </c>
      <c r="L78" s="13" t="n">
        <v>0.0057</v>
      </c>
      <c r="M78" s="35" t="n">
        <f aca="false">K78-L78</f>
        <v>-1.0057</v>
      </c>
      <c r="N78" s="16" t="n">
        <v>0</v>
      </c>
      <c r="O78" s="16" t="n">
        <v>1</v>
      </c>
      <c r="P78" s="74" t="n">
        <f aca="false">IF($C78=0,"",D78/$C78)</f>
        <v>0</v>
      </c>
      <c r="Q78" s="74" t="n">
        <f aca="false">IF($C78=0,"",E78/$C78)</f>
        <v>0</v>
      </c>
      <c r="R78" s="74" t="n">
        <f aca="false">IF($C78=0,"",F78/$C78)</f>
        <v>0</v>
      </c>
      <c r="S78" s="74" t="n">
        <f aca="false">IF($C78=0,"",G78/$C78)</f>
        <v>0</v>
      </c>
      <c r="T78" s="74" t="n">
        <f aca="false">IF($C78=0,"",H78/$C78)</f>
        <v>0</v>
      </c>
      <c r="U78" s="74" t="n">
        <f aca="false">IF($C78=0,"",I78/$C78)</f>
        <v>0</v>
      </c>
      <c r="V78" s="75" t="n">
        <f aca="false">IF($C78=0,"",K78/$C78)</f>
        <v>-1</v>
      </c>
      <c r="W78" s="75" t="n">
        <f aca="false">IF($C78=0,"",M78/$C78)</f>
        <v>-1.0057</v>
      </c>
    </row>
    <row r="79" customFormat="false" ht="15" hidden="false" customHeight="false" outlineLevel="0" collapsed="false">
      <c r="A79" s="11" t="n">
        <v>2026</v>
      </c>
      <c r="B79" s="11" t="s">
        <v>5210</v>
      </c>
      <c r="C79" s="16" t="n">
        <v>4</v>
      </c>
      <c r="D79" s="16" t="n">
        <v>1</v>
      </c>
      <c r="E79" s="16" t="n">
        <v>2</v>
      </c>
      <c r="F79" s="16" t="n">
        <v>2</v>
      </c>
      <c r="G79" s="16" t="n">
        <v>1</v>
      </c>
      <c r="H79" s="16" t="n">
        <v>1</v>
      </c>
      <c r="I79" s="16" t="n">
        <v>1</v>
      </c>
      <c r="J79" s="16" t="n">
        <v>0</v>
      </c>
      <c r="K79" s="13" t="n">
        <v>-0.86</v>
      </c>
      <c r="L79" s="13" t="n">
        <v>0.0183</v>
      </c>
      <c r="M79" s="35" t="n">
        <f aca="false">K79-L79</f>
        <v>-0.8783</v>
      </c>
      <c r="N79" s="16" t="n">
        <v>1</v>
      </c>
      <c r="O79" s="16" t="n">
        <v>2</v>
      </c>
      <c r="P79" s="74" t="n">
        <f aca="false">IF($C79=0,"",D79/$C79)</f>
        <v>0.25</v>
      </c>
      <c r="Q79" s="74" t="n">
        <f aca="false">IF($C79=0,"",E79/$C79)</f>
        <v>0.5</v>
      </c>
      <c r="R79" s="74" t="n">
        <f aca="false">IF($C79=0,"",F79/$C79)</f>
        <v>0.5</v>
      </c>
      <c r="S79" s="74" t="n">
        <f aca="false">IF($C79=0,"",G79/$C79)</f>
        <v>0.25</v>
      </c>
      <c r="T79" s="74" t="n">
        <f aca="false">IF($C79=0,"",H79/$C79)</f>
        <v>0.25</v>
      </c>
      <c r="U79" s="74" t="n">
        <f aca="false">IF($C79=0,"",I79/$C79)</f>
        <v>0.25</v>
      </c>
      <c r="V79" s="75" t="n">
        <f aca="false">IF($C79=0,"",K79/$C79)</f>
        <v>-0.215</v>
      </c>
      <c r="W79" s="75" t="n">
        <f aca="false">IF($C79=0,"",M79/$C79)</f>
        <v>-0.219575</v>
      </c>
    </row>
    <row r="80" customFormat="false" ht="15" hidden="false" customHeight="false" outlineLevel="0" collapsed="false">
      <c r="A80" s="11" t="n">
        <v>2026</v>
      </c>
      <c r="B80" s="11" t="s">
        <v>5211</v>
      </c>
      <c r="C80" s="16" t="n">
        <v>0</v>
      </c>
      <c r="D80" s="16" t="n">
        <v>0</v>
      </c>
      <c r="E80" s="16" t="n">
        <v>0</v>
      </c>
      <c r="F80" s="16" t="n">
        <v>0</v>
      </c>
      <c r="G80" s="16" t="n">
        <v>0</v>
      </c>
      <c r="H80" s="16" t="n">
        <v>0</v>
      </c>
      <c r="I80" s="16" t="n">
        <v>0</v>
      </c>
      <c r="J80" s="16" t="n">
        <v>0</v>
      </c>
      <c r="K80" s="13" t="n">
        <v>0</v>
      </c>
      <c r="L80" s="13" t="n">
        <v>0</v>
      </c>
      <c r="M80" s="35" t="n">
        <f aca="false">K80-L80</f>
        <v>0</v>
      </c>
      <c r="N80" s="16" t="n">
        <v>0</v>
      </c>
      <c r="O80" s="16" t="n">
        <v>0</v>
      </c>
      <c r="P80" s="74" t="str">
        <f aca="false">IF($C80=0,"",D80/$C80)</f>
        <v/>
      </c>
      <c r="Q80" s="74" t="str">
        <f aca="false">IF($C80=0,"",E80/$C80)</f>
        <v/>
      </c>
      <c r="R80" s="74" t="str">
        <f aca="false">IF($C80=0,"",F80/$C80)</f>
        <v/>
      </c>
      <c r="S80" s="74" t="str">
        <f aca="false">IF($C80=0,"",G80/$C80)</f>
        <v/>
      </c>
      <c r="T80" s="74" t="str">
        <f aca="false">IF($C80=0,"",H80/$C80)</f>
        <v/>
      </c>
      <c r="U80" s="74" t="str">
        <f aca="false">IF($C80=0,"",I80/$C80)</f>
        <v/>
      </c>
      <c r="V80" s="75" t="str">
        <f aca="false">IF($C80=0,"",K80/$C80)</f>
        <v/>
      </c>
      <c r="W80" s="75" t="str">
        <f aca="false">IF($C80=0,"",M80/$C80)</f>
        <v/>
      </c>
    </row>
    <row r="81" customFormat="false" ht="15" hidden="false" customHeight="false" outlineLevel="0" collapsed="false">
      <c r="A81" s="76" t="s">
        <v>5220</v>
      </c>
      <c r="B81" s="76" t="s">
        <v>5215</v>
      </c>
      <c r="C81" s="76" t="n">
        <f aca="false">SUM(C71:C80)</f>
        <v>22</v>
      </c>
      <c r="D81" s="76" t="n">
        <f aca="false">SUM(D71:D80)</f>
        <v>9</v>
      </c>
      <c r="E81" s="76" t="n">
        <f aca="false">SUM(E71:E80)</f>
        <v>14</v>
      </c>
      <c r="F81" s="76" t="n">
        <f aca="false">SUM(F71:F80)</f>
        <v>14</v>
      </c>
      <c r="G81" s="76" t="n">
        <f aca="false">SUM(G71:G80)</f>
        <v>11</v>
      </c>
      <c r="H81" s="76" t="n">
        <f aca="false">SUM(H71:H80)</f>
        <v>9</v>
      </c>
      <c r="I81" s="76" t="n">
        <f aca="false">SUM(I71:I80)</f>
        <v>9</v>
      </c>
      <c r="J81" s="76" t="n">
        <f aca="false">SUM(J71:J80)</f>
        <v>0</v>
      </c>
      <c r="K81" s="77" t="n">
        <f aca="false">SUM(K71:K80)</f>
        <v>1.78</v>
      </c>
      <c r="L81" s="77" t="n">
        <f aca="false">SUM(L71:L80)</f>
        <v>0.1151</v>
      </c>
      <c r="M81" s="77" t="n">
        <f aca="false">K81-L81</f>
        <v>1.6649</v>
      </c>
      <c r="N81" s="78" t="n">
        <v>9</v>
      </c>
      <c r="O81" s="78" t="n">
        <v>3</v>
      </c>
      <c r="P81" s="79" t="n">
        <f aca="false">IF($C81=0,"",D81/$C81)</f>
        <v>0.409090909090909</v>
      </c>
      <c r="Q81" s="79" t="n">
        <f aca="false">IF($C81=0,"",E81/$C81)</f>
        <v>0.636363636363636</v>
      </c>
      <c r="R81" s="79" t="n">
        <f aca="false">IF($C81=0,"",F81/$C81)</f>
        <v>0.636363636363636</v>
      </c>
      <c r="S81" s="79" t="n">
        <f aca="false">IF($C81=0,"",G81/$C81)</f>
        <v>0.5</v>
      </c>
      <c r="T81" s="79" t="n">
        <f aca="false">IF($C81=0,"",H81/$C81)</f>
        <v>0.409090909090909</v>
      </c>
      <c r="U81" s="79" t="n">
        <f aca="false">IF($C81=0,"",I81/$C81)</f>
        <v>0.409090909090909</v>
      </c>
      <c r="V81" s="80" t="n">
        <f aca="false">IF($C81=0,"",K81/$C81)</f>
        <v>0.0809090909090909</v>
      </c>
      <c r="W81" s="80" t="n">
        <f aca="false">IF($C81=0,"",M81/$C81)</f>
        <v>0.0756772727272727</v>
      </c>
    </row>
    <row r="82" customFormat="false" ht="15" hidden="false" customHeight="false" outlineLevel="0" collapsed="false">
      <c r="A82" s="51" t="s">
        <v>5190</v>
      </c>
      <c r="B82" s="51" t="s">
        <v>5215</v>
      </c>
      <c r="C82" s="51" t="n">
        <f aca="false">C18+C31+C44+C57+C70+C81</f>
        <v>195</v>
      </c>
      <c r="D82" s="51" t="n">
        <f aca="false">D18+D31+D44+D57+D70+D81</f>
        <v>86</v>
      </c>
      <c r="E82" s="51" t="n">
        <f aca="false">E18+E31+E44+E57+E70+E81</f>
        <v>139</v>
      </c>
      <c r="F82" s="51" t="n">
        <f aca="false">F18+F31+F44+F57+F70+F81</f>
        <v>139</v>
      </c>
      <c r="G82" s="51" t="n">
        <f aca="false">G18+G31+G44+G57+G70+G81</f>
        <v>111</v>
      </c>
      <c r="H82" s="51" t="n">
        <f aca="false">H18+H31+H44+H57+H70+H81</f>
        <v>94</v>
      </c>
      <c r="I82" s="51" t="n">
        <f aca="false">I18+I31+I44+I57+I70+I81</f>
        <v>86</v>
      </c>
      <c r="J82" s="51" t="n">
        <f aca="false">J18+J31+J44+J57+J70+J81</f>
        <v>0</v>
      </c>
      <c r="K82" s="54" t="n">
        <f aca="false">K18+K31+K44+K57+K70+K81</f>
        <v>38.08</v>
      </c>
      <c r="L82" s="54" t="n">
        <f aca="false">L18+L31+L44+L57+L70+L81</f>
        <v>3.6646</v>
      </c>
      <c r="M82" s="54" t="n">
        <f aca="false">K82-L82</f>
        <v>34.4154</v>
      </c>
      <c r="N82" s="81" t="n">
        <v>12</v>
      </c>
      <c r="O82" s="81" t="n">
        <v>3</v>
      </c>
      <c r="P82" s="82" t="n">
        <f aca="false">IF($C82=0,"",D82/$C82)</f>
        <v>0.441025641025641</v>
      </c>
      <c r="Q82" s="82" t="n">
        <f aca="false">IF($C82=0,"",E82/$C82)</f>
        <v>0.712820512820513</v>
      </c>
      <c r="R82" s="82" t="n">
        <f aca="false">IF($C82=0,"",F82/$C82)</f>
        <v>0.712820512820513</v>
      </c>
      <c r="S82" s="82" t="n">
        <f aca="false">IF($C82=0,"",G82/$C82)</f>
        <v>0.569230769230769</v>
      </c>
      <c r="T82" s="82" t="n">
        <f aca="false">IF($C82=0,"",H82/$C82)</f>
        <v>0.482051282051282</v>
      </c>
      <c r="U82" s="82" t="n">
        <f aca="false">IF($C82=0,"",I82/$C82)</f>
        <v>0.441025641025641</v>
      </c>
      <c r="V82" s="83" t="n">
        <f aca="false">IF($C82=0,"",K82/$C82)</f>
        <v>0.195282051282051</v>
      </c>
      <c r="W82" s="83" t="n">
        <f aca="false">IF($C82=0,"",M82/$C82)</f>
        <v>0.176489230769231</v>
      </c>
    </row>
  </sheetData>
  <mergeCells count="2">
    <mergeCell ref="A2:W2"/>
    <mergeCell ref="A3:W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0"/>
    <col collapsed="false" customWidth="true" hidden="false" outlineLevel="0" max="6" min="4" style="0" width="7"/>
    <col collapsed="false" customWidth="true" hidden="false" outlineLevel="0" max="8" min="7" style="0" width="9"/>
    <col collapsed="false" customWidth="true" hidden="false" outlineLevel="0" max="10" min="9" style="0" width="7"/>
    <col collapsed="false" customWidth="true" hidden="false" outlineLevel="0" max="12" min="11" style="0" width="9"/>
    <col collapsed="false" customWidth="true" hidden="false" outlineLevel="0" max="14" min="13" style="0" width="7"/>
    <col collapsed="false" customWidth="true" hidden="false" outlineLevel="0" max="16" min="15" style="0" width="9"/>
    <col collapsed="false" customWidth="true" hidden="false" outlineLevel="0" max="18" min="17" style="0" width="7"/>
    <col collapsed="false" customWidth="true" hidden="false" outlineLevel="0" max="20" min="19" style="0" width="9"/>
  </cols>
  <sheetData>
    <row r="1" customFormat="false" ht="15" hidden="false" customHeight="false" outlineLevel="0" collapsed="false">
      <c r="A1" s="3" t="s">
        <v>5240</v>
      </c>
    </row>
    <row r="2" customFormat="false" ht="30" hidden="false" customHeight="true" outlineLevel="0" collapsed="false">
      <c r="A2" s="84" t="s">
        <v>5241</v>
      </c>
      <c r="B2" s="84"/>
      <c r="C2" s="84"/>
      <c r="D2" s="84"/>
      <c r="E2" s="84"/>
      <c r="F2" s="84"/>
      <c r="G2" s="84"/>
      <c r="H2" s="84"/>
      <c r="I2" s="84"/>
      <c r="J2" s="84"/>
      <c r="K2" s="84"/>
      <c r="L2" s="84"/>
      <c r="M2" s="84"/>
      <c r="N2" s="84"/>
      <c r="O2" s="84"/>
      <c r="P2" s="84"/>
    </row>
    <row r="4" customFormat="false" ht="15" hidden="false" customHeight="false" outlineLevel="0" collapsed="false">
      <c r="A4" s="5" t="s">
        <v>5242</v>
      </c>
    </row>
    <row r="5" customFormat="false" ht="54" hidden="false" customHeight="true" outlineLevel="0" collapsed="false">
      <c r="A5" s="6" t="s">
        <v>77</v>
      </c>
      <c r="B5" s="6" t="s">
        <v>4625</v>
      </c>
      <c r="C5" s="6" t="s">
        <v>5175</v>
      </c>
      <c r="D5" s="6" t="s">
        <v>359</v>
      </c>
      <c r="E5" s="6" t="s">
        <v>5195</v>
      </c>
      <c r="F5" s="6" t="s">
        <v>5178</v>
      </c>
      <c r="G5" s="6" t="s">
        <v>5243</v>
      </c>
      <c r="H5" s="6" t="s">
        <v>5244</v>
      </c>
      <c r="I5" s="6" t="s">
        <v>5196</v>
      </c>
      <c r="J5" s="6" t="s">
        <v>5179</v>
      </c>
      <c r="K5" s="6" t="s">
        <v>5245</v>
      </c>
      <c r="L5" s="6" t="s">
        <v>5246</v>
      </c>
      <c r="M5" s="6" t="s">
        <v>5197</v>
      </c>
      <c r="N5" s="6" t="s">
        <v>5180</v>
      </c>
      <c r="O5" s="6" t="s">
        <v>5247</v>
      </c>
      <c r="P5" s="6" t="s">
        <v>5248</v>
      </c>
      <c r="Q5" s="6" t="s">
        <v>5198</v>
      </c>
      <c r="R5" s="6" t="s">
        <v>5181</v>
      </c>
      <c r="S5" s="6" t="s">
        <v>5249</v>
      </c>
      <c r="T5" s="6" t="s">
        <v>5250</v>
      </c>
    </row>
    <row r="6" customFormat="false" ht="15" hidden="false" customHeight="false" outlineLevel="0" collapsed="false">
      <c r="A6" s="11" t="s">
        <v>32</v>
      </c>
      <c r="B6" s="11" t="s">
        <v>4636</v>
      </c>
      <c r="C6" s="11" t="s">
        <v>5184</v>
      </c>
      <c r="D6" s="16" t="n">
        <v>1290</v>
      </c>
      <c r="E6" s="16" t="n">
        <v>706</v>
      </c>
      <c r="F6" s="74" t="n">
        <f aca="false">IF($D6=0,"",E6/$D6)</f>
        <v>0.547286821705426</v>
      </c>
      <c r="G6" s="16" t="n">
        <v>11</v>
      </c>
      <c r="H6" s="16" t="n">
        <v>11</v>
      </c>
      <c r="I6" s="16" t="n">
        <v>567</v>
      </c>
      <c r="J6" s="74" t="n">
        <f aca="false">IF($D6=0,"",I6/$D6)</f>
        <v>0.43953488372093</v>
      </c>
      <c r="K6" s="16" t="n">
        <v>7</v>
      </c>
      <c r="L6" s="16" t="n">
        <v>18</v>
      </c>
      <c r="M6" s="16" t="n">
        <v>455</v>
      </c>
      <c r="N6" s="74" t="n">
        <f aca="false">IF($D6=0,"",M6/$D6)</f>
        <v>0.352713178294574</v>
      </c>
      <c r="O6" s="16" t="n">
        <v>7</v>
      </c>
      <c r="P6" s="16" t="n">
        <v>18</v>
      </c>
      <c r="Q6" s="16" t="n">
        <v>367</v>
      </c>
      <c r="R6" s="74" t="n">
        <f aca="false">IF($D6=0,"",Q6/$D6)</f>
        <v>0.284496124031008</v>
      </c>
      <c r="S6" s="16" t="n">
        <v>5</v>
      </c>
      <c r="T6" s="16" t="n">
        <v>22</v>
      </c>
    </row>
    <row r="7" customFormat="false" ht="15" hidden="false" customHeight="false" outlineLevel="0" collapsed="false">
      <c r="A7" s="11" t="s">
        <v>32</v>
      </c>
      <c r="B7" s="11" t="s">
        <v>4636</v>
      </c>
      <c r="C7" s="11" t="s">
        <v>5185</v>
      </c>
      <c r="D7" s="16" t="n">
        <v>1290</v>
      </c>
      <c r="E7" s="16" t="n">
        <v>738</v>
      </c>
      <c r="F7" s="74" t="n">
        <f aca="false">IF($D7=0,"",E7/$D7)</f>
        <v>0.572093023255814</v>
      </c>
      <c r="G7" s="16" t="n">
        <v>10</v>
      </c>
      <c r="H7" s="16" t="n">
        <v>9</v>
      </c>
      <c r="I7" s="16" t="n">
        <v>582</v>
      </c>
      <c r="J7" s="74" t="n">
        <f aca="false">IF($D7=0,"",I7/$D7)</f>
        <v>0.451162790697674</v>
      </c>
      <c r="K7" s="16" t="n">
        <v>7</v>
      </c>
      <c r="L7" s="16" t="n">
        <v>9</v>
      </c>
      <c r="M7" s="16" t="n">
        <v>471</v>
      </c>
      <c r="N7" s="74" t="n">
        <f aca="false">IF($D7=0,"",M7/$D7)</f>
        <v>0.365116279069767</v>
      </c>
      <c r="O7" s="16" t="n">
        <v>6</v>
      </c>
      <c r="P7" s="16" t="n">
        <v>12</v>
      </c>
      <c r="Q7" s="16" t="n">
        <v>403</v>
      </c>
      <c r="R7" s="74" t="n">
        <f aca="false">IF($D7=0,"",Q7/$D7)</f>
        <v>0.312403100775194</v>
      </c>
      <c r="S7" s="16" t="n">
        <v>6</v>
      </c>
      <c r="T7" s="16" t="n">
        <v>16</v>
      </c>
    </row>
    <row r="8" customFormat="false" ht="15" hidden="false" customHeight="false" outlineLevel="0" collapsed="false">
      <c r="A8" s="11" t="s">
        <v>32</v>
      </c>
      <c r="B8" s="11" t="s">
        <v>4636</v>
      </c>
      <c r="C8" s="11" t="s">
        <v>5186</v>
      </c>
      <c r="D8" s="16" t="n">
        <v>1285</v>
      </c>
      <c r="E8" s="16" t="n">
        <v>758</v>
      </c>
      <c r="F8" s="74" t="n">
        <f aca="false">IF($D8=0,"",E8/$D8)</f>
        <v>0.58988326848249</v>
      </c>
      <c r="G8" s="16" t="n">
        <v>10</v>
      </c>
      <c r="H8" s="16" t="n">
        <v>8</v>
      </c>
      <c r="I8" s="16" t="n">
        <v>605</v>
      </c>
      <c r="J8" s="74" t="n">
        <f aca="false">IF($D8=0,"",I8/$D8)</f>
        <v>0.470817120622568</v>
      </c>
      <c r="K8" s="16" t="n">
        <v>9</v>
      </c>
      <c r="L8" s="16" t="n">
        <v>12</v>
      </c>
      <c r="M8" s="16" t="n">
        <v>496</v>
      </c>
      <c r="N8" s="74" t="n">
        <f aca="false">IF($D8=0,"",M8/$D8)</f>
        <v>0.385992217898833</v>
      </c>
      <c r="O8" s="16" t="n">
        <v>8</v>
      </c>
      <c r="P8" s="16" t="n">
        <v>16</v>
      </c>
      <c r="Q8" s="16" t="n">
        <v>414</v>
      </c>
      <c r="R8" s="74" t="n">
        <f aca="false">IF($D8=0,"",Q8/$D8)</f>
        <v>0.322178988326848</v>
      </c>
      <c r="S8" s="16" t="n">
        <v>6</v>
      </c>
      <c r="T8" s="16" t="n">
        <v>17</v>
      </c>
    </row>
    <row r="9" customFormat="false" ht="15" hidden="false" customHeight="false" outlineLevel="0" collapsed="false">
      <c r="A9" s="11" t="s">
        <v>32</v>
      </c>
      <c r="B9" s="11" t="s">
        <v>4636</v>
      </c>
      <c r="C9" s="11" t="s">
        <v>5187</v>
      </c>
      <c r="D9" s="16" t="n">
        <v>1295</v>
      </c>
      <c r="E9" s="16" t="n">
        <v>752</v>
      </c>
      <c r="F9" s="74" t="n">
        <f aca="false">IF($D9=0,"",E9/$D9)</f>
        <v>0.580694980694981</v>
      </c>
      <c r="G9" s="16" t="n">
        <v>12</v>
      </c>
      <c r="H9" s="16" t="n">
        <v>6</v>
      </c>
      <c r="I9" s="16" t="n">
        <v>614</v>
      </c>
      <c r="J9" s="74" t="n">
        <f aca="false">IF($D9=0,"",I9/$D9)</f>
        <v>0.474131274131274</v>
      </c>
      <c r="K9" s="16" t="n">
        <v>9</v>
      </c>
      <c r="L9" s="16" t="n">
        <v>8</v>
      </c>
      <c r="M9" s="16" t="n">
        <v>480</v>
      </c>
      <c r="N9" s="74" t="n">
        <f aca="false">IF($D9=0,"",M9/$D9)</f>
        <v>0.370656370656371</v>
      </c>
      <c r="O9" s="16" t="n">
        <v>5</v>
      </c>
      <c r="P9" s="16" t="n">
        <v>13</v>
      </c>
      <c r="Q9" s="16" t="n">
        <v>399</v>
      </c>
      <c r="R9" s="74" t="n">
        <f aca="false">IF($D9=0,"",Q9/$D9)</f>
        <v>0.308108108108108</v>
      </c>
      <c r="S9" s="16" t="n">
        <v>5</v>
      </c>
      <c r="T9" s="16" t="n">
        <v>20</v>
      </c>
    </row>
    <row r="10" customFormat="false" ht="15" hidden="false" customHeight="false" outlineLevel="0" collapsed="false">
      <c r="A10" s="11" t="s">
        <v>32</v>
      </c>
      <c r="B10" s="11" t="s">
        <v>4636</v>
      </c>
      <c r="C10" s="11" t="s">
        <v>5188</v>
      </c>
      <c r="D10" s="16" t="n">
        <v>1290</v>
      </c>
      <c r="E10" s="16" t="n">
        <v>777</v>
      </c>
      <c r="F10" s="74" t="n">
        <f aca="false">IF($D10=0,"",E10/$D10)</f>
        <v>0.602325581395349</v>
      </c>
      <c r="G10" s="16" t="n">
        <v>12</v>
      </c>
      <c r="H10" s="16" t="n">
        <v>13</v>
      </c>
      <c r="I10" s="16" t="n">
        <v>641</v>
      </c>
      <c r="J10" s="74" t="n">
        <f aca="false">IF($D10=0,"",I10/$D10)</f>
        <v>0.496899224806202</v>
      </c>
      <c r="K10" s="16" t="n">
        <v>7</v>
      </c>
      <c r="L10" s="16" t="n">
        <v>16</v>
      </c>
      <c r="M10" s="16" t="n">
        <v>529</v>
      </c>
      <c r="N10" s="74" t="n">
        <f aca="false">IF($D10=0,"",M10/$D10)</f>
        <v>0.410077519379845</v>
      </c>
      <c r="O10" s="16" t="n">
        <v>6</v>
      </c>
      <c r="P10" s="16" t="n">
        <v>19</v>
      </c>
      <c r="Q10" s="16" t="n">
        <v>439</v>
      </c>
      <c r="R10" s="74" t="n">
        <f aca="false">IF($D10=0,"",Q10/$D10)</f>
        <v>0.34031007751938</v>
      </c>
      <c r="S10" s="16" t="n">
        <v>6</v>
      </c>
      <c r="T10" s="16" t="n">
        <v>19</v>
      </c>
    </row>
    <row r="11" customFormat="false" ht="15" hidden="false" customHeight="false" outlineLevel="0" collapsed="false">
      <c r="A11" s="11" t="s">
        <v>32</v>
      </c>
      <c r="B11" s="11" t="s">
        <v>4636</v>
      </c>
      <c r="C11" s="11" t="s">
        <v>5189</v>
      </c>
      <c r="D11" s="16" t="n">
        <v>975</v>
      </c>
      <c r="E11" s="16" t="n">
        <v>596</v>
      </c>
      <c r="F11" s="74" t="n">
        <f aca="false">IF($D11=0,"",E11/$D11)</f>
        <v>0.611282051282051</v>
      </c>
      <c r="G11" s="16" t="n">
        <v>11</v>
      </c>
      <c r="H11" s="16" t="n">
        <v>6</v>
      </c>
      <c r="I11" s="16" t="n">
        <v>479</v>
      </c>
      <c r="J11" s="74" t="n">
        <f aca="false">IF($D11=0,"",I11/$D11)</f>
        <v>0.491282051282051</v>
      </c>
      <c r="K11" s="16" t="n">
        <v>9</v>
      </c>
      <c r="L11" s="16" t="n">
        <v>10</v>
      </c>
      <c r="M11" s="16" t="n">
        <v>385</v>
      </c>
      <c r="N11" s="74" t="n">
        <f aca="false">IF($D11=0,"",M11/$D11)</f>
        <v>0.394871794871795</v>
      </c>
      <c r="O11" s="16" t="n">
        <v>7</v>
      </c>
      <c r="P11" s="16" t="n">
        <v>12</v>
      </c>
      <c r="Q11" s="16" t="n">
        <v>319</v>
      </c>
      <c r="R11" s="74" t="n">
        <f aca="false">IF($D11=0,"",Q11/$D11)</f>
        <v>0.327179487179487</v>
      </c>
      <c r="S11" s="16" t="n">
        <v>7</v>
      </c>
      <c r="T11" s="16" t="n">
        <v>17</v>
      </c>
    </row>
    <row r="12" customFormat="false" ht="15" hidden="false" customHeight="false" outlineLevel="0" collapsed="false">
      <c r="A12" s="51" t="s">
        <v>32</v>
      </c>
      <c r="B12" s="51" t="s">
        <v>4636</v>
      </c>
      <c r="C12" s="51" t="s">
        <v>5190</v>
      </c>
      <c r="D12" s="81" t="n">
        <v>7425</v>
      </c>
      <c r="E12" s="81" t="n">
        <v>4327</v>
      </c>
      <c r="F12" s="82" t="n">
        <f aca="false">IF($D12=0,"",E12/$D12)</f>
        <v>0.582760942760943</v>
      </c>
      <c r="G12" s="81" t="n">
        <v>12</v>
      </c>
      <c r="H12" s="81" t="n">
        <v>13</v>
      </c>
      <c r="I12" s="81" t="n">
        <v>3488</v>
      </c>
      <c r="J12" s="82" t="n">
        <f aca="false">IF($D12=0,"",I12/$D12)</f>
        <v>0.46976430976431</v>
      </c>
      <c r="K12" s="81" t="n">
        <v>9</v>
      </c>
      <c r="L12" s="81" t="n">
        <v>18</v>
      </c>
      <c r="M12" s="81" t="n">
        <v>2816</v>
      </c>
      <c r="N12" s="82" t="n">
        <f aca="false">IF($D12=0,"",M12/$D12)</f>
        <v>0.379259259259259</v>
      </c>
      <c r="O12" s="81" t="n">
        <v>8</v>
      </c>
      <c r="P12" s="81" t="n">
        <v>19</v>
      </c>
      <c r="Q12" s="81" t="n">
        <v>2341</v>
      </c>
      <c r="R12" s="82" t="n">
        <f aca="false">IF($D12=0,"",Q12/$D12)</f>
        <v>0.315286195286195</v>
      </c>
      <c r="S12" s="81" t="n">
        <v>7</v>
      </c>
      <c r="T12" s="81" t="n">
        <v>22</v>
      </c>
    </row>
    <row r="14" customFormat="false" ht="15" hidden="false" customHeight="false" outlineLevel="0" collapsed="false">
      <c r="A14" s="11" t="s">
        <v>32</v>
      </c>
      <c r="B14" s="11" t="s">
        <v>4680</v>
      </c>
      <c r="C14" s="11" t="s">
        <v>5184</v>
      </c>
      <c r="D14" s="16" t="n">
        <v>317</v>
      </c>
      <c r="E14" s="16" t="n">
        <v>199</v>
      </c>
      <c r="F14" s="74" t="n">
        <f aca="false">IF($D14=0,"",E14/$D14)</f>
        <v>0.627760252365931</v>
      </c>
      <c r="G14" s="16" t="n">
        <v>10</v>
      </c>
      <c r="H14" s="16" t="n">
        <v>5</v>
      </c>
      <c r="I14" s="16" t="n">
        <v>160</v>
      </c>
      <c r="J14" s="74" t="n">
        <f aca="false">IF($D14=0,"",I14/$D14)</f>
        <v>0.504731861198738</v>
      </c>
      <c r="K14" s="16" t="n">
        <v>6</v>
      </c>
      <c r="L14" s="16" t="n">
        <v>8</v>
      </c>
      <c r="M14" s="16" t="n">
        <v>131</v>
      </c>
      <c r="N14" s="74" t="n">
        <f aca="false">IF($D14=0,"",M14/$D14)</f>
        <v>0.413249211356467</v>
      </c>
      <c r="O14" s="16" t="n">
        <v>4</v>
      </c>
      <c r="P14" s="16" t="n">
        <v>9</v>
      </c>
      <c r="Q14" s="16" t="n">
        <v>112</v>
      </c>
      <c r="R14" s="74" t="n">
        <f aca="false">IF($D14=0,"",Q14/$D14)</f>
        <v>0.353312302839117</v>
      </c>
      <c r="S14" s="16" t="n">
        <v>3</v>
      </c>
      <c r="T14" s="16" t="n">
        <v>10</v>
      </c>
    </row>
    <row r="15" customFormat="false" ht="15" hidden="false" customHeight="false" outlineLevel="0" collapsed="false">
      <c r="A15" s="11" t="s">
        <v>32</v>
      </c>
      <c r="B15" s="11" t="s">
        <v>4680</v>
      </c>
      <c r="C15" s="11" t="s">
        <v>5185</v>
      </c>
      <c r="D15" s="16" t="n">
        <v>334</v>
      </c>
      <c r="E15" s="16" t="n">
        <v>218</v>
      </c>
      <c r="F15" s="74" t="n">
        <f aca="false">IF($D15=0,"",E15/$D15)</f>
        <v>0.652694610778443</v>
      </c>
      <c r="G15" s="16" t="n">
        <v>8</v>
      </c>
      <c r="H15" s="16" t="n">
        <v>4</v>
      </c>
      <c r="I15" s="16" t="n">
        <v>182</v>
      </c>
      <c r="J15" s="74" t="n">
        <f aca="false">IF($D15=0,"",I15/$D15)</f>
        <v>0.544910179640719</v>
      </c>
      <c r="K15" s="16" t="n">
        <v>7</v>
      </c>
      <c r="L15" s="16" t="n">
        <v>7</v>
      </c>
      <c r="M15" s="16" t="n">
        <v>150</v>
      </c>
      <c r="N15" s="74" t="n">
        <f aca="false">IF($D15=0,"",M15/$D15)</f>
        <v>0.449101796407186</v>
      </c>
      <c r="O15" s="16" t="n">
        <v>7</v>
      </c>
      <c r="P15" s="16" t="n">
        <v>8</v>
      </c>
      <c r="Q15" s="16" t="n">
        <v>123</v>
      </c>
      <c r="R15" s="74" t="n">
        <f aca="false">IF($D15=0,"",Q15/$D15)</f>
        <v>0.368263473053892</v>
      </c>
      <c r="S15" s="16" t="n">
        <v>5</v>
      </c>
      <c r="T15" s="16" t="n">
        <v>12</v>
      </c>
    </row>
    <row r="16" customFormat="false" ht="15" hidden="false" customHeight="false" outlineLevel="0" collapsed="false">
      <c r="A16" s="11" t="s">
        <v>32</v>
      </c>
      <c r="B16" s="11" t="s">
        <v>4680</v>
      </c>
      <c r="C16" s="11" t="s">
        <v>5186</v>
      </c>
      <c r="D16" s="16" t="n">
        <v>329</v>
      </c>
      <c r="E16" s="16" t="n">
        <v>223</v>
      </c>
      <c r="F16" s="74" t="n">
        <f aca="false">IF($D16=0,"",E16/$D16)</f>
        <v>0.677811550151976</v>
      </c>
      <c r="G16" s="16" t="n">
        <v>14</v>
      </c>
      <c r="H16" s="16" t="n">
        <v>3</v>
      </c>
      <c r="I16" s="16" t="n">
        <v>185</v>
      </c>
      <c r="J16" s="74" t="n">
        <f aca="false">IF($D16=0,"",I16/$D16)</f>
        <v>0.562310030395137</v>
      </c>
      <c r="K16" s="16" t="n">
        <v>9</v>
      </c>
      <c r="L16" s="16" t="n">
        <v>5</v>
      </c>
      <c r="M16" s="16" t="n">
        <v>151</v>
      </c>
      <c r="N16" s="74" t="n">
        <f aca="false">IF($D16=0,"",M16/$D16)</f>
        <v>0.458966565349544</v>
      </c>
      <c r="O16" s="16" t="n">
        <v>8</v>
      </c>
      <c r="P16" s="16" t="n">
        <v>8</v>
      </c>
      <c r="Q16" s="16" t="n">
        <v>131</v>
      </c>
      <c r="R16" s="74" t="n">
        <f aca="false">IF($D16=0,"",Q16/$D16)</f>
        <v>0.398176291793313</v>
      </c>
      <c r="S16" s="16" t="n">
        <v>8</v>
      </c>
      <c r="T16" s="16" t="n">
        <v>8</v>
      </c>
    </row>
    <row r="17" customFormat="false" ht="15" hidden="false" customHeight="false" outlineLevel="0" collapsed="false">
      <c r="A17" s="11" t="s">
        <v>32</v>
      </c>
      <c r="B17" s="11" t="s">
        <v>4680</v>
      </c>
      <c r="C17" s="11" t="s">
        <v>5187</v>
      </c>
      <c r="D17" s="16" t="n">
        <v>344</v>
      </c>
      <c r="E17" s="16" t="n">
        <v>199</v>
      </c>
      <c r="F17" s="74" t="n">
        <f aca="false">IF($D17=0,"",E17/$D17)</f>
        <v>0.578488372093023</v>
      </c>
      <c r="G17" s="16" t="n">
        <v>10</v>
      </c>
      <c r="H17" s="16" t="n">
        <v>7</v>
      </c>
      <c r="I17" s="16" t="n">
        <v>169</v>
      </c>
      <c r="J17" s="74" t="n">
        <f aca="false">IF($D17=0,"",I17/$D17)</f>
        <v>0.491279069767442</v>
      </c>
      <c r="K17" s="16" t="n">
        <v>8</v>
      </c>
      <c r="L17" s="16" t="n">
        <v>7</v>
      </c>
      <c r="M17" s="16" t="n">
        <v>135</v>
      </c>
      <c r="N17" s="74" t="n">
        <f aca="false">IF($D17=0,"",M17/$D17)</f>
        <v>0.392441860465116</v>
      </c>
      <c r="O17" s="16" t="n">
        <v>5</v>
      </c>
      <c r="P17" s="16" t="n">
        <v>8</v>
      </c>
      <c r="Q17" s="16" t="n">
        <v>117</v>
      </c>
      <c r="R17" s="74" t="n">
        <f aca="false">IF($D17=0,"",Q17/$D17)</f>
        <v>0.340116279069767</v>
      </c>
      <c r="S17" s="16" t="n">
        <v>4</v>
      </c>
      <c r="T17" s="16" t="n">
        <v>8</v>
      </c>
    </row>
    <row r="18" customFormat="false" ht="15" hidden="false" customHeight="false" outlineLevel="0" collapsed="false">
      <c r="A18" s="11" t="s">
        <v>32</v>
      </c>
      <c r="B18" s="11" t="s">
        <v>4680</v>
      </c>
      <c r="C18" s="11" t="s">
        <v>5188</v>
      </c>
      <c r="D18" s="16" t="n">
        <v>361</v>
      </c>
      <c r="E18" s="16" t="n">
        <v>223</v>
      </c>
      <c r="F18" s="74" t="n">
        <f aca="false">IF($D18=0,"",E18/$D18)</f>
        <v>0.617728531855956</v>
      </c>
      <c r="G18" s="16" t="n">
        <v>13</v>
      </c>
      <c r="H18" s="16" t="n">
        <v>5</v>
      </c>
      <c r="I18" s="16" t="n">
        <v>183</v>
      </c>
      <c r="J18" s="74" t="n">
        <f aca="false">IF($D18=0,"",I18/$D18)</f>
        <v>0.506925207756233</v>
      </c>
      <c r="K18" s="16" t="n">
        <v>6</v>
      </c>
      <c r="L18" s="16" t="n">
        <v>6</v>
      </c>
      <c r="M18" s="16" t="n">
        <v>157</v>
      </c>
      <c r="N18" s="74" t="n">
        <f aca="false">IF($D18=0,"",M18/$D18)</f>
        <v>0.434903047091413</v>
      </c>
      <c r="O18" s="16" t="n">
        <v>6</v>
      </c>
      <c r="P18" s="16" t="n">
        <v>8</v>
      </c>
      <c r="Q18" s="16" t="n">
        <v>134</v>
      </c>
      <c r="R18" s="74" t="n">
        <f aca="false">IF($D18=0,"",Q18/$D18)</f>
        <v>0.371191135734072</v>
      </c>
      <c r="S18" s="16" t="n">
        <v>5</v>
      </c>
      <c r="T18" s="16" t="n">
        <v>12</v>
      </c>
    </row>
    <row r="19" customFormat="false" ht="15" hidden="false" customHeight="false" outlineLevel="0" collapsed="false">
      <c r="A19" s="11" t="s">
        <v>32</v>
      </c>
      <c r="B19" s="11" t="s">
        <v>4680</v>
      </c>
      <c r="C19" s="11" t="s">
        <v>5189</v>
      </c>
      <c r="D19" s="16" t="n">
        <v>273</v>
      </c>
      <c r="E19" s="16" t="n">
        <v>171</v>
      </c>
      <c r="F19" s="74" t="n">
        <f aca="false">IF($D19=0,"",E19/$D19)</f>
        <v>0.626373626373626</v>
      </c>
      <c r="G19" s="16" t="n">
        <v>9</v>
      </c>
      <c r="H19" s="16" t="n">
        <v>5</v>
      </c>
      <c r="I19" s="16" t="n">
        <v>141</v>
      </c>
      <c r="J19" s="74" t="n">
        <f aca="false">IF($D19=0,"",I19/$D19)</f>
        <v>0.516483516483517</v>
      </c>
      <c r="K19" s="16" t="n">
        <v>6</v>
      </c>
      <c r="L19" s="16" t="n">
        <v>8</v>
      </c>
      <c r="M19" s="16" t="n">
        <v>110</v>
      </c>
      <c r="N19" s="74" t="n">
        <f aca="false">IF($D19=0,"",M19/$D19)</f>
        <v>0.402930402930403</v>
      </c>
      <c r="O19" s="16" t="n">
        <v>4</v>
      </c>
      <c r="P19" s="16" t="n">
        <v>9</v>
      </c>
      <c r="Q19" s="16" t="n">
        <v>100</v>
      </c>
      <c r="R19" s="74" t="n">
        <f aca="false">IF($D19=0,"",Q19/$D19)</f>
        <v>0.366300366300366</v>
      </c>
      <c r="S19" s="16" t="n">
        <v>4</v>
      </c>
      <c r="T19" s="16" t="n">
        <v>14</v>
      </c>
    </row>
    <row r="20" customFormat="false" ht="15" hidden="false" customHeight="false" outlineLevel="0" collapsed="false">
      <c r="A20" s="51" t="s">
        <v>32</v>
      </c>
      <c r="B20" s="51" t="s">
        <v>4680</v>
      </c>
      <c r="C20" s="51" t="s">
        <v>5190</v>
      </c>
      <c r="D20" s="81" t="n">
        <v>1958</v>
      </c>
      <c r="E20" s="81" t="n">
        <v>1233</v>
      </c>
      <c r="F20" s="82" t="n">
        <f aca="false">IF($D20=0,"",E20/$D20)</f>
        <v>0.629724208375894</v>
      </c>
      <c r="G20" s="81" t="n">
        <v>14</v>
      </c>
      <c r="H20" s="81" t="n">
        <v>7</v>
      </c>
      <c r="I20" s="81" t="n">
        <v>1020</v>
      </c>
      <c r="J20" s="82" t="n">
        <f aca="false">IF($D20=0,"",I20/$D20)</f>
        <v>0.52093973442288</v>
      </c>
      <c r="K20" s="81" t="n">
        <v>9</v>
      </c>
      <c r="L20" s="81" t="n">
        <v>8</v>
      </c>
      <c r="M20" s="81" t="n">
        <v>834</v>
      </c>
      <c r="N20" s="82" t="n">
        <f aca="false">IF($D20=0,"",M20/$D20)</f>
        <v>0.425944841675179</v>
      </c>
      <c r="O20" s="81" t="n">
        <v>8</v>
      </c>
      <c r="P20" s="81" t="n">
        <v>9</v>
      </c>
      <c r="Q20" s="81" t="n">
        <v>717</v>
      </c>
      <c r="R20" s="82" t="n">
        <f aca="false">IF($D20=0,"",Q20/$D20)</f>
        <v>0.366189989785495</v>
      </c>
      <c r="S20" s="81" t="n">
        <v>8</v>
      </c>
      <c r="T20" s="81" t="n">
        <v>14</v>
      </c>
    </row>
    <row r="22" customFormat="false" ht="15" hidden="false" customHeight="false" outlineLevel="0" collapsed="false">
      <c r="A22" s="11" t="s">
        <v>32</v>
      </c>
      <c r="B22" s="11" t="s">
        <v>4686</v>
      </c>
      <c r="C22" s="11" t="s">
        <v>5184</v>
      </c>
      <c r="D22" s="16" t="n">
        <v>291</v>
      </c>
      <c r="E22" s="16" t="n">
        <v>182</v>
      </c>
      <c r="F22" s="74" t="n">
        <f aca="false">IF($D22=0,"",E22/$D22)</f>
        <v>0.625429553264605</v>
      </c>
      <c r="G22" s="16" t="n">
        <v>9</v>
      </c>
      <c r="H22" s="16" t="n">
        <v>5</v>
      </c>
      <c r="I22" s="16" t="n">
        <v>148</v>
      </c>
      <c r="J22" s="74" t="n">
        <f aca="false">IF($D22=0,"",I22/$D22)</f>
        <v>0.508591065292096</v>
      </c>
      <c r="K22" s="16" t="n">
        <v>6</v>
      </c>
      <c r="L22" s="16" t="n">
        <v>8</v>
      </c>
      <c r="M22" s="16" t="n">
        <v>120</v>
      </c>
      <c r="N22" s="74" t="n">
        <f aca="false">IF($D22=0,"",M22/$D22)</f>
        <v>0.412371134020619</v>
      </c>
      <c r="O22" s="16" t="n">
        <v>4</v>
      </c>
      <c r="P22" s="16" t="n">
        <v>9</v>
      </c>
      <c r="Q22" s="16" t="n">
        <v>101</v>
      </c>
      <c r="R22" s="74" t="n">
        <f aca="false">IF($D22=0,"",Q22/$D22)</f>
        <v>0.347079037800687</v>
      </c>
      <c r="S22" s="16" t="n">
        <v>3</v>
      </c>
      <c r="T22" s="16" t="n">
        <v>10</v>
      </c>
    </row>
    <row r="23" customFormat="false" ht="15" hidden="false" customHeight="false" outlineLevel="0" collapsed="false">
      <c r="A23" s="11" t="s">
        <v>32</v>
      </c>
      <c r="B23" s="11" t="s">
        <v>4686</v>
      </c>
      <c r="C23" s="11" t="s">
        <v>5185</v>
      </c>
      <c r="D23" s="16" t="n">
        <v>311</v>
      </c>
      <c r="E23" s="16" t="n">
        <v>204</v>
      </c>
      <c r="F23" s="74" t="n">
        <f aca="false">IF($D23=0,"",E23/$D23)</f>
        <v>0.655948553054662</v>
      </c>
      <c r="G23" s="16" t="n">
        <v>9</v>
      </c>
      <c r="H23" s="16" t="n">
        <v>5</v>
      </c>
      <c r="I23" s="16" t="n">
        <v>169</v>
      </c>
      <c r="J23" s="74" t="n">
        <f aca="false">IF($D23=0,"",I23/$D23)</f>
        <v>0.543408360128617</v>
      </c>
      <c r="K23" s="16" t="n">
        <v>7</v>
      </c>
      <c r="L23" s="16" t="n">
        <v>6</v>
      </c>
      <c r="M23" s="16" t="n">
        <v>138</v>
      </c>
      <c r="N23" s="74" t="n">
        <f aca="false">IF($D23=0,"",M23/$D23)</f>
        <v>0.443729903536978</v>
      </c>
      <c r="O23" s="16" t="n">
        <v>6</v>
      </c>
      <c r="P23" s="16" t="n">
        <v>9</v>
      </c>
      <c r="Q23" s="16" t="n">
        <v>116</v>
      </c>
      <c r="R23" s="74" t="n">
        <f aca="false">IF($D23=0,"",Q23/$D23)</f>
        <v>0.372990353697749</v>
      </c>
      <c r="S23" s="16" t="n">
        <v>6</v>
      </c>
      <c r="T23" s="16" t="n">
        <v>10</v>
      </c>
    </row>
    <row r="24" customFormat="false" ht="15" hidden="false" customHeight="false" outlineLevel="0" collapsed="false">
      <c r="A24" s="11" t="s">
        <v>32</v>
      </c>
      <c r="B24" s="11" t="s">
        <v>4686</v>
      </c>
      <c r="C24" s="11" t="s">
        <v>5186</v>
      </c>
      <c r="D24" s="16" t="n">
        <v>307</v>
      </c>
      <c r="E24" s="16" t="n">
        <v>202</v>
      </c>
      <c r="F24" s="74" t="n">
        <f aca="false">IF($D24=0,"",E24/$D24)</f>
        <v>0.657980456026059</v>
      </c>
      <c r="G24" s="16" t="n">
        <v>15</v>
      </c>
      <c r="H24" s="16" t="n">
        <v>3</v>
      </c>
      <c r="I24" s="16" t="n">
        <v>167</v>
      </c>
      <c r="J24" s="74" t="n">
        <f aca="false">IF($D24=0,"",I24/$D24)</f>
        <v>0.543973941368078</v>
      </c>
      <c r="K24" s="16" t="n">
        <v>8</v>
      </c>
      <c r="L24" s="16" t="n">
        <v>6</v>
      </c>
      <c r="M24" s="16" t="n">
        <v>134</v>
      </c>
      <c r="N24" s="74" t="n">
        <f aca="false">IF($D24=0,"",M24/$D24)</f>
        <v>0.436482084690554</v>
      </c>
      <c r="O24" s="16" t="n">
        <v>7</v>
      </c>
      <c r="P24" s="16" t="n">
        <v>8</v>
      </c>
      <c r="Q24" s="16" t="n">
        <v>115</v>
      </c>
      <c r="R24" s="74" t="n">
        <f aca="false">IF($D24=0,"",Q24/$D24)</f>
        <v>0.374592833876222</v>
      </c>
      <c r="S24" s="16" t="n">
        <v>7</v>
      </c>
      <c r="T24" s="16" t="n">
        <v>9</v>
      </c>
    </row>
    <row r="25" customFormat="false" ht="15" hidden="false" customHeight="false" outlineLevel="0" collapsed="false">
      <c r="A25" s="11" t="s">
        <v>32</v>
      </c>
      <c r="B25" s="11" t="s">
        <v>4686</v>
      </c>
      <c r="C25" s="11" t="s">
        <v>5187</v>
      </c>
      <c r="D25" s="16" t="n">
        <v>314</v>
      </c>
      <c r="E25" s="16" t="n">
        <v>181</v>
      </c>
      <c r="F25" s="74" t="n">
        <f aca="false">IF($D25=0,"",E25/$D25)</f>
        <v>0.576433121019108</v>
      </c>
      <c r="G25" s="16" t="n">
        <v>10</v>
      </c>
      <c r="H25" s="16" t="n">
        <v>7</v>
      </c>
      <c r="I25" s="16" t="n">
        <v>154</v>
      </c>
      <c r="J25" s="74" t="n">
        <f aca="false">IF($D25=0,"",I25/$D25)</f>
        <v>0.490445859872611</v>
      </c>
      <c r="K25" s="16" t="n">
        <v>6</v>
      </c>
      <c r="L25" s="16" t="n">
        <v>7</v>
      </c>
      <c r="M25" s="16" t="n">
        <v>125</v>
      </c>
      <c r="N25" s="74" t="n">
        <f aca="false">IF($D25=0,"",M25/$D25)</f>
        <v>0.398089171974522</v>
      </c>
      <c r="O25" s="16" t="n">
        <v>5</v>
      </c>
      <c r="P25" s="16" t="n">
        <v>8</v>
      </c>
      <c r="Q25" s="16" t="n">
        <v>107</v>
      </c>
      <c r="R25" s="74" t="n">
        <f aca="false">IF($D25=0,"",Q25/$D25)</f>
        <v>0.340764331210191</v>
      </c>
      <c r="S25" s="16" t="n">
        <v>4</v>
      </c>
      <c r="T25" s="16" t="n">
        <v>9</v>
      </c>
    </row>
    <row r="26" customFormat="false" ht="15" hidden="false" customHeight="false" outlineLevel="0" collapsed="false">
      <c r="A26" s="11" t="s">
        <v>32</v>
      </c>
      <c r="B26" s="11" t="s">
        <v>4686</v>
      </c>
      <c r="C26" s="11" t="s">
        <v>5188</v>
      </c>
      <c r="D26" s="16" t="n">
        <v>329</v>
      </c>
      <c r="E26" s="16" t="n">
        <v>204</v>
      </c>
      <c r="F26" s="74" t="n">
        <f aca="false">IF($D26=0,"",E26/$D26)</f>
        <v>0.620060790273556</v>
      </c>
      <c r="G26" s="16" t="n">
        <v>13</v>
      </c>
      <c r="H26" s="16" t="n">
        <v>4</v>
      </c>
      <c r="I26" s="16" t="n">
        <v>167</v>
      </c>
      <c r="J26" s="74" t="n">
        <f aca="false">IF($D26=0,"",I26/$D26)</f>
        <v>0.507598784194529</v>
      </c>
      <c r="K26" s="16" t="n">
        <v>6</v>
      </c>
      <c r="L26" s="16" t="n">
        <v>5</v>
      </c>
      <c r="M26" s="16" t="n">
        <v>145</v>
      </c>
      <c r="N26" s="74" t="n">
        <f aca="false">IF($D26=0,"",M26/$D26)</f>
        <v>0.440729483282675</v>
      </c>
      <c r="O26" s="16" t="n">
        <v>6</v>
      </c>
      <c r="P26" s="16" t="n">
        <v>11</v>
      </c>
      <c r="Q26" s="16" t="n">
        <v>128</v>
      </c>
      <c r="R26" s="74" t="n">
        <f aca="false">IF($D26=0,"",Q26/$D26)</f>
        <v>0.389057750759878</v>
      </c>
      <c r="S26" s="16" t="n">
        <v>5</v>
      </c>
      <c r="T26" s="16" t="n">
        <v>11</v>
      </c>
    </row>
    <row r="27" customFormat="false" ht="15" hidden="false" customHeight="false" outlineLevel="0" collapsed="false">
      <c r="A27" s="11" t="s">
        <v>32</v>
      </c>
      <c r="B27" s="11" t="s">
        <v>4686</v>
      </c>
      <c r="C27" s="11" t="s">
        <v>5189</v>
      </c>
      <c r="D27" s="16" t="n">
        <v>250</v>
      </c>
      <c r="E27" s="16" t="n">
        <v>155</v>
      </c>
      <c r="F27" s="74" t="n">
        <f aca="false">IF($D27=0,"",E27/$D27)</f>
        <v>0.62</v>
      </c>
      <c r="G27" s="16" t="n">
        <v>10</v>
      </c>
      <c r="H27" s="16" t="n">
        <v>5</v>
      </c>
      <c r="I27" s="16" t="n">
        <v>128</v>
      </c>
      <c r="J27" s="74" t="n">
        <f aca="false">IF($D27=0,"",I27/$D27)</f>
        <v>0.512</v>
      </c>
      <c r="K27" s="16" t="n">
        <v>6</v>
      </c>
      <c r="L27" s="16" t="n">
        <v>8</v>
      </c>
      <c r="M27" s="16" t="n">
        <v>102</v>
      </c>
      <c r="N27" s="74" t="n">
        <f aca="false">IF($D27=0,"",M27/$D27)</f>
        <v>0.408</v>
      </c>
      <c r="O27" s="16" t="n">
        <v>6</v>
      </c>
      <c r="P27" s="16" t="n">
        <v>8</v>
      </c>
      <c r="Q27" s="16" t="n">
        <v>90</v>
      </c>
      <c r="R27" s="74" t="n">
        <f aca="false">IF($D27=0,"",Q27/$D27)</f>
        <v>0.36</v>
      </c>
      <c r="S27" s="16" t="n">
        <v>5</v>
      </c>
      <c r="T27" s="16" t="n">
        <v>12</v>
      </c>
    </row>
    <row r="28" customFormat="false" ht="15" hidden="false" customHeight="false" outlineLevel="0" collapsed="false">
      <c r="A28" s="51" t="s">
        <v>32</v>
      </c>
      <c r="B28" s="51" t="s">
        <v>4686</v>
      </c>
      <c r="C28" s="51" t="s">
        <v>5190</v>
      </c>
      <c r="D28" s="81" t="n">
        <v>1802</v>
      </c>
      <c r="E28" s="81" t="n">
        <v>1128</v>
      </c>
      <c r="F28" s="82" t="n">
        <f aca="false">IF($D28=0,"",E28/$D28)</f>
        <v>0.625971143174251</v>
      </c>
      <c r="G28" s="81" t="n">
        <v>15</v>
      </c>
      <c r="H28" s="81" t="n">
        <v>7</v>
      </c>
      <c r="I28" s="81" t="n">
        <v>933</v>
      </c>
      <c r="J28" s="82" t="n">
        <f aca="false">IF($D28=0,"",I28/$D28)</f>
        <v>0.517758046614872</v>
      </c>
      <c r="K28" s="81" t="n">
        <v>8</v>
      </c>
      <c r="L28" s="81" t="n">
        <v>8</v>
      </c>
      <c r="M28" s="81" t="n">
        <v>764</v>
      </c>
      <c r="N28" s="82" t="n">
        <f aca="false">IF($D28=0,"",M28/$D28)</f>
        <v>0.423973362930078</v>
      </c>
      <c r="O28" s="81" t="n">
        <v>7</v>
      </c>
      <c r="P28" s="81" t="n">
        <v>11</v>
      </c>
      <c r="Q28" s="81" t="n">
        <v>657</v>
      </c>
      <c r="R28" s="82" t="n">
        <f aca="false">IF($D28=0,"",Q28/$D28)</f>
        <v>0.364594894561598</v>
      </c>
      <c r="S28" s="81" t="n">
        <v>7</v>
      </c>
      <c r="T28" s="81" t="n">
        <v>12</v>
      </c>
    </row>
    <row r="30" customFormat="false" ht="15" hidden="false" customHeight="false" outlineLevel="0" collapsed="false">
      <c r="A30" s="11" t="s">
        <v>33</v>
      </c>
      <c r="B30" s="11" t="s">
        <v>4636</v>
      </c>
      <c r="C30" s="11" t="s">
        <v>5184</v>
      </c>
      <c r="D30" s="16" t="n">
        <v>1228</v>
      </c>
      <c r="E30" s="16" t="n">
        <v>728</v>
      </c>
      <c r="F30" s="74" t="n">
        <f aca="false">IF($D30=0,"",E30/$D30)</f>
        <v>0.592833876221498</v>
      </c>
      <c r="G30" s="16" t="n">
        <v>13</v>
      </c>
      <c r="H30" s="16" t="n">
        <v>7</v>
      </c>
      <c r="I30" s="16" t="n">
        <v>600</v>
      </c>
      <c r="J30" s="74" t="n">
        <f aca="false">IF($D30=0,"",I30/$D30)</f>
        <v>0.488599348534202</v>
      </c>
      <c r="K30" s="16" t="n">
        <v>10</v>
      </c>
      <c r="L30" s="16" t="n">
        <v>9</v>
      </c>
      <c r="M30" s="16" t="n">
        <v>460</v>
      </c>
      <c r="N30" s="74" t="n">
        <f aca="false">IF($D30=0,"",M30/$D30)</f>
        <v>0.374592833876222</v>
      </c>
      <c r="O30" s="16" t="n">
        <v>7</v>
      </c>
      <c r="P30" s="16" t="n">
        <v>13</v>
      </c>
      <c r="Q30" s="16" t="n">
        <v>391</v>
      </c>
      <c r="R30" s="74" t="n">
        <f aca="false">IF($D30=0,"",Q30/$D30)</f>
        <v>0.318403908794788</v>
      </c>
      <c r="S30" s="16" t="n">
        <v>7</v>
      </c>
      <c r="T30" s="16" t="n">
        <v>13</v>
      </c>
    </row>
    <row r="31" customFormat="false" ht="15" hidden="false" customHeight="false" outlineLevel="0" collapsed="false">
      <c r="A31" s="11" t="s">
        <v>33</v>
      </c>
      <c r="B31" s="11" t="s">
        <v>4636</v>
      </c>
      <c r="C31" s="11" t="s">
        <v>5185</v>
      </c>
      <c r="D31" s="16" t="n">
        <v>1181</v>
      </c>
      <c r="E31" s="16" t="n">
        <v>739</v>
      </c>
      <c r="F31" s="74" t="n">
        <f aca="false">IF($D31=0,"",E31/$D31)</f>
        <v>0.625740897544454</v>
      </c>
      <c r="G31" s="16" t="n">
        <v>14</v>
      </c>
      <c r="H31" s="16" t="n">
        <v>7</v>
      </c>
      <c r="I31" s="16" t="n">
        <v>604</v>
      </c>
      <c r="J31" s="74" t="n">
        <f aca="false">IF($D31=0,"",I31/$D31)</f>
        <v>0.511430990685859</v>
      </c>
      <c r="K31" s="16" t="n">
        <v>9</v>
      </c>
      <c r="L31" s="16" t="n">
        <v>10</v>
      </c>
      <c r="M31" s="16" t="n">
        <v>485</v>
      </c>
      <c r="N31" s="74" t="n">
        <f aca="false">IF($D31=0,"",M31/$D31)</f>
        <v>0.410668924640136</v>
      </c>
      <c r="O31" s="16" t="n">
        <v>7</v>
      </c>
      <c r="P31" s="16" t="n">
        <v>13</v>
      </c>
      <c r="Q31" s="16" t="n">
        <v>395</v>
      </c>
      <c r="R31" s="74" t="n">
        <f aca="false">IF($D31=0,"",Q31/$D31)</f>
        <v>0.334462320067739</v>
      </c>
      <c r="S31" s="16" t="n">
        <v>5</v>
      </c>
      <c r="T31" s="16" t="n">
        <v>18</v>
      </c>
    </row>
    <row r="32" customFormat="false" ht="15" hidden="false" customHeight="false" outlineLevel="0" collapsed="false">
      <c r="A32" s="11" t="s">
        <v>33</v>
      </c>
      <c r="B32" s="11" t="s">
        <v>4636</v>
      </c>
      <c r="C32" s="11" t="s">
        <v>5186</v>
      </c>
      <c r="D32" s="16" t="n">
        <v>1199</v>
      </c>
      <c r="E32" s="16" t="n">
        <v>696</v>
      </c>
      <c r="F32" s="74" t="n">
        <f aca="false">IF($D32=0,"",E32/$D32)</f>
        <v>0.580483736447039</v>
      </c>
      <c r="G32" s="16" t="n">
        <v>11</v>
      </c>
      <c r="H32" s="16" t="n">
        <v>7</v>
      </c>
      <c r="I32" s="16" t="n">
        <v>570</v>
      </c>
      <c r="J32" s="74" t="n">
        <f aca="false">IF($D32=0,"",I32/$D32)</f>
        <v>0.475396163469558</v>
      </c>
      <c r="K32" s="16" t="n">
        <v>8</v>
      </c>
      <c r="L32" s="16" t="n">
        <v>9</v>
      </c>
      <c r="M32" s="16" t="n">
        <v>464</v>
      </c>
      <c r="N32" s="74" t="n">
        <f aca="false">IF($D32=0,"",M32/$D32)</f>
        <v>0.38698915763136</v>
      </c>
      <c r="O32" s="16" t="n">
        <v>5</v>
      </c>
      <c r="P32" s="16" t="n">
        <v>12</v>
      </c>
      <c r="Q32" s="16" t="n">
        <v>387</v>
      </c>
      <c r="R32" s="74" t="n">
        <f aca="false">IF($D32=0,"",Q32/$D32)</f>
        <v>0.322768974145121</v>
      </c>
      <c r="S32" s="16" t="n">
        <v>5</v>
      </c>
      <c r="T32" s="16" t="n">
        <v>19</v>
      </c>
    </row>
    <row r="33" customFormat="false" ht="15" hidden="false" customHeight="false" outlineLevel="0" collapsed="false">
      <c r="A33" s="11" t="s">
        <v>33</v>
      </c>
      <c r="B33" s="11" t="s">
        <v>4636</v>
      </c>
      <c r="C33" s="11" t="s">
        <v>5187</v>
      </c>
      <c r="D33" s="16" t="n">
        <v>1212</v>
      </c>
      <c r="E33" s="16" t="n">
        <v>754</v>
      </c>
      <c r="F33" s="74" t="n">
        <f aca="false">IF($D33=0,"",E33/$D33)</f>
        <v>0.622112211221122</v>
      </c>
      <c r="G33" s="16" t="n">
        <v>12</v>
      </c>
      <c r="H33" s="16" t="n">
        <v>11</v>
      </c>
      <c r="I33" s="16" t="n">
        <v>604</v>
      </c>
      <c r="J33" s="74" t="n">
        <f aca="false">IF($D33=0,"",I33/$D33)</f>
        <v>0.498349834983498</v>
      </c>
      <c r="K33" s="16" t="n">
        <v>7</v>
      </c>
      <c r="L33" s="16" t="n">
        <v>11</v>
      </c>
      <c r="M33" s="16" t="n">
        <v>494</v>
      </c>
      <c r="N33" s="74" t="n">
        <f aca="false">IF($D33=0,"",M33/$D33)</f>
        <v>0.407590759075908</v>
      </c>
      <c r="O33" s="16" t="n">
        <v>6</v>
      </c>
      <c r="P33" s="16" t="n">
        <v>11</v>
      </c>
      <c r="Q33" s="16" t="n">
        <v>409</v>
      </c>
      <c r="R33" s="74" t="n">
        <f aca="false">IF($D33=0,"",Q33/$D33)</f>
        <v>0.337458745874587</v>
      </c>
      <c r="S33" s="16" t="n">
        <v>5</v>
      </c>
      <c r="T33" s="16" t="n">
        <v>13</v>
      </c>
    </row>
    <row r="34" customFormat="false" ht="15" hidden="false" customHeight="false" outlineLevel="0" collapsed="false">
      <c r="A34" s="11" t="s">
        <v>33</v>
      </c>
      <c r="B34" s="11" t="s">
        <v>4636</v>
      </c>
      <c r="C34" s="11" t="s">
        <v>5188</v>
      </c>
      <c r="D34" s="16" t="n">
        <v>1221</v>
      </c>
      <c r="E34" s="16" t="n">
        <v>758</v>
      </c>
      <c r="F34" s="74" t="n">
        <f aca="false">IF($D34=0,"",E34/$D34)</f>
        <v>0.620802620802621</v>
      </c>
      <c r="G34" s="16" t="n">
        <v>10</v>
      </c>
      <c r="H34" s="16" t="n">
        <v>5</v>
      </c>
      <c r="I34" s="16" t="n">
        <v>624</v>
      </c>
      <c r="J34" s="74" t="n">
        <f aca="false">IF($D34=0,"",I34/$D34)</f>
        <v>0.511056511056511</v>
      </c>
      <c r="K34" s="16" t="n">
        <v>10</v>
      </c>
      <c r="L34" s="16" t="n">
        <v>7</v>
      </c>
      <c r="M34" s="16" t="n">
        <v>503</v>
      </c>
      <c r="N34" s="74" t="n">
        <f aca="false">IF($D34=0,"",M34/$D34)</f>
        <v>0.411957411957412</v>
      </c>
      <c r="O34" s="16" t="n">
        <v>6</v>
      </c>
      <c r="P34" s="16" t="n">
        <v>14</v>
      </c>
      <c r="Q34" s="16" t="n">
        <v>423</v>
      </c>
      <c r="R34" s="74" t="n">
        <f aca="false">IF($D34=0,"",Q34/$D34)</f>
        <v>0.346437346437346</v>
      </c>
      <c r="S34" s="16" t="n">
        <v>5</v>
      </c>
      <c r="T34" s="16" t="n">
        <v>14</v>
      </c>
    </row>
    <row r="35" customFormat="false" ht="15" hidden="false" customHeight="false" outlineLevel="0" collapsed="false">
      <c r="A35" s="11" t="s">
        <v>33</v>
      </c>
      <c r="B35" s="11" t="s">
        <v>4636</v>
      </c>
      <c r="C35" s="11" t="s">
        <v>5189</v>
      </c>
      <c r="D35" s="16" t="n">
        <v>917</v>
      </c>
      <c r="E35" s="16" t="n">
        <v>560</v>
      </c>
      <c r="F35" s="74" t="n">
        <f aca="false">IF($D35=0,"",E35/$D35)</f>
        <v>0.610687022900763</v>
      </c>
      <c r="G35" s="16" t="n">
        <v>14</v>
      </c>
      <c r="H35" s="16" t="n">
        <v>7</v>
      </c>
      <c r="I35" s="16" t="n">
        <v>459</v>
      </c>
      <c r="J35" s="74" t="n">
        <f aca="false">IF($D35=0,"",I35/$D35)</f>
        <v>0.500545256270447</v>
      </c>
      <c r="K35" s="16" t="n">
        <v>9</v>
      </c>
      <c r="L35" s="16" t="n">
        <v>7</v>
      </c>
      <c r="M35" s="16" t="n">
        <v>363</v>
      </c>
      <c r="N35" s="74" t="n">
        <f aca="false">IF($D35=0,"",M35/$D35)</f>
        <v>0.395856052344602</v>
      </c>
      <c r="O35" s="16" t="n">
        <v>6</v>
      </c>
      <c r="P35" s="16" t="n">
        <v>15</v>
      </c>
      <c r="Q35" s="16" t="n">
        <v>309</v>
      </c>
      <c r="R35" s="74" t="n">
        <f aca="false">IF($D35=0,"",Q35/$D35)</f>
        <v>0.336968375136314</v>
      </c>
      <c r="S35" s="16" t="n">
        <v>5</v>
      </c>
      <c r="T35" s="16" t="n">
        <v>16</v>
      </c>
    </row>
    <row r="36" customFormat="false" ht="15" hidden="false" customHeight="false" outlineLevel="0" collapsed="false">
      <c r="A36" s="51" t="s">
        <v>33</v>
      </c>
      <c r="B36" s="51" t="s">
        <v>4636</v>
      </c>
      <c r="C36" s="51" t="s">
        <v>5190</v>
      </c>
      <c r="D36" s="81" t="n">
        <v>6958</v>
      </c>
      <c r="E36" s="81" t="n">
        <v>4235</v>
      </c>
      <c r="F36" s="82" t="n">
        <f aca="false">IF($D36=0,"",E36/$D36)</f>
        <v>0.608651911468813</v>
      </c>
      <c r="G36" s="81" t="n">
        <v>17</v>
      </c>
      <c r="H36" s="81" t="n">
        <v>11</v>
      </c>
      <c r="I36" s="81" t="n">
        <v>3461</v>
      </c>
      <c r="J36" s="82" t="n">
        <f aca="false">IF($D36=0,"",I36/$D36)</f>
        <v>0.497413049726933</v>
      </c>
      <c r="K36" s="81" t="n">
        <v>10</v>
      </c>
      <c r="L36" s="81" t="n">
        <v>11</v>
      </c>
      <c r="M36" s="81" t="n">
        <v>2769</v>
      </c>
      <c r="N36" s="82" t="n">
        <f aca="false">IF($D36=0,"",M36/$D36)</f>
        <v>0.397959183673469</v>
      </c>
      <c r="O36" s="81" t="n">
        <v>7</v>
      </c>
      <c r="P36" s="81" t="n">
        <v>15</v>
      </c>
      <c r="Q36" s="81" t="n">
        <v>2314</v>
      </c>
      <c r="R36" s="82" t="n">
        <f aca="false">IF($D36=0,"",Q36/$D36)</f>
        <v>0.332566829548721</v>
      </c>
      <c r="S36" s="81" t="n">
        <v>7</v>
      </c>
      <c r="T36" s="81" t="n">
        <v>19</v>
      </c>
    </row>
    <row r="38" customFormat="false" ht="15" hidden="false" customHeight="false" outlineLevel="0" collapsed="false">
      <c r="A38" s="11" t="s">
        <v>33</v>
      </c>
      <c r="B38" s="11" t="s">
        <v>4680</v>
      </c>
      <c r="C38" s="11" t="s">
        <v>5184</v>
      </c>
      <c r="D38" s="16" t="n">
        <v>230</v>
      </c>
      <c r="E38" s="16" t="n">
        <v>144</v>
      </c>
      <c r="F38" s="74" t="n">
        <f aca="false">IF($D38=0,"",E38/$D38)</f>
        <v>0.626086956521739</v>
      </c>
      <c r="G38" s="16" t="n">
        <v>12</v>
      </c>
      <c r="H38" s="16" t="n">
        <v>5</v>
      </c>
      <c r="I38" s="16" t="n">
        <v>121</v>
      </c>
      <c r="J38" s="74" t="n">
        <f aca="false">IF($D38=0,"",I38/$D38)</f>
        <v>0.526086956521739</v>
      </c>
      <c r="K38" s="16" t="n">
        <v>6</v>
      </c>
      <c r="L38" s="16" t="n">
        <v>5</v>
      </c>
      <c r="M38" s="16" t="n">
        <v>95</v>
      </c>
      <c r="N38" s="74" t="n">
        <f aca="false">IF($D38=0,"",M38/$D38)</f>
        <v>0.41304347826087</v>
      </c>
      <c r="O38" s="16" t="n">
        <v>6</v>
      </c>
      <c r="P38" s="16" t="n">
        <v>7</v>
      </c>
      <c r="Q38" s="16" t="n">
        <v>62</v>
      </c>
      <c r="R38" s="74" t="n">
        <f aca="false">IF($D38=0,"",Q38/$D38)</f>
        <v>0.269565217391304</v>
      </c>
      <c r="S38" s="16" t="n">
        <v>3</v>
      </c>
      <c r="T38" s="16" t="n">
        <v>21</v>
      </c>
    </row>
    <row r="39" customFormat="false" ht="15" hidden="false" customHeight="false" outlineLevel="0" collapsed="false">
      <c r="A39" s="11" t="s">
        <v>33</v>
      </c>
      <c r="B39" s="11" t="s">
        <v>4680</v>
      </c>
      <c r="C39" s="11" t="s">
        <v>5185</v>
      </c>
      <c r="D39" s="16" t="n">
        <v>252</v>
      </c>
      <c r="E39" s="16" t="n">
        <v>157</v>
      </c>
      <c r="F39" s="74" t="n">
        <f aca="false">IF($D39=0,"",E39/$D39)</f>
        <v>0.623015873015873</v>
      </c>
      <c r="G39" s="16" t="n">
        <v>14</v>
      </c>
      <c r="H39" s="16" t="n">
        <v>4</v>
      </c>
      <c r="I39" s="16" t="n">
        <v>132</v>
      </c>
      <c r="J39" s="74" t="n">
        <f aca="false">IF($D39=0,"",I39/$D39)</f>
        <v>0.523809523809524</v>
      </c>
      <c r="K39" s="16" t="n">
        <v>7</v>
      </c>
      <c r="L39" s="16" t="n">
        <v>6</v>
      </c>
      <c r="M39" s="16" t="n">
        <v>111</v>
      </c>
      <c r="N39" s="74" t="n">
        <f aca="false">IF($D39=0,"",M39/$D39)</f>
        <v>0.44047619047619</v>
      </c>
      <c r="O39" s="16" t="n">
        <v>7</v>
      </c>
      <c r="P39" s="16" t="n">
        <v>7</v>
      </c>
      <c r="Q39" s="16" t="n">
        <v>87</v>
      </c>
      <c r="R39" s="74" t="n">
        <f aca="false">IF($D39=0,"",Q39/$D39)</f>
        <v>0.345238095238095</v>
      </c>
      <c r="S39" s="16" t="n">
        <v>5</v>
      </c>
      <c r="T39" s="16" t="n">
        <v>10</v>
      </c>
    </row>
    <row r="40" customFormat="false" ht="15" hidden="false" customHeight="false" outlineLevel="0" collapsed="false">
      <c r="A40" s="11" t="s">
        <v>33</v>
      </c>
      <c r="B40" s="11" t="s">
        <v>4680</v>
      </c>
      <c r="C40" s="11" t="s">
        <v>5186</v>
      </c>
      <c r="D40" s="16" t="n">
        <v>250</v>
      </c>
      <c r="E40" s="16" t="n">
        <v>151</v>
      </c>
      <c r="F40" s="74" t="n">
        <f aca="false">IF($D40=0,"",E40/$D40)</f>
        <v>0.604</v>
      </c>
      <c r="G40" s="16" t="n">
        <v>9</v>
      </c>
      <c r="H40" s="16" t="n">
        <v>5</v>
      </c>
      <c r="I40" s="16" t="n">
        <v>131</v>
      </c>
      <c r="J40" s="74" t="n">
        <f aca="false">IF($D40=0,"",I40/$D40)</f>
        <v>0.524</v>
      </c>
      <c r="K40" s="16" t="n">
        <v>6</v>
      </c>
      <c r="L40" s="16" t="n">
        <v>7</v>
      </c>
      <c r="M40" s="16" t="n">
        <v>114</v>
      </c>
      <c r="N40" s="74" t="n">
        <f aca="false">IF($D40=0,"",M40/$D40)</f>
        <v>0.456</v>
      </c>
      <c r="O40" s="16" t="n">
        <v>6</v>
      </c>
      <c r="P40" s="16" t="n">
        <v>8</v>
      </c>
      <c r="Q40" s="16" t="n">
        <v>92</v>
      </c>
      <c r="R40" s="74" t="n">
        <f aca="false">IF($D40=0,"",Q40/$D40)</f>
        <v>0.368</v>
      </c>
      <c r="S40" s="16" t="n">
        <v>3</v>
      </c>
      <c r="T40" s="16" t="n">
        <v>8</v>
      </c>
    </row>
    <row r="41" customFormat="false" ht="15" hidden="false" customHeight="false" outlineLevel="0" collapsed="false">
      <c r="A41" s="11" t="s">
        <v>33</v>
      </c>
      <c r="B41" s="11" t="s">
        <v>4680</v>
      </c>
      <c r="C41" s="11" t="s">
        <v>5187</v>
      </c>
      <c r="D41" s="16" t="n">
        <v>283</v>
      </c>
      <c r="E41" s="16" t="n">
        <v>181</v>
      </c>
      <c r="F41" s="74" t="n">
        <f aca="false">IF($D41=0,"",E41/$D41)</f>
        <v>0.639575971731449</v>
      </c>
      <c r="G41" s="16" t="n">
        <v>10</v>
      </c>
      <c r="H41" s="16" t="n">
        <v>6</v>
      </c>
      <c r="I41" s="16" t="n">
        <v>143</v>
      </c>
      <c r="J41" s="74" t="n">
        <f aca="false">IF($D41=0,"",I41/$D41)</f>
        <v>0.505300353356891</v>
      </c>
      <c r="K41" s="16" t="n">
        <v>9</v>
      </c>
      <c r="L41" s="16" t="n">
        <v>7</v>
      </c>
      <c r="M41" s="16" t="n">
        <v>116</v>
      </c>
      <c r="N41" s="74" t="n">
        <f aca="false">IF($D41=0,"",M41/$D41)</f>
        <v>0.409893992932862</v>
      </c>
      <c r="O41" s="16" t="n">
        <v>8</v>
      </c>
      <c r="P41" s="16" t="n">
        <v>12</v>
      </c>
      <c r="Q41" s="16" t="n">
        <v>85</v>
      </c>
      <c r="R41" s="74" t="n">
        <f aca="false">IF($D41=0,"",Q41/$D41)</f>
        <v>0.300353356890459</v>
      </c>
      <c r="S41" s="16" t="n">
        <v>5</v>
      </c>
      <c r="T41" s="16" t="n">
        <v>16</v>
      </c>
    </row>
    <row r="42" customFormat="false" ht="15" hidden="false" customHeight="false" outlineLevel="0" collapsed="false">
      <c r="A42" s="11" t="s">
        <v>33</v>
      </c>
      <c r="B42" s="11" t="s">
        <v>4680</v>
      </c>
      <c r="C42" s="11" t="s">
        <v>5188</v>
      </c>
      <c r="D42" s="16" t="n">
        <v>262</v>
      </c>
      <c r="E42" s="16" t="n">
        <v>167</v>
      </c>
      <c r="F42" s="74" t="n">
        <f aca="false">IF($D42=0,"",E42/$D42)</f>
        <v>0.637404580152672</v>
      </c>
      <c r="G42" s="16" t="n">
        <v>15</v>
      </c>
      <c r="H42" s="16" t="n">
        <v>6</v>
      </c>
      <c r="I42" s="16" t="n">
        <v>142</v>
      </c>
      <c r="J42" s="74" t="n">
        <f aca="false">IF($D42=0,"",I42/$D42)</f>
        <v>0.541984732824428</v>
      </c>
      <c r="K42" s="16" t="n">
        <v>11</v>
      </c>
      <c r="L42" s="16" t="n">
        <v>9</v>
      </c>
      <c r="M42" s="16" t="n">
        <v>119</v>
      </c>
      <c r="N42" s="74" t="n">
        <f aca="false">IF($D42=0,"",M42/$D42)</f>
        <v>0.454198473282443</v>
      </c>
      <c r="O42" s="16" t="n">
        <v>11</v>
      </c>
      <c r="P42" s="16" t="n">
        <v>9</v>
      </c>
      <c r="Q42" s="16" t="n">
        <v>94</v>
      </c>
      <c r="R42" s="74" t="n">
        <f aca="false">IF($D42=0,"",Q42/$D42)</f>
        <v>0.358778625954198</v>
      </c>
      <c r="S42" s="16" t="n">
        <v>7</v>
      </c>
      <c r="T42" s="16" t="n">
        <v>9</v>
      </c>
    </row>
    <row r="43" customFormat="false" ht="15" hidden="false" customHeight="false" outlineLevel="0" collapsed="false">
      <c r="A43" s="11" t="s">
        <v>33</v>
      </c>
      <c r="B43" s="11" t="s">
        <v>4680</v>
      </c>
      <c r="C43" s="11" t="s">
        <v>5189</v>
      </c>
      <c r="D43" s="16" t="n">
        <v>195</v>
      </c>
      <c r="E43" s="16" t="n">
        <v>126</v>
      </c>
      <c r="F43" s="74" t="n">
        <f aca="false">IF($D43=0,"",E43/$D43)</f>
        <v>0.646153846153846</v>
      </c>
      <c r="G43" s="16" t="n">
        <v>8</v>
      </c>
      <c r="H43" s="16" t="n">
        <v>5</v>
      </c>
      <c r="I43" s="16" t="n">
        <v>100</v>
      </c>
      <c r="J43" s="74" t="n">
        <f aca="false">IF($D43=0,"",I43/$D43)</f>
        <v>0.512820512820513</v>
      </c>
      <c r="K43" s="16" t="n">
        <v>5</v>
      </c>
      <c r="L43" s="16" t="n">
        <v>8</v>
      </c>
      <c r="M43" s="16" t="n">
        <v>75</v>
      </c>
      <c r="N43" s="74" t="n">
        <f aca="false">IF($D43=0,"",M43/$D43)</f>
        <v>0.384615384615385</v>
      </c>
      <c r="O43" s="16" t="n">
        <v>4</v>
      </c>
      <c r="P43" s="16" t="n">
        <v>13</v>
      </c>
      <c r="Q43" s="16" t="n">
        <v>52</v>
      </c>
      <c r="R43" s="74" t="n">
        <f aca="false">IF($D43=0,"",Q43/$D43)</f>
        <v>0.266666666666667</v>
      </c>
      <c r="S43" s="16" t="n">
        <v>4</v>
      </c>
      <c r="T43" s="16" t="n">
        <v>13</v>
      </c>
    </row>
    <row r="44" customFormat="false" ht="15" hidden="false" customHeight="false" outlineLevel="0" collapsed="false">
      <c r="A44" s="51" t="s">
        <v>33</v>
      </c>
      <c r="B44" s="51" t="s">
        <v>4680</v>
      </c>
      <c r="C44" s="51" t="s">
        <v>5190</v>
      </c>
      <c r="D44" s="81" t="n">
        <v>1472</v>
      </c>
      <c r="E44" s="81" t="n">
        <v>926</v>
      </c>
      <c r="F44" s="82" t="n">
        <f aca="false">IF($D44=0,"",E44/$D44)</f>
        <v>0.629076086956522</v>
      </c>
      <c r="G44" s="81" t="n">
        <v>15</v>
      </c>
      <c r="H44" s="81" t="n">
        <v>6</v>
      </c>
      <c r="I44" s="81" t="n">
        <v>769</v>
      </c>
      <c r="J44" s="82" t="n">
        <f aca="false">IF($D44=0,"",I44/$D44)</f>
        <v>0.52241847826087</v>
      </c>
      <c r="K44" s="81" t="n">
        <v>11</v>
      </c>
      <c r="L44" s="81" t="n">
        <v>9</v>
      </c>
      <c r="M44" s="81" t="n">
        <v>630</v>
      </c>
      <c r="N44" s="82" t="n">
        <f aca="false">IF($D44=0,"",M44/$D44)</f>
        <v>0.427989130434783</v>
      </c>
      <c r="O44" s="81" t="n">
        <v>11</v>
      </c>
      <c r="P44" s="81" t="n">
        <v>13</v>
      </c>
      <c r="Q44" s="81" t="n">
        <v>472</v>
      </c>
      <c r="R44" s="82" t="n">
        <f aca="false">IF($D44=0,"",Q44/$D44)</f>
        <v>0.320652173913043</v>
      </c>
      <c r="S44" s="81" t="n">
        <v>7</v>
      </c>
      <c r="T44" s="81" t="n">
        <v>21</v>
      </c>
    </row>
    <row r="46" customFormat="false" ht="15" hidden="false" customHeight="false" outlineLevel="0" collapsed="false">
      <c r="A46" s="11" t="s">
        <v>33</v>
      </c>
      <c r="B46" s="11" t="s">
        <v>4686</v>
      </c>
      <c r="C46" s="11" t="s">
        <v>5184</v>
      </c>
      <c r="D46" s="16" t="n">
        <v>264</v>
      </c>
      <c r="E46" s="16" t="n">
        <v>165</v>
      </c>
      <c r="F46" s="74" t="n">
        <f aca="false">IF($D46=0,"",E46/$D46)</f>
        <v>0.625</v>
      </c>
      <c r="G46" s="16" t="n">
        <v>9</v>
      </c>
      <c r="H46" s="16" t="n">
        <v>5</v>
      </c>
      <c r="I46" s="16" t="n">
        <v>140</v>
      </c>
      <c r="J46" s="74" t="n">
        <f aca="false">IF($D46=0,"",I46/$D46)</f>
        <v>0.53030303030303</v>
      </c>
      <c r="K46" s="16" t="n">
        <v>7</v>
      </c>
      <c r="L46" s="16" t="n">
        <v>6</v>
      </c>
      <c r="M46" s="16" t="n">
        <v>64</v>
      </c>
      <c r="N46" s="74" t="n">
        <f aca="false">IF($D46=0,"",M46/$D46)</f>
        <v>0.242424242424242</v>
      </c>
      <c r="O46" s="16" t="n">
        <v>3</v>
      </c>
      <c r="P46" s="16" t="n">
        <v>13</v>
      </c>
      <c r="Q46" s="16" t="n">
        <v>47</v>
      </c>
      <c r="R46" s="74" t="n">
        <f aca="false">IF($D46=0,"",Q46/$D46)</f>
        <v>0.178030303030303</v>
      </c>
      <c r="S46" s="16" t="n">
        <v>3</v>
      </c>
      <c r="T46" s="16" t="n">
        <v>27</v>
      </c>
    </row>
    <row r="47" customFormat="false" ht="15" hidden="false" customHeight="false" outlineLevel="0" collapsed="false">
      <c r="A47" s="11" t="s">
        <v>33</v>
      </c>
      <c r="B47" s="11" t="s">
        <v>4686</v>
      </c>
      <c r="C47" s="11" t="s">
        <v>5185</v>
      </c>
      <c r="D47" s="16" t="n">
        <v>288</v>
      </c>
      <c r="E47" s="16" t="n">
        <v>185</v>
      </c>
      <c r="F47" s="74" t="n">
        <f aca="false">IF($D47=0,"",E47/$D47)</f>
        <v>0.642361111111111</v>
      </c>
      <c r="G47" s="16" t="n">
        <v>14</v>
      </c>
      <c r="H47" s="16" t="n">
        <v>4</v>
      </c>
      <c r="I47" s="16" t="n">
        <v>156</v>
      </c>
      <c r="J47" s="74" t="n">
        <f aca="false">IF($D47=0,"",I47/$D47)</f>
        <v>0.541666666666667</v>
      </c>
      <c r="K47" s="16" t="n">
        <v>8</v>
      </c>
      <c r="L47" s="16" t="n">
        <v>7</v>
      </c>
      <c r="M47" s="16" t="n">
        <v>81</v>
      </c>
      <c r="N47" s="74" t="n">
        <f aca="false">IF($D47=0,"",M47/$D47)</f>
        <v>0.28125</v>
      </c>
      <c r="O47" s="16" t="n">
        <v>3</v>
      </c>
      <c r="P47" s="16" t="n">
        <v>9</v>
      </c>
      <c r="Q47" s="16" t="n">
        <v>49</v>
      </c>
      <c r="R47" s="74" t="n">
        <f aca="false">IF($D47=0,"",Q47/$D47)</f>
        <v>0.170138888888889</v>
      </c>
      <c r="S47" s="16" t="n">
        <v>3</v>
      </c>
      <c r="T47" s="16" t="n">
        <v>22</v>
      </c>
    </row>
    <row r="48" customFormat="false" ht="15" hidden="false" customHeight="false" outlineLevel="0" collapsed="false">
      <c r="A48" s="11" t="s">
        <v>33</v>
      </c>
      <c r="B48" s="11" t="s">
        <v>4686</v>
      </c>
      <c r="C48" s="11" t="s">
        <v>5186</v>
      </c>
      <c r="D48" s="16" t="n">
        <v>297</v>
      </c>
      <c r="E48" s="16" t="n">
        <v>179</v>
      </c>
      <c r="F48" s="74" t="n">
        <f aca="false">IF($D48=0,"",E48/$D48)</f>
        <v>0.602693602693603</v>
      </c>
      <c r="G48" s="16" t="n">
        <v>9</v>
      </c>
      <c r="H48" s="16" t="n">
        <v>5</v>
      </c>
      <c r="I48" s="16" t="n">
        <v>154</v>
      </c>
      <c r="J48" s="74" t="n">
        <f aca="false">IF($D48=0,"",I48/$D48)</f>
        <v>0.518518518518519</v>
      </c>
      <c r="K48" s="16" t="n">
        <v>7</v>
      </c>
      <c r="L48" s="16" t="n">
        <v>7</v>
      </c>
      <c r="M48" s="16" t="n">
        <v>81</v>
      </c>
      <c r="N48" s="74" t="n">
        <f aca="false">IF($D48=0,"",M48/$D48)</f>
        <v>0.272727272727273</v>
      </c>
      <c r="O48" s="16" t="n">
        <v>5</v>
      </c>
      <c r="P48" s="16" t="n">
        <v>11</v>
      </c>
      <c r="Q48" s="16" t="n">
        <v>58</v>
      </c>
      <c r="R48" s="74" t="n">
        <f aca="false">IF($D48=0,"",Q48/$D48)</f>
        <v>0.195286195286195</v>
      </c>
      <c r="S48" s="16" t="n">
        <v>5</v>
      </c>
      <c r="T48" s="16" t="n">
        <v>14</v>
      </c>
    </row>
    <row r="49" customFormat="false" ht="15" hidden="false" customHeight="false" outlineLevel="0" collapsed="false">
      <c r="A49" s="11" t="s">
        <v>33</v>
      </c>
      <c r="B49" s="11" t="s">
        <v>4686</v>
      </c>
      <c r="C49" s="11" t="s">
        <v>5187</v>
      </c>
      <c r="D49" s="16" t="n">
        <v>320</v>
      </c>
      <c r="E49" s="16" t="n">
        <v>202</v>
      </c>
      <c r="F49" s="74" t="n">
        <f aca="false">IF($D49=0,"",E49/$D49)</f>
        <v>0.63125</v>
      </c>
      <c r="G49" s="16" t="n">
        <v>9</v>
      </c>
      <c r="H49" s="16" t="n">
        <v>6</v>
      </c>
      <c r="I49" s="16" t="n">
        <v>163</v>
      </c>
      <c r="J49" s="74" t="n">
        <f aca="false">IF($D49=0,"",I49/$D49)</f>
        <v>0.509375</v>
      </c>
      <c r="K49" s="16" t="n">
        <v>7</v>
      </c>
      <c r="L49" s="16" t="n">
        <v>7</v>
      </c>
      <c r="M49" s="16" t="n">
        <v>89</v>
      </c>
      <c r="N49" s="74" t="n">
        <f aca="false">IF($D49=0,"",M49/$D49)</f>
        <v>0.278125</v>
      </c>
      <c r="O49" s="16" t="n">
        <v>5</v>
      </c>
      <c r="P49" s="16" t="n">
        <v>12</v>
      </c>
      <c r="Q49" s="16" t="n">
        <v>55</v>
      </c>
      <c r="R49" s="74" t="n">
        <f aca="false">IF($D49=0,"",Q49/$D49)</f>
        <v>0.171875</v>
      </c>
      <c r="S49" s="16" t="n">
        <v>3</v>
      </c>
      <c r="T49" s="16" t="n">
        <v>20</v>
      </c>
    </row>
    <row r="50" customFormat="false" ht="15" hidden="false" customHeight="false" outlineLevel="0" collapsed="false">
      <c r="A50" s="11" t="s">
        <v>33</v>
      </c>
      <c r="B50" s="11" t="s">
        <v>4686</v>
      </c>
      <c r="C50" s="11" t="s">
        <v>5188</v>
      </c>
      <c r="D50" s="16" t="n">
        <v>305</v>
      </c>
      <c r="E50" s="16" t="n">
        <v>194</v>
      </c>
      <c r="F50" s="74" t="n">
        <f aca="false">IF($D50=0,"",E50/$D50)</f>
        <v>0.636065573770492</v>
      </c>
      <c r="G50" s="16" t="n">
        <v>13</v>
      </c>
      <c r="H50" s="16" t="n">
        <v>6</v>
      </c>
      <c r="I50" s="16" t="n">
        <v>166</v>
      </c>
      <c r="J50" s="74" t="n">
        <f aca="false">IF($D50=0,"",I50/$D50)</f>
        <v>0.544262295081967</v>
      </c>
      <c r="K50" s="16" t="n">
        <v>11</v>
      </c>
      <c r="L50" s="16" t="n">
        <v>9</v>
      </c>
      <c r="M50" s="16" t="n">
        <v>76</v>
      </c>
      <c r="N50" s="74" t="n">
        <f aca="false">IF($D50=0,"",M50/$D50)</f>
        <v>0.249180327868852</v>
      </c>
      <c r="O50" s="16" t="n">
        <v>4</v>
      </c>
      <c r="P50" s="16" t="n">
        <v>20</v>
      </c>
      <c r="Q50" s="16" t="n">
        <v>48</v>
      </c>
      <c r="R50" s="74" t="n">
        <f aca="false">IF($D50=0,"",Q50/$D50)</f>
        <v>0.157377049180328</v>
      </c>
      <c r="S50" s="16" t="n">
        <v>3</v>
      </c>
      <c r="T50" s="16" t="n">
        <v>23</v>
      </c>
    </row>
    <row r="51" customFormat="false" ht="15" hidden="false" customHeight="false" outlineLevel="0" collapsed="false">
      <c r="A51" s="11" t="s">
        <v>33</v>
      </c>
      <c r="B51" s="11" t="s">
        <v>4686</v>
      </c>
      <c r="C51" s="11" t="s">
        <v>5189</v>
      </c>
      <c r="D51" s="16" t="n">
        <v>218</v>
      </c>
      <c r="E51" s="16" t="n">
        <v>137</v>
      </c>
      <c r="F51" s="74" t="n">
        <f aca="false">IF($D51=0,"",E51/$D51)</f>
        <v>0.628440366972477</v>
      </c>
      <c r="G51" s="16" t="n">
        <v>7</v>
      </c>
      <c r="H51" s="16" t="n">
        <v>5</v>
      </c>
      <c r="I51" s="16" t="n">
        <v>107</v>
      </c>
      <c r="J51" s="74" t="n">
        <f aca="false">IF($D51=0,"",I51/$D51)</f>
        <v>0.490825688073395</v>
      </c>
      <c r="K51" s="16" t="n">
        <v>5</v>
      </c>
      <c r="L51" s="16" t="n">
        <v>8</v>
      </c>
      <c r="M51" s="16" t="n">
        <v>53</v>
      </c>
      <c r="N51" s="74" t="n">
        <f aca="false">IF($D51=0,"",M51/$D51)</f>
        <v>0.243119266055046</v>
      </c>
      <c r="O51" s="16" t="n">
        <v>4</v>
      </c>
      <c r="P51" s="16" t="n">
        <v>17</v>
      </c>
      <c r="Q51" s="16" t="n">
        <v>36</v>
      </c>
      <c r="R51" s="74" t="n">
        <f aca="false">IF($D51=0,"",Q51/$D51)</f>
        <v>0.165137614678899</v>
      </c>
      <c r="S51" s="16" t="n">
        <v>3</v>
      </c>
      <c r="T51" s="16" t="n">
        <v>26</v>
      </c>
    </row>
    <row r="52" customFormat="false" ht="15" hidden="false" customHeight="false" outlineLevel="0" collapsed="false">
      <c r="A52" s="51" t="s">
        <v>33</v>
      </c>
      <c r="B52" s="51" t="s">
        <v>4686</v>
      </c>
      <c r="C52" s="51" t="s">
        <v>5190</v>
      </c>
      <c r="D52" s="81" t="n">
        <v>1692</v>
      </c>
      <c r="E52" s="81" t="n">
        <v>1062</v>
      </c>
      <c r="F52" s="82" t="n">
        <f aca="false">IF($D52=0,"",E52/$D52)</f>
        <v>0.627659574468085</v>
      </c>
      <c r="G52" s="81" t="n">
        <v>14</v>
      </c>
      <c r="H52" s="81" t="n">
        <v>6</v>
      </c>
      <c r="I52" s="81" t="n">
        <v>886</v>
      </c>
      <c r="J52" s="82" t="n">
        <f aca="false">IF($D52=0,"",I52/$D52)</f>
        <v>0.523640661938534</v>
      </c>
      <c r="K52" s="81" t="n">
        <v>11</v>
      </c>
      <c r="L52" s="81" t="n">
        <v>9</v>
      </c>
      <c r="M52" s="81" t="n">
        <v>444</v>
      </c>
      <c r="N52" s="82" t="n">
        <f aca="false">IF($D52=0,"",M52/$D52)</f>
        <v>0.262411347517731</v>
      </c>
      <c r="O52" s="81" t="n">
        <v>5</v>
      </c>
      <c r="P52" s="81" t="n">
        <v>20</v>
      </c>
      <c r="Q52" s="81" t="n">
        <v>293</v>
      </c>
      <c r="R52" s="82" t="n">
        <f aca="false">IF($D52=0,"",Q52/$D52)</f>
        <v>0.173167848699764</v>
      </c>
      <c r="S52" s="81" t="n">
        <v>5</v>
      </c>
      <c r="T52" s="81" t="n">
        <v>27</v>
      </c>
    </row>
    <row r="54" customFormat="false" ht="15" hidden="false" customHeight="false" outlineLevel="0" collapsed="false">
      <c r="A54" s="11" t="s">
        <v>34</v>
      </c>
      <c r="B54" s="11" t="s">
        <v>4636</v>
      </c>
      <c r="C54" s="11" t="s">
        <v>5184</v>
      </c>
      <c r="D54" s="16" t="n">
        <v>552</v>
      </c>
      <c r="E54" s="16" t="n">
        <v>337</v>
      </c>
      <c r="F54" s="74" t="n">
        <f aca="false">IF($D54=0,"",E54/$D54)</f>
        <v>0.610507246376812</v>
      </c>
      <c r="G54" s="16" t="n">
        <v>12</v>
      </c>
      <c r="H54" s="16" t="n">
        <v>6</v>
      </c>
      <c r="I54" s="16" t="n">
        <v>286</v>
      </c>
      <c r="J54" s="74" t="n">
        <f aca="false">IF($D54=0,"",I54/$D54)</f>
        <v>0.518115942028986</v>
      </c>
      <c r="K54" s="16" t="n">
        <v>8</v>
      </c>
      <c r="L54" s="16" t="n">
        <v>7</v>
      </c>
      <c r="M54" s="16" t="n">
        <v>229</v>
      </c>
      <c r="N54" s="74" t="n">
        <f aca="false">IF($D54=0,"",M54/$D54)</f>
        <v>0.414855072463768</v>
      </c>
      <c r="O54" s="16" t="n">
        <v>6</v>
      </c>
      <c r="P54" s="16" t="n">
        <v>10</v>
      </c>
      <c r="Q54" s="16" t="n">
        <v>188</v>
      </c>
      <c r="R54" s="74" t="n">
        <f aca="false">IF($D54=0,"",Q54/$D54)</f>
        <v>0.340579710144928</v>
      </c>
      <c r="S54" s="16" t="n">
        <v>6</v>
      </c>
      <c r="T54" s="16" t="n">
        <v>12</v>
      </c>
    </row>
    <row r="55" customFormat="false" ht="15" hidden="false" customHeight="false" outlineLevel="0" collapsed="false">
      <c r="A55" s="11" t="s">
        <v>34</v>
      </c>
      <c r="B55" s="11" t="s">
        <v>4636</v>
      </c>
      <c r="C55" s="11" t="s">
        <v>5185</v>
      </c>
      <c r="D55" s="16" t="n">
        <v>527</v>
      </c>
      <c r="E55" s="16" t="n">
        <v>333</v>
      </c>
      <c r="F55" s="74" t="n">
        <f aca="false">IF($D55=0,"",E55/$D55)</f>
        <v>0.631878557874763</v>
      </c>
      <c r="G55" s="16" t="n">
        <v>13</v>
      </c>
      <c r="H55" s="16" t="n">
        <v>4</v>
      </c>
      <c r="I55" s="16" t="n">
        <v>261</v>
      </c>
      <c r="J55" s="74" t="n">
        <f aca="false">IF($D55=0,"",I55/$D55)</f>
        <v>0.495256166982922</v>
      </c>
      <c r="K55" s="16" t="n">
        <v>6</v>
      </c>
      <c r="L55" s="16" t="n">
        <v>6</v>
      </c>
      <c r="M55" s="16" t="n">
        <v>204</v>
      </c>
      <c r="N55" s="74" t="n">
        <f aca="false">IF($D55=0,"",M55/$D55)</f>
        <v>0.387096774193548</v>
      </c>
      <c r="O55" s="16" t="n">
        <v>5</v>
      </c>
      <c r="P55" s="16" t="n">
        <v>8</v>
      </c>
      <c r="Q55" s="16" t="n">
        <v>171</v>
      </c>
      <c r="R55" s="74" t="n">
        <f aca="false">IF($D55=0,"",Q55/$D55)</f>
        <v>0.324478178368121</v>
      </c>
      <c r="S55" s="16" t="n">
        <v>5</v>
      </c>
      <c r="T55" s="16" t="n">
        <v>11</v>
      </c>
    </row>
    <row r="56" customFormat="false" ht="15" hidden="false" customHeight="false" outlineLevel="0" collapsed="false">
      <c r="A56" s="11" t="s">
        <v>34</v>
      </c>
      <c r="B56" s="11" t="s">
        <v>4636</v>
      </c>
      <c r="C56" s="11" t="s">
        <v>5186</v>
      </c>
      <c r="D56" s="16" t="n">
        <v>531</v>
      </c>
      <c r="E56" s="16" t="n">
        <v>312</v>
      </c>
      <c r="F56" s="74" t="n">
        <f aca="false">IF($D56=0,"",E56/$D56)</f>
        <v>0.587570621468927</v>
      </c>
      <c r="G56" s="16" t="n">
        <v>10</v>
      </c>
      <c r="H56" s="16" t="n">
        <v>7</v>
      </c>
      <c r="I56" s="16" t="n">
        <v>250</v>
      </c>
      <c r="J56" s="74" t="n">
        <f aca="false">IF($D56=0,"",I56/$D56)</f>
        <v>0.470809792843691</v>
      </c>
      <c r="K56" s="16" t="n">
        <v>8</v>
      </c>
      <c r="L56" s="16" t="n">
        <v>7</v>
      </c>
      <c r="M56" s="16" t="n">
        <v>192</v>
      </c>
      <c r="N56" s="74" t="n">
        <f aca="false">IF($D56=0,"",M56/$D56)</f>
        <v>0.361581920903955</v>
      </c>
      <c r="O56" s="16" t="n">
        <v>6</v>
      </c>
      <c r="P56" s="16" t="n">
        <v>15</v>
      </c>
      <c r="Q56" s="16" t="n">
        <v>166</v>
      </c>
      <c r="R56" s="74" t="n">
        <f aca="false">IF($D56=0,"",Q56/$D56)</f>
        <v>0.312617702448211</v>
      </c>
      <c r="S56" s="16" t="n">
        <v>5</v>
      </c>
      <c r="T56" s="16" t="n">
        <v>16</v>
      </c>
    </row>
    <row r="57" customFormat="false" ht="15" hidden="false" customHeight="false" outlineLevel="0" collapsed="false">
      <c r="A57" s="11" t="s">
        <v>34</v>
      </c>
      <c r="B57" s="11" t="s">
        <v>4636</v>
      </c>
      <c r="C57" s="11" t="s">
        <v>5187</v>
      </c>
      <c r="D57" s="16" t="n">
        <v>571</v>
      </c>
      <c r="E57" s="16" t="n">
        <v>328</v>
      </c>
      <c r="F57" s="74" t="n">
        <f aca="false">IF($D57=0,"",E57/$D57)</f>
        <v>0.574430823117338</v>
      </c>
      <c r="G57" s="16" t="n">
        <v>11</v>
      </c>
      <c r="H57" s="16" t="n">
        <v>7</v>
      </c>
      <c r="I57" s="16" t="n">
        <v>265</v>
      </c>
      <c r="J57" s="74" t="n">
        <f aca="false">IF($D57=0,"",I57/$D57)</f>
        <v>0.464098073555166</v>
      </c>
      <c r="K57" s="16" t="n">
        <v>6</v>
      </c>
      <c r="L57" s="16" t="n">
        <v>8</v>
      </c>
      <c r="M57" s="16" t="n">
        <v>215</v>
      </c>
      <c r="N57" s="74" t="n">
        <f aca="false">IF($D57=0,"",M57/$D57)</f>
        <v>0.376532399299475</v>
      </c>
      <c r="O57" s="16" t="n">
        <v>5</v>
      </c>
      <c r="P57" s="16" t="n">
        <v>10</v>
      </c>
      <c r="Q57" s="16" t="n">
        <v>189</v>
      </c>
      <c r="R57" s="74" t="n">
        <f aca="false">IF($D57=0,"",Q57/$D57)</f>
        <v>0.330998248686515</v>
      </c>
      <c r="S57" s="16" t="n">
        <v>4</v>
      </c>
      <c r="T57" s="16" t="n">
        <v>13</v>
      </c>
    </row>
    <row r="58" customFormat="false" ht="15" hidden="false" customHeight="false" outlineLevel="0" collapsed="false">
      <c r="A58" s="11" t="s">
        <v>34</v>
      </c>
      <c r="B58" s="11" t="s">
        <v>4636</v>
      </c>
      <c r="C58" s="11" t="s">
        <v>5188</v>
      </c>
      <c r="D58" s="16" t="n">
        <v>573</v>
      </c>
      <c r="E58" s="16" t="n">
        <v>358</v>
      </c>
      <c r="F58" s="74" t="n">
        <f aca="false">IF($D58=0,"",E58/$D58)</f>
        <v>0.62478184991274</v>
      </c>
      <c r="G58" s="16" t="n">
        <v>14</v>
      </c>
      <c r="H58" s="16" t="n">
        <v>5</v>
      </c>
      <c r="I58" s="16" t="n">
        <v>278</v>
      </c>
      <c r="J58" s="74" t="n">
        <f aca="false">IF($D58=0,"",I58/$D58)</f>
        <v>0.485165794066318</v>
      </c>
      <c r="K58" s="16" t="n">
        <v>7</v>
      </c>
      <c r="L58" s="16" t="n">
        <v>8</v>
      </c>
      <c r="M58" s="16" t="n">
        <v>220</v>
      </c>
      <c r="N58" s="74" t="n">
        <f aca="false">IF($D58=0,"",M58/$D58)</f>
        <v>0.383944153577661</v>
      </c>
      <c r="O58" s="16" t="n">
        <v>6</v>
      </c>
      <c r="P58" s="16" t="n">
        <v>9</v>
      </c>
      <c r="Q58" s="16" t="n">
        <v>193</v>
      </c>
      <c r="R58" s="74" t="n">
        <f aca="false">IF($D58=0,"",Q58/$D58)</f>
        <v>0.336823734729494</v>
      </c>
      <c r="S58" s="16" t="n">
        <v>4</v>
      </c>
      <c r="T58" s="16" t="n">
        <v>18</v>
      </c>
    </row>
    <row r="59" customFormat="false" ht="15" hidden="false" customHeight="false" outlineLevel="0" collapsed="false">
      <c r="A59" s="11" t="s">
        <v>34</v>
      </c>
      <c r="B59" s="11" t="s">
        <v>4636</v>
      </c>
      <c r="C59" s="11" t="s">
        <v>5189</v>
      </c>
      <c r="D59" s="16" t="n">
        <v>415</v>
      </c>
      <c r="E59" s="16" t="n">
        <v>249</v>
      </c>
      <c r="F59" s="74" t="n">
        <f aca="false">IF($D59=0,"",E59/$D59)</f>
        <v>0.6</v>
      </c>
      <c r="G59" s="16" t="n">
        <v>8</v>
      </c>
      <c r="H59" s="16" t="n">
        <v>6</v>
      </c>
      <c r="I59" s="16" t="n">
        <v>200</v>
      </c>
      <c r="J59" s="74" t="n">
        <f aca="false">IF($D59=0,"",I59/$D59)</f>
        <v>0.481927710843374</v>
      </c>
      <c r="K59" s="16" t="n">
        <v>8</v>
      </c>
      <c r="L59" s="16" t="n">
        <v>7</v>
      </c>
      <c r="M59" s="16" t="n">
        <v>169</v>
      </c>
      <c r="N59" s="74" t="n">
        <f aca="false">IF($D59=0,"",M59/$D59)</f>
        <v>0.407228915662651</v>
      </c>
      <c r="O59" s="16" t="n">
        <v>4</v>
      </c>
      <c r="P59" s="16" t="n">
        <v>11</v>
      </c>
      <c r="Q59" s="16" t="n">
        <v>145</v>
      </c>
      <c r="R59" s="74" t="n">
        <f aca="false">IF($D59=0,"",Q59/$D59)</f>
        <v>0.349397590361446</v>
      </c>
      <c r="S59" s="16" t="n">
        <v>4</v>
      </c>
      <c r="T59" s="16" t="n">
        <v>11</v>
      </c>
    </row>
    <row r="60" customFormat="false" ht="15" hidden="false" customHeight="false" outlineLevel="0" collapsed="false">
      <c r="A60" s="51" t="s">
        <v>34</v>
      </c>
      <c r="B60" s="51" t="s">
        <v>4636</v>
      </c>
      <c r="C60" s="51" t="s">
        <v>5190</v>
      </c>
      <c r="D60" s="81" t="n">
        <v>3169</v>
      </c>
      <c r="E60" s="81" t="n">
        <v>1917</v>
      </c>
      <c r="F60" s="82" t="n">
        <f aca="false">IF($D60=0,"",E60/$D60)</f>
        <v>0.604922688545282</v>
      </c>
      <c r="G60" s="81" t="n">
        <v>14</v>
      </c>
      <c r="H60" s="81" t="n">
        <v>7</v>
      </c>
      <c r="I60" s="81" t="n">
        <v>1540</v>
      </c>
      <c r="J60" s="82" t="n">
        <f aca="false">IF($D60=0,"",I60/$D60)</f>
        <v>0.485957715367624</v>
      </c>
      <c r="K60" s="81" t="n">
        <v>8</v>
      </c>
      <c r="L60" s="81" t="n">
        <v>8</v>
      </c>
      <c r="M60" s="81" t="n">
        <v>1229</v>
      </c>
      <c r="N60" s="82" t="n">
        <f aca="false">IF($D60=0,"",M60/$D60)</f>
        <v>0.387819501420006</v>
      </c>
      <c r="O60" s="81" t="n">
        <v>6</v>
      </c>
      <c r="P60" s="81" t="n">
        <v>15</v>
      </c>
      <c r="Q60" s="81" t="n">
        <v>1052</v>
      </c>
      <c r="R60" s="82" t="n">
        <f aca="false">IF($D60=0,"",Q60/$D60)</f>
        <v>0.331965919848533</v>
      </c>
      <c r="S60" s="81" t="n">
        <v>6</v>
      </c>
      <c r="T60" s="81" t="n">
        <v>18</v>
      </c>
    </row>
    <row r="62" customFormat="false" ht="15" hidden="false" customHeight="false" outlineLevel="0" collapsed="false">
      <c r="A62" s="11" t="s">
        <v>34</v>
      </c>
      <c r="B62" s="11" t="s">
        <v>4680</v>
      </c>
      <c r="C62" s="11" t="s">
        <v>5184</v>
      </c>
      <c r="D62" s="16" t="n">
        <v>222</v>
      </c>
      <c r="E62" s="16" t="n">
        <v>148</v>
      </c>
      <c r="F62" s="74" t="n">
        <f aca="false">IF($D62=0,"",E62/$D62)</f>
        <v>0.666666666666667</v>
      </c>
      <c r="G62" s="16" t="n">
        <v>17</v>
      </c>
      <c r="H62" s="16" t="n">
        <v>4</v>
      </c>
      <c r="I62" s="16" t="n">
        <v>122</v>
      </c>
      <c r="J62" s="74" t="n">
        <f aca="false">IF($D62=0,"",I62/$D62)</f>
        <v>0.54954954954955</v>
      </c>
      <c r="K62" s="16" t="n">
        <v>17</v>
      </c>
      <c r="L62" s="16" t="n">
        <v>7</v>
      </c>
      <c r="M62" s="16" t="n">
        <v>98</v>
      </c>
      <c r="N62" s="74" t="n">
        <f aca="false">IF($D62=0,"",M62/$D62)</f>
        <v>0.441441441441441</v>
      </c>
      <c r="O62" s="16" t="n">
        <v>8</v>
      </c>
      <c r="P62" s="16" t="n">
        <v>9</v>
      </c>
      <c r="Q62" s="16" t="n">
        <v>52</v>
      </c>
      <c r="R62" s="74" t="n">
        <f aca="false">IF($D62=0,"",Q62/$D62)</f>
        <v>0.234234234234234</v>
      </c>
      <c r="S62" s="16" t="n">
        <v>3</v>
      </c>
      <c r="T62" s="16" t="n">
        <v>12</v>
      </c>
    </row>
    <row r="63" customFormat="false" ht="15" hidden="false" customHeight="false" outlineLevel="0" collapsed="false">
      <c r="A63" s="11" t="s">
        <v>34</v>
      </c>
      <c r="B63" s="11" t="s">
        <v>4680</v>
      </c>
      <c r="C63" s="11" t="s">
        <v>5185</v>
      </c>
      <c r="D63" s="16" t="n">
        <v>246</v>
      </c>
      <c r="E63" s="16" t="n">
        <v>162</v>
      </c>
      <c r="F63" s="74" t="n">
        <f aca="false">IF($D63=0,"",E63/$D63)</f>
        <v>0.658536585365854</v>
      </c>
      <c r="G63" s="16" t="n">
        <v>9</v>
      </c>
      <c r="H63" s="16" t="n">
        <v>3</v>
      </c>
      <c r="I63" s="16" t="n">
        <v>137</v>
      </c>
      <c r="J63" s="74" t="n">
        <f aca="false">IF($D63=0,"",I63/$D63)</f>
        <v>0.556910569105691</v>
      </c>
      <c r="K63" s="16" t="n">
        <v>7</v>
      </c>
      <c r="L63" s="16" t="n">
        <v>4</v>
      </c>
      <c r="M63" s="16" t="n">
        <v>114</v>
      </c>
      <c r="N63" s="74" t="n">
        <f aca="false">IF($D63=0,"",M63/$D63)</f>
        <v>0.463414634146342</v>
      </c>
      <c r="O63" s="16" t="n">
        <v>7</v>
      </c>
      <c r="P63" s="16" t="n">
        <v>7</v>
      </c>
      <c r="Q63" s="16" t="n">
        <v>64</v>
      </c>
      <c r="R63" s="74" t="n">
        <f aca="false">IF($D63=0,"",Q63/$D63)</f>
        <v>0.260162601626016</v>
      </c>
      <c r="S63" s="16" t="n">
        <v>4</v>
      </c>
      <c r="T63" s="16" t="n">
        <v>11</v>
      </c>
    </row>
    <row r="64" customFormat="false" ht="15" hidden="false" customHeight="false" outlineLevel="0" collapsed="false">
      <c r="A64" s="11" t="s">
        <v>34</v>
      </c>
      <c r="B64" s="11" t="s">
        <v>4680</v>
      </c>
      <c r="C64" s="11" t="s">
        <v>5186</v>
      </c>
      <c r="D64" s="16" t="n">
        <v>219</v>
      </c>
      <c r="E64" s="16" t="n">
        <v>155</v>
      </c>
      <c r="F64" s="74" t="n">
        <f aca="false">IF($D64=0,"",E64/$D64)</f>
        <v>0.707762557077626</v>
      </c>
      <c r="G64" s="16" t="n">
        <v>21</v>
      </c>
      <c r="H64" s="16" t="n">
        <v>4</v>
      </c>
      <c r="I64" s="16" t="n">
        <v>128</v>
      </c>
      <c r="J64" s="74" t="n">
        <f aca="false">IF($D64=0,"",I64/$D64)</f>
        <v>0.584474885844749</v>
      </c>
      <c r="K64" s="16" t="n">
        <v>10</v>
      </c>
      <c r="L64" s="16" t="n">
        <v>6</v>
      </c>
      <c r="M64" s="16" t="n">
        <v>104</v>
      </c>
      <c r="N64" s="74" t="n">
        <f aca="false">IF($D64=0,"",M64/$D64)</f>
        <v>0.474885844748858</v>
      </c>
      <c r="O64" s="16" t="n">
        <v>7</v>
      </c>
      <c r="P64" s="16" t="n">
        <v>17</v>
      </c>
      <c r="Q64" s="16" t="n">
        <v>60</v>
      </c>
      <c r="R64" s="74" t="n">
        <f aca="false">IF($D64=0,"",Q64/$D64)</f>
        <v>0.273972602739726</v>
      </c>
      <c r="S64" s="16" t="n">
        <v>6</v>
      </c>
      <c r="T64" s="16" t="n">
        <v>26</v>
      </c>
    </row>
    <row r="65" customFormat="false" ht="15" hidden="false" customHeight="false" outlineLevel="0" collapsed="false">
      <c r="A65" s="11" t="s">
        <v>34</v>
      </c>
      <c r="B65" s="11" t="s">
        <v>4680</v>
      </c>
      <c r="C65" s="11" t="s">
        <v>5187</v>
      </c>
      <c r="D65" s="16" t="n">
        <v>246</v>
      </c>
      <c r="E65" s="16" t="n">
        <v>157</v>
      </c>
      <c r="F65" s="74" t="n">
        <f aca="false">IF($D65=0,"",E65/$D65)</f>
        <v>0.638211382113821</v>
      </c>
      <c r="G65" s="16" t="n">
        <v>9</v>
      </c>
      <c r="H65" s="16" t="n">
        <v>6</v>
      </c>
      <c r="I65" s="16" t="n">
        <v>131</v>
      </c>
      <c r="J65" s="74" t="n">
        <f aca="false">IF($D65=0,"",I65/$D65)</f>
        <v>0.532520325203252</v>
      </c>
      <c r="K65" s="16" t="n">
        <v>9</v>
      </c>
      <c r="L65" s="16" t="n">
        <v>6</v>
      </c>
      <c r="M65" s="16" t="n">
        <v>104</v>
      </c>
      <c r="N65" s="74" t="n">
        <f aca="false">IF($D65=0,"",M65/$D65)</f>
        <v>0.422764227642276</v>
      </c>
      <c r="O65" s="16" t="n">
        <v>5</v>
      </c>
      <c r="P65" s="16" t="n">
        <v>7</v>
      </c>
      <c r="Q65" s="16" t="n">
        <v>51</v>
      </c>
      <c r="R65" s="74" t="n">
        <f aca="false">IF($D65=0,"",Q65/$D65)</f>
        <v>0.207317073170732</v>
      </c>
      <c r="S65" s="16" t="n">
        <v>3</v>
      </c>
      <c r="T65" s="16" t="n">
        <v>21</v>
      </c>
    </row>
    <row r="66" customFormat="false" ht="15" hidden="false" customHeight="false" outlineLevel="0" collapsed="false">
      <c r="A66" s="11" t="s">
        <v>34</v>
      </c>
      <c r="B66" s="11" t="s">
        <v>4680</v>
      </c>
      <c r="C66" s="11" t="s">
        <v>5188</v>
      </c>
      <c r="D66" s="16" t="n">
        <v>270</v>
      </c>
      <c r="E66" s="16" t="n">
        <v>173</v>
      </c>
      <c r="F66" s="74" t="n">
        <f aca="false">IF($D66=0,"",E66/$D66)</f>
        <v>0.640740740740741</v>
      </c>
      <c r="G66" s="16" t="n">
        <v>10</v>
      </c>
      <c r="H66" s="16" t="n">
        <v>4</v>
      </c>
      <c r="I66" s="16" t="n">
        <v>146</v>
      </c>
      <c r="J66" s="74" t="n">
        <f aca="false">IF($D66=0,"",I66/$D66)</f>
        <v>0.540740740740741</v>
      </c>
      <c r="K66" s="16" t="n">
        <v>8</v>
      </c>
      <c r="L66" s="16" t="n">
        <v>8</v>
      </c>
      <c r="M66" s="16" t="n">
        <v>125</v>
      </c>
      <c r="N66" s="74" t="n">
        <f aca="false">IF($D66=0,"",M66/$D66)</f>
        <v>0.462962962962963</v>
      </c>
      <c r="O66" s="16" t="n">
        <v>5</v>
      </c>
      <c r="P66" s="16" t="n">
        <v>8</v>
      </c>
      <c r="Q66" s="16" t="n">
        <v>78</v>
      </c>
      <c r="R66" s="74" t="n">
        <f aca="false">IF($D66=0,"",Q66/$D66)</f>
        <v>0.288888888888889</v>
      </c>
      <c r="S66" s="16" t="n">
        <v>5</v>
      </c>
      <c r="T66" s="16" t="n">
        <v>15</v>
      </c>
    </row>
    <row r="67" customFormat="false" ht="15" hidden="false" customHeight="false" outlineLevel="0" collapsed="false">
      <c r="A67" s="11" t="s">
        <v>34</v>
      </c>
      <c r="B67" s="11" t="s">
        <v>4680</v>
      </c>
      <c r="C67" s="11" t="s">
        <v>5189</v>
      </c>
      <c r="D67" s="16" t="n">
        <v>185</v>
      </c>
      <c r="E67" s="16" t="n">
        <v>125</v>
      </c>
      <c r="F67" s="74" t="n">
        <f aca="false">IF($D67=0,"",E67/$D67)</f>
        <v>0.675675675675676</v>
      </c>
      <c r="G67" s="16" t="n">
        <v>16</v>
      </c>
      <c r="H67" s="16" t="n">
        <v>6</v>
      </c>
      <c r="I67" s="16" t="n">
        <v>105</v>
      </c>
      <c r="J67" s="74" t="n">
        <f aca="false">IF($D67=0,"",I67/$D67)</f>
        <v>0.567567567567568</v>
      </c>
      <c r="K67" s="16" t="n">
        <v>9</v>
      </c>
      <c r="L67" s="16" t="n">
        <v>6</v>
      </c>
      <c r="M67" s="16" t="n">
        <v>85</v>
      </c>
      <c r="N67" s="74" t="n">
        <f aca="false">IF($D67=0,"",M67/$D67)</f>
        <v>0.45945945945946</v>
      </c>
      <c r="O67" s="16" t="n">
        <v>5</v>
      </c>
      <c r="P67" s="16" t="n">
        <v>7</v>
      </c>
      <c r="Q67" s="16" t="n">
        <v>44</v>
      </c>
      <c r="R67" s="74" t="n">
        <f aca="false">IF($D67=0,"",Q67/$D67)</f>
        <v>0.237837837837838</v>
      </c>
      <c r="S67" s="16" t="n">
        <v>3</v>
      </c>
      <c r="T67" s="16" t="n">
        <v>15</v>
      </c>
    </row>
    <row r="68" customFormat="false" ht="15" hidden="false" customHeight="false" outlineLevel="0" collapsed="false">
      <c r="A68" s="51" t="s">
        <v>34</v>
      </c>
      <c r="B68" s="51" t="s">
        <v>4680</v>
      </c>
      <c r="C68" s="51" t="s">
        <v>5190</v>
      </c>
      <c r="D68" s="81" t="n">
        <v>1388</v>
      </c>
      <c r="E68" s="81" t="n">
        <v>920</v>
      </c>
      <c r="F68" s="82" t="n">
        <f aca="false">IF($D68=0,"",E68/$D68)</f>
        <v>0.662824207492795</v>
      </c>
      <c r="G68" s="81" t="n">
        <v>21</v>
      </c>
      <c r="H68" s="81" t="n">
        <v>6</v>
      </c>
      <c r="I68" s="81" t="n">
        <v>769</v>
      </c>
      <c r="J68" s="82" t="n">
        <f aca="false">IF($D68=0,"",I68/$D68)</f>
        <v>0.554034582132565</v>
      </c>
      <c r="K68" s="81" t="n">
        <v>17</v>
      </c>
      <c r="L68" s="81" t="n">
        <v>8</v>
      </c>
      <c r="M68" s="81" t="n">
        <v>630</v>
      </c>
      <c r="N68" s="82" t="n">
        <f aca="false">IF($D68=0,"",M68/$D68)</f>
        <v>0.453890489913545</v>
      </c>
      <c r="O68" s="81" t="n">
        <v>8</v>
      </c>
      <c r="P68" s="81" t="n">
        <v>17</v>
      </c>
      <c r="Q68" s="81" t="n">
        <v>349</v>
      </c>
      <c r="R68" s="82" t="n">
        <f aca="false">IF($D68=0,"",Q68/$D68)</f>
        <v>0.251440922190202</v>
      </c>
      <c r="S68" s="81" t="n">
        <v>6</v>
      </c>
      <c r="T68" s="81" t="n">
        <v>26</v>
      </c>
    </row>
    <row r="70" customFormat="false" ht="15" hidden="false" customHeight="false" outlineLevel="0" collapsed="false">
      <c r="A70" s="11" t="s">
        <v>34</v>
      </c>
      <c r="B70" s="11" t="s">
        <v>4686</v>
      </c>
      <c r="C70" s="11" t="s">
        <v>5184</v>
      </c>
      <c r="D70" s="16" t="n">
        <v>180</v>
      </c>
      <c r="E70" s="16" t="n">
        <v>122</v>
      </c>
      <c r="F70" s="74" t="n">
        <f aca="false">IF($D70=0,"",E70/$D70)</f>
        <v>0.677777777777778</v>
      </c>
      <c r="G70" s="16" t="n">
        <v>18</v>
      </c>
      <c r="H70" s="16" t="n">
        <v>4</v>
      </c>
      <c r="I70" s="16" t="n">
        <v>101</v>
      </c>
      <c r="J70" s="74" t="n">
        <f aca="false">IF($D70=0,"",I70/$D70)</f>
        <v>0.561111111111111</v>
      </c>
      <c r="K70" s="16" t="n">
        <v>16</v>
      </c>
      <c r="L70" s="16" t="n">
        <v>7</v>
      </c>
      <c r="M70" s="16" t="n">
        <v>82</v>
      </c>
      <c r="N70" s="74" t="n">
        <f aca="false">IF($D70=0,"",M70/$D70)</f>
        <v>0.455555555555556</v>
      </c>
      <c r="O70" s="16" t="n">
        <v>8</v>
      </c>
      <c r="P70" s="16" t="n">
        <v>8</v>
      </c>
      <c r="Q70" s="16" t="n">
        <v>47</v>
      </c>
      <c r="R70" s="74" t="n">
        <f aca="false">IF($D70=0,"",Q70/$D70)</f>
        <v>0.261111111111111</v>
      </c>
      <c r="S70" s="16" t="n">
        <v>2</v>
      </c>
      <c r="T70" s="16" t="n">
        <v>12</v>
      </c>
    </row>
    <row r="71" customFormat="false" ht="15" hidden="false" customHeight="false" outlineLevel="0" collapsed="false">
      <c r="A71" s="11" t="s">
        <v>34</v>
      </c>
      <c r="B71" s="11" t="s">
        <v>4686</v>
      </c>
      <c r="C71" s="11" t="s">
        <v>5185</v>
      </c>
      <c r="D71" s="16" t="n">
        <v>220</v>
      </c>
      <c r="E71" s="16" t="n">
        <v>146</v>
      </c>
      <c r="F71" s="74" t="n">
        <f aca="false">IF($D71=0,"",E71/$D71)</f>
        <v>0.663636363636364</v>
      </c>
      <c r="G71" s="16" t="n">
        <v>8</v>
      </c>
      <c r="H71" s="16" t="n">
        <v>5</v>
      </c>
      <c r="I71" s="16" t="n">
        <v>122</v>
      </c>
      <c r="J71" s="74" t="n">
        <f aca="false">IF($D71=0,"",I71/$D71)</f>
        <v>0.554545454545455</v>
      </c>
      <c r="K71" s="16" t="n">
        <v>6</v>
      </c>
      <c r="L71" s="16" t="n">
        <v>6</v>
      </c>
      <c r="M71" s="16" t="n">
        <v>103</v>
      </c>
      <c r="N71" s="74" t="n">
        <f aca="false">IF($D71=0,"",M71/$D71)</f>
        <v>0.468181818181818</v>
      </c>
      <c r="O71" s="16" t="n">
        <v>4</v>
      </c>
      <c r="P71" s="16" t="n">
        <v>6</v>
      </c>
      <c r="Q71" s="16" t="n">
        <v>60</v>
      </c>
      <c r="R71" s="74" t="n">
        <f aca="false">IF($D71=0,"",Q71/$D71)</f>
        <v>0.272727272727273</v>
      </c>
      <c r="S71" s="16" t="n">
        <v>3</v>
      </c>
      <c r="T71" s="16" t="n">
        <v>12</v>
      </c>
    </row>
    <row r="72" customFormat="false" ht="15" hidden="false" customHeight="false" outlineLevel="0" collapsed="false">
      <c r="A72" s="11" t="s">
        <v>34</v>
      </c>
      <c r="B72" s="11" t="s">
        <v>4686</v>
      </c>
      <c r="C72" s="11" t="s">
        <v>5186</v>
      </c>
      <c r="D72" s="16" t="n">
        <v>185</v>
      </c>
      <c r="E72" s="16" t="n">
        <v>125</v>
      </c>
      <c r="F72" s="74" t="n">
        <f aca="false">IF($D72=0,"",E72/$D72)</f>
        <v>0.675675675675676</v>
      </c>
      <c r="G72" s="16" t="n">
        <v>12</v>
      </c>
      <c r="H72" s="16" t="n">
        <v>5</v>
      </c>
      <c r="I72" s="16" t="n">
        <v>100</v>
      </c>
      <c r="J72" s="74" t="n">
        <f aca="false">IF($D72=0,"",I72/$D72)</f>
        <v>0.540540540540541</v>
      </c>
      <c r="K72" s="16" t="n">
        <v>10</v>
      </c>
      <c r="L72" s="16" t="n">
        <v>9</v>
      </c>
      <c r="M72" s="16" t="n">
        <v>79</v>
      </c>
      <c r="N72" s="74" t="n">
        <f aca="false">IF($D72=0,"",M72/$D72)</f>
        <v>0.427027027027027</v>
      </c>
      <c r="O72" s="16" t="n">
        <v>8</v>
      </c>
      <c r="P72" s="16" t="n">
        <v>18</v>
      </c>
      <c r="Q72" s="16" t="n">
        <v>52</v>
      </c>
      <c r="R72" s="74" t="n">
        <f aca="false">IF($D72=0,"",Q72/$D72)</f>
        <v>0.281081081081081</v>
      </c>
      <c r="S72" s="16" t="n">
        <v>3</v>
      </c>
      <c r="T72" s="16" t="n">
        <v>19</v>
      </c>
    </row>
    <row r="73" customFormat="false" ht="15" hidden="false" customHeight="false" outlineLevel="0" collapsed="false">
      <c r="A73" s="11" t="s">
        <v>34</v>
      </c>
      <c r="B73" s="11" t="s">
        <v>4686</v>
      </c>
      <c r="C73" s="11" t="s">
        <v>5187</v>
      </c>
      <c r="D73" s="16" t="n">
        <v>200</v>
      </c>
      <c r="E73" s="16" t="n">
        <v>136</v>
      </c>
      <c r="F73" s="74" t="n">
        <f aca="false">IF($D73=0,"",E73/$D73)</f>
        <v>0.68</v>
      </c>
      <c r="G73" s="16" t="n">
        <v>9</v>
      </c>
      <c r="H73" s="16" t="n">
        <v>4</v>
      </c>
      <c r="I73" s="16" t="n">
        <v>118</v>
      </c>
      <c r="J73" s="74" t="n">
        <f aca="false">IF($D73=0,"",I73/$D73)</f>
        <v>0.59</v>
      </c>
      <c r="K73" s="16" t="n">
        <v>7</v>
      </c>
      <c r="L73" s="16" t="n">
        <v>5</v>
      </c>
      <c r="M73" s="16" t="n">
        <v>96</v>
      </c>
      <c r="N73" s="74" t="n">
        <f aca="false">IF($D73=0,"",M73/$D73)</f>
        <v>0.48</v>
      </c>
      <c r="O73" s="16" t="n">
        <v>7</v>
      </c>
      <c r="P73" s="16" t="n">
        <v>5</v>
      </c>
      <c r="Q73" s="16" t="n">
        <v>50</v>
      </c>
      <c r="R73" s="74" t="n">
        <f aca="false">IF($D73=0,"",Q73/$D73)</f>
        <v>0.25</v>
      </c>
      <c r="S73" s="16" t="n">
        <v>5</v>
      </c>
      <c r="T73" s="16" t="n">
        <v>13</v>
      </c>
    </row>
    <row r="74" customFormat="false" ht="15" hidden="false" customHeight="false" outlineLevel="0" collapsed="false">
      <c r="A74" s="11" t="s">
        <v>34</v>
      </c>
      <c r="B74" s="11" t="s">
        <v>4686</v>
      </c>
      <c r="C74" s="11" t="s">
        <v>5188</v>
      </c>
      <c r="D74" s="16" t="n">
        <v>203</v>
      </c>
      <c r="E74" s="16" t="n">
        <v>122</v>
      </c>
      <c r="F74" s="74" t="n">
        <f aca="false">IF($D74=0,"",E74/$D74)</f>
        <v>0.600985221674877</v>
      </c>
      <c r="G74" s="16" t="n">
        <v>6</v>
      </c>
      <c r="H74" s="16" t="n">
        <v>5</v>
      </c>
      <c r="I74" s="16" t="n">
        <v>107</v>
      </c>
      <c r="J74" s="74" t="n">
        <f aca="false">IF($D74=0,"",I74/$D74)</f>
        <v>0.527093596059113</v>
      </c>
      <c r="K74" s="16" t="n">
        <v>6</v>
      </c>
      <c r="L74" s="16" t="n">
        <v>5</v>
      </c>
      <c r="M74" s="16" t="n">
        <v>88</v>
      </c>
      <c r="N74" s="74" t="n">
        <f aca="false">IF($D74=0,"",M74/$D74)</f>
        <v>0.433497536945813</v>
      </c>
      <c r="O74" s="16" t="n">
        <v>5</v>
      </c>
      <c r="P74" s="16" t="n">
        <v>7</v>
      </c>
      <c r="Q74" s="16" t="n">
        <v>58</v>
      </c>
      <c r="R74" s="74" t="n">
        <f aca="false">IF($D74=0,"",Q74/$D74)</f>
        <v>0.285714285714286</v>
      </c>
      <c r="S74" s="16" t="n">
        <v>4</v>
      </c>
      <c r="T74" s="16" t="n">
        <v>11</v>
      </c>
    </row>
    <row r="75" customFormat="false" ht="15" hidden="false" customHeight="false" outlineLevel="0" collapsed="false">
      <c r="A75" s="11" t="s">
        <v>34</v>
      </c>
      <c r="B75" s="11" t="s">
        <v>4686</v>
      </c>
      <c r="C75" s="11" t="s">
        <v>5189</v>
      </c>
      <c r="D75" s="16" t="n">
        <v>149</v>
      </c>
      <c r="E75" s="16" t="n">
        <v>101</v>
      </c>
      <c r="F75" s="74" t="n">
        <f aca="false">IF($D75=0,"",E75/$D75)</f>
        <v>0.677852348993289</v>
      </c>
      <c r="G75" s="16" t="n">
        <v>11</v>
      </c>
      <c r="H75" s="16" t="n">
        <v>4</v>
      </c>
      <c r="I75" s="16" t="n">
        <v>82</v>
      </c>
      <c r="J75" s="74" t="n">
        <f aca="false">IF($D75=0,"",I75/$D75)</f>
        <v>0.550335570469799</v>
      </c>
      <c r="K75" s="16" t="n">
        <v>8</v>
      </c>
      <c r="L75" s="16" t="n">
        <v>6</v>
      </c>
      <c r="M75" s="16" t="n">
        <v>67</v>
      </c>
      <c r="N75" s="74" t="n">
        <f aca="false">IF($D75=0,"",M75/$D75)</f>
        <v>0.449664429530201</v>
      </c>
      <c r="O75" s="16" t="n">
        <v>5</v>
      </c>
      <c r="P75" s="16" t="n">
        <v>6</v>
      </c>
      <c r="Q75" s="16" t="n">
        <v>34</v>
      </c>
      <c r="R75" s="74" t="n">
        <f aca="false">IF($D75=0,"",Q75/$D75)</f>
        <v>0.228187919463087</v>
      </c>
      <c r="S75" s="16" t="n">
        <v>3</v>
      </c>
      <c r="T75" s="16" t="n">
        <v>10</v>
      </c>
    </row>
    <row r="76" customFormat="false" ht="15" hidden="false" customHeight="false" outlineLevel="0" collapsed="false">
      <c r="A76" s="51" t="s">
        <v>34</v>
      </c>
      <c r="B76" s="51" t="s">
        <v>4686</v>
      </c>
      <c r="C76" s="51" t="s">
        <v>5190</v>
      </c>
      <c r="D76" s="81" t="n">
        <v>1137</v>
      </c>
      <c r="E76" s="81" t="n">
        <v>752</v>
      </c>
      <c r="F76" s="82" t="n">
        <f aca="false">IF($D76=0,"",E76/$D76)</f>
        <v>0.661389621811785</v>
      </c>
      <c r="G76" s="81" t="n">
        <v>18</v>
      </c>
      <c r="H76" s="81" t="n">
        <v>5</v>
      </c>
      <c r="I76" s="81" t="n">
        <v>630</v>
      </c>
      <c r="J76" s="82" t="n">
        <f aca="false">IF($D76=0,"",I76/$D76)</f>
        <v>0.554089709762533</v>
      </c>
      <c r="K76" s="81" t="n">
        <v>16</v>
      </c>
      <c r="L76" s="81" t="n">
        <v>9</v>
      </c>
      <c r="M76" s="81" t="n">
        <v>515</v>
      </c>
      <c r="N76" s="82" t="n">
        <f aca="false">IF($D76=0,"",M76/$D76)</f>
        <v>0.452946350043975</v>
      </c>
      <c r="O76" s="81" t="n">
        <v>8</v>
      </c>
      <c r="P76" s="81" t="n">
        <v>18</v>
      </c>
      <c r="Q76" s="81" t="n">
        <v>301</v>
      </c>
      <c r="R76" s="82" t="n">
        <f aca="false">IF($D76=0,"",Q76/$D76)</f>
        <v>0.264731750219877</v>
      </c>
      <c r="S76" s="81" t="n">
        <v>5</v>
      </c>
      <c r="T76" s="81" t="n">
        <v>19</v>
      </c>
    </row>
    <row r="78" customFormat="false" ht="15" hidden="false" customHeight="false" outlineLevel="0" collapsed="false">
      <c r="A78" s="11" t="s">
        <v>35</v>
      </c>
      <c r="B78" s="11" t="s">
        <v>4636</v>
      </c>
      <c r="C78" s="11" t="s">
        <v>5184</v>
      </c>
      <c r="D78" s="16" t="n">
        <v>167</v>
      </c>
      <c r="E78" s="16" t="n">
        <v>89</v>
      </c>
      <c r="F78" s="74" t="n">
        <f aca="false">IF($D78=0,"",E78/$D78)</f>
        <v>0.532934131736527</v>
      </c>
      <c r="G78" s="16" t="n">
        <v>6</v>
      </c>
      <c r="H78" s="16" t="n">
        <v>5</v>
      </c>
      <c r="I78" s="16" t="n">
        <v>65</v>
      </c>
      <c r="J78" s="74" t="n">
        <f aca="false">IF($D78=0,"",I78/$D78)</f>
        <v>0.389221556886228</v>
      </c>
      <c r="K78" s="16" t="n">
        <v>5</v>
      </c>
      <c r="L78" s="16" t="n">
        <v>10</v>
      </c>
      <c r="M78" s="16" t="n">
        <v>49</v>
      </c>
      <c r="N78" s="74" t="n">
        <f aca="false">IF($D78=0,"",M78/$D78)</f>
        <v>0.293413173652695</v>
      </c>
      <c r="O78" s="16" t="n">
        <v>4</v>
      </c>
      <c r="P78" s="16" t="n">
        <v>14</v>
      </c>
      <c r="Q78" s="16" t="n">
        <v>40</v>
      </c>
      <c r="R78" s="74" t="n">
        <f aca="false">IF($D78=0,"",Q78/$D78)</f>
        <v>0.239520958083832</v>
      </c>
      <c r="S78" s="16" t="n">
        <v>4</v>
      </c>
      <c r="T78" s="16" t="n">
        <v>15</v>
      </c>
    </row>
    <row r="79" customFormat="false" ht="15" hidden="false" customHeight="false" outlineLevel="0" collapsed="false">
      <c r="A79" s="11" t="s">
        <v>35</v>
      </c>
      <c r="B79" s="11" t="s">
        <v>4636</v>
      </c>
      <c r="C79" s="11" t="s">
        <v>5185</v>
      </c>
      <c r="D79" s="16" t="n">
        <v>147</v>
      </c>
      <c r="E79" s="16" t="n">
        <v>91</v>
      </c>
      <c r="F79" s="74" t="n">
        <f aca="false">IF($D79=0,"",E79/$D79)</f>
        <v>0.619047619047619</v>
      </c>
      <c r="G79" s="16" t="n">
        <v>7</v>
      </c>
      <c r="H79" s="16" t="n">
        <v>6</v>
      </c>
      <c r="I79" s="16" t="n">
        <v>73</v>
      </c>
      <c r="J79" s="74" t="n">
        <f aca="false">IF($D79=0,"",I79/$D79)</f>
        <v>0.496598639455782</v>
      </c>
      <c r="K79" s="16" t="n">
        <v>5</v>
      </c>
      <c r="L79" s="16" t="n">
        <v>6</v>
      </c>
      <c r="M79" s="16" t="n">
        <v>63</v>
      </c>
      <c r="N79" s="74" t="n">
        <f aca="false">IF($D79=0,"",M79/$D79)</f>
        <v>0.428571428571429</v>
      </c>
      <c r="O79" s="16" t="n">
        <v>5</v>
      </c>
      <c r="P79" s="16" t="n">
        <v>7</v>
      </c>
      <c r="Q79" s="16" t="n">
        <v>57</v>
      </c>
      <c r="R79" s="74" t="n">
        <f aca="false">IF($D79=0,"",Q79/$D79)</f>
        <v>0.387755102040816</v>
      </c>
      <c r="S79" s="16" t="n">
        <v>5</v>
      </c>
      <c r="T79" s="16" t="n">
        <v>7</v>
      </c>
    </row>
    <row r="80" customFormat="false" ht="15" hidden="false" customHeight="false" outlineLevel="0" collapsed="false">
      <c r="A80" s="11" t="s">
        <v>35</v>
      </c>
      <c r="B80" s="11" t="s">
        <v>4636</v>
      </c>
      <c r="C80" s="11" t="s">
        <v>5186</v>
      </c>
      <c r="D80" s="16" t="n">
        <v>147</v>
      </c>
      <c r="E80" s="16" t="n">
        <v>84</v>
      </c>
      <c r="F80" s="74" t="n">
        <f aca="false">IF($D80=0,"",E80/$D80)</f>
        <v>0.571428571428571</v>
      </c>
      <c r="G80" s="16" t="n">
        <v>10</v>
      </c>
      <c r="H80" s="16" t="n">
        <v>6</v>
      </c>
      <c r="I80" s="16" t="n">
        <v>70</v>
      </c>
      <c r="J80" s="74" t="n">
        <f aca="false">IF($D80=0,"",I80/$D80)</f>
        <v>0.476190476190476</v>
      </c>
      <c r="K80" s="16" t="n">
        <v>5</v>
      </c>
      <c r="L80" s="16" t="n">
        <v>8</v>
      </c>
      <c r="M80" s="16" t="n">
        <v>50</v>
      </c>
      <c r="N80" s="74" t="n">
        <f aca="false">IF($D80=0,"",M80/$D80)</f>
        <v>0.340136054421769</v>
      </c>
      <c r="O80" s="16" t="n">
        <v>4</v>
      </c>
      <c r="P80" s="16" t="n">
        <v>10</v>
      </c>
      <c r="Q80" s="16" t="n">
        <v>46</v>
      </c>
      <c r="R80" s="74" t="n">
        <f aca="false">IF($D80=0,"",Q80/$D80)</f>
        <v>0.312925170068027</v>
      </c>
      <c r="S80" s="16" t="n">
        <v>4</v>
      </c>
      <c r="T80" s="16" t="n">
        <v>10</v>
      </c>
    </row>
    <row r="81" customFormat="false" ht="15" hidden="false" customHeight="false" outlineLevel="0" collapsed="false">
      <c r="A81" s="11" t="s">
        <v>35</v>
      </c>
      <c r="B81" s="11" t="s">
        <v>4636</v>
      </c>
      <c r="C81" s="11" t="s">
        <v>5187</v>
      </c>
      <c r="D81" s="16" t="n">
        <v>156</v>
      </c>
      <c r="E81" s="16" t="n">
        <v>97</v>
      </c>
      <c r="F81" s="74" t="n">
        <f aca="false">IF($D81=0,"",E81/$D81)</f>
        <v>0.621794871794872</v>
      </c>
      <c r="G81" s="16" t="n">
        <v>8</v>
      </c>
      <c r="H81" s="16" t="n">
        <v>4</v>
      </c>
      <c r="I81" s="16" t="n">
        <v>79</v>
      </c>
      <c r="J81" s="74" t="n">
        <f aca="false">IF($D81=0,"",I81/$D81)</f>
        <v>0.506410256410256</v>
      </c>
      <c r="K81" s="16" t="n">
        <v>7</v>
      </c>
      <c r="L81" s="16" t="n">
        <v>5</v>
      </c>
      <c r="M81" s="16" t="n">
        <v>57</v>
      </c>
      <c r="N81" s="74" t="n">
        <f aca="false">IF($D81=0,"",M81/$D81)</f>
        <v>0.365384615384615</v>
      </c>
      <c r="O81" s="16" t="n">
        <v>3</v>
      </c>
      <c r="P81" s="16" t="n">
        <v>10</v>
      </c>
      <c r="Q81" s="16" t="n">
        <v>50</v>
      </c>
      <c r="R81" s="74" t="n">
        <f aca="false">IF($D81=0,"",Q81/$D81)</f>
        <v>0.320512820512821</v>
      </c>
      <c r="S81" s="16" t="n">
        <v>3</v>
      </c>
      <c r="T81" s="16" t="n">
        <v>11</v>
      </c>
    </row>
    <row r="82" customFormat="false" ht="15" hidden="false" customHeight="false" outlineLevel="0" collapsed="false">
      <c r="A82" s="11" t="s">
        <v>35</v>
      </c>
      <c r="B82" s="11" t="s">
        <v>4636</v>
      </c>
      <c r="C82" s="11" t="s">
        <v>5188</v>
      </c>
      <c r="D82" s="16" t="n">
        <v>169</v>
      </c>
      <c r="E82" s="16" t="n">
        <v>97</v>
      </c>
      <c r="F82" s="74" t="n">
        <f aca="false">IF($D82=0,"",E82/$D82)</f>
        <v>0.57396449704142</v>
      </c>
      <c r="G82" s="16" t="n">
        <v>6</v>
      </c>
      <c r="H82" s="16" t="n">
        <v>5</v>
      </c>
      <c r="I82" s="16" t="n">
        <v>78</v>
      </c>
      <c r="J82" s="74" t="n">
        <f aca="false">IF($D82=0,"",I82/$D82)</f>
        <v>0.461538461538462</v>
      </c>
      <c r="K82" s="16" t="n">
        <v>6</v>
      </c>
      <c r="L82" s="16" t="n">
        <v>5</v>
      </c>
      <c r="M82" s="16" t="n">
        <v>63</v>
      </c>
      <c r="N82" s="74" t="n">
        <f aca="false">IF($D82=0,"",M82/$D82)</f>
        <v>0.372781065088757</v>
      </c>
      <c r="O82" s="16" t="n">
        <v>4</v>
      </c>
      <c r="P82" s="16" t="n">
        <v>8</v>
      </c>
      <c r="Q82" s="16" t="n">
        <v>52</v>
      </c>
      <c r="R82" s="74" t="n">
        <f aca="false">IF($D82=0,"",Q82/$D82)</f>
        <v>0.307692307692308</v>
      </c>
      <c r="S82" s="16" t="n">
        <v>4</v>
      </c>
      <c r="T82" s="16" t="n">
        <v>10</v>
      </c>
    </row>
    <row r="83" customFormat="false" ht="15" hidden="false" customHeight="false" outlineLevel="0" collapsed="false">
      <c r="A83" s="11" t="s">
        <v>35</v>
      </c>
      <c r="B83" s="11" t="s">
        <v>4636</v>
      </c>
      <c r="C83" s="11" t="s">
        <v>5189</v>
      </c>
      <c r="D83" s="16" t="n">
        <v>98</v>
      </c>
      <c r="E83" s="16" t="n">
        <v>70</v>
      </c>
      <c r="F83" s="74" t="n">
        <f aca="false">IF($D83=0,"",E83/$D83)</f>
        <v>0.714285714285714</v>
      </c>
      <c r="G83" s="16" t="n">
        <v>23</v>
      </c>
      <c r="H83" s="16" t="n">
        <v>4</v>
      </c>
      <c r="I83" s="16" t="n">
        <v>62</v>
      </c>
      <c r="J83" s="74" t="n">
        <f aca="false">IF($D83=0,"",I83/$D83)</f>
        <v>0.63265306122449</v>
      </c>
      <c r="K83" s="16" t="n">
        <v>17</v>
      </c>
      <c r="L83" s="16" t="n">
        <v>4</v>
      </c>
      <c r="M83" s="16" t="n">
        <v>50</v>
      </c>
      <c r="N83" s="74" t="n">
        <f aca="false">IF($D83=0,"",M83/$D83)</f>
        <v>0.510204081632653</v>
      </c>
      <c r="O83" s="16" t="n">
        <v>9</v>
      </c>
      <c r="P83" s="16" t="n">
        <v>6</v>
      </c>
      <c r="Q83" s="16" t="n">
        <v>43</v>
      </c>
      <c r="R83" s="74" t="n">
        <f aca="false">IF($D83=0,"",Q83/$D83)</f>
        <v>0.438775510204082</v>
      </c>
      <c r="S83" s="16" t="n">
        <v>9</v>
      </c>
      <c r="T83" s="16" t="n">
        <v>8</v>
      </c>
    </row>
    <row r="84" customFormat="false" ht="15" hidden="false" customHeight="false" outlineLevel="0" collapsed="false">
      <c r="A84" s="51" t="s">
        <v>35</v>
      </c>
      <c r="B84" s="51" t="s">
        <v>4636</v>
      </c>
      <c r="C84" s="51" t="s">
        <v>5190</v>
      </c>
      <c r="D84" s="81" t="n">
        <v>884</v>
      </c>
      <c r="E84" s="81" t="n">
        <v>528</v>
      </c>
      <c r="F84" s="82" t="n">
        <f aca="false">IF($D84=0,"",E84/$D84)</f>
        <v>0.597285067873303</v>
      </c>
      <c r="G84" s="81" t="n">
        <v>23</v>
      </c>
      <c r="H84" s="81" t="n">
        <v>6</v>
      </c>
      <c r="I84" s="81" t="n">
        <v>427</v>
      </c>
      <c r="J84" s="82" t="n">
        <f aca="false">IF($D84=0,"",I84/$D84)</f>
        <v>0.483031674208145</v>
      </c>
      <c r="K84" s="81" t="n">
        <v>17</v>
      </c>
      <c r="L84" s="81" t="n">
        <v>10</v>
      </c>
      <c r="M84" s="81" t="n">
        <v>332</v>
      </c>
      <c r="N84" s="82" t="n">
        <f aca="false">IF($D84=0,"",M84/$D84)</f>
        <v>0.375565610859729</v>
      </c>
      <c r="O84" s="81" t="n">
        <v>9</v>
      </c>
      <c r="P84" s="81" t="n">
        <v>14</v>
      </c>
      <c r="Q84" s="81" t="n">
        <v>288</v>
      </c>
      <c r="R84" s="82" t="n">
        <f aca="false">IF($D84=0,"",Q84/$D84)</f>
        <v>0.32579185520362</v>
      </c>
      <c r="S84" s="81" t="n">
        <v>9</v>
      </c>
      <c r="T84" s="81" t="n">
        <v>15</v>
      </c>
    </row>
    <row r="86" customFormat="false" ht="15" hidden="false" customHeight="false" outlineLevel="0" collapsed="false">
      <c r="A86" s="11" t="s">
        <v>35</v>
      </c>
      <c r="B86" s="11" t="s">
        <v>4680</v>
      </c>
      <c r="C86" s="11" t="s">
        <v>5184</v>
      </c>
      <c r="D86" s="16" t="n">
        <v>36</v>
      </c>
      <c r="E86" s="16" t="n">
        <v>23</v>
      </c>
      <c r="F86" s="74" t="n">
        <f aca="false">IF($D86=0,"",E86/$D86)</f>
        <v>0.638888888888889</v>
      </c>
      <c r="G86" s="16" t="n">
        <v>5</v>
      </c>
      <c r="H86" s="16" t="n">
        <v>3</v>
      </c>
      <c r="I86" s="16" t="n">
        <v>20</v>
      </c>
      <c r="J86" s="74" t="n">
        <f aca="false">IF($D86=0,"",I86/$D86)</f>
        <v>0.555555555555556</v>
      </c>
      <c r="K86" s="16" t="n">
        <v>3</v>
      </c>
      <c r="L86" s="16" t="n">
        <v>3</v>
      </c>
      <c r="M86" s="16" t="n">
        <v>19</v>
      </c>
      <c r="N86" s="74" t="n">
        <f aca="false">IF($D86=0,"",M86/$D86)</f>
        <v>0.527777777777778</v>
      </c>
      <c r="O86" s="16" t="n">
        <v>3</v>
      </c>
      <c r="P86" s="16" t="n">
        <v>4</v>
      </c>
      <c r="Q86" s="16" t="n">
        <v>14</v>
      </c>
      <c r="R86" s="74" t="n">
        <f aca="false">IF($D86=0,"",Q86/$D86)</f>
        <v>0.388888888888889</v>
      </c>
      <c r="S86" s="16" t="n">
        <v>3</v>
      </c>
      <c r="T86" s="16" t="n">
        <v>7</v>
      </c>
    </row>
    <row r="87" customFormat="false" ht="15" hidden="false" customHeight="false" outlineLevel="0" collapsed="false">
      <c r="A87" s="11" t="s">
        <v>35</v>
      </c>
      <c r="B87" s="11" t="s">
        <v>4680</v>
      </c>
      <c r="C87" s="11" t="s">
        <v>5185</v>
      </c>
      <c r="D87" s="16" t="n">
        <v>28</v>
      </c>
      <c r="E87" s="16" t="n">
        <v>23</v>
      </c>
      <c r="F87" s="74" t="n">
        <f aca="false">IF($D87=0,"",E87/$D87)</f>
        <v>0.821428571428571</v>
      </c>
      <c r="G87" s="16" t="n">
        <v>12</v>
      </c>
      <c r="H87" s="16" t="n">
        <v>2</v>
      </c>
      <c r="I87" s="16" t="n">
        <v>21</v>
      </c>
      <c r="J87" s="74" t="n">
        <f aca="false">IF($D87=0,"",I87/$D87)</f>
        <v>0.75</v>
      </c>
      <c r="K87" s="16" t="n">
        <v>7</v>
      </c>
      <c r="L87" s="16" t="n">
        <v>2</v>
      </c>
      <c r="M87" s="16" t="n">
        <v>20</v>
      </c>
      <c r="N87" s="74" t="n">
        <f aca="false">IF($D87=0,"",M87/$D87)</f>
        <v>0.714285714285714</v>
      </c>
      <c r="O87" s="16" t="n">
        <v>7</v>
      </c>
      <c r="P87" s="16" t="n">
        <v>2</v>
      </c>
      <c r="Q87" s="16" t="n">
        <v>17</v>
      </c>
      <c r="R87" s="74" t="n">
        <f aca="false">IF($D87=0,"",Q87/$D87)</f>
        <v>0.607142857142857</v>
      </c>
      <c r="S87" s="16" t="n">
        <v>7</v>
      </c>
      <c r="T87" s="16" t="n">
        <v>2</v>
      </c>
    </row>
    <row r="88" customFormat="false" ht="15" hidden="false" customHeight="false" outlineLevel="0" collapsed="false">
      <c r="A88" s="11" t="s">
        <v>35</v>
      </c>
      <c r="B88" s="11" t="s">
        <v>4680</v>
      </c>
      <c r="C88" s="11" t="s">
        <v>5186</v>
      </c>
      <c r="D88" s="16" t="n">
        <v>31</v>
      </c>
      <c r="E88" s="16" t="n">
        <v>20</v>
      </c>
      <c r="F88" s="74" t="n">
        <f aca="false">IF($D88=0,"",E88/$D88)</f>
        <v>0.645161290322581</v>
      </c>
      <c r="G88" s="16" t="n">
        <v>5</v>
      </c>
      <c r="H88" s="16" t="n">
        <v>2</v>
      </c>
      <c r="I88" s="16" t="n">
        <v>16</v>
      </c>
      <c r="J88" s="74" t="n">
        <f aca="false">IF($D88=0,"",I88/$D88)</f>
        <v>0.516129032258065</v>
      </c>
      <c r="K88" s="16" t="n">
        <v>4</v>
      </c>
      <c r="L88" s="16" t="n">
        <v>4</v>
      </c>
      <c r="M88" s="16" t="n">
        <v>14</v>
      </c>
      <c r="N88" s="74" t="n">
        <f aca="false">IF($D88=0,"",M88/$D88)</f>
        <v>0.451612903225806</v>
      </c>
      <c r="O88" s="16" t="n">
        <v>3</v>
      </c>
      <c r="P88" s="16" t="n">
        <v>4</v>
      </c>
      <c r="Q88" s="16" t="n">
        <v>13</v>
      </c>
      <c r="R88" s="74" t="n">
        <f aca="false">IF($D88=0,"",Q88/$D88)</f>
        <v>0.419354838709677</v>
      </c>
      <c r="S88" s="16" t="n">
        <v>2</v>
      </c>
      <c r="T88" s="16" t="n">
        <v>4</v>
      </c>
    </row>
    <row r="89" customFormat="false" ht="15" hidden="false" customHeight="false" outlineLevel="0" collapsed="false">
      <c r="A89" s="11" t="s">
        <v>35</v>
      </c>
      <c r="B89" s="11" t="s">
        <v>4680</v>
      </c>
      <c r="C89" s="11" t="s">
        <v>5187</v>
      </c>
      <c r="D89" s="16" t="n">
        <v>28</v>
      </c>
      <c r="E89" s="16" t="n">
        <v>18</v>
      </c>
      <c r="F89" s="74" t="n">
        <f aca="false">IF($D89=0,"",E89/$D89)</f>
        <v>0.642857142857143</v>
      </c>
      <c r="G89" s="16" t="n">
        <v>4</v>
      </c>
      <c r="H89" s="16" t="n">
        <v>3</v>
      </c>
      <c r="I89" s="16" t="n">
        <v>15</v>
      </c>
      <c r="J89" s="74" t="n">
        <f aca="false">IF($D89=0,"",I89/$D89)</f>
        <v>0.535714285714286</v>
      </c>
      <c r="K89" s="16" t="n">
        <v>4</v>
      </c>
      <c r="L89" s="16" t="n">
        <v>4</v>
      </c>
      <c r="M89" s="16" t="n">
        <v>14</v>
      </c>
      <c r="N89" s="74" t="n">
        <f aca="false">IF($D89=0,"",M89/$D89)</f>
        <v>0.5</v>
      </c>
      <c r="O89" s="16" t="n">
        <v>4</v>
      </c>
      <c r="P89" s="16" t="n">
        <v>4</v>
      </c>
      <c r="Q89" s="16" t="n">
        <v>12</v>
      </c>
      <c r="R89" s="74" t="n">
        <f aca="false">IF($D89=0,"",Q89/$D89)</f>
        <v>0.428571428571429</v>
      </c>
      <c r="S89" s="16" t="n">
        <v>4</v>
      </c>
      <c r="T89" s="16" t="n">
        <v>7</v>
      </c>
    </row>
    <row r="90" customFormat="false" ht="15" hidden="false" customHeight="false" outlineLevel="0" collapsed="false">
      <c r="A90" s="11" t="s">
        <v>35</v>
      </c>
      <c r="B90" s="11" t="s">
        <v>4680</v>
      </c>
      <c r="C90" s="11" t="s">
        <v>5188</v>
      </c>
      <c r="D90" s="16" t="n">
        <v>41</v>
      </c>
      <c r="E90" s="16" t="n">
        <v>25</v>
      </c>
      <c r="F90" s="74" t="n">
        <f aca="false">IF($D90=0,"",E90/$D90)</f>
        <v>0.609756097560976</v>
      </c>
      <c r="G90" s="16" t="n">
        <v>6</v>
      </c>
      <c r="H90" s="16" t="n">
        <v>4</v>
      </c>
      <c r="I90" s="16" t="n">
        <v>21</v>
      </c>
      <c r="J90" s="74" t="n">
        <f aca="false">IF($D90=0,"",I90/$D90)</f>
        <v>0.51219512195122</v>
      </c>
      <c r="K90" s="16" t="n">
        <v>5</v>
      </c>
      <c r="L90" s="16" t="n">
        <v>4</v>
      </c>
      <c r="M90" s="16" t="n">
        <v>20</v>
      </c>
      <c r="N90" s="74" t="n">
        <f aca="false">IF($D90=0,"",M90/$D90)</f>
        <v>0.487804878048781</v>
      </c>
      <c r="O90" s="16" t="n">
        <v>5</v>
      </c>
      <c r="P90" s="16" t="n">
        <v>4</v>
      </c>
      <c r="Q90" s="16" t="n">
        <v>18</v>
      </c>
      <c r="R90" s="74" t="n">
        <f aca="false">IF($D90=0,"",Q90/$D90)</f>
        <v>0.439024390243902</v>
      </c>
      <c r="S90" s="16" t="n">
        <v>5</v>
      </c>
      <c r="T90" s="16" t="n">
        <v>4</v>
      </c>
    </row>
    <row r="91" customFormat="false" ht="15" hidden="false" customHeight="false" outlineLevel="0" collapsed="false">
      <c r="A91" s="11" t="s">
        <v>35</v>
      </c>
      <c r="B91" s="11" t="s">
        <v>4680</v>
      </c>
      <c r="C91" s="11" t="s">
        <v>5189</v>
      </c>
      <c r="D91" s="16" t="n">
        <v>22</v>
      </c>
      <c r="E91" s="16" t="n">
        <v>13</v>
      </c>
      <c r="F91" s="74" t="n">
        <f aca="false">IF($D91=0,"",E91/$D91)</f>
        <v>0.590909090909091</v>
      </c>
      <c r="G91" s="16" t="n">
        <v>6</v>
      </c>
      <c r="H91" s="16" t="n">
        <v>4</v>
      </c>
      <c r="I91" s="16" t="n">
        <v>12</v>
      </c>
      <c r="J91" s="74" t="n">
        <f aca="false">IF($D91=0,"",I91/$D91)</f>
        <v>0.545454545454545</v>
      </c>
      <c r="K91" s="16" t="n">
        <v>4</v>
      </c>
      <c r="L91" s="16" t="n">
        <v>4</v>
      </c>
      <c r="M91" s="16" t="n">
        <v>12</v>
      </c>
      <c r="N91" s="74" t="n">
        <f aca="false">IF($D91=0,"",M91/$D91)</f>
        <v>0.545454545454545</v>
      </c>
      <c r="O91" s="16" t="n">
        <v>4</v>
      </c>
      <c r="P91" s="16" t="n">
        <v>4</v>
      </c>
      <c r="Q91" s="16" t="n">
        <v>10</v>
      </c>
      <c r="R91" s="74" t="n">
        <f aca="false">IF($D91=0,"",Q91/$D91)</f>
        <v>0.454545454545455</v>
      </c>
      <c r="S91" s="16" t="n">
        <v>3</v>
      </c>
      <c r="T91" s="16" t="n">
        <v>4</v>
      </c>
    </row>
    <row r="92" customFormat="false" ht="15" hidden="false" customHeight="false" outlineLevel="0" collapsed="false">
      <c r="A92" s="51" t="s">
        <v>35</v>
      </c>
      <c r="B92" s="51" t="s">
        <v>4680</v>
      </c>
      <c r="C92" s="51" t="s">
        <v>5190</v>
      </c>
      <c r="D92" s="81" t="n">
        <v>186</v>
      </c>
      <c r="E92" s="81" t="n">
        <v>122</v>
      </c>
      <c r="F92" s="82" t="n">
        <f aca="false">IF($D92=0,"",E92/$D92)</f>
        <v>0.655913978494624</v>
      </c>
      <c r="G92" s="81" t="n">
        <v>13</v>
      </c>
      <c r="H92" s="81" t="n">
        <v>4</v>
      </c>
      <c r="I92" s="81" t="n">
        <v>105</v>
      </c>
      <c r="J92" s="82" t="n">
        <f aca="false">IF($D92=0,"",I92/$D92)</f>
        <v>0.564516129032258</v>
      </c>
      <c r="K92" s="81" t="n">
        <v>8</v>
      </c>
      <c r="L92" s="81" t="n">
        <v>4</v>
      </c>
      <c r="M92" s="81" t="n">
        <v>99</v>
      </c>
      <c r="N92" s="82" t="n">
        <f aca="false">IF($D92=0,"",M92/$D92)</f>
        <v>0.532258064516129</v>
      </c>
      <c r="O92" s="81" t="n">
        <v>8</v>
      </c>
      <c r="P92" s="81" t="n">
        <v>4</v>
      </c>
      <c r="Q92" s="81" t="n">
        <v>84</v>
      </c>
      <c r="R92" s="82" t="n">
        <f aca="false">IF($D92=0,"",Q92/$D92)</f>
        <v>0.451612903225806</v>
      </c>
      <c r="S92" s="81" t="n">
        <v>8</v>
      </c>
      <c r="T92" s="81" t="n">
        <v>8</v>
      </c>
    </row>
    <row r="94" customFormat="false" ht="15" hidden="false" customHeight="false" outlineLevel="0" collapsed="false">
      <c r="A94" s="11" t="s">
        <v>35</v>
      </c>
      <c r="B94" s="11" t="s">
        <v>4686</v>
      </c>
      <c r="C94" s="11" t="s">
        <v>5184</v>
      </c>
      <c r="D94" s="16" t="n">
        <v>34</v>
      </c>
      <c r="E94" s="16" t="n">
        <v>26</v>
      </c>
      <c r="F94" s="74" t="n">
        <f aca="false">IF($D94=0,"",E94/$D94)</f>
        <v>0.764705882352941</v>
      </c>
      <c r="G94" s="16" t="n">
        <v>7</v>
      </c>
      <c r="H94" s="16" t="n">
        <v>2</v>
      </c>
      <c r="I94" s="16" t="n">
        <v>23</v>
      </c>
      <c r="J94" s="74" t="n">
        <f aca="false">IF($D94=0,"",I94/$D94)</f>
        <v>0.676470588235294</v>
      </c>
      <c r="K94" s="16" t="n">
        <v>4</v>
      </c>
      <c r="L94" s="16" t="n">
        <v>2</v>
      </c>
      <c r="M94" s="16" t="n">
        <v>19</v>
      </c>
      <c r="N94" s="74" t="n">
        <f aca="false">IF($D94=0,"",M94/$D94)</f>
        <v>0.558823529411765</v>
      </c>
      <c r="O94" s="16" t="n">
        <v>4</v>
      </c>
      <c r="P94" s="16" t="n">
        <v>3</v>
      </c>
      <c r="Q94" s="16" t="n">
        <v>17</v>
      </c>
      <c r="R94" s="74" t="n">
        <f aca="false">IF($D94=0,"",Q94/$D94)</f>
        <v>0.5</v>
      </c>
      <c r="S94" s="16" t="n">
        <v>3</v>
      </c>
      <c r="T94" s="16" t="n">
        <v>4</v>
      </c>
    </row>
    <row r="95" customFormat="false" ht="15" hidden="false" customHeight="false" outlineLevel="0" collapsed="false">
      <c r="A95" s="11" t="s">
        <v>35</v>
      </c>
      <c r="B95" s="11" t="s">
        <v>4686</v>
      </c>
      <c r="C95" s="11" t="s">
        <v>5185</v>
      </c>
      <c r="D95" s="16" t="n">
        <v>34</v>
      </c>
      <c r="E95" s="16" t="n">
        <v>27</v>
      </c>
      <c r="F95" s="74" t="n">
        <f aca="false">IF($D95=0,"",E95/$D95)</f>
        <v>0.794117647058824</v>
      </c>
      <c r="G95" s="16" t="n">
        <v>7</v>
      </c>
      <c r="H95" s="16" t="n">
        <v>2</v>
      </c>
      <c r="I95" s="16" t="n">
        <v>20</v>
      </c>
      <c r="J95" s="74" t="n">
        <f aca="false">IF($D95=0,"",I95/$D95)</f>
        <v>0.588235294117647</v>
      </c>
      <c r="K95" s="16" t="n">
        <v>4</v>
      </c>
      <c r="L95" s="16" t="n">
        <v>4</v>
      </c>
      <c r="M95" s="16" t="n">
        <v>18</v>
      </c>
      <c r="N95" s="74" t="n">
        <f aca="false">IF($D95=0,"",M95/$D95)</f>
        <v>0.529411764705882</v>
      </c>
      <c r="O95" s="16" t="n">
        <v>4</v>
      </c>
      <c r="P95" s="16" t="n">
        <v>7</v>
      </c>
      <c r="Q95" s="16" t="n">
        <v>17</v>
      </c>
      <c r="R95" s="74" t="n">
        <f aca="false">IF($D95=0,"",Q95/$D95)</f>
        <v>0.5</v>
      </c>
      <c r="S95" s="16" t="n">
        <v>4</v>
      </c>
      <c r="T95" s="16" t="n">
        <v>7</v>
      </c>
    </row>
    <row r="96" customFormat="false" ht="15" hidden="false" customHeight="false" outlineLevel="0" collapsed="false">
      <c r="A96" s="11" t="s">
        <v>35</v>
      </c>
      <c r="B96" s="11" t="s">
        <v>4686</v>
      </c>
      <c r="C96" s="11" t="s">
        <v>5186</v>
      </c>
      <c r="D96" s="16" t="n">
        <v>30</v>
      </c>
      <c r="E96" s="16" t="n">
        <v>18</v>
      </c>
      <c r="F96" s="74" t="n">
        <f aca="false">IF($D96=0,"",E96/$D96)</f>
        <v>0.6</v>
      </c>
      <c r="G96" s="16" t="n">
        <v>7</v>
      </c>
      <c r="H96" s="16" t="n">
        <v>3</v>
      </c>
      <c r="I96" s="16" t="n">
        <v>14</v>
      </c>
      <c r="J96" s="74" t="n">
        <f aca="false">IF($D96=0,"",I96/$D96)</f>
        <v>0.466666666666667</v>
      </c>
      <c r="K96" s="16" t="n">
        <v>3</v>
      </c>
      <c r="L96" s="16" t="n">
        <v>3</v>
      </c>
      <c r="M96" s="16" t="n">
        <v>13</v>
      </c>
      <c r="N96" s="74" t="n">
        <f aca="false">IF($D96=0,"",M96/$D96)</f>
        <v>0.433333333333333</v>
      </c>
      <c r="O96" s="16" t="n">
        <v>3</v>
      </c>
      <c r="P96" s="16" t="n">
        <v>3</v>
      </c>
      <c r="Q96" s="16" t="n">
        <v>13</v>
      </c>
      <c r="R96" s="74" t="n">
        <f aca="false">IF($D96=0,"",Q96/$D96)</f>
        <v>0.433333333333333</v>
      </c>
      <c r="S96" s="16" t="n">
        <v>3</v>
      </c>
      <c r="T96" s="16" t="n">
        <v>3</v>
      </c>
    </row>
    <row r="97" customFormat="false" ht="15" hidden="false" customHeight="false" outlineLevel="0" collapsed="false">
      <c r="A97" s="11" t="s">
        <v>35</v>
      </c>
      <c r="B97" s="11" t="s">
        <v>4686</v>
      </c>
      <c r="C97" s="11" t="s">
        <v>5187</v>
      </c>
      <c r="D97" s="16" t="n">
        <v>40</v>
      </c>
      <c r="E97" s="16" t="n">
        <v>26</v>
      </c>
      <c r="F97" s="74" t="n">
        <f aca="false">IF($D97=0,"",E97/$D97)</f>
        <v>0.65</v>
      </c>
      <c r="G97" s="16" t="n">
        <v>5</v>
      </c>
      <c r="H97" s="16" t="n">
        <v>3</v>
      </c>
      <c r="I97" s="16" t="n">
        <v>22</v>
      </c>
      <c r="J97" s="74" t="n">
        <f aca="false">IF($D97=0,"",I97/$D97)</f>
        <v>0.55</v>
      </c>
      <c r="K97" s="16" t="n">
        <v>5</v>
      </c>
      <c r="L97" s="16" t="n">
        <v>3</v>
      </c>
      <c r="M97" s="16" t="n">
        <v>18</v>
      </c>
      <c r="N97" s="74" t="n">
        <f aca="false">IF($D97=0,"",M97/$D97)</f>
        <v>0.45</v>
      </c>
      <c r="O97" s="16" t="n">
        <v>5</v>
      </c>
      <c r="P97" s="16" t="n">
        <v>4</v>
      </c>
      <c r="Q97" s="16" t="n">
        <v>15</v>
      </c>
      <c r="R97" s="74" t="n">
        <f aca="false">IF($D97=0,"",Q97/$D97)</f>
        <v>0.375</v>
      </c>
      <c r="S97" s="16" t="n">
        <v>5</v>
      </c>
      <c r="T97" s="16" t="n">
        <v>4</v>
      </c>
    </row>
    <row r="98" customFormat="false" ht="15" hidden="false" customHeight="false" outlineLevel="0" collapsed="false">
      <c r="A98" s="11" t="s">
        <v>35</v>
      </c>
      <c r="B98" s="11" t="s">
        <v>4686</v>
      </c>
      <c r="C98" s="11" t="s">
        <v>5188</v>
      </c>
      <c r="D98" s="16" t="n">
        <v>35</v>
      </c>
      <c r="E98" s="16" t="n">
        <v>28</v>
      </c>
      <c r="F98" s="74" t="n">
        <f aca="false">IF($D98=0,"",E98/$D98)</f>
        <v>0.8</v>
      </c>
      <c r="G98" s="16" t="n">
        <v>8</v>
      </c>
      <c r="H98" s="16" t="n">
        <v>2</v>
      </c>
      <c r="I98" s="16" t="n">
        <v>21</v>
      </c>
      <c r="J98" s="74" t="n">
        <f aca="false">IF($D98=0,"",I98/$D98)</f>
        <v>0.6</v>
      </c>
      <c r="K98" s="16" t="n">
        <v>5</v>
      </c>
      <c r="L98" s="16" t="n">
        <v>3</v>
      </c>
      <c r="M98" s="16" t="n">
        <v>17</v>
      </c>
      <c r="N98" s="74" t="n">
        <f aca="false">IF($D98=0,"",M98/$D98)</f>
        <v>0.485714285714286</v>
      </c>
      <c r="O98" s="16" t="n">
        <v>5</v>
      </c>
      <c r="P98" s="16" t="n">
        <v>5</v>
      </c>
      <c r="Q98" s="16" t="n">
        <v>15</v>
      </c>
      <c r="R98" s="74" t="n">
        <f aca="false">IF($D98=0,"",Q98/$D98)</f>
        <v>0.428571428571429</v>
      </c>
      <c r="S98" s="16" t="n">
        <v>5</v>
      </c>
      <c r="T98" s="16" t="n">
        <v>6</v>
      </c>
    </row>
    <row r="99" customFormat="false" ht="15" hidden="false" customHeight="false" outlineLevel="0" collapsed="false">
      <c r="A99" s="11" t="s">
        <v>35</v>
      </c>
      <c r="B99" s="11" t="s">
        <v>4686</v>
      </c>
      <c r="C99" s="11" t="s">
        <v>5189</v>
      </c>
      <c r="D99" s="16" t="n">
        <v>22</v>
      </c>
      <c r="E99" s="16" t="n">
        <v>14</v>
      </c>
      <c r="F99" s="74" t="n">
        <f aca="false">IF($D99=0,"",E99/$D99)</f>
        <v>0.636363636363636</v>
      </c>
      <c r="G99" s="16" t="n">
        <v>9</v>
      </c>
      <c r="H99" s="16" t="n">
        <v>3</v>
      </c>
      <c r="I99" s="16" t="n">
        <v>11</v>
      </c>
      <c r="J99" s="74" t="n">
        <f aca="false">IF($D99=0,"",I99/$D99)</f>
        <v>0.5</v>
      </c>
      <c r="K99" s="16" t="n">
        <v>5</v>
      </c>
      <c r="L99" s="16" t="n">
        <v>6</v>
      </c>
      <c r="M99" s="16" t="n">
        <v>9</v>
      </c>
      <c r="N99" s="74" t="n">
        <f aca="false">IF($D99=0,"",M99/$D99)</f>
        <v>0.409090909090909</v>
      </c>
      <c r="O99" s="16" t="n">
        <v>4</v>
      </c>
      <c r="P99" s="16" t="n">
        <v>7</v>
      </c>
      <c r="Q99" s="16" t="n">
        <v>9</v>
      </c>
      <c r="R99" s="74" t="n">
        <f aca="false">IF($D99=0,"",Q99/$D99)</f>
        <v>0.409090909090909</v>
      </c>
      <c r="S99" s="16" t="n">
        <v>4</v>
      </c>
      <c r="T99" s="16" t="n">
        <v>7</v>
      </c>
    </row>
    <row r="100" customFormat="false" ht="15" hidden="false" customHeight="false" outlineLevel="0" collapsed="false">
      <c r="A100" s="51" t="s">
        <v>35</v>
      </c>
      <c r="B100" s="51" t="s">
        <v>4686</v>
      </c>
      <c r="C100" s="51" t="s">
        <v>5190</v>
      </c>
      <c r="D100" s="81" t="n">
        <v>195</v>
      </c>
      <c r="E100" s="81" t="n">
        <v>139</v>
      </c>
      <c r="F100" s="82" t="n">
        <f aca="false">IF($D100=0,"",E100/$D100)</f>
        <v>0.712820512820513</v>
      </c>
      <c r="G100" s="81" t="n">
        <v>12</v>
      </c>
      <c r="H100" s="81" t="n">
        <v>3</v>
      </c>
      <c r="I100" s="81" t="n">
        <v>111</v>
      </c>
      <c r="J100" s="82" t="n">
        <f aca="false">IF($D100=0,"",I100/$D100)</f>
        <v>0.569230769230769</v>
      </c>
      <c r="K100" s="81" t="n">
        <v>10</v>
      </c>
      <c r="L100" s="81" t="n">
        <v>6</v>
      </c>
      <c r="M100" s="81" t="n">
        <v>94</v>
      </c>
      <c r="N100" s="82" t="n">
        <f aca="false">IF($D100=0,"",M100/$D100)</f>
        <v>0.482051282051282</v>
      </c>
      <c r="O100" s="81" t="n">
        <v>10</v>
      </c>
      <c r="P100" s="81" t="n">
        <v>7</v>
      </c>
      <c r="Q100" s="81" t="n">
        <v>86</v>
      </c>
      <c r="R100" s="82" t="n">
        <f aca="false">IF($D100=0,"",Q100/$D100)</f>
        <v>0.441025641025641</v>
      </c>
      <c r="S100" s="81" t="n">
        <v>10</v>
      </c>
      <c r="T100" s="81" t="n">
        <v>7</v>
      </c>
    </row>
    <row r="103" customFormat="false" ht="15" hidden="false" customHeight="false" outlineLevel="0" collapsed="false">
      <c r="A103" s="5" t="s">
        <v>5251</v>
      </c>
    </row>
    <row r="104" customFormat="false" ht="54" hidden="false" customHeight="true" outlineLevel="0" collapsed="false">
      <c r="A104" s="6" t="s">
        <v>77</v>
      </c>
      <c r="B104" s="6" t="s">
        <v>5252</v>
      </c>
      <c r="C104" s="6" t="s">
        <v>5253</v>
      </c>
      <c r="D104" s="6" t="s">
        <v>359</v>
      </c>
      <c r="E104" s="6" t="s">
        <v>5254</v>
      </c>
      <c r="F104" s="6" t="s">
        <v>5176</v>
      </c>
      <c r="G104" s="6" t="s">
        <v>372</v>
      </c>
      <c r="H104" s="6" t="s">
        <v>5003</v>
      </c>
      <c r="I104" s="6" t="s">
        <v>5255</v>
      </c>
      <c r="J104" s="6" t="s">
        <v>5256</v>
      </c>
      <c r="K104" s="6" t="s">
        <v>387</v>
      </c>
      <c r="L104" s="6" t="s">
        <v>5183</v>
      </c>
      <c r="M104" s="6" t="s">
        <v>87</v>
      </c>
      <c r="N104" s="6" t="s">
        <v>5257</v>
      </c>
    </row>
    <row r="105" customFormat="false" ht="15" hidden="false" customHeight="false" outlineLevel="0" collapsed="false">
      <c r="A105" s="11" t="s">
        <v>32</v>
      </c>
      <c r="B105" s="11" t="s">
        <v>4636</v>
      </c>
      <c r="C105" s="11" t="s">
        <v>5258</v>
      </c>
      <c r="D105" s="16" t="n">
        <v>7425</v>
      </c>
      <c r="E105" s="16" t="n">
        <v>4300</v>
      </c>
      <c r="F105" s="74" t="n">
        <f aca="false">IF(D105=0,"",E105/D105)</f>
        <v>0.579124579124579</v>
      </c>
      <c r="G105" s="17" t="n">
        <v>-3747.105</v>
      </c>
      <c r="H105" s="75" t="n">
        <f aca="false">IF(D105=0,"",G105/D105)</f>
        <v>-0.504660606060606</v>
      </c>
      <c r="I105" s="15" t="n">
        <v>-0.7292</v>
      </c>
      <c r="J105" s="15" t="n">
        <v>-0.2609</v>
      </c>
      <c r="K105" s="16" t="n">
        <v>0</v>
      </c>
      <c r="L105" s="16" t="n">
        <v>15</v>
      </c>
      <c r="M105" s="16" t="n">
        <v>13</v>
      </c>
      <c r="N105" s="16" t="n">
        <v>13</v>
      </c>
    </row>
    <row r="106" customFormat="false" ht="15" hidden="false" customHeight="false" outlineLevel="0" collapsed="false">
      <c r="A106" s="11" t="s">
        <v>32</v>
      </c>
      <c r="B106" s="11" t="s">
        <v>4636</v>
      </c>
      <c r="C106" s="11" t="s">
        <v>5259</v>
      </c>
      <c r="D106" s="16" t="n">
        <v>7425</v>
      </c>
      <c r="E106" s="16" t="n">
        <v>3457</v>
      </c>
      <c r="F106" s="74" t="n">
        <f aca="false">IF(D106=0,"",E106/D106)</f>
        <v>0.465589225589226</v>
      </c>
      <c r="G106" s="17" t="n">
        <v>-3651.799</v>
      </c>
      <c r="H106" s="75" t="n">
        <f aca="false">IF(D106=0,"",G106/D106)</f>
        <v>-0.491824781144781</v>
      </c>
      <c r="I106" s="15" t="n">
        <v>-0.7296</v>
      </c>
      <c r="J106" s="15" t="n">
        <v>-0.2337</v>
      </c>
      <c r="K106" s="16" t="n">
        <v>0</v>
      </c>
      <c r="L106" s="16" t="n">
        <v>13</v>
      </c>
      <c r="M106" s="16" t="n">
        <v>18</v>
      </c>
      <c r="N106" s="16" t="n">
        <v>18</v>
      </c>
    </row>
    <row r="107" customFormat="false" ht="15" hidden="false" customHeight="false" outlineLevel="0" collapsed="false">
      <c r="A107" s="11" t="s">
        <v>32</v>
      </c>
      <c r="B107" s="11" t="s">
        <v>4636</v>
      </c>
      <c r="C107" s="11" t="s">
        <v>5260</v>
      </c>
      <c r="D107" s="16" t="n">
        <v>7425</v>
      </c>
      <c r="E107" s="16" t="n">
        <v>2803</v>
      </c>
      <c r="F107" s="74" t="n">
        <f aca="false">IF(D107=0,"",E107/D107)</f>
        <v>0.377508417508418</v>
      </c>
      <c r="G107" s="17" t="n">
        <v>-3489.625</v>
      </c>
      <c r="H107" s="75" t="n">
        <f aca="false">IF(D107=0,"",G107/D107)</f>
        <v>-0.469983164983165</v>
      </c>
      <c r="I107" s="15" t="n">
        <v>-0.7065</v>
      </c>
      <c r="J107" s="15" t="n">
        <v>-0.2132</v>
      </c>
      <c r="K107" s="16" t="n">
        <v>0</v>
      </c>
      <c r="L107" s="16" t="n">
        <v>10</v>
      </c>
      <c r="M107" s="16" t="n">
        <v>18</v>
      </c>
      <c r="N107" s="16" t="n">
        <v>18</v>
      </c>
    </row>
    <row r="108" customFormat="false" ht="15" hidden="false" customHeight="false" outlineLevel="0" collapsed="false">
      <c r="A108" s="11" t="s">
        <v>32</v>
      </c>
      <c r="B108" s="11" t="s">
        <v>4636</v>
      </c>
      <c r="C108" s="11" t="s">
        <v>5261</v>
      </c>
      <c r="D108" s="16" t="n">
        <v>7425</v>
      </c>
      <c r="E108" s="16" t="n">
        <v>2341</v>
      </c>
      <c r="F108" s="74" t="n">
        <f aca="false">IF(D108=0,"",E108/D108)</f>
        <v>0.315286195286195</v>
      </c>
      <c r="G108" s="17" t="n">
        <v>-3407.175</v>
      </c>
      <c r="H108" s="75" t="n">
        <f aca="false">IF(D108=0,"",G108/D108)</f>
        <v>-0.458878787878788</v>
      </c>
      <c r="I108" s="15" t="n">
        <v>-0.6839</v>
      </c>
      <c r="J108" s="15" t="n">
        <v>-0.2146</v>
      </c>
      <c r="K108" s="16" t="n">
        <v>0</v>
      </c>
      <c r="L108" s="16" t="n">
        <v>7</v>
      </c>
      <c r="M108" s="16" t="n">
        <v>22</v>
      </c>
      <c r="N108" s="16" t="n">
        <v>22</v>
      </c>
    </row>
    <row r="110" customFormat="false" ht="15" hidden="false" customHeight="false" outlineLevel="0" collapsed="false">
      <c r="A110" s="11" t="s">
        <v>32</v>
      </c>
      <c r="B110" s="11" t="s">
        <v>4680</v>
      </c>
      <c r="C110" s="11" t="s">
        <v>5258</v>
      </c>
      <c r="D110" s="16" t="n">
        <v>2675</v>
      </c>
      <c r="E110" s="16" t="n">
        <v>1659</v>
      </c>
      <c r="F110" s="74" t="n">
        <f aca="false">IF(D110=0,"",E110/D110)</f>
        <v>0.620186915887851</v>
      </c>
      <c r="G110" s="17" t="n">
        <v>-136.193</v>
      </c>
      <c r="H110" s="75" t="n">
        <f aca="false">IF(D110=0,"",G110/D110)</f>
        <v>-0.0509132710280374</v>
      </c>
      <c r="I110" s="15" t="n">
        <v>-0.052</v>
      </c>
      <c r="J110" s="15" t="n">
        <v>-0.0498</v>
      </c>
      <c r="K110" s="16" t="n">
        <v>0</v>
      </c>
      <c r="L110" s="16" t="n">
        <v>16</v>
      </c>
      <c r="M110" s="16" t="n">
        <v>7</v>
      </c>
      <c r="N110" s="16" t="n">
        <v>7</v>
      </c>
    </row>
    <row r="111" customFormat="false" ht="15" hidden="false" customHeight="false" outlineLevel="0" collapsed="false">
      <c r="A111" s="11" t="s">
        <v>32</v>
      </c>
      <c r="B111" s="11" t="s">
        <v>4680</v>
      </c>
      <c r="C111" s="11" t="s">
        <v>5259</v>
      </c>
      <c r="D111" s="16" t="n">
        <v>2305</v>
      </c>
      <c r="E111" s="16" t="n">
        <v>1185</v>
      </c>
      <c r="F111" s="74" t="n">
        <f aca="false">IF(D111=0,"",E111/D111)</f>
        <v>0.51409978308026</v>
      </c>
      <c r="G111" s="17" t="n">
        <v>-32.916</v>
      </c>
      <c r="H111" s="75" t="n">
        <f aca="false">IF(D111=0,"",G111/D111)</f>
        <v>-0.0142802603036876</v>
      </c>
      <c r="I111" s="15" t="n">
        <v>-0.0058</v>
      </c>
      <c r="J111" s="15" t="n">
        <v>-0.0231</v>
      </c>
      <c r="K111" s="16" t="n">
        <v>2</v>
      </c>
      <c r="L111" s="16" t="n">
        <v>10</v>
      </c>
      <c r="M111" s="16" t="n">
        <v>8</v>
      </c>
      <c r="N111" s="16" t="n">
        <v>8</v>
      </c>
    </row>
    <row r="112" customFormat="false" ht="15" hidden="false" customHeight="false" outlineLevel="0" collapsed="false">
      <c r="A112" s="11" t="s">
        <v>32</v>
      </c>
      <c r="B112" s="11" t="s">
        <v>4680</v>
      </c>
      <c r="C112" s="11" t="s">
        <v>5260</v>
      </c>
      <c r="D112" s="16" t="n">
        <v>2086</v>
      </c>
      <c r="E112" s="16" t="n">
        <v>881</v>
      </c>
      <c r="F112" s="74" t="n">
        <f aca="false">IF(D112=0,"",E112/D112)</f>
        <v>0.422339405560882</v>
      </c>
      <c r="G112" s="17" t="n">
        <v>29.311</v>
      </c>
      <c r="H112" s="75" t="n">
        <f aca="false">IF(D112=0,"",G112/D112)</f>
        <v>0.0140512943432407</v>
      </c>
      <c r="I112" s="15" t="n">
        <v>0.0423</v>
      </c>
      <c r="J112" s="15" t="n">
        <v>-0.0148</v>
      </c>
      <c r="K112" s="16" t="n">
        <v>3</v>
      </c>
      <c r="L112" s="16" t="n">
        <v>8</v>
      </c>
      <c r="M112" s="16" t="n">
        <v>10</v>
      </c>
      <c r="N112" s="16" t="n">
        <v>10</v>
      </c>
    </row>
    <row r="113" customFormat="false" ht="15" hidden="false" customHeight="false" outlineLevel="0" collapsed="false">
      <c r="A113" s="11" t="s">
        <v>32</v>
      </c>
      <c r="B113" s="11" t="s">
        <v>4680</v>
      </c>
      <c r="C113" s="11" t="s">
        <v>5261</v>
      </c>
      <c r="D113" s="16" t="n">
        <v>1958</v>
      </c>
      <c r="E113" s="16" t="n">
        <v>717</v>
      </c>
      <c r="F113" s="74" t="n">
        <f aca="false">IF(D113=0,"",E113/D113)</f>
        <v>0.366189989785495</v>
      </c>
      <c r="G113" s="17" t="n">
        <v>112.153</v>
      </c>
      <c r="H113" s="75" t="n">
        <f aca="false">IF(D113=0,"",G113/D113)</f>
        <v>0.057279366700715</v>
      </c>
      <c r="I113" s="15" t="n">
        <v>0.0545</v>
      </c>
      <c r="J113" s="15" t="n">
        <v>0.0601</v>
      </c>
      <c r="K113" s="16" t="n">
        <v>4</v>
      </c>
      <c r="L113" s="16" t="n">
        <v>8</v>
      </c>
      <c r="M113" s="16" t="n">
        <v>14</v>
      </c>
      <c r="N113" s="16" t="n">
        <v>14</v>
      </c>
    </row>
    <row r="115" customFormat="false" ht="15" hidden="false" customHeight="false" outlineLevel="0" collapsed="false">
      <c r="A115" s="11" t="s">
        <v>32</v>
      </c>
      <c r="B115" s="11" t="s">
        <v>4686</v>
      </c>
      <c r="C115" s="11" t="s">
        <v>5258</v>
      </c>
      <c r="D115" s="16" t="n">
        <v>2214</v>
      </c>
      <c r="E115" s="16" t="n">
        <v>1366</v>
      </c>
      <c r="F115" s="74" t="n">
        <f aca="false">IF(D115=0,"",E115/D115)</f>
        <v>0.616982836495032</v>
      </c>
      <c r="G115" s="17" t="n">
        <v>-125.109</v>
      </c>
      <c r="H115" s="75" t="n">
        <f aca="false">IF(D115=0,"",G115/D115)</f>
        <v>-0.0565081300813008</v>
      </c>
      <c r="I115" s="15" t="n">
        <v>-0.0521</v>
      </c>
      <c r="J115" s="15" t="n">
        <v>-0.0612</v>
      </c>
      <c r="K115" s="16" t="n">
        <v>0</v>
      </c>
      <c r="L115" s="16" t="n">
        <v>15</v>
      </c>
      <c r="M115" s="16" t="n">
        <v>7</v>
      </c>
      <c r="N115" s="16" t="n">
        <v>7</v>
      </c>
    </row>
    <row r="116" customFormat="false" ht="15" hidden="false" customHeight="false" outlineLevel="0" collapsed="false">
      <c r="A116" s="11" t="s">
        <v>32</v>
      </c>
      <c r="B116" s="11" t="s">
        <v>4686</v>
      </c>
      <c r="C116" s="11" t="s">
        <v>5259</v>
      </c>
      <c r="D116" s="16" t="n">
        <v>2016</v>
      </c>
      <c r="E116" s="16" t="n">
        <v>1028</v>
      </c>
      <c r="F116" s="74" t="n">
        <f aca="false">IF(D116=0,"",E116/D116)</f>
        <v>0.509920634920635</v>
      </c>
      <c r="G116" s="17" t="n">
        <v>-46.777</v>
      </c>
      <c r="H116" s="75" t="n">
        <f aca="false">IF(D116=0,"",G116/D116)</f>
        <v>-0.023202876984127</v>
      </c>
      <c r="I116" s="15" t="n">
        <v>-0.0196</v>
      </c>
      <c r="J116" s="15" t="n">
        <v>-0.027</v>
      </c>
      <c r="K116" s="16" t="n">
        <v>0</v>
      </c>
      <c r="L116" s="16" t="n">
        <v>9</v>
      </c>
      <c r="M116" s="16" t="n">
        <v>8</v>
      </c>
      <c r="N116" s="16" t="n">
        <v>8</v>
      </c>
    </row>
    <row r="117" customFormat="false" ht="15" hidden="false" customHeight="false" outlineLevel="0" collapsed="false">
      <c r="A117" s="11" t="s">
        <v>32</v>
      </c>
      <c r="B117" s="11" t="s">
        <v>4686</v>
      </c>
      <c r="C117" s="11" t="s">
        <v>5260</v>
      </c>
      <c r="D117" s="16" t="n">
        <v>1875</v>
      </c>
      <c r="E117" s="16" t="n">
        <v>796</v>
      </c>
      <c r="F117" s="74" t="n">
        <f aca="false">IF(D117=0,"",E117/D117)</f>
        <v>0.424533333333333</v>
      </c>
      <c r="G117" s="17" t="n">
        <v>35.34</v>
      </c>
      <c r="H117" s="75" t="n">
        <f aca="false">IF(D117=0,"",G117/D117)</f>
        <v>0.018848</v>
      </c>
      <c r="I117" s="15" t="n">
        <v>0.0262</v>
      </c>
      <c r="J117" s="15" t="n">
        <v>0.0113</v>
      </c>
      <c r="K117" s="16" t="n">
        <v>3</v>
      </c>
      <c r="L117" s="16" t="n">
        <v>7</v>
      </c>
      <c r="M117" s="16" t="n">
        <v>11</v>
      </c>
      <c r="N117" s="16" t="n">
        <v>11</v>
      </c>
    </row>
    <row r="118" customFormat="false" ht="15" hidden="false" customHeight="false" outlineLevel="0" collapsed="false">
      <c r="A118" s="11" t="s">
        <v>32</v>
      </c>
      <c r="B118" s="11" t="s">
        <v>4686</v>
      </c>
      <c r="C118" s="11" t="s">
        <v>5261</v>
      </c>
      <c r="D118" s="16" t="n">
        <v>1802</v>
      </c>
      <c r="E118" s="16" t="n">
        <v>657</v>
      </c>
      <c r="F118" s="74" t="n">
        <f aca="false">IF(D118=0,"",E118/D118)</f>
        <v>0.364594894561598</v>
      </c>
      <c r="G118" s="17" t="n">
        <v>93.003</v>
      </c>
      <c r="H118" s="75" t="n">
        <f aca="false">IF(D118=0,"",G118/D118)</f>
        <v>0.051610987791343</v>
      </c>
      <c r="I118" s="15" t="n">
        <v>0.0286</v>
      </c>
      <c r="J118" s="15" t="n">
        <v>0.075</v>
      </c>
      <c r="K118" s="16" t="n">
        <v>4</v>
      </c>
      <c r="L118" s="16" t="n">
        <v>7</v>
      </c>
      <c r="M118" s="16" t="n">
        <v>12</v>
      </c>
      <c r="N118" s="16" t="n">
        <v>12</v>
      </c>
    </row>
    <row r="120" customFormat="false" ht="15" hidden="false" customHeight="false" outlineLevel="0" collapsed="false">
      <c r="A120" s="11" t="s">
        <v>33</v>
      </c>
      <c r="B120" s="11" t="s">
        <v>4636</v>
      </c>
      <c r="C120" s="11" t="s">
        <v>5258</v>
      </c>
      <c r="D120" s="16" t="n">
        <v>7331</v>
      </c>
      <c r="E120" s="16" t="n">
        <v>4507</v>
      </c>
      <c r="F120" s="74" t="n">
        <f aca="false">IF(D120=0,"",E120/D120)</f>
        <v>0.614786522984586</v>
      </c>
      <c r="G120" s="17" t="n">
        <v>-993.16</v>
      </c>
      <c r="H120" s="75" t="n">
        <f aca="false">IF(D120=0,"",G120/D120)</f>
        <v>-0.135474014459146</v>
      </c>
      <c r="I120" s="15" t="n">
        <v>-0.2155</v>
      </c>
      <c r="J120" s="15" t="n">
        <v>-0.0484</v>
      </c>
      <c r="K120" s="16" t="n">
        <v>0</v>
      </c>
      <c r="L120" s="16" t="n">
        <v>19</v>
      </c>
      <c r="M120" s="16" t="n">
        <v>10</v>
      </c>
      <c r="N120" s="16" t="n">
        <v>10</v>
      </c>
    </row>
    <row r="121" customFormat="false" ht="15" hidden="false" customHeight="false" outlineLevel="0" collapsed="false">
      <c r="A121" s="11" t="s">
        <v>33</v>
      </c>
      <c r="B121" s="11" t="s">
        <v>4636</v>
      </c>
      <c r="C121" s="11" t="s">
        <v>5259</v>
      </c>
      <c r="D121" s="16" t="n">
        <v>7280</v>
      </c>
      <c r="E121" s="16" t="n">
        <v>3634</v>
      </c>
      <c r="F121" s="74" t="n">
        <f aca="false">IF(D121=0,"",E121/D121)</f>
        <v>0.499175824175824</v>
      </c>
      <c r="G121" s="17" t="n">
        <v>-853.114</v>
      </c>
      <c r="H121" s="75" t="n">
        <f aca="false">IF(D121=0,"",G121/D121)</f>
        <v>-0.117185989010989</v>
      </c>
      <c r="I121" s="15" t="n">
        <v>-0.1938</v>
      </c>
      <c r="J121" s="15" t="n">
        <v>-0.0336</v>
      </c>
      <c r="K121" s="16" t="n">
        <v>1</v>
      </c>
      <c r="L121" s="16" t="n">
        <v>11</v>
      </c>
      <c r="M121" s="16" t="n">
        <v>11</v>
      </c>
      <c r="N121" s="16" t="n">
        <v>11</v>
      </c>
    </row>
    <row r="122" customFormat="false" ht="15" hidden="false" customHeight="false" outlineLevel="0" collapsed="false">
      <c r="A122" s="11" t="s">
        <v>33</v>
      </c>
      <c r="B122" s="11" t="s">
        <v>4636</v>
      </c>
      <c r="C122" s="11" t="s">
        <v>5260</v>
      </c>
      <c r="D122" s="16" t="n">
        <v>7120</v>
      </c>
      <c r="E122" s="16" t="n">
        <v>2871</v>
      </c>
      <c r="F122" s="74" t="n">
        <f aca="false">IF(D122=0,"",E122/D122)</f>
        <v>0.403230337078652</v>
      </c>
      <c r="G122" s="17" t="n">
        <v>-730.339</v>
      </c>
      <c r="H122" s="75" t="n">
        <f aca="false">IF(D122=0,"",G122/D122)</f>
        <v>-0.102575702247191</v>
      </c>
      <c r="I122" s="15" t="n">
        <v>-0.1812</v>
      </c>
      <c r="J122" s="15" t="n">
        <v>-0.0174</v>
      </c>
      <c r="K122" s="16" t="n">
        <v>1</v>
      </c>
      <c r="L122" s="16" t="n">
        <v>7</v>
      </c>
      <c r="M122" s="16" t="n">
        <v>15</v>
      </c>
      <c r="N122" s="16" t="n">
        <v>15</v>
      </c>
    </row>
    <row r="123" customFormat="false" ht="15" hidden="false" customHeight="false" outlineLevel="0" collapsed="false">
      <c r="A123" s="11" t="s">
        <v>33</v>
      </c>
      <c r="B123" s="11" t="s">
        <v>4636</v>
      </c>
      <c r="C123" s="11" t="s">
        <v>5261</v>
      </c>
      <c r="D123" s="16" t="n">
        <v>6958</v>
      </c>
      <c r="E123" s="16" t="n">
        <v>2314</v>
      </c>
      <c r="F123" s="74" t="n">
        <f aca="false">IF(D123=0,"",E123/D123)</f>
        <v>0.332566829548721</v>
      </c>
      <c r="G123" s="17" t="n">
        <v>-764.138</v>
      </c>
      <c r="H123" s="75" t="n">
        <f aca="false">IF(D123=0,"",G123/D123)</f>
        <v>-0.109821500431158</v>
      </c>
      <c r="I123" s="15" t="n">
        <v>-0.1906</v>
      </c>
      <c r="J123" s="15" t="n">
        <v>-0.0228</v>
      </c>
      <c r="K123" s="16" t="n">
        <v>1</v>
      </c>
      <c r="L123" s="16" t="n">
        <v>7</v>
      </c>
      <c r="M123" s="16" t="n">
        <v>19</v>
      </c>
      <c r="N123" s="16" t="n">
        <v>19</v>
      </c>
    </row>
    <row r="125" customFormat="false" ht="15" hidden="false" customHeight="false" outlineLevel="0" collapsed="false">
      <c r="A125" s="11" t="s">
        <v>33</v>
      </c>
      <c r="B125" s="11" t="s">
        <v>4680</v>
      </c>
      <c r="C125" s="11" t="s">
        <v>5258</v>
      </c>
      <c r="D125" s="16" t="n">
        <v>2020</v>
      </c>
      <c r="E125" s="16" t="n">
        <v>1279</v>
      </c>
      <c r="F125" s="74" t="n">
        <f aca="false">IF(D125=0,"",E125/D125)</f>
        <v>0.633168316831683</v>
      </c>
      <c r="G125" s="17" t="n">
        <v>-43.88</v>
      </c>
      <c r="H125" s="75" t="n">
        <f aca="false">IF(D125=0,"",G125/D125)</f>
        <v>-0.0217227722772277</v>
      </c>
      <c r="I125" s="15" t="n">
        <v>-0.0412</v>
      </c>
      <c r="J125" s="15" t="n">
        <v>-0.0023</v>
      </c>
      <c r="K125" s="16" t="n">
        <v>2</v>
      </c>
      <c r="L125" s="16" t="n">
        <v>13</v>
      </c>
      <c r="M125" s="16" t="n">
        <v>7</v>
      </c>
      <c r="N125" s="16" t="n">
        <v>7</v>
      </c>
    </row>
    <row r="126" customFormat="false" ht="15" hidden="false" customHeight="false" outlineLevel="0" collapsed="false">
      <c r="A126" s="11" t="s">
        <v>33</v>
      </c>
      <c r="B126" s="11" t="s">
        <v>4680</v>
      </c>
      <c r="C126" s="11" t="s">
        <v>5259</v>
      </c>
      <c r="D126" s="16" t="n">
        <v>1820</v>
      </c>
      <c r="E126" s="16" t="n">
        <v>957</v>
      </c>
      <c r="F126" s="74" t="n">
        <f aca="false">IF(D126=0,"",E126/D126)</f>
        <v>0.525824175824176</v>
      </c>
      <c r="G126" s="17" t="n">
        <v>30.223</v>
      </c>
      <c r="H126" s="75" t="n">
        <f aca="false">IF(D126=0,"",G126/D126)</f>
        <v>0.016606043956044</v>
      </c>
      <c r="I126" s="15" t="n">
        <v>0.0151</v>
      </c>
      <c r="J126" s="15" t="n">
        <v>0.0181</v>
      </c>
      <c r="K126" s="16" t="n">
        <v>4</v>
      </c>
      <c r="L126" s="16" t="n">
        <v>13</v>
      </c>
      <c r="M126" s="16" t="n">
        <v>9</v>
      </c>
      <c r="N126" s="16" t="n">
        <v>9</v>
      </c>
    </row>
    <row r="127" customFormat="false" ht="15" hidden="false" customHeight="false" outlineLevel="0" collapsed="false">
      <c r="A127" s="11" t="s">
        <v>33</v>
      </c>
      <c r="B127" s="11" t="s">
        <v>4680</v>
      </c>
      <c r="C127" s="11" t="s">
        <v>5260</v>
      </c>
      <c r="D127" s="16" t="n">
        <v>1672</v>
      </c>
      <c r="E127" s="16" t="n">
        <v>705</v>
      </c>
      <c r="F127" s="74" t="n">
        <f aca="false">IF(D127=0,"",E127/D127)</f>
        <v>0.421650717703349</v>
      </c>
      <c r="G127" s="17" t="n">
        <v>32.039</v>
      </c>
      <c r="H127" s="75" t="n">
        <f aca="false">IF(D127=0,"",G127/D127)</f>
        <v>0.0191620813397129</v>
      </c>
      <c r="I127" s="15" t="n">
        <v>0.0454</v>
      </c>
      <c r="J127" s="15" t="n">
        <v>-0.0071</v>
      </c>
      <c r="K127" s="16" t="n">
        <v>3</v>
      </c>
      <c r="L127" s="16" t="n">
        <v>9</v>
      </c>
      <c r="M127" s="16" t="n">
        <v>13</v>
      </c>
      <c r="N127" s="16" t="n">
        <v>13</v>
      </c>
    </row>
    <row r="128" customFormat="false" ht="15" hidden="false" customHeight="false" outlineLevel="0" collapsed="false">
      <c r="A128" s="11" t="s">
        <v>33</v>
      </c>
      <c r="B128" s="11" t="s">
        <v>4680</v>
      </c>
      <c r="C128" s="11" t="s">
        <v>5262</v>
      </c>
      <c r="D128" s="16" t="n">
        <v>1472</v>
      </c>
      <c r="E128" s="16" t="n">
        <v>472</v>
      </c>
      <c r="F128" s="74" t="n">
        <f aca="false">IF(D128=0,"",E128/D128)</f>
        <v>0.320652173913043</v>
      </c>
      <c r="G128" s="17" t="n">
        <v>128.379</v>
      </c>
      <c r="H128" s="75" t="n">
        <f aca="false">IF(D128=0,"",G128/D128)</f>
        <v>0.0872139945652174</v>
      </c>
      <c r="I128" s="15" t="n">
        <v>0.0969</v>
      </c>
      <c r="J128" s="15" t="n">
        <v>0.0776</v>
      </c>
      <c r="K128" s="16" t="n">
        <v>4</v>
      </c>
      <c r="L128" s="16" t="n">
        <v>7</v>
      </c>
      <c r="M128" s="16" t="n">
        <v>21</v>
      </c>
      <c r="N128" s="16" t="n">
        <v>21</v>
      </c>
    </row>
    <row r="130" customFormat="false" ht="15" hidden="false" customHeight="false" outlineLevel="0" collapsed="false">
      <c r="A130" s="11" t="s">
        <v>33</v>
      </c>
      <c r="B130" s="11" t="s">
        <v>4686</v>
      </c>
      <c r="C130" s="11" t="s">
        <v>5258</v>
      </c>
      <c r="D130" s="16" t="n">
        <v>2020</v>
      </c>
      <c r="E130" s="16" t="n">
        <v>1279</v>
      </c>
      <c r="F130" s="74" t="n">
        <f aca="false">IF(D130=0,"",E130/D130)</f>
        <v>0.633168316831683</v>
      </c>
      <c r="G130" s="17" t="n">
        <v>-43.88</v>
      </c>
      <c r="H130" s="75" t="n">
        <f aca="false">IF(D130=0,"",G130/D130)</f>
        <v>-0.0217227722772277</v>
      </c>
      <c r="I130" s="15" t="n">
        <v>-0.0412</v>
      </c>
      <c r="J130" s="15" t="n">
        <v>-0.0023</v>
      </c>
      <c r="K130" s="16" t="n">
        <v>2</v>
      </c>
      <c r="L130" s="16" t="n">
        <v>13</v>
      </c>
      <c r="M130" s="16" t="n">
        <v>7</v>
      </c>
      <c r="N130" s="16" t="n">
        <v>7</v>
      </c>
    </row>
    <row r="131" customFormat="false" ht="15" hidden="false" customHeight="false" outlineLevel="0" collapsed="false">
      <c r="A131" s="11" t="s">
        <v>33</v>
      </c>
      <c r="B131" s="11" t="s">
        <v>4686</v>
      </c>
      <c r="C131" s="11" t="s">
        <v>5259</v>
      </c>
      <c r="D131" s="16" t="n">
        <v>1820</v>
      </c>
      <c r="E131" s="16" t="n">
        <v>957</v>
      </c>
      <c r="F131" s="74" t="n">
        <f aca="false">IF(D131=0,"",E131/D131)</f>
        <v>0.525824175824176</v>
      </c>
      <c r="G131" s="17" t="n">
        <v>30.223</v>
      </c>
      <c r="H131" s="75" t="n">
        <f aca="false">IF(D131=0,"",G131/D131)</f>
        <v>0.016606043956044</v>
      </c>
      <c r="I131" s="15" t="n">
        <v>0.0151</v>
      </c>
      <c r="J131" s="15" t="n">
        <v>0.0181</v>
      </c>
      <c r="K131" s="16" t="n">
        <v>4</v>
      </c>
      <c r="L131" s="16" t="n">
        <v>13</v>
      </c>
      <c r="M131" s="16" t="n">
        <v>9</v>
      </c>
      <c r="N131" s="16" t="n">
        <v>9</v>
      </c>
    </row>
    <row r="132" customFormat="false" ht="15" hidden="false" customHeight="false" outlineLevel="0" collapsed="false">
      <c r="A132" s="11" t="s">
        <v>33</v>
      </c>
      <c r="B132" s="11" t="s">
        <v>4686</v>
      </c>
      <c r="C132" s="11" t="s">
        <v>5260</v>
      </c>
      <c r="D132" s="16" t="n">
        <v>1672</v>
      </c>
      <c r="E132" s="16" t="n">
        <v>705</v>
      </c>
      <c r="F132" s="74" t="n">
        <f aca="false">IF(D132=0,"",E132/D132)</f>
        <v>0.421650717703349</v>
      </c>
      <c r="G132" s="17" t="n">
        <v>32.039</v>
      </c>
      <c r="H132" s="75" t="n">
        <f aca="false">IF(D132=0,"",G132/D132)</f>
        <v>0.0191620813397129</v>
      </c>
      <c r="I132" s="15" t="n">
        <v>0.0454</v>
      </c>
      <c r="J132" s="15" t="n">
        <v>-0.0071</v>
      </c>
      <c r="K132" s="16" t="n">
        <v>3</v>
      </c>
      <c r="L132" s="16" t="n">
        <v>9</v>
      </c>
      <c r="M132" s="16" t="n">
        <v>13</v>
      </c>
      <c r="N132" s="16" t="n">
        <v>13</v>
      </c>
    </row>
    <row r="133" customFormat="false" ht="15" hidden="false" customHeight="false" outlineLevel="0" collapsed="false">
      <c r="A133" s="11" t="s">
        <v>33</v>
      </c>
      <c r="B133" s="11" t="s">
        <v>4686</v>
      </c>
      <c r="C133" s="11" t="s">
        <v>5261</v>
      </c>
      <c r="D133" s="16" t="n">
        <v>1559</v>
      </c>
      <c r="E133" s="16" t="n">
        <v>572</v>
      </c>
      <c r="F133" s="74" t="n">
        <f aca="false">IF(D133=0,"",E133/D133)</f>
        <v>0.366901860166774</v>
      </c>
      <c r="G133" s="17" t="n">
        <v>102.222</v>
      </c>
      <c r="H133" s="75" t="n">
        <f aca="false">IF(D133=0,"",G133/D133)</f>
        <v>0.0655689544579859</v>
      </c>
      <c r="I133" s="15" t="n">
        <v>0.0908</v>
      </c>
      <c r="J133" s="15" t="n">
        <v>0.0403</v>
      </c>
      <c r="K133" s="16" t="n">
        <v>3</v>
      </c>
      <c r="L133" s="16" t="n">
        <v>8</v>
      </c>
      <c r="M133" s="16" t="n">
        <v>16</v>
      </c>
      <c r="N133" s="16" t="n">
        <v>16</v>
      </c>
    </row>
    <row r="135" customFormat="false" ht="15" hidden="false" customHeight="false" outlineLevel="0" collapsed="false">
      <c r="A135" s="11" t="s">
        <v>34</v>
      </c>
      <c r="B135" s="11" t="s">
        <v>4636</v>
      </c>
      <c r="C135" s="11" t="s">
        <v>5258</v>
      </c>
      <c r="D135" s="16" t="n">
        <v>4265</v>
      </c>
      <c r="E135" s="16" t="n">
        <v>2566</v>
      </c>
      <c r="F135" s="74" t="n">
        <f aca="false">IF(D135=0,"",E135/D135)</f>
        <v>0.601641266119578</v>
      </c>
      <c r="G135" s="17" t="n">
        <v>-384.488</v>
      </c>
      <c r="H135" s="75" t="n">
        <f aca="false">IF(D135=0,"",G135/D135)</f>
        <v>-0.0901495896834701</v>
      </c>
      <c r="I135" s="15" t="n">
        <v>-0.1164</v>
      </c>
      <c r="J135" s="15" t="n">
        <v>-0.0621</v>
      </c>
      <c r="K135" s="16" t="n">
        <v>0</v>
      </c>
      <c r="L135" s="16" t="n">
        <v>16</v>
      </c>
      <c r="M135" s="16" t="n">
        <v>7</v>
      </c>
      <c r="N135" s="16" t="n">
        <v>7</v>
      </c>
    </row>
    <row r="136" customFormat="false" ht="15" hidden="false" customHeight="false" outlineLevel="0" collapsed="false">
      <c r="A136" s="11" t="s">
        <v>34</v>
      </c>
      <c r="B136" s="11" t="s">
        <v>4636</v>
      </c>
      <c r="C136" s="11" t="s">
        <v>5259</v>
      </c>
      <c r="D136" s="16" t="n">
        <v>3892</v>
      </c>
      <c r="E136" s="16" t="n">
        <v>1888</v>
      </c>
      <c r="F136" s="74" t="n">
        <f aca="false">IF(D136=0,"",E136/D136)</f>
        <v>0.485097636176773</v>
      </c>
      <c r="G136" s="17" t="n">
        <v>-317.077</v>
      </c>
      <c r="H136" s="75" t="n">
        <f aca="false">IF(D136=0,"",G136/D136)</f>
        <v>-0.0814689105858171</v>
      </c>
      <c r="I136" s="15" t="n">
        <v>-0.1083</v>
      </c>
      <c r="J136" s="15" t="n">
        <v>-0.0533</v>
      </c>
      <c r="K136" s="16" t="n">
        <v>0</v>
      </c>
      <c r="L136" s="16" t="n">
        <v>14</v>
      </c>
      <c r="M136" s="16" t="n">
        <v>9</v>
      </c>
      <c r="N136" s="16" t="n">
        <v>9</v>
      </c>
    </row>
    <row r="137" customFormat="false" ht="15" hidden="false" customHeight="false" outlineLevel="0" collapsed="false">
      <c r="A137" s="11" t="s">
        <v>34</v>
      </c>
      <c r="B137" s="11" t="s">
        <v>4636</v>
      </c>
      <c r="C137" s="11" t="s">
        <v>5260</v>
      </c>
      <c r="D137" s="16" t="n">
        <v>3477</v>
      </c>
      <c r="E137" s="16" t="n">
        <v>1341</v>
      </c>
      <c r="F137" s="74" t="n">
        <f aca="false">IF(D137=0,"",E137/D137)</f>
        <v>0.385677308024159</v>
      </c>
      <c r="G137" s="17" t="n">
        <v>-301.842</v>
      </c>
      <c r="H137" s="75" t="n">
        <f aca="false">IF(D137=0,"",G137/D137)</f>
        <v>-0.0868110440034512</v>
      </c>
      <c r="I137" s="15" t="n">
        <v>-0.1213</v>
      </c>
      <c r="J137" s="15" t="n">
        <v>-0.051</v>
      </c>
      <c r="K137" s="16" t="n">
        <v>1</v>
      </c>
      <c r="L137" s="16" t="n">
        <v>7</v>
      </c>
      <c r="M137" s="16" t="n">
        <v>15</v>
      </c>
      <c r="N137" s="16" t="n">
        <v>15</v>
      </c>
    </row>
    <row r="138" customFormat="false" ht="15" hidden="false" customHeight="false" outlineLevel="0" collapsed="false">
      <c r="A138" s="11" t="s">
        <v>34</v>
      </c>
      <c r="B138" s="11" t="s">
        <v>4636</v>
      </c>
      <c r="C138" s="11" t="s">
        <v>5261</v>
      </c>
      <c r="D138" s="16" t="n">
        <v>3169</v>
      </c>
      <c r="E138" s="16" t="n">
        <v>1052</v>
      </c>
      <c r="F138" s="74" t="n">
        <f aca="false">IF(D138=0,"",E138/D138)</f>
        <v>0.331965919848533</v>
      </c>
      <c r="G138" s="17" t="n">
        <v>-174.081</v>
      </c>
      <c r="H138" s="75" t="n">
        <f aca="false">IF(D138=0,"",G138/D138)</f>
        <v>-0.0549324708109814</v>
      </c>
      <c r="I138" s="15" t="n">
        <v>-0.1018</v>
      </c>
      <c r="J138" s="15" t="n">
        <v>-0.0065</v>
      </c>
      <c r="K138" s="16" t="n">
        <v>1</v>
      </c>
      <c r="L138" s="16" t="n">
        <v>6</v>
      </c>
      <c r="M138" s="16" t="n">
        <v>18</v>
      </c>
      <c r="N138" s="16" t="n">
        <v>18</v>
      </c>
    </row>
    <row r="140" customFormat="false" ht="15" hidden="false" customHeight="false" outlineLevel="0" collapsed="false">
      <c r="A140" s="11" t="s">
        <v>34</v>
      </c>
      <c r="B140" s="11" t="s">
        <v>4680</v>
      </c>
      <c r="C140" s="11" t="s">
        <v>5258</v>
      </c>
      <c r="D140" s="16" t="n">
        <v>2552</v>
      </c>
      <c r="E140" s="16" t="n">
        <v>1617</v>
      </c>
      <c r="F140" s="74" t="n">
        <f aca="false">IF(D140=0,"",E140/D140)</f>
        <v>0.633620689655172</v>
      </c>
      <c r="G140" s="17" t="n">
        <v>-27.622</v>
      </c>
      <c r="H140" s="75" t="n">
        <f aca="false">IF(D140=0,"",G140/D140)</f>
        <v>-0.0108236677115987</v>
      </c>
      <c r="I140" s="15" t="n">
        <v>-0.0333</v>
      </c>
      <c r="J140" s="15" t="n">
        <v>0.0113</v>
      </c>
      <c r="K140" s="16" t="n">
        <v>2</v>
      </c>
      <c r="L140" s="16" t="n">
        <v>12</v>
      </c>
      <c r="M140" s="16" t="n">
        <v>6</v>
      </c>
      <c r="N140" s="16" t="n">
        <v>6</v>
      </c>
    </row>
    <row r="141" customFormat="false" ht="15" hidden="false" customHeight="false" outlineLevel="0" collapsed="false">
      <c r="A141" s="11" t="s">
        <v>34</v>
      </c>
      <c r="B141" s="11" t="s">
        <v>4680</v>
      </c>
      <c r="C141" s="11" t="s">
        <v>5259</v>
      </c>
      <c r="D141" s="16" t="n">
        <v>1940</v>
      </c>
      <c r="E141" s="16" t="n">
        <v>1036</v>
      </c>
      <c r="F141" s="74" t="n">
        <f aca="false">IF(D141=0,"",E141/D141)</f>
        <v>0.534020618556701</v>
      </c>
      <c r="G141" s="17" t="n">
        <v>84.061</v>
      </c>
      <c r="H141" s="75" t="n">
        <f aca="false">IF(D141=0,"",G141/D141)</f>
        <v>0.043330412371134</v>
      </c>
      <c r="I141" s="15" t="n">
        <v>0.0136</v>
      </c>
      <c r="J141" s="15" t="n">
        <v>0.0725</v>
      </c>
      <c r="K141" s="16" t="n">
        <v>5</v>
      </c>
      <c r="L141" s="16" t="n">
        <v>10</v>
      </c>
      <c r="M141" s="16" t="n">
        <v>11</v>
      </c>
      <c r="N141" s="16" t="n">
        <v>11</v>
      </c>
    </row>
    <row r="142" customFormat="false" ht="15" hidden="false" customHeight="false" outlineLevel="0" collapsed="false">
      <c r="A142" s="11" t="s">
        <v>34</v>
      </c>
      <c r="B142" s="11" t="s">
        <v>4680</v>
      </c>
      <c r="C142" s="11" t="s">
        <v>5260</v>
      </c>
      <c r="D142" s="16" t="n">
        <v>1478</v>
      </c>
      <c r="E142" s="16" t="n">
        <v>660</v>
      </c>
      <c r="F142" s="74" t="n">
        <f aca="false">IF(D142=0,"",E142/D142)</f>
        <v>0.446549391069012</v>
      </c>
      <c r="G142" s="17" t="n">
        <v>134.73</v>
      </c>
      <c r="H142" s="75" t="n">
        <f aca="false">IF(D142=0,"",G142/D142)</f>
        <v>0.0911569688768606</v>
      </c>
      <c r="I142" s="15" t="n">
        <v>0.0816</v>
      </c>
      <c r="J142" s="15" t="n">
        <v>0.1006</v>
      </c>
      <c r="K142" s="16" t="n">
        <v>6</v>
      </c>
      <c r="L142" s="16" t="n">
        <v>8</v>
      </c>
      <c r="M142" s="16" t="n">
        <v>17</v>
      </c>
      <c r="N142" s="16" t="n">
        <v>17</v>
      </c>
    </row>
    <row r="143" customFormat="false" ht="15" hidden="false" customHeight="false" outlineLevel="0" collapsed="false">
      <c r="A143" s="11" t="s">
        <v>34</v>
      </c>
      <c r="B143" s="11" t="s">
        <v>4680</v>
      </c>
      <c r="C143" s="11" t="s">
        <v>5261</v>
      </c>
      <c r="D143" s="16" t="n">
        <v>1168</v>
      </c>
      <c r="E143" s="16" t="n">
        <v>434</v>
      </c>
      <c r="F143" s="74" t="n">
        <f aca="false">IF(D143=0,"",E143/D143)</f>
        <v>0.371575342465753</v>
      </c>
      <c r="G143" s="17" t="n">
        <v>103.764</v>
      </c>
      <c r="H143" s="75" t="n">
        <f aca="false">IF(D143=0,"",G143/D143)</f>
        <v>0.0888390410958904</v>
      </c>
      <c r="I143" s="15" t="n">
        <v>0.0929</v>
      </c>
      <c r="J143" s="15" t="n">
        <v>0.0846</v>
      </c>
      <c r="K143" s="16" t="n">
        <v>6</v>
      </c>
      <c r="L143" s="16" t="n">
        <v>6</v>
      </c>
      <c r="M143" s="16" t="n">
        <v>18</v>
      </c>
      <c r="N143" s="16" t="n">
        <v>18</v>
      </c>
    </row>
    <row r="145" customFormat="false" ht="15" hidden="false" customHeight="false" outlineLevel="0" collapsed="false">
      <c r="A145" s="11" t="s">
        <v>34</v>
      </c>
      <c r="B145" s="11" t="s">
        <v>4686</v>
      </c>
      <c r="C145" s="11" t="s">
        <v>5258</v>
      </c>
      <c r="D145" s="16" t="n">
        <v>2038</v>
      </c>
      <c r="E145" s="16" t="n">
        <v>1283</v>
      </c>
      <c r="F145" s="74" t="n">
        <f aca="false">IF(D145=0,"",E145/D145)</f>
        <v>0.629538763493621</v>
      </c>
      <c r="G145" s="17" t="n">
        <v>-35.931</v>
      </c>
      <c r="H145" s="75" t="n">
        <f aca="false">IF(D145=0,"",G145/D145)</f>
        <v>-0.0176305201177625</v>
      </c>
      <c r="I145" s="15" t="n">
        <v>-0.0393</v>
      </c>
      <c r="J145" s="15" t="n">
        <v>0.0047</v>
      </c>
      <c r="K145" s="16" t="n">
        <v>2</v>
      </c>
      <c r="L145" s="16" t="n">
        <v>11</v>
      </c>
      <c r="M145" s="16" t="n">
        <v>6</v>
      </c>
      <c r="N145" s="16" t="n">
        <v>6</v>
      </c>
    </row>
    <row r="146" customFormat="false" ht="15" hidden="false" customHeight="false" outlineLevel="0" collapsed="false">
      <c r="A146" s="11" t="s">
        <v>34</v>
      </c>
      <c r="B146" s="11" t="s">
        <v>4686</v>
      </c>
      <c r="C146" s="11" t="s">
        <v>5259</v>
      </c>
      <c r="D146" s="16" t="n">
        <v>1558</v>
      </c>
      <c r="E146" s="16" t="n">
        <v>835</v>
      </c>
      <c r="F146" s="74" t="n">
        <f aca="false">IF(D146=0,"",E146/D146)</f>
        <v>0.53594351732991</v>
      </c>
      <c r="G146" s="17" t="n">
        <v>73.093</v>
      </c>
      <c r="H146" s="75" t="n">
        <f aca="false">IF(D146=0,"",G146/D146)</f>
        <v>0.0469146341463415</v>
      </c>
      <c r="I146" s="15" t="n">
        <v>0.0099</v>
      </c>
      <c r="J146" s="15" t="n">
        <v>0.0853</v>
      </c>
      <c r="K146" s="16" t="n">
        <v>5</v>
      </c>
      <c r="L146" s="16" t="n">
        <v>11</v>
      </c>
      <c r="M146" s="16" t="n">
        <v>10</v>
      </c>
      <c r="N146" s="16" t="n">
        <v>10</v>
      </c>
    </row>
    <row r="147" customFormat="false" ht="15" hidden="false" customHeight="false" outlineLevel="0" collapsed="false">
      <c r="A147" s="11" t="s">
        <v>34</v>
      </c>
      <c r="B147" s="11" t="s">
        <v>4686</v>
      </c>
      <c r="C147" s="11" t="s">
        <v>5260</v>
      </c>
      <c r="D147" s="16" t="n">
        <v>1173</v>
      </c>
      <c r="E147" s="16" t="n">
        <v>528</v>
      </c>
      <c r="F147" s="74" t="n">
        <f aca="false">IF(D147=0,"",E147/D147)</f>
        <v>0.450127877237852</v>
      </c>
      <c r="G147" s="17" t="n">
        <v>117.98</v>
      </c>
      <c r="H147" s="75" t="n">
        <f aca="false">IF(D147=0,"",G147/D147)</f>
        <v>0.100579710144928</v>
      </c>
      <c r="I147" s="15" t="n">
        <v>0.0811</v>
      </c>
      <c r="J147" s="15" t="n">
        <v>0.1207</v>
      </c>
      <c r="K147" s="16" t="n">
        <v>5</v>
      </c>
      <c r="L147" s="16" t="n">
        <v>9</v>
      </c>
      <c r="M147" s="16" t="n">
        <v>18</v>
      </c>
      <c r="N147" s="16" t="n">
        <v>18</v>
      </c>
    </row>
    <row r="148" customFormat="false" ht="15" hidden="false" customHeight="false" outlineLevel="0" collapsed="false">
      <c r="A148" s="11" t="s">
        <v>34</v>
      </c>
      <c r="B148" s="11" t="s">
        <v>4686</v>
      </c>
      <c r="C148" s="11" t="s">
        <v>5261</v>
      </c>
      <c r="D148" s="16" t="n">
        <v>942</v>
      </c>
      <c r="E148" s="16" t="n">
        <v>372</v>
      </c>
      <c r="F148" s="74" t="n">
        <f aca="false">IF(D148=0,"",E148/D148)</f>
        <v>0.394904458598726</v>
      </c>
      <c r="G148" s="17" t="n">
        <v>149.102</v>
      </c>
      <c r="H148" s="75" t="n">
        <f aca="false">IF(D148=0,"",G148/D148)</f>
        <v>0.158282377919321</v>
      </c>
      <c r="I148" s="15" t="n">
        <v>0.1277</v>
      </c>
      <c r="J148" s="15" t="n">
        <v>0.1926</v>
      </c>
      <c r="K148" s="16" t="n">
        <v>5</v>
      </c>
      <c r="L148" s="16" t="n">
        <v>9</v>
      </c>
      <c r="M148" s="16" t="n">
        <v>19</v>
      </c>
      <c r="N148" s="16" t="n">
        <v>19</v>
      </c>
    </row>
    <row r="150" customFormat="false" ht="15" hidden="false" customHeight="false" outlineLevel="0" collapsed="false">
      <c r="A150" s="11" t="s">
        <v>35</v>
      </c>
      <c r="B150" s="11" t="s">
        <v>4636</v>
      </c>
      <c r="C150" s="11" t="s">
        <v>5258</v>
      </c>
      <c r="D150" s="16" t="n">
        <v>1203</v>
      </c>
      <c r="E150" s="16" t="n">
        <v>704</v>
      </c>
      <c r="F150" s="74" t="n">
        <f aca="false">IF(D150=0,"",E150/D150)</f>
        <v>0.58520365752286</v>
      </c>
      <c r="G150" s="17" t="n">
        <v>-102.315</v>
      </c>
      <c r="H150" s="75" t="n">
        <f aca="false">IF(D150=0,"",G150/D150)</f>
        <v>-0.0850498753117207</v>
      </c>
      <c r="I150" s="15" t="n">
        <v>-0.1081</v>
      </c>
      <c r="J150" s="15" t="n">
        <v>-0.0612</v>
      </c>
      <c r="K150" s="16" t="n">
        <v>0</v>
      </c>
      <c r="L150" s="16" t="n">
        <v>10</v>
      </c>
      <c r="M150" s="16" t="n">
        <v>6</v>
      </c>
      <c r="N150" s="16" t="n">
        <v>6</v>
      </c>
    </row>
    <row r="151" customFormat="false" ht="15" hidden="false" customHeight="false" outlineLevel="0" collapsed="false">
      <c r="A151" s="11" t="s">
        <v>35</v>
      </c>
      <c r="B151" s="11" t="s">
        <v>4636</v>
      </c>
      <c r="C151" s="11" t="s">
        <v>5259</v>
      </c>
      <c r="D151" s="16" t="n">
        <v>1098</v>
      </c>
      <c r="E151" s="16" t="n">
        <v>514</v>
      </c>
      <c r="F151" s="74" t="n">
        <f aca="false">IF(D151=0,"",E151/D151)</f>
        <v>0.468123861566485</v>
      </c>
      <c r="G151" s="17" t="n">
        <v>-93.537</v>
      </c>
      <c r="H151" s="75" t="n">
        <f aca="false">IF(D151=0,"",G151/D151)</f>
        <v>-0.0851885245901639</v>
      </c>
      <c r="I151" s="15" t="n">
        <v>-0.1525</v>
      </c>
      <c r="J151" s="15" t="n">
        <v>-0.0161</v>
      </c>
      <c r="K151" s="16" t="n">
        <v>1</v>
      </c>
      <c r="L151" s="16" t="n">
        <v>10</v>
      </c>
      <c r="M151" s="16" t="n">
        <v>10</v>
      </c>
      <c r="N151" s="16" t="n">
        <v>10</v>
      </c>
    </row>
    <row r="152" customFormat="false" ht="15" hidden="false" customHeight="false" outlineLevel="0" collapsed="false">
      <c r="A152" s="11" t="s">
        <v>35</v>
      </c>
      <c r="B152" s="11" t="s">
        <v>4636</v>
      </c>
      <c r="C152" s="11" t="s">
        <v>5260</v>
      </c>
      <c r="D152" s="16" t="n">
        <v>979</v>
      </c>
      <c r="E152" s="16" t="n">
        <v>371</v>
      </c>
      <c r="F152" s="74" t="n">
        <f aca="false">IF(D152=0,"",E152/D152)</f>
        <v>0.378958120531154</v>
      </c>
      <c r="G152" s="17" t="n">
        <v>-72.822</v>
      </c>
      <c r="H152" s="75" t="n">
        <f aca="false">IF(D152=0,"",G152/D152)</f>
        <v>-0.0743840653728294</v>
      </c>
      <c r="I152" s="15" t="n">
        <v>-0.1562</v>
      </c>
      <c r="J152" s="15" t="n">
        <v>0.0146</v>
      </c>
      <c r="K152" s="16" t="n">
        <v>2</v>
      </c>
      <c r="L152" s="16" t="n">
        <v>9</v>
      </c>
      <c r="M152" s="16" t="n">
        <v>14</v>
      </c>
      <c r="N152" s="16" t="n">
        <v>14</v>
      </c>
    </row>
    <row r="153" customFormat="false" ht="15" hidden="false" customHeight="false" outlineLevel="0" collapsed="false">
      <c r="A153" s="11" t="s">
        <v>35</v>
      </c>
      <c r="B153" s="11" t="s">
        <v>4636</v>
      </c>
      <c r="C153" s="11" t="s">
        <v>5261</v>
      </c>
      <c r="D153" s="16" t="n">
        <v>884</v>
      </c>
      <c r="E153" s="16" t="n">
        <v>288</v>
      </c>
      <c r="F153" s="74" t="n">
        <f aca="false">IF(D153=0,"",E153/D153)</f>
        <v>0.32579185520362</v>
      </c>
      <c r="G153" s="17" t="n">
        <v>-39.42</v>
      </c>
      <c r="H153" s="75" t="n">
        <f aca="false">IF(D153=0,"",G153/D153)</f>
        <v>-0.0445927601809955</v>
      </c>
      <c r="I153" s="15" t="n">
        <v>-0.1033</v>
      </c>
      <c r="J153" s="15" t="n">
        <v>0.0194</v>
      </c>
      <c r="K153" s="16" t="n">
        <v>2</v>
      </c>
      <c r="L153" s="16" t="n">
        <v>9</v>
      </c>
      <c r="M153" s="16" t="n">
        <v>15</v>
      </c>
      <c r="N153" s="16" t="n">
        <v>15</v>
      </c>
    </row>
    <row r="155" customFormat="false" ht="15" hidden="false" customHeight="false" outlineLevel="0" collapsed="false">
      <c r="A155" s="11" t="s">
        <v>35</v>
      </c>
      <c r="B155" s="11" t="s">
        <v>4680</v>
      </c>
      <c r="C155" s="11" t="s">
        <v>5258</v>
      </c>
      <c r="D155" s="16" t="n">
        <v>283</v>
      </c>
      <c r="E155" s="16" t="n">
        <v>177</v>
      </c>
      <c r="F155" s="74" t="n">
        <f aca="false">IF(D155=0,"",E155/D155)</f>
        <v>0.625441696113074</v>
      </c>
      <c r="G155" s="17" t="n">
        <v>-4.72</v>
      </c>
      <c r="H155" s="75" t="n">
        <f aca="false">IF(D155=0,"",G155/D155)</f>
        <v>-0.016678445229682</v>
      </c>
      <c r="I155" s="15" t="n">
        <v>-0.0091</v>
      </c>
      <c r="J155" s="15" t="n">
        <v>-0.0236</v>
      </c>
      <c r="K155" s="16" t="n">
        <v>2</v>
      </c>
      <c r="L155" s="16" t="n">
        <v>10</v>
      </c>
      <c r="M155" s="16" t="n">
        <v>5</v>
      </c>
      <c r="N155" s="16" t="n">
        <v>5</v>
      </c>
    </row>
    <row r="156" customFormat="false" ht="15" hidden="false" customHeight="false" outlineLevel="0" collapsed="false">
      <c r="A156" s="11" t="s">
        <v>35</v>
      </c>
      <c r="B156" s="11" t="s">
        <v>4680</v>
      </c>
      <c r="C156" s="11" t="s">
        <v>5259</v>
      </c>
      <c r="D156" s="16" t="n">
        <v>244</v>
      </c>
      <c r="E156" s="16" t="n">
        <v>128</v>
      </c>
      <c r="F156" s="74" t="n">
        <f aca="false">IF(D156=0,"",E156/D156)</f>
        <v>0.524590163934426</v>
      </c>
      <c r="G156" s="17" t="n">
        <v>7.725</v>
      </c>
      <c r="H156" s="75" t="n">
        <f aca="false">IF(D156=0,"",G156/D156)</f>
        <v>0.0316598360655738</v>
      </c>
      <c r="I156" s="15" t="n">
        <v>0.0654</v>
      </c>
      <c r="J156" s="15" t="n">
        <v>0.0006</v>
      </c>
      <c r="K156" s="16" t="n">
        <v>4</v>
      </c>
      <c r="L156" s="16" t="n">
        <v>6</v>
      </c>
      <c r="M156" s="16" t="n">
        <v>6</v>
      </c>
      <c r="N156" s="16" t="n">
        <v>6</v>
      </c>
    </row>
    <row r="157" customFormat="false" ht="15" hidden="false" customHeight="false" outlineLevel="0" collapsed="false">
      <c r="A157" s="11" t="s">
        <v>35</v>
      </c>
      <c r="B157" s="11" t="s">
        <v>4680</v>
      </c>
      <c r="C157" s="11" t="s">
        <v>5260</v>
      </c>
      <c r="D157" s="16" t="n">
        <v>215</v>
      </c>
      <c r="E157" s="16" t="n">
        <v>107</v>
      </c>
      <c r="F157" s="74" t="n">
        <f aca="false">IF(D157=0,"",E157/D157)</f>
        <v>0.497674418604651</v>
      </c>
      <c r="G157" s="17" t="n">
        <v>48.852</v>
      </c>
      <c r="H157" s="75" t="n">
        <f aca="false">IF(D157=0,"",G157/D157)</f>
        <v>0.227218604651163</v>
      </c>
      <c r="I157" s="15" t="n">
        <v>0.2346</v>
      </c>
      <c r="J157" s="15" t="n">
        <v>0.2199</v>
      </c>
      <c r="K157" s="16" t="n">
        <v>5</v>
      </c>
      <c r="L157" s="16" t="n">
        <v>5</v>
      </c>
      <c r="M157" s="16" t="n">
        <v>7</v>
      </c>
      <c r="N157" s="16" t="n">
        <v>7</v>
      </c>
    </row>
    <row r="158" customFormat="false" ht="15" hidden="false" customHeight="false" outlineLevel="0" collapsed="false">
      <c r="A158" s="11" t="s">
        <v>35</v>
      </c>
      <c r="B158" s="11" t="s">
        <v>4680</v>
      </c>
      <c r="C158" s="11" t="s">
        <v>5261</v>
      </c>
      <c r="D158" s="16" t="n">
        <v>186</v>
      </c>
      <c r="E158" s="16" t="n">
        <v>84</v>
      </c>
      <c r="F158" s="74" t="n">
        <f aca="false">IF(D158=0,"",E158/D158)</f>
        <v>0.451612903225806</v>
      </c>
      <c r="G158" s="17" t="n">
        <v>62.706</v>
      </c>
      <c r="H158" s="75" t="n">
        <f aca="false">IF(D158=0,"",G158/D158)</f>
        <v>0.337129032258065</v>
      </c>
      <c r="I158" s="15" t="n">
        <v>0.3618</v>
      </c>
      <c r="J158" s="15" t="n">
        <v>0.3114</v>
      </c>
      <c r="K158" s="16" t="n">
        <v>6</v>
      </c>
      <c r="L158" s="16" t="n">
        <v>8</v>
      </c>
      <c r="M158" s="16" t="n">
        <v>8</v>
      </c>
      <c r="N158" s="16" t="n">
        <v>7</v>
      </c>
    </row>
    <row r="160" customFormat="false" ht="15" hidden="false" customHeight="false" outlineLevel="0" collapsed="false">
      <c r="A160" s="11" t="s">
        <v>35</v>
      </c>
      <c r="B160" s="11" t="s">
        <v>4686</v>
      </c>
      <c r="C160" s="11" t="s">
        <v>5258</v>
      </c>
      <c r="D160" s="16" t="n">
        <v>232</v>
      </c>
      <c r="E160" s="16" t="n">
        <v>160</v>
      </c>
      <c r="F160" s="74" t="n">
        <f aca="false">IF(D160=0,"",E160/D160)</f>
        <v>0.689655172413793</v>
      </c>
      <c r="G160" s="17" t="n">
        <v>19.791</v>
      </c>
      <c r="H160" s="75" t="n">
        <f aca="false">IF(D160=0,"",G160/D160)</f>
        <v>0.0853060344827586</v>
      </c>
      <c r="I160" s="15" t="n">
        <v>0.0861</v>
      </c>
      <c r="J160" s="15" t="n">
        <v>0.0846</v>
      </c>
      <c r="K160" s="16" t="n">
        <v>4</v>
      </c>
      <c r="L160" s="16" t="n">
        <v>10</v>
      </c>
      <c r="M160" s="16" t="n">
        <v>5</v>
      </c>
      <c r="N160" s="16" t="n">
        <v>5</v>
      </c>
    </row>
    <row r="161" customFormat="false" ht="15" hidden="false" customHeight="false" outlineLevel="0" collapsed="false">
      <c r="A161" s="11" t="s">
        <v>35</v>
      </c>
      <c r="B161" s="11" t="s">
        <v>4686</v>
      </c>
      <c r="C161" s="11" t="s">
        <v>5259</v>
      </c>
      <c r="D161" s="16" t="n">
        <v>220</v>
      </c>
      <c r="E161" s="16" t="n">
        <v>122</v>
      </c>
      <c r="F161" s="74" t="n">
        <f aca="false">IF(D161=0,"",E161/D161)</f>
        <v>0.554545454545455</v>
      </c>
      <c r="G161" s="17" t="n">
        <v>20.016</v>
      </c>
      <c r="H161" s="75" t="n">
        <f aca="false">IF(D161=0,"",G161/D161)</f>
        <v>0.0909818181818182</v>
      </c>
      <c r="I161" s="15" t="n">
        <v>0.0966</v>
      </c>
      <c r="J161" s="15" t="n">
        <v>0.086</v>
      </c>
      <c r="K161" s="16" t="n">
        <v>4</v>
      </c>
      <c r="L161" s="16" t="n">
        <v>7</v>
      </c>
      <c r="M161" s="16" t="n">
        <v>6</v>
      </c>
      <c r="N161" s="16" t="n">
        <v>6</v>
      </c>
    </row>
    <row r="162" customFormat="false" ht="15" hidden="false" customHeight="false" outlineLevel="0" collapsed="false">
      <c r="A162" s="11" t="s">
        <v>35</v>
      </c>
      <c r="B162" s="11" t="s">
        <v>4686</v>
      </c>
      <c r="C162" s="11" t="s">
        <v>5260</v>
      </c>
      <c r="D162" s="16" t="n">
        <v>202</v>
      </c>
      <c r="E162" s="16" t="n">
        <v>95</v>
      </c>
      <c r="F162" s="74" t="n">
        <f aca="false">IF(D162=0,"",E162/D162)</f>
        <v>0.47029702970297</v>
      </c>
      <c r="G162" s="17" t="n">
        <v>31.722</v>
      </c>
      <c r="H162" s="75" t="n">
        <f aca="false">IF(D162=0,"",G162/D162)</f>
        <v>0.157039603960396</v>
      </c>
      <c r="I162" s="15" t="n">
        <v>0.2203</v>
      </c>
      <c r="J162" s="15" t="n">
        <v>0.0974</v>
      </c>
      <c r="K162" s="16" t="n">
        <v>5</v>
      </c>
      <c r="L162" s="16" t="n">
        <v>7</v>
      </c>
      <c r="M162" s="16" t="n">
        <v>8</v>
      </c>
      <c r="N162" s="16" t="n">
        <v>8</v>
      </c>
    </row>
    <row r="163" customFormat="false" ht="15" hidden="false" customHeight="false" outlineLevel="0" collapsed="false">
      <c r="A163" s="11" t="s">
        <v>35</v>
      </c>
      <c r="B163" s="11" t="s">
        <v>4686</v>
      </c>
      <c r="C163" s="11" t="s">
        <v>5261</v>
      </c>
      <c r="D163" s="16" t="n">
        <v>195</v>
      </c>
      <c r="E163" s="16" t="n">
        <v>86</v>
      </c>
      <c r="F163" s="74" t="n">
        <f aca="false">IF(D163=0,"",E163/D163)</f>
        <v>0.441025641025641</v>
      </c>
      <c r="G163" s="17" t="n">
        <v>59.335</v>
      </c>
      <c r="H163" s="75" t="n">
        <f aca="false">IF(D163=0,"",G163/D163)</f>
        <v>0.304282051282051</v>
      </c>
      <c r="I163" s="15" t="n">
        <v>0.4091</v>
      </c>
      <c r="J163" s="15" t="n">
        <v>0.1984</v>
      </c>
      <c r="K163" s="16" t="n">
        <v>6</v>
      </c>
      <c r="L163" s="16" t="n">
        <v>10</v>
      </c>
      <c r="M163" s="16" t="n">
        <v>7</v>
      </c>
      <c r="N163" s="16" t="n">
        <v>7</v>
      </c>
    </row>
  </sheetData>
  <mergeCells count="1">
    <mergeCell ref="A2: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7"/>
    <col collapsed="false" customWidth="true" hidden="false" outlineLevel="0" max="4" min="4" style="0" width="8"/>
    <col collapsed="false" customWidth="true" hidden="false" outlineLevel="0" max="5" min="5" style="0" width="10"/>
    <col collapsed="false" customWidth="true" hidden="false" outlineLevel="0" max="6" min="6" style="0" width="9"/>
    <col collapsed="false" customWidth="true" hidden="false" outlineLevel="0" max="7" min="7" style="0" width="8"/>
    <col collapsed="false" customWidth="true" hidden="false" outlineLevel="0" max="8" min="8" style="0" width="10"/>
    <col collapsed="false" customWidth="true" hidden="false" outlineLevel="0" max="9" min="9" style="0" width="9"/>
    <col collapsed="false" customWidth="true" hidden="false" outlineLevel="0" max="10" min="10" style="0" width="8"/>
    <col collapsed="false" customWidth="true" hidden="false" outlineLevel="0" max="15" min="11" style="0" width="7"/>
    <col collapsed="false" customWidth="true" hidden="false" outlineLevel="0" max="17" min="16" style="0" width="8"/>
  </cols>
  <sheetData>
    <row r="1" customFormat="false" ht="15" hidden="false" customHeight="false" outlineLevel="0" collapsed="false">
      <c r="A1" s="3" t="s">
        <v>5263</v>
      </c>
    </row>
    <row r="2" customFormat="false" ht="15" hidden="false" customHeight="false" outlineLevel="0" collapsed="false">
      <c r="A2" s="34" t="s">
        <v>5264</v>
      </c>
    </row>
    <row r="4" customFormat="false" ht="54" hidden="false" customHeight="true" outlineLevel="0" collapsed="false">
      <c r="A4" s="6" t="s">
        <v>77</v>
      </c>
      <c r="B4" s="6" t="s">
        <v>5265</v>
      </c>
      <c r="C4" s="6" t="s">
        <v>359</v>
      </c>
      <c r="D4" s="6" t="s">
        <v>374</v>
      </c>
      <c r="E4" s="6" t="s">
        <v>375</v>
      </c>
      <c r="F4" s="6" t="s">
        <v>5266</v>
      </c>
      <c r="G4" s="6" t="s">
        <v>377</v>
      </c>
      <c r="H4" s="6" t="s">
        <v>378</v>
      </c>
      <c r="I4" s="6" t="s">
        <v>5267</v>
      </c>
      <c r="J4" s="6" t="s">
        <v>86</v>
      </c>
      <c r="K4" s="6" t="s">
        <v>5176</v>
      </c>
      <c r="L4" s="6" t="s">
        <v>5178</v>
      </c>
      <c r="M4" s="6" t="s">
        <v>5179</v>
      </c>
      <c r="N4" s="6" t="s">
        <v>5180</v>
      </c>
      <c r="O4" s="6" t="s">
        <v>5181</v>
      </c>
      <c r="P4" s="6" t="s">
        <v>5183</v>
      </c>
      <c r="Q4" s="6" t="s">
        <v>87</v>
      </c>
    </row>
    <row r="5" customFormat="false" ht="15" hidden="false" customHeight="false" outlineLevel="0" collapsed="false">
      <c r="A5" s="51" t="s">
        <v>32</v>
      </c>
      <c r="B5" s="51" t="s">
        <v>5268</v>
      </c>
      <c r="C5" s="81" t="n">
        <v>7425</v>
      </c>
      <c r="D5" s="81" t="n">
        <v>3865</v>
      </c>
      <c r="E5" s="85" t="n">
        <v>-2643.32</v>
      </c>
      <c r="F5" s="83" t="n">
        <f aca="false">IF(D5=0,"",E5/D5)</f>
        <v>-0.683912031047866</v>
      </c>
      <c r="G5" s="81" t="n">
        <v>3560</v>
      </c>
      <c r="H5" s="85" t="n">
        <v>-763.855</v>
      </c>
      <c r="I5" s="83" t="n">
        <f aca="false">IF(G5=0,"",H5/G5)</f>
        <v>-0.214566011235955</v>
      </c>
      <c r="J5" s="81" t="n">
        <v>0</v>
      </c>
      <c r="K5" s="53" t="n">
        <v>0.3153</v>
      </c>
      <c r="L5" s="53" t="n">
        <v>0.5828</v>
      </c>
      <c r="M5" s="53" t="n">
        <v>0.4698</v>
      </c>
      <c r="N5" s="53" t="n">
        <v>0.3793</v>
      </c>
      <c r="O5" s="53" t="n">
        <v>0.3153</v>
      </c>
      <c r="P5" s="81" t="n">
        <v>7</v>
      </c>
      <c r="Q5" s="81" t="n">
        <v>22</v>
      </c>
    </row>
    <row r="6" customFormat="false" ht="15" hidden="false" customHeight="false" outlineLevel="0" collapsed="false">
      <c r="A6" s="11" t="s">
        <v>32</v>
      </c>
      <c r="B6" s="11" t="s">
        <v>5269</v>
      </c>
      <c r="C6" s="16" t="n">
        <v>3434</v>
      </c>
      <c r="D6" s="16" t="n">
        <v>1715</v>
      </c>
      <c r="E6" s="17" t="n">
        <v>-280.018</v>
      </c>
      <c r="F6" s="75" t="n">
        <f aca="false">IF(D6=0,"",E6/D6)</f>
        <v>-0.163275801749271</v>
      </c>
      <c r="G6" s="16" t="n">
        <v>1719</v>
      </c>
      <c r="H6" s="17" t="n">
        <v>-97.084</v>
      </c>
      <c r="I6" s="75" t="n">
        <f aca="false">IF(G6=0,"",H6/G6)</f>
        <v>-0.056477021524142</v>
      </c>
      <c r="J6" s="16" t="n">
        <v>1</v>
      </c>
      <c r="K6" s="14" t="n">
        <v>0.3291</v>
      </c>
      <c r="L6" s="14" t="n">
        <v>0.6045</v>
      </c>
      <c r="M6" s="14" t="n">
        <v>0.4983</v>
      </c>
      <c r="N6" s="14" t="n">
        <v>0.3946</v>
      </c>
      <c r="O6" s="14" t="n">
        <v>0.3291</v>
      </c>
      <c r="P6" s="16" t="n">
        <v>9</v>
      </c>
      <c r="Q6" s="16" t="n">
        <v>15</v>
      </c>
    </row>
    <row r="7" customFormat="false" ht="15" hidden="false" customHeight="false" outlineLevel="0" collapsed="false">
      <c r="A7" s="11" t="s">
        <v>32</v>
      </c>
      <c r="B7" s="11" t="s">
        <v>5270</v>
      </c>
      <c r="C7" s="16" t="n">
        <v>6321</v>
      </c>
      <c r="D7" s="16" t="n">
        <v>3222</v>
      </c>
      <c r="E7" s="17" t="n">
        <v>-651.956</v>
      </c>
      <c r="F7" s="75" t="n">
        <f aca="false">IF(D7=0,"",E7/D7)</f>
        <v>-0.202345127250155</v>
      </c>
      <c r="G7" s="16" t="n">
        <v>3099</v>
      </c>
      <c r="H7" s="17" t="n">
        <v>-128.567</v>
      </c>
      <c r="I7" s="75" t="n">
        <f aca="false">IF(G7=0,"",H7/G7)</f>
        <v>-0.041486608583414</v>
      </c>
      <c r="J7" s="16" t="n">
        <v>1</v>
      </c>
      <c r="K7" s="14" t="n">
        <v>0.3276</v>
      </c>
      <c r="L7" s="14" t="n">
        <v>0.5975</v>
      </c>
      <c r="M7" s="14" t="n">
        <v>0.4868</v>
      </c>
      <c r="N7" s="14" t="n">
        <v>0.3866</v>
      </c>
      <c r="O7" s="14" t="n">
        <v>0.3276</v>
      </c>
      <c r="P7" s="16" t="n">
        <v>7</v>
      </c>
      <c r="Q7" s="16" t="n">
        <v>20</v>
      </c>
    </row>
    <row r="8" customFormat="false" ht="15" hidden="false" customHeight="false" outlineLevel="0" collapsed="false">
      <c r="A8" s="11" t="s">
        <v>32</v>
      </c>
      <c r="B8" s="11" t="s">
        <v>5271</v>
      </c>
      <c r="C8" s="16" t="n">
        <v>5869</v>
      </c>
      <c r="D8" s="16" t="n">
        <v>3058</v>
      </c>
      <c r="E8" s="17" t="n">
        <v>-921.163</v>
      </c>
      <c r="F8" s="75" t="n">
        <f aca="false">IF(D8=0,"",E8/D8)</f>
        <v>-0.301230542838457</v>
      </c>
      <c r="G8" s="16" t="n">
        <v>2811</v>
      </c>
      <c r="H8" s="17" t="n">
        <v>-222.718</v>
      </c>
      <c r="I8" s="75" t="n">
        <f aca="false">IF(G8=0,"",H8/G8)</f>
        <v>-0.0792308786908574</v>
      </c>
      <c r="J8" s="16" t="n">
        <v>0</v>
      </c>
      <c r="K8" s="14" t="n">
        <v>0.3166</v>
      </c>
      <c r="L8" s="14" t="n">
        <v>0.578</v>
      </c>
      <c r="M8" s="14" t="n">
        <v>0.4657</v>
      </c>
      <c r="N8" s="14" t="n">
        <v>0.3749</v>
      </c>
      <c r="O8" s="14" t="n">
        <v>0.3166</v>
      </c>
      <c r="P8" s="16" t="n">
        <v>8</v>
      </c>
      <c r="Q8" s="16" t="n">
        <v>22</v>
      </c>
    </row>
    <row r="9" customFormat="false" ht="15" hidden="false" customHeight="false" outlineLevel="0" collapsed="false">
      <c r="A9" s="11" t="s">
        <v>32</v>
      </c>
      <c r="B9" s="11" t="s">
        <v>5272</v>
      </c>
      <c r="C9" s="16" t="n">
        <v>5661</v>
      </c>
      <c r="D9" s="16" t="n">
        <v>2969</v>
      </c>
      <c r="E9" s="17" t="n">
        <v>-916.252</v>
      </c>
      <c r="F9" s="75" t="n">
        <f aca="false">IF(D9=0,"",E9/D9)</f>
        <v>-0.308606264735601</v>
      </c>
      <c r="G9" s="16" t="n">
        <v>2692</v>
      </c>
      <c r="H9" s="17" t="n">
        <v>-81.439</v>
      </c>
      <c r="I9" s="75" t="n">
        <f aca="false">IF(G9=0,"",H9/G9)</f>
        <v>-0.0302522288261516</v>
      </c>
      <c r="J9" s="16" t="n">
        <v>1</v>
      </c>
      <c r="K9" s="14" t="n">
        <v>0.3326</v>
      </c>
      <c r="L9" s="14" t="n">
        <v>0.5902</v>
      </c>
      <c r="M9" s="14" t="n">
        <v>0.486</v>
      </c>
      <c r="N9" s="14" t="n">
        <v>0.3953</v>
      </c>
      <c r="O9" s="14" t="n">
        <v>0.3326</v>
      </c>
      <c r="P9" s="16" t="n">
        <v>9</v>
      </c>
      <c r="Q9" s="16" t="n">
        <v>15</v>
      </c>
    </row>
    <row r="10" customFormat="false" ht="15" hidden="false" customHeight="false" outlineLevel="0" collapsed="false">
      <c r="A10" s="11" t="s">
        <v>32</v>
      </c>
      <c r="B10" s="11" t="s">
        <v>5273</v>
      </c>
      <c r="C10" s="16" t="n">
        <v>6508</v>
      </c>
      <c r="D10" s="16" t="n">
        <v>3386</v>
      </c>
      <c r="E10" s="17" t="n">
        <v>-1084.501</v>
      </c>
      <c r="F10" s="75" t="n">
        <f aca="false">IF(D10=0,"",E10/D10)</f>
        <v>-0.320289722386297</v>
      </c>
      <c r="G10" s="16" t="n">
        <v>3122</v>
      </c>
      <c r="H10" s="17" t="n">
        <v>-232.959</v>
      </c>
      <c r="I10" s="75" t="n">
        <f aca="false">IF(G10=0,"",H10/G10)</f>
        <v>-0.0746185137732223</v>
      </c>
      <c r="J10" s="16" t="n">
        <v>1</v>
      </c>
      <c r="K10" s="14" t="n">
        <v>0.3238</v>
      </c>
      <c r="L10" s="14" t="n">
        <v>0.5851</v>
      </c>
      <c r="M10" s="14" t="n">
        <v>0.4771</v>
      </c>
      <c r="N10" s="14" t="n">
        <v>0.3854</v>
      </c>
      <c r="O10" s="14" t="n">
        <v>0.3238</v>
      </c>
      <c r="P10" s="16" t="n">
        <v>6</v>
      </c>
      <c r="Q10" s="16" t="n">
        <v>19</v>
      </c>
    </row>
    <row r="11" customFormat="false" ht="15" hidden="false" customHeight="false" outlineLevel="0" collapsed="false">
      <c r="A11" s="11" t="s">
        <v>32</v>
      </c>
      <c r="B11" s="11" t="s">
        <v>5274</v>
      </c>
      <c r="C11" s="16" t="n">
        <v>7421</v>
      </c>
      <c r="D11" s="16" t="n">
        <v>3862</v>
      </c>
      <c r="E11" s="17" t="n">
        <v>-1236.959</v>
      </c>
      <c r="F11" s="75" t="n">
        <f aca="false">IF(D11=0,"",E11/D11)</f>
        <v>-0.320289746245469</v>
      </c>
      <c r="G11" s="16" t="n">
        <v>3559</v>
      </c>
      <c r="H11" s="17" t="n">
        <v>-181.32</v>
      </c>
      <c r="I11" s="75" t="n">
        <f aca="false">IF(G11=0,"",H11/G11)</f>
        <v>-0.0509468951952796</v>
      </c>
      <c r="J11" s="16" t="n">
        <v>0</v>
      </c>
      <c r="K11" s="14" t="n">
        <v>0.3269</v>
      </c>
      <c r="L11" s="14" t="n">
        <v>0.5862</v>
      </c>
      <c r="M11" s="14" t="n">
        <v>0.479</v>
      </c>
      <c r="N11" s="14" t="n">
        <v>0.3888</v>
      </c>
      <c r="O11" s="14" t="n">
        <v>0.3269</v>
      </c>
      <c r="P11" s="16" t="n">
        <v>10</v>
      </c>
      <c r="Q11" s="16" t="n">
        <v>18</v>
      </c>
    </row>
    <row r="12" customFormat="false" ht="15" hidden="false" customHeight="false" outlineLevel="0" collapsed="false">
      <c r="A12" s="11" t="s">
        <v>32</v>
      </c>
      <c r="B12" s="11" t="s">
        <v>5275</v>
      </c>
      <c r="C12" s="16" t="n">
        <v>7371</v>
      </c>
      <c r="D12" s="16" t="n">
        <v>3829</v>
      </c>
      <c r="E12" s="17" t="n">
        <v>-1234.758</v>
      </c>
      <c r="F12" s="75" t="n">
        <f aca="false">IF(D12=0,"",E12/D12)</f>
        <v>-0.322475319926874</v>
      </c>
      <c r="G12" s="16" t="n">
        <v>3542</v>
      </c>
      <c r="H12" s="17" t="n">
        <v>-178.743</v>
      </c>
      <c r="I12" s="75" t="n">
        <f aca="false">IF(G12=0,"",H12/G12)</f>
        <v>-0.0504638622247318</v>
      </c>
      <c r="J12" s="16" t="n">
        <v>1</v>
      </c>
      <c r="K12" s="14" t="n">
        <v>0.3268</v>
      </c>
      <c r="L12" s="14" t="n">
        <v>0.5859</v>
      </c>
      <c r="M12" s="14" t="n">
        <v>0.4789</v>
      </c>
      <c r="N12" s="14" t="n">
        <v>0.3885</v>
      </c>
      <c r="O12" s="14" t="n">
        <v>0.3268</v>
      </c>
      <c r="P12" s="16" t="n">
        <v>10</v>
      </c>
      <c r="Q12" s="16" t="n">
        <v>18</v>
      </c>
    </row>
    <row r="13" customFormat="false" ht="15" hidden="false" customHeight="false" outlineLevel="0" collapsed="false">
      <c r="A13" s="11" t="s">
        <v>32</v>
      </c>
      <c r="B13" s="11" t="s">
        <v>5276</v>
      </c>
      <c r="C13" s="16" t="n">
        <v>7425</v>
      </c>
      <c r="D13" s="16" t="n">
        <v>3865</v>
      </c>
      <c r="E13" s="17" t="n">
        <v>-1247.088</v>
      </c>
      <c r="F13" s="75" t="n">
        <f aca="false">IF(D13=0,"",E13/D13)</f>
        <v>-0.322661836998706</v>
      </c>
      <c r="G13" s="16" t="n">
        <v>3560</v>
      </c>
      <c r="H13" s="17" t="n">
        <v>-317.35</v>
      </c>
      <c r="I13" s="75" t="n">
        <f aca="false">IF(G13=0,"",H13/G13)</f>
        <v>-0.0891432584269663</v>
      </c>
      <c r="J13" s="16" t="n">
        <v>0</v>
      </c>
      <c r="K13" s="14" t="n">
        <v>0.3207</v>
      </c>
      <c r="L13" s="14" t="n">
        <v>0.5846</v>
      </c>
      <c r="M13" s="14" t="n">
        <v>0.4747</v>
      </c>
      <c r="N13" s="14" t="n">
        <v>0.3826</v>
      </c>
      <c r="O13" s="14" t="n">
        <v>0.3207</v>
      </c>
      <c r="P13" s="16" t="n">
        <v>7</v>
      </c>
      <c r="Q13" s="16" t="n">
        <v>17</v>
      </c>
    </row>
    <row r="14" customFormat="false" ht="15" hidden="false" customHeight="false" outlineLevel="0" collapsed="false">
      <c r="A14" s="11" t="s">
        <v>32</v>
      </c>
      <c r="B14" s="11" t="s">
        <v>5277</v>
      </c>
      <c r="C14" s="16" t="n">
        <v>7425</v>
      </c>
      <c r="D14" s="16" t="n">
        <v>3865</v>
      </c>
      <c r="E14" s="17" t="n">
        <v>-1247.088</v>
      </c>
      <c r="F14" s="75" t="n">
        <f aca="false">IF(D14=0,"",E14/D14)</f>
        <v>-0.322661836998706</v>
      </c>
      <c r="G14" s="16" t="n">
        <v>3560</v>
      </c>
      <c r="H14" s="17" t="n">
        <v>-317.35</v>
      </c>
      <c r="I14" s="75" t="n">
        <f aca="false">IF(G14=0,"",H14/G14)</f>
        <v>-0.0891432584269663</v>
      </c>
      <c r="J14" s="16" t="n">
        <v>0</v>
      </c>
      <c r="K14" s="14" t="n">
        <v>0.3207</v>
      </c>
      <c r="L14" s="14" t="n">
        <v>0.5846</v>
      </c>
      <c r="M14" s="14" t="n">
        <v>0.4747</v>
      </c>
      <c r="N14" s="14" t="n">
        <v>0.3826</v>
      </c>
      <c r="O14" s="14" t="n">
        <v>0.3207</v>
      </c>
      <c r="P14" s="16" t="n">
        <v>7</v>
      </c>
      <c r="Q14" s="16" t="n">
        <v>17</v>
      </c>
    </row>
    <row r="15" customFormat="false" ht="15" hidden="false" customHeight="false" outlineLevel="0" collapsed="false">
      <c r="A15" s="11" t="s">
        <v>32</v>
      </c>
      <c r="B15" s="11" t="s">
        <v>5278</v>
      </c>
      <c r="C15" s="16" t="n">
        <v>7422</v>
      </c>
      <c r="D15" s="16" t="n">
        <v>3863</v>
      </c>
      <c r="E15" s="17" t="n">
        <v>-1476.577</v>
      </c>
      <c r="F15" s="75" t="n">
        <f aca="false">IF(D15=0,"",E15/D15)</f>
        <v>-0.382235827077401</v>
      </c>
      <c r="G15" s="16" t="n">
        <v>3559</v>
      </c>
      <c r="H15" s="17" t="n">
        <v>-339.265</v>
      </c>
      <c r="I15" s="75" t="n">
        <f aca="false">IF(G15=0,"",H15/G15)</f>
        <v>-0.0953259342511942</v>
      </c>
      <c r="J15" s="16" t="n">
        <v>0</v>
      </c>
      <c r="K15" s="14" t="n">
        <v>0.3313</v>
      </c>
      <c r="L15" s="14" t="n">
        <v>0.5993</v>
      </c>
      <c r="M15" s="14" t="n">
        <v>0.4838</v>
      </c>
      <c r="N15" s="14" t="n">
        <v>0.3932</v>
      </c>
      <c r="O15" s="14" t="n">
        <v>0.3313</v>
      </c>
      <c r="P15" s="16" t="n">
        <v>9</v>
      </c>
      <c r="Q15" s="16" t="n">
        <v>23</v>
      </c>
    </row>
    <row r="16" customFormat="false" ht="15" hidden="false" customHeight="false" outlineLevel="0" collapsed="false">
      <c r="A16" s="11" t="s">
        <v>32</v>
      </c>
      <c r="B16" s="11" t="s">
        <v>5279</v>
      </c>
      <c r="C16" s="16" t="n">
        <v>7404</v>
      </c>
      <c r="D16" s="16" t="n">
        <v>3850</v>
      </c>
      <c r="E16" s="17" t="n">
        <v>-1586.885</v>
      </c>
      <c r="F16" s="75" t="n">
        <f aca="false">IF(D16=0,"",E16/D16)</f>
        <v>-0.412177922077922</v>
      </c>
      <c r="G16" s="16" t="n">
        <v>3554</v>
      </c>
      <c r="H16" s="17" t="n">
        <v>-396.189</v>
      </c>
      <c r="I16" s="75" t="n">
        <f aca="false">IF(G16=0,"",H16/G16)</f>
        <v>-0.11147692740574</v>
      </c>
      <c r="J16" s="16" t="n">
        <v>0</v>
      </c>
      <c r="K16" s="14" t="n">
        <v>0.335</v>
      </c>
      <c r="L16" s="14" t="n">
        <v>0.6051</v>
      </c>
      <c r="M16" s="14" t="n">
        <v>0.4896</v>
      </c>
      <c r="N16" s="14" t="n">
        <v>0.3968</v>
      </c>
      <c r="O16" s="14" t="n">
        <v>0.335</v>
      </c>
      <c r="P16" s="16" t="n">
        <v>8</v>
      </c>
      <c r="Q16" s="16" t="n">
        <v>18</v>
      </c>
    </row>
    <row r="17" customFormat="false" ht="15" hidden="false" customHeight="false" outlineLevel="0" collapsed="false">
      <c r="A17" s="11" t="s">
        <v>32</v>
      </c>
      <c r="B17" s="11" t="s">
        <v>5280</v>
      </c>
      <c r="C17" s="16" t="n">
        <v>7425</v>
      </c>
      <c r="D17" s="16" t="n">
        <v>3865</v>
      </c>
      <c r="E17" s="17" t="n">
        <v>-1593.76</v>
      </c>
      <c r="F17" s="75" t="n">
        <f aca="false">IF(D17=0,"",E17/D17)</f>
        <v>-0.412357050452781</v>
      </c>
      <c r="G17" s="16" t="n">
        <v>3560</v>
      </c>
      <c r="H17" s="17" t="n">
        <v>-387.39</v>
      </c>
      <c r="I17" s="75" t="n">
        <f aca="false">IF(G17=0,"",H17/G17)</f>
        <v>-0.108817415730337</v>
      </c>
      <c r="J17" s="16" t="n">
        <v>0</v>
      </c>
      <c r="K17" s="14" t="n">
        <v>0.3352</v>
      </c>
      <c r="L17" s="14" t="n">
        <v>0.6053</v>
      </c>
      <c r="M17" s="14" t="n">
        <v>0.49</v>
      </c>
      <c r="N17" s="14" t="n">
        <v>0.3973</v>
      </c>
      <c r="O17" s="14" t="n">
        <v>0.3352</v>
      </c>
      <c r="P17" s="16" t="n">
        <v>8</v>
      </c>
      <c r="Q17" s="16" t="n">
        <v>18</v>
      </c>
    </row>
    <row r="18" customFormat="false" ht="15" hidden="false" customHeight="false" outlineLevel="0" collapsed="false">
      <c r="A18" s="11" t="s">
        <v>32</v>
      </c>
      <c r="B18" s="11" t="s">
        <v>5281</v>
      </c>
      <c r="C18" s="16" t="n">
        <v>7425</v>
      </c>
      <c r="D18" s="16" t="n">
        <v>3865</v>
      </c>
      <c r="E18" s="17" t="n">
        <v>-1593.76</v>
      </c>
      <c r="F18" s="75" t="n">
        <f aca="false">IF(D18=0,"",E18/D18)</f>
        <v>-0.412357050452781</v>
      </c>
      <c r="G18" s="16" t="n">
        <v>3560</v>
      </c>
      <c r="H18" s="17" t="n">
        <v>-387.39</v>
      </c>
      <c r="I18" s="75" t="n">
        <f aca="false">IF(G18=0,"",H18/G18)</f>
        <v>-0.108817415730337</v>
      </c>
      <c r="J18" s="16" t="n">
        <v>0</v>
      </c>
      <c r="K18" s="14" t="n">
        <v>0.3352</v>
      </c>
      <c r="L18" s="14" t="n">
        <v>0.6053</v>
      </c>
      <c r="M18" s="14" t="n">
        <v>0.49</v>
      </c>
      <c r="N18" s="14" t="n">
        <v>0.3973</v>
      </c>
      <c r="O18" s="14" t="n">
        <v>0.3352</v>
      </c>
      <c r="P18" s="16" t="n">
        <v>8</v>
      </c>
      <c r="Q18" s="16" t="n">
        <v>18</v>
      </c>
    </row>
    <row r="19" customFormat="false" ht="15" hidden="false" customHeight="false" outlineLevel="0" collapsed="false">
      <c r="A19" s="11" t="s">
        <v>32</v>
      </c>
      <c r="B19" s="11" t="s">
        <v>5282</v>
      </c>
      <c r="C19" s="16" t="n">
        <v>7425</v>
      </c>
      <c r="D19" s="16" t="n">
        <v>3865</v>
      </c>
      <c r="E19" s="17" t="n">
        <v>-1638.07</v>
      </c>
      <c r="F19" s="75" t="n">
        <f aca="false">IF(D19=0,"",E19/D19)</f>
        <v>-0.423821474773609</v>
      </c>
      <c r="G19" s="16" t="n">
        <v>3560</v>
      </c>
      <c r="H19" s="17" t="n">
        <v>-337.074</v>
      </c>
      <c r="I19" s="75" t="n">
        <f aca="false">IF(G19=0,"",H19/G19)</f>
        <v>-0.0946837078651685</v>
      </c>
      <c r="J19" s="16" t="n">
        <v>0</v>
      </c>
      <c r="K19" s="14" t="n">
        <v>0.3319</v>
      </c>
      <c r="L19" s="14" t="n">
        <v>0.5992</v>
      </c>
      <c r="M19" s="14" t="n">
        <v>0.4866</v>
      </c>
      <c r="N19" s="14" t="n">
        <v>0.3961</v>
      </c>
      <c r="O19" s="14" t="n">
        <v>0.3319</v>
      </c>
      <c r="P19" s="16" t="n">
        <v>8</v>
      </c>
      <c r="Q19" s="16" t="n">
        <v>19</v>
      </c>
    </row>
    <row r="20" customFormat="false" ht="15" hidden="false" customHeight="false" outlineLevel="0" collapsed="false">
      <c r="A20" s="11" t="s">
        <v>32</v>
      </c>
      <c r="B20" s="11" t="s">
        <v>5283</v>
      </c>
      <c r="C20" s="16" t="n">
        <v>7410</v>
      </c>
      <c r="D20" s="16" t="n">
        <v>3858</v>
      </c>
      <c r="E20" s="17" t="n">
        <v>-1638.814</v>
      </c>
      <c r="F20" s="75" t="n">
        <f aca="false">IF(D20=0,"",E20/D20)</f>
        <v>-0.424783307413167</v>
      </c>
      <c r="G20" s="16" t="n">
        <v>3552</v>
      </c>
      <c r="H20" s="17" t="n">
        <v>-393.637</v>
      </c>
      <c r="I20" s="75" t="n">
        <f aca="false">IF(G20=0,"",H20/G20)</f>
        <v>-0.110821227477477</v>
      </c>
      <c r="J20" s="16" t="n">
        <v>0</v>
      </c>
      <c r="K20" s="14" t="n">
        <v>0.3325</v>
      </c>
      <c r="L20" s="14" t="n">
        <v>0.603</v>
      </c>
      <c r="M20" s="14" t="n">
        <v>0.4856</v>
      </c>
      <c r="N20" s="14" t="n">
        <v>0.3941</v>
      </c>
      <c r="O20" s="14" t="n">
        <v>0.3325</v>
      </c>
      <c r="P20" s="16" t="n">
        <v>8</v>
      </c>
      <c r="Q20" s="16" t="n">
        <v>18</v>
      </c>
    </row>
    <row r="21" customFormat="false" ht="15" hidden="false" customHeight="false" outlineLevel="0" collapsed="false">
      <c r="A21" s="11" t="s">
        <v>32</v>
      </c>
      <c r="B21" s="11" t="s">
        <v>5284</v>
      </c>
      <c r="C21" s="16" t="n">
        <v>6879</v>
      </c>
      <c r="D21" s="16" t="n">
        <v>3574</v>
      </c>
      <c r="E21" s="17" t="n">
        <v>-1536.878</v>
      </c>
      <c r="F21" s="75" t="n">
        <f aca="false">IF(D21=0,"",E21/D21)</f>
        <v>-0.430016228315613</v>
      </c>
      <c r="G21" s="16" t="n">
        <v>3305</v>
      </c>
      <c r="H21" s="17" t="n">
        <v>-384.461</v>
      </c>
      <c r="I21" s="75" t="n">
        <f aca="false">IF(G21=0,"",H21/G21)</f>
        <v>-0.116327080181543</v>
      </c>
      <c r="J21" s="16" t="n">
        <v>0</v>
      </c>
      <c r="K21" s="14" t="n">
        <v>0.3336</v>
      </c>
      <c r="L21" s="14" t="n">
        <v>0.6053</v>
      </c>
      <c r="M21" s="14" t="n">
        <v>0.4873</v>
      </c>
      <c r="N21" s="14" t="n">
        <v>0.3953</v>
      </c>
      <c r="O21" s="14" t="n">
        <v>0.3336</v>
      </c>
      <c r="P21" s="16" t="n">
        <v>8</v>
      </c>
      <c r="Q21" s="16" t="n">
        <v>17</v>
      </c>
    </row>
    <row r="22" customFormat="false" ht="15" hidden="false" customHeight="false" outlineLevel="0" collapsed="false">
      <c r="A22" s="11" t="s">
        <v>32</v>
      </c>
      <c r="B22" s="11" t="s">
        <v>5285</v>
      </c>
      <c r="C22" s="16" t="n">
        <v>7425</v>
      </c>
      <c r="D22" s="16" t="n">
        <v>3865</v>
      </c>
      <c r="E22" s="17" t="n">
        <v>-1905.24</v>
      </c>
      <c r="F22" s="75" t="n">
        <f aca="false">IF(D22=0,"",E22/D22)</f>
        <v>-0.492946959896507</v>
      </c>
      <c r="G22" s="16" t="n">
        <v>3560</v>
      </c>
      <c r="H22" s="17" t="n">
        <v>-532.338</v>
      </c>
      <c r="I22" s="75" t="n">
        <f aca="false">IF(G22=0,"",H22/G22)</f>
        <v>-0.149533146067416</v>
      </c>
      <c r="J22" s="16" t="n">
        <v>0</v>
      </c>
      <c r="K22" s="14" t="n">
        <v>0.3197</v>
      </c>
      <c r="L22" s="14" t="n">
        <v>0.5908</v>
      </c>
      <c r="M22" s="14" t="n">
        <v>0.4797</v>
      </c>
      <c r="N22" s="14" t="n">
        <v>0.3846</v>
      </c>
      <c r="O22" s="14" t="n">
        <v>0.3197</v>
      </c>
      <c r="P22" s="16" t="n">
        <v>6</v>
      </c>
      <c r="Q22" s="16" t="n">
        <v>27</v>
      </c>
    </row>
    <row r="23" customFormat="false" ht="15" hidden="false" customHeight="false" outlineLevel="0" collapsed="false">
      <c r="A23" s="11" t="s">
        <v>32</v>
      </c>
      <c r="B23" s="11" t="s">
        <v>5286</v>
      </c>
      <c r="C23" s="16" t="n">
        <v>7094</v>
      </c>
      <c r="D23" s="16" t="n">
        <v>3715</v>
      </c>
      <c r="E23" s="17" t="n">
        <v>-2032.139</v>
      </c>
      <c r="F23" s="75" t="n">
        <f aca="false">IF(D23=0,"",E23/D23)</f>
        <v>-0.547009152086137</v>
      </c>
      <c r="G23" s="16" t="n">
        <v>3379</v>
      </c>
      <c r="H23" s="17" t="n">
        <v>-465.474</v>
      </c>
      <c r="I23" s="75" t="n">
        <f aca="false">IF(G23=0,"",H23/G23)</f>
        <v>-0.137754957087896</v>
      </c>
      <c r="J23" s="16" t="n">
        <v>0</v>
      </c>
      <c r="K23" s="14" t="n">
        <v>0.3279</v>
      </c>
      <c r="L23" s="14" t="n">
        <v>0.595</v>
      </c>
      <c r="M23" s="14" t="n">
        <v>0.4867</v>
      </c>
      <c r="N23" s="14" t="n">
        <v>0.3905</v>
      </c>
      <c r="O23" s="14" t="n">
        <v>0.3279</v>
      </c>
      <c r="P23" s="16" t="n">
        <v>9</v>
      </c>
      <c r="Q23" s="16" t="n">
        <v>23</v>
      </c>
    </row>
    <row r="24" customFormat="false" ht="15" hidden="false" customHeight="false" outlineLevel="0" collapsed="false">
      <c r="A24" s="11" t="s">
        <v>32</v>
      </c>
      <c r="B24" s="11" t="s">
        <v>5287</v>
      </c>
      <c r="C24" s="16" t="n">
        <v>7425</v>
      </c>
      <c r="D24" s="16" t="n">
        <v>3865</v>
      </c>
      <c r="E24" s="17" t="n">
        <v>-2123.48</v>
      </c>
      <c r="F24" s="75" t="n">
        <f aca="false">IF(D24=0,"",E24/D24)</f>
        <v>-0.549412677878396</v>
      </c>
      <c r="G24" s="16" t="n">
        <v>3560</v>
      </c>
      <c r="H24" s="17" t="n">
        <v>-646.437</v>
      </c>
      <c r="I24" s="75" t="n">
        <f aca="false">IF(G24=0,"",H24/G24)</f>
        <v>-0.181583426966292</v>
      </c>
      <c r="J24" s="16" t="n">
        <v>0</v>
      </c>
      <c r="K24" s="14" t="n">
        <v>0.3187</v>
      </c>
      <c r="L24" s="14" t="n">
        <v>0.5881</v>
      </c>
      <c r="M24" s="14" t="n">
        <v>0.4753</v>
      </c>
      <c r="N24" s="14" t="n">
        <v>0.3809</v>
      </c>
      <c r="O24" s="14" t="n">
        <v>0.3187</v>
      </c>
      <c r="P24" s="16" t="n">
        <v>7</v>
      </c>
      <c r="Q24" s="16" t="n">
        <v>23</v>
      </c>
    </row>
    <row r="25" customFormat="false" ht="15" hidden="false" customHeight="false" outlineLevel="0" collapsed="false">
      <c r="A25" s="11" t="s">
        <v>32</v>
      </c>
      <c r="B25" s="11" t="s">
        <v>5288</v>
      </c>
      <c r="C25" s="16" t="n">
        <v>7425</v>
      </c>
      <c r="D25" s="16" t="n">
        <v>3865</v>
      </c>
      <c r="E25" s="17" t="n">
        <v>-2131.346</v>
      </c>
      <c r="F25" s="75" t="n">
        <f aca="false">IF(D25=0,"",E25/D25)</f>
        <v>-0.55144786545925</v>
      </c>
      <c r="G25" s="16" t="n">
        <v>3560</v>
      </c>
      <c r="H25" s="17" t="n">
        <v>-555.222</v>
      </c>
      <c r="I25" s="75" t="n">
        <f aca="false">IF(G25=0,"",H25/G25)</f>
        <v>-0.155961235955056</v>
      </c>
      <c r="J25" s="16" t="n">
        <v>0</v>
      </c>
      <c r="K25" s="14" t="n">
        <v>0.3302</v>
      </c>
      <c r="L25" s="14" t="n">
        <v>0.5962</v>
      </c>
      <c r="M25" s="14" t="n">
        <v>0.482</v>
      </c>
      <c r="N25" s="14" t="n">
        <v>0.3894</v>
      </c>
      <c r="O25" s="14" t="n">
        <v>0.3302</v>
      </c>
      <c r="P25" s="16" t="n">
        <v>8</v>
      </c>
      <c r="Q25" s="16" t="n">
        <v>22</v>
      </c>
    </row>
    <row r="26" customFormat="false" ht="15" hidden="false" customHeight="false" outlineLevel="0" collapsed="false">
      <c r="A26" s="11" t="s">
        <v>32</v>
      </c>
      <c r="B26" s="11" t="s">
        <v>5289</v>
      </c>
      <c r="C26" s="16" t="n">
        <v>7078</v>
      </c>
      <c r="D26" s="16" t="n">
        <v>3736</v>
      </c>
      <c r="E26" s="17" t="n">
        <v>-2087.32</v>
      </c>
      <c r="F26" s="75" t="n">
        <f aca="false">IF(D26=0,"",E26/D26)</f>
        <v>-0.558704496788009</v>
      </c>
      <c r="G26" s="16" t="n">
        <v>3342</v>
      </c>
      <c r="H26" s="17" t="n">
        <v>-721.523</v>
      </c>
      <c r="I26" s="75" t="n">
        <f aca="false">IF(G26=0,"",H26/G26)</f>
        <v>-0.215895571514063</v>
      </c>
      <c r="J26" s="16" t="n">
        <v>0</v>
      </c>
      <c r="K26" s="14" t="n">
        <v>0.3125</v>
      </c>
      <c r="L26" s="14" t="n">
        <v>0.5829</v>
      </c>
      <c r="M26" s="14" t="n">
        <v>0.4635</v>
      </c>
      <c r="N26" s="14" t="n">
        <v>0.3745</v>
      </c>
      <c r="O26" s="14" t="n">
        <v>0.3125</v>
      </c>
      <c r="P26" s="16" t="n">
        <v>8</v>
      </c>
      <c r="Q26" s="16" t="n">
        <v>30</v>
      </c>
    </row>
    <row r="27" customFormat="false" ht="15" hidden="false" customHeight="false" outlineLevel="0" collapsed="false">
      <c r="A27" s="11" t="s">
        <v>32</v>
      </c>
      <c r="B27" s="11" t="s">
        <v>5290</v>
      </c>
      <c r="C27" s="16" t="n">
        <v>7406</v>
      </c>
      <c r="D27" s="16" t="n">
        <v>3859</v>
      </c>
      <c r="E27" s="17" t="n">
        <v>-2158.704</v>
      </c>
      <c r="F27" s="75" t="n">
        <f aca="false">IF(D27=0,"",E27/D27)</f>
        <v>-0.55939466182949</v>
      </c>
      <c r="G27" s="16" t="n">
        <v>3547</v>
      </c>
      <c r="H27" s="17" t="n">
        <v>-604.793</v>
      </c>
      <c r="I27" s="75" t="n">
        <f aca="false">IF(G27=0,"",H27/G27)</f>
        <v>-0.170508316887511</v>
      </c>
      <c r="J27" s="16" t="n">
        <v>0</v>
      </c>
      <c r="K27" s="14" t="n">
        <v>0.3277</v>
      </c>
      <c r="L27" s="14" t="n">
        <v>0.5949</v>
      </c>
      <c r="M27" s="14" t="n">
        <v>0.4822</v>
      </c>
      <c r="N27" s="14" t="n">
        <v>0.3885</v>
      </c>
      <c r="O27" s="14" t="n">
        <v>0.3277</v>
      </c>
      <c r="P27" s="16" t="n">
        <v>8</v>
      </c>
      <c r="Q27" s="16" t="n">
        <v>22</v>
      </c>
    </row>
    <row r="28" customFormat="false" ht="15" hidden="false" customHeight="false" outlineLevel="0" collapsed="false">
      <c r="A28" s="11" t="s">
        <v>32</v>
      </c>
      <c r="B28" s="11" t="s">
        <v>5291</v>
      </c>
      <c r="C28" s="16" t="n">
        <v>1912</v>
      </c>
      <c r="D28" s="16" t="n">
        <v>880</v>
      </c>
      <c r="E28" s="17" t="n">
        <v>-499.039</v>
      </c>
      <c r="F28" s="75" t="n">
        <f aca="false">IF(D28=0,"",E28/D28)</f>
        <v>-0.567089772727273</v>
      </c>
      <c r="G28" s="16" t="n">
        <v>1032</v>
      </c>
      <c r="H28" s="17" t="n">
        <v>-185.928</v>
      </c>
      <c r="I28" s="75" t="n">
        <f aca="false">IF(G28=0,"",H28/G28)</f>
        <v>-0.180162790697674</v>
      </c>
      <c r="J28" s="16" t="n">
        <v>0</v>
      </c>
      <c r="K28" s="14" t="n">
        <v>0.3201</v>
      </c>
      <c r="L28" s="14" t="n">
        <v>0.5957</v>
      </c>
      <c r="M28" s="14" t="n">
        <v>0.4806</v>
      </c>
      <c r="N28" s="14" t="n">
        <v>0.386</v>
      </c>
      <c r="O28" s="14" t="n">
        <v>0.3201</v>
      </c>
      <c r="P28" s="16" t="n">
        <v>5</v>
      </c>
      <c r="Q28" s="16" t="n">
        <v>20</v>
      </c>
    </row>
    <row r="29" customFormat="false" ht="15" hidden="false" customHeight="false" outlineLevel="0" collapsed="false">
      <c r="A29" s="11" t="s">
        <v>32</v>
      </c>
      <c r="B29" s="11" t="s">
        <v>5292</v>
      </c>
      <c r="C29" s="16" t="n">
        <v>14850</v>
      </c>
      <c r="D29" s="16" t="n">
        <v>7730</v>
      </c>
      <c r="E29" s="17" t="n">
        <v>-4403.971</v>
      </c>
      <c r="F29" s="75" t="n">
        <f aca="false">IF(D29=0,"",E29/D29)</f>
        <v>-0.569724579560155</v>
      </c>
      <c r="G29" s="16" t="n">
        <v>7120</v>
      </c>
      <c r="H29" s="17" t="n">
        <v>-1133.028</v>
      </c>
      <c r="I29" s="75" t="n">
        <f aca="false">IF(G29=0,"",H29/G29)</f>
        <v>-0.159133146067416</v>
      </c>
      <c r="J29" s="16" t="n">
        <v>0</v>
      </c>
      <c r="K29" s="14" t="n">
        <v>0.3223</v>
      </c>
      <c r="L29" s="14" t="n">
        <v>0.589</v>
      </c>
      <c r="M29" s="14" t="n">
        <v>0.4758</v>
      </c>
      <c r="N29" s="14" t="n">
        <v>0.3854</v>
      </c>
      <c r="O29" s="14" t="n">
        <v>0.3223</v>
      </c>
      <c r="P29" s="16" t="n">
        <v>8</v>
      </c>
      <c r="Q29" s="16" t="n">
        <v>22</v>
      </c>
    </row>
    <row r="30" customFormat="false" ht="15" hidden="false" customHeight="false" outlineLevel="0" collapsed="false">
      <c r="A30" s="11" t="s">
        <v>32</v>
      </c>
      <c r="B30" s="11" t="s">
        <v>5293</v>
      </c>
      <c r="C30" s="16" t="n">
        <v>2263</v>
      </c>
      <c r="D30" s="16" t="n">
        <v>1048</v>
      </c>
      <c r="E30" s="17" t="n">
        <v>-622.145</v>
      </c>
      <c r="F30" s="75" t="n">
        <f aca="false">IF(D30=0,"",E30/D30)</f>
        <v>-0.593649809160305</v>
      </c>
      <c r="G30" s="16" t="n">
        <v>1215</v>
      </c>
      <c r="H30" s="17" t="n">
        <v>-214.456</v>
      </c>
      <c r="I30" s="75" t="n">
        <f aca="false">IF(G30=0,"",H30/G30)</f>
        <v>-0.176506995884774</v>
      </c>
      <c r="J30" s="16" t="n">
        <v>0</v>
      </c>
      <c r="K30" s="14" t="n">
        <v>0.3182</v>
      </c>
      <c r="L30" s="14" t="n">
        <v>0.5895</v>
      </c>
      <c r="M30" s="14" t="n">
        <v>0.4777</v>
      </c>
      <c r="N30" s="14" t="n">
        <v>0.3822</v>
      </c>
      <c r="O30" s="14" t="n">
        <v>0.3182</v>
      </c>
      <c r="P30" s="16" t="n">
        <v>6</v>
      </c>
      <c r="Q30" s="16" t="n">
        <v>18</v>
      </c>
    </row>
    <row r="31" customFormat="false" ht="15" hidden="false" customHeight="false" outlineLevel="0" collapsed="false">
      <c r="A31" s="11" t="s">
        <v>32</v>
      </c>
      <c r="B31" s="11" t="s">
        <v>5294</v>
      </c>
      <c r="C31" s="16" t="n">
        <v>1431</v>
      </c>
      <c r="D31" s="16" t="n">
        <v>628</v>
      </c>
      <c r="E31" s="17" t="n">
        <v>-374.389</v>
      </c>
      <c r="F31" s="75" t="n">
        <f aca="false">IF(D31=0,"",E31/D31)</f>
        <v>-0.596160828025478</v>
      </c>
      <c r="G31" s="16" t="n">
        <v>803</v>
      </c>
      <c r="H31" s="17" t="n">
        <v>-159.982</v>
      </c>
      <c r="I31" s="75" t="n">
        <f aca="false">IF(G31=0,"",H31/G31)</f>
        <v>-0.199230386052304</v>
      </c>
      <c r="J31" s="16" t="n">
        <v>0</v>
      </c>
      <c r="K31" s="14" t="n">
        <v>0.3103</v>
      </c>
      <c r="L31" s="14" t="n">
        <v>0.5898</v>
      </c>
      <c r="M31" s="14" t="n">
        <v>0.4703</v>
      </c>
      <c r="N31" s="14" t="n">
        <v>0.376</v>
      </c>
      <c r="O31" s="14" t="n">
        <v>0.3103</v>
      </c>
      <c r="P31" s="16" t="n">
        <v>5</v>
      </c>
      <c r="Q31" s="16" t="n">
        <v>17</v>
      </c>
    </row>
    <row r="32" customFormat="false" ht="15" hidden="false" customHeight="false" outlineLevel="0" collapsed="false">
      <c r="A32" s="11" t="s">
        <v>32</v>
      </c>
      <c r="B32" s="11" t="s">
        <v>5295</v>
      </c>
      <c r="C32" s="16" t="n">
        <v>7425</v>
      </c>
      <c r="D32" s="16" t="n">
        <v>3865</v>
      </c>
      <c r="E32" s="17" t="n">
        <v>-2339.957</v>
      </c>
      <c r="F32" s="75" t="n">
        <f aca="false">IF(D32=0,"",E32/D32)</f>
        <v>-0.605422250970246</v>
      </c>
      <c r="G32" s="16" t="n">
        <v>3560</v>
      </c>
      <c r="H32" s="17" t="n">
        <v>-601.066</v>
      </c>
      <c r="I32" s="75" t="n">
        <f aca="false">IF(G32=0,"",H32/G32)</f>
        <v>-0.168838764044944</v>
      </c>
      <c r="J32" s="16" t="n">
        <v>0</v>
      </c>
      <c r="K32" s="14" t="n">
        <v>0.3204</v>
      </c>
      <c r="L32" s="14" t="n">
        <v>0.597</v>
      </c>
      <c r="M32" s="14" t="n">
        <v>0.4781</v>
      </c>
      <c r="N32" s="14" t="n">
        <v>0.3865</v>
      </c>
      <c r="O32" s="14" t="n">
        <v>0.3204</v>
      </c>
      <c r="P32" s="16" t="n">
        <v>8</v>
      </c>
      <c r="Q32" s="16" t="n">
        <v>20</v>
      </c>
    </row>
    <row r="33" customFormat="false" ht="15" hidden="false" customHeight="false" outlineLevel="0" collapsed="false">
      <c r="A33" s="11" t="s">
        <v>32</v>
      </c>
      <c r="B33" s="11" t="s">
        <v>5296</v>
      </c>
      <c r="C33" s="16" t="n">
        <v>6817</v>
      </c>
      <c r="D33" s="16" t="n">
        <v>3530</v>
      </c>
      <c r="E33" s="17" t="n">
        <v>-2148.016</v>
      </c>
      <c r="F33" s="75" t="n">
        <f aca="false">IF(D33=0,"",E33/D33)</f>
        <v>-0.608503116147309</v>
      </c>
      <c r="G33" s="16" t="n">
        <v>3287</v>
      </c>
      <c r="H33" s="17" t="n">
        <v>-686.856</v>
      </c>
      <c r="I33" s="75" t="n">
        <f aca="false">IF(G33=0,"",H33/G33)</f>
        <v>-0.208961362944935</v>
      </c>
      <c r="J33" s="16" t="n">
        <v>0</v>
      </c>
      <c r="K33" s="14" t="n">
        <v>0.3191</v>
      </c>
      <c r="L33" s="14" t="n">
        <v>0.5913</v>
      </c>
      <c r="M33" s="14" t="n">
        <v>0.4748</v>
      </c>
      <c r="N33" s="14" t="n">
        <v>0.384</v>
      </c>
      <c r="O33" s="14" t="n">
        <v>0.3191</v>
      </c>
      <c r="P33" s="16" t="n">
        <v>7</v>
      </c>
      <c r="Q33" s="16" t="n">
        <v>19</v>
      </c>
    </row>
    <row r="34" customFormat="false" ht="15" hidden="false" customHeight="false" outlineLevel="0" collapsed="false">
      <c r="A34" s="11" t="s">
        <v>32</v>
      </c>
      <c r="B34" s="11" t="s">
        <v>5297</v>
      </c>
      <c r="C34" s="16" t="n">
        <v>3067</v>
      </c>
      <c r="D34" s="16" t="n">
        <v>1529</v>
      </c>
      <c r="E34" s="17" t="n">
        <v>-933.906</v>
      </c>
      <c r="F34" s="75" t="n">
        <f aca="false">IF(D34=0,"",E34/D34)</f>
        <v>-0.610795291039895</v>
      </c>
      <c r="G34" s="16" t="n">
        <v>1538</v>
      </c>
      <c r="H34" s="17" t="n">
        <v>-323.124</v>
      </c>
      <c r="I34" s="75" t="n">
        <f aca="false">IF(G34=0,"",H34/G34)</f>
        <v>-0.210093628088427</v>
      </c>
      <c r="J34" s="16" t="n">
        <v>0</v>
      </c>
      <c r="K34" s="14" t="n">
        <v>0.3277</v>
      </c>
      <c r="L34" s="14" t="n">
        <v>0.5921</v>
      </c>
      <c r="M34" s="14" t="n">
        <v>0.4819</v>
      </c>
      <c r="N34" s="14" t="n">
        <v>0.3893</v>
      </c>
      <c r="O34" s="14" t="n">
        <v>0.3277</v>
      </c>
      <c r="P34" s="16" t="n">
        <v>6</v>
      </c>
      <c r="Q34" s="16" t="n">
        <v>16</v>
      </c>
    </row>
    <row r="35" customFormat="false" ht="15" hidden="false" customHeight="false" outlineLevel="0" collapsed="false">
      <c r="A35" s="11" t="s">
        <v>32</v>
      </c>
      <c r="B35" s="11" t="s">
        <v>5298</v>
      </c>
      <c r="C35" s="16" t="n">
        <v>7425</v>
      </c>
      <c r="D35" s="16" t="n">
        <v>3865</v>
      </c>
      <c r="E35" s="17" t="n">
        <v>-2392.908</v>
      </c>
      <c r="F35" s="75" t="n">
        <f aca="false">IF(D35=0,"",E35/D35)</f>
        <v>-0.619122380336352</v>
      </c>
      <c r="G35" s="16" t="n">
        <v>3560</v>
      </c>
      <c r="H35" s="17" t="n">
        <v>-751.071</v>
      </c>
      <c r="I35" s="75" t="n">
        <f aca="false">IF(G35=0,"",H35/G35)</f>
        <v>-0.210975</v>
      </c>
      <c r="J35" s="16" t="n">
        <v>0</v>
      </c>
      <c r="K35" s="14" t="n">
        <v>0.3197</v>
      </c>
      <c r="L35" s="14" t="n">
        <v>0.5867</v>
      </c>
      <c r="M35" s="14" t="n">
        <v>0.4733</v>
      </c>
      <c r="N35" s="14" t="n">
        <v>0.3822</v>
      </c>
      <c r="O35" s="14" t="n">
        <v>0.3197</v>
      </c>
      <c r="P35" s="16" t="n">
        <v>8</v>
      </c>
      <c r="Q35" s="16" t="n">
        <v>25</v>
      </c>
    </row>
    <row r="36" customFormat="false" ht="15" hidden="false" customHeight="false" outlineLevel="0" collapsed="false">
      <c r="A36" s="11" t="s">
        <v>32</v>
      </c>
      <c r="B36" s="11" t="s">
        <v>5299</v>
      </c>
      <c r="C36" s="16" t="n">
        <v>4743</v>
      </c>
      <c r="D36" s="16" t="n">
        <v>2483</v>
      </c>
      <c r="E36" s="17" t="n">
        <v>-1539.447</v>
      </c>
      <c r="F36" s="75" t="n">
        <f aca="false">IF(D36=0,"",E36/D36)</f>
        <v>-0.619994764397906</v>
      </c>
      <c r="G36" s="16" t="n">
        <v>2260</v>
      </c>
      <c r="H36" s="17" t="n">
        <v>-444.313</v>
      </c>
      <c r="I36" s="75" t="n">
        <f aca="false">IF(G36=0,"",H36/G36)</f>
        <v>-0.196598672566372</v>
      </c>
      <c r="J36" s="16" t="n">
        <v>0</v>
      </c>
      <c r="K36" s="14" t="n">
        <v>0.3182</v>
      </c>
      <c r="L36" s="14" t="n">
        <v>0.5798</v>
      </c>
      <c r="M36" s="14" t="n">
        <v>0.4659</v>
      </c>
      <c r="N36" s="14" t="n">
        <v>0.3757</v>
      </c>
      <c r="O36" s="14" t="n">
        <v>0.3182</v>
      </c>
      <c r="P36" s="16" t="n">
        <v>10</v>
      </c>
      <c r="Q36" s="16" t="n">
        <v>21</v>
      </c>
    </row>
    <row r="37" customFormat="false" ht="15" hidden="false" customHeight="false" outlineLevel="0" collapsed="false">
      <c r="A37" s="11" t="s">
        <v>32</v>
      </c>
      <c r="B37" s="11" t="s">
        <v>5300</v>
      </c>
      <c r="C37" s="16" t="n">
        <v>7425</v>
      </c>
      <c r="D37" s="16" t="n">
        <v>3865</v>
      </c>
      <c r="E37" s="17" t="n">
        <v>-2397.573</v>
      </c>
      <c r="F37" s="75" t="n">
        <f aca="false">IF(D37=0,"",E37/D37)</f>
        <v>-0.62032936610608</v>
      </c>
      <c r="G37" s="16" t="n">
        <v>3560</v>
      </c>
      <c r="H37" s="17" t="n">
        <v>-821.214</v>
      </c>
      <c r="I37" s="75" t="n">
        <f aca="false">IF(G37=0,"",H37/G37)</f>
        <v>-0.23067808988764</v>
      </c>
      <c r="J37" s="16" t="n">
        <v>0</v>
      </c>
      <c r="K37" s="14" t="n">
        <v>0.316</v>
      </c>
      <c r="L37" s="14" t="n">
        <v>0.584</v>
      </c>
      <c r="M37" s="14" t="n">
        <v>0.4723</v>
      </c>
      <c r="N37" s="14" t="n">
        <v>0.3806</v>
      </c>
      <c r="O37" s="14" t="n">
        <v>0.316</v>
      </c>
      <c r="P37" s="16" t="n">
        <v>6</v>
      </c>
      <c r="Q37" s="16" t="n">
        <v>35</v>
      </c>
    </row>
    <row r="38" customFormat="false" ht="15" hidden="false" customHeight="false" outlineLevel="0" collapsed="false">
      <c r="A38" s="11" t="s">
        <v>32</v>
      </c>
      <c r="B38" s="11" t="s">
        <v>5301</v>
      </c>
      <c r="C38" s="16" t="n">
        <v>7425</v>
      </c>
      <c r="D38" s="16" t="n">
        <v>3865</v>
      </c>
      <c r="E38" s="17" t="n">
        <v>-2461.891</v>
      </c>
      <c r="F38" s="75" t="n">
        <f aca="false">IF(D38=0,"",E38/D38)</f>
        <v>-0.636970504527814</v>
      </c>
      <c r="G38" s="16" t="n">
        <v>3560</v>
      </c>
      <c r="H38" s="17" t="n">
        <v>-678.889</v>
      </c>
      <c r="I38" s="75" t="n">
        <f aca="false">IF(G38=0,"",H38/G38)</f>
        <v>-0.190699157303371</v>
      </c>
      <c r="J38" s="16" t="n">
        <v>0</v>
      </c>
      <c r="K38" s="14" t="n">
        <v>0.3227</v>
      </c>
      <c r="L38" s="14" t="n">
        <v>0.5903</v>
      </c>
      <c r="M38" s="14" t="n">
        <v>0.4789</v>
      </c>
      <c r="N38" s="14" t="n">
        <v>0.3863</v>
      </c>
      <c r="O38" s="14" t="n">
        <v>0.3227</v>
      </c>
      <c r="P38" s="16" t="n">
        <v>7</v>
      </c>
      <c r="Q38" s="16" t="n">
        <v>19</v>
      </c>
    </row>
    <row r="39" customFormat="false" ht="15" hidden="false" customHeight="false" outlineLevel="0" collapsed="false">
      <c r="A39" s="11" t="s">
        <v>32</v>
      </c>
      <c r="B39" s="11" t="s">
        <v>5302</v>
      </c>
      <c r="C39" s="16" t="n">
        <v>7425</v>
      </c>
      <c r="D39" s="16" t="n">
        <v>3865</v>
      </c>
      <c r="E39" s="17" t="n">
        <v>-2469.109</v>
      </c>
      <c r="F39" s="75" t="n">
        <f aca="false">IF(D39=0,"",E39/D39)</f>
        <v>-0.638838033635188</v>
      </c>
      <c r="G39" s="16" t="n">
        <v>3560</v>
      </c>
      <c r="H39" s="17" t="n">
        <v>-685.38</v>
      </c>
      <c r="I39" s="75" t="n">
        <f aca="false">IF(G39=0,"",H39/G39)</f>
        <v>-0.192522471910112</v>
      </c>
      <c r="J39" s="16" t="n">
        <v>0</v>
      </c>
      <c r="K39" s="14" t="n">
        <v>0.3173</v>
      </c>
      <c r="L39" s="14" t="n">
        <v>0.5879</v>
      </c>
      <c r="M39" s="14" t="n">
        <v>0.4703</v>
      </c>
      <c r="N39" s="14" t="n">
        <v>0.3799</v>
      </c>
      <c r="O39" s="14" t="n">
        <v>0.3173</v>
      </c>
      <c r="P39" s="16" t="n">
        <v>7</v>
      </c>
      <c r="Q39" s="16" t="n">
        <v>26</v>
      </c>
    </row>
    <row r="40" customFormat="false" ht="15" hidden="false" customHeight="false" outlineLevel="0" collapsed="false">
      <c r="A40" s="11" t="s">
        <v>32</v>
      </c>
      <c r="B40" s="11" t="s">
        <v>5303</v>
      </c>
      <c r="C40" s="16" t="n">
        <v>7425</v>
      </c>
      <c r="D40" s="16" t="n">
        <v>3865</v>
      </c>
      <c r="E40" s="17" t="n">
        <v>-2469.753</v>
      </c>
      <c r="F40" s="75" t="n">
        <f aca="false">IF(D40=0,"",E40/D40)</f>
        <v>-0.639004657179819</v>
      </c>
      <c r="G40" s="16" t="n">
        <v>3560</v>
      </c>
      <c r="H40" s="17" t="n">
        <v>-684.386</v>
      </c>
      <c r="I40" s="75" t="n">
        <f aca="false">IF(G40=0,"",H40/G40)</f>
        <v>-0.192243258426966</v>
      </c>
      <c r="J40" s="16" t="n">
        <v>0</v>
      </c>
      <c r="K40" s="14" t="n">
        <v>0.3185</v>
      </c>
      <c r="L40" s="14" t="n">
        <v>0.5815</v>
      </c>
      <c r="M40" s="14" t="n">
        <v>0.4715</v>
      </c>
      <c r="N40" s="14" t="n">
        <v>0.3829</v>
      </c>
      <c r="O40" s="14" t="n">
        <v>0.3185</v>
      </c>
      <c r="P40" s="16" t="n">
        <v>7</v>
      </c>
      <c r="Q40" s="16" t="n">
        <v>36</v>
      </c>
    </row>
    <row r="41" customFormat="false" ht="15" hidden="false" customHeight="false" outlineLevel="0" collapsed="false">
      <c r="A41" s="11" t="s">
        <v>32</v>
      </c>
      <c r="B41" s="11" t="s">
        <v>5304</v>
      </c>
      <c r="C41" s="16" t="n">
        <v>7425</v>
      </c>
      <c r="D41" s="16" t="n">
        <v>3865</v>
      </c>
      <c r="E41" s="17" t="n">
        <v>-2475.648</v>
      </c>
      <c r="F41" s="75" t="n">
        <f aca="false">IF(D41=0,"",E41/D41)</f>
        <v>-0.640529883570505</v>
      </c>
      <c r="G41" s="16" t="n">
        <v>3560</v>
      </c>
      <c r="H41" s="17" t="n">
        <v>-685.355</v>
      </c>
      <c r="I41" s="75" t="n">
        <f aca="false">IF(G41=0,"",H41/G41)</f>
        <v>-0.192515449438202</v>
      </c>
      <c r="J41" s="16" t="n">
        <v>0</v>
      </c>
      <c r="K41" s="14" t="n">
        <v>0.3166</v>
      </c>
      <c r="L41" s="14" t="n">
        <v>0.5879</v>
      </c>
      <c r="M41" s="14" t="n">
        <v>0.4703</v>
      </c>
      <c r="N41" s="14" t="n">
        <v>0.3791</v>
      </c>
      <c r="O41" s="14" t="n">
        <v>0.3166</v>
      </c>
      <c r="P41" s="16" t="n">
        <v>7</v>
      </c>
      <c r="Q41" s="16" t="n">
        <v>26</v>
      </c>
    </row>
    <row r="42" customFormat="false" ht="15" hidden="false" customHeight="false" outlineLevel="0" collapsed="false">
      <c r="A42" s="11" t="s">
        <v>32</v>
      </c>
      <c r="B42" s="11" t="s">
        <v>5305</v>
      </c>
      <c r="C42" s="16" t="n">
        <v>6795</v>
      </c>
      <c r="D42" s="16" t="n">
        <v>3543</v>
      </c>
      <c r="E42" s="17" t="n">
        <v>-2274.833</v>
      </c>
      <c r="F42" s="75" t="n">
        <f aca="false">IF(D42=0,"",E42/D42)</f>
        <v>-0.642064069997178</v>
      </c>
      <c r="G42" s="16" t="n">
        <v>3252</v>
      </c>
      <c r="H42" s="17" t="n">
        <v>-631.506</v>
      </c>
      <c r="I42" s="75" t="n">
        <f aca="false">IF(G42=0,"",H42/G42)</f>
        <v>-0.194190036900369</v>
      </c>
      <c r="J42" s="16" t="n">
        <v>0</v>
      </c>
      <c r="K42" s="14" t="n">
        <v>0.3192</v>
      </c>
      <c r="L42" s="14" t="n">
        <v>0.5801</v>
      </c>
      <c r="M42" s="14" t="n">
        <v>0.4712</v>
      </c>
      <c r="N42" s="14" t="n">
        <v>0.38</v>
      </c>
      <c r="O42" s="14" t="n">
        <v>0.3192</v>
      </c>
      <c r="P42" s="16" t="n">
        <v>8</v>
      </c>
      <c r="Q42" s="16" t="n">
        <v>22</v>
      </c>
    </row>
    <row r="43" customFormat="false" ht="15" hidden="false" customHeight="false" outlineLevel="0" collapsed="false">
      <c r="A43" s="11" t="s">
        <v>32</v>
      </c>
      <c r="B43" s="11" t="s">
        <v>5306</v>
      </c>
      <c r="C43" s="16" t="n">
        <v>6819</v>
      </c>
      <c r="D43" s="16" t="n">
        <v>3543</v>
      </c>
      <c r="E43" s="17" t="n">
        <v>-2274.84</v>
      </c>
      <c r="F43" s="75" t="n">
        <f aca="false">IF(D43=0,"",E43/D43)</f>
        <v>-0.642066045723963</v>
      </c>
      <c r="G43" s="16" t="n">
        <v>3276</v>
      </c>
      <c r="H43" s="17" t="n">
        <v>-697.35</v>
      </c>
      <c r="I43" s="75" t="n">
        <f aca="false">IF(G43=0,"",H43/G43)</f>
        <v>-0.2128663003663</v>
      </c>
      <c r="J43" s="16" t="n">
        <v>0</v>
      </c>
      <c r="K43" s="14" t="n">
        <v>0.3151</v>
      </c>
      <c r="L43" s="14" t="n">
        <v>0.5816</v>
      </c>
      <c r="M43" s="14" t="n">
        <v>0.4675</v>
      </c>
      <c r="N43" s="14" t="n">
        <v>0.3803</v>
      </c>
      <c r="O43" s="14" t="n">
        <v>0.3151</v>
      </c>
      <c r="P43" s="16" t="n">
        <v>6</v>
      </c>
      <c r="Q43" s="16" t="n">
        <v>20</v>
      </c>
    </row>
    <row r="44" customFormat="false" ht="15" hidden="false" customHeight="false" outlineLevel="0" collapsed="false">
      <c r="A44" s="11" t="s">
        <v>32</v>
      </c>
      <c r="B44" s="11" t="s">
        <v>5307</v>
      </c>
      <c r="C44" s="16" t="n">
        <v>7425</v>
      </c>
      <c r="D44" s="16" t="n">
        <v>3865</v>
      </c>
      <c r="E44" s="17" t="n">
        <v>-2487.149</v>
      </c>
      <c r="F44" s="75" t="n">
        <f aca="false">IF(D44=0,"",E44/D44)</f>
        <v>-0.643505562742561</v>
      </c>
      <c r="G44" s="16" t="n">
        <v>3560</v>
      </c>
      <c r="H44" s="17" t="n">
        <v>-830.283</v>
      </c>
      <c r="I44" s="75" t="n">
        <f aca="false">IF(G44=0,"",H44/G44)</f>
        <v>-0.233225561797753</v>
      </c>
      <c r="J44" s="16" t="n">
        <v>0</v>
      </c>
      <c r="K44" s="14" t="n">
        <v>0.3149</v>
      </c>
      <c r="L44" s="14" t="n">
        <v>0.5861</v>
      </c>
      <c r="M44" s="14" t="n">
        <v>0.4712</v>
      </c>
      <c r="N44" s="14" t="n">
        <v>0.3787</v>
      </c>
      <c r="O44" s="14" t="n">
        <v>0.3149</v>
      </c>
      <c r="P44" s="16" t="n">
        <v>6</v>
      </c>
      <c r="Q44" s="16" t="n">
        <v>28</v>
      </c>
    </row>
    <row r="45" customFormat="false" ht="15" hidden="false" customHeight="false" outlineLevel="0" collapsed="false">
      <c r="A45" s="11" t="s">
        <v>32</v>
      </c>
      <c r="B45" s="11" t="s">
        <v>5308</v>
      </c>
      <c r="C45" s="16" t="n">
        <v>6336</v>
      </c>
      <c r="D45" s="16" t="n">
        <v>3315</v>
      </c>
      <c r="E45" s="17" t="n">
        <v>-2139.697</v>
      </c>
      <c r="F45" s="75" t="n">
        <f aca="false">IF(D45=0,"",E45/D45)</f>
        <v>-0.645459125188537</v>
      </c>
      <c r="G45" s="16" t="n">
        <v>3021</v>
      </c>
      <c r="H45" s="17" t="n">
        <v>-631.079</v>
      </c>
      <c r="I45" s="75" t="n">
        <f aca="false">IF(G45=0,"",H45/G45)</f>
        <v>-0.208897384971864</v>
      </c>
      <c r="J45" s="16" t="n">
        <v>0</v>
      </c>
      <c r="K45" s="14" t="n">
        <v>0.3174</v>
      </c>
      <c r="L45" s="14" t="n">
        <v>0.5833</v>
      </c>
      <c r="M45" s="14" t="n">
        <v>0.4702</v>
      </c>
      <c r="N45" s="14" t="n">
        <v>0.3793</v>
      </c>
      <c r="O45" s="14" t="n">
        <v>0.3174</v>
      </c>
      <c r="P45" s="16" t="n">
        <v>7</v>
      </c>
      <c r="Q45" s="16" t="n">
        <v>20</v>
      </c>
    </row>
    <row r="46" customFormat="false" ht="15" hidden="false" customHeight="false" outlineLevel="0" collapsed="false">
      <c r="A46" s="11" t="s">
        <v>32</v>
      </c>
      <c r="B46" s="11" t="s">
        <v>5309</v>
      </c>
      <c r="C46" s="16" t="n">
        <v>7425</v>
      </c>
      <c r="D46" s="16" t="n">
        <v>3865</v>
      </c>
      <c r="E46" s="17" t="n">
        <v>-2506.336</v>
      </c>
      <c r="F46" s="75" t="n">
        <f aca="false">IF(D46=0,"",E46/D46)</f>
        <v>-0.648469857697283</v>
      </c>
      <c r="G46" s="16" t="n">
        <v>3560</v>
      </c>
      <c r="H46" s="17" t="n">
        <v>-804.808</v>
      </c>
      <c r="I46" s="75" t="n">
        <f aca="false">IF(G46=0,"",H46/G46)</f>
        <v>-0.226069662921348</v>
      </c>
      <c r="J46" s="16" t="n">
        <v>0</v>
      </c>
      <c r="K46" s="14" t="n">
        <v>0.3114</v>
      </c>
      <c r="L46" s="14" t="n">
        <v>0.579</v>
      </c>
      <c r="M46" s="14" t="n">
        <v>0.4633</v>
      </c>
      <c r="N46" s="14" t="n">
        <v>0.3719</v>
      </c>
      <c r="O46" s="14" t="n">
        <v>0.3114</v>
      </c>
      <c r="P46" s="16" t="n">
        <v>7</v>
      </c>
      <c r="Q46" s="16" t="n">
        <v>21</v>
      </c>
    </row>
    <row r="47" customFormat="false" ht="15" hidden="false" customHeight="false" outlineLevel="0" collapsed="false">
      <c r="A47" s="11" t="s">
        <v>32</v>
      </c>
      <c r="B47" s="11" t="s">
        <v>5310</v>
      </c>
      <c r="C47" s="16" t="n">
        <v>4711</v>
      </c>
      <c r="D47" s="16" t="n">
        <v>2431</v>
      </c>
      <c r="E47" s="17" t="n">
        <v>-1579.542</v>
      </c>
      <c r="F47" s="75" t="n">
        <f aca="false">IF(D47=0,"",E47/D47)</f>
        <v>-0.649749897161662</v>
      </c>
      <c r="G47" s="16" t="n">
        <v>2280</v>
      </c>
      <c r="H47" s="17" t="n">
        <v>-449.683</v>
      </c>
      <c r="I47" s="75" t="n">
        <f aca="false">IF(G47=0,"",H47/G47)</f>
        <v>-0.197229385964912</v>
      </c>
      <c r="J47" s="16" t="n">
        <v>0</v>
      </c>
      <c r="K47" s="14" t="n">
        <v>0.3239</v>
      </c>
      <c r="L47" s="14" t="n">
        <v>0.5857</v>
      </c>
      <c r="M47" s="14" t="n">
        <v>0.4763</v>
      </c>
      <c r="N47" s="14" t="n">
        <v>0.3855</v>
      </c>
      <c r="O47" s="14" t="n">
        <v>0.3239</v>
      </c>
      <c r="P47" s="16" t="n">
        <v>6</v>
      </c>
      <c r="Q47" s="16" t="n">
        <v>20</v>
      </c>
    </row>
    <row r="48" customFormat="false" ht="15" hidden="false" customHeight="false" outlineLevel="0" collapsed="false">
      <c r="A48" s="11" t="s">
        <v>32</v>
      </c>
      <c r="B48" s="11" t="s">
        <v>5311</v>
      </c>
      <c r="C48" s="16" t="n">
        <v>7425</v>
      </c>
      <c r="D48" s="16" t="n">
        <v>3865</v>
      </c>
      <c r="E48" s="17" t="n">
        <v>-2511.986</v>
      </c>
      <c r="F48" s="75" t="n">
        <f aca="false">IF(D48=0,"",E48/D48)</f>
        <v>-0.64993169469599</v>
      </c>
      <c r="G48" s="16" t="n">
        <v>3560</v>
      </c>
      <c r="H48" s="17" t="n">
        <v>-734.628</v>
      </c>
      <c r="I48" s="75" t="n">
        <f aca="false">IF(G48=0,"",H48/G48)</f>
        <v>-0.206356179775281</v>
      </c>
      <c r="J48" s="16" t="n">
        <v>0</v>
      </c>
      <c r="K48" s="14" t="n">
        <v>0.3177</v>
      </c>
      <c r="L48" s="14" t="n">
        <v>0.5846</v>
      </c>
      <c r="M48" s="14" t="n">
        <v>0.4745</v>
      </c>
      <c r="N48" s="14" t="n">
        <v>0.3825</v>
      </c>
      <c r="O48" s="14" t="n">
        <v>0.3177</v>
      </c>
      <c r="P48" s="16" t="n">
        <v>6</v>
      </c>
      <c r="Q48" s="16" t="n">
        <v>28</v>
      </c>
    </row>
    <row r="49" customFormat="false" ht="15" hidden="false" customHeight="false" outlineLevel="0" collapsed="false">
      <c r="A49" s="11" t="s">
        <v>32</v>
      </c>
      <c r="B49" s="11" t="s">
        <v>5312</v>
      </c>
      <c r="C49" s="16" t="n">
        <v>7425</v>
      </c>
      <c r="D49" s="16" t="n">
        <v>3865</v>
      </c>
      <c r="E49" s="17" t="n">
        <v>-2512.52</v>
      </c>
      <c r="F49" s="75" t="n">
        <f aca="false">IF(D49=0,"",E49/D49)</f>
        <v>-0.650069857697283</v>
      </c>
      <c r="G49" s="16" t="n">
        <v>3560</v>
      </c>
      <c r="H49" s="17" t="n">
        <v>-697.148</v>
      </c>
      <c r="I49" s="75" t="n">
        <f aca="false">IF(G49=0,"",H49/G49)</f>
        <v>-0.19582808988764</v>
      </c>
      <c r="J49" s="16" t="n">
        <v>0</v>
      </c>
      <c r="K49" s="14" t="n">
        <v>0.3173</v>
      </c>
      <c r="L49" s="14" t="n">
        <v>0.5867</v>
      </c>
      <c r="M49" s="14" t="n">
        <v>0.4698</v>
      </c>
      <c r="N49" s="14" t="n">
        <v>0.3794</v>
      </c>
      <c r="O49" s="14" t="n">
        <v>0.3173</v>
      </c>
      <c r="P49" s="16" t="n">
        <v>7</v>
      </c>
      <c r="Q49" s="16" t="n">
        <v>20</v>
      </c>
    </row>
    <row r="50" customFormat="false" ht="15" hidden="false" customHeight="false" outlineLevel="0" collapsed="false">
      <c r="A50" s="11" t="s">
        <v>32</v>
      </c>
      <c r="B50" s="11" t="s">
        <v>5313</v>
      </c>
      <c r="C50" s="16" t="n">
        <v>7425</v>
      </c>
      <c r="D50" s="16" t="n">
        <v>3865</v>
      </c>
      <c r="E50" s="17" t="n">
        <v>-2513.711</v>
      </c>
      <c r="F50" s="75" t="n">
        <f aca="false">IF(D50=0,"",E50/D50)</f>
        <v>-0.650378007761966</v>
      </c>
      <c r="G50" s="16" t="n">
        <v>3560</v>
      </c>
      <c r="H50" s="17" t="n">
        <v>-723.2</v>
      </c>
      <c r="I50" s="75" t="n">
        <f aca="false">IF(G50=0,"",H50/G50)</f>
        <v>-0.20314606741573</v>
      </c>
      <c r="J50" s="16" t="n">
        <v>0</v>
      </c>
      <c r="K50" s="14" t="n">
        <v>0.3086</v>
      </c>
      <c r="L50" s="14" t="n">
        <v>0.586</v>
      </c>
      <c r="M50" s="14" t="n">
        <v>0.4699</v>
      </c>
      <c r="N50" s="14" t="n">
        <v>0.3741</v>
      </c>
      <c r="O50" s="14" t="n">
        <v>0.3086</v>
      </c>
      <c r="P50" s="16" t="n">
        <v>7</v>
      </c>
      <c r="Q50" s="16" t="n">
        <v>19</v>
      </c>
    </row>
    <row r="51" customFormat="false" ht="15" hidden="false" customHeight="false" outlineLevel="0" collapsed="false">
      <c r="A51" s="11" t="s">
        <v>32</v>
      </c>
      <c r="B51" s="11" t="s">
        <v>5314</v>
      </c>
      <c r="C51" s="16" t="n">
        <v>7425</v>
      </c>
      <c r="D51" s="16" t="n">
        <v>3865</v>
      </c>
      <c r="E51" s="17" t="n">
        <v>-2519.834</v>
      </c>
      <c r="F51" s="75" t="n">
        <f aca="false">IF(D51=0,"",E51/D51)</f>
        <v>-0.651962225097025</v>
      </c>
      <c r="G51" s="16" t="n">
        <v>3560</v>
      </c>
      <c r="H51" s="17" t="n">
        <v>-755.285</v>
      </c>
      <c r="I51" s="75" t="n">
        <f aca="false">IF(G51=0,"",H51/G51)</f>
        <v>-0.212158707865169</v>
      </c>
      <c r="J51" s="16" t="n">
        <v>0</v>
      </c>
      <c r="K51" s="14" t="n">
        <v>0.3125</v>
      </c>
      <c r="L51" s="14" t="n">
        <v>0.5798</v>
      </c>
      <c r="M51" s="14" t="n">
        <v>0.4676</v>
      </c>
      <c r="N51" s="14" t="n">
        <v>0.376</v>
      </c>
      <c r="O51" s="14" t="n">
        <v>0.3125</v>
      </c>
      <c r="P51" s="16" t="n">
        <v>9</v>
      </c>
      <c r="Q51" s="16" t="n">
        <v>29</v>
      </c>
    </row>
    <row r="52" customFormat="false" ht="15" hidden="false" customHeight="false" outlineLevel="0" collapsed="false">
      <c r="A52" s="11" t="s">
        <v>32</v>
      </c>
      <c r="B52" s="11" t="s">
        <v>5315</v>
      </c>
      <c r="C52" s="16" t="n">
        <v>7425</v>
      </c>
      <c r="D52" s="16" t="n">
        <v>3865</v>
      </c>
      <c r="E52" s="17" t="n">
        <v>-2526.289</v>
      </c>
      <c r="F52" s="75" t="n">
        <f aca="false">IF(D52=0,"",E52/D52)</f>
        <v>-0.65363234152652</v>
      </c>
      <c r="G52" s="16" t="n">
        <v>3560</v>
      </c>
      <c r="H52" s="17" t="n">
        <v>-735.871</v>
      </c>
      <c r="I52" s="75" t="n">
        <f aca="false">IF(G52=0,"",H52/G52)</f>
        <v>-0.206705337078652</v>
      </c>
      <c r="J52" s="16" t="n">
        <v>0</v>
      </c>
      <c r="K52" s="14" t="n">
        <v>0.3189</v>
      </c>
      <c r="L52" s="14" t="n">
        <v>0.5801</v>
      </c>
      <c r="M52" s="14" t="n">
        <v>0.4733</v>
      </c>
      <c r="N52" s="14" t="n">
        <v>0.382</v>
      </c>
      <c r="O52" s="14" t="n">
        <v>0.3189</v>
      </c>
      <c r="P52" s="16" t="n">
        <v>10</v>
      </c>
      <c r="Q52" s="16" t="n">
        <v>23</v>
      </c>
    </row>
    <row r="53" customFormat="false" ht="15" hidden="false" customHeight="false" outlineLevel="0" collapsed="false">
      <c r="A53" s="11" t="s">
        <v>32</v>
      </c>
      <c r="B53" s="11" t="s">
        <v>5316</v>
      </c>
      <c r="C53" s="16" t="n">
        <v>7425</v>
      </c>
      <c r="D53" s="16" t="n">
        <v>3865</v>
      </c>
      <c r="E53" s="17" t="n">
        <v>-2530.855</v>
      </c>
      <c r="F53" s="75" t="n">
        <f aca="false">IF(D53=0,"",E53/D53)</f>
        <v>-0.654813712807245</v>
      </c>
      <c r="G53" s="16" t="n">
        <v>3560</v>
      </c>
      <c r="H53" s="17" t="n">
        <v>-768.222</v>
      </c>
      <c r="I53" s="75" t="n">
        <f aca="false">IF(G53=0,"",H53/G53)</f>
        <v>-0.215792696629213</v>
      </c>
      <c r="J53" s="16" t="n">
        <v>0</v>
      </c>
      <c r="K53" s="14" t="n">
        <v>0.2727</v>
      </c>
      <c r="L53" s="14" t="n">
        <v>0.5856</v>
      </c>
      <c r="M53" s="14" t="n">
        <v>0.4731</v>
      </c>
      <c r="N53" s="14" t="n">
        <v>0.3807</v>
      </c>
      <c r="O53" s="14" t="n">
        <v>0.2727</v>
      </c>
      <c r="P53" s="16" t="n">
        <v>7</v>
      </c>
      <c r="Q53" s="16" t="n">
        <v>27</v>
      </c>
    </row>
    <row r="54" customFormat="false" ht="15" hidden="false" customHeight="false" outlineLevel="0" collapsed="false">
      <c r="A54" s="11" t="s">
        <v>32</v>
      </c>
      <c r="B54" s="11" t="s">
        <v>5317</v>
      </c>
      <c r="C54" s="16" t="n">
        <v>6840</v>
      </c>
      <c r="D54" s="16" t="n">
        <v>3549</v>
      </c>
      <c r="E54" s="17" t="n">
        <v>-2333.376</v>
      </c>
      <c r="F54" s="75" t="n">
        <f aca="false">IF(D54=0,"",E54/D54)</f>
        <v>-0.657474218089603</v>
      </c>
      <c r="G54" s="16" t="n">
        <v>3291</v>
      </c>
      <c r="H54" s="17" t="n">
        <v>-635.945</v>
      </c>
      <c r="I54" s="75" t="n">
        <f aca="false">IF(G54=0,"",H54/G54)</f>
        <v>-0.193237617745366</v>
      </c>
      <c r="J54" s="16" t="n">
        <v>0</v>
      </c>
      <c r="K54" s="14" t="n">
        <v>0.3199</v>
      </c>
      <c r="L54" s="14" t="n">
        <v>0.5858</v>
      </c>
      <c r="M54" s="14" t="n">
        <v>0.476</v>
      </c>
      <c r="N54" s="14" t="n">
        <v>0.3854</v>
      </c>
      <c r="O54" s="14" t="n">
        <v>0.3199</v>
      </c>
      <c r="P54" s="16" t="n">
        <v>7</v>
      </c>
      <c r="Q54" s="16" t="n">
        <v>21</v>
      </c>
    </row>
    <row r="55" customFormat="false" ht="15" hidden="false" customHeight="false" outlineLevel="0" collapsed="false">
      <c r="A55" s="11" t="s">
        <v>32</v>
      </c>
      <c r="B55" s="11" t="s">
        <v>5318</v>
      </c>
      <c r="C55" s="16" t="n">
        <v>7425</v>
      </c>
      <c r="D55" s="16" t="n">
        <v>3865</v>
      </c>
      <c r="E55" s="17" t="n">
        <v>-2550.573</v>
      </c>
      <c r="F55" s="75" t="n">
        <f aca="false">IF(D55=0,"",E55/D55)</f>
        <v>-0.659915394566624</v>
      </c>
      <c r="G55" s="16" t="n">
        <v>3560</v>
      </c>
      <c r="H55" s="17" t="n">
        <v>-763.544</v>
      </c>
      <c r="I55" s="75" t="n">
        <f aca="false">IF(G55=0,"",H55/G55)</f>
        <v>-0.214478651685393</v>
      </c>
      <c r="J55" s="16" t="n">
        <v>0</v>
      </c>
      <c r="K55" s="14" t="n">
        <v>0.3174</v>
      </c>
      <c r="L55" s="14" t="n">
        <v>0.5891</v>
      </c>
      <c r="M55" s="14" t="n">
        <v>0.4749</v>
      </c>
      <c r="N55" s="14" t="n">
        <v>0.3801</v>
      </c>
      <c r="O55" s="14" t="n">
        <v>0.3174</v>
      </c>
      <c r="P55" s="16" t="n">
        <v>8</v>
      </c>
      <c r="Q55" s="16" t="n">
        <v>26</v>
      </c>
    </row>
    <row r="56" customFormat="false" ht="15" hidden="false" customHeight="false" outlineLevel="0" collapsed="false">
      <c r="A56" s="11" t="s">
        <v>32</v>
      </c>
      <c r="B56" s="11" t="s">
        <v>5319</v>
      </c>
      <c r="C56" s="16" t="n">
        <v>5952</v>
      </c>
      <c r="D56" s="16" t="n">
        <v>3098</v>
      </c>
      <c r="E56" s="17" t="n">
        <v>-2044.706</v>
      </c>
      <c r="F56" s="75" t="n">
        <f aca="false">IF(D56=0,"",E56/D56)</f>
        <v>-0.660008392511298</v>
      </c>
      <c r="G56" s="16" t="n">
        <v>2854</v>
      </c>
      <c r="H56" s="17" t="n">
        <v>-583.977</v>
      </c>
      <c r="I56" s="75" t="n">
        <f aca="false">IF(G56=0,"",H56/G56)</f>
        <v>-0.204617028731605</v>
      </c>
      <c r="J56" s="16" t="n">
        <v>0</v>
      </c>
      <c r="K56" s="14" t="n">
        <v>0.3207</v>
      </c>
      <c r="L56" s="14" t="n">
        <v>0.5864</v>
      </c>
      <c r="M56" s="14" t="n">
        <v>0.4736</v>
      </c>
      <c r="N56" s="14" t="n">
        <v>0.3829</v>
      </c>
      <c r="O56" s="14" t="n">
        <v>0.3207</v>
      </c>
      <c r="P56" s="16" t="n">
        <v>8</v>
      </c>
      <c r="Q56" s="16" t="n">
        <v>22</v>
      </c>
    </row>
    <row r="57" customFormat="false" ht="15" hidden="false" customHeight="false" outlineLevel="0" collapsed="false">
      <c r="A57" s="11" t="s">
        <v>32</v>
      </c>
      <c r="B57" s="11" t="s">
        <v>5320</v>
      </c>
      <c r="C57" s="16" t="n">
        <v>7425</v>
      </c>
      <c r="D57" s="16" t="n">
        <v>3865</v>
      </c>
      <c r="E57" s="17" t="n">
        <v>-2554.505</v>
      </c>
      <c r="F57" s="75" t="n">
        <f aca="false">IF(D57=0,"",E57/D57)</f>
        <v>-0.660932729624838</v>
      </c>
      <c r="G57" s="16" t="n">
        <v>3560</v>
      </c>
      <c r="H57" s="17" t="n">
        <v>-733.233</v>
      </c>
      <c r="I57" s="75" t="n">
        <f aca="false">IF(G57=0,"",H57/G57)</f>
        <v>-0.205964325842697</v>
      </c>
      <c r="J57" s="16" t="n">
        <v>0</v>
      </c>
      <c r="K57" s="14" t="n">
        <v>0.316</v>
      </c>
      <c r="L57" s="14" t="n">
        <v>0.5845</v>
      </c>
      <c r="M57" s="14" t="n">
        <v>0.4738</v>
      </c>
      <c r="N57" s="14" t="n">
        <v>0.3807</v>
      </c>
      <c r="O57" s="14" t="n">
        <v>0.316</v>
      </c>
      <c r="P57" s="16" t="n">
        <v>7</v>
      </c>
      <c r="Q57" s="16" t="n">
        <v>18</v>
      </c>
    </row>
    <row r="58" customFormat="false" ht="15" hidden="false" customHeight="false" outlineLevel="0" collapsed="false">
      <c r="A58" s="11" t="s">
        <v>32</v>
      </c>
      <c r="B58" s="11" t="s">
        <v>5321</v>
      </c>
      <c r="C58" s="16" t="n">
        <v>7165</v>
      </c>
      <c r="D58" s="16" t="n">
        <v>3764</v>
      </c>
      <c r="E58" s="17" t="n">
        <v>-2489.316</v>
      </c>
      <c r="F58" s="75" t="n">
        <f aca="false">IF(D58=0,"",E58/D58)</f>
        <v>-0.661348565356004</v>
      </c>
      <c r="G58" s="16" t="n">
        <v>3401</v>
      </c>
      <c r="H58" s="17" t="n">
        <v>-623.584</v>
      </c>
      <c r="I58" s="75" t="n">
        <f aca="false">IF(G58=0,"",H58/G58)</f>
        <v>-0.183353131431932</v>
      </c>
      <c r="J58" s="16" t="n">
        <v>0</v>
      </c>
      <c r="K58" s="14" t="n">
        <v>0.3135</v>
      </c>
      <c r="L58" s="14" t="n">
        <v>0.5856</v>
      </c>
      <c r="M58" s="14" t="n">
        <v>0.4738</v>
      </c>
      <c r="N58" s="14" t="n">
        <v>0.3813</v>
      </c>
      <c r="O58" s="14" t="n">
        <v>0.3135</v>
      </c>
      <c r="P58" s="16" t="n">
        <v>6</v>
      </c>
      <c r="Q58" s="16" t="n">
        <v>18</v>
      </c>
    </row>
    <row r="59" customFormat="false" ht="15" hidden="false" customHeight="false" outlineLevel="0" collapsed="false">
      <c r="A59" s="11" t="s">
        <v>32</v>
      </c>
      <c r="B59" s="11" t="s">
        <v>5322</v>
      </c>
      <c r="C59" s="16" t="n">
        <v>7425</v>
      </c>
      <c r="D59" s="16" t="n">
        <v>3865</v>
      </c>
      <c r="E59" s="17" t="n">
        <v>-2560.804</v>
      </c>
      <c r="F59" s="75" t="n">
        <f aca="false">IF(D59=0,"",E59/D59)</f>
        <v>-0.662562483829237</v>
      </c>
      <c r="G59" s="16" t="n">
        <v>3560</v>
      </c>
      <c r="H59" s="17" t="n">
        <v>-729.748</v>
      </c>
      <c r="I59" s="75" t="n">
        <f aca="false">IF(G59=0,"",H59/G59)</f>
        <v>-0.204985393258427</v>
      </c>
      <c r="J59" s="16" t="n">
        <v>0</v>
      </c>
      <c r="K59" s="14" t="n">
        <v>0.3173</v>
      </c>
      <c r="L59" s="14" t="n">
        <v>0.5815</v>
      </c>
      <c r="M59" s="14" t="n">
        <v>0.4688</v>
      </c>
      <c r="N59" s="14" t="n">
        <v>0.379</v>
      </c>
      <c r="O59" s="14" t="n">
        <v>0.3173</v>
      </c>
      <c r="P59" s="16" t="n">
        <v>6</v>
      </c>
      <c r="Q59" s="16" t="n">
        <v>21</v>
      </c>
    </row>
    <row r="60" customFormat="false" ht="15" hidden="false" customHeight="false" outlineLevel="0" collapsed="false">
      <c r="A60" s="11" t="s">
        <v>32</v>
      </c>
      <c r="B60" s="11" t="s">
        <v>5323</v>
      </c>
      <c r="C60" s="16" t="n">
        <v>6355</v>
      </c>
      <c r="D60" s="16" t="n">
        <v>3332</v>
      </c>
      <c r="E60" s="17" t="n">
        <v>-2214.805</v>
      </c>
      <c r="F60" s="75" t="n">
        <f aca="false">IF(D60=0,"",E60/D60)</f>
        <v>-0.664707382953181</v>
      </c>
      <c r="G60" s="16" t="n">
        <v>3023</v>
      </c>
      <c r="H60" s="17" t="n">
        <v>-630.777</v>
      </c>
      <c r="I60" s="75" t="n">
        <f aca="false">IF(G60=0,"",H60/G60)</f>
        <v>-0.208659278862058</v>
      </c>
      <c r="J60" s="16" t="n">
        <v>0</v>
      </c>
      <c r="K60" s="14" t="n">
        <v>0.316</v>
      </c>
      <c r="L60" s="14" t="n">
        <v>0.5873</v>
      </c>
      <c r="M60" s="14" t="n">
        <v>0.4711</v>
      </c>
      <c r="N60" s="14" t="n">
        <v>0.3805</v>
      </c>
      <c r="O60" s="14" t="n">
        <v>0.316</v>
      </c>
      <c r="P60" s="16" t="n">
        <v>6</v>
      </c>
      <c r="Q60" s="16" t="n">
        <v>23</v>
      </c>
    </row>
    <row r="61" customFormat="false" ht="15" hidden="false" customHeight="false" outlineLevel="0" collapsed="false">
      <c r="A61" s="11" t="s">
        <v>32</v>
      </c>
      <c r="B61" s="11" t="s">
        <v>5324</v>
      </c>
      <c r="C61" s="16" t="n">
        <v>7425</v>
      </c>
      <c r="D61" s="16" t="n">
        <v>3865</v>
      </c>
      <c r="E61" s="17" t="n">
        <v>-2574.792</v>
      </c>
      <c r="F61" s="75" t="n">
        <f aca="false">IF(D61=0,"",E61/D61)</f>
        <v>-0.666181630012937</v>
      </c>
      <c r="G61" s="16" t="n">
        <v>3560</v>
      </c>
      <c r="H61" s="17" t="n">
        <v>-790.252</v>
      </c>
      <c r="I61" s="75" t="n">
        <f aca="false">IF(G61=0,"",H61/G61)</f>
        <v>-0.221980898876405</v>
      </c>
      <c r="J61" s="16" t="n">
        <v>0</v>
      </c>
      <c r="K61" s="14" t="n">
        <v>0.3138</v>
      </c>
      <c r="L61" s="14" t="n">
        <v>0.5832</v>
      </c>
      <c r="M61" s="14" t="n">
        <v>0.4677</v>
      </c>
      <c r="N61" s="14" t="n">
        <v>0.3743</v>
      </c>
      <c r="O61" s="14" t="n">
        <v>0.3138</v>
      </c>
      <c r="P61" s="16" t="n">
        <v>6</v>
      </c>
      <c r="Q61" s="16" t="n">
        <v>25</v>
      </c>
    </row>
    <row r="62" customFormat="false" ht="15" hidden="false" customHeight="false" outlineLevel="0" collapsed="false">
      <c r="A62" s="11" t="s">
        <v>32</v>
      </c>
      <c r="B62" s="11" t="s">
        <v>5325</v>
      </c>
      <c r="C62" s="16" t="n">
        <v>7425</v>
      </c>
      <c r="D62" s="16" t="n">
        <v>3865</v>
      </c>
      <c r="E62" s="17" t="n">
        <v>-2579.435</v>
      </c>
      <c r="F62" s="75" t="n">
        <f aca="false">IF(D62=0,"",E62/D62)</f>
        <v>-0.667382923673997</v>
      </c>
      <c r="G62" s="16" t="n">
        <v>3560</v>
      </c>
      <c r="H62" s="17" t="n">
        <v>-789.083</v>
      </c>
      <c r="I62" s="75" t="n">
        <f aca="false">IF(G62=0,"",H62/G62)</f>
        <v>-0.221652528089888</v>
      </c>
      <c r="J62" s="16" t="n">
        <v>0</v>
      </c>
      <c r="K62" s="14" t="n">
        <v>0.3142</v>
      </c>
      <c r="L62" s="14" t="n">
        <v>0.5814</v>
      </c>
      <c r="M62" s="14" t="n">
        <v>0.4684</v>
      </c>
      <c r="N62" s="14" t="n">
        <v>0.3802</v>
      </c>
      <c r="O62" s="14" t="n">
        <v>0.3142</v>
      </c>
      <c r="P62" s="16" t="n">
        <v>7</v>
      </c>
      <c r="Q62" s="16" t="n">
        <v>23</v>
      </c>
    </row>
    <row r="63" customFormat="false" ht="15" hidden="false" customHeight="false" outlineLevel="0" collapsed="false">
      <c r="A63" s="11" t="s">
        <v>32</v>
      </c>
      <c r="B63" s="11" t="s">
        <v>5326</v>
      </c>
      <c r="C63" s="16" t="n">
        <v>7425</v>
      </c>
      <c r="D63" s="16" t="n">
        <v>3865</v>
      </c>
      <c r="E63" s="17" t="n">
        <v>-2582.004</v>
      </c>
      <c r="F63" s="75" t="n">
        <f aca="false">IF(D63=0,"",E63/D63)</f>
        <v>-0.668047606727037</v>
      </c>
      <c r="G63" s="16" t="n">
        <v>3560</v>
      </c>
      <c r="H63" s="17" t="n">
        <v>-772.984</v>
      </c>
      <c r="I63" s="75" t="n">
        <f aca="false">IF(G63=0,"",H63/G63)</f>
        <v>-0.217130337078652</v>
      </c>
      <c r="J63" s="16" t="n">
        <v>0</v>
      </c>
      <c r="K63" s="14" t="n">
        <v>0.2356</v>
      </c>
      <c r="L63" s="14" t="n">
        <v>0.5848</v>
      </c>
      <c r="M63" s="14" t="n">
        <v>0.473</v>
      </c>
      <c r="N63" s="14" t="n">
        <v>0.3802</v>
      </c>
      <c r="O63" s="14" t="n">
        <v>0.2356</v>
      </c>
      <c r="P63" s="16" t="n">
        <v>5</v>
      </c>
      <c r="Q63" s="16" t="n">
        <v>34</v>
      </c>
    </row>
    <row r="64" customFormat="false" ht="15" hidden="false" customHeight="false" outlineLevel="0" collapsed="false">
      <c r="A64" s="11" t="s">
        <v>32</v>
      </c>
      <c r="B64" s="11" t="s">
        <v>5327</v>
      </c>
      <c r="C64" s="16" t="n">
        <v>6945</v>
      </c>
      <c r="D64" s="16" t="n">
        <v>3619</v>
      </c>
      <c r="E64" s="17" t="n">
        <v>-2417.881</v>
      </c>
      <c r="F64" s="75" t="n">
        <f aca="false">IF(D64=0,"",E64/D64)</f>
        <v>-0.668107488256424</v>
      </c>
      <c r="G64" s="16" t="n">
        <v>3326</v>
      </c>
      <c r="H64" s="17" t="n">
        <v>-727.964</v>
      </c>
      <c r="I64" s="75" t="n">
        <f aca="false">IF(G64=0,"",H64/G64)</f>
        <v>-0.218870715574263</v>
      </c>
      <c r="J64" s="16" t="n">
        <v>0</v>
      </c>
      <c r="K64" s="14" t="n">
        <v>0.3148</v>
      </c>
      <c r="L64" s="14" t="n">
        <v>0.5826</v>
      </c>
      <c r="M64" s="14" t="n">
        <v>0.469</v>
      </c>
      <c r="N64" s="14" t="n">
        <v>0.3788</v>
      </c>
      <c r="O64" s="14" t="n">
        <v>0.3148</v>
      </c>
      <c r="P64" s="16" t="n">
        <v>7</v>
      </c>
      <c r="Q64" s="16" t="n">
        <v>22</v>
      </c>
    </row>
    <row r="65" customFormat="false" ht="15" hidden="false" customHeight="false" outlineLevel="0" collapsed="false">
      <c r="A65" s="11" t="s">
        <v>32</v>
      </c>
      <c r="B65" s="11" t="s">
        <v>5328</v>
      </c>
      <c r="C65" s="16" t="n">
        <v>7425</v>
      </c>
      <c r="D65" s="16" t="n">
        <v>3865</v>
      </c>
      <c r="E65" s="17" t="n">
        <v>-2582.86</v>
      </c>
      <c r="F65" s="75" t="n">
        <f aca="false">IF(D65=0,"",E65/D65)</f>
        <v>-0.668269081500647</v>
      </c>
      <c r="G65" s="16" t="n">
        <v>3560</v>
      </c>
      <c r="H65" s="17" t="n">
        <v>-711.632</v>
      </c>
      <c r="I65" s="75" t="n">
        <f aca="false">IF(G65=0,"",H65/G65)</f>
        <v>-0.199896629213483</v>
      </c>
      <c r="J65" s="16" t="n">
        <v>0</v>
      </c>
      <c r="K65" s="14" t="n">
        <v>0.3168</v>
      </c>
      <c r="L65" s="14" t="n">
        <v>0.5855</v>
      </c>
      <c r="M65" s="14" t="n">
        <v>0.4706</v>
      </c>
      <c r="N65" s="14" t="n">
        <v>0.3798</v>
      </c>
      <c r="O65" s="14" t="n">
        <v>0.3168</v>
      </c>
      <c r="P65" s="16" t="n">
        <v>7</v>
      </c>
      <c r="Q65" s="16" t="n">
        <v>22</v>
      </c>
    </row>
    <row r="66" customFormat="false" ht="15" hidden="false" customHeight="false" outlineLevel="0" collapsed="false">
      <c r="A66" s="11" t="s">
        <v>32</v>
      </c>
      <c r="B66" s="11" t="s">
        <v>5329</v>
      </c>
      <c r="C66" s="16" t="n">
        <v>7425</v>
      </c>
      <c r="D66" s="16" t="n">
        <v>3865</v>
      </c>
      <c r="E66" s="17" t="n">
        <v>-2583.82</v>
      </c>
      <c r="F66" s="75" t="n">
        <f aca="false">IF(D66=0,"",E66/D66)</f>
        <v>-0.668517464424321</v>
      </c>
      <c r="G66" s="16" t="n">
        <v>3560</v>
      </c>
      <c r="H66" s="17" t="n">
        <v>-696.746</v>
      </c>
      <c r="I66" s="75" t="n">
        <f aca="false">IF(G66=0,"",H66/G66)</f>
        <v>-0.195715168539326</v>
      </c>
      <c r="J66" s="16" t="n">
        <v>0</v>
      </c>
      <c r="K66" s="14" t="n">
        <v>0.3178</v>
      </c>
      <c r="L66" s="14" t="n">
        <v>0.5868</v>
      </c>
      <c r="M66" s="14" t="n">
        <v>0.4729</v>
      </c>
      <c r="N66" s="14" t="n">
        <v>0.3818</v>
      </c>
      <c r="O66" s="14" t="n">
        <v>0.3178</v>
      </c>
      <c r="P66" s="16" t="n">
        <v>7</v>
      </c>
      <c r="Q66" s="16" t="n">
        <v>22</v>
      </c>
    </row>
    <row r="67" customFormat="false" ht="15" hidden="false" customHeight="false" outlineLevel="0" collapsed="false">
      <c r="A67" s="11" t="s">
        <v>32</v>
      </c>
      <c r="B67" s="11" t="s">
        <v>5330</v>
      </c>
      <c r="C67" s="16" t="n">
        <v>7425</v>
      </c>
      <c r="D67" s="16" t="n">
        <v>3865</v>
      </c>
      <c r="E67" s="17" t="n">
        <v>-2584.848</v>
      </c>
      <c r="F67" s="75" t="n">
        <f aca="false">IF(D67=0,"",E67/D67)</f>
        <v>-0.668783441138422</v>
      </c>
      <c r="G67" s="16" t="n">
        <v>3560</v>
      </c>
      <c r="H67" s="17" t="n">
        <v>-745.519</v>
      </c>
      <c r="I67" s="75" t="n">
        <f aca="false">IF(G67=0,"",H67/G67)</f>
        <v>-0.209415449438202</v>
      </c>
      <c r="J67" s="16" t="n">
        <v>0</v>
      </c>
      <c r="K67" s="14" t="n">
        <v>0.3147</v>
      </c>
      <c r="L67" s="14" t="n">
        <v>0.5841</v>
      </c>
      <c r="M67" s="14" t="n">
        <v>0.4702</v>
      </c>
      <c r="N67" s="14" t="n">
        <v>0.3775</v>
      </c>
      <c r="O67" s="14" t="n">
        <v>0.3147</v>
      </c>
      <c r="P67" s="16" t="n">
        <v>7</v>
      </c>
      <c r="Q67" s="16" t="n">
        <v>26</v>
      </c>
    </row>
    <row r="68" customFormat="false" ht="15" hidden="false" customHeight="false" outlineLevel="0" collapsed="false">
      <c r="A68" s="11" t="s">
        <v>32</v>
      </c>
      <c r="B68" s="11" t="s">
        <v>5331</v>
      </c>
      <c r="C68" s="16" t="n">
        <v>7425</v>
      </c>
      <c r="D68" s="16" t="n">
        <v>3865</v>
      </c>
      <c r="E68" s="17" t="n">
        <v>-2586.587</v>
      </c>
      <c r="F68" s="75" t="n">
        <f aca="false">IF(D68=0,"",E68/D68)</f>
        <v>-0.669233376455369</v>
      </c>
      <c r="G68" s="16" t="n">
        <v>3560</v>
      </c>
      <c r="H68" s="17" t="n">
        <v>-797.85</v>
      </c>
      <c r="I68" s="75" t="n">
        <f aca="false">IF(G68=0,"",H68/G68)</f>
        <v>-0.224115168539326</v>
      </c>
      <c r="J68" s="16" t="n">
        <v>0</v>
      </c>
      <c r="K68" s="14" t="n">
        <v>0.3143</v>
      </c>
      <c r="L68" s="14" t="n">
        <v>0.5907</v>
      </c>
      <c r="M68" s="14" t="n">
        <v>0.4722</v>
      </c>
      <c r="N68" s="14" t="n">
        <v>0.3787</v>
      </c>
      <c r="O68" s="14" t="n">
        <v>0.3143</v>
      </c>
      <c r="P68" s="16" t="n">
        <v>7</v>
      </c>
      <c r="Q68" s="16" t="n">
        <v>25</v>
      </c>
    </row>
    <row r="69" customFormat="false" ht="15" hidden="false" customHeight="false" outlineLevel="0" collapsed="false">
      <c r="A69" s="11" t="s">
        <v>32</v>
      </c>
      <c r="B69" s="11" t="s">
        <v>5332</v>
      </c>
      <c r="C69" s="16" t="n">
        <v>7425</v>
      </c>
      <c r="D69" s="16" t="n">
        <v>3865</v>
      </c>
      <c r="E69" s="17" t="n">
        <v>-2592.347</v>
      </c>
      <c r="F69" s="75" t="n">
        <f aca="false">IF(D69=0,"",E69/D69)</f>
        <v>-0.670723673997413</v>
      </c>
      <c r="G69" s="16" t="n">
        <v>3560</v>
      </c>
      <c r="H69" s="17" t="n">
        <v>-881.167</v>
      </c>
      <c r="I69" s="75" t="n">
        <f aca="false">IF(G69=0,"",H69/G69)</f>
        <v>-0.247518820224719</v>
      </c>
      <c r="J69" s="16" t="n">
        <v>0</v>
      </c>
      <c r="K69" s="14" t="n">
        <v>0.3147</v>
      </c>
      <c r="L69" s="14" t="n">
        <v>0.5817</v>
      </c>
      <c r="M69" s="14" t="n">
        <v>0.4665</v>
      </c>
      <c r="N69" s="14" t="n">
        <v>0.3762</v>
      </c>
      <c r="O69" s="14" t="n">
        <v>0.3147</v>
      </c>
      <c r="P69" s="16" t="n">
        <v>8</v>
      </c>
      <c r="Q69" s="16" t="n">
        <v>25</v>
      </c>
    </row>
    <row r="70" customFormat="false" ht="15" hidden="false" customHeight="false" outlineLevel="0" collapsed="false">
      <c r="A70" s="11" t="s">
        <v>32</v>
      </c>
      <c r="B70" s="11" t="s">
        <v>5333</v>
      </c>
      <c r="C70" s="16" t="n">
        <v>7425</v>
      </c>
      <c r="D70" s="16" t="n">
        <v>3865</v>
      </c>
      <c r="E70" s="17" t="n">
        <v>-2595.777</v>
      </c>
      <c r="F70" s="75" t="n">
        <f aca="false">IF(D70=0,"",E70/D70)</f>
        <v>-0.671611125485123</v>
      </c>
      <c r="G70" s="16" t="n">
        <v>3560</v>
      </c>
      <c r="H70" s="17" t="n">
        <v>-760.268</v>
      </c>
      <c r="I70" s="75" t="n">
        <f aca="false">IF(G70=0,"",H70/G70)</f>
        <v>-0.213558426966292</v>
      </c>
      <c r="J70" s="16" t="n">
        <v>0</v>
      </c>
      <c r="K70" s="14" t="n">
        <v>0.3142</v>
      </c>
      <c r="L70" s="14" t="n">
        <v>0.5845</v>
      </c>
      <c r="M70" s="14" t="n">
        <v>0.4688</v>
      </c>
      <c r="N70" s="14" t="n">
        <v>0.3762</v>
      </c>
      <c r="O70" s="14" t="n">
        <v>0.3142</v>
      </c>
      <c r="P70" s="16" t="n">
        <v>6</v>
      </c>
      <c r="Q70" s="16" t="n">
        <v>22</v>
      </c>
    </row>
    <row r="71" customFormat="false" ht="15" hidden="false" customHeight="false" outlineLevel="0" collapsed="false">
      <c r="A71" s="11" t="s">
        <v>32</v>
      </c>
      <c r="B71" s="11" t="s">
        <v>5334</v>
      </c>
      <c r="C71" s="16" t="n">
        <v>7425</v>
      </c>
      <c r="D71" s="16" t="n">
        <v>3865</v>
      </c>
      <c r="E71" s="17" t="n">
        <v>-2599.123</v>
      </c>
      <c r="F71" s="75" t="n">
        <f aca="false">IF(D71=0,"",E71/D71)</f>
        <v>-0.672476843467012</v>
      </c>
      <c r="G71" s="16" t="n">
        <v>3560</v>
      </c>
      <c r="H71" s="17" t="n">
        <v>-750.635</v>
      </c>
      <c r="I71" s="75" t="n">
        <f aca="false">IF(G71=0,"",H71/G71)</f>
        <v>-0.210852528089888</v>
      </c>
      <c r="J71" s="16" t="n">
        <v>0</v>
      </c>
      <c r="K71" s="14" t="n">
        <v>0.3139</v>
      </c>
      <c r="L71" s="14" t="n">
        <v>0.5849</v>
      </c>
      <c r="M71" s="14" t="n">
        <v>0.4722</v>
      </c>
      <c r="N71" s="14" t="n">
        <v>0.3759</v>
      </c>
      <c r="O71" s="14" t="n">
        <v>0.3139</v>
      </c>
      <c r="P71" s="16" t="n">
        <v>8</v>
      </c>
      <c r="Q71" s="16" t="n">
        <v>26</v>
      </c>
    </row>
    <row r="72" customFormat="false" ht="15" hidden="false" customHeight="false" outlineLevel="0" collapsed="false">
      <c r="A72" s="11" t="s">
        <v>32</v>
      </c>
      <c r="B72" s="11" t="s">
        <v>5335</v>
      </c>
      <c r="C72" s="16" t="n">
        <v>7425</v>
      </c>
      <c r="D72" s="16" t="n">
        <v>3865</v>
      </c>
      <c r="E72" s="17" t="n">
        <v>-2599.358</v>
      </c>
      <c r="F72" s="75" t="n">
        <f aca="false">IF(D72=0,"",E72/D72)</f>
        <v>-0.672537645536869</v>
      </c>
      <c r="G72" s="16" t="n">
        <v>3560</v>
      </c>
      <c r="H72" s="17" t="n">
        <v>-725.25</v>
      </c>
      <c r="I72" s="75" t="n">
        <f aca="false">IF(G72=0,"",H72/G72)</f>
        <v>-0.20372191011236</v>
      </c>
      <c r="J72" s="16" t="n">
        <v>0</v>
      </c>
      <c r="K72" s="14" t="n">
        <v>0.3178</v>
      </c>
      <c r="L72" s="14" t="n">
        <v>0.5851</v>
      </c>
      <c r="M72" s="14" t="n">
        <v>0.4733</v>
      </c>
      <c r="N72" s="14" t="n">
        <v>0.3822</v>
      </c>
      <c r="O72" s="14" t="n">
        <v>0.3178</v>
      </c>
      <c r="P72" s="16" t="n">
        <v>6</v>
      </c>
      <c r="Q72" s="16" t="n">
        <v>22</v>
      </c>
    </row>
    <row r="73" customFormat="false" ht="15" hidden="false" customHeight="false" outlineLevel="0" collapsed="false">
      <c r="A73" s="11" t="s">
        <v>32</v>
      </c>
      <c r="B73" s="11" t="s">
        <v>5336</v>
      </c>
      <c r="C73" s="16" t="n">
        <v>7425</v>
      </c>
      <c r="D73" s="16" t="n">
        <v>3865</v>
      </c>
      <c r="E73" s="17" t="n">
        <v>-2599.575</v>
      </c>
      <c r="F73" s="75" t="n">
        <f aca="false">IF(D73=0,"",E73/D73)</f>
        <v>-0.672593790426908</v>
      </c>
      <c r="G73" s="16" t="n">
        <v>3560</v>
      </c>
      <c r="H73" s="17" t="n">
        <v>-675.404</v>
      </c>
      <c r="I73" s="75" t="n">
        <f aca="false">IF(G73=0,"",H73/G73)</f>
        <v>-0.189720224719101</v>
      </c>
      <c r="J73" s="16" t="n">
        <v>0</v>
      </c>
      <c r="K73" s="14" t="n">
        <v>0.3791</v>
      </c>
      <c r="L73" s="14" t="n">
        <v>0.5799</v>
      </c>
      <c r="M73" s="14" t="n">
        <v>0.4694</v>
      </c>
      <c r="N73" s="14" t="n">
        <v>0.3791</v>
      </c>
      <c r="O73" s="14" t="n">
        <v>0.212</v>
      </c>
      <c r="P73" s="16" t="n">
        <v>7</v>
      </c>
      <c r="Q73" s="16" t="n">
        <v>18</v>
      </c>
    </row>
    <row r="74" customFormat="false" ht="15" hidden="false" customHeight="false" outlineLevel="0" collapsed="false">
      <c r="A74" s="11" t="s">
        <v>32</v>
      </c>
      <c r="B74" s="11" t="s">
        <v>5337</v>
      </c>
      <c r="C74" s="16" t="n">
        <v>7006</v>
      </c>
      <c r="D74" s="16" t="n">
        <v>3665</v>
      </c>
      <c r="E74" s="17" t="n">
        <v>-2471.86</v>
      </c>
      <c r="F74" s="75" t="n">
        <f aca="false">IF(D74=0,"",E74/D74)</f>
        <v>-0.674450204638472</v>
      </c>
      <c r="G74" s="16" t="n">
        <v>3341</v>
      </c>
      <c r="H74" s="17" t="n">
        <v>-713.358</v>
      </c>
      <c r="I74" s="75" t="n">
        <f aca="false">IF(G74=0,"",H74/G74)</f>
        <v>-0.213516312481293</v>
      </c>
      <c r="J74" s="16" t="n">
        <v>0</v>
      </c>
      <c r="K74" s="14" t="n">
        <v>0.317</v>
      </c>
      <c r="L74" s="14" t="n">
        <v>0.5822</v>
      </c>
      <c r="M74" s="14" t="n">
        <v>0.4696</v>
      </c>
      <c r="N74" s="14" t="n">
        <v>0.3795</v>
      </c>
      <c r="O74" s="14" t="n">
        <v>0.317</v>
      </c>
      <c r="P74" s="16" t="n">
        <v>8</v>
      </c>
      <c r="Q74" s="16" t="n">
        <v>22</v>
      </c>
    </row>
    <row r="75" customFormat="false" ht="15" hidden="false" customHeight="false" outlineLevel="0" collapsed="false">
      <c r="A75" s="11" t="s">
        <v>32</v>
      </c>
      <c r="B75" s="11" t="s">
        <v>5338</v>
      </c>
      <c r="C75" s="16" t="n">
        <v>7425</v>
      </c>
      <c r="D75" s="16" t="n">
        <v>3865</v>
      </c>
      <c r="E75" s="17" t="n">
        <v>-2607.259</v>
      </c>
      <c r="F75" s="75" t="n">
        <f aca="false">IF(D75=0,"",E75/D75)</f>
        <v>-0.674581888745149</v>
      </c>
      <c r="G75" s="16" t="n">
        <v>3560</v>
      </c>
      <c r="H75" s="17" t="n">
        <v>-772.202</v>
      </c>
      <c r="I75" s="75" t="n">
        <f aca="false">IF(G75=0,"",H75/G75)</f>
        <v>-0.216910674157303</v>
      </c>
      <c r="J75" s="16" t="n">
        <v>0</v>
      </c>
      <c r="K75" s="14" t="n">
        <v>0.316</v>
      </c>
      <c r="L75" s="14" t="n">
        <v>0.5879</v>
      </c>
      <c r="M75" s="14" t="n">
        <v>0.4698</v>
      </c>
      <c r="N75" s="14" t="n">
        <v>0.3794</v>
      </c>
      <c r="O75" s="14" t="n">
        <v>0.316</v>
      </c>
      <c r="P75" s="16" t="n">
        <v>7</v>
      </c>
      <c r="Q75" s="16" t="n">
        <v>20</v>
      </c>
    </row>
    <row r="76" customFormat="false" ht="15" hidden="false" customHeight="false" outlineLevel="0" collapsed="false">
      <c r="A76" s="11" t="s">
        <v>32</v>
      </c>
      <c r="B76" s="11" t="s">
        <v>5339</v>
      </c>
      <c r="C76" s="16" t="n">
        <v>7425</v>
      </c>
      <c r="D76" s="16" t="n">
        <v>3865</v>
      </c>
      <c r="E76" s="17" t="n">
        <v>-2608.921</v>
      </c>
      <c r="F76" s="75" t="n">
        <f aca="false">IF(D76=0,"",E76/D76)</f>
        <v>-0.675011901681759</v>
      </c>
      <c r="G76" s="16" t="n">
        <v>3560</v>
      </c>
      <c r="H76" s="17" t="n">
        <v>-729.651</v>
      </c>
      <c r="I76" s="75" t="n">
        <f aca="false">IF(G76=0,"",H76/G76)</f>
        <v>-0.204958146067416</v>
      </c>
      <c r="J76" s="16" t="n">
        <v>0</v>
      </c>
      <c r="K76" s="14" t="n">
        <v>0.3164</v>
      </c>
      <c r="L76" s="14" t="n">
        <v>0.5846</v>
      </c>
      <c r="M76" s="14" t="n">
        <v>0.4708</v>
      </c>
      <c r="N76" s="14" t="n">
        <v>0.3807</v>
      </c>
      <c r="O76" s="14" t="n">
        <v>0.3164</v>
      </c>
      <c r="P76" s="16" t="n">
        <v>7</v>
      </c>
      <c r="Q76" s="16" t="n">
        <v>22</v>
      </c>
    </row>
    <row r="77" customFormat="false" ht="15" hidden="false" customHeight="false" outlineLevel="0" collapsed="false">
      <c r="A77" s="11" t="s">
        <v>32</v>
      </c>
      <c r="B77" s="11" t="s">
        <v>5340</v>
      </c>
      <c r="C77" s="16" t="n">
        <v>7425</v>
      </c>
      <c r="D77" s="16" t="n">
        <v>3865</v>
      </c>
      <c r="E77" s="17" t="n">
        <v>-2609.892</v>
      </c>
      <c r="F77" s="75" t="n">
        <f aca="false">IF(D77=0,"",E77/D77)</f>
        <v>-0.675263130659767</v>
      </c>
      <c r="G77" s="16" t="n">
        <v>3560</v>
      </c>
      <c r="H77" s="17" t="n">
        <v>-757.31</v>
      </c>
      <c r="I77" s="75" t="n">
        <f aca="false">IF(G77=0,"",H77/G77)</f>
        <v>-0.212727528089888</v>
      </c>
      <c r="J77" s="16" t="n">
        <v>0</v>
      </c>
      <c r="K77" s="14" t="n">
        <v>0.3164</v>
      </c>
      <c r="L77" s="14" t="n">
        <v>0.5745</v>
      </c>
      <c r="M77" s="14" t="n">
        <v>0.463</v>
      </c>
      <c r="N77" s="14" t="n">
        <v>0.3779</v>
      </c>
      <c r="O77" s="14" t="n">
        <v>0.3164</v>
      </c>
      <c r="P77" s="16" t="n">
        <v>7</v>
      </c>
      <c r="Q77" s="16" t="n">
        <v>24</v>
      </c>
    </row>
    <row r="78" customFormat="false" ht="15" hidden="false" customHeight="false" outlineLevel="0" collapsed="false">
      <c r="A78" s="11" t="s">
        <v>32</v>
      </c>
      <c r="B78" s="11" t="s">
        <v>5341</v>
      </c>
      <c r="C78" s="16" t="n">
        <v>7425</v>
      </c>
      <c r="D78" s="16" t="n">
        <v>3865</v>
      </c>
      <c r="E78" s="17" t="n">
        <v>-2612.988</v>
      </c>
      <c r="F78" s="75" t="n">
        <f aca="false">IF(D78=0,"",E78/D78)</f>
        <v>-0.676064165588616</v>
      </c>
      <c r="G78" s="16" t="n">
        <v>3560</v>
      </c>
      <c r="H78" s="17" t="n">
        <v>-786.704</v>
      </c>
      <c r="I78" s="75" t="n">
        <f aca="false">IF(G78=0,"",H78/G78)</f>
        <v>-0.220984269662921</v>
      </c>
      <c r="J78" s="16" t="n">
        <v>0</v>
      </c>
      <c r="K78" s="14" t="n">
        <v>0.3143</v>
      </c>
      <c r="L78" s="14" t="n">
        <v>0.5877</v>
      </c>
      <c r="M78" s="14" t="n">
        <v>0.4696</v>
      </c>
      <c r="N78" s="14" t="n">
        <v>0.3776</v>
      </c>
      <c r="O78" s="14" t="n">
        <v>0.3143</v>
      </c>
      <c r="P78" s="16" t="n">
        <v>9</v>
      </c>
      <c r="Q78" s="16" t="n">
        <v>21</v>
      </c>
    </row>
    <row r="79" customFormat="false" ht="15" hidden="false" customHeight="false" outlineLevel="0" collapsed="false">
      <c r="A79" s="11" t="s">
        <v>32</v>
      </c>
      <c r="B79" s="11" t="s">
        <v>5342</v>
      </c>
      <c r="C79" s="16" t="n">
        <v>7425</v>
      </c>
      <c r="D79" s="16" t="n">
        <v>3865</v>
      </c>
      <c r="E79" s="17" t="n">
        <v>-2613.931</v>
      </c>
      <c r="F79" s="75" t="n">
        <f aca="false">IF(D79=0,"",E79/D79)</f>
        <v>-0.676308150064683</v>
      </c>
      <c r="G79" s="16" t="n">
        <v>3560</v>
      </c>
      <c r="H79" s="17" t="n">
        <v>-795.154</v>
      </c>
      <c r="I79" s="75" t="n">
        <f aca="false">IF(G79=0,"",H79/G79)</f>
        <v>-0.223357865168539</v>
      </c>
      <c r="J79" s="16" t="n">
        <v>0</v>
      </c>
      <c r="K79" s="14" t="n">
        <v>0.3142</v>
      </c>
      <c r="L79" s="14" t="n">
        <v>0.5822</v>
      </c>
      <c r="M79" s="14" t="n">
        <v>0.4681</v>
      </c>
      <c r="N79" s="14" t="n">
        <v>0.3795</v>
      </c>
      <c r="O79" s="14" t="n">
        <v>0.3142</v>
      </c>
      <c r="P79" s="16" t="n">
        <v>7</v>
      </c>
      <c r="Q79" s="16" t="n">
        <v>21</v>
      </c>
    </row>
    <row r="80" customFormat="false" ht="15" hidden="false" customHeight="false" outlineLevel="0" collapsed="false">
      <c r="A80" s="11" t="s">
        <v>32</v>
      </c>
      <c r="B80" s="11" t="s">
        <v>5343</v>
      </c>
      <c r="C80" s="16" t="n">
        <v>7425</v>
      </c>
      <c r="D80" s="16" t="n">
        <v>3865</v>
      </c>
      <c r="E80" s="17" t="n">
        <v>-2614.724</v>
      </c>
      <c r="F80" s="75" t="n">
        <f aca="false">IF(D80=0,"",E80/D80)</f>
        <v>-0.676513324708926</v>
      </c>
      <c r="G80" s="16" t="n">
        <v>3560</v>
      </c>
      <c r="H80" s="17" t="n">
        <v>-623.376</v>
      </c>
      <c r="I80" s="75" t="n">
        <f aca="false">IF(G80=0,"",H80/G80)</f>
        <v>-0.175105617977528</v>
      </c>
      <c r="J80" s="16" t="n">
        <v>0</v>
      </c>
      <c r="K80" s="14" t="n">
        <v>0.3719</v>
      </c>
      <c r="L80" s="14" t="n">
        <v>0.5809</v>
      </c>
      <c r="M80" s="14" t="n">
        <v>0.372</v>
      </c>
      <c r="N80" s="14" t="n">
        <v>0.1896</v>
      </c>
      <c r="O80" s="14" t="n">
        <v>0.1076</v>
      </c>
      <c r="P80" s="16" t="n">
        <v>10</v>
      </c>
      <c r="Q80" s="16" t="n">
        <v>13</v>
      </c>
    </row>
    <row r="81" customFormat="false" ht="15" hidden="false" customHeight="false" outlineLevel="0" collapsed="false">
      <c r="A81" s="11" t="s">
        <v>32</v>
      </c>
      <c r="B81" s="11" t="s">
        <v>5344</v>
      </c>
      <c r="C81" s="16" t="n">
        <v>7425</v>
      </c>
      <c r="D81" s="16" t="n">
        <v>3865</v>
      </c>
      <c r="E81" s="17" t="n">
        <v>-2619.176</v>
      </c>
      <c r="F81" s="75" t="n">
        <f aca="false">IF(D81=0,"",E81/D81)</f>
        <v>-0.677665200517464</v>
      </c>
      <c r="G81" s="16" t="n">
        <v>3560</v>
      </c>
      <c r="H81" s="17" t="n">
        <v>-751.585</v>
      </c>
      <c r="I81" s="75" t="n">
        <f aca="false">IF(G81=0,"",H81/G81)</f>
        <v>-0.211119382022472</v>
      </c>
      <c r="J81" s="16" t="n">
        <v>0</v>
      </c>
      <c r="K81" s="14" t="n">
        <v>0.3176</v>
      </c>
      <c r="L81" s="14" t="n">
        <v>0.5825</v>
      </c>
      <c r="M81" s="14" t="n">
        <v>0.4714</v>
      </c>
      <c r="N81" s="14" t="n">
        <v>0.381</v>
      </c>
      <c r="O81" s="14" t="n">
        <v>0.3176</v>
      </c>
      <c r="P81" s="16" t="n">
        <v>10</v>
      </c>
      <c r="Q81" s="16" t="n">
        <v>20</v>
      </c>
    </row>
    <row r="82" customFormat="false" ht="15" hidden="false" customHeight="false" outlineLevel="0" collapsed="false">
      <c r="A82" s="11" t="s">
        <v>32</v>
      </c>
      <c r="B82" s="11" t="s">
        <v>5345</v>
      </c>
      <c r="C82" s="16" t="n">
        <v>7425</v>
      </c>
      <c r="D82" s="16" t="n">
        <v>3865</v>
      </c>
      <c r="E82" s="17" t="n">
        <v>-2621.197</v>
      </c>
      <c r="F82" s="75" t="n">
        <f aca="false">IF(D82=0,"",E82/D82)</f>
        <v>-0.678188098318241</v>
      </c>
      <c r="G82" s="16" t="n">
        <v>3560</v>
      </c>
      <c r="H82" s="17" t="n">
        <v>-783.88</v>
      </c>
      <c r="I82" s="75" t="n">
        <f aca="false">IF(G82=0,"",H82/G82)</f>
        <v>-0.220191011235955</v>
      </c>
      <c r="J82" s="16" t="n">
        <v>0</v>
      </c>
      <c r="K82" s="14" t="n">
        <v>0.3153</v>
      </c>
      <c r="L82" s="14" t="n">
        <v>0.5801</v>
      </c>
      <c r="M82" s="14" t="n">
        <v>0.4683</v>
      </c>
      <c r="N82" s="14" t="n">
        <v>0.3778</v>
      </c>
      <c r="O82" s="14" t="n">
        <v>0.3153</v>
      </c>
      <c r="P82" s="16" t="n">
        <v>7</v>
      </c>
      <c r="Q82" s="16" t="n">
        <v>22</v>
      </c>
    </row>
    <row r="83" customFormat="false" ht="15" hidden="false" customHeight="false" outlineLevel="0" collapsed="false">
      <c r="A83" s="11" t="s">
        <v>32</v>
      </c>
      <c r="B83" s="11" t="s">
        <v>5346</v>
      </c>
      <c r="C83" s="16" t="n">
        <v>7425</v>
      </c>
      <c r="D83" s="16" t="n">
        <v>3865</v>
      </c>
      <c r="E83" s="17" t="n">
        <v>-2621.804</v>
      </c>
      <c r="F83" s="75" t="n">
        <f aca="false">IF(D83=0,"",E83/D83)</f>
        <v>-0.678345148771022</v>
      </c>
      <c r="G83" s="16" t="n">
        <v>3560</v>
      </c>
      <c r="H83" s="17" t="n">
        <v>-752.222</v>
      </c>
      <c r="I83" s="75" t="n">
        <f aca="false">IF(G83=0,"",H83/G83)</f>
        <v>-0.211298314606742</v>
      </c>
      <c r="J83" s="16" t="n">
        <v>0</v>
      </c>
      <c r="K83" s="14" t="n">
        <v>0.3177</v>
      </c>
      <c r="L83" s="14" t="n">
        <v>0.5838</v>
      </c>
      <c r="M83" s="14" t="n">
        <v>0.4735</v>
      </c>
      <c r="N83" s="14" t="n">
        <v>0.3829</v>
      </c>
      <c r="O83" s="14" t="n">
        <v>0.3177</v>
      </c>
      <c r="P83" s="16" t="n">
        <v>7</v>
      </c>
      <c r="Q83" s="16" t="n">
        <v>22</v>
      </c>
    </row>
    <row r="84" customFormat="false" ht="15" hidden="false" customHeight="false" outlineLevel="0" collapsed="false">
      <c r="A84" s="11" t="s">
        <v>32</v>
      </c>
      <c r="B84" s="11" t="s">
        <v>5347</v>
      </c>
      <c r="C84" s="16" t="n">
        <v>7153</v>
      </c>
      <c r="D84" s="16" t="n">
        <v>3745</v>
      </c>
      <c r="E84" s="17" t="n">
        <v>-2543.708</v>
      </c>
      <c r="F84" s="75" t="n">
        <f aca="false">IF(D84=0,"",E84/D84)</f>
        <v>-0.679227770360481</v>
      </c>
      <c r="G84" s="16" t="n">
        <v>3408</v>
      </c>
      <c r="H84" s="17" t="n">
        <v>-708.726</v>
      </c>
      <c r="I84" s="75" t="n">
        <f aca="false">IF(G84=0,"",H84/G84)</f>
        <v>-0.207959507042254</v>
      </c>
      <c r="J84" s="16" t="n">
        <v>0</v>
      </c>
      <c r="K84" s="14" t="n">
        <v>0.3157</v>
      </c>
      <c r="L84" s="14" t="n">
        <v>0.5845</v>
      </c>
      <c r="M84" s="14" t="n">
        <v>0.4709</v>
      </c>
      <c r="N84" s="14" t="n">
        <v>0.3803</v>
      </c>
      <c r="O84" s="14" t="n">
        <v>0.3157</v>
      </c>
      <c r="P84" s="16" t="n">
        <v>7</v>
      </c>
      <c r="Q84" s="16" t="n">
        <v>22</v>
      </c>
    </row>
    <row r="85" customFormat="false" ht="15" hidden="false" customHeight="false" outlineLevel="0" collapsed="false">
      <c r="A85" s="11" t="s">
        <v>32</v>
      </c>
      <c r="B85" s="11" t="s">
        <v>5348</v>
      </c>
      <c r="C85" s="16" t="n">
        <v>7425</v>
      </c>
      <c r="D85" s="16" t="n">
        <v>3865</v>
      </c>
      <c r="E85" s="17" t="n">
        <v>-2626.401</v>
      </c>
      <c r="F85" s="75" t="n">
        <f aca="false">IF(D85=0,"",E85/D85)</f>
        <v>-0.679534540750323</v>
      </c>
      <c r="G85" s="16" t="n">
        <v>3560</v>
      </c>
      <c r="H85" s="17" t="n">
        <v>-660.983</v>
      </c>
      <c r="I85" s="75" t="n">
        <f aca="false">IF(G85=0,"",H85/G85)</f>
        <v>-0.185669382022472</v>
      </c>
      <c r="J85" s="16" t="n">
        <v>0</v>
      </c>
      <c r="K85" s="14" t="n">
        <v>0.4679</v>
      </c>
      <c r="L85" s="14" t="n">
        <v>0.5794</v>
      </c>
      <c r="M85" s="14" t="n">
        <v>0.4679</v>
      </c>
      <c r="N85" s="14" t="n">
        <v>0.2387</v>
      </c>
      <c r="O85" s="14" t="n">
        <v>0.1612</v>
      </c>
      <c r="P85" s="16" t="n">
        <v>11</v>
      </c>
      <c r="Q85" s="16" t="n">
        <v>18</v>
      </c>
    </row>
    <row r="86" customFormat="false" ht="15" hidden="false" customHeight="false" outlineLevel="0" collapsed="false">
      <c r="A86" s="11" t="s">
        <v>32</v>
      </c>
      <c r="B86" s="11" t="s">
        <v>5349</v>
      </c>
      <c r="C86" s="16" t="n">
        <v>7425</v>
      </c>
      <c r="D86" s="16" t="n">
        <v>3865</v>
      </c>
      <c r="E86" s="17" t="n">
        <v>-2626.473</v>
      </c>
      <c r="F86" s="75" t="n">
        <f aca="false">IF(D86=0,"",E86/D86)</f>
        <v>-0.679553169469599</v>
      </c>
      <c r="G86" s="16" t="n">
        <v>3560</v>
      </c>
      <c r="H86" s="17" t="n">
        <v>-763.048</v>
      </c>
      <c r="I86" s="75" t="n">
        <f aca="false">IF(G86=0,"",H86/G86)</f>
        <v>-0.214339325842697</v>
      </c>
      <c r="J86" s="16" t="n">
        <v>0</v>
      </c>
      <c r="K86" s="14" t="n">
        <v>0.3147</v>
      </c>
      <c r="L86" s="14" t="n">
        <v>0.584</v>
      </c>
      <c r="M86" s="14" t="n">
        <v>0.4696</v>
      </c>
      <c r="N86" s="14" t="n">
        <v>0.3786</v>
      </c>
      <c r="O86" s="14" t="n">
        <v>0.3147</v>
      </c>
      <c r="P86" s="16" t="n">
        <v>7</v>
      </c>
      <c r="Q86" s="16" t="n">
        <v>22</v>
      </c>
    </row>
    <row r="87" customFormat="false" ht="15" hidden="false" customHeight="false" outlineLevel="0" collapsed="false">
      <c r="A87" s="11" t="s">
        <v>32</v>
      </c>
      <c r="B87" s="11" t="s">
        <v>5350</v>
      </c>
      <c r="C87" s="16" t="n">
        <v>7425</v>
      </c>
      <c r="D87" s="16" t="n">
        <v>3865</v>
      </c>
      <c r="E87" s="17" t="n">
        <v>-2627.774</v>
      </c>
      <c r="F87" s="75" t="n">
        <f aca="false">IF(D87=0,"",E87/D87)</f>
        <v>-0.67988978007762</v>
      </c>
      <c r="G87" s="16" t="n">
        <v>3560</v>
      </c>
      <c r="H87" s="17" t="n">
        <v>-800.576</v>
      </c>
      <c r="I87" s="75" t="n">
        <f aca="false">IF(G87=0,"",H87/G87)</f>
        <v>-0.224880898876405</v>
      </c>
      <c r="J87" s="16" t="n">
        <v>0</v>
      </c>
      <c r="K87" s="14" t="n">
        <v>0.3158</v>
      </c>
      <c r="L87" s="14" t="n">
        <v>0.5863</v>
      </c>
      <c r="M87" s="14" t="n">
        <v>0.4703</v>
      </c>
      <c r="N87" s="14" t="n">
        <v>0.3797</v>
      </c>
      <c r="O87" s="14" t="n">
        <v>0.3158</v>
      </c>
      <c r="P87" s="16" t="n">
        <v>8</v>
      </c>
      <c r="Q87" s="16" t="n">
        <v>20</v>
      </c>
    </row>
    <row r="88" customFormat="false" ht="15" hidden="false" customHeight="false" outlineLevel="0" collapsed="false">
      <c r="A88" s="11" t="s">
        <v>32</v>
      </c>
      <c r="B88" s="11" t="s">
        <v>5351</v>
      </c>
      <c r="C88" s="16" t="n">
        <v>7425</v>
      </c>
      <c r="D88" s="16" t="n">
        <v>3865</v>
      </c>
      <c r="E88" s="17" t="n">
        <v>-2628.728</v>
      </c>
      <c r="F88" s="75" t="n">
        <f aca="false">IF(D88=0,"",E88/D88)</f>
        <v>-0.680136610608021</v>
      </c>
      <c r="G88" s="16" t="n">
        <v>3560</v>
      </c>
      <c r="H88" s="17" t="n">
        <v>-764.734</v>
      </c>
      <c r="I88" s="75" t="n">
        <f aca="false">IF(G88=0,"",H88/G88)</f>
        <v>-0.214812921348315</v>
      </c>
      <c r="J88" s="16" t="n">
        <v>0</v>
      </c>
      <c r="K88" s="14" t="n">
        <v>0.3154</v>
      </c>
      <c r="L88" s="14" t="n">
        <v>0.583</v>
      </c>
      <c r="M88" s="14" t="n">
        <v>0.4703</v>
      </c>
      <c r="N88" s="14" t="n">
        <v>0.3795</v>
      </c>
      <c r="O88" s="14" t="n">
        <v>0.3154</v>
      </c>
      <c r="P88" s="16" t="n">
        <v>7</v>
      </c>
      <c r="Q88" s="16" t="n">
        <v>22</v>
      </c>
    </row>
    <row r="89" customFormat="false" ht="15" hidden="false" customHeight="false" outlineLevel="0" collapsed="false">
      <c r="A89" s="11" t="s">
        <v>32</v>
      </c>
      <c r="B89" s="11" t="s">
        <v>5352</v>
      </c>
      <c r="C89" s="16" t="n">
        <v>7425</v>
      </c>
      <c r="D89" s="16" t="n">
        <v>3865</v>
      </c>
      <c r="E89" s="17" t="n">
        <v>-2630.007</v>
      </c>
      <c r="F89" s="75" t="n">
        <f aca="false">IF(D89=0,"",E89/D89)</f>
        <v>-0.680467529107374</v>
      </c>
      <c r="G89" s="16" t="n">
        <v>3560</v>
      </c>
      <c r="H89" s="17" t="n">
        <v>-739.299</v>
      </c>
      <c r="I89" s="75" t="n">
        <f aca="false">IF(G89=0,"",H89/G89)</f>
        <v>-0.207668258426966</v>
      </c>
      <c r="J89" s="16" t="n">
        <v>0</v>
      </c>
      <c r="K89" s="14" t="n">
        <v>0.3184</v>
      </c>
      <c r="L89" s="14" t="n">
        <v>0.5829</v>
      </c>
      <c r="M89" s="14" t="n">
        <v>0.4729</v>
      </c>
      <c r="N89" s="14" t="n">
        <v>0.383</v>
      </c>
      <c r="O89" s="14" t="n">
        <v>0.3184</v>
      </c>
      <c r="P89" s="16" t="n">
        <v>7</v>
      </c>
      <c r="Q89" s="16" t="n">
        <v>22</v>
      </c>
    </row>
    <row r="90" customFormat="false" ht="15" hidden="false" customHeight="false" outlineLevel="0" collapsed="false">
      <c r="A90" s="11" t="s">
        <v>32</v>
      </c>
      <c r="B90" s="11" t="s">
        <v>5353</v>
      </c>
      <c r="C90" s="16" t="n">
        <v>7425</v>
      </c>
      <c r="D90" s="16" t="n">
        <v>3865</v>
      </c>
      <c r="E90" s="17" t="n">
        <v>-2630.065</v>
      </c>
      <c r="F90" s="75" t="n">
        <f aca="false">IF(D90=0,"",E90/D90)</f>
        <v>-0.680482535575679</v>
      </c>
      <c r="G90" s="16" t="n">
        <v>3560</v>
      </c>
      <c r="H90" s="17" t="n">
        <v>-764.167</v>
      </c>
      <c r="I90" s="75" t="n">
        <f aca="false">IF(G90=0,"",H90/G90)</f>
        <v>-0.214653651685393</v>
      </c>
      <c r="J90" s="16" t="n">
        <v>0</v>
      </c>
      <c r="K90" s="14" t="n">
        <v>0.3158</v>
      </c>
      <c r="L90" s="14" t="n">
        <v>0.5828</v>
      </c>
      <c r="M90" s="14" t="n">
        <v>0.4692</v>
      </c>
      <c r="N90" s="14" t="n">
        <v>0.3797</v>
      </c>
      <c r="O90" s="14" t="n">
        <v>0.3158</v>
      </c>
      <c r="P90" s="16" t="n">
        <v>8</v>
      </c>
      <c r="Q90" s="16" t="n">
        <v>22</v>
      </c>
    </row>
    <row r="91" customFormat="false" ht="15" hidden="false" customHeight="false" outlineLevel="0" collapsed="false">
      <c r="A91" s="11" t="s">
        <v>32</v>
      </c>
      <c r="B91" s="11" t="s">
        <v>5354</v>
      </c>
      <c r="C91" s="16" t="n">
        <v>7425</v>
      </c>
      <c r="D91" s="16" t="n">
        <v>3865</v>
      </c>
      <c r="E91" s="17" t="n">
        <v>-2630.093</v>
      </c>
      <c r="F91" s="75" t="n">
        <f aca="false">IF(D91=0,"",E91/D91)</f>
        <v>-0.68048978007762</v>
      </c>
      <c r="G91" s="16" t="n">
        <v>3560</v>
      </c>
      <c r="H91" s="17" t="n">
        <v>-709.411</v>
      </c>
      <c r="I91" s="75" t="n">
        <f aca="false">IF(G91=0,"",H91/G91)</f>
        <v>-0.199272752808989</v>
      </c>
      <c r="J91" s="16" t="n">
        <v>0</v>
      </c>
      <c r="K91" s="14" t="n">
        <v>0.1939</v>
      </c>
      <c r="L91" s="14" t="n">
        <v>0.5811</v>
      </c>
      <c r="M91" s="14" t="n">
        <v>0.3717</v>
      </c>
      <c r="N91" s="14" t="n">
        <v>0.2548</v>
      </c>
      <c r="O91" s="14" t="n">
        <v>0.1939</v>
      </c>
      <c r="P91" s="16" t="n">
        <v>5</v>
      </c>
      <c r="Q91" s="16" t="n">
        <v>13</v>
      </c>
    </row>
    <row r="92" customFormat="false" ht="15" hidden="false" customHeight="false" outlineLevel="0" collapsed="false">
      <c r="A92" s="11" t="s">
        <v>32</v>
      </c>
      <c r="B92" s="11" t="s">
        <v>5355</v>
      </c>
      <c r="C92" s="16" t="n">
        <v>7425</v>
      </c>
      <c r="D92" s="16" t="n">
        <v>3865</v>
      </c>
      <c r="E92" s="17" t="n">
        <v>-2631.112</v>
      </c>
      <c r="F92" s="75" t="n">
        <f aca="false">IF(D92=0,"",E92/D92)</f>
        <v>-0.680753428201811</v>
      </c>
      <c r="G92" s="16" t="n">
        <v>3560</v>
      </c>
      <c r="H92" s="17" t="n">
        <v>-764.85</v>
      </c>
      <c r="I92" s="75" t="n">
        <f aca="false">IF(G92=0,"",H92/G92)</f>
        <v>-0.214845505617978</v>
      </c>
      <c r="J92" s="16" t="n">
        <v>0</v>
      </c>
      <c r="K92" s="14" t="n">
        <v>0.3154</v>
      </c>
      <c r="L92" s="14" t="n">
        <v>0.583</v>
      </c>
      <c r="M92" s="14" t="n">
        <v>0.4702</v>
      </c>
      <c r="N92" s="14" t="n">
        <v>0.3794</v>
      </c>
      <c r="O92" s="14" t="n">
        <v>0.3154</v>
      </c>
      <c r="P92" s="16" t="n">
        <v>7</v>
      </c>
      <c r="Q92" s="16" t="n">
        <v>22</v>
      </c>
    </row>
    <row r="93" customFormat="false" ht="15" hidden="false" customHeight="false" outlineLevel="0" collapsed="false">
      <c r="A93" s="11" t="s">
        <v>32</v>
      </c>
      <c r="B93" s="11" t="s">
        <v>5356</v>
      </c>
      <c r="C93" s="16" t="n">
        <v>7425</v>
      </c>
      <c r="D93" s="16" t="n">
        <v>3865</v>
      </c>
      <c r="E93" s="17" t="n">
        <v>-2631.657</v>
      </c>
      <c r="F93" s="75" t="n">
        <f aca="false">IF(D93=0,"",E93/D93)</f>
        <v>-0.680894437257439</v>
      </c>
      <c r="G93" s="16" t="n">
        <v>3560</v>
      </c>
      <c r="H93" s="17" t="n">
        <v>-719.122</v>
      </c>
      <c r="I93" s="75" t="n">
        <f aca="false">IF(G93=0,"",H93/G93)</f>
        <v>-0.202000561797753</v>
      </c>
      <c r="J93" s="16" t="n">
        <v>0</v>
      </c>
      <c r="K93" s="14" t="n">
        <v>0.2457</v>
      </c>
      <c r="L93" s="14" t="n">
        <v>0.5813</v>
      </c>
      <c r="M93" s="14" t="n">
        <v>0.4696</v>
      </c>
      <c r="N93" s="14" t="n">
        <v>0.3231</v>
      </c>
      <c r="O93" s="14" t="n">
        <v>0.2457</v>
      </c>
      <c r="P93" s="16" t="n">
        <v>6</v>
      </c>
      <c r="Q93" s="16" t="n">
        <v>18</v>
      </c>
    </row>
    <row r="94" customFormat="false" ht="15" hidden="false" customHeight="false" outlineLevel="0" collapsed="false">
      <c r="A94" s="11" t="s">
        <v>32</v>
      </c>
      <c r="B94" s="11" t="s">
        <v>5357</v>
      </c>
      <c r="C94" s="16" t="n">
        <v>7425</v>
      </c>
      <c r="D94" s="16" t="n">
        <v>3865</v>
      </c>
      <c r="E94" s="17" t="n">
        <v>-2633.983</v>
      </c>
      <c r="F94" s="75" t="n">
        <f aca="false">IF(D94=0,"",E94/D94)</f>
        <v>-0.681496248382924</v>
      </c>
      <c r="G94" s="16" t="n">
        <v>3560</v>
      </c>
      <c r="H94" s="17" t="n">
        <v>-771.623</v>
      </c>
      <c r="I94" s="75" t="n">
        <f aca="false">IF(G94=0,"",H94/G94)</f>
        <v>-0.216748033707865</v>
      </c>
      <c r="J94" s="16" t="n">
        <v>0</v>
      </c>
      <c r="K94" s="14" t="n">
        <v>0.3153</v>
      </c>
      <c r="L94" s="14" t="n">
        <v>0.5802</v>
      </c>
      <c r="M94" s="14" t="n">
        <v>0.4679</v>
      </c>
      <c r="N94" s="14" t="n">
        <v>0.3782</v>
      </c>
      <c r="O94" s="14" t="n">
        <v>0.3153</v>
      </c>
      <c r="P94" s="16" t="n">
        <v>7</v>
      </c>
      <c r="Q94" s="16" t="n">
        <v>22</v>
      </c>
    </row>
    <row r="95" customFormat="false" ht="15" hidden="false" customHeight="false" outlineLevel="0" collapsed="false">
      <c r="A95" s="11" t="s">
        <v>32</v>
      </c>
      <c r="B95" s="11" t="s">
        <v>5358</v>
      </c>
      <c r="C95" s="16" t="n">
        <v>7425</v>
      </c>
      <c r="D95" s="16" t="n">
        <v>3865</v>
      </c>
      <c r="E95" s="17" t="n">
        <v>-2635.312</v>
      </c>
      <c r="F95" s="75" t="n">
        <f aca="false">IF(D95=0,"",E95/D95)</f>
        <v>-0.681840103492885</v>
      </c>
      <c r="G95" s="16" t="n">
        <v>3560</v>
      </c>
      <c r="H95" s="17" t="n">
        <v>-750.453</v>
      </c>
      <c r="I95" s="75" t="n">
        <f aca="false">IF(G95=0,"",H95/G95)</f>
        <v>-0.210801404494382</v>
      </c>
      <c r="J95" s="16" t="n">
        <v>0</v>
      </c>
      <c r="K95" s="14" t="n">
        <v>0.3162</v>
      </c>
      <c r="L95" s="14" t="n">
        <v>0.578</v>
      </c>
      <c r="M95" s="14" t="n">
        <v>0.4645</v>
      </c>
      <c r="N95" s="14" t="n">
        <v>0.3785</v>
      </c>
      <c r="O95" s="14" t="n">
        <v>0.3162</v>
      </c>
      <c r="P95" s="16" t="n">
        <v>7</v>
      </c>
      <c r="Q95" s="16" t="n">
        <v>24</v>
      </c>
    </row>
    <row r="96" customFormat="false" ht="15" hidden="false" customHeight="false" outlineLevel="0" collapsed="false">
      <c r="A96" s="11" t="s">
        <v>32</v>
      </c>
      <c r="B96" s="11" t="s">
        <v>5359</v>
      </c>
      <c r="C96" s="16" t="n">
        <v>7425</v>
      </c>
      <c r="D96" s="16" t="n">
        <v>3865</v>
      </c>
      <c r="E96" s="17" t="n">
        <v>-2636.111</v>
      </c>
      <c r="F96" s="75" t="n">
        <f aca="false">IF(D96=0,"",E96/D96)</f>
        <v>-0.682046830530401</v>
      </c>
      <c r="G96" s="16" t="n">
        <v>3560</v>
      </c>
      <c r="H96" s="17" t="n">
        <v>-773.043</v>
      </c>
      <c r="I96" s="75" t="n">
        <f aca="false">IF(G96=0,"",H96/G96)</f>
        <v>-0.21714691011236</v>
      </c>
      <c r="J96" s="16" t="n">
        <v>0</v>
      </c>
      <c r="K96" s="14" t="n">
        <v>0.3145</v>
      </c>
      <c r="L96" s="14" t="n">
        <v>0.5833</v>
      </c>
      <c r="M96" s="14" t="n">
        <v>0.4694</v>
      </c>
      <c r="N96" s="14" t="n">
        <v>0.378</v>
      </c>
      <c r="O96" s="14" t="n">
        <v>0.3145</v>
      </c>
      <c r="P96" s="16" t="n">
        <v>7</v>
      </c>
      <c r="Q96" s="16" t="n">
        <v>22</v>
      </c>
    </row>
    <row r="97" customFormat="false" ht="15" hidden="false" customHeight="false" outlineLevel="0" collapsed="false">
      <c r="A97" s="11" t="s">
        <v>32</v>
      </c>
      <c r="B97" s="11" t="s">
        <v>5360</v>
      </c>
      <c r="C97" s="16" t="n">
        <v>7425</v>
      </c>
      <c r="D97" s="16" t="n">
        <v>3865</v>
      </c>
      <c r="E97" s="17" t="n">
        <v>-2638.345</v>
      </c>
      <c r="F97" s="75" t="n">
        <f aca="false">IF(D97=0,"",E97/D97)</f>
        <v>-0.682624838292367</v>
      </c>
      <c r="G97" s="16" t="n">
        <v>3560</v>
      </c>
      <c r="H97" s="17" t="n">
        <v>-762.898</v>
      </c>
      <c r="I97" s="75" t="n">
        <f aca="false">IF(G97=0,"",H97/G97)</f>
        <v>-0.214297191011236</v>
      </c>
      <c r="J97" s="16" t="n">
        <v>0</v>
      </c>
      <c r="K97" s="14" t="n">
        <v>0.3153</v>
      </c>
      <c r="L97" s="14" t="n">
        <v>0.5826</v>
      </c>
      <c r="M97" s="14" t="n">
        <v>0.4699</v>
      </c>
      <c r="N97" s="14" t="n">
        <v>0.3793</v>
      </c>
      <c r="O97" s="14" t="n">
        <v>0.3153</v>
      </c>
      <c r="P97" s="16" t="n">
        <v>7</v>
      </c>
      <c r="Q97" s="16" t="n">
        <v>22</v>
      </c>
    </row>
    <row r="98" customFormat="false" ht="15" hidden="false" customHeight="false" outlineLevel="0" collapsed="false">
      <c r="A98" s="11" t="s">
        <v>32</v>
      </c>
      <c r="B98" s="11" t="s">
        <v>5361</v>
      </c>
      <c r="C98" s="16" t="n">
        <v>7425</v>
      </c>
      <c r="D98" s="16" t="n">
        <v>3865</v>
      </c>
      <c r="E98" s="17" t="n">
        <v>-2639.857</v>
      </c>
      <c r="F98" s="75" t="n">
        <f aca="false">IF(D98=0,"",E98/D98)</f>
        <v>-0.683016041397154</v>
      </c>
      <c r="G98" s="16" t="n">
        <v>3560</v>
      </c>
      <c r="H98" s="17" t="n">
        <v>-771.17</v>
      </c>
      <c r="I98" s="75" t="n">
        <f aca="false">IF(G98=0,"",H98/G98)</f>
        <v>-0.216620786516854</v>
      </c>
      <c r="J98" s="16" t="n">
        <v>0</v>
      </c>
      <c r="K98" s="14" t="n">
        <v>0.3166</v>
      </c>
      <c r="L98" s="14" t="n">
        <v>0.5849</v>
      </c>
      <c r="M98" s="14" t="n">
        <v>0.4741</v>
      </c>
      <c r="N98" s="14" t="n">
        <v>0.3825</v>
      </c>
      <c r="O98" s="14" t="n">
        <v>0.3166</v>
      </c>
      <c r="P98" s="16" t="n">
        <v>7</v>
      </c>
      <c r="Q98" s="16" t="n">
        <v>20</v>
      </c>
    </row>
    <row r="99" customFormat="false" ht="15" hidden="false" customHeight="false" outlineLevel="0" collapsed="false">
      <c r="A99" s="11" t="s">
        <v>32</v>
      </c>
      <c r="B99" s="11" t="s">
        <v>5362</v>
      </c>
      <c r="C99" s="16" t="n">
        <v>7425</v>
      </c>
      <c r="D99" s="16" t="n">
        <v>3865</v>
      </c>
      <c r="E99" s="17" t="n">
        <v>-2640.039</v>
      </c>
      <c r="F99" s="75" t="n">
        <f aca="false">IF(D99=0,"",E99/D99)</f>
        <v>-0.683063130659767</v>
      </c>
      <c r="G99" s="16" t="n">
        <v>3560</v>
      </c>
      <c r="H99" s="17" t="n">
        <v>-753.197</v>
      </c>
      <c r="I99" s="75" t="n">
        <f aca="false">IF(G99=0,"",H99/G99)</f>
        <v>-0.211572191011236</v>
      </c>
      <c r="J99" s="16" t="n">
        <v>0</v>
      </c>
      <c r="K99" s="14" t="n">
        <v>0.3153</v>
      </c>
      <c r="L99" s="14" t="n">
        <v>0.5824</v>
      </c>
      <c r="M99" s="14" t="n">
        <v>0.4691</v>
      </c>
      <c r="N99" s="14" t="n">
        <v>0.3785</v>
      </c>
      <c r="O99" s="14" t="n">
        <v>0.3153</v>
      </c>
      <c r="P99" s="16" t="n">
        <v>7</v>
      </c>
      <c r="Q99" s="16" t="n">
        <v>22</v>
      </c>
    </row>
    <row r="100" customFormat="false" ht="15" hidden="false" customHeight="false" outlineLevel="0" collapsed="false">
      <c r="A100" s="11" t="s">
        <v>32</v>
      </c>
      <c r="B100" s="11" t="s">
        <v>5363</v>
      </c>
      <c r="C100" s="16" t="n">
        <v>7410</v>
      </c>
      <c r="D100" s="16" t="n">
        <v>3863</v>
      </c>
      <c r="E100" s="17" t="n">
        <v>-2638.822</v>
      </c>
      <c r="F100" s="75" t="n">
        <f aca="false">IF(D100=0,"",E100/D100)</f>
        <v>-0.683101734403314</v>
      </c>
      <c r="G100" s="16" t="n">
        <v>3547</v>
      </c>
      <c r="H100" s="17" t="n">
        <v>-748.819</v>
      </c>
      <c r="I100" s="75" t="n">
        <f aca="false">IF(G100=0,"",H100/G100)</f>
        <v>-0.211113335212856</v>
      </c>
      <c r="J100" s="16" t="n">
        <v>0</v>
      </c>
      <c r="K100" s="14" t="n">
        <v>0.3157</v>
      </c>
      <c r="L100" s="14" t="n">
        <v>0.5831</v>
      </c>
      <c r="M100" s="14" t="n">
        <v>0.4704</v>
      </c>
      <c r="N100" s="14" t="n">
        <v>0.3798</v>
      </c>
      <c r="O100" s="14" t="n">
        <v>0.3157</v>
      </c>
      <c r="P100" s="16" t="n">
        <v>7</v>
      </c>
      <c r="Q100" s="16" t="n">
        <v>22</v>
      </c>
    </row>
    <row r="101" customFormat="false" ht="15" hidden="false" customHeight="false" outlineLevel="0" collapsed="false">
      <c r="A101" s="11" t="s">
        <v>32</v>
      </c>
      <c r="B101" s="11" t="s">
        <v>5364</v>
      </c>
      <c r="C101" s="16" t="n">
        <v>7425</v>
      </c>
      <c r="D101" s="16" t="n">
        <v>3865</v>
      </c>
      <c r="E101" s="17" t="n">
        <v>-2640.915</v>
      </c>
      <c r="F101" s="75" t="n">
        <f aca="false">IF(D101=0,"",E101/D101)</f>
        <v>-0.68328978007762</v>
      </c>
      <c r="G101" s="16" t="n">
        <v>3560</v>
      </c>
      <c r="H101" s="17" t="n">
        <v>-779.915</v>
      </c>
      <c r="I101" s="75" t="n">
        <f aca="false">IF(G101=0,"",H101/G101)</f>
        <v>-0.219077247191011</v>
      </c>
      <c r="J101" s="16" t="n">
        <v>0</v>
      </c>
      <c r="K101" s="14" t="n">
        <v>0.3174</v>
      </c>
      <c r="L101" s="14" t="n">
        <v>0.5842</v>
      </c>
      <c r="M101" s="14" t="n">
        <v>0.4721</v>
      </c>
      <c r="N101" s="14" t="n">
        <v>0.3815</v>
      </c>
      <c r="O101" s="14" t="n">
        <v>0.3174</v>
      </c>
      <c r="P101" s="16" t="n">
        <v>8</v>
      </c>
      <c r="Q101" s="16" t="n">
        <v>20</v>
      </c>
    </row>
    <row r="102" customFormat="false" ht="15" hidden="false" customHeight="false" outlineLevel="0" collapsed="false">
      <c r="A102" s="11" t="s">
        <v>32</v>
      </c>
      <c r="B102" s="11" t="s">
        <v>5365</v>
      </c>
      <c r="C102" s="16" t="n">
        <v>7425</v>
      </c>
      <c r="D102" s="16" t="n">
        <v>3865</v>
      </c>
      <c r="E102" s="17" t="n">
        <v>-2642.319</v>
      </c>
      <c r="F102" s="75" t="n">
        <f aca="false">IF(D102=0,"",E102/D102)</f>
        <v>-0.683653040103493</v>
      </c>
      <c r="G102" s="16" t="n">
        <v>3560</v>
      </c>
      <c r="H102" s="17" t="n">
        <v>-801.499</v>
      </c>
      <c r="I102" s="75" t="n">
        <f aca="false">IF(G102=0,"",H102/G102)</f>
        <v>-0.225140168539326</v>
      </c>
      <c r="J102" s="16" t="n">
        <v>0</v>
      </c>
      <c r="K102" s="14" t="n">
        <v>0.3164</v>
      </c>
      <c r="L102" s="14" t="n">
        <v>0.5856</v>
      </c>
      <c r="M102" s="14" t="n">
        <v>0.4702</v>
      </c>
      <c r="N102" s="14" t="n">
        <v>0.3787</v>
      </c>
      <c r="O102" s="14" t="n">
        <v>0.3164</v>
      </c>
      <c r="P102" s="16" t="n">
        <v>8</v>
      </c>
      <c r="Q102" s="16" t="n">
        <v>21</v>
      </c>
    </row>
    <row r="103" customFormat="false" ht="15" hidden="false" customHeight="false" outlineLevel="0" collapsed="false">
      <c r="A103" s="11" t="s">
        <v>32</v>
      </c>
      <c r="B103" s="11" t="s">
        <v>5366</v>
      </c>
      <c r="C103" s="16" t="n">
        <v>7425</v>
      </c>
      <c r="D103" s="16" t="n">
        <v>3865</v>
      </c>
      <c r="E103" s="17" t="n">
        <v>-2643.32</v>
      </c>
      <c r="F103" s="75" t="n">
        <f aca="false">IF(D103=0,"",E103/D103)</f>
        <v>-0.683912031047866</v>
      </c>
      <c r="G103" s="16" t="n">
        <v>3560</v>
      </c>
      <c r="H103" s="17" t="n">
        <v>-769.358</v>
      </c>
      <c r="I103" s="75" t="n">
        <f aca="false">IF(G103=0,"",H103/G103)</f>
        <v>-0.216111797752809</v>
      </c>
      <c r="J103" s="16" t="n">
        <v>0</v>
      </c>
      <c r="K103" s="14" t="n">
        <v>0.315</v>
      </c>
      <c r="L103" s="14" t="n">
        <v>0.5825</v>
      </c>
      <c r="M103" s="14" t="n">
        <v>0.4691</v>
      </c>
      <c r="N103" s="14" t="n">
        <v>0.3789</v>
      </c>
      <c r="O103" s="14" t="n">
        <v>0.315</v>
      </c>
      <c r="P103" s="16" t="n">
        <v>7</v>
      </c>
      <c r="Q103" s="16" t="n">
        <v>22</v>
      </c>
    </row>
    <row r="104" customFormat="false" ht="15" hidden="false" customHeight="false" outlineLevel="0" collapsed="false">
      <c r="A104" s="11" t="s">
        <v>32</v>
      </c>
      <c r="B104" s="11" t="s">
        <v>5367</v>
      </c>
      <c r="C104" s="16" t="n">
        <v>7425</v>
      </c>
      <c r="D104" s="16" t="n">
        <v>3865</v>
      </c>
      <c r="E104" s="17" t="n">
        <v>-2643.32</v>
      </c>
      <c r="F104" s="75" t="n">
        <f aca="false">IF(D104=0,"",E104/D104)</f>
        <v>-0.683912031047866</v>
      </c>
      <c r="G104" s="16" t="n">
        <v>3560</v>
      </c>
      <c r="H104" s="17" t="n">
        <v>-763.855</v>
      </c>
      <c r="I104" s="75" t="n">
        <f aca="false">IF(G104=0,"",H104/G104)</f>
        <v>-0.214566011235955</v>
      </c>
      <c r="J104" s="16" t="n">
        <v>0</v>
      </c>
      <c r="K104" s="14" t="n">
        <v>0.3153</v>
      </c>
      <c r="L104" s="14" t="n">
        <v>0.5828</v>
      </c>
      <c r="M104" s="14" t="n">
        <v>0.4698</v>
      </c>
      <c r="N104" s="14" t="n">
        <v>0.3793</v>
      </c>
      <c r="O104" s="14" t="n">
        <v>0.3153</v>
      </c>
      <c r="P104" s="16" t="n">
        <v>7</v>
      </c>
      <c r="Q104" s="16" t="n">
        <v>22</v>
      </c>
    </row>
    <row r="105" customFormat="false" ht="15" hidden="false" customHeight="false" outlineLevel="0" collapsed="false">
      <c r="A105" s="11" t="s">
        <v>32</v>
      </c>
      <c r="B105" s="11" t="s">
        <v>5368</v>
      </c>
      <c r="C105" s="16" t="n">
        <v>7425</v>
      </c>
      <c r="D105" s="16" t="n">
        <v>3865</v>
      </c>
      <c r="E105" s="17" t="n">
        <v>-2644.588</v>
      </c>
      <c r="F105" s="75" t="n">
        <f aca="false">IF(D105=0,"",E105/D105)</f>
        <v>-0.684240103492885</v>
      </c>
      <c r="G105" s="16" t="n">
        <v>3560</v>
      </c>
      <c r="H105" s="17" t="n">
        <v>-773.302</v>
      </c>
      <c r="I105" s="75" t="n">
        <f aca="false">IF(G105=0,"",H105/G105)</f>
        <v>-0.217219662921348</v>
      </c>
      <c r="J105" s="16" t="n">
        <v>0</v>
      </c>
      <c r="K105" s="14" t="n">
        <v>0.315</v>
      </c>
      <c r="L105" s="14" t="n">
        <v>0.5826</v>
      </c>
      <c r="M105" s="14" t="n">
        <v>0.4695</v>
      </c>
      <c r="N105" s="14" t="n">
        <v>0.3791</v>
      </c>
      <c r="O105" s="14" t="n">
        <v>0.315</v>
      </c>
      <c r="P105" s="16" t="n">
        <v>7</v>
      </c>
      <c r="Q105" s="16" t="n">
        <v>22</v>
      </c>
    </row>
    <row r="106" customFormat="false" ht="15" hidden="false" customHeight="false" outlineLevel="0" collapsed="false">
      <c r="A106" s="11" t="s">
        <v>32</v>
      </c>
      <c r="B106" s="11" t="s">
        <v>5369</v>
      </c>
      <c r="C106" s="16" t="n">
        <v>7425</v>
      </c>
      <c r="D106" s="16" t="n">
        <v>3865</v>
      </c>
      <c r="E106" s="17" t="n">
        <v>-2646.194</v>
      </c>
      <c r="F106" s="75" t="n">
        <f aca="false">IF(D106=0,"",E106/D106)</f>
        <v>-0.684655627425615</v>
      </c>
      <c r="G106" s="16" t="n">
        <v>3560</v>
      </c>
      <c r="H106" s="17" t="n">
        <v>-761.02</v>
      </c>
      <c r="I106" s="75" t="n">
        <f aca="false">IF(G106=0,"",H106/G106)</f>
        <v>-0.213769662921348</v>
      </c>
      <c r="J106" s="16" t="n">
        <v>0</v>
      </c>
      <c r="K106" s="14" t="n">
        <v>0.3154</v>
      </c>
      <c r="L106" s="14" t="n">
        <v>0.5828</v>
      </c>
      <c r="M106" s="14" t="n">
        <v>0.4698</v>
      </c>
      <c r="N106" s="14" t="n">
        <v>0.3794</v>
      </c>
      <c r="O106" s="14" t="n">
        <v>0.3154</v>
      </c>
      <c r="P106" s="16" t="n">
        <v>7</v>
      </c>
      <c r="Q106" s="16" t="n">
        <v>22</v>
      </c>
    </row>
    <row r="107" customFormat="false" ht="15" hidden="false" customHeight="false" outlineLevel="0" collapsed="false">
      <c r="A107" s="11" t="s">
        <v>32</v>
      </c>
      <c r="B107" s="11" t="s">
        <v>5370</v>
      </c>
      <c r="C107" s="16" t="n">
        <v>7425</v>
      </c>
      <c r="D107" s="16" t="n">
        <v>3865</v>
      </c>
      <c r="E107" s="17" t="n">
        <v>-2646.202</v>
      </c>
      <c r="F107" s="75" t="n">
        <f aca="false">IF(D107=0,"",E107/D107)</f>
        <v>-0.684657697283312</v>
      </c>
      <c r="G107" s="16" t="n">
        <v>3560</v>
      </c>
      <c r="H107" s="17" t="n">
        <v>-758.395</v>
      </c>
      <c r="I107" s="75" t="n">
        <f aca="false">IF(G107=0,"",H107/G107)</f>
        <v>-0.213032303370787</v>
      </c>
      <c r="J107" s="16" t="n">
        <v>0</v>
      </c>
      <c r="K107" s="14" t="n">
        <v>0.3156</v>
      </c>
      <c r="L107" s="14" t="n">
        <v>0.5833</v>
      </c>
      <c r="M107" s="14" t="n">
        <v>0.4704</v>
      </c>
      <c r="N107" s="14" t="n">
        <v>0.3795</v>
      </c>
      <c r="O107" s="14" t="n">
        <v>0.3156</v>
      </c>
      <c r="P107" s="16" t="n">
        <v>7</v>
      </c>
      <c r="Q107" s="16" t="n">
        <v>22</v>
      </c>
    </row>
    <row r="108" customFormat="false" ht="15" hidden="false" customHeight="false" outlineLevel="0" collapsed="false">
      <c r="A108" s="11" t="s">
        <v>32</v>
      </c>
      <c r="B108" s="11" t="s">
        <v>5371</v>
      </c>
      <c r="C108" s="16" t="n">
        <v>7425</v>
      </c>
      <c r="D108" s="16" t="n">
        <v>3865</v>
      </c>
      <c r="E108" s="17" t="n">
        <v>-2646.568</v>
      </c>
      <c r="F108" s="75" t="n">
        <f aca="false">IF(D108=0,"",E108/D108)</f>
        <v>-0.684752393272963</v>
      </c>
      <c r="G108" s="16" t="n">
        <v>3560</v>
      </c>
      <c r="H108" s="17" t="n">
        <v>-757.795</v>
      </c>
      <c r="I108" s="75" t="n">
        <f aca="false">IF(G108=0,"",H108/G108)</f>
        <v>-0.212863764044944</v>
      </c>
      <c r="J108" s="16" t="n">
        <v>0</v>
      </c>
      <c r="K108" s="14" t="n">
        <v>0.3162</v>
      </c>
      <c r="L108" s="14" t="n">
        <v>0.5826</v>
      </c>
      <c r="M108" s="14" t="n">
        <v>0.4699</v>
      </c>
      <c r="N108" s="14" t="n">
        <v>0.3797</v>
      </c>
      <c r="O108" s="14" t="n">
        <v>0.3162</v>
      </c>
      <c r="P108" s="16" t="n">
        <v>7</v>
      </c>
      <c r="Q108" s="16" t="n">
        <v>22</v>
      </c>
    </row>
    <row r="109" customFormat="false" ht="15" hidden="false" customHeight="false" outlineLevel="0" collapsed="false">
      <c r="A109" s="11" t="s">
        <v>32</v>
      </c>
      <c r="B109" s="11" t="s">
        <v>5372</v>
      </c>
      <c r="C109" s="16" t="n">
        <v>7425</v>
      </c>
      <c r="D109" s="16" t="n">
        <v>3865</v>
      </c>
      <c r="E109" s="17" t="n">
        <v>-2649.638</v>
      </c>
      <c r="F109" s="75" t="n">
        <f aca="false">IF(D109=0,"",E109/D109)</f>
        <v>-0.685546701164295</v>
      </c>
      <c r="G109" s="16" t="n">
        <v>3560</v>
      </c>
      <c r="H109" s="17" t="n">
        <v>-764.282</v>
      </c>
      <c r="I109" s="75" t="n">
        <f aca="false">IF(G109=0,"",H109/G109)</f>
        <v>-0.21468595505618</v>
      </c>
      <c r="J109" s="16" t="n">
        <v>0</v>
      </c>
      <c r="K109" s="14" t="n">
        <v>0.3147</v>
      </c>
      <c r="L109" s="14" t="n">
        <v>0.583</v>
      </c>
      <c r="M109" s="14" t="n">
        <v>0.4703</v>
      </c>
      <c r="N109" s="14" t="n">
        <v>0.3785</v>
      </c>
      <c r="O109" s="14" t="n">
        <v>0.3147</v>
      </c>
      <c r="P109" s="16" t="n">
        <v>7</v>
      </c>
      <c r="Q109" s="16" t="n">
        <v>22</v>
      </c>
    </row>
    <row r="110" customFormat="false" ht="15" hidden="false" customHeight="false" outlineLevel="0" collapsed="false">
      <c r="A110" s="11" t="s">
        <v>32</v>
      </c>
      <c r="B110" s="11" t="s">
        <v>5373</v>
      </c>
      <c r="C110" s="16" t="n">
        <v>7425</v>
      </c>
      <c r="D110" s="16" t="n">
        <v>3865</v>
      </c>
      <c r="E110" s="17" t="n">
        <v>-2654.63</v>
      </c>
      <c r="F110" s="75" t="n">
        <f aca="false">IF(D110=0,"",E110/D110)</f>
        <v>-0.6868382923674</v>
      </c>
      <c r="G110" s="16" t="n">
        <v>3560</v>
      </c>
      <c r="H110" s="17" t="n">
        <v>-768.658</v>
      </c>
      <c r="I110" s="75" t="n">
        <f aca="false">IF(G110=0,"",H110/G110)</f>
        <v>-0.215915168539326</v>
      </c>
      <c r="J110" s="16" t="n">
        <v>0</v>
      </c>
      <c r="K110" s="14" t="n">
        <v>0.3147</v>
      </c>
      <c r="L110" s="14" t="n">
        <v>0.5821</v>
      </c>
      <c r="M110" s="14" t="n">
        <v>0.4688</v>
      </c>
      <c r="N110" s="14" t="n">
        <v>0.3785</v>
      </c>
      <c r="O110" s="14" t="n">
        <v>0.3147</v>
      </c>
      <c r="P110" s="16" t="n">
        <v>7</v>
      </c>
      <c r="Q110" s="16" t="n">
        <v>22</v>
      </c>
    </row>
    <row r="111" customFormat="false" ht="15" hidden="false" customHeight="false" outlineLevel="0" collapsed="false">
      <c r="A111" s="11" t="s">
        <v>32</v>
      </c>
      <c r="B111" s="11" t="s">
        <v>5374</v>
      </c>
      <c r="C111" s="16" t="n">
        <v>7425</v>
      </c>
      <c r="D111" s="16" t="n">
        <v>3865</v>
      </c>
      <c r="E111" s="17" t="n">
        <v>-2654.839</v>
      </c>
      <c r="F111" s="75" t="n">
        <f aca="false">IF(D111=0,"",E111/D111)</f>
        <v>-0.686892367399741</v>
      </c>
      <c r="G111" s="16" t="n">
        <v>3560</v>
      </c>
      <c r="H111" s="17" t="n">
        <v>-768.658</v>
      </c>
      <c r="I111" s="75" t="n">
        <f aca="false">IF(G111=0,"",H111/G111)</f>
        <v>-0.215915168539326</v>
      </c>
      <c r="J111" s="16" t="n">
        <v>0</v>
      </c>
      <c r="K111" s="14" t="n">
        <v>0.3147</v>
      </c>
      <c r="L111" s="14" t="n">
        <v>0.5821</v>
      </c>
      <c r="M111" s="14" t="n">
        <v>0.4688</v>
      </c>
      <c r="N111" s="14" t="n">
        <v>0.3785</v>
      </c>
      <c r="O111" s="14" t="n">
        <v>0.3147</v>
      </c>
      <c r="P111" s="16" t="n">
        <v>7</v>
      </c>
      <c r="Q111" s="16" t="n">
        <v>22</v>
      </c>
    </row>
    <row r="112" customFormat="false" ht="15" hidden="false" customHeight="false" outlineLevel="0" collapsed="false">
      <c r="A112" s="11" t="s">
        <v>32</v>
      </c>
      <c r="B112" s="11" t="s">
        <v>5375</v>
      </c>
      <c r="C112" s="16" t="n">
        <v>7425</v>
      </c>
      <c r="D112" s="16" t="n">
        <v>3865</v>
      </c>
      <c r="E112" s="17" t="n">
        <v>-2655.894</v>
      </c>
      <c r="F112" s="75" t="n">
        <f aca="false">IF(D112=0,"",E112/D112)</f>
        <v>-0.687165329883571</v>
      </c>
      <c r="G112" s="16" t="n">
        <v>3560</v>
      </c>
      <c r="H112" s="17" t="n">
        <v>-785.461</v>
      </c>
      <c r="I112" s="75" t="n">
        <f aca="false">IF(G112=0,"",H112/G112)</f>
        <v>-0.220635112359551</v>
      </c>
      <c r="J112" s="16" t="n">
        <v>0</v>
      </c>
      <c r="K112" s="14" t="n">
        <v>0.3137</v>
      </c>
      <c r="L112" s="14" t="n">
        <v>0.5789</v>
      </c>
      <c r="M112" s="14" t="n">
        <v>0.4671</v>
      </c>
      <c r="N112" s="14" t="n">
        <v>0.3767</v>
      </c>
      <c r="O112" s="14" t="n">
        <v>0.3137</v>
      </c>
      <c r="P112" s="16" t="n">
        <v>8</v>
      </c>
      <c r="Q112" s="16" t="n">
        <v>22</v>
      </c>
    </row>
    <row r="113" customFormat="false" ht="15" hidden="false" customHeight="false" outlineLevel="0" collapsed="false">
      <c r="A113" s="11" t="s">
        <v>32</v>
      </c>
      <c r="B113" s="11" t="s">
        <v>5376</v>
      </c>
      <c r="C113" s="16" t="n">
        <v>7425</v>
      </c>
      <c r="D113" s="16" t="n">
        <v>3865</v>
      </c>
      <c r="E113" s="17" t="n">
        <v>-2656.263</v>
      </c>
      <c r="F113" s="75" t="n">
        <f aca="false">IF(D113=0,"",E113/D113)</f>
        <v>-0.687260802069858</v>
      </c>
      <c r="G113" s="16" t="n">
        <v>3560</v>
      </c>
      <c r="H113" s="17" t="n">
        <v>-733.216</v>
      </c>
      <c r="I113" s="75" t="n">
        <f aca="false">IF(G113=0,"",H113/G113)</f>
        <v>-0.205959550561798</v>
      </c>
      <c r="J113" s="16" t="n">
        <v>0</v>
      </c>
      <c r="K113" s="14" t="n">
        <v>0.3146</v>
      </c>
      <c r="L113" s="14" t="n">
        <v>0.5841</v>
      </c>
      <c r="M113" s="14" t="n">
        <v>0.4704</v>
      </c>
      <c r="N113" s="14" t="n">
        <v>0.3776</v>
      </c>
      <c r="O113" s="14" t="n">
        <v>0.3146</v>
      </c>
      <c r="P113" s="16" t="n">
        <v>7</v>
      </c>
      <c r="Q113" s="16" t="n">
        <v>22</v>
      </c>
    </row>
    <row r="114" customFormat="false" ht="15" hidden="false" customHeight="false" outlineLevel="0" collapsed="false">
      <c r="A114" s="11" t="s">
        <v>32</v>
      </c>
      <c r="B114" s="11" t="s">
        <v>5377</v>
      </c>
      <c r="C114" s="16" t="n">
        <v>7425</v>
      </c>
      <c r="D114" s="16" t="n">
        <v>3865</v>
      </c>
      <c r="E114" s="17" t="n">
        <v>-2659.652</v>
      </c>
      <c r="F114" s="75" t="n">
        <f aca="false">IF(D114=0,"",E114/D114)</f>
        <v>-0.688137645536869</v>
      </c>
      <c r="G114" s="16" t="n">
        <v>3560</v>
      </c>
      <c r="H114" s="17" t="n">
        <v>-768.093</v>
      </c>
      <c r="I114" s="75" t="n">
        <f aca="false">IF(G114=0,"",H114/G114)</f>
        <v>-0.215756460674157</v>
      </c>
      <c r="J114" s="16" t="n">
        <v>0</v>
      </c>
      <c r="K114" s="14" t="n">
        <v>0.3139</v>
      </c>
      <c r="L114" s="14" t="n">
        <v>0.5809</v>
      </c>
      <c r="M114" s="14" t="n">
        <v>0.4671</v>
      </c>
      <c r="N114" s="14" t="n">
        <v>0.3778</v>
      </c>
      <c r="O114" s="14" t="n">
        <v>0.3139</v>
      </c>
      <c r="P114" s="16" t="n">
        <v>7</v>
      </c>
      <c r="Q114" s="16" t="n">
        <v>22</v>
      </c>
    </row>
    <row r="115" customFormat="false" ht="15" hidden="false" customHeight="false" outlineLevel="0" collapsed="false">
      <c r="A115" s="11" t="s">
        <v>32</v>
      </c>
      <c r="B115" s="11" t="s">
        <v>5378</v>
      </c>
      <c r="C115" s="16" t="n">
        <v>7425</v>
      </c>
      <c r="D115" s="16" t="n">
        <v>3865</v>
      </c>
      <c r="E115" s="17" t="n">
        <v>-2663.761</v>
      </c>
      <c r="F115" s="75" t="n">
        <f aca="false">IF(D115=0,"",E115/D115)</f>
        <v>-0.689200776196636</v>
      </c>
      <c r="G115" s="16" t="n">
        <v>3560</v>
      </c>
      <c r="H115" s="17" t="n">
        <v>-761.185</v>
      </c>
      <c r="I115" s="75" t="n">
        <f aca="false">IF(G115=0,"",H115/G115)</f>
        <v>-0.213816011235955</v>
      </c>
      <c r="J115" s="16" t="n">
        <v>0</v>
      </c>
      <c r="K115" s="14" t="n">
        <v>0.3161</v>
      </c>
      <c r="L115" s="14" t="n">
        <v>0.5824</v>
      </c>
      <c r="M115" s="14" t="n">
        <v>0.4699</v>
      </c>
      <c r="N115" s="14" t="n">
        <v>0.3813</v>
      </c>
      <c r="O115" s="14" t="n">
        <v>0.3161</v>
      </c>
      <c r="P115" s="16" t="n">
        <v>7</v>
      </c>
      <c r="Q115" s="16" t="n">
        <v>20</v>
      </c>
    </row>
    <row r="116" customFormat="false" ht="15" hidden="false" customHeight="false" outlineLevel="0" collapsed="false">
      <c r="A116" s="11" t="s">
        <v>32</v>
      </c>
      <c r="B116" s="11" t="s">
        <v>5379</v>
      </c>
      <c r="C116" s="16" t="n">
        <v>7425</v>
      </c>
      <c r="D116" s="16" t="n">
        <v>3865</v>
      </c>
      <c r="E116" s="17" t="n">
        <v>-2664.056</v>
      </c>
      <c r="F116" s="75" t="n">
        <f aca="false">IF(D116=0,"",E116/D116)</f>
        <v>-0.689277102199224</v>
      </c>
      <c r="G116" s="16" t="n">
        <v>3560</v>
      </c>
      <c r="H116" s="17" t="n">
        <v>-760.398</v>
      </c>
      <c r="I116" s="75" t="n">
        <f aca="false">IF(G116=0,"",H116/G116)</f>
        <v>-0.213594943820225</v>
      </c>
      <c r="J116" s="16" t="n">
        <v>0</v>
      </c>
      <c r="K116" s="14" t="n">
        <v>0.3147</v>
      </c>
      <c r="L116" s="14" t="n">
        <v>0.5837</v>
      </c>
      <c r="M116" s="14" t="n">
        <v>0.4708</v>
      </c>
      <c r="N116" s="14" t="n">
        <v>0.3783</v>
      </c>
      <c r="O116" s="14" t="n">
        <v>0.3147</v>
      </c>
      <c r="P116" s="16" t="n">
        <v>7</v>
      </c>
      <c r="Q116" s="16" t="n">
        <v>22</v>
      </c>
    </row>
    <row r="117" customFormat="false" ht="15" hidden="false" customHeight="false" outlineLevel="0" collapsed="false">
      <c r="A117" s="11" t="s">
        <v>32</v>
      </c>
      <c r="B117" s="11" t="s">
        <v>5380</v>
      </c>
      <c r="C117" s="16" t="n">
        <v>7425</v>
      </c>
      <c r="D117" s="16" t="n">
        <v>3865</v>
      </c>
      <c r="E117" s="17" t="n">
        <v>-2664.313</v>
      </c>
      <c r="F117" s="75" t="n">
        <f aca="false">IF(D117=0,"",E117/D117)</f>
        <v>-0.689343596377749</v>
      </c>
      <c r="G117" s="16" t="n">
        <v>3560</v>
      </c>
      <c r="H117" s="17" t="n">
        <v>-754.893</v>
      </c>
      <c r="I117" s="75" t="n">
        <f aca="false">IF(G117=0,"",H117/G117)</f>
        <v>-0.212048595505618</v>
      </c>
      <c r="J117" s="16" t="n">
        <v>0</v>
      </c>
      <c r="K117" s="14" t="n">
        <v>0.3164</v>
      </c>
      <c r="L117" s="14" t="n">
        <v>0.5825</v>
      </c>
      <c r="M117" s="14" t="n">
        <v>0.47</v>
      </c>
      <c r="N117" s="14" t="n">
        <v>0.3814</v>
      </c>
      <c r="O117" s="14" t="n">
        <v>0.3164</v>
      </c>
      <c r="P117" s="16" t="n">
        <v>7</v>
      </c>
      <c r="Q117" s="16" t="n">
        <v>20</v>
      </c>
    </row>
    <row r="118" customFormat="false" ht="15" hidden="false" customHeight="false" outlineLevel="0" collapsed="false">
      <c r="A118" s="11" t="s">
        <v>32</v>
      </c>
      <c r="B118" s="11" t="s">
        <v>5381</v>
      </c>
      <c r="C118" s="16" t="n">
        <v>7425</v>
      </c>
      <c r="D118" s="16" t="n">
        <v>3865</v>
      </c>
      <c r="E118" s="17" t="n">
        <v>-2668.687</v>
      </c>
      <c r="F118" s="75" t="n">
        <f aca="false">IF(D118=0,"",E118/D118)</f>
        <v>-0.690475291073739</v>
      </c>
      <c r="G118" s="16" t="n">
        <v>3560</v>
      </c>
      <c r="H118" s="17" t="n">
        <v>-841.65</v>
      </c>
      <c r="I118" s="75" t="n">
        <f aca="false">IF(G118=0,"",H118/G118)</f>
        <v>-0.236418539325843</v>
      </c>
      <c r="J118" s="16" t="n">
        <v>0</v>
      </c>
      <c r="K118" s="14" t="n">
        <v>0.3106</v>
      </c>
      <c r="L118" s="14" t="n">
        <v>0.576</v>
      </c>
      <c r="M118" s="14" t="n">
        <v>0.4638</v>
      </c>
      <c r="N118" s="14" t="n">
        <v>0.3729</v>
      </c>
      <c r="O118" s="14" t="n">
        <v>0.3106</v>
      </c>
      <c r="P118" s="16" t="n">
        <v>6</v>
      </c>
      <c r="Q118" s="16" t="n">
        <v>22</v>
      </c>
    </row>
    <row r="119" customFormat="false" ht="15" hidden="false" customHeight="false" outlineLevel="0" collapsed="false">
      <c r="A119" s="11" t="s">
        <v>32</v>
      </c>
      <c r="B119" s="11" t="s">
        <v>5382</v>
      </c>
      <c r="C119" s="16" t="n">
        <v>7425</v>
      </c>
      <c r="D119" s="16" t="n">
        <v>3865</v>
      </c>
      <c r="E119" s="17" t="n">
        <v>-2674.328</v>
      </c>
      <c r="F119" s="75" t="n">
        <f aca="false">IF(D119=0,"",E119/D119)</f>
        <v>-0.691934799482536</v>
      </c>
      <c r="G119" s="16" t="n">
        <v>3560</v>
      </c>
      <c r="H119" s="17" t="n">
        <v>-760.532</v>
      </c>
      <c r="I119" s="75" t="n">
        <f aca="false">IF(G119=0,"",H119/G119)</f>
        <v>-0.213632584269663</v>
      </c>
      <c r="J119" s="16" t="n">
        <v>0</v>
      </c>
      <c r="K119" s="14" t="n">
        <v>0.3143</v>
      </c>
      <c r="L119" s="14" t="n">
        <v>0.5825</v>
      </c>
      <c r="M119" s="14" t="n">
        <v>0.469</v>
      </c>
      <c r="N119" s="14" t="n">
        <v>0.3787</v>
      </c>
      <c r="O119" s="14" t="n">
        <v>0.3143</v>
      </c>
      <c r="P119" s="16" t="n">
        <v>7</v>
      </c>
      <c r="Q119" s="16" t="n">
        <v>23</v>
      </c>
    </row>
    <row r="120" customFormat="false" ht="15" hidden="false" customHeight="false" outlineLevel="0" collapsed="false">
      <c r="A120" s="11" t="s">
        <v>32</v>
      </c>
      <c r="B120" s="11" t="s">
        <v>5383</v>
      </c>
      <c r="C120" s="16" t="n">
        <v>7425</v>
      </c>
      <c r="D120" s="16" t="n">
        <v>3865</v>
      </c>
      <c r="E120" s="17" t="n">
        <v>-2675.535</v>
      </c>
      <c r="F120" s="75" t="n">
        <f aca="false">IF(D120=0,"",E120/D120)</f>
        <v>-0.692247089262613</v>
      </c>
      <c r="G120" s="16" t="n">
        <v>3560</v>
      </c>
      <c r="H120" s="17" t="n">
        <v>-850.487</v>
      </c>
      <c r="I120" s="75" t="n">
        <f aca="false">IF(G120=0,"",H120/G120)</f>
        <v>-0.238900842696629</v>
      </c>
      <c r="J120" s="16" t="n">
        <v>0</v>
      </c>
      <c r="K120" s="14" t="n">
        <v>0.3114</v>
      </c>
      <c r="L120" s="14" t="n">
        <v>0.5775</v>
      </c>
      <c r="M120" s="14" t="n">
        <v>0.4652</v>
      </c>
      <c r="N120" s="14" t="n">
        <v>0.3755</v>
      </c>
      <c r="O120" s="14" t="n">
        <v>0.3114</v>
      </c>
      <c r="P120" s="16" t="n">
        <v>7</v>
      </c>
      <c r="Q120" s="16" t="n">
        <v>25</v>
      </c>
    </row>
    <row r="121" customFormat="false" ht="15" hidden="false" customHeight="false" outlineLevel="0" collapsed="false">
      <c r="A121" s="11" t="s">
        <v>32</v>
      </c>
      <c r="B121" s="11" t="s">
        <v>5384</v>
      </c>
      <c r="C121" s="16" t="n">
        <v>7425</v>
      </c>
      <c r="D121" s="16" t="n">
        <v>3865</v>
      </c>
      <c r="E121" s="17" t="n">
        <v>-2675.857</v>
      </c>
      <c r="F121" s="75" t="n">
        <f aca="false">IF(D121=0,"",E121/D121)</f>
        <v>-0.692330401034929</v>
      </c>
      <c r="G121" s="16" t="n">
        <v>3560</v>
      </c>
      <c r="H121" s="17" t="n">
        <v>-780.336</v>
      </c>
      <c r="I121" s="75" t="n">
        <f aca="false">IF(G121=0,"",H121/G121)</f>
        <v>-0.219195505617978</v>
      </c>
      <c r="J121" s="16" t="n">
        <v>0</v>
      </c>
      <c r="K121" s="14" t="n">
        <v>0.3137</v>
      </c>
      <c r="L121" s="14" t="n">
        <v>0.5785</v>
      </c>
      <c r="M121" s="14" t="n">
        <v>0.4659</v>
      </c>
      <c r="N121" s="14" t="n">
        <v>0.3763</v>
      </c>
      <c r="O121" s="14" t="n">
        <v>0.3137</v>
      </c>
      <c r="P121" s="16" t="n">
        <v>7</v>
      </c>
      <c r="Q121" s="16" t="n">
        <v>23</v>
      </c>
    </row>
    <row r="122" customFormat="false" ht="15" hidden="false" customHeight="false" outlineLevel="0" collapsed="false">
      <c r="A122" s="11" t="s">
        <v>32</v>
      </c>
      <c r="B122" s="11" t="s">
        <v>5385</v>
      </c>
      <c r="C122" s="16" t="n">
        <v>7425</v>
      </c>
      <c r="D122" s="16" t="n">
        <v>3865</v>
      </c>
      <c r="E122" s="17" t="n">
        <v>-2676.854</v>
      </c>
      <c r="F122" s="75" t="n">
        <f aca="false">IF(D122=0,"",E122/D122)</f>
        <v>-0.692588357050453</v>
      </c>
      <c r="G122" s="16" t="n">
        <v>3560</v>
      </c>
      <c r="H122" s="17" t="n">
        <v>-779.657</v>
      </c>
      <c r="I122" s="75" t="n">
        <f aca="false">IF(G122=0,"",H122/G122)</f>
        <v>-0.219004775280899</v>
      </c>
      <c r="J122" s="16" t="n">
        <v>0</v>
      </c>
      <c r="K122" s="14" t="n">
        <v>0.3145</v>
      </c>
      <c r="L122" s="14" t="n">
        <v>0.5829</v>
      </c>
      <c r="M122" s="14" t="n">
        <v>0.47</v>
      </c>
      <c r="N122" s="14" t="n">
        <v>0.3793</v>
      </c>
      <c r="O122" s="14" t="n">
        <v>0.3145</v>
      </c>
      <c r="P122" s="16" t="n">
        <v>7</v>
      </c>
      <c r="Q122" s="16" t="n">
        <v>23</v>
      </c>
    </row>
    <row r="123" customFormat="false" ht="15" hidden="false" customHeight="false" outlineLevel="0" collapsed="false">
      <c r="A123" s="11" t="s">
        <v>32</v>
      </c>
      <c r="B123" s="11" t="s">
        <v>5386</v>
      </c>
      <c r="C123" s="16" t="n">
        <v>7425</v>
      </c>
      <c r="D123" s="16" t="n">
        <v>3865</v>
      </c>
      <c r="E123" s="17" t="n">
        <v>-2688.669</v>
      </c>
      <c r="F123" s="75" t="n">
        <f aca="false">IF(D123=0,"",E123/D123)</f>
        <v>-0.695645278137128</v>
      </c>
      <c r="G123" s="16" t="n">
        <v>3560</v>
      </c>
      <c r="H123" s="17" t="n">
        <v>-681.85</v>
      </c>
      <c r="I123" s="75" t="n">
        <f aca="false">IF(G123=0,"",H123/G123)</f>
        <v>-0.191530898876405</v>
      </c>
      <c r="J123" s="16" t="n">
        <v>0</v>
      </c>
      <c r="K123" s="14" t="n">
        <v>0.3162</v>
      </c>
      <c r="L123" s="14" t="n">
        <v>0.5802</v>
      </c>
      <c r="M123" s="14" t="n">
        <v>0.47</v>
      </c>
      <c r="N123" s="14" t="n">
        <v>0.3818</v>
      </c>
      <c r="O123" s="14" t="n">
        <v>0.3162</v>
      </c>
      <c r="P123" s="16" t="n">
        <v>7</v>
      </c>
      <c r="Q123" s="16" t="n">
        <v>26</v>
      </c>
    </row>
    <row r="124" customFormat="false" ht="15" hidden="false" customHeight="false" outlineLevel="0" collapsed="false">
      <c r="A124" s="11" t="s">
        <v>32</v>
      </c>
      <c r="B124" s="11" t="s">
        <v>5387</v>
      </c>
      <c r="C124" s="16" t="n">
        <v>7425</v>
      </c>
      <c r="D124" s="16" t="n">
        <v>3865</v>
      </c>
      <c r="E124" s="17" t="n">
        <v>-2689.459</v>
      </c>
      <c r="F124" s="75" t="n">
        <f aca="false">IF(D124=0,"",E124/D124)</f>
        <v>-0.695849676584735</v>
      </c>
      <c r="G124" s="16" t="n">
        <v>3560</v>
      </c>
      <c r="H124" s="17" t="n">
        <v>-770.548</v>
      </c>
      <c r="I124" s="75" t="n">
        <f aca="false">IF(G124=0,"",H124/G124)</f>
        <v>-0.21644606741573</v>
      </c>
      <c r="J124" s="16" t="n">
        <v>0</v>
      </c>
      <c r="K124" s="14" t="n">
        <v>0.3119</v>
      </c>
      <c r="L124" s="14" t="n">
        <v>0.581</v>
      </c>
      <c r="M124" s="14" t="n">
        <v>0.4671</v>
      </c>
      <c r="N124" s="14" t="n">
        <v>0.3764</v>
      </c>
      <c r="O124" s="14" t="n">
        <v>0.3119</v>
      </c>
      <c r="P124" s="16" t="n">
        <v>7</v>
      </c>
      <c r="Q124" s="16" t="n">
        <v>22</v>
      </c>
    </row>
    <row r="125" customFormat="false" ht="15" hidden="false" customHeight="false" outlineLevel="0" collapsed="false">
      <c r="A125" s="11" t="s">
        <v>32</v>
      </c>
      <c r="B125" s="11" t="s">
        <v>5388</v>
      </c>
      <c r="C125" s="16" t="n">
        <v>7425</v>
      </c>
      <c r="D125" s="16" t="n">
        <v>3865</v>
      </c>
      <c r="E125" s="17" t="n">
        <v>-2694.199</v>
      </c>
      <c r="F125" s="75" t="n">
        <f aca="false">IF(D125=0,"",E125/D125)</f>
        <v>-0.697076067270375</v>
      </c>
      <c r="G125" s="16" t="n">
        <v>3560</v>
      </c>
      <c r="H125" s="17" t="n">
        <v>-716.084</v>
      </c>
      <c r="I125" s="75" t="n">
        <f aca="false">IF(G125=0,"",H125/G125)</f>
        <v>-0.201147191011236</v>
      </c>
      <c r="J125" s="16" t="n">
        <v>0</v>
      </c>
      <c r="K125" s="14" t="n">
        <v>0.317</v>
      </c>
      <c r="L125" s="14" t="n">
        <v>0.5836</v>
      </c>
      <c r="M125" s="14" t="n">
        <v>0.4723</v>
      </c>
      <c r="N125" s="14" t="n">
        <v>0.3795</v>
      </c>
      <c r="O125" s="14" t="n">
        <v>0.317</v>
      </c>
      <c r="P125" s="16" t="n">
        <v>7</v>
      </c>
      <c r="Q125" s="16" t="n">
        <v>21</v>
      </c>
    </row>
    <row r="126" customFormat="false" ht="15" hidden="false" customHeight="false" outlineLevel="0" collapsed="false">
      <c r="A126" s="11" t="s">
        <v>32</v>
      </c>
      <c r="B126" s="11" t="s">
        <v>5389</v>
      </c>
      <c r="C126" s="16" t="n">
        <v>7425</v>
      </c>
      <c r="D126" s="16" t="n">
        <v>3865</v>
      </c>
      <c r="E126" s="17" t="n">
        <v>-2697.368</v>
      </c>
      <c r="F126" s="75" t="n">
        <f aca="false">IF(D126=0,"",E126/D126)</f>
        <v>-0.697895989650712</v>
      </c>
      <c r="G126" s="16" t="n">
        <v>3560</v>
      </c>
      <c r="H126" s="17" t="n">
        <v>-800.239</v>
      </c>
      <c r="I126" s="75" t="n">
        <f aca="false">IF(G126=0,"",H126/G126)</f>
        <v>-0.224786235955056</v>
      </c>
      <c r="J126" s="16" t="n">
        <v>0</v>
      </c>
      <c r="K126" s="14" t="n">
        <v>0.3129</v>
      </c>
      <c r="L126" s="14" t="n">
        <v>0.5771</v>
      </c>
      <c r="M126" s="14" t="n">
        <v>0.464</v>
      </c>
      <c r="N126" s="14" t="n">
        <v>0.3747</v>
      </c>
      <c r="O126" s="14" t="n">
        <v>0.3129</v>
      </c>
      <c r="P126" s="16" t="n">
        <v>7</v>
      </c>
      <c r="Q126" s="16" t="n">
        <v>22</v>
      </c>
    </row>
    <row r="127" customFormat="false" ht="15" hidden="false" customHeight="false" outlineLevel="0" collapsed="false">
      <c r="A127" s="11" t="s">
        <v>32</v>
      </c>
      <c r="B127" s="11" t="s">
        <v>5390</v>
      </c>
      <c r="C127" s="16" t="n">
        <v>7425</v>
      </c>
      <c r="D127" s="16" t="n">
        <v>3865</v>
      </c>
      <c r="E127" s="17" t="n">
        <v>-2699.216</v>
      </c>
      <c r="F127" s="75" t="n">
        <f aca="false">IF(D127=0,"",E127/D127)</f>
        <v>-0.698374126778784</v>
      </c>
      <c r="G127" s="16" t="n">
        <v>3560</v>
      </c>
      <c r="H127" s="17" t="n">
        <v>-757.924</v>
      </c>
      <c r="I127" s="75" t="n">
        <f aca="false">IF(G127=0,"",H127/G127)</f>
        <v>-0.2129</v>
      </c>
      <c r="J127" s="16" t="n">
        <v>0</v>
      </c>
      <c r="K127" s="14" t="n">
        <v>0.3146</v>
      </c>
      <c r="L127" s="14" t="n">
        <v>0.5818</v>
      </c>
      <c r="M127" s="14" t="n">
        <v>0.4688</v>
      </c>
      <c r="N127" s="14" t="n">
        <v>0.3791</v>
      </c>
      <c r="O127" s="14" t="n">
        <v>0.3146</v>
      </c>
      <c r="P127" s="16" t="n">
        <v>6</v>
      </c>
      <c r="Q127" s="16" t="n">
        <v>20</v>
      </c>
    </row>
    <row r="128" customFormat="false" ht="15" hidden="false" customHeight="false" outlineLevel="0" collapsed="false">
      <c r="A128" s="11" t="s">
        <v>32</v>
      </c>
      <c r="B128" s="11" t="s">
        <v>5391</v>
      </c>
      <c r="C128" s="16" t="n">
        <v>7425</v>
      </c>
      <c r="D128" s="16" t="n">
        <v>3865</v>
      </c>
      <c r="E128" s="17" t="n">
        <v>-2708.247</v>
      </c>
      <c r="F128" s="75" t="n">
        <f aca="false">IF(D128=0,"",E128/D128)</f>
        <v>-0.700710737386805</v>
      </c>
      <c r="G128" s="16" t="n">
        <v>3560</v>
      </c>
      <c r="H128" s="17" t="n">
        <v>-760.535</v>
      </c>
      <c r="I128" s="75" t="n">
        <f aca="false">IF(G128=0,"",H128/G128)</f>
        <v>-0.213633426966292</v>
      </c>
      <c r="J128" s="16" t="n">
        <v>0</v>
      </c>
      <c r="K128" s="14" t="n">
        <v>0.3146</v>
      </c>
      <c r="L128" s="14" t="n">
        <v>0.5806</v>
      </c>
      <c r="M128" s="14" t="n">
        <v>0.4687</v>
      </c>
      <c r="N128" s="14" t="n">
        <v>0.3783</v>
      </c>
      <c r="O128" s="14" t="n">
        <v>0.3146</v>
      </c>
      <c r="P128" s="16" t="n">
        <v>6</v>
      </c>
      <c r="Q128" s="16" t="n">
        <v>20</v>
      </c>
    </row>
    <row r="129" customFormat="false" ht="15" hidden="false" customHeight="false" outlineLevel="0" collapsed="false">
      <c r="A129" s="11" t="s">
        <v>32</v>
      </c>
      <c r="B129" s="11" t="s">
        <v>5392</v>
      </c>
      <c r="C129" s="16" t="n">
        <v>7425</v>
      </c>
      <c r="D129" s="16" t="n">
        <v>3865</v>
      </c>
      <c r="E129" s="17" t="n">
        <v>-2709.8</v>
      </c>
      <c r="F129" s="75" t="n">
        <f aca="false">IF(D129=0,"",E129/D129)</f>
        <v>-0.70111254851229</v>
      </c>
      <c r="G129" s="16" t="n">
        <v>3560</v>
      </c>
      <c r="H129" s="17" t="n">
        <v>-770.23</v>
      </c>
      <c r="I129" s="75" t="n">
        <f aca="false">IF(G129=0,"",H129/G129)</f>
        <v>-0.216356741573034</v>
      </c>
      <c r="J129" s="16" t="n">
        <v>0</v>
      </c>
      <c r="K129" s="14" t="n">
        <v>0.3127</v>
      </c>
      <c r="L129" s="14" t="n">
        <v>0.5774</v>
      </c>
      <c r="M129" s="14" t="n">
        <v>0.4675</v>
      </c>
      <c r="N129" s="14" t="n">
        <v>0.3771</v>
      </c>
      <c r="O129" s="14" t="n">
        <v>0.3127</v>
      </c>
      <c r="P129" s="16" t="n">
        <v>7</v>
      </c>
      <c r="Q129" s="16" t="n">
        <v>24</v>
      </c>
    </row>
    <row r="130" customFormat="false" ht="15" hidden="false" customHeight="false" outlineLevel="0" collapsed="false">
      <c r="A130" s="11" t="s">
        <v>32</v>
      </c>
      <c r="B130" s="11" t="s">
        <v>5393</v>
      </c>
      <c r="C130" s="16" t="n">
        <v>7425</v>
      </c>
      <c r="D130" s="16" t="n">
        <v>3865</v>
      </c>
      <c r="E130" s="17" t="n">
        <v>-2712.461</v>
      </c>
      <c r="F130" s="75" t="n">
        <f aca="false">IF(D130=0,"",E130/D130)</f>
        <v>-0.701801034928849</v>
      </c>
      <c r="G130" s="16" t="n">
        <v>3560</v>
      </c>
      <c r="H130" s="17" t="n">
        <v>-792.364</v>
      </c>
      <c r="I130" s="75" t="n">
        <f aca="false">IF(G130=0,"",H130/G130)</f>
        <v>-0.222574157303371</v>
      </c>
      <c r="J130" s="16" t="n">
        <v>0</v>
      </c>
      <c r="K130" s="14" t="n">
        <v>0.3134</v>
      </c>
      <c r="L130" s="14" t="n">
        <v>0.5759</v>
      </c>
      <c r="M130" s="14" t="n">
        <v>0.4653</v>
      </c>
      <c r="N130" s="14" t="n">
        <v>0.3745</v>
      </c>
      <c r="O130" s="14" t="n">
        <v>0.3134</v>
      </c>
      <c r="P130" s="16" t="n">
        <v>10</v>
      </c>
      <c r="Q130" s="16" t="n">
        <v>20</v>
      </c>
    </row>
    <row r="131" customFormat="false" ht="15" hidden="false" customHeight="false" outlineLevel="0" collapsed="false">
      <c r="A131" s="11" t="s">
        <v>32</v>
      </c>
      <c r="B131" s="11" t="s">
        <v>5394</v>
      </c>
      <c r="C131" s="16" t="n">
        <v>6562</v>
      </c>
      <c r="D131" s="16" t="n">
        <v>3391</v>
      </c>
      <c r="E131" s="17" t="n">
        <v>-2383.421</v>
      </c>
      <c r="F131" s="75" t="n">
        <f aca="false">IF(D131=0,"",E131/D131)</f>
        <v>-0.702866705986435</v>
      </c>
      <c r="G131" s="16" t="n">
        <v>3171</v>
      </c>
      <c r="H131" s="17" t="n">
        <v>-686.123</v>
      </c>
      <c r="I131" s="75" t="n">
        <f aca="false">IF(G131=0,"",H131/G131)</f>
        <v>-0.216374329864396</v>
      </c>
      <c r="J131" s="16" t="n">
        <v>0</v>
      </c>
      <c r="K131" s="14" t="n">
        <v>0.3144</v>
      </c>
      <c r="L131" s="14" t="n">
        <v>0.5808</v>
      </c>
      <c r="M131" s="14" t="n">
        <v>0.4697</v>
      </c>
      <c r="N131" s="14" t="n">
        <v>0.379</v>
      </c>
      <c r="O131" s="14" t="n">
        <v>0.3144</v>
      </c>
      <c r="P131" s="16" t="n">
        <v>7</v>
      </c>
      <c r="Q131" s="16" t="n">
        <v>22</v>
      </c>
    </row>
    <row r="132" customFormat="false" ht="15" hidden="false" customHeight="false" outlineLevel="0" collapsed="false">
      <c r="A132" s="11" t="s">
        <v>32</v>
      </c>
      <c r="B132" s="11" t="s">
        <v>5395</v>
      </c>
      <c r="C132" s="16" t="n">
        <v>7425</v>
      </c>
      <c r="D132" s="16" t="n">
        <v>3865</v>
      </c>
      <c r="E132" s="17" t="n">
        <v>-2716.747</v>
      </c>
      <c r="F132" s="75" t="n">
        <f aca="false">IF(D132=0,"",E132/D132)</f>
        <v>-0.702909961190168</v>
      </c>
      <c r="G132" s="16" t="n">
        <v>3560</v>
      </c>
      <c r="H132" s="17" t="n">
        <v>-781.181</v>
      </c>
      <c r="I132" s="75" t="n">
        <f aca="false">IF(G132=0,"",H132/G132)</f>
        <v>-0.219432865168539</v>
      </c>
      <c r="J132" s="16" t="n">
        <v>0</v>
      </c>
      <c r="K132" s="14" t="n">
        <v>0.3156</v>
      </c>
      <c r="L132" s="14" t="n">
        <v>0.5795</v>
      </c>
      <c r="M132" s="14" t="n">
        <v>0.4677</v>
      </c>
      <c r="N132" s="14" t="n">
        <v>0.379</v>
      </c>
      <c r="O132" s="14" t="n">
        <v>0.3156</v>
      </c>
      <c r="P132" s="16" t="n">
        <v>7</v>
      </c>
      <c r="Q132" s="16" t="n">
        <v>20</v>
      </c>
    </row>
    <row r="133" customFormat="false" ht="15" hidden="false" customHeight="false" outlineLevel="0" collapsed="false">
      <c r="A133" s="11" t="s">
        <v>32</v>
      </c>
      <c r="B133" s="11" t="s">
        <v>5396</v>
      </c>
      <c r="C133" s="16" t="n">
        <v>7425</v>
      </c>
      <c r="D133" s="16" t="n">
        <v>3865</v>
      </c>
      <c r="E133" s="17" t="n">
        <v>-2728.686</v>
      </c>
      <c r="F133" s="75" t="n">
        <f aca="false">IF(D133=0,"",E133/D133)</f>
        <v>-0.705998965071152</v>
      </c>
      <c r="G133" s="16" t="n">
        <v>3560</v>
      </c>
      <c r="H133" s="17" t="n">
        <v>-707.154</v>
      </c>
      <c r="I133" s="75" t="n">
        <f aca="false">IF(G133=0,"",H133/G133)</f>
        <v>-0.198638764044944</v>
      </c>
      <c r="J133" s="16" t="n">
        <v>0</v>
      </c>
      <c r="K133" s="14" t="n">
        <v>0.3195</v>
      </c>
      <c r="L133" s="14" t="n">
        <v>0.5783</v>
      </c>
      <c r="M133" s="14" t="n">
        <v>0.4757</v>
      </c>
      <c r="N133" s="14" t="n">
        <v>0.3829</v>
      </c>
      <c r="O133" s="14" t="n">
        <v>0.3195</v>
      </c>
      <c r="P133" s="16" t="n">
        <v>7</v>
      </c>
      <c r="Q133" s="16" t="n">
        <v>20</v>
      </c>
    </row>
    <row r="134" customFormat="false" ht="15" hidden="false" customHeight="false" outlineLevel="0" collapsed="false">
      <c r="A134" s="11" t="s">
        <v>32</v>
      </c>
      <c r="B134" s="11" t="s">
        <v>5397</v>
      </c>
      <c r="C134" s="16" t="n">
        <v>7425</v>
      </c>
      <c r="D134" s="16" t="n">
        <v>3865</v>
      </c>
      <c r="E134" s="17" t="n">
        <v>-2730.548</v>
      </c>
      <c r="F134" s="75" t="n">
        <f aca="false">IF(D134=0,"",E134/D134)</f>
        <v>-0.706480724450194</v>
      </c>
      <c r="G134" s="16" t="n">
        <v>3560</v>
      </c>
      <c r="H134" s="17" t="n">
        <v>-759.076</v>
      </c>
      <c r="I134" s="75" t="n">
        <f aca="false">IF(G134=0,"",H134/G134)</f>
        <v>-0.213223595505618</v>
      </c>
      <c r="J134" s="16" t="n">
        <v>0</v>
      </c>
      <c r="K134" s="14" t="n">
        <v>0.3775</v>
      </c>
      <c r="L134" s="14" t="n">
        <v>0.5813</v>
      </c>
      <c r="M134" s="14" t="n">
        <v>0.468</v>
      </c>
      <c r="N134" s="14" t="n">
        <v>0.3775</v>
      </c>
      <c r="O134" s="14" t="n">
        <v>0.3775</v>
      </c>
      <c r="P134" s="16" t="n">
        <v>10</v>
      </c>
      <c r="Q134" s="16" t="n">
        <v>18</v>
      </c>
    </row>
    <row r="135" customFormat="false" ht="15" hidden="false" customHeight="false" outlineLevel="0" collapsed="false">
      <c r="A135" s="11" t="s">
        <v>32</v>
      </c>
      <c r="B135" s="11" t="s">
        <v>5398</v>
      </c>
      <c r="C135" s="16" t="n">
        <v>7425</v>
      </c>
      <c r="D135" s="16" t="n">
        <v>3865</v>
      </c>
      <c r="E135" s="17" t="n">
        <v>-2730.548</v>
      </c>
      <c r="F135" s="75" t="n">
        <f aca="false">IF(D135=0,"",E135/D135)</f>
        <v>-0.706480724450194</v>
      </c>
      <c r="G135" s="16" t="n">
        <v>3560</v>
      </c>
      <c r="H135" s="17" t="n">
        <v>-759.076</v>
      </c>
      <c r="I135" s="75" t="n">
        <f aca="false">IF(G135=0,"",H135/G135)</f>
        <v>-0.213223595505618</v>
      </c>
      <c r="J135" s="16" t="n">
        <v>0</v>
      </c>
      <c r="K135" s="14" t="n">
        <v>0.3775</v>
      </c>
      <c r="L135" s="14" t="n">
        <v>0.5813</v>
      </c>
      <c r="M135" s="14" t="n">
        <v>0.468</v>
      </c>
      <c r="N135" s="14" t="n">
        <v>0.3775</v>
      </c>
      <c r="O135" s="14" t="n">
        <v>0</v>
      </c>
      <c r="P135" s="16" t="n">
        <v>10</v>
      </c>
      <c r="Q135" s="16" t="n">
        <v>18</v>
      </c>
    </row>
    <row r="136" customFormat="false" ht="15" hidden="false" customHeight="false" outlineLevel="0" collapsed="false">
      <c r="A136" s="11" t="s">
        <v>32</v>
      </c>
      <c r="B136" s="11" t="s">
        <v>5399</v>
      </c>
      <c r="C136" s="16" t="n">
        <v>7425</v>
      </c>
      <c r="D136" s="16" t="n">
        <v>3865</v>
      </c>
      <c r="E136" s="17" t="n">
        <v>-2732.67</v>
      </c>
      <c r="F136" s="75" t="n">
        <f aca="false">IF(D136=0,"",E136/D136)</f>
        <v>-0.707029754204399</v>
      </c>
      <c r="G136" s="16" t="n">
        <v>3560</v>
      </c>
      <c r="H136" s="17" t="n">
        <v>-788.031</v>
      </c>
      <c r="I136" s="75" t="n">
        <f aca="false">IF(G136=0,"",H136/G136)</f>
        <v>-0.22135702247191</v>
      </c>
      <c r="J136" s="16" t="n">
        <v>0</v>
      </c>
      <c r="K136" s="14" t="n">
        <v>0.3131</v>
      </c>
      <c r="L136" s="14" t="n">
        <v>0.5807</v>
      </c>
      <c r="M136" s="14" t="n">
        <v>0.4692</v>
      </c>
      <c r="N136" s="14" t="n">
        <v>0.3785</v>
      </c>
      <c r="O136" s="14" t="n">
        <v>0.3131</v>
      </c>
      <c r="P136" s="16" t="n">
        <v>7</v>
      </c>
      <c r="Q136" s="16" t="n">
        <v>23</v>
      </c>
    </row>
    <row r="137" customFormat="false" ht="15" hidden="false" customHeight="false" outlineLevel="0" collapsed="false">
      <c r="A137" s="11" t="s">
        <v>32</v>
      </c>
      <c r="B137" s="11" t="s">
        <v>5400</v>
      </c>
      <c r="C137" s="16" t="n">
        <v>7425</v>
      </c>
      <c r="D137" s="16" t="n">
        <v>3865</v>
      </c>
      <c r="E137" s="17" t="n">
        <v>-2738.316</v>
      </c>
      <c r="F137" s="75" t="n">
        <f aca="false">IF(D137=0,"",E137/D137)</f>
        <v>-0.708490556274256</v>
      </c>
      <c r="G137" s="16" t="n">
        <v>3560</v>
      </c>
      <c r="H137" s="17" t="n">
        <v>-661.983</v>
      </c>
      <c r="I137" s="75" t="n">
        <f aca="false">IF(G137=0,"",H137/G137)</f>
        <v>-0.185950280898876</v>
      </c>
      <c r="J137" s="16" t="n">
        <v>0</v>
      </c>
      <c r="K137" s="14" t="n">
        <v>0.3191</v>
      </c>
      <c r="L137" s="14" t="n">
        <v>0.5818</v>
      </c>
      <c r="M137" s="14" t="n">
        <v>0.4719</v>
      </c>
      <c r="N137" s="14" t="n">
        <v>0.382</v>
      </c>
      <c r="O137" s="14" t="n">
        <v>0.3191</v>
      </c>
      <c r="P137" s="16" t="n">
        <v>10</v>
      </c>
      <c r="Q137" s="16" t="n">
        <v>21</v>
      </c>
    </row>
    <row r="138" customFormat="false" ht="15" hidden="false" customHeight="false" outlineLevel="0" collapsed="false">
      <c r="A138" s="11" t="s">
        <v>32</v>
      </c>
      <c r="B138" s="11" t="s">
        <v>5401</v>
      </c>
      <c r="C138" s="16" t="n">
        <v>5469</v>
      </c>
      <c r="D138" s="16" t="n">
        <v>2807</v>
      </c>
      <c r="E138" s="17" t="n">
        <v>-2007.779</v>
      </c>
      <c r="F138" s="75" t="n">
        <f aca="false">IF(D138=0,"",E138/D138)</f>
        <v>-0.71527573922337</v>
      </c>
      <c r="G138" s="16" t="n">
        <v>2662</v>
      </c>
      <c r="H138" s="17" t="n">
        <v>-569.61</v>
      </c>
      <c r="I138" s="75" t="n">
        <f aca="false">IF(G138=0,"",H138/G138)</f>
        <v>-0.213978211870774</v>
      </c>
      <c r="J138" s="16" t="n">
        <v>0</v>
      </c>
      <c r="K138" s="14" t="n">
        <v>0.315</v>
      </c>
      <c r="L138" s="14" t="n">
        <v>0.5794</v>
      </c>
      <c r="M138" s="14" t="n">
        <v>0.4723</v>
      </c>
      <c r="N138" s="14" t="n">
        <v>0.3814</v>
      </c>
      <c r="O138" s="14" t="n">
        <v>0.315</v>
      </c>
      <c r="P138" s="16" t="n">
        <v>7</v>
      </c>
      <c r="Q138" s="16" t="n">
        <v>21</v>
      </c>
    </row>
    <row r="139" customFormat="false" ht="15" hidden="false" customHeight="false" outlineLevel="0" collapsed="false">
      <c r="A139" s="11" t="s">
        <v>32</v>
      </c>
      <c r="B139" s="11" t="s">
        <v>5402</v>
      </c>
      <c r="C139" s="16" t="n">
        <v>7425</v>
      </c>
      <c r="D139" s="16" t="n">
        <v>3865</v>
      </c>
      <c r="E139" s="17" t="n">
        <v>-2770.262</v>
      </c>
      <c r="F139" s="75" t="n">
        <f aca="false">IF(D139=0,"",E139/D139)</f>
        <v>-0.716756015523933</v>
      </c>
      <c r="G139" s="16" t="n">
        <v>3560</v>
      </c>
      <c r="H139" s="17" t="n">
        <v>-858.898</v>
      </c>
      <c r="I139" s="75" t="n">
        <f aca="false">IF(G139=0,"",H139/G139)</f>
        <v>-0.241263483146067</v>
      </c>
      <c r="J139" s="16" t="n">
        <v>0</v>
      </c>
      <c r="K139" s="14" t="n">
        <v>0.3084</v>
      </c>
      <c r="L139" s="14" t="n">
        <v>0.5763</v>
      </c>
      <c r="M139" s="14" t="n">
        <v>0.4633</v>
      </c>
      <c r="N139" s="14" t="n">
        <v>0.3736</v>
      </c>
      <c r="O139" s="14" t="n">
        <v>0.3084</v>
      </c>
      <c r="P139" s="16" t="n">
        <v>6</v>
      </c>
      <c r="Q139" s="16" t="n">
        <v>22</v>
      </c>
    </row>
    <row r="140" customFormat="false" ht="15" hidden="false" customHeight="false" outlineLevel="0" collapsed="false">
      <c r="A140" s="11" t="s">
        <v>32</v>
      </c>
      <c r="B140" s="11" t="s">
        <v>5403</v>
      </c>
      <c r="C140" s="16" t="n">
        <v>5292</v>
      </c>
      <c r="D140" s="16" t="n">
        <v>2719</v>
      </c>
      <c r="E140" s="17" t="n">
        <v>-1949.795</v>
      </c>
      <c r="F140" s="75" t="n">
        <f aca="false">IF(D140=0,"",E140/D140)</f>
        <v>-0.717100036778227</v>
      </c>
      <c r="G140" s="16" t="n">
        <v>2573</v>
      </c>
      <c r="H140" s="17" t="n">
        <v>-531.598</v>
      </c>
      <c r="I140" s="75" t="n">
        <f aca="false">IF(G140=0,"",H140/G140)</f>
        <v>-0.206606296152351</v>
      </c>
      <c r="J140" s="16" t="n">
        <v>0</v>
      </c>
      <c r="K140" s="14" t="n">
        <v>0.3163</v>
      </c>
      <c r="L140" s="14" t="n">
        <v>0.5786</v>
      </c>
      <c r="M140" s="14" t="n">
        <v>0.473</v>
      </c>
      <c r="N140" s="14" t="n">
        <v>0.3808</v>
      </c>
      <c r="O140" s="14" t="n">
        <v>0.3163</v>
      </c>
      <c r="P140" s="16" t="n">
        <v>7</v>
      </c>
      <c r="Q140" s="16" t="n">
        <v>19</v>
      </c>
    </row>
    <row r="141" customFormat="false" ht="15" hidden="false" customHeight="false" outlineLevel="0" collapsed="false">
      <c r="A141" s="11" t="s">
        <v>32</v>
      </c>
      <c r="B141" s="11" t="s">
        <v>5404</v>
      </c>
      <c r="C141" s="16" t="n">
        <v>7425</v>
      </c>
      <c r="D141" s="16" t="n">
        <v>3865</v>
      </c>
      <c r="E141" s="17" t="n">
        <v>-2800.387</v>
      </c>
      <c r="F141" s="75" t="n">
        <f aca="false">IF(D141=0,"",E141/D141)</f>
        <v>-0.724550323415265</v>
      </c>
      <c r="G141" s="16" t="n">
        <v>3560</v>
      </c>
      <c r="H141" s="17" t="n">
        <v>-856.533</v>
      </c>
      <c r="I141" s="75" t="n">
        <f aca="false">IF(G141=0,"",H141/G141)</f>
        <v>-0.240599157303371</v>
      </c>
      <c r="J141" s="16" t="n">
        <v>0</v>
      </c>
      <c r="K141" s="14" t="n">
        <v>0.3068</v>
      </c>
      <c r="L141" s="14" t="n">
        <v>0.5682</v>
      </c>
      <c r="M141" s="14" t="n">
        <v>0.4566</v>
      </c>
      <c r="N141" s="14" t="n">
        <v>0.3678</v>
      </c>
      <c r="O141" s="14" t="n">
        <v>0.3068</v>
      </c>
      <c r="P141" s="16" t="n">
        <v>7</v>
      </c>
      <c r="Q141" s="16" t="n">
        <v>22</v>
      </c>
    </row>
    <row r="142" customFormat="false" ht="15" hidden="false" customHeight="false" outlineLevel="0" collapsed="false">
      <c r="A142" s="11" t="s">
        <v>32</v>
      </c>
      <c r="B142" s="11" t="s">
        <v>5405</v>
      </c>
      <c r="C142" s="16" t="n">
        <v>7425</v>
      </c>
      <c r="D142" s="16" t="n">
        <v>3865</v>
      </c>
      <c r="E142" s="17" t="n">
        <v>-2818.365</v>
      </c>
      <c r="F142" s="75" t="n">
        <f aca="false">IF(D142=0,"",E142/D142)</f>
        <v>-0.729201811125485</v>
      </c>
      <c r="G142" s="16" t="n">
        <v>3560</v>
      </c>
      <c r="H142" s="17" t="n">
        <v>-928.74</v>
      </c>
      <c r="I142" s="75" t="n">
        <f aca="false">IF(G142=0,"",H142/G142)</f>
        <v>-0.26088202247191</v>
      </c>
      <c r="J142" s="16" t="n">
        <v>0</v>
      </c>
      <c r="K142" s="14" t="n">
        <v>0.5791</v>
      </c>
      <c r="L142" s="14" t="n">
        <v>0.5791</v>
      </c>
      <c r="M142" s="14" t="n">
        <v>0</v>
      </c>
      <c r="N142" s="14" t="n">
        <v>0</v>
      </c>
      <c r="O142" s="14" t="n">
        <v>0</v>
      </c>
      <c r="P142" s="16" t="n">
        <v>15</v>
      </c>
      <c r="Q142" s="16" t="n">
        <v>13</v>
      </c>
    </row>
    <row r="143" customFormat="false" ht="15" hidden="false" customHeight="false" outlineLevel="0" collapsed="false">
      <c r="A143" s="11" t="s">
        <v>32</v>
      </c>
      <c r="B143" s="11" t="s">
        <v>5406</v>
      </c>
      <c r="C143" s="16" t="n">
        <v>7425</v>
      </c>
      <c r="D143" s="16" t="n">
        <v>3865</v>
      </c>
      <c r="E143" s="17" t="n">
        <v>-2819.932</v>
      </c>
      <c r="F143" s="75" t="n">
        <f aca="false">IF(D143=0,"",E143/D143)</f>
        <v>-0.729607244501941</v>
      </c>
      <c r="G143" s="16" t="n">
        <v>3560</v>
      </c>
      <c r="H143" s="17" t="n">
        <v>-831.867</v>
      </c>
      <c r="I143" s="75" t="n">
        <f aca="false">IF(G143=0,"",H143/G143)</f>
        <v>-0.233670505617978</v>
      </c>
      <c r="J143" s="16" t="n">
        <v>0</v>
      </c>
      <c r="K143" s="14" t="n">
        <v>0.4656</v>
      </c>
      <c r="L143" s="14" t="n">
        <v>0.5763</v>
      </c>
      <c r="M143" s="14" t="n">
        <v>0.4656</v>
      </c>
      <c r="N143" s="14" t="n">
        <v>0</v>
      </c>
      <c r="O143" s="14" t="n">
        <v>0</v>
      </c>
      <c r="P143" s="16" t="n">
        <v>13</v>
      </c>
      <c r="Q143" s="16" t="n">
        <v>18</v>
      </c>
    </row>
    <row r="144" customFormat="false" ht="15" hidden="false" customHeight="false" outlineLevel="0" collapsed="false">
      <c r="A144" s="11" t="s">
        <v>32</v>
      </c>
      <c r="B144" s="11" t="s">
        <v>5407</v>
      </c>
      <c r="C144" s="16" t="n">
        <v>6765</v>
      </c>
      <c r="D144" s="16" t="n">
        <v>3518</v>
      </c>
      <c r="E144" s="17" t="n">
        <v>-2635.935</v>
      </c>
      <c r="F144" s="75" t="n">
        <f aca="false">IF(D144=0,"",E144/D144)</f>
        <v>-0.749270892552587</v>
      </c>
      <c r="G144" s="16" t="n">
        <v>3247</v>
      </c>
      <c r="H144" s="17" t="n">
        <v>-840.397</v>
      </c>
      <c r="I144" s="75" t="n">
        <f aca="false">IF(G144=0,"",H144/G144)</f>
        <v>-0.258822605481983</v>
      </c>
      <c r="J144" s="16" t="n">
        <v>0</v>
      </c>
      <c r="K144" s="14" t="n">
        <v>0.3051</v>
      </c>
      <c r="L144" s="14" t="n">
        <v>0.5772</v>
      </c>
      <c r="M144" s="14" t="n">
        <v>0.4615</v>
      </c>
      <c r="N144" s="14" t="n">
        <v>0.3715</v>
      </c>
      <c r="O144" s="14" t="n">
        <v>0.3051</v>
      </c>
      <c r="P144" s="16" t="n">
        <v>6</v>
      </c>
      <c r="Q144" s="16" t="n">
        <v>29</v>
      </c>
    </row>
    <row r="145" customFormat="false" ht="15" hidden="false" customHeight="false" outlineLevel="0" collapsed="false">
      <c r="A145" s="11" t="s">
        <v>32</v>
      </c>
      <c r="B145" s="11" t="s">
        <v>5408</v>
      </c>
      <c r="C145" s="16" t="n">
        <v>3342</v>
      </c>
      <c r="D145" s="16" t="n">
        <v>1668</v>
      </c>
      <c r="E145" s="17" t="n">
        <v>-1261.469</v>
      </c>
      <c r="F145" s="75" t="n">
        <f aca="false">IF(D145=0,"",E145/D145)</f>
        <v>-0.756276378896883</v>
      </c>
      <c r="G145" s="16" t="n">
        <v>1674</v>
      </c>
      <c r="H145" s="17" t="n">
        <v>-360.736</v>
      </c>
      <c r="I145" s="75" t="n">
        <f aca="false">IF(G145=0,"",H145/G145)</f>
        <v>-0.215493428912784</v>
      </c>
      <c r="J145" s="16" t="n">
        <v>0</v>
      </c>
      <c r="K145" s="14" t="n">
        <v>0.3133</v>
      </c>
      <c r="L145" s="14" t="n">
        <v>0.5724</v>
      </c>
      <c r="M145" s="14" t="n">
        <v>0.4722</v>
      </c>
      <c r="N145" s="14" t="n">
        <v>0.3776</v>
      </c>
      <c r="O145" s="14" t="n">
        <v>0.3133</v>
      </c>
      <c r="P145" s="16" t="n">
        <v>6</v>
      </c>
      <c r="Q145" s="16" t="n">
        <v>21</v>
      </c>
    </row>
    <row r="146" customFormat="false" ht="15" hidden="false" customHeight="false" outlineLevel="0" collapsed="false">
      <c r="A146" s="11" t="s">
        <v>32</v>
      </c>
      <c r="B146" s="11" t="s">
        <v>5409</v>
      </c>
      <c r="C146" s="16" t="n">
        <v>4455</v>
      </c>
      <c r="D146" s="16" t="n">
        <v>2319</v>
      </c>
      <c r="E146" s="17" t="n">
        <v>-1868.462</v>
      </c>
      <c r="F146" s="75" t="n">
        <f aca="false">IF(D146=0,"",E146/D146)</f>
        <v>-0.805718844329452</v>
      </c>
      <c r="G146" s="16" t="n">
        <v>2136</v>
      </c>
      <c r="H146" s="17" t="n">
        <v>-542.925</v>
      </c>
      <c r="I146" s="75" t="n">
        <f aca="false">IF(G146=0,"",H146/G146)</f>
        <v>-0.254178370786517</v>
      </c>
      <c r="J146" s="16" t="n">
        <v>0</v>
      </c>
      <c r="K146" s="14" t="n">
        <v>0.3068</v>
      </c>
      <c r="L146" s="14" t="n">
        <v>0.5731</v>
      </c>
      <c r="M146" s="14" t="n">
        <v>0.4655</v>
      </c>
      <c r="N146" s="14" t="n">
        <v>0.3737</v>
      </c>
      <c r="O146" s="14" t="n">
        <v>0.3068</v>
      </c>
      <c r="P146" s="16" t="n">
        <v>7</v>
      </c>
      <c r="Q146" s="16" t="n">
        <v>19</v>
      </c>
    </row>
    <row r="147" customFormat="false" ht="15" hidden="false" customHeight="false" outlineLevel="0" collapsed="false">
      <c r="A147" s="11" t="s">
        <v>32</v>
      </c>
      <c r="B147" s="11" t="s">
        <v>5410</v>
      </c>
      <c r="C147" s="16" t="n">
        <v>7425</v>
      </c>
      <c r="D147" s="16" t="n">
        <v>3865</v>
      </c>
      <c r="E147" s="17" t="n">
        <v>-3178.26</v>
      </c>
      <c r="F147" s="75" t="n">
        <f aca="false">IF(D147=0,"",E147/D147)</f>
        <v>-0.822318240620957</v>
      </c>
      <c r="G147" s="16" t="n">
        <v>3560</v>
      </c>
      <c r="H147" s="17" t="n">
        <v>-950.583</v>
      </c>
      <c r="I147" s="75" t="n">
        <f aca="false">IF(G147=0,"",H147/G147)</f>
        <v>-0.267017696629214</v>
      </c>
      <c r="J147" s="16" t="n">
        <v>0</v>
      </c>
      <c r="K147" s="14" t="n">
        <v>0.3096</v>
      </c>
      <c r="L147" s="14" t="n">
        <v>0.567</v>
      </c>
      <c r="M147" s="14" t="n">
        <v>0.4615</v>
      </c>
      <c r="N147" s="14" t="n">
        <v>0.3712</v>
      </c>
      <c r="O147" s="14" t="n">
        <v>0.3096</v>
      </c>
      <c r="P147" s="16" t="n">
        <v>6</v>
      </c>
      <c r="Q147" s="16" t="n">
        <v>20</v>
      </c>
    </row>
    <row r="148" customFormat="false" ht="15" hidden="false" customHeight="false" outlineLevel="0" collapsed="false">
      <c r="A148" s="11" t="s">
        <v>32</v>
      </c>
      <c r="B148" s="11" t="s">
        <v>5411</v>
      </c>
      <c r="C148" s="16" t="n">
        <v>2970</v>
      </c>
      <c r="D148" s="16" t="n">
        <v>1546</v>
      </c>
      <c r="E148" s="17" t="n">
        <v>-1290.754</v>
      </c>
      <c r="F148" s="75" t="n">
        <f aca="false">IF(D148=0,"",E148/D148)</f>
        <v>-0.834899094437257</v>
      </c>
      <c r="G148" s="16" t="n">
        <v>1424</v>
      </c>
      <c r="H148" s="17" t="n">
        <v>-362.496</v>
      </c>
      <c r="I148" s="75" t="n">
        <f aca="false">IF(G148=0,"",H148/G148)</f>
        <v>-0.254561797752809</v>
      </c>
      <c r="J148" s="16" t="n">
        <v>0</v>
      </c>
      <c r="K148" s="14" t="n">
        <v>0.3128</v>
      </c>
      <c r="L148" s="14" t="n">
        <v>0.5741</v>
      </c>
      <c r="M148" s="14" t="n">
        <v>0.471</v>
      </c>
      <c r="N148" s="14" t="n">
        <v>0.3785</v>
      </c>
      <c r="O148" s="14" t="n">
        <v>0.3128</v>
      </c>
      <c r="P148" s="16" t="n">
        <v>9</v>
      </c>
      <c r="Q148" s="16" t="n">
        <v>19</v>
      </c>
    </row>
    <row r="149" customFormat="false" ht="15" hidden="false" customHeight="false" outlineLevel="0" collapsed="false">
      <c r="A149" s="11" t="s">
        <v>32</v>
      </c>
      <c r="B149" s="11" t="s">
        <v>5412</v>
      </c>
      <c r="C149" s="16" t="n">
        <v>1485</v>
      </c>
      <c r="D149" s="16" t="n">
        <v>773</v>
      </c>
      <c r="E149" s="17" t="n">
        <v>-705.037</v>
      </c>
      <c r="F149" s="75" t="n">
        <f aca="false">IF(D149=0,"",E149/D149)</f>
        <v>-0.912078913324709</v>
      </c>
      <c r="G149" s="16" t="n">
        <v>712</v>
      </c>
      <c r="H149" s="17" t="n">
        <v>-216.062</v>
      </c>
      <c r="I149" s="75" t="n">
        <f aca="false">IF(G149=0,"",H149/G149)</f>
        <v>-0.303457865168539</v>
      </c>
      <c r="J149" s="16" t="n">
        <v>0</v>
      </c>
      <c r="K149" s="14" t="n">
        <v>0.3024</v>
      </c>
      <c r="L149" s="14" t="n">
        <v>0.5771</v>
      </c>
      <c r="M149" s="14" t="n">
        <v>0.4646</v>
      </c>
      <c r="N149" s="14" t="n">
        <v>0.3657</v>
      </c>
      <c r="O149" s="14" t="n">
        <v>0.3024</v>
      </c>
      <c r="P149" s="16" t="n">
        <v>6</v>
      </c>
      <c r="Q149" s="16" t="n">
        <v>19</v>
      </c>
    </row>
    <row r="150" customFormat="false" ht="15" hidden="false" customHeight="false" outlineLevel="0" collapsed="false">
      <c r="A150" s="11" t="s">
        <v>32</v>
      </c>
      <c r="B150" s="11" t="s">
        <v>5413</v>
      </c>
      <c r="C150" s="16" t="n">
        <v>7425</v>
      </c>
      <c r="D150" s="16" t="n">
        <v>3865</v>
      </c>
      <c r="E150" s="17" t="n">
        <v>-3864.801</v>
      </c>
      <c r="F150" s="75" t="n">
        <f aca="false">IF(D150=0,"",E150/D150)</f>
        <v>-0.99994851228978</v>
      </c>
      <c r="G150" s="16" t="n">
        <v>3560</v>
      </c>
      <c r="H150" s="17" t="n">
        <v>-1100.366</v>
      </c>
      <c r="I150" s="75" t="n">
        <f aca="false">IF(G150=0,"",H150/G150)</f>
        <v>-0.309091573033708</v>
      </c>
      <c r="J150" s="16" t="n">
        <v>0</v>
      </c>
      <c r="K150" s="14" t="n">
        <v>0.3123</v>
      </c>
      <c r="L150" s="14" t="n">
        <v>0.5537</v>
      </c>
      <c r="M150" s="14" t="n">
        <v>0.4622</v>
      </c>
      <c r="N150" s="14" t="n">
        <v>0.3704</v>
      </c>
      <c r="O150" s="14" t="n">
        <v>0.3123</v>
      </c>
      <c r="P150" s="16" t="n">
        <v>8</v>
      </c>
      <c r="Q150" s="16" t="n">
        <v>25</v>
      </c>
    </row>
    <row r="152" customFormat="false" ht="15" hidden="false" customHeight="false" outlineLevel="0" collapsed="false">
      <c r="A152" s="51" t="s">
        <v>33</v>
      </c>
      <c r="B152" s="51" t="s">
        <v>5268</v>
      </c>
      <c r="C152" s="81" t="n">
        <v>6958</v>
      </c>
      <c r="D152" s="81" t="n">
        <v>3608</v>
      </c>
      <c r="E152" s="85" t="n">
        <v>-687.837</v>
      </c>
      <c r="F152" s="83" t="n">
        <f aca="false">IF(D152=0,"",E152/D152)</f>
        <v>-0.190642184035477</v>
      </c>
      <c r="G152" s="81" t="n">
        <v>3350</v>
      </c>
      <c r="H152" s="85" t="n">
        <v>-76.301</v>
      </c>
      <c r="I152" s="83" t="n">
        <f aca="false">IF(G152=0,"",H152/G152)</f>
        <v>-0.0227764179104478</v>
      </c>
      <c r="J152" s="81" t="n">
        <v>1</v>
      </c>
      <c r="K152" s="53" t="n">
        <v>0.3326</v>
      </c>
      <c r="L152" s="53" t="n">
        <v>0.6087</v>
      </c>
      <c r="M152" s="53" t="n">
        <v>0.4974</v>
      </c>
      <c r="N152" s="53" t="n">
        <v>0.398</v>
      </c>
      <c r="O152" s="53" t="n">
        <v>0.3326</v>
      </c>
      <c r="P152" s="81" t="n">
        <v>7</v>
      </c>
      <c r="Q152" s="81" t="n">
        <v>19</v>
      </c>
    </row>
    <row r="153" customFormat="false" ht="15" hidden="false" customHeight="false" outlineLevel="0" collapsed="false">
      <c r="A153" s="11" t="s">
        <v>33</v>
      </c>
      <c r="B153" s="11" t="s">
        <v>5270</v>
      </c>
      <c r="C153" s="16" t="n">
        <v>1679</v>
      </c>
      <c r="D153" s="16" t="n">
        <v>821</v>
      </c>
      <c r="E153" s="17" t="n">
        <v>0.229</v>
      </c>
      <c r="F153" s="75" t="n">
        <f aca="false">IF(D153=0,"",E153/D153)</f>
        <v>0.000278928136419001</v>
      </c>
      <c r="G153" s="16" t="n">
        <v>858</v>
      </c>
      <c r="H153" s="17" t="n">
        <v>7.92</v>
      </c>
      <c r="I153" s="75" t="n">
        <f aca="false">IF(G153=0,"",H153/G153)</f>
        <v>0.00923076923076923</v>
      </c>
      <c r="J153" s="16" t="n">
        <v>3</v>
      </c>
      <c r="K153" s="14" t="n">
        <v>0.3496</v>
      </c>
      <c r="L153" s="14" t="n">
        <v>0.617</v>
      </c>
      <c r="M153" s="14" t="n">
        <v>0.5086</v>
      </c>
      <c r="N153" s="14" t="n">
        <v>0.4199</v>
      </c>
      <c r="O153" s="14" t="n">
        <v>0.3496</v>
      </c>
      <c r="P153" s="16" t="n">
        <v>6</v>
      </c>
      <c r="Q153" s="16" t="n">
        <v>17</v>
      </c>
    </row>
    <row r="154" customFormat="false" ht="15" hidden="false" customHeight="false" outlineLevel="0" collapsed="false">
      <c r="A154" s="11" t="s">
        <v>33</v>
      </c>
      <c r="B154" s="11" t="s">
        <v>5269</v>
      </c>
      <c r="C154" s="16" t="n">
        <v>887</v>
      </c>
      <c r="D154" s="16" t="n">
        <v>437</v>
      </c>
      <c r="E154" s="17" t="n">
        <v>-47.807</v>
      </c>
      <c r="F154" s="75" t="n">
        <f aca="false">IF(D154=0,"",E154/D154)</f>
        <v>-0.109398169336384</v>
      </c>
      <c r="G154" s="16" t="n">
        <v>450</v>
      </c>
      <c r="H154" s="17" t="n">
        <v>7.356</v>
      </c>
      <c r="I154" s="75" t="n">
        <f aca="false">IF(G154=0,"",H154/G154)</f>
        <v>0.0163466666666667</v>
      </c>
      <c r="J154" s="16" t="n">
        <v>3</v>
      </c>
      <c r="K154" s="14" t="n">
        <v>0.3315</v>
      </c>
      <c r="L154" s="14" t="n">
        <v>0.5986</v>
      </c>
      <c r="M154" s="14" t="n">
        <v>0.4825</v>
      </c>
      <c r="N154" s="14" t="n">
        <v>0.3957</v>
      </c>
      <c r="O154" s="14" t="n">
        <v>0.3315</v>
      </c>
      <c r="P154" s="16" t="n">
        <v>5</v>
      </c>
      <c r="Q154" s="16" t="n">
        <v>12</v>
      </c>
    </row>
    <row r="155" customFormat="false" ht="15" hidden="false" customHeight="false" outlineLevel="0" collapsed="false">
      <c r="A155" s="11" t="s">
        <v>33</v>
      </c>
      <c r="B155" s="11" t="s">
        <v>5271</v>
      </c>
      <c r="C155" s="16" t="n">
        <v>1646</v>
      </c>
      <c r="D155" s="16" t="n">
        <v>870</v>
      </c>
      <c r="E155" s="17" t="n">
        <v>-108.599</v>
      </c>
      <c r="F155" s="75" t="n">
        <f aca="false">IF(D155=0,"",E155/D155)</f>
        <v>-0.124826436781609</v>
      </c>
      <c r="G155" s="16" t="n">
        <v>776</v>
      </c>
      <c r="H155" s="17" t="n">
        <v>-45.061</v>
      </c>
      <c r="I155" s="75" t="n">
        <f aca="false">IF(G155=0,"",H155/G155)</f>
        <v>-0.0580682989690722</v>
      </c>
      <c r="J155" s="16" t="n">
        <v>1</v>
      </c>
      <c r="K155" s="14" t="n">
        <v>0.3238</v>
      </c>
      <c r="L155" s="14" t="n">
        <v>0.593</v>
      </c>
      <c r="M155" s="14" t="n">
        <v>0.4854</v>
      </c>
      <c r="N155" s="14" t="n">
        <v>0.3827</v>
      </c>
      <c r="O155" s="14" t="n">
        <v>0.3238</v>
      </c>
      <c r="P155" s="16" t="n">
        <v>5</v>
      </c>
      <c r="Q155" s="16" t="n">
        <v>18</v>
      </c>
    </row>
    <row r="156" customFormat="false" ht="15" hidden="false" customHeight="false" outlineLevel="0" collapsed="false">
      <c r="A156" s="11" t="s">
        <v>33</v>
      </c>
      <c r="B156" s="11" t="s">
        <v>5284</v>
      </c>
      <c r="C156" s="16" t="n">
        <v>2353</v>
      </c>
      <c r="D156" s="16" t="n">
        <v>1243</v>
      </c>
      <c r="E156" s="17" t="n">
        <v>-157.518</v>
      </c>
      <c r="F156" s="75" t="n">
        <f aca="false">IF(D156=0,"",E156/D156)</f>
        <v>-0.126724054706356</v>
      </c>
      <c r="G156" s="16" t="n">
        <v>1110</v>
      </c>
      <c r="H156" s="17" t="n">
        <v>-4.993</v>
      </c>
      <c r="I156" s="75" t="n">
        <f aca="false">IF(G156=0,"",H156/G156)</f>
        <v>-0.0044981981981982</v>
      </c>
      <c r="J156" s="16" t="n">
        <v>2</v>
      </c>
      <c r="K156" s="14" t="n">
        <v>0.3561</v>
      </c>
      <c r="L156" s="14" t="n">
        <v>0.632</v>
      </c>
      <c r="M156" s="14" t="n">
        <v>0.5223</v>
      </c>
      <c r="N156" s="14" t="n">
        <v>0.4348</v>
      </c>
      <c r="O156" s="14" t="n">
        <v>0.3561</v>
      </c>
      <c r="P156" s="16" t="n">
        <v>6</v>
      </c>
      <c r="Q156" s="16" t="n">
        <v>14</v>
      </c>
    </row>
    <row r="157" customFormat="false" ht="15" hidden="false" customHeight="false" outlineLevel="0" collapsed="false">
      <c r="A157" s="11" t="s">
        <v>33</v>
      </c>
      <c r="B157" s="11" t="s">
        <v>5283</v>
      </c>
      <c r="C157" s="16" t="n">
        <v>3947</v>
      </c>
      <c r="D157" s="16" t="n">
        <v>2087</v>
      </c>
      <c r="E157" s="17" t="n">
        <v>-265.824</v>
      </c>
      <c r="F157" s="75" t="n">
        <f aca="false">IF(D157=0,"",E157/D157)</f>
        <v>-0.127371346430283</v>
      </c>
      <c r="G157" s="16" t="n">
        <v>1860</v>
      </c>
      <c r="H157" s="17" t="n">
        <v>-49.932</v>
      </c>
      <c r="I157" s="75" t="n">
        <f aca="false">IF(G157=0,"",H157/G157)</f>
        <v>-0.0268451612903226</v>
      </c>
      <c r="J157" s="16" t="n">
        <v>1</v>
      </c>
      <c r="K157" s="14" t="n">
        <v>0.3425</v>
      </c>
      <c r="L157" s="14" t="n">
        <v>0.6154</v>
      </c>
      <c r="M157" s="14" t="n">
        <v>0.5062</v>
      </c>
      <c r="N157" s="14" t="n">
        <v>0.4127</v>
      </c>
      <c r="O157" s="14" t="n">
        <v>0.3425</v>
      </c>
      <c r="P157" s="16" t="n">
        <v>8</v>
      </c>
      <c r="Q157" s="16" t="n">
        <v>17</v>
      </c>
    </row>
    <row r="158" customFormat="false" ht="15" hidden="false" customHeight="false" outlineLevel="0" collapsed="false">
      <c r="A158" s="11" t="s">
        <v>33</v>
      </c>
      <c r="B158" s="11" t="s">
        <v>5299</v>
      </c>
      <c r="C158" s="16" t="n">
        <v>4083</v>
      </c>
      <c r="D158" s="16" t="n">
        <v>2079</v>
      </c>
      <c r="E158" s="17" t="n">
        <v>-265.349</v>
      </c>
      <c r="F158" s="75" t="n">
        <f aca="false">IF(D158=0,"",E158/D158)</f>
        <v>-0.127632996632997</v>
      </c>
      <c r="G158" s="16" t="n">
        <v>2004</v>
      </c>
      <c r="H158" s="17" t="n">
        <v>-11.481</v>
      </c>
      <c r="I158" s="75" t="n">
        <f aca="false">IF(G158=0,"",H158/G158)</f>
        <v>-0.00572904191616767</v>
      </c>
      <c r="J158" s="16" t="n">
        <v>2</v>
      </c>
      <c r="K158" s="14" t="n">
        <v>0.3424</v>
      </c>
      <c r="L158" s="14" t="n">
        <v>0.6106</v>
      </c>
      <c r="M158" s="14" t="n">
        <v>0.5053</v>
      </c>
      <c r="N158" s="14" t="n">
        <v>0.4053</v>
      </c>
      <c r="O158" s="14" t="n">
        <v>0.3424</v>
      </c>
      <c r="P158" s="16" t="n">
        <v>8</v>
      </c>
      <c r="Q158" s="16" t="n">
        <v>19</v>
      </c>
    </row>
    <row r="159" customFormat="false" ht="15" hidden="false" customHeight="false" outlineLevel="0" collapsed="false">
      <c r="A159" s="11" t="s">
        <v>33</v>
      </c>
      <c r="B159" s="11" t="s">
        <v>5276</v>
      </c>
      <c r="C159" s="16" t="n">
        <v>4154</v>
      </c>
      <c r="D159" s="16" t="n">
        <v>2160</v>
      </c>
      <c r="E159" s="17" t="n">
        <v>-284.245</v>
      </c>
      <c r="F159" s="75" t="n">
        <f aca="false">IF(D159=0,"",E159/D159)</f>
        <v>-0.131594907407407</v>
      </c>
      <c r="G159" s="16" t="n">
        <v>1994</v>
      </c>
      <c r="H159" s="17" t="n">
        <v>-59.573</v>
      </c>
      <c r="I159" s="75" t="n">
        <f aca="false">IF(G159=0,"",H159/G159)</f>
        <v>-0.0298761283851555</v>
      </c>
      <c r="J159" s="16" t="n">
        <v>0</v>
      </c>
      <c r="K159" s="14" t="n">
        <v>0.3267</v>
      </c>
      <c r="L159" s="14" t="n">
        <v>0.6093</v>
      </c>
      <c r="M159" s="14" t="n">
        <v>0.4928</v>
      </c>
      <c r="N159" s="14" t="n">
        <v>0.3919</v>
      </c>
      <c r="O159" s="14" t="n">
        <v>0.3267</v>
      </c>
      <c r="P159" s="16" t="n">
        <v>7</v>
      </c>
      <c r="Q159" s="16" t="n">
        <v>19</v>
      </c>
    </row>
    <row r="160" customFormat="false" ht="15" hidden="false" customHeight="false" outlineLevel="0" collapsed="false">
      <c r="A160" s="11" t="s">
        <v>33</v>
      </c>
      <c r="B160" s="11" t="s">
        <v>5278</v>
      </c>
      <c r="C160" s="16" t="n">
        <v>4770</v>
      </c>
      <c r="D160" s="16" t="n">
        <v>2407</v>
      </c>
      <c r="E160" s="17" t="n">
        <v>-321.637</v>
      </c>
      <c r="F160" s="75" t="n">
        <f aca="false">IF(D160=0,"",E160/D160)</f>
        <v>-0.13362567511425</v>
      </c>
      <c r="G160" s="16" t="n">
        <v>2363</v>
      </c>
      <c r="H160" s="17" t="n">
        <v>44.796</v>
      </c>
      <c r="I160" s="75" t="n">
        <f aca="false">IF(G160=0,"",H160/G160)</f>
        <v>0.0189572577232332</v>
      </c>
      <c r="J160" s="16" t="n">
        <v>2</v>
      </c>
      <c r="K160" s="14" t="n">
        <v>0.3327</v>
      </c>
      <c r="L160" s="14" t="n">
        <v>0.6143</v>
      </c>
      <c r="M160" s="14" t="n">
        <v>0.4956</v>
      </c>
      <c r="N160" s="14" t="n">
        <v>0.3931</v>
      </c>
      <c r="O160" s="14" t="n">
        <v>0.3327</v>
      </c>
      <c r="P160" s="16" t="n">
        <v>6</v>
      </c>
      <c r="Q160" s="16" t="n">
        <v>18</v>
      </c>
    </row>
    <row r="161" customFormat="false" ht="15" hidden="false" customHeight="false" outlineLevel="0" collapsed="false">
      <c r="A161" s="11" t="s">
        <v>33</v>
      </c>
      <c r="B161" s="11" t="s">
        <v>5282</v>
      </c>
      <c r="C161" s="16" t="n">
        <v>5127</v>
      </c>
      <c r="D161" s="16" t="n">
        <v>2629</v>
      </c>
      <c r="E161" s="17" t="n">
        <v>-354.198</v>
      </c>
      <c r="F161" s="75" t="n">
        <f aca="false">IF(D161=0,"",E161/D161)</f>
        <v>-0.134727272727273</v>
      </c>
      <c r="G161" s="16" t="n">
        <v>2498</v>
      </c>
      <c r="H161" s="17" t="n">
        <v>14.002</v>
      </c>
      <c r="I161" s="75" t="n">
        <f aca="false">IF(G161=0,"",H161/G161)</f>
        <v>0.00560528422738191</v>
      </c>
      <c r="J161" s="16" t="n">
        <v>1</v>
      </c>
      <c r="K161" s="14" t="n">
        <v>0.3378</v>
      </c>
      <c r="L161" s="14" t="n">
        <v>0.6161</v>
      </c>
      <c r="M161" s="14" t="n">
        <v>0.4993</v>
      </c>
      <c r="N161" s="14" t="n">
        <v>0.4057</v>
      </c>
      <c r="O161" s="14" t="n">
        <v>0.3378</v>
      </c>
      <c r="P161" s="16" t="n">
        <v>8</v>
      </c>
      <c r="Q161" s="16" t="n">
        <v>18</v>
      </c>
    </row>
    <row r="162" customFormat="false" ht="15" hidden="false" customHeight="false" outlineLevel="0" collapsed="false">
      <c r="A162" s="11" t="s">
        <v>33</v>
      </c>
      <c r="B162" s="11" t="s">
        <v>5285</v>
      </c>
      <c r="C162" s="16" t="n">
        <v>5783</v>
      </c>
      <c r="D162" s="16" t="n">
        <v>2932</v>
      </c>
      <c r="E162" s="17" t="n">
        <v>-419.224</v>
      </c>
      <c r="F162" s="75" t="n">
        <f aca="false">IF(D162=0,"",E162/D162)</f>
        <v>-0.142982264665757</v>
      </c>
      <c r="G162" s="16" t="n">
        <v>2851</v>
      </c>
      <c r="H162" s="17" t="n">
        <v>-13.033</v>
      </c>
      <c r="I162" s="75" t="n">
        <f aca="false">IF(G162=0,"",H162/G162)</f>
        <v>-0.00457137846369695</v>
      </c>
      <c r="J162" s="16" t="n">
        <v>1</v>
      </c>
      <c r="K162" s="14" t="n">
        <v>0.3322</v>
      </c>
      <c r="L162" s="14" t="n">
        <v>0.6197</v>
      </c>
      <c r="M162" s="14" t="n">
        <v>0.498</v>
      </c>
      <c r="N162" s="14" t="n">
        <v>0.3972</v>
      </c>
      <c r="O162" s="14" t="n">
        <v>0.3322</v>
      </c>
      <c r="P162" s="16" t="n">
        <v>7</v>
      </c>
      <c r="Q162" s="16" t="n">
        <v>30</v>
      </c>
    </row>
    <row r="163" customFormat="false" ht="15" hidden="false" customHeight="false" outlineLevel="0" collapsed="false">
      <c r="A163" s="11" t="s">
        <v>33</v>
      </c>
      <c r="B163" s="11" t="s">
        <v>5281</v>
      </c>
      <c r="C163" s="16" t="n">
        <v>5664</v>
      </c>
      <c r="D163" s="16" t="n">
        <v>2935</v>
      </c>
      <c r="E163" s="17" t="n">
        <v>-441.626</v>
      </c>
      <c r="F163" s="75" t="n">
        <f aca="false">IF(D163=0,"",E163/D163)</f>
        <v>-0.150468824531516</v>
      </c>
      <c r="G163" s="16" t="n">
        <v>2729</v>
      </c>
      <c r="H163" s="17" t="n">
        <v>14.647</v>
      </c>
      <c r="I163" s="75" t="n">
        <f aca="false">IF(G163=0,"",H163/G163)</f>
        <v>0.00536716746060828</v>
      </c>
      <c r="J163" s="16" t="n">
        <v>1</v>
      </c>
      <c r="K163" s="14" t="n">
        <v>0.3393</v>
      </c>
      <c r="L163" s="14" t="n">
        <v>0.6194</v>
      </c>
      <c r="M163" s="14" t="n">
        <v>0.5037</v>
      </c>
      <c r="N163" s="14" t="n">
        <v>0.4084</v>
      </c>
      <c r="O163" s="14" t="n">
        <v>0.3393</v>
      </c>
      <c r="P163" s="16" t="n">
        <v>6</v>
      </c>
      <c r="Q163" s="16" t="n">
        <v>20</v>
      </c>
    </row>
    <row r="164" customFormat="false" ht="15" hidden="false" customHeight="false" outlineLevel="0" collapsed="false">
      <c r="A164" s="11" t="s">
        <v>33</v>
      </c>
      <c r="B164" s="11" t="s">
        <v>5277</v>
      </c>
      <c r="C164" s="16" t="n">
        <v>4984</v>
      </c>
      <c r="D164" s="16" t="n">
        <v>2580</v>
      </c>
      <c r="E164" s="17" t="n">
        <v>-388.417</v>
      </c>
      <c r="F164" s="75" t="n">
        <f aca="false">IF(D164=0,"",E164/D164)</f>
        <v>-0.150549224806202</v>
      </c>
      <c r="G164" s="16" t="n">
        <v>2404</v>
      </c>
      <c r="H164" s="17" t="n">
        <v>-114.698</v>
      </c>
      <c r="I164" s="75" t="n">
        <f aca="false">IF(G164=0,"",H164/G164)</f>
        <v>-0.0477113144758735</v>
      </c>
      <c r="J164" s="16" t="n">
        <v>0</v>
      </c>
      <c r="K164" s="14" t="n">
        <v>0.322</v>
      </c>
      <c r="L164" s="14" t="n">
        <v>0.6059</v>
      </c>
      <c r="M164" s="14" t="n">
        <v>0.488</v>
      </c>
      <c r="N164" s="14" t="n">
        <v>0.3864</v>
      </c>
      <c r="O164" s="14" t="n">
        <v>0.322</v>
      </c>
      <c r="P164" s="16" t="n">
        <v>8</v>
      </c>
      <c r="Q164" s="16" t="n">
        <v>19</v>
      </c>
    </row>
    <row r="165" customFormat="false" ht="15" hidden="false" customHeight="false" outlineLevel="0" collapsed="false">
      <c r="A165" s="11" t="s">
        <v>33</v>
      </c>
      <c r="B165" s="11" t="s">
        <v>5274</v>
      </c>
      <c r="C165" s="16" t="n">
        <v>3829</v>
      </c>
      <c r="D165" s="16" t="n">
        <v>1980</v>
      </c>
      <c r="E165" s="17" t="n">
        <v>-300.226</v>
      </c>
      <c r="F165" s="75" t="n">
        <f aca="false">IF(D165=0,"",E165/D165)</f>
        <v>-0.151629292929293</v>
      </c>
      <c r="G165" s="16" t="n">
        <v>1849</v>
      </c>
      <c r="H165" s="17" t="n">
        <v>14.787</v>
      </c>
      <c r="I165" s="75" t="n">
        <f aca="false">IF(G165=0,"",H165/G165)</f>
        <v>0.0079972958355868</v>
      </c>
      <c r="J165" s="16" t="n">
        <v>1</v>
      </c>
      <c r="K165" s="14" t="n">
        <v>0.3304</v>
      </c>
      <c r="L165" s="14" t="n">
        <v>0.6114</v>
      </c>
      <c r="M165" s="14" t="n">
        <v>0.4926</v>
      </c>
      <c r="N165" s="14" t="n">
        <v>0.3938</v>
      </c>
      <c r="O165" s="14" t="n">
        <v>0.3304</v>
      </c>
      <c r="P165" s="16" t="n">
        <v>6</v>
      </c>
      <c r="Q165" s="16" t="n">
        <v>18</v>
      </c>
    </row>
    <row r="166" customFormat="false" ht="15" hidden="false" customHeight="false" outlineLevel="0" collapsed="false">
      <c r="A166" s="11" t="s">
        <v>33</v>
      </c>
      <c r="B166" s="11" t="s">
        <v>5308</v>
      </c>
      <c r="C166" s="16" t="n">
        <v>5701</v>
      </c>
      <c r="D166" s="16" t="n">
        <v>2928</v>
      </c>
      <c r="E166" s="17" t="n">
        <v>-462.929</v>
      </c>
      <c r="F166" s="75" t="n">
        <f aca="false">IF(D166=0,"",E166/D166)</f>
        <v>-0.158104166666667</v>
      </c>
      <c r="G166" s="16" t="n">
        <v>2773</v>
      </c>
      <c r="H166" s="17" t="n">
        <v>-28.989</v>
      </c>
      <c r="I166" s="75" t="n">
        <f aca="false">IF(G166=0,"",H166/G166)</f>
        <v>-0.0104540209159755</v>
      </c>
      <c r="J166" s="16" t="n">
        <v>2</v>
      </c>
      <c r="K166" s="14" t="n">
        <v>0.3377</v>
      </c>
      <c r="L166" s="14" t="n">
        <v>0.6104</v>
      </c>
      <c r="M166" s="14" t="n">
        <v>0.5013</v>
      </c>
      <c r="N166" s="14" t="n">
        <v>0.4012</v>
      </c>
      <c r="O166" s="14" t="n">
        <v>0.3377</v>
      </c>
      <c r="P166" s="16" t="n">
        <v>6</v>
      </c>
      <c r="Q166" s="16" t="n">
        <v>17</v>
      </c>
    </row>
    <row r="167" customFormat="false" ht="15" hidden="false" customHeight="false" outlineLevel="0" collapsed="false">
      <c r="A167" s="11" t="s">
        <v>33</v>
      </c>
      <c r="B167" s="11" t="s">
        <v>5280</v>
      </c>
      <c r="C167" s="16" t="n">
        <v>5239</v>
      </c>
      <c r="D167" s="16" t="n">
        <v>2763</v>
      </c>
      <c r="E167" s="17" t="n">
        <v>-437.579</v>
      </c>
      <c r="F167" s="75" t="n">
        <f aca="false">IF(D167=0,"",E167/D167)</f>
        <v>-0.158370973579443</v>
      </c>
      <c r="G167" s="16" t="n">
        <v>2476</v>
      </c>
      <c r="H167" s="17" t="n">
        <v>-5.04</v>
      </c>
      <c r="I167" s="75" t="n">
        <f aca="false">IF(G167=0,"",H167/G167)</f>
        <v>-0.00203554119547658</v>
      </c>
      <c r="J167" s="16" t="n">
        <v>2</v>
      </c>
      <c r="K167" s="14" t="n">
        <v>0.3392</v>
      </c>
      <c r="L167" s="14" t="n">
        <v>0.6203</v>
      </c>
      <c r="M167" s="14" t="n">
        <v>0.5051</v>
      </c>
      <c r="N167" s="14" t="n">
        <v>0.4085</v>
      </c>
      <c r="O167" s="14" t="n">
        <v>0.3392</v>
      </c>
      <c r="P167" s="16" t="n">
        <v>6</v>
      </c>
      <c r="Q167" s="16" t="n">
        <v>18</v>
      </c>
    </row>
    <row r="168" customFormat="false" ht="15" hidden="false" customHeight="false" outlineLevel="0" collapsed="false">
      <c r="A168" s="11" t="s">
        <v>33</v>
      </c>
      <c r="B168" s="11" t="s">
        <v>5286</v>
      </c>
      <c r="C168" s="16" t="n">
        <v>4436</v>
      </c>
      <c r="D168" s="16" t="n">
        <v>2248</v>
      </c>
      <c r="E168" s="17" t="n">
        <v>-362.122</v>
      </c>
      <c r="F168" s="75" t="n">
        <f aca="false">IF(D168=0,"",E168/D168)</f>
        <v>-0.161086298932384</v>
      </c>
      <c r="G168" s="16" t="n">
        <v>2188</v>
      </c>
      <c r="H168" s="17" t="n">
        <v>-21.34</v>
      </c>
      <c r="I168" s="75" t="n">
        <f aca="false">IF(G168=0,"",H168/G168)</f>
        <v>-0.00975319926873857</v>
      </c>
      <c r="J168" s="16" t="n">
        <v>2</v>
      </c>
      <c r="K168" s="14" t="n">
        <v>0.3379</v>
      </c>
      <c r="L168" s="14" t="n">
        <v>0.605</v>
      </c>
      <c r="M168" s="14" t="n">
        <v>0.4968</v>
      </c>
      <c r="N168" s="14" t="n">
        <v>0.4044</v>
      </c>
      <c r="O168" s="14" t="n">
        <v>0.3379</v>
      </c>
      <c r="P168" s="16" t="n">
        <v>6</v>
      </c>
      <c r="Q168" s="16" t="n">
        <v>16</v>
      </c>
    </row>
    <row r="169" customFormat="false" ht="15" hidden="false" customHeight="false" outlineLevel="0" collapsed="false">
      <c r="A169" s="11" t="s">
        <v>33</v>
      </c>
      <c r="B169" s="11" t="s">
        <v>5296</v>
      </c>
      <c r="C169" s="16" t="n">
        <v>5669</v>
      </c>
      <c r="D169" s="16" t="n">
        <v>2941</v>
      </c>
      <c r="E169" s="17" t="n">
        <v>-478.265</v>
      </c>
      <c r="F169" s="75" t="n">
        <f aca="false">IF(D169=0,"",E169/D169)</f>
        <v>-0.162619857191432</v>
      </c>
      <c r="G169" s="16" t="n">
        <v>2728</v>
      </c>
      <c r="H169" s="17" t="n">
        <v>-29.511</v>
      </c>
      <c r="I169" s="75" t="n">
        <f aca="false">IF(G169=0,"",H169/G169)</f>
        <v>-0.0108178152492669</v>
      </c>
      <c r="J169" s="16" t="n">
        <v>2</v>
      </c>
      <c r="K169" s="14" t="n">
        <v>0.3383</v>
      </c>
      <c r="L169" s="14" t="n">
        <v>0.6098</v>
      </c>
      <c r="M169" s="14" t="n">
        <v>0.502</v>
      </c>
      <c r="N169" s="14" t="n">
        <v>0.4031</v>
      </c>
      <c r="O169" s="14" t="n">
        <v>0.3383</v>
      </c>
      <c r="P169" s="16" t="n">
        <v>7</v>
      </c>
      <c r="Q169" s="16" t="n">
        <v>20</v>
      </c>
    </row>
    <row r="170" customFormat="false" ht="15" hidden="false" customHeight="false" outlineLevel="0" collapsed="false">
      <c r="A170" s="11" t="s">
        <v>33</v>
      </c>
      <c r="B170" s="11" t="s">
        <v>5279</v>
      </c>
      <c r="C170" s="16" t="n">
        <v>3848</v>
      </c>
      <c r="D170" s="16" t="n">
        <v>2033</v>
      </c>
      <c r="E170" s="17" t="n">
        <v>-337.277</v>
      </c>
      <c r="F170" s="75" t="n">
        <f aca="false">IF(D170=0,"",E170/D170)</f>
        <v>-0.165901131333005</v>
      </c>
      <c r="G170" s="16" t="n">
        <v>1815</v>
      </c>
      <c r="H170" s="17" t="n">
        <v>53.643</v>
      </c>
      <c r="I170" s="75" t="n">
        <f aca="false">IF(G170=0,"",H170/G170)</f>
        <v>0.0295553719008264</v>
      </c>
      <c r="J170" s="16" t="n">
        <v>2</v>
      </c>
      <c r="K170" s="14" t="n">
        <v>0.3475</v>
      </c>
      <c r="L170" s="14" t="n">
        <v>0.6299</v>
      </c>
      <c r="M170" s="14" t="n">
        <v>0.5146</v>
      </c>
      <c r="N170" s="14" t="n">
        <v>0.4205</v>
      </c>
      <c r="O170" s="14" t="n">
        <v>0.3475</v>
      </c>
      <c r="P170" s="16" t="n">
        <v>7</v>
      </c>
      <c r="Q170" s="16" t="n">
        <v>18</v>
      </c>
    </row>
    <row r="171" customFormat="false" ht="15" hidden="false" customHeight="false" outlineLevel="0" collapsed="false">
      <c r="A171" s="11" t="s">
        <v>33</v>
      </c>
      <c r="B171" s="11" t="s">
        <v>5303</v>
      </c>
      <c r="C171" s="16" t="n">
        <v>6066</v>
      </c>
      <c r="D171" s="16" t="n">
        <v>3116</v>
      </c>
      <c r="E171" s="17" t="n">
        <v>-517.259</v>
      </c>
      <c r="F171" s="75" t="n">
        <f aca="false">IF(D171=0,"",E171/D171)</f>
        <v>-0.166000962772786</v>
      </c>
      <c r="G171" s="16" t="n">
        <v>2950</v>
      </c>
      <c r="H171" s="17" t="n">
        <v>-105.841</v>
      </c>
      <c r="I171" s="75" t="n">
        <f aca="false">IF(G171=0,"",H171/G171)</f>
        <v>-0.0358783050847458</v>
      </c>
      <c r="J171" s="16" t="n">
        <v>1</v>
      </c>
      <c r="K171" s="14" t="n">
        <v>0.3333</v>
      </c>
      <c r="L171" s="14" t="n">
        <v>0.6035</v>
      </c>
      <c r="M171" s="14" t="n">
        <v>0.4918</v>
      </c>
      <c r="N171" s="14" t="n">
        <v>0.3953</v>
      </c>
      <c r="O171" s="14" t="n">
        <v>0.3333</v>
      </c>
      <c r="P171" s="16" t="n">
        <v>6</v>
      </c>
      <c r="Q171" s="16" t="n">
        <v>19</v>
      </c>
    </row>
    <row r="172" customFormat="false" ht="15" hidden="false" customHeight="false" outlineLevel="0" collapsed="false">
      <c r="A172" s="11" t="s">
        <v>33</v>
      </c>
      <c r="B172" s="11" t="s">
        <v>5287</v>
      </c>
      <c r="C172" s="16" t="n">
        <v>6442</v>
      </c>
      <c r="D172" s="16" t="n">
        <v>3321</v>
      </c>
      <c r="E172" s="17" t="n">
        <v>-556.907</v>
      </c>
      <c r="F172" s="75" t="n">
        <f aca="false">IF(D172=0,"",E172/D172)</f>
        <v>-0.16769256248118</v>
      </c>
      <c r="G172" s="16" t="n">
        <v>3121</v>
      </c>
      <c r="H172" s="17" t="n">
        <v>-58.194</v>
      </c>
      <c r="I172" s="75" t="n">
        <f aca="false">IF(G172=0,"",H172/G172)</f>
        <v>-0.0186459468119193</v>
      </c>
      <c r="J172" s="16" t="n">
        <v>1</v>
      </c>
      <c r="K172" s="14" t="n">
        <v>0.3297</v>
      </c>
      <c r="L172" s="14" t="n">
        <v>0.6138</v>
      </c>
      <c r="M172" s="14" t="n">
        <v>0.4975</v>
      </c>
      <c r="N172" s="14" t="n">
        <v>0.3957</v>
      </c>
      <c r="O172" s="14" t="n">
        <v>0.3297</v>
      </c>
      <c r="P172" s="16" t="n">
        <v>8</v>
      </c>
      <c r="Q172" s="16" t="n">
        <v>30</v>
      </c>
    </row>
    <row r="173" customFormat="false" ht="15" hidden="false" customHeight="false" outlineLevel="0" collapsed="false">
      <c r="A173" s="11" t="s">
        <v>33</v>
      </c>
      <c r="B173" s="11" t="s">
        <v>5275</v>
      </c>
      <c r="C173" s="16" t="n">
        <v>3142</v>
      </c>
      <c r="D173" s="16" t="n">
        <v>1659</v>
      </c>
      <c r="E173" s="17" t="n">
        <v>-278.755</v>
      </c>
      <c r="F173" s="75" t="n">
        <f aca="false">IF(D173=0,"",E173/D173)</f>
        <v>-0.168025919228451</v>
      </c>
      <c r="G173" s="16" t="n">
        <v>1483</v>
      </c>
      <c r="H173" s="17" t="n">
        <v>-4.092</v>
      </c>
      <c r="I173" s="75" t="n">
        <f aca="false">IF(G173=0,"",H173/G173)</f>
        <v>-0.00275927174645988</v>
      </c>
      <c r="J173" s="16" t="n">
        <v>2</v>
      </c>
      <c r="K173" s="14" t="n">
        <v>0.3278</v>
      </c>
      <c r="L173" s="14" t="n">
        <v>0.6111</v>
      </c>
      <c r="M173" s="14" t="n">
        <v>0.4924</v>
      </c>
      <c r="N173" s="14" t="n">
        <v>0.3889</v>
      </c>
      <c r="O173" s="14" t="n">
        <v>0.3278</v>
      </c>
      <c r="P173" s="16" t="n">
        <v>6</v>
      </c>
      <c r="Q173" s="16" t="n">
        <v>16</v>
      </c>
    </row>
    <row r="174" customFormat="false" ht="15" hidden="false" customHeight="false" outlineLevel="0" collapsed="false">
      <c r="A174" s="11" t="s">
        <v>33</v>
      </c>
      <c r="B174" s="11" t="s">
        <v>5307</v>
      </c>
      <c r="C174" s="16" t="n">
        <v>6564</v>
      </c>
      <c r="D174" s="16" t="n">
        <v>3387</v>
      </c>
      <c r="E174" s="17" t="n">
        <v>-569.632</v>
      </c>
      <c r="F174" s="75" t="n">
        <f aca="false">IF(D174=0,"",E174/D174)</f>
        <v>-0.168181871863006</v>
      </c>
      <c r="G174" s="16" t="n">
        <v>3177</v>
      </c>
      <c r="H174" s="17" t="n">
        <v>-102.858</v>
      </c>
      <c r="I174" s="75" t="n">
        <f aca="false">IF(G174=0,"",H174/G174)</f>
        <v>-0.0323758262511804</v>
      </c>
      <c r="J174" s="16" t="n">
        <v>1</v>
      </c>
      <c r="K174" s="14" t="n">
        <v>0.3327</v>
      </c>
      <c r="L174" s="14" t="n">
        <v>0.6091</v>
      </c>
      <c r="M174" s="14" t="n">
        <v>0.4956</v>
      </c>
      <c r="N174" s="14" t="n">
        <v>0.3982</v>
      </c>
      <c r="O174" s="14" t="n">
        <v>0.3327</v>
      </c>
      <c r="P174" s="16" t="n">
        <v>7</v>
      </c>
      <c r="Q174" s="16" t="n">
        <v>17</v>
      </c>
    </row>
    <row r="175" customFormat="false" ht="15" hidden="false" customHeight="false" outlineLevel="0" collapsed="false">
      <c r="A175" s="11" t="s">
        <v>33</v>
      </c>
      <c r="B175" s="11" t="s">
        <v>5401</v>
      </c>
      <c r="C175" s="16" t="n">
        <v>5307</v>
      </c>
      <c r="D175" s="16" t="n">
        <v>2747</v>
      </c>
      <c r="E175" s="17" t="n">
        <v>-464.044</v>
      </c>
      <c r="F175" s="75" t="n">
        <f aca="false">IF(D175=0,"",E175/D175)</f>
        <v>-0.168927557335275</v>
      </c>
      <c r="G175" s="16" t="n">
        <v>2560</v>
      </c>
      <c r="H175" s="17" t="n">
        <v>-81.025</v>
      </c>
      <c r="I175" s="75" t="n">
        <f aca="false">IF(G175=0,"",H175/G175)</f>
        <v>-0.031650390625</v>
      </c>
      <c r="J175" s="16" t="n">
        <v>0</v>
      </c>
      <c r="K175" s="14" t="n">
        <v>0.338</v>
      </c>
      <c r="L175" s="14" t="n">
        <v>0.6058</v>
      </c>
      <c r="M175" s="14" t="n">
        <v>0.4943</v>
      </c>
      <c r="N175" s="14" t="n">
        <v>0.401</v>
      </c>
      <c r="O175" s="14" t="n">
        <v>0.338</v>
      </c>
      <c r="P175" s="16" t="n">
        <v>7</v>
      </c>
      <c r="Q175" s="16" t="n">
        <v>19</v>
      </c>
    </row>
    <row r="176" customFormat="false" ht="15" hidden="false" customHeight="false" outlineLevel="0" collapsed="false">
      <c r="A176" s="11" t="s">
        <v>33</v>
      </c>
      <c r="B176" s="11" t="s">
        <v>5327</v>
      </c>
      <c r="C176" s="16" t="n">
        <v>6365</v>
      </c>
      <c r="D176" s="16" t="n">
        <v>3298</v>
      </c>
      <c r="E176" s="17" t="n">
        <v>-560.04</v>
      </c>
      <c r="F176" s="75" t="n">
        <f aca="false">IF(D176=0,"",E176/D176)</f>
        <v>-0.169812007277138</v>
      </c>
      <c r="G176" s="16" t="n">
        <v>3067</v>
      </c>
      <c r="H176" s="17" t="n">
        <v>-53.265</v>
      </c>
      <c r="I176" s="75" t="n">
        <f aca="false">IF(G176=0,"",H176/G176)</f>
        <v>-0.0173671340071731</v>
      </c>
      <c r="J176" s="16" t="n">
        <v>1</v>
      </c>
      <c r="K176" s="14" t="n">
        <v>0.3356</v>
      </c>
      <c r="L176" s="14" t="n">
        <v>0.6113</v>
      </c>
      <c r="M176" s="14" t="n">
        <v>0.4999</v>
      </c>
      <c r="N176" s="14" t="n">
        <v>0.4002</v>
      </c>
      <c r="O176" s="14" t="n">
        <v>0.3356</v>
      </c>
      <c r="P176" s="16" t="n">
        <v>7</v>
      </c>
      <c r="Q176" s="16" t="n">
        <v>19</v>
      </c>
    </row>
    <row r="177" customFormat="false" ht="15" hidden="false" customHeight="false" outlineLevel="0" collapsed="false">
      <c r="A177" s="11" t="s">
        <v>33</v>
      </c>
      <c r="B177" s="11" t="s">
        <v>5403</v>
      </c>
      <c r="C177" s="16" t="n">
        <v>5201</v>
      </c>
      <c r="D177" s="16" t="n">
        <v>2694</v>
      </c>
      <c r="E177" s="17" t="n">
        <v>-458.815</v>
      </c>
      <c r="F177" s="75" t="n">
        <f aca="false">IF(D177=0,"",E177/D177)</f>
        <v>-0.170309948032665</v>
      </c>
      <c r="G177" s="16" t="n">
        <v>2507</v>
      </c>
      <c r="H177" s="17" t="n">
        <v>-92.271</v>
      </c>
      <c r="I177" s="75" t="n">
        <f aca="false">IF(G177=0,"",H177/G177)</f>
        <v>-0.0368053450339051</v>
      </c>
      <c r="J177" s="16" t="n">
        <v>0</v>
      </c>
      <c r="K177" s="14" t="n">
        <v>0.3372</v>
      </c>
      <c r="L177" s="14" t="n">
        <v>0.6051</v>
      </c>
      <c r="M177" s="14" t="n">
        <v>0.4941</v>
      </c>
      <c r="N177" s="14" t="n">
        <v>0.4005</v>
      </c>
      <c r="O177" s="14" t="n">
        <v>0.3372</v>
      </c>
      <c r="P177" s="16" t="n">
        <v>7</v>
      </c>
      <c r="Q177" s="16" t="n">
        <v>19</v>
      </c>
    </row>
    <row r="178" customFormat="false" ht="15" hidden="false" customHeight="false" outlineLevel="0" collapsed="false">
      <c r="A178" s="11" t="s">
        <v>33</v>
      </c>
      <c r="B178" s="11" t="s">
        <v>5313</v>
      </c>
      <c r="C178" s="16" t="n">
        <v>6459</v>
      </c>
      <c r="D178" s="16" t="n">
        <v>3319</v>
      </c>
      <c r="E178" s="17" t="n">
        <v>-565.885</v>
      </c>
      <c r="F178" s="75" t="n">
        <f aca="false">IF(D178=0,"",E178/D178)</f>
        <v>-0.170498644169931</v>
      </c>
      <c r="G178" s="16" t="n">
        <v>3140</v>
      </c>
      <c r="H178" s="17" t="n">
        <v>-121.303</v>
      </c>
      <c r="I178" s="75" t="n">
        <f aca="false">IF(G178=0,"",H178/G178)</f>
        <v>-0.0386315286624204</v>
      </c>
      <c r="J178" s="16" t="n">
        <v>1</v>
      </c>
      <c r="K178" s="14" t="n">
        <v>0.3295</v>
      </c>
      <c r="L178" s="14" t="n">
        <v>0.6071</v>
      </c>
      <c r="M178" s="14" t="n">
        <v>0.495</v>
      </c>
      <c r="N178" s="14" t="n">
        <v>0.3971</v>
      </c>
      <c r="O178" s="14" t="n">
        <v>0.3295</v>
      </c>
      <c r="P178" s="16" t="n">
        <v>7</v>
      </c>
      <c r="Q178" s="16" t="n">
        <v>20</v>
      </c>
    </row>
    <row r="179" customFormat="false" ht="15" hidden="false" customHeight="false" outlineLevel="0" collapsed="false">
      <c r="A179" s="11" t="s">
        <v>33</v>
      </c>
      <c r="B179" s="11" t="s">
        <v>5294</v>
      </c>
      <c r="C179" s="16" t="n">
        <v>4119</v>
      </c>
      <c r="D179" s="16" t="n">
        <v>2131</v>
      </c>
      <c r="E179" s="17" t="n">
        <v>-364.21</v>
      </c>
      <c r="F179" s="75" t="n">
        <f aca="false">IF(D179=0,"",E179/D179)</f>
        <v>-0.170910370717973</v>
      </c>
      <c r="G179" s="16" t="n">
        <v>1988</v>
      </c>
      <c r="H179" s="17" t="n">
        <v>-4.822</v>
      </c>
      <c r="I179" s="75" t="n">
        <f aca="false">IF(G179=0,"",H179/G179)</f>
        <v>-0.00242555331991952</v>
      </c>
      <c r="J179" s="16" t="n">
        <v>1</v>
      </c>
      <c r="K179" s="14" t="n">
        <v>0.3355</v>
      </c>
      <c r="L179" s="14" t="n">
        <v>0.614</v>
      </c>
      <c r="M179" s="14" t="n">
        <v>0.5028</v>
      </c>
      <c r="N179" s="14" t="n">
        <v>0.4011</v>
      </c>
      <c r="O179" s="14" t="n">
        <v>0.3355</v>
      </c>
      <c r="P179" s="16" t="n">
        <v>8</v>
      </c>
      <c r="Q179" s="16" t="n">
        <v>15</v>
      </c>
    </row>
    <row r="180" customFormat="false" ht="15" hidden="false" customHeight="false" outlineLevel="0" collapsed="false">
      <c r="A180" s="11" t="s">
        <v>33</v>
      </c>
      <c r="B180" s="11" t="s">
        <v>5314</v>
      </c>
      <c r="C180" s="16" t="n">
        <v>6126</v>
      </c>
      <c r="D180" s="16" t="n">
        <v>3166</v>
      </c>
      <c r="E180" s="17" t="n">
        <v>-543.394</v>
      </c>
      <c r="F180" s="75" t="n">
        <f aca="false">IF(D180=0,"",E180/D180)</f>
        <v>-0.171634238787113</v>
      </c>
      <c r="G180" s="16" t="n">
        <v>2960</v>
      </c>
      <c r="H180" s="17" t="n">
        <v>-54.044</v>
      </c>
      <c r="I180" s="75" t="n">
        <f aca="false">IF(G180=0,"",H180/G180)</f>
        <v>-0.0182581081081081</v>
      </c>
      <c r="J180" s="16" t="n">
        <v>1</v>
      </c>
      <c r="K180" s="14" t="n">
        <v>0.3335</v>
      </c>
      <c r="L180" s="14" t="n">
        <v>0.6077</v>
      </c>
      <c r="M180" s="14" t="n">
        <v>0.4943</v>
      </c>
      <c r="N180" s="14" t="n">
        <v>0.3954</v>
      </c>
      <c r="O180" s="14" t="n">
        <v>0.3335</v>
      </c>
      <c r="P180" s="16" t="n">
        <v>10</v>
      </c>
      <c r="Q180" s="16" t="n">
        <v>17</v>
      </c>
    </row>
    <row r="181" customFormat="false" ht="15" hidden="false" customHeight="false" outlineLevel="0" collapsed="false">
      <c r="A181" s="11" t="s">
        <v>33</v>
      </c>
      <c r="B181" s="11" t="s">
        <v>5334</v>
      </c>
      <c r="C181" s="16" t="n">
        <v>6671</v>
      </c>
      <c r="D181" s="16" t="n">
        <v>3455</v>
      </c>
      <c r="E181" s="17" t="n">
        <v>-599.958</v>
      </c>
      <c r="F181" s="75" t="n">
        <f aca="false">IF(D181=0,"",E181/D181)</f>
        <v>-0.173649204052098</v>
      </c>
      <c r="G181" s="16" t="n">
        <v>3216</v>
      </c>
      <c r="H181" s="17" t="n">
        <v>-62.723</v>
      </c>
      <c r="I181" s="75" t="n">
        <f aca="false">IF(G181=0,"",H181/G181)</f>
        <v>-0.01950342039801</v>
      </c>
      <c r="J181" s="16" t="n">
        <v>0</v>
      </c>
      <c r="K181" s="14" t="n">
        <v>0.3346</v>
      </c>
      <c r="L181" s="14" t="n">
        <v>0.6098</v>
      </c>
      <c r="M181" s="14" t="n">
        <v>0.4993</v>
      </c>
      <c r="N181" s="14" t="n">
        <v>0.4011</v>
      </c>
      <c r="O181" s="14" t="n">
        <v>0.3346</v>
      </c>
      <c r="P181" s="16" t="n">
        <v>7</v>
      </c>
      <c r="Q181" s="16" t="n">
        <v>18</v>
      </c>
    </row>
    <row r="182" customFormat="false" ht="15" hidden="false" customHeight="false" outlineLevel="0" collapsed="false">
      <c r="A182" s="11" t="s">
        <v>33</v>
      </c>
      <c r="B182" s="11" t="s">
        <v>5383</v>
      </c>
      <c r="C182" s="16" t="n">
        <v>7114</v>
      </c>
      <c r="D182" s="16" t="n">
        <v>3697</v>
      </c>
      <c r="E182" s="17" t="n">
        <v>-644.653</v>
      </c>
      <c r="F182" s="75" t="n">
        <f aca="false">IF(D182=0,"",E182/D182)</f>
        <v>-0.174371923180958</v>
      </c>
      <c r="G182" s="16" t="n">
        <v>3417</v>
      </c>
      <c r="H182" s="17" t="n">
        <v>-92.234</v>
      </c>
      <c r="I182" s="75" t="n">
        <f aca="false">IF(G182=0,"",H182/G182)</f>
        <v>-0.0269926836406204</v>
      </c>
      <c r="J182" s="16" t="n">
        <v>1</v>
      </c>
      <c r="K182" s="14" t="n">
        <v>0.3355</v>
      </c>
      <c r="L182" s="14" t="n">
        <v>0.6087</v>
      </c>
      <c r="M182" s="14" t="n">
        <v>0.4965</v>
      </c>
      <c r="N182" s="14" t="n">
        <v>0.3988</v>
      </c>
      <c r="O182" s="14" t="n">
        <v>0.3355</v>
      </c>
      <c r="P182" s="16" t="n">
        <v>8</v>
      </c>
      <c r="Q182" s="16" t="n">
        <v>19</v>
      </c>
    </row>
    <row r="183" customFormat="false" ht="15" hidden="false" customHeight="false" outlineLevel="0" collapsed="false">
      <c r="A183" s="11" t="s">
        <v>33</v>
      </c>
      <c r="B183" s="11" t="s">
        <v>5319</v>
      </c>
      <c r="C183" s="16" t="n">
        <v>5147</v>
      </c>
      <c r="D183" s="16" t="n">
        <v>2665</v>
      </c>
      <c r="E183" s="17" t="n">
        <v>-471.43</v>
      </c>
      <c r="F183" s="75" t="n">
        <f aca="false">IF(D183=0,"",E183/D183)</f>
        <v>-0.176896810506567</v>
      </c>
      <c r="G183" s="16" t="n">
        <v>2482</v>
      </c>
      <c r="H183" s="17" t="n">
        <v>-120.963</v>
      </c>
      <c r="I183" s="75" t="n">
        <f aca="false">IF(G183=0,"",H183/G183)</f>
        <v>-0.0487360999194198</v>
      </c>
      <c r="J183" s="16" t="n">
        <v>0</v>
      </c>
      <c r="K183" s="14" t="n">
        <v>0.3299</v>
      </c>
      <c r="L183" s="14" t="n">
        <v>0.6122</v>
      </c>
      <c r="M183" s="14" t="n">
        <v>0.4989</v>
      </c>
      <c r="N183" s="14" t="n">
        <v>0.3952</v>
      </c>
      <c r="O183" s="14" t="n">
        <v>0.3299</v>
      </c>
      <c r="P183" s="16" t="n">
        <v>6</v>
      </c>
      <c r="Q183" s="16" t="n">
        <v>17</v>
      </c>
    </row>
    <row r="184" customFormat="false" ht="15" hidden="false" customHeight="false" outlineLevel="0" collapsed="false">
      <c r="A184" s="11" t="s">
        <v>33</v>
      </c>
      <c r="B184" s="11" t="s">
        <v>5348</v>
      </c>
      <c r="C184" s="16" t="n">
        <v>7226</v>
      </c>
      <c r="D184" s="16" t="n">
        <v>3765</v>
      </c>
      <c r="E184" s="17" t="n">
        <v>-668.14</v>
      </c>
      <c r="F184" s="75" t="n">
        <f aca="false">IF(D184=0,"",E184/D184)</f>
        <v>-0.177460823373174</v>
      </c>
      <c r="G184" s="16" t="n">
        <v>3461</v>
      </c>
      <c r="H184" s="17" t="n">
        <v>-16.9</v>
      </c>
      <c r="I184" s="75" t="n">
        <f aca="false">IF(G184=0,"",H184/G184)</f>
        <v>-0.00488298179716845</v>
      </c>
      <c r="J184" s="16" t="n">
        <v>2</v>
      </c>
      <c r="K184" s="14" t="n">
        <v>0.4992</v>
      </c>
      <c r="L184" s="14" t="n">
        <v>0.6104</v>
      </c>
      <c r="M184" s="14" t="n">
        <v>0.4992</v>
      </c>
      <c r="N184" s="14" t="n">
        <v>0.243</v>
      </c>
      <c r="O184" s="14" t="n">
        <v>0.1573</v>
      </c>
      <c r="P184" s="16" t="n">
        <v>10</v>
      </c>
      <c r="Q184" s="16" t="n">
        <v>11</v>
      </c>
    </row>
    <row r="185" customFormat="false" ht="15" hidden="false" customHeight="false" outlineLevel="0" collapsed="false">
      <c r="A185" s="11" t="s">
        <v>33</v>
      </c>
      <c r="B185" s="11" t="s">
        <v>5328</v>
      </c>
      <c r="C185" s="16" t="n">
        <v>6889</v>
      </c>
      <c r="D185" s="16" t="n">
        <v>3579</v>
      </c>
      <c r="E185" s="17" t="n">
        <v>-644.744</v>
      </c>
      <c r="F185" s="75" t="n">
        <f aca="false">IF(D185=0,"",E185/D185)</f>
        <v>-0.180146409611623</v>
      </c>
      <c r="G185" s="16" t="n">
        <v>3310</v>
      </c>
      <c r="H185" s="17" t="n">
        <v>-29.67</v>
      </c>
      <c r="I185" s="75" t="n">
        <f aca="false">IF(G185=0,"",H185/G185)</f>
        <v>-0.00896374622356496</v>
      </c>
      <c r="J185" s="16" t="n">
        <v>1</v>
      </c>
      <c r="K185" s="14" t="n">
        <v>0.3352</v>
      </c>
      <c r="L185" s="14" t="n">
        <v>0.6132</v>
      </c>
      <c r="M185" s="14" t="n">
        <v>0.5007</v>
      </c>
      <c r="N185" s="14" t="n">
        <v>0.4014</v>
      </c>
      <c r="O185" s="14" t="n">
        <v>0.3352</v>
      </c>
      <c r="P185" s="16" t="n">
        <v>7</v>
      </c>
      <c r="Q185" s="16" t="n">
        <v>19</v>
      </c>
    </row>
    <row r="186" customFormat="false" ht="15" hidden="false" customHeight="false" outlineLevel="0" collapsed="false">
      <c r="A186" s="11" t="s">
        <v>33</v>
      </c>
      <c r="B186" s="11" t="s">
        <v>5295</v>
      </c>
      <c r="C186" s="16" t="n">
        <v>6120</v>
      </c>
      <c r="D186" s="16" t="n">
        <v>3140</v>
      </c>
      <c r="E186" s="17" t="n">
        <v>-565.7</v>
      </c>
      <c r="F186" s="75" t="n">
        <f aca="false">IF(D186=0,"",E186/D186)</f>
        <v>-0.18015923566879</v>
      </c>
      <c r="G186" s="16" t="n">
        <v>2980</v>
      </c>
      <c r="H186" s="17" t="n">
        <v>-92.678</v>
      </c>
      <c r="I186" s="75" t="n">
        <f aca="false">IF(G186=0,"",H186/G186)</f>
        <v>-0.0311</v>
      </c>
      <c r="J186" s="16" t="n">
        <v>1</v>
      </c>
      <c r="K186" s="14" t="n">
        <v>0.3281</v>
      </c>
      <c r="L186" s="14" t="n">
        <v>0.6078</v>
      </c>
      <c r="M186" s="14" t="n">
        <v>0.4933</v>
      </c>
      <c r="N186" s="14" t="n">
        <v>0.3977</v>
      </c>
      <c r="O186" s="14" t="n">
        <v>0.3281</v>
      </c>
      <c r="P186" s="16" t="n">
        <v>7</v>
      </c>
      <c r="Q186" s="16" t="n">
        <v>17</v>
      </c>
    </row>
    <row r="187" customFormat="false" ht="15" hidden="false" customHeight="false" outlineLevel="0" collapsed="false">
      <c r="A187" s="11" t="s">
        <v>33</v>
      </c>
      <c r="B187" s="11" t="s">
        <v>5397</v>
      </c>
      <c r="C187" s="16" t="n">
        <v>7120</v>
      </c>
      <c r="D187" s="16" t="n">
        <v>3702</v>
      </c>
      <c r="E187" s="17" t="n">
        <v>-670.7</v>
      </c>
      <c r="F187" s="75" t="n">
        <f aca="false">IF(D187=0,"",E187/D187)</f>
        <v>-0.181172339276067</v>
      </c>
      <c r="G187" s="16" t="n">
        <v>3418</v>
      </c>
      <c r="H187" s="17" t="n">
        <v>-59.639</v>
      </c>
      <c r="I187" s="75" t="n">
        <f aca="false">IF(G187=0,"",H187/G187)</f>
        <v>-0.0174485078993564</v>
      </c>
      <c r="J187" s="16" t="n">
        <v>1</v>
      </c>
      <c r="K187" s="14" t="n">
        <v>0.4032</v>
      </c>
      <c r="L187" s="14" t="n">
        <v>0.6105</v>
      </c>
      <c r="M187" s="14" t="n">
        <v>0.4996</v>
      </c>
      <c r="N187" s="14" t="n">
        <v>0.4032</v>
      </c>
      <c r="O187" s="14" t="n">
        <v>0.4032</v>
      </c>
      <c r="P187" s="16" t="n">
        <v>7</v>
      </c>
      <c r="Q187" s="16" t="n">
        <v>15</v>
      </c>
    </row>
    <row r="188" customFormat="false" ht="15" hidden="false" customHeight="false" outlineLevel="0" collapsed="false">
      <c r="A188" s="11" t="s">
        <v>33</v>
      </c>
      <c r="B188" s="11" t="s">
        <v>5398</v>
      </c>
      <c r="C188" s="16" t="n">
        <v>7120</v>
      </c>
      <c r="D188" s="16" t="n">
        <v>3702</v>
      </c>
      <c r="E188" s="17" t="n">
        <v>-670.7</v>
      </c>
      <c r="F188" s="75" t="n">
        <f aca="false">IF(D188=0,"",E188/D188)</f>
        <v>-0.181172339276067</v>
      </c>
      <c r="G188" s="16" t="n">
        <v>3418</v>
      </c>
      <c r="H188" s="17" t="n">
        <v>-59.639</v>
      </c>
      <c r="I188" s="75" t="n">
        <f aca="false">IF(G188=0,"",H188/G188)</f>
        <v>-0.0174485078993564</v>
      </c>
      <c r="J188" s="16" t="n">
        <v>1</v>
      </c>
      <c r="K188" s="14" t="n">
        <v>0.4032</v>
      </c>
      <c r="L188" s="14" t="n">
        <v>0.6105</v>
      </c>
      <c r="M188" s="14" t="n">
        <v>0.4996</v>
      </c>
      <c r="N188" s="14" t="n">
        <v>0.4032</v>
      </c>
      <c r="O188" s="14" t="n">
        <v>0</v>
      </c>
      <c r="P188" s="16" t="n">
        <v>7</v>
      </c>
      <c r="Q188" s="16" t="n">
        <v>15</v>
      </c>
    </row>
    <row r="189" customFormat="false" ht="15" hidden="false" customHeight="false" outlineLevel="0" collapsed="false">
      <c r="A189" s="11" t="s">
        <v>33</v>
      </c>
      <c r="B189" s="11" t="s">
        <v>5394</v>
      </c>
      <c r="C189" s="16" t="n">
        <v>6208</v>
      </c>
      <c r="D189" s="16" t="n">
        <v>3187</v>
      </c>
      <c r="E189" s="17" t="n">
        <v>-578.812</v>
      </c>
      <c r="F189" s="75" t="n">
        <f aca="false">IF(D189=0,"",E189/D189)</f>
        <v>-0.181616567304675</v>
      </c>
      <c r="G189" s="16" t="n">
        <v>3021</v>
      </c>
      <c r="H189" s="17" t="n">
        <v>-86.752</v>
      </c>
      <c r="I189" s="75" t="n">
        <f aca="false">IF(G189=0,"",H189/G189)</f>
        <v>-0.0287163190996359</v>
      </c>
      <c r="J189" s="16" t="n">
        <v>1</v>
      </c>
      <c r="K189" s="14" t="n">
        <v>0.3349</v>
      </c>
      <c r="L189" s="14" t="n">
        <v>0.6095</v>
      </c>
      <c r="M189" s="14" t="n">
        <v>0.4974</v>
      </c>
      <c r="N189" s="14" t="n">
        <v>0.3995</v>
      </c>
      <c r="O189" s="14" t="n">
        <v>0.3349</v>
      </c>
      <c r="P189" s="16" t="n">
        <v>7</v>
      </c>
      <c r="Q189" s="16" t="n">
        <v>18</v>
      </c>
    </row>
    <row r="190" customFormat="false" ht="15" hidden="false" customHeight="false" outlineLevel="0" collapsed="false">
      <c r="A190" s="11" t="s">
        <v>33</v>
      </c>
      <c r="B190" s="11" t="s">
        <v>5342</v>
      </c>
      <c r="C190" s="16" t="n">
        <v>6761</v>
      </c>
      <c r="D190" s="16" t="n">
        <v>3516</v>
      </c>
      <c r="E190" s="17" t="n">
        <v>-639.595</v>
      </c>
      <c r="F190" s="75" t="n">
        <f aca="false">IF(D190=0,"",E190/D190)</f>
        <v>-0.1819098407281</v>
      </c>
      <c r="G190" s="16" t="n">
        <v>3245</v>
      </c>
      <c r="H190" s="17" t="n">
        <v>-63.738</v>
      </c>
      <c r="I190" s="75" t="n">
        <f aca="false">IF(G190=0,"",H190/G190)</f>
        <v>-0.0196419106317411</v>
      </c>
      <c r="J190" s="16" t="n">
        <v>1</v>
      </c>
      <c r="K190" s="14" t="n">
        <v>0.334</v>
      </c>
      <c r="L190" s="14" t="n">
        <v>0.6049</v>
      </c>
      <c r="M190" s="14" t="n">
        <v>0.494</v>
      </c>
      <c r="N190" s="14" t="n">
        <v>0.3971</v>
      </c>
      <c r="O190" s="14" t="n">
        <v>0.334</v>
      </c>
      <c r="P190" s="16" t="n">
        <v>6</v>
      </c>
      <c r="Q190" s="16" t="n">
        <v>19</v>
      </c>
    </row>
    <row r="191" customFormat="false" ht="15" hidden="false" customHeight="false" outlineLevel="0" collapsed="false">
      <c r="A191" s="11" t="s">
        <v>33</v>
      </c>
      <c r="B191" s="11" t="s">
        <v>5338</v>
      </c>
      <c r="C191" s="16" t="n">
        <v>6984</v>
      </c>
      <c r="D191" s="16" t="n">
        <v>3632</v>
      </c>
      <c r="E191" s="17" t="n">
        <v>-661.612</v>
      </c>
      <c r="F191" s="75" t="n">
        <f aca="false">IF(D191=0,"",E191/D191)</f>
        <v>-0.182161894273128</v>
      </c>
      <c r="G191" s="16" t="n">
        <v>3352</v>
      </c>
      <c r="H191" s="17" t="n">
        <v>-86.04</v>
      </c>
      <c r="I191" s="75" t="n">
        <f aca="false">IF(G191=0,"",H191/G191)</f>
        <v>-0.0256682577565632</v>
      </c>
      <c r="J191" s="16" t="n">
        <v>1</v>
      </c>
      <c r="K191" s="14" t="n">
        <v>0.3338</v>
      </c>
      <c r="L191" s="14" t="n">
        <v>0.6121</v>
      </c>
      <c r="M191" s="14" t="n">
        <v>0.4989</v>
      </c>
      <c r="N191" s="14" t="n">
        <v>0.3986</v>
      </c>
      <c r="O191" s="14" t="n">
        <v>0.3338</v>
      </c>
      <c r="P191" s="16" t="n">
        <v>7</v>
      </c>
      <c r="Q191" s="16" t="n">
        <v>18</v>
      </c>
    </row>
    <row r="192" customFormat="false" ht="15" hidden="false" customHeight="false" outlineLevel="0" collapsed="false">
      <c r="A192" s="11" t="s">
        <v>33</v>
      </c>
      <c r="B192" s="11" t="s">
        <v>5298</v>
      </c>
      <c r="C192" s="16" t="n">
        <v>6387</v>
      </c>
      <c r="D192" s="16" t="n">
        <v>3301</v>
      </c>
      <c r="E192" s="17" t="n">
        <v>-601.396</v>
      </c>
      <c r="F192" s="75" t="n">
        <f aca="false">IF(D192=0,"",E192/D192)</f>
        <v>-0.182186004241139</v>
      </c>
      <c r="G192" s="16" t="n">
        <v>3086</v>
      </c>
      <c r="H192" s="17" t="n">
        <v>-36.798</v>
      </c>
      <c r="I192" s="75" t="n">
        <f aca="false">IF(G192=0,"",H192/G192)</f>
        <v>-0.0119241736876215</v>
      </c>
      <c r="J192" s="16" t="n">
        <v>2</v>
      </c>
      <c r="K192" s="14" t="n">
        <v>0.3329</v>
      </c>
      <c r="L192" s="14" t="n">
        <v>0.6142</v>
      </c>
      <c r="M192" s="14" t="n">
        <v>0.502</v>
      </c>
      <c r="N192" s="14" t="n">
        <v>0.3996</v>
      </c>
      <c r="O192" s="14" t="n">
        <v>0.3329</v>
      </c>
      <c r="P192" s="16" t="n">
        <v>6</v>
      </c>
      <c r="Q192" s="16" t="n">
        <v>19</v>
      </c>
    </row>
    <row r="193" customFormat="false" ht="15" hidden="false" customHeight="false" outlineLevel="0" collapsed="false">
      <c r="A193" s="11" t="s">
        <v>33</v>
      </c>
      <c r="B193" s="11" t="s">
        <v>5387</v>
      </c>
      <c r="C193" s="16" t="n">
        <v>6894</v>
      </c>
      <c r="D193" s="16" t="n">
        <v>3575</v>
      </c>
      <c r="E193" s="17" t="n">
        <v>-654.976</v>
      </c>
      <c r="F193" s="75" t="n">
        <f aca="false">IF(D193=0,"",E193/D193)</f>
        <v>-0.18321006993007</v>
      </c>
      <c r="G193" s="16" t="n">
        <v>3319</v>
      </c>
      <c r="H193" s="17" t="n">
        <v>-92.96</v>
      </c>
      <c r="I193" s="75" t="n">
        <f aca="false">IF(G193=0,"",H193/G193)</f>
        <v>-0.0280084362759867</v>
      </c>
      <c r="J193" s="16" t="n">
        <v>0</v>
      </c>
      <c r="K193" s="14" t="n">
        <v>0.3326</v>
      </c>
      <c r="L193" s="14" t="n">
        <v>0.6091</v>
      </c>
      <c r="M193" s="14" t="n">
        <v>0.4994</v>
      </c>
      <c r="N193" s="14" t="n">
        <v>0.3989</v>
      </c>
      <c r="O193" s="14" t="n">
        <v>0.3326</v>
      </c>
      <c r="P193" s="16" t="n">
        <v>7</v>
      </c>
      <c r="Q193" s="16" t="n">
        <v>19</v>
      </c>
    </row>
    <row r="194" customFormat="false" ht="15" hidden="false" customHeight="false" outlineLevel="0" collapsed="false">
      <c r="A194" s="11" t="s">
        <v>33</v>
      </c>
      <c r="B194" s="11" t="s">
        <v>5333</v>
      </c>
      <c r="C194" s="16" t="n">
        <v>6667</v>
      </c>
      <c r="D194" s="16" t="n">
        <v>3457</v>
      </c>
      <c r="E194" s="17" t="n">
        <v>-633.59</v>
      </c>
      <c r="F194" s="75" t="n">
        <f aca="false">IF(D194=0,"",E194/D194)</f>
        <v>-0.183277408157362</v>
      </c>
      <c r="G194" s="16" t="n">
        <v>3210</v>
      </c>
      <c r="H194" s="17" t="n">
        <v>-51.478</v>
      </c>
      <c r="I194" s="75" t="n">
        <f aca="false">IF(G194=0,"",H194/G194)</f>
        <v>-0.0160367601246106</v>
      </c>
      <c r="J194" s="16" t="n">
        <v>1</v>
      </c>
      <c r="K194" s="14" t="n">
        <v>0.3336</v>
      </c>
      <c r="L194" s="14" t="n">
        <v>0.607</v>
      </c>
      <c r="M194" s="14" t="n">
        <v>0.4954</v>
      </c>
      <c r="N194" s="14" t="n">
        <v>0.3969</v>
      </c>
      <c r="O194" s="14" t="n">
        <v>0.3336</v>
      </c>
      <c r="P194" s="16" t="n">
        <v>9</v>
      </c>
      <c r="Q194" s="16" t="n">
        <v>20</v>
      </c>
    </row>
    <row r="195" customFormat="false" ht="15" hidden="false" customHeight="false" outlineLevel="0" collapsed="false">
      <c r="A195" s="11" t="s">
        <v>33</v>
      </c>
      <c r="B195" s="11" t="s">
        <v>5343</v>
      </c>
      <c r="C195" s="16" t="n">
        <v>7286</v>
      </c>
      <c r="D195" s="16" t="n">
        <v>3801</v>
      </c>
      <c r="E195" s="17" t="n">
        <v>-697.151</v>
      </c>
      <c r="F195" s="75" t="n">
        <f aca="false">IF(D195=0,"",E195/D195)</f>
        <v>-0.183412523020258</v>
      </c>
      <c r="G195" s="16" t="n">
        <v>3485</v>
      </c>
      <c r="H195" s="17" t="n">
        <v>-46.829</v>
      </c>
      <c r="I195" s="75" t="n">
        <f aca="false">IF(G195=0,"",H195/G195)</f>
        <v>-0.0134373027259684</v>
      </c>
      <c r="J195" s="16" t="n">
        <v>1</v>
      </c>
      <c r="K195" s="14" t="n">
        <v>0.3835</v>
      </c>
      <c r="L195" s="14" t="n">
        <v>0.6119</v>
      </c>
      <c r="M195" s="14" t="n">
        <v>0.3835</v>
      </c>
      <c r="N195" s="14" t="n">
        <v>0.1842</v>
      </c>
      <c r="O195" s="14" t="n">
        <v>0.0985</v>
      </c>
      <c r="P195" s="16" t="n">
        <v>8</v>
      </c>
      <c r="Q195" s="16" t="n">
        <v>11</v>
      </c>
    </row>
    <row r="196" customFormat="false" ht="15" hidden="false" customHeight="false" outlineLevel="0" collapsed="false">
      <c r="A196" s="11" t="s">
        <v>33</v>
      </c>
      <c r="B196" s="11" t="s">
        <v>5329</v>
      </c>
      <c r="C196" s="16" t="n">
        <v>6926</v>
      </c>
      <c r="D196" s="16" t="n">
        <v>3599</v>
      </c>
      <c r="E196" s="17" t="n">
        <v>-660.693</v>
      </c>
      <c r="F196" s="75" t="n">
        <f aca="false">IF(D196=0,"",E196/D196)</f>
        <v>-0.18357682689636</v>
      </c>
      <c r="G196" s="16" t="n">
        <v>3327</v>
      </c>
      <c r="H196" s="17" t="n">
        <v>-48.847</v>
      </c>
      <c r="I196" s="75" t="n">
        <f aca="false">IF(G196=0,"",H196/G196)</f>
        <v>-0.0146819957920048</v>
      </c>
      <c r="J196" s="16" t="n">
        <v>1</v>
      </c>
      <c r="K196" s="14" t="n">
        <v>0.3345</v>
      </c>
      <c r="L196" s="14" t="n">
        <v>0.6102</v>
      </c>
      <c r="M196" s="14" t="n">
        <v>0.4993</v>
      </c>
      <c r="N196" s="14" t="n">
        <v>0.4001</v>
      </c>
      <c r="O196" s="14" t="n">
        <v>0.3345</v>
      </c>
      <c r="P196" s="16" t="n">
        <v>7</v>
      </c>
      <c r="Q196" s="16" t="n">
        <v>19</v>
      </c>
    </row>
    <row r="197" customFormat="false" ht="15" hidden="false" customHeight="false" outlineLevel="0" collapsed="false">
      <c r="A197" s="11" t="s">
        <v>33</v>
      </c>
      <c r="B197" s="11" t="s">
        <v>5323</v>
      </c>
      <c r="C197" s="16" t="n">
        <v>5765</v>
      </c>
      <c r="D197" s="16" t="n">
        <v>3009</v>
      </c>
      <c r="E197" s="17" t="n">
        <v>-552.536</v>
      </c>
      <c r="F197" s="75" t="n">
        <f aca="false">IF(D197=0,"",E197/D197)</f>
        <v>-0.183627783316717</v>
      </c>
      <c r="G197" s="16" t="n">
        <v>2756</v>
      </c>
      <c r="H197" s="17" t="n">
        <v>3.842</v>
      </c>
      <c r="I197" s="75" t="n">
        <f aca="false">IF(G197=0,"",H197/G197)</f>
        <v>0.00139404934687954</v>
      </c>
      <c r="J197" s="16" t="n">
        <v>2</v>
      </c>
      <c r="K197" s="14" t="n">
        <v>0.3353</v>
      </c>
      <c r="L197" s="14" t="n">
        <v>0.6076</v>
      </c>
      <c r="M197" s="14" t="n">
        <v>0.501</v>
      </c>
      <c r="N197" s="14" t="n">
        <v>0.4023</v>
      </c>
      <c r="O197" s="14" t="n">
        <v>0.3353</v>
      </c>
      <c r="P197" s="16" t="n">
        <v>7</v>
      </c>
      <c r="Q197" s="16" t="n">
        <v>21</v>
      </c>
    </row>
    <row r="198" customFormat="false" ht="15" hidden="false" customHeight="false" outlineLevel="0" collapsed="false">
      <c r="A198" s="11" t="s">
        <v>33</v>
      </c>
      <c r="B198" s="11" t="s">
        <v>5325</v>
      </c>
      <c r="C198" s="16" t="n">
        <v>6381</v>
      </c>
      <c r="D198" s="16" t="n">
        <v>3313</v>
      </c>
      <c r="E198" s="17" t="n">
        <v>-610.866</v>
      </c>
      <c r="F198" s="75" t="n">
        <f aca="false">IF(D198=0,"",E198/D198)</f>
        <v>-0.184384545728947</v>
      </c>
      <c r="G198" s="16" t="n">
        <v>3068</v>
      </c>
      <c r="H198" s="17" t="n">
        <v>-150.196</v>
      </c>
      <c r="I198" s="75" t="n">
        <f aca="false">IF(G198=0,"",H198/G198)</f>
        <v>-0.0489556714471969</v>
      </c>
      <c r="J198" s="16" t="n">
        <v>0</v>
      </c>
      <c r="K198" s="14" t="n">
        <v>0.3277</v>
      </c>
      <c r="L198" s="14" t="n">
        <v>0.6073</v>
      </c>
      <c r="M198" s="14" t="n">
        <v>0.4922</v>
      </c>
      <c r="N198" s="14" t="n">
        <v>0.393</v>
      </c>
      <c r="O198" s="14" t="n">
        <v>0.3277</v>
      </c>
      <c r="P198" s="16" t="n">
        <v>6</v>
      </c>
      <c r="Q198" s="16" t="n">
        <v>24</v>
      </c>
    </row>
    <row r="199" customFormat="false" ht="15" hidden="false" customHeight="false" outlineLevel="0" collapsed="false">
      <c r="A199" s="11" t="s">
        <v>33</v>
      </c>
      <c r="B199" s="11" t="s">
        <v>5350</v>
      </c>
      <c r="C199" s="16" t="n">
        <v>6993</v>
      </c>
      <c r="D199" s="16" t="n">
        <v>3629</v>
      </c>
      <c r="E199" s="17" t="n">
        <v>-669.975</v>
      </c>
      <c r="F199" s="75" t="n">
        <f aca="false">IF(D199=0,"",E199/D199)</f>
        <v>-0.184616974373106</v>
      </c>
      <c r="G199" s="16" t="n">
        <v>3364</v>
      </c>
      <c r="H199" s="17" t="n">
        <v>-80.3</v>
      </c>
      <c r="I199" s="75" t="n">
        <f aca="false">IF(G199=0,"",H199/G199)</f>
        <v>-0.0238703923900119</v>
      </c>
      <c r="J199" s="16" t="n">
        <v>1</v>
      </c>
      <c r="K199" s="14" t="n">
        <v>0.3338</v>
      </c>
      <c r="L199" s="14" t="n">
        <v>0.6116</v>
      </c>
      <c r="M199" s="14" t="n">
        <v>0.4999</v>
      </c>
      <c r="N199" s="14" t="n">
        <v>0.3973</v>
      </c>
      <c r="O199" s="14" t="n">
        <v>0.3338</v>
      </c>
      <c r="P199" s="16" t="n">
        <v>6</v>
      </c>
      <c r="Q199" s="16" t="n">
        <v>18</v>
      </c>
    </row>
    <row r="200" customFormat="false" ht="15" hidden="false" customHeight="false" outlineLevel="0" collapsed="false">
      <c r="A200" s="11" t="s">
        <v>33</v>
      </c>
      <c r="B200" s="11" t="s">
        <v>5396</v>
      </c>
      <c r="C200" s="16" t="n">
        <v>7332</v>
      </c>
      <c r="D200" s="16" t="n">
        <v>3815</v>
      </c>
      <c r="E200" s="17" t="n">
        <v>-706.131</v>
      </c>
      <c r="F200" s="75" t="n">
        <f aca="false">IF(D200=0,"",E200/D200)</f>
        <v>-0.185093315858453</v>
      </c>
      <c r="G200" s="16" t="n">
        <v>3517</v>
      </c>
      <c r="H200" s="17" t="n">
        <v>31.437</v>
      </c>
      <c r="I200" s="75" t="n">
        <f aca="false">IF(G200=0,"",H200/G200)</f>
        <v>0.00893858402047199</v>
      </c>
      <c r="J200" s="16" t="n">
        <v>1</v>
      </c>
      <c r="K200" s="14" t="n">
        <v>0.3408</v>
      </c>
      <c r="L200" s="14" t="n">
        <v>0.6011</v>
      </c>
      <c r="M200" s="14" t="n">
        <v>0.4933</v>
      </c>
      <c r="N200" s="14" t="n">
        <v>0.4043</v>
      </c>
      <c r="O200" s="14" t="n">
        <v>0.3408</v>
      </c>
      <c r="P200" s="16" t="n">
        <v>6</v>
      </c>
      <c r="Q200" s="16" t="n">
        <v>21</v>
      </c>
    </row>
    <row r="201" customFormat="false" ht="15" hidden="false" customHeight="false" outlineLevel="0" collapsed="false">
      <c r="A201" s="11" t="s">
        <v>33</v>
      </c>
      <c r="B201" s="11" t="s">
        <v>5336</v>
      </c>
      <c r="C201" s="16" t="n">
        <v>7080</v>
      </c>
      <c r="D201" s="16" t="n">
        <v>3677</v>
      </c>
      <c r="E201" s="17" t="n">
        <v>-682.15</v>
      </c>
      <c r="F201" s="75" t="n">
        <f aca="false">IF(D201=0,"",E201/D201)</f>
        <v>-0.185518085395703</v>
      </c>
      <c r="G201" s="16" t="n">
        <v>3403</v>
      </c>
      <c r="H201" s="17" t="n">
        <v>-78.711</v>
      </c>
      <c r="I201" s="75" t="n">
        <f aca="false">IF(G201=0,"",H201/G201)</f>
        <v>-0.0231298853952395</v>
      </c>
      <c r="J201" s="16" t="n">
        <v>1</v>
      </c>
      <c r="K201" s="14" t="n">
        <v>0.3987</v>
      </c>
      <c r="L201" s="14" t="n">
        <v>0.609</v>
      </c>
      <c r="M201" s="14" t="n">
        <v>0.4968</v>
      </c>
      <c r="N201" s="14" t="n">
        <v>0.3987</v>
      </c>
      <c r="O201" s="14" t="n">
        <v>0.2049</v>
      </c>
      <c r="P201" s="16" t="n">
        <v>7</v>
      </c>
      <c r="Q201" s="16" t="n">
        <v>15</v>
      </c>
    </row>
    <row r="202" customFormat="false" ht="15" hidden="false" customHeight="false" outlineLevel="0" collapsed="false">
      <c r="A202" s="11" t="s">
        <v>33</v>
      </c>
      <c r="B202" s="11" t="s">
        <v>5377</v>
      </c>
      <c r="C202" s="16" t="n">
        <v>6915</v>
      </c>
      <c r="D202" s="16" t="n">
        <v>3582</v>
      </c>
      <c r="E202" s="17" t="n">
        <v>-665.838</v>
      </c>
      <c r="F202" s="75" t="n">
        <f aca="false">IF(D202=0,"",E202/D202)</f>
        <v>-0.185884422110553</v>
      </c>
      <c r="G202" s="16" t="n">
        <v>3333</v>
      </c>
      <c r="H202" s="17" t="n">
        <v>-87.185</v>
      </c>
      <c r="I202" s="75" t="n">
        <f aca="false">IF(G202=0,"",H202/G202)</f>
        <v>-0.0261581158115812</v>
      </c>
      <c r="J202" s="16" t="n">
        <v>0</v>
      </c>
      <c r="K202" s="14" t="n">
        <v>0.3326</v>
      </c>
      <c r="L202" s="14" t="n">
        <v>0.6085</v>
      </c>
      <c r="M202" s="14" t="n">
        <v>0.4978</v>
      </c>
      <c r="N202" s="14" t="n">
        <v>0.3981</v>
      </c>
      <c r="O202" s="14" t="n">
        <v>0.3326</v>
      </c>
      <c r="P202" s="16" t="n">
        <v>7</v>
      </c>
      <c r="Q202" s="16" t="n">
        <v>19</v>
      </c>
    </row>
    <row r="203" customFormat="false" ht="15" hidden="false" customHeight="false" outlineLevel="0" collapsed="false">
      <c r="A203" s="11" t="s">
        <v>33</v>
      </c>
      <c r="B203" s="11" t="s">
        <v>5331</v>
      </c>
      <c r="C203" s="16" t="n">
        <v>6857</v>
      </c>
      <c r="D203" s="16" t="n">
        <v>3558</v>
      </c>
      <c r="E203" s="17" t="n">
        <v>-661.644</v>
      </c>
      <c r="F203" s="75" t="n">
        <f aca="false">IF(D203=0,"",E203/D203)</f>
        <v>-0.185959527824621</v>
      </c>
      <c r="G203" s="16" t="n">
        <v>3299</v>
      </c>
      <c r="H203" s="17" t="n">
        <v>-139.275</v>
      </c>
      <c r="I203" s="75" t="n">
        <f aca="false">IF(G203=0,"",H203/G203)</f>
        <v>-0.0422173385874507</v>
      </c>
      <c r="J203" s="16" t="n">
        <v>0</v>
      </c>
      <c r="K203" s="14" t="n">
        <v>0.3296</v>
      </c>
      <c r="L203" s="14" t="n">
        <v>0.608</v>
      </c>
      <c r="M203" s="14" t="n">
        <v>0.4938</v>
      </c>
      <c r="N203" s="14" t="n">
        <v>0.3954</v>
      </c>
      <c r="O203" s="14" t="n">
        <v>0.3296</v>
      </c>
      <c r="P203" s="16" t="n">
        <v>7</v>
      </c>
      <c r="Q203" s="16" t="n">
        <v>18</v>
      </c>
    </row>
    <row r="204" customFormat="false" ht="15" hidden="false" customHeight="false" outlineLevel="0" collapsed="false">
      <c r="A204" s="11" t="s">
        <v>33</v>
      </c>
      <c r="B204" s="11" t="s">
        <v>5347</v>
      </c>
      <c r="C204" s="16" t="n">
        <v>6619</v>
      </c>
      <c r="D204" s="16" t="n">
        <v>3449</v>
      </c>
      <c r="E204" s="17" t="n">
        <v>-642.208</v>
      </c>
      <c r="F204" s="75" t="n">
        <f aca="false">IF(D204=0,"",E204/D204)</f>
        <v>-0.186201217744274</v>
      </c>
      <c r="G204" s="16" t="n">
        <v>3170</v>
      </c>
      <c r="H204" s="17" t="n">
        <v>-48.688</v>
      </c>
      <c r="I204" s="75" t="n">
        <f aca="false">IF(G204=0,"",H204/G204)</f>
        <v>-0.0153589905362776</v>
      </c>
      <c r="J204" s="16" t="n">
        <v>1</v>
      </c>
      <c r="K204" s="14" t="n">
        <v>0.3337</v>
      </c>
      <c r="L204" s="14" t="n">
        <v>0.6081</v>
      </c>
      <c r="M204" s="14" t="n">
        <v>0.498</v>
      </c>
      <c r="N204" s="14" t="n">
        <v>0.3992</v>
      </c>
      <c r="O204" s="14" t="n">
        <v>0.3337</v>
      </c>
      <c r="P204" s="16" t="n">
        <v>7</v>
      </c>
      <c r="Q204" s="16" t="n">
        <v>19</v>
      </c>
    </row>
    <row r="205" customFormat="false" ht="15" hidden="false" customHeight="false" outlineLevel="0" collapsed="false">
      <c r="A205" s="11" t="s">
        <v>33</v>
      </c>
      <c r="B205" s="11" t="s">
        <v>5306</v>
      </c>
      <c r="C205" s="16" t="n">
        <v>5665</v>
      </c>
      <c r="D205" s="16" t="n">
        <v>2940</v>
      </c>
      <c r="E205" s="17" t="n">
        <v>-548.203</v>
      </c>
      <c r="F205" s="75" t="n">
        <f aca="false">IF(D205=0,"",E205/D205)</f>
        <v>-0.186463605442177</v>
      </c>
      <c r="G205" s="16" t="n">
        <v>2725</v>
      </c>
      <c r="H205" s="17" t="n">
        <v>-50</v>
      </c>
      <c r="I205" s="75" t="n">
        <f aca="false">IF(G205=0,"",H205/G205)</f>
        <v>-0.018348623853211</v>
      </c>
      <c r="J205" s="16" t="n">
        <v>1</v>
      </c>
      <c r="K205" s="14" t="n">
        <v>0.3335</v>
      </c>
      <c r="L205" s="14" t="n">
        <v>0.6097</v>
      </c>
      <c r="M205" s="14" t="n">
        <v>0.4971</v>
      </c>
      <c r="N205" s="14" t="n">
        <v>0.3993</v>
      </c>
      <c r="O205" s="14" t="n">
        <v>0.3335</v>
      </c>
      <c r="P205" s="16" t="n">
        <v>6</v>
      </c>
      <c r="Q205" s="16" t="n">
        <v>22</v>
      </c>
    </row>
    <row r="206" customFormat="false" ht="15" hidden="false" customHeight="false" outlineLevel="0" collapsed="false">
      <c r="A206" s="11" t="s">
        <v>33</v>
      </c>
      <c r="B206" s="11" t="s">
        <v>5345</v>
      </c>
      <c r="C206" s="16" t="n">
        <v>6930</v>
      </c>
      <c r="D206" s="16" t="n">
        <v>3598</v>
      </c>
      <c r="E206" s="17" t="n">
        <v>-671.481</v>
      </c>
      <c r="F206" s="75" t="n">
        <f aca="false">IF(D206=0,"",E206/D206)</f>
        <v>-0.186626181211784</v>
      </c>
      <c r="G206" s="16" t="n">
        <v>3332</v>
      </c>
      <c r="H206" s="17" t="n">
        <v>-84.158</v>
      </c>
      <c r="I206" s="75" t="n">
        <f aca="false">IF(G206=0,"",H206/G206)</f>
        <v>-0.0252575030012005</v>
      </c>
      <c r="J206" s="16" t="n">
        <v>0</v>
      </c>
      <c r="K206" s="14" t="n">
        <v>0.3328</v>
      </c>
      <c r="L206" s="14" t="n">
        <v>0.6084</v>
      </c>
      <c r="M206" s="14" t="n">
        <v>0.4974</v>
      </c>
      <c r="N206" s="14" t="n">
        <v>0.3984</v>
      </c>
      <c r="O206" s="14" t="n">
        <v>0.3328</v>
      </c>
      <c r="P206" s="16" t="n">
        <v>7</v>
      </c>
      <c r="Q206" s="16" t="n">
        <v>19</v>
      </c>
    </row>
    <row r="207" customFormat="false" ht="15" hidden="false" customHeight="false" outlineLevel="0" collapsed="false">
      <c r="A207" s="11" t="s">
        <v>33</v>
      </c>
      <c r="B207" s="11" t="s">
        <v>5351</v>
      </c>
      <c r="C207" s="16" t="n">
        <v>6959</v>
      </c>
      <c r="D207" s="16" t="n">
        <v>3609</v>
      </c>
      <c r="E207" s="17" t="n">
        <v>-673.634</v>
      </c>
      <c r="F207" s="75" t="n">
        <f aca="false">IF(D207=0,"",E207/D207)</f>
        <v>-0.186653920753671</v>
      </c>
      <c r="G207" s="16" t="n">
        <v>3350</v>
      </c>
      <c r="H207" s="17" t="n">
        <v>-76.754</v>
      </c>
      <c r="I207" s="75" t="n">
        <f aca="false">IF(G207=0,"",H207/G207)</f>
        <v>-0.0229116417910448</v>
      </c>
      <c r="J207" s="16" t="n">
        <v>1</v>
      </c>
      <c r="K207" s="14" t="n">
        <v>0.3328</v>
      </c>
      <c r="L207" s="14" t="n">
        <v>0.6087</v>
      </c>
      <c r="M207" s="14" t="n">
        <v>0.4982</v>
      </c>
      <c r="N207" s="14" t="n">
        <v>0.3979</v>
      </c>
      <c r="O207" s="14" t="n">
        <v>0.3328</v>
      </c>
      <c r="P207" s="16" t="n">
        <v>7</v>
      </c>
      <c r="Q207" s="16" t="n">
        <v>20</v>
      </c>
    </row>
    <row r="208" customFormat="false" ht="15" hidden="false" customHeight="false" outlineLevel="0" collapsed="false">
      <c r="A208" s="11" t="s">
        <v>33</v>
      </c>
      <c r="B208" s="11" t="s">
        <v>5380</v>
      </c>
      <c r="C208" s="16" t="n">
        <v>7010</v>
      </c>
      <c r="D208" s="16" t="n">
        <v>3636</v>
      </c>
      <c r="E208" s="17" t="n">
        <v>-678.717</v>
      </c>
      <c r="F208" s="75" t="n">
        <f aca="false">IF(D208=0,"",E208/D208)</f>
        <v>-0.186665841584158</v>
      </c>
      <c r="G208" s="16" t="n">
        <v>3374</v>
      </c>
      <c r="H208" s="17" t="n">
        <v>-57.726</v>
      </c>
      <c r="I208" s="75" t="n">
        <f aca="false">IF(G208=0,"",H208/G208)</f>
        <v>-0.0171090693538826</v>
      </c>
      <c r="J208" s="16" t="n">
        <v>0</v>
      </c>
      <c r="K208" s="14" t="n">
        <v>0.3347</v>
      </c>
      <c r="L208" s="14" t="n">
        <v>0.609</v>
      </c>
      <c r="M208" s="14" t="n">
        <v>0.4971</v>
      </c>
      <c r="N208" s="14" t="n">
        <v>0.4009</v>
      </c>
      <c r="O208" s="14" t="n">
        <v>0.3347</v>
      </c>
      <c r="P208" s="16" t="n">
        <v>8</v>
      </c>
      <c r="Q208" s="16" t="n">
        <v>16</v>
      </c>
    </row>
    <row r="209" customFormat="false" ht="15" hidden="false" customHeight="false" outlineLevel="0" collapsed="false">
      <c r="A209" s="11" t="s">
        <v>33</v>
      </c>
      <c r="B209" s="11" t="s">
        <v>5378</v>
      </c>
      <c r="C209" s="16" t="n">
        <v>7010</v>
      </c>
      <c r="D209" s="16" t="n">
        <v>3636</v>
      </c>
      <c r="E209" s="17" t="n">
        <v>-678.717</v>
      </c>
      <c r="F209" s="75" t="n">
        <f aca="false">IF(D209=0,"",E209/D209)</f>
        <v>-0.186665841584158</v>
      </c>
      <c r="G209" s="16" t="n">
        <v>3374</v>
      </c>
      <c r="H209" s="17" t="n">
        <v>-57.726</v>
      </c>
      <c r="I209" s="75" t="n">
        <f aca="false">IF(G209=0,"",H209/G209)</f>
        <v>-0.0171090693538826</v>
      </c>
      <c r="J209" s="16" t="n">
        <v>0</v>
      </c>
      <c r="K209" s="14" t="n">
        <v>0.3347</v>
      </c>
      <c r="L209" s="14" t="n">
        <v>0.609</v>
      </c>
      <c r="M209" s="14" t="n">
        <v>0.4971</v>
      </c>
      <c r="N209" s="14" t="n">
        <v>0.4009</v>
      </c>
      <c r="O209" s="14" t="n">
        <v>0.3347</v>
      </c>
      <c r="P209" s="16" t="n">
        <v>8</v>
      </c>
      <c r="Q209" s="16" t="n">
        <v>16</v>
      </c>
    </row>
    <row r="210" customFormat="false" ht="15" hidden="false" customHeight="false" outlineLevel="0" collapsed="false">
      <c r="A210" s="11" t="s">
        <v>33</v>
      </c>
      <c r="B210" s="11" t="s">
        <v>5408</v>
      </c>
      <c r="C210" s="16" t="n">
        <v>3295</v>
      </c>
      <c r="D210" s="16" t="n">
        <v>1717</v>
      </c>
      <c r="E210" s="17" t="n">
        <v>-320.793</v>
      </c>
      <c r="F210" s="75" t="n">
        <f aca="false">IF(D210=0,"",E210/D210)</f>
        <v>-0.186833430401864</v>
      </c>
      <c r="G210" s="16" t="n">
        <v>1578</v>
      </c>
      <c r="H210" s="17" t="n">
        <v>-123.645</v>
      </c>
      <c r="I210" s="75" t="n">
        <f aca="false">IF(G210=0,"",H210/G210)</f>
        <v>-0.0783555133079848</v>
      </c>
      <c r="J210" s="16" t="n">
        <v>0</v>
      </c>
      <c r="K210" s="14" t="n">
        <v>0.3311</v>
      </c>
      <c r="L210" s="14" t="n">
        <v>0.6018</v>
      </c>
      <c r="M210" s="14" t="n">
        <v>0.4907</v>
      </c>
      <c r="N210" s="14" t="n">
        <v>0.3961</v>
      </c>
      <c r="O210" s="14" t="n">
        <v>0.3311</v>
      </c>
      <c r="P210" s="16" t="n">
        <v>7</v>
      </c>
      <c r="Q210" s="16" t="n">
        <v>21</v>
      </c>
    </row>
    <row r="211" customFormat="false" ht="15" hidden="false" customHeight="false" outlineLevel="0" collapsed="false">
      <c r="A211" s="11" t="s">
        <v>33</v>
      </c>
      <c r="B211" s="11" t="s">
        <v>5361</v>
      </c>
      <c r="C211" s="16" t="n">
        <v>7021</v>
      </c>
      <c r="D211" s="16" t="n">
        <v>3641</v>
      </c>
      <c r="E211" s="17" t="n">
        <v>-681.156</v>
      </c>
      <c r="F211" s="75" t="n">
        <f aca="false">IF(D211=0,"",E211/D211)</f>
        <v>-0.187079373798407</v>
      </c>
      <c r="G211" s="16" t="n">
        <v>3380</v>
      </c>
      <c r="H211" s="17" t="n">
        <v>-163.359</v>
      </c>
      <c r="I211" s="75" t="n">
        <f aca="false">IF(G211=0,"",H211/G211)</f>
        <v>-0.0483310650887574</v>
      </c>
      <c r="J211" s="16" t="n">
        <v>0</v>
      </c>
      <c r="K211" s="14" t="n">
        <v>0.3297</v>
      </c>
      <c r="L211" s="14" t="n">
        <v>0.6006</v>
      </c>
      <c r="M211" s="14" t="n">
        <v>0.4894</v>
      </c>
      <c r="N211" s="14" t="n">
        <v>0.3923</v>
      </c>
      <c r="O211" s="14" t="n">
        <v>0.3297</v>
      </c>
      <c r="P211" s="16" t="n">
        <v>8</v>
      </c>
      <c r="Q211" s="16" t="n">
        <v>25</v>
      </c>
    </row>
    <row r="212" customFormat="false" ht="15" hidden="false" customHeight="false" outlineLevel="0" collapsed="false">
      <c r="A212" s="11" t="s">
        <v>33</v>
      </c>
      <c r="B212" s="11" t="s">
        <v>5300</v>
      </c>
      <c r="C212" s="16" t="n">
        <v>5801</v>
      </c>
      <c r="D212" s="16" t="n">
        <v>3014</v>
      </c>
      <c r="E212" s="17" t="n">
        <v>-563.989</v>
      </c>
      <c r="F212" s="75" t="n">
        <f aca="false">IF(D212=0,"",E212/D212)</f>
        <v>-0.187123092236231</v>
      </c>
      <c r="G212" s="16" t="n">
        <v>2787</v>
      </c>
      <c r="H212" s="17" t="n">
        <v>-94.868</v>
      </c>
      <c r="I212" s="75" t="n">
        <f aca="false">IF(G212=0,"",H212/G212)</f>
        <v>-0.0340394689630427</v>
      </c>
      <c r="J212" s="16" t="n">
        <v>0</v>
      </c>
      <c r="K212" s="14" t="n">
        <v>0.3296</v>
      </c>
      <c r="L212" s="14" t="n">
        <v>0.6116</v>
      </c>
      <c r="M212" s="14" t="n">
        <v>0.4887</v>
      </c>
      <c r="N212" s="14" t="n">
        <v>0.4006</v>
      </c>
      <c r="O212" s="14" t="n">
        <v>0.3296</v>
      </c>
      <c r="P212" s="16" t="n">
        <v>8</v>
      </c>
      <c r="Q212" s="16" t="n">
        <v>20</v>
      </c>
    </row>
    <row r="213" customFormat="false" ht="15" hidden="false" customHeight="false" outlineLevel="0" collapsed="false">
      <c r="A213" s="11" t="s">
        <v>33</v>
      </c>
      <c r="B213" s="11" t="s">
        <v>5400</v>
      </c>
      <c r="C213" s="16" t="n">
        <v>7127</v>
      </c>
      <c r="D213" s="16" t="n">
        <v>3711</v>
      </c>
      <c r="E213" s="17" t="n">
        <v>-694.852</v>
      </c>
      <c r="F213" s="75" t="n">
        <f aca="false">IF(D213=0,"",E213/D213)</f>
        <v>-0.187241174885476</v>
      </c>
      <c r="G213" s="16" t="n">
        <v>3416</v>
      </c>
      <c r="H213" s="17" t="n">
        <v>-53.276</v>
      </c>
      <c r="I213" s="75" t="n">
        <f aca="false">IF(G213=0,"",H213/G213)</f>
        <v>-0.015596018735363</v>
      </c>
      <c r="J213" s="16" t="n">
        <v>0</v>
      </c>
      <c r="K213" s="14" t="n">
        <v>0.3355</v>
      </c>
      <c r="L213" s="14" t="n">
        <v>0.6077</v>
      </c>
      <c r="M213" s="14" t="n">
        <v>0.4992</v>
      </c>
      <c r="N213" s="14" t="n">
        <v>0.404</v>
      </c>
      <c r="O213" s="14" t="n">
        <v>0.3355</v>
      </c>
      <c r="P213" s="16" t="n">
        <v>8</v>
      </c>
      <c r="Q213" s="16" t="n">
        <v>16</v>
      </c>
    </row>
    <row r="214" customFormat="false" ht="15" hidden="false" customHeight="false" outlineLevel="0" collapsed="false">
      <c r="A214" s="11" t="s">
        <v>33</v>
      </c>
      <c r="B214" s="11" t="s">
        <v>5360</v>
      </c>
      <c r="C214" s="16" t="n">
        <v>6960</v>
      </c>
      <c r="D214" s="16" t="n">
        <v>3610</v>
      </c>
      <c r="E214" s="17" t="n">
        <v>-677.396</v>
      </c>
      <c r="F214" s="75" t="n">
        <f aca="false">IF(D214=0,"",E214/D214)</f>
        <v>-0.18764432132964</v>
      </c>
      <c r="G214" s="16" t="n">
        <v>3350</v>
      </c>
      <c r="H214" s="17" t="n">
        <v>-65.813</v>
      </c>
      <c r="I214" s="75" t="n">
        <f aca="false">IF(G214=0,"",H214/G214)</f>
        <v>-0.019645671641791</v>
      </c>
      <c r="J214" s="16" t="n">
        <v>1</v>
      </c>
      <c r="K214" s="14" t="n">
        <v>0.3333</v>
      </c>
      <c r="L214" s="14" t="n">
        <v>0.6089</v>
      </c>
      <c r="M214" s="14" t="n">
        <v>0.4983</v>
      </c>
      <c r="N214" s="14" t="n">
        <v>0.3983</v>
      </c>
      <c r="O214" s="14" t="n">
        <v>0.3333</v>
      </c>
      <c r="P214" s="16" t="n">
        <v>7</v>
      </c>
      <c r="Q214" s="16" t="n">
        <v>19</v>
      </c>
    </row>
    <row r="215" customFormat="false" ht="15" hidden="false" customHeight="false" outlineLevel="0" collapsed="false">
      <c r="A215" s="11" t="s">
        <v>33</v>
      </c>
      <c r="B215" s="11" t="s">
        <v>5309</v>
      </c>
      <c r="C215" s="16" t="n">
        <v>6375</v>
      </c>
      <c r="D215" s="16" t="n">
        <v>3305</v>
      </c>
      <c r="E215" s="17" t="n">
        <v>-620.289</v>
      </c>
      <c r="F215" s="75" t="n">
        <f aca="false">IF(D215=0,"",E215/D215)</f>
        <v>-0.187681996974281</v>
      </c>
      <c r="G215" s="16" t="n">
        <v>3070</v>
      </c>
      <c r="H215" s="17" t="n">
        <v>-82.975</v>
      </c>
      <c r="I215" s="75" t="n">
        <f aca="false">IF(G215=0,"",H215/G215)</f>
        <v>-0.0270276872964169</v>
      </c>
      <c r="J215" s="16" t="n">
        <v>1</v>
      </c>
      <c r="K215" s="14" t="n">
        <v>0.3294</v>
      </c>
      <c r="L215" s="14" t="n">
        <v>0.6031</v>
      </c>
      <c r="M215" s="14" t="n">
        <v>0.4888</v>
      </c>
      <c r="N215" s="14" t="n">
        <v>0.3915</v>
      </c>
      <c r="O215" s="14" t="n">
        <v>0.3294</v>
      </c>
      <c r="P215" s="16" t="n">
        <v>6</v>
      </c>
      <c r="Q215" s="16" t="n">
        <v>21</v>
      </c>
    </row>
    <row r="216" customFormat="false" ht="15" hidden="false" customHeight="false" outlineLevel="0" collapsed="false">
      <c r="A216" s="11" t="s">
        <v>33</v>
      </c>
      <c r="B216" s="11" t="s">
        <v>5302</v>
      </c>
      <c r="C216" s="16" t="n">
        <v>6940</v>
      </c>
      <c r="D216" s="16" t="n">
        <v>3600</v>
      </c>
      <c r="E216" s="17" t="n">
        <v>-676.861</v>
      </c>
      <c r="F216" s="75" t="n">
        <f aca="false">IF(D216=0,"",E216/D216)</f>
        <v>-0.188016944444444</v>
      </c>
      <c r="G216" s="16" t="n">
        <v>3340</v>
      </c>
      <c r="H216" s="17" t="n">
        <v>-75.996</v>
      </c>
      <c r="I216" s="75" t="n">
        <f aca="false">IF(G216=0,"",H216/G216)</f>
        <v>-0.0227532934131737</v>
      </c>
      <c r="J216" s="16" t="n">
        <v>1</v>
      </c>
      <c r="K216" s="14" t="n">
        <v>0.3304</v>
      </c>
      <c r="L216" s="14" t="n">
        <v>0.6099</v>
      </c>
      <c r="M216" s="14" t="n">
        <v>0.498</v>
      </c>
      <c r="N216" s="14" t="n">
        <v>0.3957</v>
      </c>
      <c r="O216" s="14" t="n">
        <v>0.3304</v>
      </c>
      <c r="P216" s="16" t="n">
        <v>7</v>
      </c>
      <c r="Q216" s="16" t="n">
        <v>20</v>
      </c>
    </row>
    <row r="217" customFormat="false" ht="15" hidden="false" customHeight="false" outlineLevel="0" collapsed="false">
      <c r="A217" s="11" t="s">
        <v>33</v>
      </c>
      <c r="B217" s="11" t="s">
        <v>5322</v>
      </c>
      <c r="C217" s="16" t="n">
        <v>6645</v>
      </c>
      <c r="D217" s="16" t="n">
        <v>3431</v>
      </c>
      <c r="E217" s="17" t="n">
        <v>-645.739</v>
      </c>
      <c r="F217" s="75" t="n">
        <f aca="false">IF(D217=0,"",E217/D217)</f>
        <v>-0.188207228213349</v>
      </c>
      <c r="G217" s="16" t="n">
        <v>3214</v>
      </c>
      <c r="H217" s="17" t="n">
        <v>-108.503</v>
      </c>
      <c r="I217" s="75" t="n">
        <f aca="false">IF(G217=0,"",H217/G217)</f>
        <v>-0.0337594897324207</v>
      </c>
      <c r="J217" s="16" t="n">
        <v>0</v>
      </c>
      <c r="K217" s="14" t="n">
        <v>0.3306</v>
      </c>
      <c r="L217" s="14" t="n">
        <v>0.6032</v>
      </c>
      <c r="M217" s="14" t="n">
        <v>0.4936</v>
      </c>
      <c r="N217" s="14" t="n">
        <v>0.3943</v>
      </c>
      <c r="O217" s="14" t="n">
        <v>0.3306</v>
      </c>
      <c r="P217" s="16" t="n">
        <v>5</v>
      </c>
      <c r="Q217" s="16" t="n">
        <v>18</v>
      </c>
    </row>
    <row r="218" customFormat="false" ht="15" hidden="false" customHeight="false" outlineLevel="0" collapsed="false">
      <c r="A218" s="11" t="s">
        <v>33</v>
      </c>
      <c r="B218" s="11" t="s">
        <v>5293</v>
      </c>
      <c r="C218" s="16" t="n">
        <v>5554</v>
      </c>
      <c r="D218" s="16" t="n">
        <v>2886</v>
      </c>
      <c r="E218" s="17" t="n">
        <v>-543.196</v>
      </c>
      <c r="F218" s="75" t="n">
        <f aca="false">IF(D218=0,"",E218/D218)</f>
        <v>-0.188217602217602</v>
      </c>
      <c r="G218" s="16" t="n">
        <v>2668</v>
      </c>
      <c r="H218" s="17" t="n">
        <v>-47.186</v>
      </c>
      <c r="I218" s="75" t="n">
        <f aca="false">IF(G218=0,"",H218/G218)</f>
        <v>-0.0176859070464768</v>
      </c>
      <c r="J218" s="16" t="n">
        <v>0</v>
      </c>
      <c r="K218" s="14" t="n">
        <v>0.3313</v>
      </c>
      <c r="L218" s="14" t="n">
        <v>0.6097</v>
      </c>
      <c r="M218" s="14" t="n">
        <v>0.4957</v>
      </c>
      <c r="N218" s="14" t="n">
        <v>0.3972</v>
      </c>
      <c r="O218" s="14" t="n">
        <v>0.3313</v>
      </c>
      <c r="P218" s="16" t="n">
        <v>7</v>
      </c>
      <c r="Q218" s="16" t="n">
        <v>16</v>
      </c>
    </row>
    <row r="219" customFormat="false" ht="15" hidden="false" customHeight="false" outlineLevel="0" collapsed="false">
      <c r="A219" s="11" t="s">
        <v>33</v>
      </c>
      <c r="B219" s="11" t="s">
        <v>5349</v>
      </c>
      <c r="C219" s="16" t="n">
        <v>6958</v>
      </c>
      <c r="D219" s="16" t="n">
        <v>3608</v>
      </c>
      <c r="E219" s="17" t="n">
        <v>-680.537</v>
      </c>
      <c r="F219" s="75" t="n">
        <f aca="false">IF(D219=0,"",E219/D219)</f>
        <v>-0.188618902439024</v>
      </c>
      <c r="G219" s="16" t="n">
        <v>3350</v>
      </c>
      <c r="H219" s="17" t="n">
        <v>-77.479</v>
      </c>
      <c r="I219" s="75" t="n">
        <f aca="false">IF(G219=0,"",H219/G219)</f>
        <v>-0.0231280597014925</v>
      </c>
      <c r="J219" s="16" t="n">
        <v>1</v>
      </c>
      <c r="K219" s="14" t="n">
        <v>0.3326</v>
      </c>
      <c r="L219" s="14" t="n">
        <v>0.6082</v>
      </c>
      <c r="M219" s="14" t="n">
        <v>0.498</v>
      </c>
      <c r="N219" s="14" t="n">
        <v>0.3977</v>
      </c>
      <c r="O219" s="14" t="n">
        <v>0.3326</v>
      </c>
      <c r="P219" s="16" t="n">
        <v>7</v>
      </c>
      <c r="Q219" s="16" t="n">
        <v>19</v>
      </c>
    </row>
    <row r="220" customFormat="false" ht="15" hidden="false" customHeight="false" outlineLevel="0" collapsed="false">
      <c r="A220" s="11" t="s">
        <v>33</v>
      </c>
      <c r="B220" s="11" t="s">
        <v>5304</v>
      </c>
      <c r="C220" s="16" t="n">
        <v>6938</v>
      </c>
      <c r="D220" s="16" t="n">
        <v>3599</v>
      </c>
      <c r="E220" s="17" t="n">
        <v>-679.237</v>
      </c>
      <c r="F220" s="75" t="n">
        <f aca="false">IF(D220=0,"",E220/D220)</f>
        <v>-0.188729369269241</v>
      </c>
      <c r="G220" s="16" t="n">
        <v>3339</v>
      </c>
      <c r="H220" s="17" t="n">
        <v>-68.134</v>
      </c>
      <c r="I220" s="75" t="n">
        <f aca="false">IF(G220=0,"",H220/G220)</f>
        <v>-0.0204055106319257</v>
      </c>
      <c r="J220" s="16" t="n">
        <v>1</v>
      </c>
      <c r="K220" s="14" t="n">
        <v>0.3305</v>
      </c>
      <c r="L220" s="14" t="n">
        <v>0.6098</v>
      </c>
      <c r="M220" s="14" t="n">
        <v>0.4981</v>
      </c>
      <c r="N220" s="14" t="n">
        <v>0.3962</v>
      </c>
      <c r="O220" s="14" t="n">
        <v>0.3305</v>
      </c>
      <c r="P220" s="16" t="n">
        <v>7</v>
      </c>
      <c r="Q220" s="16" t="n">
        <v>20</v>
      </c>
    </row>
    <row r="221" customFormat="false" ht="15" hidden="false" customHeight="false" outlineLevel="0" collapsed="false">
      <c r="A221" s="11" t="s">
        <v>33</v>
      </c>
      <c r="B221" s="11" t="s">
        <v>5339</v>
      </c>
      <c r="C221" s="16" t="n">
        <v>6947</v>
      </c>
      <c r="D221" s="16" t="n">
        <v>3606</v>
      </c>
      <c r="E221" s="17" t="n">
        <v>-681.04</v>
      </c>
      <c r="F221" s="75" t="n">
        <f aca="false">IF(D221=0,"",E221/D221)</f>
        <v>-0.188863006100943</v>
      </c>
      <c r="G221" s="16" t="n">
        <v>3341</v>
      </c>
      <c r="H221" s="17" t="n">
        <v>-65.928</v>
      </c>
      <c r="I221" s="75" t="n">
        <f aca="false">IF(G221=0,"",H221/G221)</f>
        <v>-0.0197330140676444</v>
      </c>
      <c r="J221" s="16" t="n">
        <v>1</v>
      </c>
      <c r="K221" s="14" t="n">
        <v>0.3332</v>
      </c>
      <c r="L221" s="14" t="n">
        <v>0.6086</v>
      </c>
      <c r="M221" s="14" t="n">
        <v>0.4978</v>
      </c>
      <c r="N221" s="14" t="n">
        <v>0.398</v>
      </c>
      <c r="O221" s="14" t="n">
        <v>0.3332</v>
      </c>
      <c r="P221" s="16" t="n">
        <v>7</v>
      </c>
      <c r="Q221" s="16" t="n">
        <v>19</v>
      </c>
    </row>
    <row r="222" customFormat="false" ht="15" hidden="false" customHeight="false" outlineLevel="0" collapsed="false">
      <c r="A222" s="11" t="s">
        <v>33</v>
      </c>
      <c r="B222" s="11" t="s">
        <v>5341</v>
      </c>
      <c r="C222" s="16" t="n">
        <v>6885</v>
      </c>
      <c r="D222" s="16" t="n">
        <v>3568</v>
      </c>
      <c r="E222" s="17" t="n">
        <v>-674.11</v>
      </c>
      <c r="F222" s="75" t="n">
        <f aca="false">IF(D222=0,"",E222/D222)</f>
        <v>-0.188932174887892</v>
      </c>
      <c r="G222" s="16" t="n">
        <v>3317</v>
      </c>
      <c r="H222" s="17" t="n">
        <v>-27.451</v>
      </c>
      <c r="I222" s="75" t="n">
        <f aca="false">IF(G222=0,"",H222/G222)</f>
        <v>-0.00827585167319867</v>
      </c>
      <c r="J222" s="16" t="n">
        <v>2</v>
      </c>
      <c r="K222" s="14" t="n">
        <v>0.3345</v>
      </c>
      <c r="L222" s="14" t="n">
        <v>0.6119</v>
      </c>
      <c r="M222" s="14" t="n">
        <v>0.5007</v>
      </c>
      <c r="N222" s="14" t="n">
        <v>0.3994</v>
      </c>
      <c r="O222" s="14" t="n">
        <v>0.3345</v>
      </c>
      <c r="P222" s="16" t="n">
        <v>7</v>
      </c>
      <c r="Q222" s="16" t="n">
        <v>19</v>
      </c>
    </row>
    <row r="223" customFormat="false" ht="15" hidden="false" customHeight="false" outlineLevel="0" collapsed="false">
      <c r="A223" s="11" t="s">
        <v>33</v>
      </c>
      <c r="B223" s="11" t="s">
        <v>5363</v>
      </c>
      <c r="C223" s="16" t="n">
        <v>6936</v>
      </c>
      <c r="D223" s="16" t="n">
        <v>3600</v>
      </c>
      <c r="E223" s="17" t="n">
        <v>-680.314</v>
      </c>
      <c r="F223" s="75" t="n">
        <f aca="false">IF(D223=0,"",E223/D223)</f>
        <v>-0.188976111111111</v>
      </c>
      <c r="G223" s="16" t="n">
        <v>3336</v>
      </c>
      <c r="H223" s="17" t="n">
        <v>-72.947</v>
      </c>
      <c r="I223" s="75" t="n">
        <f aca="false">IF(G223=0,"",H223/G223)</f>
        <v>-0.0218666067146283</v>
      </c>
      <c r="J223" s="16" t="n">
        <v>1</v>
      </c>
      <c r="K223" s="14" t="n">
        <v>0.3329</v>
      </c>
      <c r="L223" s="14" t="n">
        <v>0.6091</v>
      </c>
      <c r="M223" s="14" t="n">
        <v>0.4977</v>
      </c>
      <c r="N223" s="14" t="n">
        <v>0.3982</v>
      </c>
      <c r="O223" s="14" t="n">
        <v>0.3329</v>
      </c>
      <c r="P223" s="16" t="n">
        <v>7</v>
      </c>
      <c r="Q223" s="16" t="n">
        <v>19</v>
      </c>
    </row>
    <row r="224" customFormat="false" ht="15" hidden="false" customHeight="false" outlineLevel="0" collapsed="false">
      <c r="A224" s="11" t="s">
        <v>33</v>
      </c>
      <c r="B224" s="11" t="s">
        <v>5376</v>
      </c>
      <c r="C224" s="16" t="n">
        <v>6854</v>
      </c>
      <c r="D224" s="16" t="n">
        <v>3556</v>
      </c>
      <c r="E224" s="17" t="n">
        <v>-672.796</v>
      </c>
      <c r="F224" s="75" t="n">
        <f aca="false">IF(D224=0,"",E224/D224)</f>
        <v>-0.189200224971879</v>
      </c>
      <c r="G224" s="16" t="n">
        <v>3298</v>
      </c>
      <c r="H224" s="17" t="n">
        <v>-91.038</v>
      </c>
      <c r="I224" s="75" t="n">
        <f aca="false">IF(G224=0,"",H224/G224)</f>
        <v>-0.0276040024257126</v>
      </c>
      <c r="J224" s="16" t="n">
        <v>0</v>
      </c>
      <c r="K224" s="14" t="n">
        <v>0.3313</v>
      </c>
      <c r="L224" s="14" t="n">
        <v>0.6078</v>
      </c>
      <c r="M224" s="14" t="n">
        <v>0.4968</v>
      </c>
      <c r="N224" s="14" t="n">
        <v>0.3958</v>
      </c>
      <c r="O224" s="14" t="n">
        <v>0.3313</v>
      </c>
      <c r="P224" s="16" t="n">
        <v>6</v>
      </c>
      <c r="Q224" s="16" t="n">
        <v>19</v>
      </c>
    </row>
    <row r="225" customFormat="false" ht="15" hidden="false" customHeight="false" outlineLevel="0" collapsed="false">
      <c r="A225" s="11" t="s">
        <v>33</v>
      </c>
      <c r="B225" s="11" t="s">
        <v>5359</v>
      </c>
      <c r="C225" s="16" t="n">
        <v>6960</v>
      </c>
      <c r="D225" s="16" t="n">
        <v>3608</v>
      </c>
      <c r="E225" s="17" t="n">
        <v>-683.168</v>
      </c>
      <c r="F225" s="75" t="n">
        <f aca="false">IF(D225=0,"",E225/D225)</f>
        <v>-0.189348115299335</v>
      </c>
      <c r="G225" s="16" t="n">
        <v>3352</v>
      </c>
      <c r="H225" s="17" t="n">
        <v>-86.7</v>
      </c>
      <c r="I225" s="75" t="n">
        <f aca="false">IF(G225=0,"",H225/G225)</f>
        <v>-0.0258651551312649</v>
      </c>
      <c r="J225" s="16" t="n">
        <v>0</v>
      </c>
      <c r="K225" s="14" t="n">
        <v>0.3322</v>
      </c>
      <c r="L225" s="14" t="n">
        <v>0.6075</v>
      </c>
      <c r="M225" s="14" t="n">
        <v>0.4968</v>
      </c>
      <c r="N225" s="14" t="n">
        <v>0.3973</v>
      </c>
      <c r="O225" s="14" t="n">
        <v>0.3322</v>
      </c>
      <c r="P225" s="16" t="n">
        <v>7</v>
      </c>
      <c r="Q225" s="16" t="n">
        <v>19</v>
      </c>
    </row>
    <row r="226" customFormat="false" ht="15" hidden="false" customHeight="false" outlineLevel="0" collapsed="false">
      <c r="A226" s="11" t="s">
        <v>33</v>
      </c>
      <c r="B226" s="11" t="s">
        <v>5316</v>
      </c>
      <c r="C226" s="16" t="n">
        <v>6710</v>
      </c>
      <c r="D226" s="16" t="n">
        <v>3468</v>
      </c>
      <c r="E226" s="17" t="n">
        <v>-658.389</v>
      </c>
      <c r="F226" s="75" t="n">
        <f aca="false">IF(D226=0,"",E226/D226)</f>
        <v>-0.189846885813149</v>
      </c>
      <c r="G226" s="16" t="n">
        <v>3242</v>
      </c>
      <c r="H226" s="17" t="n">
        <v>-50.548</v>
      </c>
      <c r="I226" s="75" t="n">
        <f aca="false">IF(G226=0,"",H226/G226)</f>
        <v>-0.0155916101172116</v>
      </c>
      <c r="J226" s="16" t="n">
        <v>2</v>
      </c>
      <c r="K226" s="14" t="n">
        <v>0.2854</v>
      </c>
      <c r="L226" s="14" t="n">
        <v>0.6094</v>
      </c>
      <c r="M226" s="14" t="n">
        <v>0.4964</v>
      </c>
      <c r="N226" s="14" t="n">
        <v>0.3976</v>
      </c>
      <c r="O226" s="14" t="n">
        <v>0.2854</v>
      </c>
      <c r="P226" s="16" t="n">
        <v>5</v>
      </c>
      <c r="Q226" s="16" t="n">
        <v>28</v>
      </c>
    </row>
    <row r="227" customFormat="false" ht="15" hidden="false" customHeight="false" outlineLevel="0" collapsed="false">
      <c r="A227" s="11" t="s">
        <v>33</v>
      </c>
      <c r="B227" s="11" t="s">
        <v>5312</v>
      </c>
      <c r="C227" s="16" t="n">
        <v>6968</v>
      </c>
      <c r="D227" s="16" t="n">
        <v>3615</v>
      </c>
      <c r="E227" s="17" t="n">
        <v>-687.072</v>
      </c>
      <c r="F227" s="75" t="n">
        <f aca="false">IF(D227=0,"",E227/D227)</f>
        <v>-0.190061410788382</v>
      </c>
      <c r="G227" s="16" t="n">
        <v>3353</v>
      </c>
      <c r="H227" s="17" t="n">
        <v>-90.412</v>
      </c>
      <c r="I227" s="75" t="n">
        <f aca="false">IF(G227=0,"",H227/G227)</f>
        <v>-0.026964509394572</v>
      </c>
      <c r="J227" s="16" t="n">
        <v>1</v>
      </c>
      <c r="K227" s="14" t="n">
        <v>0.3302</v>
      </c>
      <c r="L227" s="14" t="n">
        <v>0.6111</v>
      </c>
      <c r="M227" s="14" t="n">
        <v>0.4993</v>
      </c>
      <c r="N227" s="14" t="n">
        <v>0.3967</v>
      </c>
      <c r="O227" s="14" t="n">
        <v>0.3302</v>
      </c>
      <c r="P227" s="16" t="n">
        <v>6</v>
      </c>
      <c r="Q227" s="16" t="n">
        <v>20</v>
      </c>
    </row>
    <row r="228" customFormat="false" ht="15" hidden="false" customHeight="false" outlineLevel="0" collapsed="false">
      <c r="A228" s="11" t="s">
        <v>33</v>
      </c>
      <c r="B228" s="11" t="s">
        <v>5305</v>
      </c>
      <c r="C228" s="16" t="n">
        <v>5744</v>
      </c>
      <c r="D228" s="16" t="n">
        <v>2988</v>
      </c>
      <c r="E228" s="17" t="n">
        <v>-567.955</v>
      </c>
      <c r="F228" s="75" t="n">
        <f aca="false">IF(D228=0,"",E228/D228)</f>
        <v>-0.190078647925033</v>
      </c>
      <c r="G228" s="16" t="n">
        <v>2756</v>
      </c>
      <c r="H228" s="17" t="n">
        <v>-27.647</v>
      </c>
      <c r="I228" s="75" t="n">
        <f aca="false">IF(G228=0,"",H228/G228)</f>
        <v>-0.0100315674891147</v>
      </c>
      <c r="J228" s="16" t="n">
        <v>2</v>
      </c>
      <c r="K228" s="14" t="n">
        <v>0.335</v>
      </c>
      <c r="L228" s="14" t="n">
        <v>0.6074</v>
      </c>
      <c r="M228" s="14" t="n">
        <v>0.4967</v>
      </c>
      <c r="N228" s="14" t="n">
        <v>0.4002</v>
      </c>
      <c r="O228" s="14" t="n">
        <v>0.335</v>
      </c>
      <c r="P228" s="16" t="n">
        <v>7</v>
      </c>
      <c r="Q228" s="16" t="n">
        <v>20</v>
      </c>
    </row>
    <row r="229" customFormat="false" ht="15" hidden="false" customHeight="false" outlineLevel="0" collapsed="false">
      <c r="A229" s="11" t="s">
        <v>33</v>
      </c>
      <c r="B229" s="11" t="s">
        <v>5355</v>
      </c>
      <c r="C229" s="16" t="n">
        <v>6961</v>
      </c>
      <c r="D229" s="16" t="n">
        <v>3611</v>
      </c>
      <c r="E229" s="17" t="n">
        <v>-686.376</v>
      </c>
      <c r="F229" s="75" t="n">
        <f aca="false">IF(D229=0,"",E229/D229)</f>
        <v>-0.190079202436998</v>
      </c>
      <c r="G229" s="16" t="n">
        <v>3350</v>
      </c>
      <c r="H229" s="17" t="n">
        <v>-75.21</v>
      </c>
      <c r="I229" s="75" t="n">
        <f aca="false">IF(G229=0,"",H229/G229)</f>
        <v>-0.0224507462686567</v>
      </c>
      <c r="J229" s="16" t="n">
        <v>1</v>
      </c>
      <c r="K229" s="14" t="n">
        <v>0.3326</v>
      </c>
      <c r="L229" s="14" t="n">
        <v>0.6091</v>
      </c>
      <c r="M229" s="14" t="n">
        <v>0.4978</v>
      </c>
      <c r="N229" s="14" t="n">
        <v>0.3978</v>
      </c>
      <c r="O229" s="14" t="n">
        <v>0.3326</v>
      </c>
      <c r="P229" s="16" t="n">
        <v>7</v>
      </c>
      <c r="Q229" s="16" t="n">
        <v>19</v>
      </c>
    </row>
    <row r="230" customFormat="false" ht="15" hidden="false" customHeight="false" outlineLevel="0" collapsed="false">
      <c r="A230" s="11" t="s">
        <v>33</v>
      </c>
      <c r="B230" s="11" t="s">
        <v>5370</v>
      </c>
      <c r="C230" s="16" t="n">
        <v>6958</v>
      </c>
      <c r="D230" s="16" t="n">
        <v>3606</v>
      </c>
      <c r="E230" s="17" t="n">
        <v>-685.52</v>
      </c>
      <c r="F230" s="75" t="n">
        <f aca="false">IF(D230=0,"",E230/D230)</f>
        <v>-0.190105379922352</v>
      </c>
      <c r="G230" s="16" t="n">
        <v>3352</v>
      </c>
      <c r="H230" s="17" t="n">
        <v>-75.389</v>
      </c>
      <c r="I230" s="75" t="n">
        <f aca="false">IF(G230=0,"",H230/G230)</f>
        <v>-0.0224907517899761</v>
      </c>
      <c r="J230" s="16" t="n">
        <v>1</v>
      </c>
      <c r="K230" s="14" t="n">
        <v>0.3327</v>
      </c>
      <c r="L230" s="14" t="n">
        <v>0.6091</v>
      </c>
      <c r="M230" s="14" t="n">
        <v>0.4976</v>
      </c>
      <c r="N230" s="14" t="n">
        <v>0.398</v>
      </c>
      <c r="O230" s="14" t="n">
        <v>0.3327</v>
      </c>
      <c r="P230" s="16" t="n">
        <v>7</v>
      </c>
      <c r="Q230" s="16" t="n">
        <v>19</v>
      </c>
    </row>
    <row r="231" customFormat="false" ht="15" hidden="false" customHeight="false" outlineLevel="0" collapsed="false">
      <c r="A231" s="11" t="s">
        <v>33</v>
      </c>
      <c r="B231" s="11" t="s">
        <v>5311</v>
      </c>
      <c r="C231" s="16" t="n">
        <v>6697</v>
      </c>
      <c r="D231" s="16" t="n">
        <v>3471</v>
      </c>
      <c r="E231" s="17" t="n">
        <v>-660.078</v>
      </c>
      <c r="F231" s="75" t="n">
        <f aca="false">IF(D231=0,"",E231/D231)</f>
        <v>-0.190169403630078</v>
      </c>
      <c r="G231" s="16" t="n">
        <v>3226</v>
      </c>
      <c r="H231" s="17" t="n">
        <v>-93.935</v>
      </c>
      <c r="I231" s="75" t="n">
        <f aca="false">IF(G231=0,"",H231/G231)</f>
        <v>-0.0291181029138252</v>
      </c>
      <c r="J231" s="16" t="n">
        <v>1</v>
      </c>
      <c r="K231" s="14" t="n">
        <v>0.3298</v>
      </c>
      <c r="L231" s="14" t="n">
        <v>0.6121</v>
      </c>
      <c r="M231" s="14" t="n">
        <v>0.498</v>
      </c>
      <c r="N231" s="14" t="n">
        <v>0.3961</v>
      </c>
      <c r="O231" s="14" t="n">
        <v>0.3298</v>
      </c>
      <c r="P231" s="16" t="n">
        <v>6</v>
      </c>
      <c r="Q231" s="16" t="n">
        <v>18</v>
      </c>
    </row>
    <row r="232" customFormat="false" ht="15" hidden="false" customHeight="false" outlineLevel="0" collapsed="false">
      <c r="A232" s="11" t="s">
        <v>33</v>
      </c>
      <c r="B232" s="11" t="s">
        <v>5353</v>
      </c>
      <c r="C232" s="16" t="n">
        <v>6964</v>
      </c>
      <c r="D232" s="16" t="n">
        <v>3612</v>
      </c>
      <c r="E232" s="17" t="n">
        <v>-687.542</v>
      </c>
      <c r="F232" s="75" t="n">
        <f aca="false">IF(D232=0,"",E232/D232)</f>
        <v>-0.190349390919158</v>
      </c>
      <c r="G232" s="16" t="n">
        <v>3352</v>
      </c>
      <c r="H232" s="17" t="n">
        <v>-69.336</v>
      </c>
      <c r="I232" s="75" t="n">
        <f aca="false">IF(G232=0,"",H232/G232)</f>
        <v>-0.0206849642004773</v>
      </c>
      <c r="J232" s="16" t="n">
        <v>1</v>
      </c>
      <c r="K232" s="14" t="n">
        <v>0.333</v>
      </c>
      <c r="L232" s="14" t="n">
        <v>0.6081</v>
      </c>
      <c r="M232" s="14" t="n">
        <v>0.4973</v>
      </c>
      <c r="N232" s="14" t="n">
        <v>0.398</v>
      </c>
      <c r="O232" s="14" t="n">
        <v>0.333</v>
      </c>
      <c r="P232" s="16" t="n">
        <v>7</v>
      </c>
      <c r="Q232" s="16" t="n">
        <v>19</v>
      </c>
    </row>
    <row r="233" customFormat="false" ht="15" hidden="false" customHeight="false" outlineLevel="0" collapsed="false">
      <c r="A233" s="11" t="s">
        <v>33</v>
      </c>
      <c r="B233" s="11" t="s">
        <v>5367</v>
      </c>
      <c r="C233" s="16" t="n">
        <v>6958</v>
      </c>
      <c r="D233" s="16" t="n">
        <v>3608</v>
      </c>
      <c r="E233" s="17" t="n">
        <v>-687.837</v>
      </c>
      <c r="F233" s="75" t="n">
        <f aca="false">IF(D233=0,"",E233/D233)</f>
        <v>-0.190642184035477</v>
      </c>
      <c r="G233" s="16" t="n">
        <v>3350</v>
      </c>
      <c r="H233" s="17" t="n">
        <v>-76.301</v>
      </c>
      <c r="I233" s="75" t="n">
        <f aca="false">IF(G233=0,"",H233/G233)</f>
        <v>-0.0227764179104478</v>
      </c>
      <c r="J233" s="16" t="n">
        <v>1</v>
      </c>
      <c r="K233" s="14" t="n">
        <v>0.3326</v>
      </c>
      <c r="L233" s="14" t="n">
        <v>0.6087</v>
      </c>
      <c r="M233" s="14" t="n">
        <v>0.4974</v>
      </c>
      <c r="N233" s="14" t="n">
        <v>0.398</v>
      </c>
      <c r="O233" s="14" t="n">
        <v>0.3326</v>
      </c>
      <c r="P233" s="16" t="n">
        <v>7</v>
      </c>
      <c r="Q233" s="16" t="n">
        <v>19</v>
      </c>
    </row>
    <row r="234" customFormat="false" ht="15" hidden="false" customHeight="false" outlineLevel="0" collapsed="false">
      <c r="A234" s="11" t="s">
        <v>33</v>
      </c>
      <c r="B234" s="11" t="s">
        <v>5368</v>
      </c>
      <c r="C234" s="16" t="n">
        <v>6958</v>
      </c>
      <c r="D234" s="16" t="n">
        <v>3608</v>
      </c>
      <c r="E234" s="17" t="n">
        <v>-687.861</v>
      </c>
      <c r="F234" s="75" t="n">
        <f aca="false">IF(D234=0,"",E234/D234)</f>
        <v>-0.190648835920177</v>
      </c>
      <c r="G234" s="16" t="n">
        <v>3350</v>
      </c>
      <c r="H234" s="17" t="n">
        <v>-76.359</v>
      </c>
      <c r="I234" s="75" t="n">
        <f aca="false">IF(G234=0,"",H234/G234)</f>
        <v>-0.0227937313432836</v>
      </c>
      <c r="J234" s="16" t="n">
        <v>1</v>
      </c>
      <c r="K234" s="14" t="n">
        <v>0.3326</v>
      </c>
      <c r="L234" s="14" t="n">
        <v>0.6087</v>
      </c>
      <c r="M234" s="14" t="n">
        <v>0.4976</v>
      </c>
      <c r="N234" s="14" t="n">
        <v>0.398</v>
      </c>
      <c r="O234" s="14" t="n">
        <v>0.3326</v>
      </c>
      <c r="P234" s="16" t="n">
        <v>7</v>
      </c>
      <c r="Q234" s="16" t="n">
        <v>19</v>
      </c>
    </row>
    <row r="235" customFormat="false" ht="15" hidden="false" customHeight="false" outlineLevel="0" collapsed="false">
      <c r="A235" s="11" t="s">
        <v>33</v>
      </c>
      <c r="B235" s="11" t="s">
        <v>5369</v>
      </c>
      <c r="C235" s="16" t="n">
        <v>6958</v>
      </c>
      <c r="D235" s="16" t="n">
        <v>3607</v>
      </c>
      <c r="E235" s="17" t="n">
        <v>-688.117</v>
      </c>
      <c r="F235" s="75" t="n">
        <f aca="false">IF(D235=0,"",E235/D235)</f>
        <v>-0.190772664263931</v>
      </c>
      <c r="G235" s="16" t="n">
        <v>3351</v>
      </c>
      <c r="H235" s="17" t="n">
        <v>-90.63</v>
      </c>
      <c r="I235" s="75" t="n">
        <f aca="false">IF(G235=0,"",H235/G235)</f>
        <v>-0.0270456580125336</v>
      </c>
      <c r="J235" s="16" t="n">
        <v>0</v>
      </c>
      <c r="K235" s="14" t="n">
        <v>0.3321</v>
      </c>
      <c r="L235" s="14" t="n">
        <v>0.6082</v>
      </c>
      <c r="M235" s="14" t="n">
        <v>0.4964</v>
      </c>
      <c r="N235" s="14" t="n">
        <v>0.3971</v>
      </c>
      <c r="O235" s="14" t="n">
        <v>0.3321</v>
      </c>
      <c r="P235" s="16" t="n">
        <v>7</v>
      </c>
      <c r="Q235" s="16" t="n">
        <v>19</v>
      </c>
    </row>
    <row r="236" customFormat="false" ht="15" hidden="false" customHeight="false" outlineLevel="0" collapsed="false">
      <c r="A236" s="11" t="s">
        <v>33</v>
      </c>
      <c r="B236" s="11" t="s">
        <v>5318</v>
      </c>
      <c r="C236" s="16" t="n">
        <v>6837</v>
      </c>
      <c r="D236" s="16" t="n">
        <v>3548</v>
      </c>
      <c r="E236" s="17" t="n">
        <v>-677.056</v>
      </c>
      <c r="F236" s="75" t="n">
        <f aca="false">IF(D236=0,"",E236/D236)</f>
        <v>-0.190827508455468</v>
      </c>
      <c r="G236" s="16" t="n">
        <v>3289</v>
      </c>
      <c r="H236" s="17" t="n">
        <v>-129.161</v>
      </c>
      <c r="I236" s="75" t="n">
        <f aca="false">IF(G236=0,"",H236/G236)</f>
        <v>-0.0392705989662511</v>
      </c>
      <c r="J236" s="16" t="n">
        <v>0</v>
      </c>
      <c r="K236" s="14" t="n">
        <v>0.3289</v>
      </c>
      <c r="L236" s="14" t="n">
        <v>0.6108</v>
      </c>
      <c r="M236" s="14" t="n">
        <v>0.4964</v>
      </c>
      <c r="N236" s="14" t="n">
        <v>0.3952</v>
      </c>
      <c r="O236" s="14" t="n">
        <v>0.3289</v>
      </c>
      <c r="P236" s="16" t="n">
        <v>6</v>
      </c>
      <c r="Q236" s="16" t="n">
        <v>18</v>
      </c>
    </row>
    <row r="237" customFormat="false" ht="15" hidden="false" customHeight="false" outlineLevel="0" collapsed="false">
      <c r="A237" s="11" t="s">
        <v>33</v>
      </c>
      <c r="B237" s="11" t="s">
        <v>5291</v>
      </c>
      <c r="C237" s="16" t="n">
        <v>5038</v>
      </c>
      <c r="D237" s="16" t="n">
        <v>2604</v>
      </c>
      <c r="E237" s="17" t="n">
        <v>-497.62</v>
      </c>
      <c r="F237" s="75" t="n">
        <f aca="false">IF(D237=0,"",E237/D237)</f>
        <v>-0.191098310291859</v>
      </c>
      <c r="G237" s="16" t="n">
        <v>2434</v>
      </c>
      <c r="H237" s="17" t="n">
        <v>-8.821</v>
      </c>
      <c r="I237" s="75" t="n">
        <f aca="false">IF(G237=0,"",H237/G237)</f>
        <v>-0.0036240755957272</v>
      </c>
      <c r="J237" s="16" t="n">
        <v>1</v>
      </c>
      <c r="K237" s="14" t="n">
        <v>0.3327</v>
      </c>
      <c r="L237" s="14" t="n">
        <v>0.6108</v>
      </c>
      <c r="M237" s="14" t="n">
        <v>0.4972</v>
      </c>
      <c r="N237" s="14" t="n">
        <v>0.3988</v>
      </c>
      <c r="O237" s="14" t="n">
        <v>0.3327</v>
      </c>
      <c r="P237" s="16" t="n">
        <v>7</v>
      </c>
      <c r="Q237" s="16" t="n">
        <v>17</v>
      </c>
    </row>
    <row r="238" customFormat="false" ht="15" hidden="false" customHeight="false" outlineLevel="0" collapsed="false">
      <c r="A238" s="11" t="s">
        <v>33</v>
      </c>
      <c r="B238" s="11" t="s">
        <v>5402</v>
      </c>
      <c r="C238" s="16" t="n">
        <v>6993</v>
      </c>
      <c r="D238" s="16" t="n">
        <v>3623</v>
      </c>
      <c r="E238" s="17" t="n">
        <v>-692.502</v>
      </c>
      <c r="F238" s="75" t="n">
        <f aca="false">IF(D238=0,"",E238/D238)</f>
        <v>-0.191140491305548</v>
      </c>
      <c r="G238" s="16" t="n">
        <v>3370</v>
      </c>
      <c r="H238" s="17" t="n">
        <v>-84.811</v>
      </c>
      <c r="I238" s="75" t="n">
        <f aca="false">IF(G238=0,"",H238/G238)</f>
        <v>-0.02516646884273</v>
      </c>
      <c r="J238" s="16" t="n">
        <v>0</v>
      </c>
      <c r="K238" s="14" t="n">
        <v>0.3325</v>
      </c>
      <c r="L238" s="14" t="n">
        <v>0.609</v>
      </c>
      <c r="M238" s="14" t="n">
        <v>0.4978</v>
      </c>
      <c r="N238" s="14" t="n">
        <v>0.3987</v>
      </c>
      <c r="O238" s="14" t="n">
        <v>0.3325</v>
      </c>
      <c r="P238" s="16" t="n">
        <v>6</v>
      </c>
      <c r="Q238" s="16" t="n">
        <v>19</v>
      </c>
    </row>
    <row r="239" customFormat="false" ht="15" hidden="false" customHeight="false" outlineLevel="0" collapsed="false">
      <c r="A239" s="11" t="s">
        <v>33</v>
      </c>
      <c r="B239" s="11" t="s">
        <v>5358</v>
      </c>
      <c r="C239" s="16" t="n">
        <v>6980</v>
      </c>
      <c r="D239" s="16" t="n">
        <v>3624</v>
      </c>
      <c r="E239" s="17" t="n">
        <v>-692.922</v>
      </c>
      <c r="F239" s="75" t="n">
        <f aca="false">IF(D239=0,"",E239/D239)</f>
        <v>-0.191203642384106</v>
      </c>
      <c r="G239" s="16" t="n">
        <v>3356</v>
      </c>
      <c r="H239" s="17" t="n">
        <v>-101.847</v>
      </c>
      <c r="I239" s="75" t="n">
        <f aca="false">IF(G239=0,"",H239/G239)</f>
        <v>-0.0303477353992849</v>
      </c>
      <c r="J239" s="16" t="n">
        <v>0</v>
      </c>
      <c r="K239" s="14" t="n">
        <v>0.3305</v>
      </c>
      <c r="L239" s="14" t="n">
        <v>0.6074</v>
      </c>
      <c r="M239" s="14" t="n">
        <v>0.4948</v>
      </c>
      <c r="N239" s="14" t="n">
        <v>0.3968</v>
      </c>
      <c r="O239" s="14" t="n">
        <v>0.3305</v>
      </c>
      <c r="P239" s="16" t="n">
        <v>9</v>
      </c>
      <c r="Q239" s="16" t="n">
        <v>17</v>
      </c>
    </row>
    <row r="240" customFormat="false" ht="15" hidden="false" customHeight="false" outlineLevel="0" collapsed="false">
      <c r="A240" s="11" t="s">
        <v>33</v>
      </c>
      <c r="B240" s="11" t="s">
        <v>5399</v>
      </c>
      <c r="C240" s="16" t="n">
        <v>6920</v>
      </c>
      <c r="D240" s="16" t="n">
        <v>3599</v>
      </c>
      <c r="E240" s="17" t="n">
        <v>-688.74</v>
      </c>
      <c r="F240" s="75" t="n">
        <f aca="false">IF(D240=0,"",E240/D240)</f>
        <v>-0.191369824951375</v>
      </c>
      <c r="G240" s="16" t="n">
        <v>3321</v>
      </c>
      <c r="H240" s="17" t="n">
        <v>-105.293</v>
      </c>
      <c r="I240" s="75" t="n">
        <f aca="false">IF(G240=0,"",H240/G240)</f>
        <v>-0.031705209274315</v>
      </c>
      <c r="J240" s="16" t="n">
        <v>0</v>
      </c>
      <c r="K240" s="14" t="n">
        <v>0.3316</v>
      </c>
      <c r="L240" s="14" t="n">
        <v>0.6081</v>
      </c>
      <c r="M240" s="14" t="n">
        <v>0.4964</v>
      </c>
      <c r="N240" s="14" t="n">
        <v>0.3971</v>
      </c>
      <c r="O240" s="14" t="n">
        <v>0.3316</v>
      </c>
      <c r="P240" s="16" t="n">
        <v>7</v>
      </c>
      <c r="Q240" s="16" t="n">
        <v>20</v>
      </c>
    </row>
    <row r="241" customFormat="false" ht="15" hidden="false" customHeight="false" outlineLevel="0" collapsed="false">
      <c r="A241" s="11" t="s">
        <v>33</v>
      </c>
      <c r="B241" s="11" t="s">
        <v>5330</v>
      </c>
      <c r="C241" s="16" t="n">
        <v>6957</v>
      </c>
      <c r="D241" s="16" t="n">
        <v>3610</v>
      </c>
      <c r="E241" s="17" t="n">
        <v>-692.328</v>
      </c>
      <c r="F241" s="75" t="n">
        <f aca="false">IF(D241=0,"",E241/D241)</f>
        <v>-0.191780609418283</v>
      </c>
      <c r="G241" s="16" t="n">
        <v>3347</v>
      </c>
      <c r="H241" s="17" t="n">
        <v>-103.242</v>
      </c>
      <c r="I241" s="75" t="n">
        <f aca="false">IF(G241=0,"",H241/G241)</f>
        <v>-0.0308461308634598</v>
      </c>
      <c r="J241" s="16" t="n">
        <v>1</v>
      </c>
      <c r="K241" s="14" t="n">
        <v>0.3299</v>
      </c>
      <c r="L241" s="14" t="n">
        <v>0.6066</v>
      </c>
      <c r="M241" s="14" t="n">
        <v>0.4969</v>
      </c>
      <c r="N241" s="14" t="n">
        <v>0.3967</v>
      </c>
      <c r="O241" s="14" t="n">
        <v>0.3299</v>
      </c>
      <c r="P241" s="16" t="n">
        <v>7</v>
      </c>
      <c r="Q241" s="16" t="n">
        <v>19</v>
      </c>
    </row>
    <row r="242" customFormat="false" ht="15" hidden="false" customHeight="false" outlineLevel="0" collapsed="false">
      <c r="A242" s="11" t="s">
        <v>33</v>
      </c>
      <c r="B242" s="11" t="s">
        <v>5337</v>
      </c>
      <c r="C242" s="16" t="n">
        <v>6345</v>
      </c>
      <c r="D242" s="16" t="n">
        <v>3287</v>
      </c>
      <c r="E242" s="17" t="n">
        <v>-630.553</v>
      </c>
      <c r="F242" s="75" t="n">
        <f aca="false">IF(D242=0,"",E242/D242)</f>
        <v>-0.191832369942197</v>
      </c>
      <c r="G242" s="16" t="n">
        <v>3058</v>
      </c>
      <c r="H242" s="17" t="n">
        <v>-143.736</v>
      </c>
      <c r="I242" s="75" t="n">
        <f aca="false">IF(G242=0,"",H242/G242)</f>
        <v>-0.0470032701111838</v>
      </c>
      <c r="J242" s="16" t="n">
        <v>0</v>
      </c>
      <c r="K242" s="14" t="n">
        <v>0.3288</v>
      </c>
      <c r="L242" s="14" t="n">
        <v>0.6091</v>
      </c>
      <c r="M242" s="14" t="n">
        <v>0.4954</v>
      </c>
      <c r="N242" s="14" t="n">
        <v>0.3943</v>
      </c>
      <c r="O242" s="14" t="n">
        <v>0.3288</v>
      </c>
      <c r="P242" s="16" t="n">
        <v>6</v>
      </c>
      <c r="Q242" s="16" t="n">
        <v>19</v>
      </c>
    </row>
    <row r="243" customFormat="false" ht="15" hidden="false" customHeight="false" outlineLevel="0" collapsed="false">
      <c r="A243" s="11" t="s">
        <v>33</v>
      </c>
      <c r="B243" s="11" t="s">
        <v>5364</v>
      </c>
      <c r="C243" s="16" t="n">
        <v>6967</v>
      </c>
      <c r="D243" s="16" t="n">
        <v>3612</v>
      </c>
      <c r="E243" s="17" t="n">
        <v>-693.643</v>
      </c>
      <c r="F243" s="75" t="n">
        <f aca="false">IF(D243=0,"",E243/D243)</f>
        <v>-0.192038482834994</v>
      </c>
      <c r="G243" s="16" t="n">
        <v>3355</v>
      </c>
      <c r="H243" s="17" t="n">
        <v>-92.989</v>
      </c>
      <c r="I243" s="75" t="n">
        <f aca="false">IF(G243=0,"",H243/G243)</f>
        <v>-0.0277165424739195</v>
      </c>
      <c r="J243" s="16" t="n">
        <v>0</v>
      </c>
      <c r="K243" s="14" t="n">
        <v>0.3319</v>
      </c>
      <c r="L243" s="14" t="n">
        <v>0.6079</v>
      </c>
      <c r="M243" s="14" t="n">
        <v>0.4959</v>
      </c>
      <c r="N243" s="14" t="n">
        <v>0.397</v>
      </c>
      <c r="O243" s="14" t="n">
        <v>0.3319</v>
      </c>
      <c r="P243" s="16" t="n">
        <v>7</v>
      </c>
      <c r="Q243" s="16" t="n">
        <v>19</v>
      </c>
    </row>
    <row r="244" customFormat="false" ht="15" hidden="false" customHeight="false" outlineLevel="0" collapsed="false">
      <c r="A244" s="11" t="s">
        <v>33</v>
      </c>
      <c r="B244" s="11" t="s">
        <v>5344</v>
      </c>
      <c r="C244" s="16" t="n">
        <v>7000</v>
      </c>
      <c r="D244" s="16" t="n">
        <v>3622</v>
      </c>
      <c r="E244" s="17" t="n">
        <v>-695.588</v>
      </c>
      <c r="F244" s="75" t="n">
        <f aca="false">IF(D244=0,"",E244/D244)</f>
        <v>-0.192045278851463</v>
      </c>
      <c r="G244" s="16" t="n">
        <v>3378</v>
      </c>
      <c r="H244" s="17" t="n">
        <v>-152.296</v>
      </c>
      <c r="I244" s="75" t="n">
        <f aca="false">IF(G244=0,"",H244/G244)</f>
        <v>-0.045084665482534</v>
      </c>
      <c r="J244" s="16" t="n">
        <v>0</v>
      </c>
      <c r="K244" s="14" t="n">
        <v>0.3289</v>
      </c>
      <c r="L244" s="14" t="n">
        <v>0.6027</v>
      </c>
      <c r="M244" s="14" t="n">
        <v>0.4909</v>
      </c>
      <c r="N244" s="14" t="n">
        <v>0.3917</v>
      </c>
      <c r="O244" s="14" t="n">
        <v>0.3289</v>
      </c>
      <c r="P244" s="16" t="n">
        <v>7</v>
      </c>
      <c r="Q244" s="16" t="n">
        <v>26</v>
      </c>
    </row>
    <row r="245" customFormat="false" ht="15" hidden="false" customHeight="false" outlineLevel="0" collapsed="false">
      <c r="A245" s="11" t="s">
        <v>33</v>
      </c>
      <c r="B245" s="11" t="s">
        <v>5375</v>
      </c>
      <c r="C245" s="16" t="n">
        <v>6992</v>
      </c>
      <c r="D245" s="16" t="n">
        <v>3621</v>
      </c>
      <c r="E245" s="17" t="n">
        <v>-696.783</v>
      </c>
      <c r="F245" s="75" t="n">
        <f aca="false">IF(D245=0,"",E245/D245)</f>
        <v>-0.192428334714167</v>
      </c>
      <c r="G245" s="16" t="n">
        <v>3371</v>
      </c>
      <c r="H245" s="17" t="n">
        <v>-129.894</v>
      </c>
      <c r="I245" s="75" t="n">
        <f aca="false">IF(G245=0,"",H245/G245)</f>
        <v>-0.0385327795906259</v>
      </c>
      <c r="J245" s="16" t="n">
        <v>0</v>
      </c>
      <c r="K245" s="14" t="n">
        <v>0.3298</v>
      </c>
      <c r="L245" s="14" t="n">
        <v>0.6048</v>
      </c>
      <c r="M245" s="14" t="n">
        <v>0.4928</v>
      </c>
      <c r="N245" s="14" t="n">
        <v>0.3955</v>
      </c>
      <c r="O245" s="14" t="n">
        <v>0.3298</v>
      </c>
      <c r="P245" s="16" t="n">
        <v>7</v>
      </c>
      <c r="Q245" s="16" t="n">
        <v>19</v>
      </c>
    </row>
    <row r="246" customFormat="false" ht="15" hidden="false" customHeight="false" outlineLevel="0" collapsed="false">
      <c r="A246" s="11" t="s">
        <v>33</v>
      </c>
      <c r="B246" s="11" t="s">
        <v>5362</v>
      </c>
      <c r="C246" s="16" t="n">
        <v>6956</v>
      </c>
      <c r="D246" s="16" t="n">
        <v>3608</v>
      </c>
      <c r="E246" s="17" t="n">
        <v>-695.43</v>
      </c>
      <c r="F246" s="75" t="n">
        <f aca="false">IF(D246=0,"",E246/D246)</f>
        <v>-0.19274667405765</v>
      </c>
      <c r="G246" s="16" t="n">
        <v>3348</v>
      </c>
      <c r="H246" s="17" t="n">
        <v>-76.468</v>
      </c>
      <c r="I246" s="75" t="n">
        <f aca="false">IF(G246=0,"",H246/G246)</f>
        <v>-0.0228399044205496</v>
      </c>
      <c r="J246" s="16" t="n">
        <v>1</v>
      </c>
      <c r="K246" s="14" t="n">
        <v>0.3321</v>
      </c>
      <c r="L246" s="14" t="n">
        <v>0.6081</v>
      </c>
      <c r="M246" s="14" t="n">
        <v>0.4965</v>
      </c>
      <c r="N246" s="14" t="n">
        <v>0.3972</v>
      </c>
      <c r="O246" s="14" t="n">
        <v>0.3321</v>
      </c>
      <c r="P246" s="16" t="n">
        <v>7</v>
      </c>
      <c r="Q246" s="16" t="n">
        <v>19</v>
      </c>
    </row>
    <row r="247" customFormat="false" ht="15" hidden="false" customHeight="false" outlineLevel="0" collapsed="false">
      <c r="A247" s="11" t="s">
        <v>33</v>
      </c>
      <c r="B247" s="11" t="s">
        <v>5366</v>
      </c>
      <c r="C247" s="16" t="n">
        <v>6958</v>
      </c>
      <c r="D247" s="16" t="n">
        <v>3608</v>
      </c>
      <c r="E247" s="17" t="n">
        <v>-696.462</v>
      </c>
      <c r="F247" s="75" t="n">
        <f aca="false">IF(D247=0,"",E247/D247)</f>
        <v>-0.193032705099778</v>
      </c>
      <c r="G247" s="16" t="n">
        <v>3350</v>
      </c>
      <c r="H247" s="17" t="n">
        <v>-76.256</v>
      </c>
      <c r="I247" s="75" t="n">
        <f aca="false">IF(G247=0,"",H247/G247)</f>
        <v>-0.0227629850746269</v>
      </c>
      <c r="J247" s="16" t="n">
        <v>1</v>
      </c>
      <c r="K247" s="14" t="n">
        <v>0.3321</v>
      </c>
      <c r="L247" s="14" t="n">
        <v>0.6084</v>
      </c>
      <c r="M247" s="14" t="n">
        <v>0.4971</v>
      </c>
      <c r="N247" s="14" t="n">
        <v>0.3977</v>
      </c>
      <c r="O247" s="14" t="n">
        <v>0.3321</v>
      </c>
      <c r="P247" s="16" t="n">
        <v>7</v>
      </c>
      <c r="Q247" s="16" t="n">
        <v>19</v>
      </c>
    </row>
    <row r="248" customFormat="false" ht="15" hidden="false" customHeight="false" outlineLevel="0" collapsed="false">
      <c r="A248" s="11" t="s">
        <v>33</v>
      </c>
      <c r="B248" s="11" t="s">
        <v>5382</v>
      </c>
      <c r="C248" s="16" t="n">
        <v>6951</v>
      </c>
      <c r="D248" s="16" t="n">
        <v>3606</v>
      </c>
      <c r="E248" s="17" t="n">
        <v>-696.579</v>
      </c>
      <c r="F248" s="75" t="n">
        <f aca="false">IF(D248=0,"",E248/D248)</f>
        <v>-0.193172212978369</v>
      </c>
      <c r="G248" s="16" t="n">
        <v>3345</v>
      </c>
      <c r="H248" s="17" t="n">
        <v>-87.419</v>
      </c>
      <c r="I248" s="75" t="n">
        <f aca="false">IF(G248=0,"",H248/G248)</f>
        <v>-0.0261342301943199</v>
      </c>
      <c r="J248" s="16" t="n">
        <v>1</v>
      </c>
      <c r="K248" s="14" t="n">
        <v>0.3318</v>
      </c>
      <c r="L248" s="14" t="n">
        <v>0.6083</v>
      </c>
      <c r="M248" s="14" t="n">
        <v>0.4959</v>
      </c>
      <c r="N248" s="14" t="n">
        <v>0.3971</v>
      </c>
      <c r="O248" s="14" t="n">
        <v>0.3318</v>
      </c>
      <c r="P248" s="16" t="n">
        <v>7</v>
      </c>
      <c r="Q248" s="16" t="n">
        <v>19</v>
      </c>
    </row>
    <row r="249" customFormat="false" ht="15" hidden="false" customHeight="false" outlineLevel="0" collapsed="false">
      <c r="A249" s="11" t="s">
        <v>33</v>
      </c>
      <c r="B249" s="11" t="s">
        <v>5395</v>
      </c>
      <c r="C249" s="16" t="n">
        <v>6961</v>
      </c>
      <c r="D249" s="16" t="n">
        <v>3610</v>
      </c>
      <c r="E249" s="17" t="n">
        <v>-697.715</v>
      </c>
      <c r="F249" s="75" t="n">
        <f aca="false">IF(D249=0,"",E249/D249)</f>
        <v>-0.193272853185596</v>
      </c>
      <c r="G249" s="16" t="n">
        <v>3351</v>
      </c>
      <c r="H249" s="17" t="n">
        <v>-84.075</v>
      </c>
      <c r="I249" s="75" t="n">
        <f aca="false">IF(G249=0,"",H249/G249)</f>
        <v>-0.0250895255147717</v>
      </c>
      <c r="J249" s="16" t="n">
        <v>1</v>
      </c>
      <c r="K249" s="14" t="n">
        <v>0.333</v>
      </c>
      <c r="L249" s="14" t="n">
        <v>0.608</v>
      </c>
      <c r="M249" s="14" t="n">
        <v>0.4969</v>
      </c>
      <c r="N249" s="14" t="n">
        <v>0.3982</v>
      </c>
      <c r="O249" s="14" t="n">
        <v>0.333</v>
      </c>
      <c r="P249" s="16" t="n">
        <v>7</v>
      </c>
      <c r="Q249" s="16" t="n">
        <v>19</v>
      </c>
    </row>
    <row r="250" customFormat="false" ht="15" hidden="false" customHeight="false" outlineLevel="0" collapsed="false">
      <c r="A250" s="11" t="s">
        <v>33</v>
      </c>
      <c r="B250" s="11" t="s">
        <v>5374</v>
      </c>
      <c r="C250" s="16" t="n">
        <v>6972</v>
      </c>
      <c r="D250" s="16" t="n">
        <v>3616</v>
      </c>
      <c r="E250" s="17" t="n">
        <v>-698.989</v>
      </c>
      <c r="F250" s="75" t="n">
        <f aca="false">IF(D250=0,"",E250/D250)</f>
        <v>-0.193304480088496</v>
      </c>
      <c r="G250" s="16" t="n">
        <v>3356</v>
      </c>
      <c r="H250" s="17" t="n">
        <v>-82.88</v>
      </c>
      <c r="I250" s="75" t="n">
        <f aca="false">IF(G250=0,"",H250/G250)</f>
        <v>-0.0246960667461263</v>
      </c>
      <c r="J250" s="16" t="n">
        <v>0</v>
      </c>
      <c r="K250" s="14" t="n">
        <v>0.3319</v>
      </c>
      <c r="L250" s="14" t="n">
        <v>0.6093</v>
      </c>
      <c r="M250" s="14" t="n">
        <v>0.4971</v>
      </c>
      <c r="N250" s="14" t="n">
        <v>0.3979</v>
      </c>
      <c r="O250" s="14" t="n">
        <v>0.3319</v>
      </c>
      <c r="P250" s="16" t="n">
        <v>7</v>
      </c>
      <c r="Q250" s="16" t="n">
        <v>19</v>
      </c>
    </row>
    <row r="251" customFormat="false" ht="15" hidden="false" customHeight="false" outlineLevel="0" collapsed="false">
      <c r="A251" s="11" t="s">
        <v>33</v>
      </c>
      <c r="B251" s="11" t="s">
        <v>5373</v>
      </c>
      <c r="C251" s="16" t="n">
        <v>6972</v>
      </c>
      <c r="D251" s="16" t="n">
        <v>3616</v>
      </c>
      <c r="E251" s="17" t="n">
        <v>-698.989</v>
      </c>
      <c r="F251" s="75" t="n">
        <f aca="false">IF(D251=0,"",E251/D251)</f>
        <v>-0.193304480088496</v>
      </c>
      <c r="G251" s="16" t="n">
        <v>3356</v>
      </c>
      <c r="H251" s="17" t="n">
        <v>-82.88</v>
      </c>
      <c r="I251" s="75" t="n">
        <f aca="false">IF(G251=0,"",H251/G251)</f>
        <v>-0.0246960667461263</v>
      </c>
      <c r="J251" s="16" t="n">
        <v>0</v>
      </c>
      <c r="K251" s="14" t="n">
        <v>0.3319</v>
      </c>
      <c r="L251" s="14" t="n">
        <v>0.6093</v>
      </c>
      <c r="M251" s="14" t="n">
        <v>0.4971</v>
      </c>
      <c r="N251" s="14" t="n">
        <v>0.3979</v>
      </c>
      <c r="O251" s="14" t="n">
        <v>0.3319</v>
      </c>
      <c r="P251" s="16" t="n">
        <v>7</v>
      </c>
      <c r="Q251" s="16" t="n">
        <v>19</v>
      </c>
    </row>
    <row r="252" customFormat="false" ht="15" hidden="false" customHeight="false" outlineLevel="0" collapsed="false">
      <c r="A252" s="11" t="s">
        <v>33</v>
      </c>
      <c r="B252" s="11" t="s">
        <v>5406</v>
      </c>
      <c r="C252" s="16" t="n">
        <v>7280</v>
      </c>
      <c r="D252" s="16" t="n">
        <v>3797</v>
      </c>
      <c r="E252" s="17" t="n">
        <v>-735.994</v>
      </c>
      <c r="F252" s="75" t="n">
        <f aca="false">IF(D252=0,"",E252/D252)</f>
        <v>-0.193835659731367</v>
      </c>
      <c r="G252" s="16" t="n">
        <v>3483</v>
      </c>
      <c r="H252" s="17" t="n">
        <v>-117.12</v>
      </c>
      <c r="I252" s="75" t="n">
        <f aca="false">IF(G252=0,"",H252/G252)</f>
        <v>-0.0336261843238587</v>
      </c>
      <c r="J252" s="16" t="n">
        <v>1</v>
      </c>
      <c r="K252" s="14" t="n">
        <v>0.4992</v>
      </c>
      <c r="L252" s="14" t="n">
        <v>0.6104</v>
      </c>
      <c r="M252" s="14" t="n">
        <v>0.4992</v>
      </c>
      <c r="N252" s="14" t="n">
        <v>0</v>
      </c>
      <c r="O252" s="14" t="n">
        <v>0</v>
      </c>
      <c r="P252" s="16" t="n">
        <v>11</v>
      </c>
      <c r="Q252" s="16" t="n">
        <v>11</v>
      </c>
    </row>
    <row r="253" customFormat="false" ht="15" hidden="false" customHeight="false" outlineLevel="0" collapsed="false">
      <c r="A253" s="11" t="s">
        <v>33</v>
      </c>
      <c r="B253" s="11" t="s">
        <v>5371</v>
      </c>
      <c r="C253" s="16" t="n">
        <v>6959</v>
      </c>
      <c r="D253" s="16" t="n">
        <v>3609</v>
      </c>
      <c r="E253" s="17" t="n">
        <v>-699.606</v>
      </c>
      <c r="F253" s="75" t="n">
        <f aca="false">IF(D253=0,"",E253/D253)</f>
        <v>-0.193850374064838</v>
      </c>
      <c r="G253" s="16" t="n">
        <v>3350</v>
      </c>
      <c r="H253" s="17" t="n">
        <v>-70.977</v>
      </c>
      <c r="I253" s="75" t="n">
        <f aca="false">IF(G253=0,"",H253/G253)</f>
        <v>-0.0211871641791045</v>
      </c>
      <c r="J253" s="16" t="n">
        <v>0</v>
      </c>
      <c r="K253" s="14" t="n">
        <v>0.3325</v>
      </c>
      <c r="L253" s="14" t="n">
        <v>0.6077</v>
      </c>
      <c r="M253" s="14" t="n">
        <v>0.4981</v>
      </c>
      <c r="N253" s="14" t="n">
        <v>0.3982</v>
      </c>
      <c r="O253" s="14" t="n">
        <v>0.3325</v>
      </c>
      <c r="P253" s="16" t="n">
        <v>7</v>
      </c>
      <c r="Q253" s="16" t="n">
        <v>19</v>
      </c>
    </row>
    <row r="254" customFormat="false" ht="15" hidden="false" customHeight="false" outlineLevel="0" collapsed="false">
      <c r="A254" s="11" t="s">
        <v>33</v>
      </c>
      <c r="B254" s="11" t="s">
        <v>5335</v>
      </c>
      <c r="C254" s="16" t="n">
        <v>6878</v>
      </c>
      <c r="D254" s="16" t="n">
        <v>3567</v>
      </c>
      <c r="E254" s="17" t="n">
        <v>-692.781</v>
      </c>
      <c r="F254" s="75" t="n">
        <f aca="false">IF(D254=0,"",E254/D254)</f>
        <v>-0.194219512195122</v>
      </c>
      <c r="G254" s="16" t="n">
        <v>3311</v>
      </c>
      <c r="H254" s="17" t="n">
        <v>-69.89</v>
      </c>
      <c r="I254" s="75" t="n">
        <f aca="false">IF(G254=0,"",H254/G254)</f>
        <v>-0.0211084264572637</v>
      </c>
      <c r="J254" s="16" t="n">
        <v>1</v>
      </c>
      <c r="K254" s="14" t="n">
        <v>0.3318</v>
      </c>
      <c r="L254" s="14" t="n">
        <v>0.6077</v>
      </c>
      <c r="M254" s="14" t="n">
        <v>0.4965</v>
      </c>
      <c r="N254" s="14" t="n">
        <v>0.3982</v>
      </c>
      <c r="O254" s="14" t="n">
        <v>0.3318</v>
      </c>
      <c r="P254" s="16" t="n">
        <v>7</v>
      </c>
      <c r="Q254" s="16" t="n">
        <v>19</v>
      </c>
    </row>
    <row r="255" customFormat="false" ht="15" hidden="false" customHeight="false" outlineLevel="0" collapsed="false">
      <c r="A255" s="11" t="s">
        <v>33</v>
      </c>
      <c r="B255" s="11" t="s">
        <v>5292</v>
      </c>
      <c r="C255" s="16" t="n">
        <v>8376</v>
      </c>
      <c r="D255" s="16" t="n">
        <v>4289</v>
      </c>
      <c r="E255" s="17" t="n">
        <v>-833.37</v>
      </c>
      <c r="F255" s="75" t="n">
        <f aca="false">IF(D255=0,"",E255/D255)</f>
        <v>-0.19430403357426</v>
      </c>
      <c r="G255" s="16" t="n">
        <v>4087</v>
      </c>
      <c r="H255" s="17" t="n">
        <v>-72.478</v>
      </c>
      <c r="I255" s="75" t="n">
        <f aca="false">IF(G255=0,"",H255/G255)</f>
        <v>-0.0177337900660631</v>
      </c>
      <c r="J255" s="16" t="n">
        <v>0</v>
      </c>
      <c r="K255" s="14" t="n">
        <v>0.328</v>
      </c>
      <c r="L255" s="14" t="n">
        <v>0.6076</v>
      </c>
      <c r="M255" s="14" t="n">
        <v>0.4932</v>
      </c>
      <c r="N255" s="14" t="n">
        <v>0.3943</v>
      </c>
      <c r="O255" s="14" t="n">
        <v>0.328</v>
      </c>
      <c r="P255" s="16" t="n">
        <v>8</v>
      </c>
      <c r="Q255" s="16" t="n">
        <v>20</v>
      </c>
    </row>
    <row r="256" customFormat="false" ht="15" hidden="false" customHeight="false" outlineLevel="0" collapsed="false">
      <c r="A256" s="11" t="s">
        <v>33</v>
      </c>
      <c r="B256" s="11" t="s">
        <v>5357</v>
      </c>
      <c r="C256" s="16" t="n">
        <v>6907</v>
      </c>
      <c r="D256" s="16" t="n">
        <v>3584</v>
      </c>
      <c r="E256" s="17" t="n">
        <v>-698.363</v>
      </c>
      <c r="F256" s="75" t="n">
        <f aca="false">IF(D256=0,"",E256/D256)</f>
        <v>-0.194855747767857</v>
      </c>
      <c r="G256" s="16" t="n">
        <v>3323</v>
      </c>
      <c r="H256" s="17" t="n">
        <v>-78.883</v>
      </c>
      <c r="I256" s="75" t="n">
        <f aca="false">IF(G256=0,"",H256/G256)</f>
        <v>-0.0237384893168823</v>
      </c>
      <c r="J256" s="16" t="n">
        <v>1</v>
      </c>
      <c r="K256" s="14" t="n">
        <v>0.3315</v>
      </c>
      <c r="L256" s="14" t="n">
        <v>0.6081</v>
      </c>
      <c r="M256" s="14" t="n">
        <v>0.4963</v>
      </c>
      <c r="N256" s="14" t="n">
        <v>0.3984</v>
      </c>
      <c r="O256" s="14" t="n">
        <v>0.3315</v>
      </c>
      <c r="P256" s="16" t="n">
        <v>7</v>
      </c>
      <c r="Q256" s="16" t="n">
        <v>19</v>
      </c>
    </row>
    <row r="257" customFormat="false" ht="15" hidden="false" customHeight="false" outlineLevel="0" collapsed="false">
      <c r="A257" s="11" t="s">
        <v>33</v>
      </c>
      <c r="B257" s="11" t="s">
        <v>5385</v>
      </c>
      <c r="C257" s="16" t="n">
        <v>6950</v>
      </c>
      <c r="D257" s="16" t="n">
        <v>3613</v>
      </c>
      <c r="E257" s="17" t="n">
        <v>-704.267</v>
      </c>
      <c r="F257" s="75" t="n">
        <f aca="false">IF(D257=0,"",E257/D257)</f>
        <v>-0.194925823415444</v>
      </c>
      <c r="G257" s="16" t="n">
        <v>3337</v>
      </c>
      <c r="H257" s="17" t="n">
        <v>-88.439</v>
      </c>
      <c r="I257" s="75" t="n">
        <f aca="false">IF(G257=0,"",H257/G257)</f>
        <v>-0.0265025471980821</v>
      </c>
      <c r="J257" s="16" t="n">
        <v>0</v>
      </c>
      <c r="K257" s="14" t="n">
        <v>0.3317</v>
      </c>
      <c r="L257" s="14" t="n">
        <v>0.6089</v>
      </c>
      <c r="M257" s="14" t="n">
        <v>0.4977</v>
      </c>
      <c r="N257" s="14" t="n">
        <v>0.3978</v>
      </c>
      <c r="O257" s="14" t="n">
        <v>0.3317</v>
      </c>
      <c r="P257" s="16" t="n">
        <v>7</v>
      </c>
      <c r="Q257" s="16" t="n">
        <v>19</v>
      </c>
    </row>
    <row r="258" customFormat="false" ht="15" hidden="false" customHeight="false" outlineLevel="0" collapsed="false">
      <c r="A258" s="11" t="s">
        <v>33</v>
      </c>
      <c r="B258" s="11" t="s">
        <v>5356</v>
      </c>
      <c r="C258" s="16" t="n">
        <v>7156</v>
      </c>
      <c r="D258" s="16" t="n">
        <v>3729</v>
      </c>
      <c r="E258" s="17" t="n">
        <v>-727.193</v>
      </c>
      <c r="F258" s="75" t="n">
        <f aca="false">IF(D258=0,"",E258/D258)</f>
        <v>-0.195010190399571</v>
      </c>
      <c r="G258" s="16" t="n">
        <v>3427</v>
      </c>
      <c r="H258" s="17" t="n">
        <v>-52.192</v>
      </c>
      <c r="I258" s="75" t="n">
        <f aca="false">IF(G258=0,"",H258/G258)</f>
        <v>-0.0152296469215057</v>
      </c>
      <c r="J258" s="16" t="n">
        <v>1</v>
      </c>
      <c r="K258" s="14" t="n">
        <v>0.2521</v>
      </c>
      <c r="L258" s="14" t="n">
        <v>0.6118</v>
      </c>
      <c r="M258" s="14" t="n">
        <v>0.4987</v>
      </c>
      <c r="N258" s="14" t="n">
        <v>0.3338</v>
      </c>
      <c r="O258" s="14" t="n">
        <v>0.2521</v>
      </c>
      <c r="P258" s="16" t="n">
        <v>7</v>
      </c>
      <c r="Q258" s="16" t="n">
        <v>11</v>
      </c>
    </row>
    <row r="259" customFormat="false" ht="15" hidden="false" customHeight="false" outlineLevel="0" collapsed="false">
      <c r="A259" s="11" t="s">
        <v>33</v>
      </c>
      <c r="B259" s="11" t="s">
        <v>5384</v>
      </c>
      <c r="C259" s="16" t="n">
        <v>7047</v>
      </c>
      <c r="D259" s="16" t="n">
        <v>3648</v>
      </c>
      <c r="E259" s="17" t="n">
        <v>-712.366</v>
      </c>
      <c r="F259" s="75" t="n">
        <f aca="false">IF(D259=0,"",E259/D259)</f>
        <v>-0.19527576754386</v>
      </c>
      <c r="G259" s="16" t="n">
        <v>3399</v>
      </c>
      <c r="H259" s="17" t="n">
        <v>-54.987</v>
      </c>
      <c r="I259" s="75" t="n">
        <f aca="false">IF(G259=0,"",H259/G259)</f>
        <v>-0.0161774051191527</v>
      </c>
      <c r="J259" s="16" t="n">
        <v>1</v>
      </c>
      <c r="K259" s="14" t="n">
        <v>0.3332</v>
      </c>
      <c r="L259" s="14" t="n">
        <v>0.6075</v>
      </c>
      <c r="M259" s="14" t="n">
        <v>0.4955</v>
      </c>
      <c r="N259" s="14" t="n">
        <v>0.3988</v>
      </c>
      <c r="O259" s="14" t="n">
        <v>0.3332</v>
      </c>
      <c r="P259" s="16" t="n">
        <v>9</v>
      </c>
      <c r="Q259" s="16" t="n">
        <v>19</v>
      </c>
    </row>
    <row r="260" customFormat="false" ht="15" hidden="false" customHeight="false" outlineLevel="0" collapsed="false">
      <c r="A260" s="11" t="s">
        <v>33</v>
      </c>
      <c r="B260" s="11" t="s">
        <v>5326</v>
      </c>
      <c r="C260" s="16" t="n">
        <v>6311</v>
      </c>
      <c r="D260" s="16" t="n">
        <v>3242</v>
      </c>
      <c r="E260" s="17" t="n">
        <v>-634.755</v>
      </c>
      <c r="F260" s="75" t="n">
        <f aca="false">IF(D260=0,"",E260/D260)</f>
        <v>-0.195791178285009</v>
      </c>
      <c r="G260" s="16" t="n">
        <v>3069</v>
      </c>
      <c r="H260" s="17" t="n">
        <v>-18.964</v>
      </c>
      <c r="I260" s="75" t="n">
        <f aca="false">IF(G260=0,"",H260/G260)</f>
        <v>-0.00617921146953405</v>
      </c>
      <c r="J260" s="16" t="n">
        <v>2</v>
      </c>
      <c r="K260" s="14" t="n">
        <v>0.2492</v>
      </c>
      <c r="L260" s="14" t="n">
        <v>0.6143</v>
      </c>
      <c r="M260" s="14" t="n">
        <v>0.4999</v>
      </c>
      <c r="N260" s="14" t="n">
        <v>0.4006</v>
      </c>
      <c r="O260" s="14" t="n">
        <v>0.2492</v>
      </c>
      <c r="P260" s="16" t="n">
        <v>5</v>
      </c>
      <c r="Q260" s="16" t="n">
        <v>28</v>
      </c>
    </row>
    <row r="261" customFormat="false" ht="15" hidden="false" customHeight="false" outlineLevel="0" collapsed="false">
      <c r="A261" s="11" t="s">
        <v>33</v>
      </c>
      <c r="B261" s="11" t="s">
        <v>5372</v>
      </c>
      <c r="C261" s="16" t="n">
        <v>6932</v>
      </c>
      <c r="D261" s="16" t="n">
        <v>3597</v>
      </c>
      <c r="E261" s="17" t="n">
        <v>-704.293</v>
      </c>
      <c r="F261" s="75" t="n">
        <f aca="false">IF(D261=0,"",E261/D261)</f>
        <v>-0.195800111203781</v>
      </c>
      <c r="G261" s="16" t="n">
        <v>3335</v>
      </c>
      <c r="H261" s="17" t="n">
        <v>-102.354</v>
      </c>
      <c r="I261" s="75" t="n">
        <f aca="false">IF(G261=0,"",H261/G261)</f>
        <v>-0.0306908545727136</v>
      </c>
      <c r="J261" s="16" t="n">
        <v>0</v>
      </c>
      <c r="K261" s="14" t="n">
        <v>0.3304</v>
      </c>
      <c r="L261" s="14" t="n">
        <v>0.6066</v>
      </c>
      <c r="M261" s="14" t="n">
        <v>0.4944</v>
      </c>
      <c r="N261" s="14" t="n">
        <v>0.3957</v>
      </c>
      <c r="O261" s="14" t="n">
        <v>0.3304</v>
      </c>
      <c r="P261" s="16" t="n">
        <v>5</v>
      </c>
      <c r="Q261" s="16" t="n">
        <v>18</v>
      </c>
    </row>
    <row r="262" customFormat="false" ht="15" hidden="false" customHeight="false" outlineLevel="0" collapsed="false">
      <c r="A262" s="11" t="s">
        <v>33</v>
      </c>
      <c r="B262" s="11" t="s">
        <v>5346</v>
      </c>
      <c r="C262" s="16" t="n">
        <v>7022</v>
      </c>
      <c r="D262" s="16" t="n">
        <v>3636</v>
      </c>
      <c r="E262" s="17" t="n">
        <v>-712.298</v>
      </c>
      <c r="F262" s="75" t="n">
        <f aca="false">IF(D262=0,"",E262/D262)</f>
        <v>-0.195901540154015</v>
      </c>
      <c r="G262" s="16" t="n">
        <v>3386</v>
      </c>
      <c r="H262" s="17" t="n">
        <v>-80.454</v>
      </c>
      <c r="I262" s="75" t="n">
        <f aca="false">IF(G262=0,"",H262/G262)</f>
        <v>-0.0237607796810396</v>
      </c>
      <c r="J262" s="16" t="n">
        <v>0</v>
      </c>
      <c r="K262" s="14" t="n">
        <v>0.3321</v>
      </c>
      <c r="L262" s="14" t="n">
        <v>0.6067</v>
      </c>
      <c r="M262" s="14" t="n">
        <v>0.4943</v>
      </c>
      <c r="N262" s="14" t="n">
        <v>0.3972</v>
      </c>
      <c r="O262" s="14" t="n">
        <v>0.3321</v>
      </c>
      <c r="P262" s="16" t="n">
        <v>7</v>
      </c>
      <c r="Q262" s="16" t="n">
        <v>19</v>
      </c>
    </row>
    <row r="263" customFormat="false" ht="15" hidden="false" customHeight="false" outlineLevel="0" collapsed="false">
      <c r="A263" s="11" t="s">
        <v>33</v>
      </c>
      <c r="B263" s="11" t="s">
        <v>5297</v>
      </c>
      <c r="C263" s="16" t="n">
        <v>2408</v>
      </c>
      <c r="D263" s="16" t="n">
        <v>1221</v>
      </c>
      <c r="E263" s="17" t="n">
        <v>-239.425</v>
      </c>
      <c r="F263" s="75" t="n">
        <f aca="false">IF(D263=0,"",E263/D263)</f>
        <v>-0.196089271089271</v>
      </c>
      <c r="G263" s="16" t="n">
        <v>1187</v>
      </c>
      <c r="H263" s="17" t="n">
        <v>-16.181</v>
      </c>
      <c r="I263" s="75" t="n">
        <f aca="false">IF(G263=0,"",H263/G263)</f>
        <v>-0.0136318449873631</v>
      </c>
      <c r="J263" s="16" t="n">
        <v>1</v>
      </c>
      <c r="K263" s="14" t="n">
        <v>0.3297</v>
      </c>
      <c r="L263" s="14" t="n">
        <v>0.6175</v>
      </c>
      <c r="M263" s="14" t="n">
        <v>0.5</v>
      </c>
      <c r="N263" s="14" t="n">
        <v>0.3937</v>
      </c>
      <c r="O263" s="14" t="n">
        <v>0.3297</v>
      </c>
      <c r="P263" s="16" t="n">
        <v>7</v>
      </c>
      <c r="Q263" s="16" t="n">
        <v>17</v>
      </c>
    </row>
    <row r="264" customFormat="false" ht="15" hidden="false" customHeight="false" outlineLevel="0" collapsed="false">
      <c r="A264" s="11" t="s">
        <v>33</v>
      </c>
      <c r="B264" s="11" t="s">
        <v>5379</v>
      </c>
      <c r="C264" s="16" t="n">
        <v>6936</v>
      </c>
      <c r="D264" s="16" t="n">
        <v>3602</v>
      </c>
      <c r="E264" s="17" t="n">
        <v>-707.67</v>
      </c>
      <c r="F264" s="75" t="n">
        <f aca="false">IF(D264=0,"",E264/D264)</f>
        <v>-0.196465852304275</v>
      </c>
      <c r="G264" s="16" t="n">
        <v>3334</v>
      </c>
      <c r="H264" s="17" t="n">
        <v>-87.569</v>
      </c>
      <c r="I264" s="75" t="n">
        <f aca="false">IF(G264=0,"",H264/G264)</f>
        <v>-0.0262654469106179</v>
      </c>
      <c r="J264" s="16" t="n">
        <v>0</v>
      </c>
      <c r="K264" s="14" t="n">
        <v>0.3309</v>
      </c>
      <c r="L264" s="14" t="n">
        <v>0.6052</v>
      </c>
      <c r="M264" s="14" t="n">
        <v>0.4941</v>
      </c>
      <c r="N264" s="14" t="n">
        <v>0.3959</v>
      </c>
      <c r="O264" s="14" t="n">
        <v>0.3309</v>
      </c>
      <c r="P264" s="16" t="n">
        <v>7</v>
      </c>
      <c r="Q264" s="16" t="n">
        <v>18</v>
      </c>
    </row>
    <row r="265" customFormat="false" ht="15" hidden="false" customHeight="false" outlineLevel="0" collapsed="false">
      <c r="A265" s="11" t="s">
        <v>33</v>
      </c>
      <c r="B265" s="11" t="s">
        <v>5388</v>
      </c>
      <c r="C265" s="16" t="n">
        <v>7061</v>
      </c>
      <c r="D265" s="16" t="n">
        <v>3665</v>
      </c>
      <c r="E265" s="17" t="n">
        <v>-720.311</v>
      </c>
      <c r="F265" s="75" t="n">
        <f aca="false">IF(D265=0,"",E265/D265)</f>
        <v>-0.196537789904502</v>
      </c>
      <c r="G265" s="16" t="n">
        <v>3396</v>
      </c>
      <c r="H265" s="17" t="n">
        <v>-68.986</v>
      </c>
      <c r="I265" s="75" t="n">
        <f aca="false">IF(G265=0,"",H265/G265)</f>
        <v>-0.0203138987043581</v>
      </c>
      <c r="J265" s="16" t="n">
        <v>0</v>
      </c>
      <c r="K265" s="14" t="n">
        <v>0.3328</v>
      </c>
      <c r="L265" s="14" t="n">
        <v>0.6137</v>
      </c>
      <c r="M265" s="14" t="n">
        <v>0.4965</v>
      </c>
      <c r="N265" s="14" t="n">
        <v>0.3995</v>
      </c>
      <c r="O265" s="14" t="n">
        <v>0.3328</v>
      </c>
      <c r="P265" s="16" t="n">
        <v>8</v>
      </c>
      <c r="Q265" s="16" t="n">
        <v>17</v>
      </c>
    </row>
    <row r="266" customFormat="false" ht="15" hidden="false" customHeight="false" outlineLevel="0" collapsed="false">
      <c r="A266" s="11" t="s">
        <v>33</v>
      </c>
      <c r="B266" s="11" t="s">
        <v>5332</v>
      </c>
      <c r="C266" s="16" t="n">
        <v>7096</v>
      </c>
      <c r="D266" s="16" t="n">
        <v>3691</v>
      </c>
      <c r="E266" s="17" t="n">
        <v>-725.743</v>
      </c>
      <c r="F266" s="75" t="n">
        <f aca="false">IF(D266=0,"",E266/D266)</f>
        <v>-0.196625033866161</v>
      </c>
      <c r="G266" s="16" t="n">
        <v>3405</v>
      </c>
      <c r="H266" s="17" t="n">
        <v>-91.759</v>
      </c>
      <c r="I266" s="75" t="n">
        <f aca="false">IF(G266=0,"",H266/G266)</f>
        <v>-0.0269483113069016</v>
      </c>
      <c r="J266" s="16" t="n">
        <v>0</v>
      </c>
      <c r="K266" s="14" t="n">
        <v>0.3313</v>
      </c>
      <c r="L266" s="14" t="n">
        <v>0.6071</v>
      </c>
      <c r="M266" s="14" t="n">
        <v>0.4956</v>
      </c>
      <c r="N266" s="14" t="n">
        <v>0.3975</v>
      </c>
      <c r="O266" s="14" t="n">
        <v>0.3313</v>
      </c>
      <c r="P266" s="16" t="n">
        <v>7</v>
      </c>
      <c r="Q266" s="16" t="n">
        <v>19</v>
      </c>
    </row>
    <row r="267" customFormat="false" ht="15" hidden="false" customHeight="false" outlineLevel="0" collapsed="false">
      <c r="A267" s="11" t="s">
        <v>33</v>
      </c>
      <c r="B267" s="11" t="s">
        <v>5389</v>
      </c>
      <c r="C267" s="16" t="n">
        <v>7046</v>
      </c>
      <c r="D267" s="16" t="n">
        <v>3656</v>
      </c>
      <c r="E267" s="17" t="n">
        <v>-719.73</v>
      </c>
      <c r="F267" s="75" t="n">
        <f aca="false">IF(D267=0,"",E267/D267)</f>
        <v>-0.196862691466083</v>
      </c>
      <c r="G267" s="16" t="n">
        <v>3390</v>
      </c>
      <c r="H267" s="17" t="n">
        <v>-87.078</v>
      </c>
      <c r="I267" s="75" t="n">
        <f aca="false">IF(G267=0,"",H267/G267)</f>
        <v>-0.0256867256637168</v>
      </c>
      <c r="J267" s="16" t="n">
        <v>0</v>
      </c>
      <c r="K267" s="14" t="n">
        <v>0.3314</v>
      </c>
      <c r="L267" s="14" t="n">
        <v>0.6045</v>
      </c>
      <c r="M267" s="14" t="n">
        <v>0.4939</v>
      </c>
      <c r="N267" s="14" t="n">
        <v>0.3951</v>
      </c>
      <c r="O267" s="14" t="n">
        <v>0.3314</v>
      </c>
      <c r="P267" s="16" t="n">
        <v>7</v>
      </c>
      <c r="Q267" s="16" t="n">
        <v>19</v>
      </c>
    </row>
    <row r="268" customFormat="false" ht="15" hidden="false" customHeight="false" outlineLevel="0" collapsed="false">
      <c r="A268" s="11" t="s">
        <v>33</v>
      </c>
      <c r="B268" s="11" t="s">
        <v>5365</v>
      </c>
      <c r="C268" s="16" t="n">
        <v>7063</v>
      </c>
      <c r="D268" s="16" t="n">
        <v>3673</v>
      </c>
      <c r="E268" s="17" t="n">
        <v>-723.959</v>
      </c>
      <c r="F268" s="75" t="n">
        <f aca="false">IF(D268=0,"",E268/D268)</f>
        <v>-0.197102913150014</v>
      </c>
      <c r="G268" s="16" t="n">
        <v>3390</v>
      </c>
      <c r="H268" s="17" t="n">
        <v>-98.194</v>
      </c>
      <c r="I268" s="75" t="n">
        <f aca="false">IF(G268=0,"",H268/G268)</f>
        <v>-0.0289657817109145</v>
      </c>
      <c r="J268" s="16" t="n">
        <v>0</v>
      </c>
      <c r="K268" s="14" t="n">
        <v>0.3312</v>
      </c>
      <c r="L268" s="14" t="n">
        <v>0.608</v>
      </c>
      <c r="M268" s="14" t="n">
        <v>0.4964</v>
      </c>
      <c r="N268" s="14" t="n">
        <v>0.3973</v>
      </c>
      <c r="O268" s="14" t="n">
        <v>0.3312</v>
      </c>
      <c r="P268" s="16" t="n">
        <v>9</v>
      </c>
      <c r="Q268" s="16" t="n">
        <v>18</v>
      </c>
    </row>
    <row r="269" customFormat="false" ht="15" hidden="false" customHeight="false" outlineLevel="0" collapsed="false">
      <c r="A269" s="11" t="s">
        <v>33</v>
      </c>
      <c r="B269" s="11" t="s">
        <v>5320</v>
      </c>
      <c r="C269" s="16" t="n">
        <v>6660</v>
      </c>
      <c r="D269" s="16" t="n">
        <v>3451</v>
      </c>
      <c r="E269" s="17" t="n">
        <v>-680.284</v>
      </c>
      <c r="F269" s="75" t="n">
        <f aca="false">IF(D269=0,"",E269/D269)</f>
        <v>-0.19712662996233</v>
      </c>
      <c r="G269" s="16" t="n">
        <v>3209</v>
      </c>
      <c r="H269" s="17" t="n">
        <v>-54.319</v>
      </c>
      <c r="I269" s="75" t="n">
        <f aca="false">IF(G269=0,"",H269/G269)</f>
        <v>-0.0169270800872546</v>
      </c>
      <c r="J269" s="16" t="n">
        <v>1</v>
      </c>
      <c r="K269" s="14" t="n">
        <v>0.3309</v>
      </c>
      <c r="L269" s="14" t="n">
        <v>0.6023</v>
      </c>
      <c r="M269" s="14" t="n">
        <v>0.4923</v>
      </c>
      <c r="N269" s="14" t="n">
        <v>0.3934</v>
      </c>
      <c r="O269" s="14" t="n">
        <v>0.3309</v>
      </c>
      <c r="P269" s="16" t="n">
        <v>6</v>
      </c>
      <c r="Q269" s="16" t="n">
        <v>23</v>
      </c>
    </row>
    <row r="270" customFormat="false" ht="15" hidden="false" customHeight="false" outlineLevel="0" collapsed="false">
      <c r="A270" s="11" t="s">
        <v>33</v>
      </c>
      <c r="B270" s="11" t="s">
        <v>5381</v>
      </c>
      <c r="C270" s="16" t="n">
        <v>7005</v>
      </c>
      <c r="D270" s="16" t="n">
        <v>3626</v>
      </c>
      <c r="E270" s="17" t="n">
        <v>-716.505</v>
      </c>
      <c r="F270" s="75" t="n">
        <f aca="false">IF(D270=0,"",E270/D270)</f>
        <v>-0.197602040816327</v>
      </c>
      <c r="G270" s="16" t="n">
        <v>3379</v>
      </c>
      <c r="H270" s="17" t="n">
        <v>-153.155</v>
      </c>
      <c r="I270" s="75" t="n">
        <f aca="false">IF(G270=0,"",H270/G270)</f>
        <v>-0.0453255401006215</v>
      </c>
      <c r="J270" s="16" t="n">
        <v>0</v>
      </c>
      <c r="K270" s="14" t="n">
        <v>0.3278</v>
      </c>
      <c r="L270" s="14" t="n">
        <v>0.6036</v>
      </c>
      <c r="M270" s="14" t="n">
        <v>0.4925</v>
      </c>
      <c r="N270" s="14" t="n">
        <v>0.3949</v>
      </c>
      <c r="O270" s="14" t="n">
        <v>0.3278</v>
      </c>
      <c r="P270" s="16" t="n">
        <v>7</v>
      </c>
      <c r="Q270" s="16" t="n">
        <v>19</v>
      </c>
    </row>
    <row r="271" customFormat="false" ht="15" hidden="false" customHeight="false" outlineLevel="0" collapsed="false">
      <c r="A271" s="11" t="s">
        <v>33</v>
      </c>
      <c r="B271" s="11" t="s">
        <v>5315</v>
      </c>
      <c r="C271" s="16" t="n">
        <v>6533</v>
      </c>
      <c r="D271" s="16" t="n">
        <v>3408</v>
      </c>
      <c r="E271" s="17" t="n">
        <v>-673.842</v>
      </c>
      <c r="F271" s="75" t="n">
        <f aca="false">IF(D271=0,"",E271/D271)</f>
        <v>-0.197723591549296</v>
      </c>
      <c r="G271" s="16" t="n">
        <v>3125</v>
      </c>
      <c r="H271" s="17" t="n">
        <v>-34.661</v>
      </c>
      <c r="I271" s="75" t="n">
        <f aca="false">IF(G271=0,"",H271/G271)</f>
        <v>-0.01109152</v>
      </c>
      <c r="J271" s="16" t="n">
        <v>2</v>
      </c>
      <c r="K271" s="14" t="n">
        <v>0.3325</v>
      </c>
      <c r="L271" s="14" t="n">
        <v>0.6077</v>
      </c>
      <c r="M271" s="14" t="n">
        <v>0.4984</v>
      </c>
      <c r="N271" s="14" t="n">
        <v>0.4006</v>
      </c>
      <c r="O271" s="14" t="n">
        <v>0.3325</v>
      </c>
      <c r="P271" s="16" t="n">
        <v>6</v>
      </c>
      <c r="Q271" s="16" t="n">
        <v>24</v>
      </c>
    </row>
    <row r="272" customFormat="false" ht="15" hidden="false" customHeight="false" outlineLevel="0" collapsed="false">
      <c r="A272" s="11" t="s">
        <v>33</v>
      </c>
      <c r="B272" s="11" t="s">
        <v>5392</v>
      </c>
      <c r="C272" s="16" t="n">
        <v>7012</v>
      </c>
      <c r="D272" s="16" t="n">
        <v>3662</v>
      </c>
      <c r="E272" s="17" t="n">
        <v>-725.034</v>
      </c>
      <c r="F272" s="75" t="n">
        <f aca="false">IF(D272=0,"",E272/D272)</f>
        <v>-0.197988530857455</v>
      </c>
      <c r="G272" s="16" t="n">
        <v>3350</v>
      </c>
      <c r="H272" s="17" t="n">
        <v>-130.495</v>
      </c>
      <c r="I272" s="75" t="n">
        <f aca="false">IF(G272=0,"",H272/G272)</f>
        <v>-0.0389537313432836</v>
      </c>
      <c r="J272" s="16" t="n">
        <v>0</v>
      </c>
      <c r="K272" s="14" t="n">
        <v>0.3289</v>
      </c>
      <c r="L272" s="14" t="n">
        <v>0.6052</v>
      </c>
      <c r="M272" s="14" t="n">
        <v>0.496</v>
      </c>
      <c r="N272" s="14" t="n">
        <v>0.3966</v>
      </c>
      <c r="O272" s="14" t="n">
        <v>0.3289</v>
      </c>
      <c r="P272" s="16" t="n">
        <v>7</v>
      </c>
      <c r="Q272" s="16" t="n">
        <v>16</v>
      </c>
    </row>
    <row r="273" customFormat="false" ht="15" hidden="false" customHeight="false" outlineLevel="0" collapsed="false">
      <c r="A273" s="11" t="s">
        <v>33</v>
      </c>
      <c r="B273" s="11" t="s">
        <v>5354</v>
      </c>
      <c r="C273" s="16" t="n">
        <v>7246</v>
      </c>
      <c r="D273" s="16" t="n">
        <v>3779</v>
      </c>
      <c r="E273" s="17" t="n">
        <v>-748.557</v>
      </c>
      <c r="F273" s="75" t="n">
        <f aca="false">IF(D273=0,"",E273/D273)</f>
        <v>-0.198083355385023</v>
      </c>
      <c r="G273" s="16" t="n">
        <v>3467</v>
      </c>
      <c r="H273" s="17" t="n">
        <v>-60.552</v>
      </c>
      <c r="I273" s="75" t="n">
        <f aca="false">IF(G273=0,"",H273/G273)</f>
        <v>-0.0174652437265648</v>
      </c>
      <c r="J273" s="16" t="n">
        <v>1</v>
      </c>
      <c r="K273" s="14" t="n">
        <v>0.1951</v>
      </c>
      <c r="L273" s="14" t="n">
        <v>0.6128</v>
      </c>
      <c r="M273" s="14" t="n">
        <v>0.3842</v>
      </c>
      <c r="N273" s="14" t="n">
        <v>0.2563</v>
      </c>
      <c r="O273" s="14" t="n">
        <v>0.1951</v>
      </c>
      <c r="P273" s="16" t="n">
        <v>5</v>
      </c>
      <c r="Q273" s="16" t="n">
        <v>11</v>
      </c>
    </row>
    <row r="274" customFormat="false" ht="15" hidden="false" customHeight="false" outlineLevel="0" collapsed="false">
      <c r="A274" s="11" t="s">
        <v>33</v>
      </c>
      <c r="B274" s="11" t="s">
        <v>5321</v>
      </c>
      <c r="C274" s="16" t="n">
        <v>5355</v>
      </c>
      <c r="D274" s="16" t="n">
        <v>2832</v>
      </c>
      <c r="E274" s="17" t="n">
        <v>-563.307</v>
      </c>
      <c r="F274" s="75" t="n">
        <f aca="false">IF(D274=0,"",E274/D274)</f>
        <v>-0.198907838983051</v>
      </c>
      <c r="G274" s="16" t="n">
        <v>2523</v>
      </c>
      <c r="H274" s="17" t="n">
        <v>-83.288</v>
      </c>
      <c r="I274" s="75" t="n">
        <f aca="false">IF(G274=0,"",H274/G274)</f>
        <v>-0.0330114942528736</v>
      </c>
      <c r="J274" s="16" t="n">
        <v>1</v>
      </c>
      <c r="K274" s="14" t="n">
        <v>0.3307</v>
      </c>
      <c r="L274" s="14" t="n">
        <v>0.6041</v>
      </c>
      <c r="M274" s="14" t="n">
        <v>0.4932</v>
      </c>
      <c r="N274" s="14" t="n">
        <v>0.3974</v>
      </c>
      <c r="O274" s="14" t="n">
        <v>0.3307</v>
      </c>
      <c r="P274" s="16" t="n">
        <v>5</v>
      </c>
      <c r="Q274" s="16" t="n">
        <v>18</v>
      </c>
    </row>
    <row r="275" customFormat="false" ht="15" hidden="false" customHeight="false" outlineLevel="0" collapsed="false">
      <c r="A275" s="11" t="s">
        <v>33</v>
      </c>
      <c r="B275" s="11" t="s">
        <v>5393</v>
      </c>
      <c r="C275" s="16" t="n">
        <v>7196</v>
      </c>
      <c r="D275" s="16" t="n">
        <v>3742</v>
      </c>
      <c r="E275" s="17" t="n">
        <v>-745.425</v>
      </c>
      <c r="F275" s="75" t="n">
        <f aca="false">IF(D275=0,"",E275/D275)</f>
        <v>-0.199204970603955</v>
      </c>
      <c r="G275" s="16" t="n">
        <v>3454</v>
      </c>
      <c r="H275" s="17" t="n">
        <v>-32.985</v>
      </c>
      <c r="I275" s="75" t="n">
        <f aca="false">IF(G275=0,"",H275/G275)</f>
        <v>-0.00954979733642154</v>
      </c>
      <c r="J275" s="16" t="n">
        <v>1</v>
      </c>
      <c r="K275" s="14" t="n">
        <v>0.3341</v>
      </c>
      <c r="L275" s="14" t="n">
        <v>0.6131</v>
      </c>
      <c r="M275" s="14" t="n">
        <v>0.5025</v>
      </c>
      <c r="N275" s="14" t="n">
        <v>0.403</v>
      </c>
      <c r="O275" s="14" t="n">
        <v>0.3341</v>
      </c>
      <c r="P275" s="16" t="n">
        <v>8</v>
      </c>
      <c r="Q275" s="16" t="n">
        <v>26</v>
      </c>
    </row>
    <row r="276" customFormat="false" ht="15" hidden="false" customHeight="false" outlineLevel="0" collapsed="false">
      <c r="A276" s="11" t="s">
        <v>33</v>
      </c>
      <c r="B276" s="11" t="s">
        <v>5324</v>
      </c>
      <c r="C276" s="16" t="n">
        <v>6821</v>
      </c>
      <c r="D276" s="16" t="n">
        <v>3561</v>
      </c>
      <c r="E276" s="17" t="n">
        <v>-713.01</v>
      </c>
      <c r="F276" s="75" t="n">
        <f aca="false">IF(D276=0,"",E276/D276)</f>
        <v>-0.200227464195451</v>
      </c>
      <c r="G276" s="16" t="n">
        <v>3260</v>
      </c>
      <c r="H276" s="17" t="n">
        <v>68.11</v>
      </c>
      <c r="I276" s="75" t="n">
        <f aca="false">IF(G276=0,"",H276/G276)</f>
        <v>0.0208926380368098</v>
      </c>
      <c r="J276" s="16" t="n">
        <v>2</v>
      </c>
      <c r="K276" s="14" t="n">
        <v>0.3368</v>
      </c>
      <c r="L276" s="14" t="n">
        <v>0.6147</v>
      </c>
      <c r="M276" s="14" t="n">
        <v>0.5004</v>
      </c>
      <c r="N276" s="14" t="n">
        <v>0.4017</v>
      </c>
      <c r="O276" s="14" t="n">
        <v>0.3368</v>
      </c>
      <c r="P276" s="16" t="n">
        <v>7</v>
      </c>
      <c r="Q276" s="16" t="n">
        <v>17</v>
      </c>
    </row>
    <row r="277" customFormat="false" ht="15" hidden="false" customHeight="false" outlineLevel="0" collapsed="false">
      <c r="A277" s="11" t="s">
        <v>33</v>
      </c>
      <c r="B277" s="11" t="s">
        <v>5310</v>
      </c>
      <c r="C277" s="16" t="n">
        <v>3922</v>
      </c>
      <c r="D277" s="16" t="n">
        <v>2005</v>
      </c>
      <c r="E277" s="17" t="n">
        <v>-401.719</v>
      </c>
      <c r="F277" s="75" t="n">
        <f aca="false">IF(D277=0,"",E277/D277)</f>
        <v>-0.200358603491272</v>
      </c>
      <c r="G277" s="16" t="n">
        <v>1917</v>
      </c>
      <c r="H277" s="17" t="n">
        <v>-76.213</v>
      </c>
      <c r="I277" s="75" t="n">
        <f aca="false">IF(G277=0,"",H277/G277)</f>
        <v>-0.0397563901930099</v>
      </c>
      <c r="J277" s="16" t="n">
        <v>0</v>
      </c>
      <c r="K277" s="14" t="n">
        <v>0.3261</v>
      </c>
      <c r="L277" s="14" t="n">
        <v>0.6084</v>
      </c>
      <c r="M277" s="14" t="n">
        <v>0.4959</v>
      </c>
      <c r="N277" s="14" t="n">
        <v>0.3911</v>
      </c>
      <c r="O277" s="14" t="n">
        <v>0.3261</v>
      </c>
      <c r="P277" s="16" t="n">
        <v>5</v>
      </c>
      <c r="Q277" s="16" t="n">
        <v>18</v>
      </c>
    </row>
    <row r="278" customFormat="false" ht="15" hidden="false" customHeight="false" outlineLevel="0" collapsed="false">
      <c r="A278" s="11" t="s">
        <v>33</v>
      </c>
      <c r="B278" s="11" t="s">
        <v>5386</v>
      </c>
      <c r="C278" s="16" t="n">
        <v>6929</v>
      </c>
      <c r="D278" s="16" t="n">
        <v>3600</v>
      </c>
      <c r="E278" s="17" t="n">
        <v>-724.467</v>
      </c>
      <c r="F278" s="75" t="n">
        <f aca="false">IF(D278=0,"",E278/D278)</f>
        <v>-0.201240833333333</v>
      </c>
      <c r="G278" s="16" t="n">
        <v>3329</v>
      </c>
      <c r="H278" s="17" t="n">
        <v>-63.508</v>
      </c>
      <c r="I278" s="75" t="n">
        <f aca="false">IF(G278=0,"",H278/G278)</f>
        <v>-0.0190772003604686</v>
      </c>
      <c r="J278" s="16" t="n">
        <v>2</v>
      </c>
      <c r="K278" s="14" t="n">
        <v>0.3314</v>
      </c>
      <c r="L278" s="14" t="n">
        <v>0.6056</v>
      </c>
      <c r="M278" s="14" t="n">
        <v>0.4972</v>
      </c>
      <c r="N278" s="14" t="n">
        <v>0.4018</v>
      </c>
      <c r="O278" s="14" t="n">
        <v>0.3314</v>
      </c>
      <c r="P278" s="16" t="n">
        <v>8</v>
      </c>
      <c r="Q278" s="16" t="n">
        <v>18</v>
      </c>
    </row>
    <row r="279" customFormat="false" ht="15" hidden="false" customHeight="false" outlineLevel="0" collapsed="false">
      <c r="A279" s="11" t="s">
        <v>33</v>
      </c>
      <c r="B279" s="11" t="s">
        <v>5352</v>
      </c>
      <c r="C279" s="16" t="n">
        <v>7070</v>
      </c>
      <c r="D279" s="16" t="n">
        <v>3667</v>
      </c>
      <c r="E279" s="17" t="n">
        <v>-738.876</v>
      </c>
      <c r="F279" s="75" t="n">
        <f aca="false">IF(D279=0,"",E279/D279)</f>
        <v>-0.201493318789201</v>
      </c>
      <c r="G279" s="16" t="n">
        <v>3403</v>
      </c>
      <c r="H279" s="17" t="n">
        <v>-111.575</v>
      </c>
      <c r="I279" s="75" t="n">
        <f aca="false">IF(G279=0,"",H279/G279)</f>
        <v>-0.0327872465471643</v>
      </c>
      <c r="J279" s="16" t="n">
        <v>1</v>
      </c>
      <c r="K279" s="14" t="n">
        <v>0.3298</v>
      </c>
      <c r="L279" s="14" t="n">
        <v>0.6027</v>
      </c>
      <c r="M279" s="14" t="n">
        <v>0.4918</v>
      </c>
      <c r="N279" s="14" t="n">
        <v>0.3952</v>
      </c>
      <c r="O279" s="14" t="n">
        <v>0.3298</v>
      </c>
      <c r="P279" s="16" t="n">
        <v>8</v>
      </c>
      <c r="Q279" s="16" t="n">
        <v>19</v>
      </c>
    </row>
    <row r="280" customFormat="false" ht="15" hidden="false" customHeight="false" outlineLevel="0" collapsed="false">
      <c r="A280" s="11" t="s">
        <v>33</v>
      </c>
      <c r="B280" s="11" t="s">
        <v>5340</v>
      </c>
      <c r="C280" s="16" t="n">
        <v>6951</v>
      </c>
      <c r="D280" s="16" t="n">
        <v>3602</v>
      </c>
      <c r="E280" s="17" t="n">
        <v>-729.666</v>
      </c>
      <c r="F280" s="75" t="n">
        <f aca="false">IF(D280=0,"",E280/D280)</f>
        <v>-0.202572459744586</v>
      </c>
      <c r="G280" s="16" t="n">
        <v>3349</v>
      </c>
      <c r="H280" s="17" t="n">
        <v>-27.802</v>
      </c>
      <c r="I280" s="75" t="n">
        <f aca="false">IF(G280=0,"",H280/G280)</f>
        <v>-0.00830158256195879</v>
      </c>
      <c r="J280" s="16" t="n">
        <v>2</v>
      </c>
      <c r="K280" s="14" t="n">
        <v>0.3307</v>
      </c>
      <c r="L280" s="14" t="n">
        <v>0.6045</v>
      </c>
      <c r="M280" s="14" t="n">
        <v>0.493</v>
      </c>
      <c r="N280" s="14" t="n">
        <v>0.3961</v>
      </c>
      <c r="O280" s="14" t="n">
        <v>0.3307</v>
      </c>
      <c r="P280" s="16" t="n">
        <v>9</v>
      </c>
      <c r="Q280" s="16" t="n">
        <v>18</v>
      </c>
    </row>
    <row r="281" customFormat="false" ht="15" hidden="false" customHeight="false" outlineLevel="0" collapsed="false">
      <c r="A281" s="11" t="s">
        <v>33</v>
      </c>
      <c r="B281" s="11" t="s">
        <v>5409</v>
      </c>
      <c r="C281" s="16" t="n">
        <v>4441</v>
      </c>
      <c r="D281" s="16" t="n">
        <v>2316</v>
      </c>
      <c r="E281" s="17" t="n">
        <v>-482.888</v>
      </c>
      <c r="F281" s="75" t="n">
        <f aca="false">IF(D281=0,"",E281/D281)</f>
        <v>-0.208500863557858</v>
      </c>
      <c r="G281" s="16" t="n">
        <v>2125</v>
      </c>
      <c r="H281" s="17" t="n">
        <v>-63.425</v>
      </c>
      <c r="I281" s="75" t="n">
        <f aca="false">IF(G281=0,"",H281/G281)</f>
        <v>-0.0298470588235294</v>
      </c>
      <c r="J281" s="16" t="n">
        <v>1</v>
      </c>
      <c r="K281" s="14" t="n">
        <v>0.3371</v>
      </c>
      <c r="L281" s="14" t="n">
        <v>0.6082</v>
      </c>
      <c r="M281" s="14" t="n">
        <v>0.5001</v>
      </c>
      <c r="N281" s="14" t="n">
        <v>0.4033</v>
      </c>
      <c r="O281" s="14" t="n">
        <v>0.3371</v>
      </c>
      <c r="P281" s="16" t="n">
        <v>6</v>
      </c>
      <c r="Q281" s="16" t="n">
        <v>17</v>
      </c>
    </row>
    <row r="282" customFormat="false" ht="15" hidden="false" customHeight="false" outlineLevel="0" collapsed="false">
      <c r="A282" s="11" t="s">
        <v>33</v>
      </c>
      <c r="B282" s="11" t="s">
        <v>5390</v>
      </c>
      <c r="C282" s="16" t="n">
        <v>7071</v>
      </c>
      <c r="D282" s="16" t="n">
        <v>3663</v>
      </c>
      <c r="E282" s="17" t="n">
        <v>-766.322</v>
      </c>
      <c r="F282" s="75" t="n">
        <f aca="false">IF(D282=0,"",E282/D282)</f>
        <v>-0.209206115206115</v>
      </c>
      <c r="G282" s="16" t="n">
        <v>3408</v>
      </c>
      <c r="H282" s="17" t="n">
        <v>-107.441</v>
      </c>
      <c r="I282" s="75" t="n">
        <f aca="false">IF(G282=0,"",H282/G282)</f>
        <v>-0.0315261150234742</v>
      </c>
      <c r="J282" s="16" t="n">
        <v>0</v>
      </c>
      <c r="K282" s="14" t="n">
        <v>0.3284</v>
      </c>
      <c r="L282" s="14" t="n">
        <v>0.6059</v>
      </c>
      <c r="M282" s="14" t="n">
        <v>0.4929</v>
      </c>
      <c r="N282" s="14" t="n">
        <v>0.3937</v>
      </c>
      <c r="O282" s="14" t="n">
        <v>0.3284</v>
      </c>
      <c r="P282" s="16" t="n">
        <v>7</v>
      </c>
      <c r="Q282" s="16" t="n">
        <v>20</v>
      </c>
    </row>
    <row r="283" customFormat="false" ht="15" hidden="false" customHeight="false" outlineLevel="0" collapsed="false">
      <c r="A283" s="11" t="s">
        <v>33</v>
      </c>
      <c r="B283" s="11" t="s">
        <v>5273</v>
      </c>
      <c r="C283" s="16" t="n">
        <v>1813</v>
      </c>
      <c r="D283" s="16" t="n">
        <v>968</v>
      </c>
      <c r="E283" s="17" t="n">
        <v>-203.143</v>
      </c>
      <c r="F283" s="75" t="n">
        <f aca="false">IF(D283=0,"",E283/D283)</f>
        <v>-0.20985847107438</v>
      </c>
      <c r="G283" s="16" t="n">
        <v>845</v>
      </c>
      <c r="H283" s="17" t="n">
        <v>-39.004</v>
      </c>
      <c r="I283" s="75" t="n">
        <f aca="false">IF(G283=0,"",H283/G283)</f>
        <v>-0.0461585798816568</v>
      </c>
      <c r="J283" s="16" t="n">
        <v>1</v>
      </c>
      <c r="K283" s="14" t="n">
        <v>0.3144</v>
      </c>
      <c r="L283" s="14" t="n">
        <v>0.6156</v>
      </c>
      <c r="M283" s="14" t="n">
        <v>0.4948</v>
      </c>
      <c r="N283" s="14" t="n">
        <v>0.385</v>
      </c>
      <c r="O283" s="14" t="n">
        <v>0.3144</v>
      </c>
      <c r="P283" s="16" t="n">
        <v>5</v>
      </c>
      <c r="Q283" s="16" t="n">
        <v>22</v>
      </c>
    </row>
    <row r="284" customFormat="false" ht="15" hidden="false" customHeight="false" outlineLevel="0" collapsed="false">
      <c r="A284" s="11" t="s">
        <v>33</v>
      </c>
      <c r="B284" s="11" t="s">
        <v>5391</v>
      </c>
      <c r="C284" s="16" t="n">
        <v>7105</v>
      </c>
      <c r="D284" s="16" t="n">
        <v>3673</v>
      </c>
      <c r="E284" s="17" t="n">
        <v>-777.412</v>
      </c>
      <c r="F284" s="75" t="n">
        <f aca="false">IF(D284=0,"",E284/D284)</f>
        <v>-0.211655867138579</v>
      </c>
      <c r="G284" s="16" t="n">
        <v>3432</v>
      </c>
      <c r="H284" s="17" t="n">
        <v>-115.324</v>
      </c>
      <c r="I284" s="75" t="n">
        <f aca="false">IF(G284=0,"",H284/G284)</f>
        <v>-0.0336025641025641</v>
      </c>
      <c r="J284" s="16" t="n">
        <v>1</v>
      </c>
      <c r="K284" s="14" t="n">
        <v>0.3277</v>
      </c>
      <c r="L284" s="14" t="n">
        <v>0.6049</v>
      </c>
      <c r="M284" s="14" t="n">
        <v>0.4935</v>
      </c>
      <c r="N284" s="14" t="n">
        <v>0.3932</v>
      </c>
      <c r="O284" s="14" t="n">
        <v>0.3277</v>
      </c>
      <c r="P284" s="16" t="n">
        <v>7</v>
      </c>
      <c r="Q284" s="16" t="n">
        <v>16</v>
      </c>
    </row>
    <row r="285" customFormat="false" ht="15" hidden="false" customHeight="false" outlineLevel="0" collapsed="false">
      <c r="A285" s="11" t="s">
        <v>33</v>
      </c>
      <c r="B285" s="11" t="s">
        <v>5404</v>
      </c>
      <c r="C285" s="16" t="n">
        <v>7131</v>
      </c>
      <c r="D285" s="16" t="n">
        <v>3704</v>
      </c>
      <c r="E285" s="17" t="n">
        <v>-793.758</v>
      </c>
      <c r="F285" s="75" t="n">
        <f aca="false">IF(D285=0,"",E285/D285)</f>
        <v>-0.214297516198704</v>
      </c>
      <c r="G285" s="16" t="n">
        <v>3427</v>
      </c>
      <c r="H285" s="17" t="n">
        <v>-128.536</v>
      </c>
      <c r="I285" s="75" t="n">
        <f aca="false">IF(G285=0,"",H285/G285)</f>
        <v>-0.0375068573096002</v>
      </c>
      <c r="J285" s="16" t="n">
        <v>0</v>
      </c>
      <c r="K285" s="14" t="n">
        <v>0.3272</v>
      </c>
      <c r="L285" s="14" t="n">
        <v>0.5961</v>
      </c>
      <c r="M285" s="14" t="n">
        <v>0.4879</v>
      </c>
      <c r="N285" s="14" t="n">
        <v>0.391</v>
      </c>
      <c r="O285" s="14" t="n">
        <v>0.3272</v>
      </c>
      <c r="P285" s="16" t="n">
        <v>8</v>
      </c>
      <c r="Q285" s="16" t="n">
        <v>23</v>
      </c>
    </row>
    <row r="286" customFormat="false" ht="15" hidden="false" customHeight="false" outlineLevel="0" collapsed="false">
      <c r="A286" s="11" t="s">
        <v>33</v>
      </c>
      <c r="B286" s="11" t="s">
        <v>5407</v>
      </c>
      <c r="C286" s="16" t="n">
        <v>5810</v>
      </c>
      <c r="D286" s="16" t="n">
        <v>3042</v>
      </c>
      <c r="E286" s="17" t="n">
        <v>-652.932</v>
      </c>
      <c r="F286" s="75" t="n">
        <f aca="false">IF(D286=0,"",E286/D286)</f>
        <v>-0.214639053254438</v>
      </c>
      <c r="G286" s="16" t="n">
        <v>2768</v>
      </c>
      <c r="H286" s="17" t="n">
        <v>-80.041</v>
      </c>
      <c r="I286" s="75" t="n">
        <f aca="false">IF(G286=0,"",H286/G286)</f>
        <v>-0.0289165462427746</v>
      </c>
      <c r="J286" s="16" t="n">
        <v>1</v>
      </c>
      <c r="K286" s="14" t="n">
        <v>0.3287</v>
      </c>
      <c r="L286" s="14" t="n">
        <v>0.6067</v>
      </c>
      <c r="M286" s="14" t="n">
        <v>0.4926</v>
      </c>
      <c r="N286" s="14" t="n">
        <v>0.3957</v>
      </c>
      <c r="O286" s="14" t="n">
        <v>0.3287</v>
      </c>
      <c r="P286" s="16" t="n">
        <v>6</v>
      </c>
      <c r="Q286" s="16" t="n">
        <v>19</v>
      </c>
    </row>
    <row r="287" customFormat="false" ht="15" hidden="false" customHeight="false" outlineLevel="0" collapsed="false">
      <c r="A287" s="11" t="s">
        <v>33</v>
      </c>
      <c r="B287" s="11" t="s">
        <v>5301</v>
      </c>
      <c r="C287" s="16" t="n">
        <v>6444</v>
      </c>
      <c r="D287" s="16" t="n">
        <v>3333</v>
      </c>
      <c r="E287" s="17" t="n">
        <v>-716.705</v>
      </c>
      <c r="F287" s="75" t="n">
        <f aca="false">IF(D287=0,"",E287/D287)</f>
        <v>-0.21503300330033</v>
      </c>
      <c r="G287" s="16" t="n">
        <v>3111</v>
      </c>
      <c r="H287" s="17" t="n">
        <v>-120.49</v>
      </c>
      <c r="I287" s="75" t="n">
        <f aca="false">IF(G287=0,"",H287/G287)</f>
        <v>-0.0387303117968499</v>
      </c>
      <c r="J287" s="16" t="n">
        <v>1</v>
      </c>
      <c r="K287" s="14" t="n">
        <v>0.3237</v>
      </c>
      <c r="L287" s="14" t="n">
        <v>0.6046</v>
      </c>
      <c r="M287" s="14" t="n">
        <v>0.4862</v>
      </c>
      <c r="N287" s="14" t="n">
        <v>0.3898</v>
      </c>
      <c r="O287" s="14" t="n">
        <v>0.3237</v>
      </c>
      <c r="P287" s="16" t="n">
        <v>6</v>
      </c>
      <c r="Q287" s="16" t="n">
        <v>23</v>
      </c>
    </row>
    <row r="288" customFormat="false" ht="15" hidden="false" customHeight="false" outlineLevel="0" collapsed="false">
      <c r="A288" s="11" t="s">
        <v>33</v>
      </c>
      <c r="B288" s="11" t="s">
        <v>5405</v>
      </c>
      <c r="C288" s="16" t="n">
        <v>7331</v>
      </c>
      <c r="D288" s="16" t="n">
        <v>3822</v>
      </c>
      <c r="E288" s="17" t="n">
        <v>-823.478</v>
      </c>
      <c r="F288" s="75" t="n">
        <f aca="false">IF(D288=0,"",E288/D288)</f>
        <v>-0.215457352171638</v>
      </c>
      <c r="G288" s="16" t="n">
        <v>3509</v>
      </c>
      <c r="H288" s="17" t="n">
        <v>-169.682</v>
      </c>
      <c r="I288" s="75" t="n">
        <f aca="false">IF(G288=0,"",H288/G288)</f>
        <v>-0.0483562268452551</v>
      </c>
      <c r="J288" s="16" t="n">
        <v>0</v>
      </c>
      <c r="K288" s="14" t="n">
        <v>0.6148</v>
      </c>
      <c r="L288" s="14" t="n">
        <v>0.6148</v>
      </c>
      <c r="M288" s="14" t="n">
        <v>0</v>
      </c>
      <c r="N288" s="14" t="n">
        <v>0</v>
      </c>
      <c r="O288" s="14" t="n">
        <v>0</v>
      </c>
      <c r="P288" s="16" t="n">
        <v>19</v>
      </c>
      <c r="Q288" s="16" t="n">
        <v>10</v>
      </c>
    </row>
    <row r="289" customFormat="false" ht="15" hidden="false" customHeight="false" outlineLevel="0" collapsed="false">
      <c r="A289" s="11" t="s">
        <v>33</v>
      </c>
      <c r="B289" s="11" t="s">
        <v>5290</v>
      </c>
      <c r="C289" s="16" t="n">
        <v>4021</v>
      </c>
      <c r="D289" s="16" t="n">
        <v>2117</v>
      </c>
      <c r="E289" s="17" t="n">
        <v>-459.742</v>
      </c>
      <c r="F289" s="75" t="n">
        <f aca="false">IF(D289=0,"",E289/D289)</f>
        <v>-0.217166745394426</v>
      </c>
      <c r="G289" s="16" t="n">
        <v>1904</v>
      </c>
      <c r="H289" s="17" t="n">
        <v>-4.564</v>
      </c>
      <c r="I289" s="75" t="n">
        <f aca="false">IF(G289=0,"",H289/G289)</f>
        <v>-0.00239705882352941</v>
      </c>
      <c r="J289" s="16" t="n">
        <v>2</v>
      </c>
      <c r="K289" s="14" t="n">
        <v>0.3417</v>
      </c>
      <c r="L289" s="14" t="n">
        <v>0.6098</v>
      </c>
      <c r="M289" s="14" t="n">
        <v>0.4999</v>
      </c>
      <c r="N289" s="14" t="n">
        <v>0.4079</v>
      </c>
      <c r="O289" s="14" t="n">
        <v>0.3417</v>
      </c>
      <c r="P289" s="16" t="n">
        <v>5</v>
      </c>
      <c r="Q289" s="16" t="n">
        <v>18</v>
      </c>
    </row>
    <row r="290" customFormat="false" ht="15" hidden="false" customHeight="false" outlineLevel="0" collapsed="false">
      <c r="A290" s="11" t="s">
        <v>33</v>
      </c>
      <c r="B290" s="11" t="s">
        <v>5289</v>
      </c>
      <c r="C290" s="16" t="n">
        <v>4188</v>
      </c>
      <c r="D290" s="16" t="n">
        <v>2233</v>
      </c>
      <c r="E290" s="17" t="n">
        <v>-485.074</v>
      </c>
      <c r="F290" s="75" t="n">
        <f aca="false">IF(D290=0,"",E290/D290)</f>
        <v>-0.21722973578146</v>
      </c>
      <c r="G290" s="16" t="n">
        <v>1955</v>
      </c>
      <c r="H290" s="17" t="n">
        <v>-126.539</v>
      </c>
      <c r="I290" s="75" t="n">
        <f aca="false">IF(G290=0,"",H290/G290)</f>
        <v>-0.064725831202046</v>
      </c>
      <c r="J290" s="16" t="n">
        <v>1</v>
      </c>
      <c r="K290" s="14" t="n">
        <v>0.3188</v>
      </c>
      <c r="L290" s="14" t="n">
        <v>0.607</v>
      </c>
      <c r="M290" s="14" t="n">
        <v>0.4854</v>
      </c>
      <c r="N290" s="14" t="n">
        <v>0.383</v>
      </c>
      <c r="O290" s="14" t="n">
        <v>0.3188</v>
      </c>
      <c r="P290" s="16" t="n">
        <v>7</v>
      </c>
      <c r="Q290" s="16" t="n">
        <v>19</v>
      </c>
    </row>
    <row r="291" customFormat="false" ht="15" hidden="false" customHeight="false" outlineLevel="0" collapsed="false">
      <c r="A291" s="11" t="s">
        <v>33</v>
      </c>
      <c r="B291" s="11" t="s">
        <v>5288</v>
      </c>
      <c r="C291" s="16" t="n">
        <v>5899</v>
      </c>
      <c r="D291" s="16" t="n">
        <v>3095</v>
      </c>
      <c r="E291" s="17" t="n">
        <v>-674.139</v>
      </c>
      <c r="F291" s="75" t="n">
        <f aca="false">IF(D291=0,"",E291/D291)</f>
        <v>-0.217815508885299</v>
      </c>
      <c r="G291" s="16" t="n">
        <v>2804</v>
      </c>
      <c r="H291" s="17" t="n">
        <v>-56.174</v>
      </c>
      <c r="I291" s="75" t="n">
        <f aca="false">IF(G291=0,"",H291/G291)</f>
        <v>-0.0200335235378031</v>
      </c>
      <c r="J291" s="16" t="n">
        <v>1</v>
      </c>
      <c r="K291" s="14" t="n">
        <v>0.3289</v>
      </c>
      <c r="L291" s="14" t="n">
        <v>0.602</v>
      </c>
      <c r="M291" s="14" t="n">
        <v>0.4923</v>
      </c>
      <c r="N291" s="14" t="n">
        <v>0.3952</v>
      </c>
      <c r="O291" s="14" t="n">
        <v>0.3289</v>
      </c>
      <c r="P291" s="16" t="n">
        <v>7</v>
      </c>
      <c r="Q291" s="16" t="n">
        <v>20</v>
      </c>
    </row>
    <row r="292" customFormat="false" ht="15" hidden="false" customHeight="false" outlineLevel="0" collapsed="false">
      <c r="A292" s="11" t="s">
        <v>33</v>
      </c>
      <c r="B292" s="11" t="s">
        <v>5411</v>
      </c>
      <c r="C292" s="16" t="n">
        <v>2968</v>
      </c>
      <c r="D292" s="16" t="n">
        <v>1546</v>
      </c>
      <c r="E292" s="17" t="n">
        <v>-348.18</v>
      </c>
      <c r="F292" s="75" t="n">
        <f aca="false">IF(D292=0,"",E292/D292)</f>
        <v>-0.225213454075032</v>
      </c>
      <c r="G292" s="16" t="n">
        <v>1422</v>
      </c>
      <c r="H292" s="17" t="n">
        <v>-54.098</v>
      </c>
      <c r="I292" s="75" t="n">
        <f aca="false">IF(G292=0,"",H292/G292)</f>
        <v>-0.0380436005625879</v>
      </c>
      <c r="J292" s="16" t="n">
        <v>1</v>
      </c>
      <c r="K292" s="14" t="n">
        <v>0.3389</v>
      </c>
      <c r="L292" s="14" t="n">
        <v>0.6028</v>
      </c>
      <c r="M292" s="14" t="n">
        <v>0.4929</v>
      </c>
      <c r="N292" s="14" t="n">
        <v>0.406</v>
      </c>
      <c r="O292" s="14" t="n">
        <v>0.3389</v>
      </c>
      <c r="P292" s="16" t="n">
        <v>7</v>
      </c>
      <c r="Q292" s="16" t="n">
        <v>19</v>
      </c>
    </row>
    <row r="293" customFormat="false" ht="15" hidden="false" customHeight="false" outlineLevel="0" collapsed="false">
      <c r="A293" s="11" t="s">
        <v>33</v>
      </c>
      <c r="B293" s="11" t="s">
        <v>5410</v>
      </c>
      <c r="C293" s="16" t="n">
        <v>7153</v>
      </c>
      <c r="D293" s="16" t="n">
        <v>3726</v>
      </c>
      <c r="E293" s="17" t="n">
        <v>-853.946</v>
      </c>
      <c r="F293" s="75" t="n">
        <f aca="false">IF(D293=0,"",E293/D293)</f>
        <v>-0.229185721953838</v>
      </c>
      <c r="G293" s="16" t="n">
        <v>3427</v>
      </c>
      <c r="H293" s="17" t="n">
        <v>-6.784</v>
      </c>
      <c r="I293" s="75" t="n">
        <f aca="false">IF(G293=0,"",H293/G293)</f>
        <v>-0.00197957397140356</v>
      </c>
      <c r="J293" s="16" t="n">
        <v>1</v>
      </c>
      <c r="K293" s="14" t="n">
        <v>0.3369</v>
      </c>
      <c r="L293" s="14" t="n">
        <v>0.6034</v>
      </c>
      <c r="M293" s="14" t="n">
        <v>0.4955</v>
      </c>
      <c r="N293" s="14" t="n">
        <v>0.4035</v>
      </c>
      <c r="O293" s="14" t="n">
        <v>0.3369</v>
      </c>
      <c r="P293" s="16" t="n">
        <v>7</v>
      </c>
      <c r="Q293" s="16" t="n">
        <v>17</v>
      </c>
    </row>
    <row r="294" customFormat="false" ht="15" hidden="false" customHeight="false" outlineLevel="0" collapsed="false">
      <c r="A294" s="11" t="s">
        <v>33</v>
      </c>
      <c r="B294" s="11" t="s">
        <v>5272</v>
      </c>
      <c r="C294" s="16" t="n">
        <v>1581</v>
      </c>
      <c r="D294" s="16" t="n">
        <v>829</v>
      </c>
      <c r="E294" s="17" t="n">
        <v>-191.163</v>
      </c>
      <c r="F294" s="75" t="n">
        <f aca="false">IF(D294=0,"",E294/D294)</f>
        <v>-0.230594692400483</v>
      </c>
      <c r="G294" s="16" t="n">
        <v>752</v>
      </c>
      <c r="H294" s="17" t="n">
        <v>42.789</v>
      </c>
      <c r="I294" s="75" t="n">
        <f aca="false">IF(G294=0,"",H294/G294)</f>
        <v>0.0569002659574468</v>
      </c>
      <c r="J294" s="16" t="n">
        <v>2</v>
      </c>
      <c r="K294" s="14" t="n">
        <v>0.3295</v>
      </c>
      <c r="L294" s="14" t="n">
        <v>0.623</v>
      </c>
      <c r="M294" s="14" t="n">
        <v>0.4959</v>
      </c>
      <c r="N294" s="14" t="n">
        <v>0.3928</v>
      </c>
      <c r="O294" s="14" t="n">
        <v>0.3295</v>
      </c>
      <c r="P294" s="16" t="n">
        <v>5</v>
      </c>
      <c r="Q294" s="16" t="n">
        <v>18</v>
      </c>
    </row>
    <row r="295" customFormat="false" ht="15" hidden="false" customHeight="false" outlineLevel="0" collapsed="false">
      <c r="A295" s="11" t="s">
        <v>33</v>
      </c>
      <c r="B295" s="11" t="s">
        <v>5317</v>
      </c>
      <c r="C295" s="16" t="n">
        <v>5700</v>
      </c>
      <c r="D295" s="16" t="n">
        <v>2932</v>
      </c>
      <c r="E295" s="17" t="n">
        <v>-689.443</v>
      </c>
      <c r="F295" s="75" t="n">
        <f aca="false">IF(D295=0,"",E295/D295)</f>
        <v>-0.235144270122783</v>
      </c>
      <c r="G295" s="16" t="n">
        <v>2768</v>
      </c>
      <c r="H295" s="17" t="n">
        <v>-145.463</v>
      </c>
      <c r="I295" s="75" t="n">
        <f aca="false">IF(G295=0,"",H295/G295)</f>
        <v>-0.052551661849711</v>
      </c>
      <c r="J295" s="16" t="n">
        <v>0</v>
      </c>
      <c r="K295" s="14" t="n">
        <v>0.3202</v>
      </c>
      <c r="L295" s="14" t="n">
        <v>0.6039</v>
      </c>
      <c r="M295" s="14" t="n">
        <v>0.4895</v>
      </c>
      <c r="N295" s="14" t="n">
        <v>0.3847</v>
      </c>
      <c r="O295" s="14" t="n">
        <v>0.3202</v>
      </c>
      <c r="P295" s="16" t="n">
        <v>7</v>
      </c>
      <c r="Q295" s="16" t="n">
        <v>22</v>
      </c>
    </row>
    <row r="296" customFormat="false" ht="15" hidden="false" customHeight="false" outlineLevel="0" collapsed="false">
      <c r="A296" s="11" t="s">
        <v>33</v>
      </c>
      <c r="B296" s="11" t="s">
        <v>5412</v>
      </c>
      <c r="C296" s="16" t="n">
        <v>1485</v>
      </c>
      <c r="D296" s="16" t="n">
        <v>773</v>
      </c>
      <c r="E296" s="17" t="n">
        <v>-199.153</v>
      </c>
      <c r="F296" s="75" t="n">
        <f aca="false">IF(D296=0,"",E296/D296)</f>
        <v>-0.257636481241915</v>
      </c>
      <c r="G296" s="16" t="n">
        <v>712</v>
      </c>
      <c r="H296" s="17" t="n">
        <v>-85.069</v>
      </c>
      <c r="I296" s="75" t="n">
        <f aca="false">IF(G296=0,"",H296/G296)</f>
        <v>-0.11947893258427</v>
      </c>
      <c r="J296" s="16" t="n">
        <v>0</v>
      </c>
      <c r="K296" s="14" t="n">
        <v>0.33</v>
      </c>
      <c r="L296" s="14" t="n">
        <v>0.5879</v>
      </c>
      <c r="M296" s="14" t="n">
        <v>0.4781</v>
      </c>
      <c r="N296" s="14" t="n">
        <v>0.3939</v>
      </c>
      <c r="O296" s="14" t="n">
        <v>0.33</v>
      </c>
      <c r="P296" s="16" t="n">
        <v>5</v>
      </c>
      <c r="Q296" s="16" t="n">
        <v>16</v>
      </c>
    </row>
    <row r="297" customFormat="false" ht="15" hidden="false" customHeight="false" outlineLevel="0" collapsed="false">
      <c r="A297" s="11" t="s">
        <v>33</v>
      </c>
      <c r="B297" s="11" t="s">
        <v>5413</v>
      </c>
      <c r="C297" s="16" t="n">
        <v>7276</v>
      </c>
      <c r="D297" s="16" t="n">
        <v>3799</v>
      </c>
      <c r="E297" s="17" t="n">
        <v>-1023.81</v>
      </c>
      <c r="F297" s="75" t="n">
        <f aca="false">IF(D297=0,"",E297/D297)</f>
        <v>-0.269494603843117</v>
      </c>
      <c r="G297" s="16" t="n">
        <v>3477</v>
      </c>
      <c r="H297" s="17" t="n">
        <v>-29.102</v>
      </c>
      <c r="I297" s="75" t="n">
        <f aca="false">IF(G297=0,"",H297/G297)</f>
        <v>-0.00836985907391429</v>
      </c>
      <c r="J297" s="16" t="n">
        <v>1</v>
      </c>
      <c r="K297" s="14" t="n">
        <v>0.3403</v>
      </c>
      <c r="L297" s="14" t="n">
        <v>0.5893</v>
      </c>
      <c r="M297" s="14" t="n">
        <v>0.4905</v>
      </c>
      <c r="N297" s="14" t="n">
        <v>0.4028</v>
      </c>
      <c r="O297" s="14" t="n">
        <v>0.3403</v>
      </c>
      <c r="P297" s="16" t="n">
        <v>6</v>
      </c>
      <c r="Q297" s="16" t="n">
        <v>24</v>
      </c>
    </row>
    <row r="299" customFormat="false" ht="15" hidden="false" customHeight="false" outlineLevel="0" collapsed="false">
      <c r="A299" s="51" t="s">
        <v>34</v>
      </c>
      <c r="B299" s="51" t="s">
        <v>5268</v>
      </c>
      <c r="C299" s="81" t="n">
        <v>3169</v>
      </c>
      <c r="D299" s="81" t="n">
        <v>1610</v>
      </c>
      <c r="E299" s="85" t="n">
        <v>-163.879</v>
      </c>
      <c r="F299" s="83" t="n">
        <f aca="false">IF(D299=0,"",E299/D299)</f>
        <v>-0.101788198757764</v>
      </c>
      <c r="G299" s="81" t="n">
        <v>1559</v>
      </c>
      <c r="H299" s="85" t="n">
        <v>-10.203</v>
      </c>
      <c r="I299" s="83" t="n">
        <f aca="false">IF(G299=0,"",H299/G299)</f>
        <v>-0.0065445798588839</v>
      </c>
      <c r="J299" s="81" t="n">
        <v>1</v>
      </c>
      <c r="K299" s="53" t="n">
        <v>0.332</v>
      </c>
      <c r="L299" s="53" t="n">
        <v>0.6049</v>
      </c>
      <c r="M299" s="53" t="n">
        <v>0.486</v>
      </c>
      <c r="N299" s="53" t="n">
        <v>0.3878</v>
      </c>
      <c r="O299" s="53" t="n">
        <v>0.332</v>
      </c>
      <c r="P299" s="81" t="n">
        <v>6</v>
      </c>
      <c r="Q299" s="81" t="n">
        <v>18</v>
      </c>
    </row>
    <row r="300" customFormat="false" ht="15" hidden="false" customHeight="false" outlineLevel="0" collapsed="false">
      <c r="A300" s="11" t="s">
        <v>34</v>
      </c>
      <c r="B300" s="11" t="s">
        <v>5271</v>
      </c>
      <c r="C300" s="16" t="n">
        <v>797</v>
      </c>
      <c r="D300" s="16" t="n">
        <v>441</v>
      </c>
      <c r="E300" s="17" t="n">
        <v>-7.653</v>
      </c>
      <c r="F300" s="75" t="n">
        <f aca="false">IF(D300=0,"",E300/D300)</f>
        <v>-0.0173537414965986</v>
      </c>
      <c r="G300" s="16" t="n">
        <v>356</v>
      </c>
      <c r="H300" s="17" t="n">
        <v>-1.467</v>
      </c>
      <c r="I300" s="75" t="n">
        <f aca="false">IF(G300=0,"",H300/G300)</f>
        <v>-0.00412078651685393</v>
      </c>
      <c r="J300" s="16" t="n">
        <v>2</v>
      </c>
      <c r="K300" s="14" t="n">
        <v>0.3438</v>
      </c>
      <c r="L300" s="14" t="n">
        <v>0.5734</v>
      </c>
      <c r="M300" s="14" t="n">
        <v>0.473</v>
      </c>
      <c r="N300" s="14" t="n">
        <v>0.3864</v>
      </c>
      <c r="O300" s="14" t="n">
        <v>0.3438</v>
      </c>
      <c r="P300" s="16" t="n">
        <v>4</v>
      </c>
      <c r="Q300" s="16" t="n">
        <v>13</v>
      </c>
    </row>
    <row r="301" customFormat="false" ht="15" hidden="false" customHeight="false" outlineLevel="0" collapsed="false">
      <c r="A301" s="11" t="s">
        <v>34</v>
      </c>
      <c r="B301" s="11" t="s">
        <v>5297</v>
      </c>
      <c r="C301" s="16" t="n">
        <v>596</v>
      </c>
      <c r="D301" s="16" t="n">
        <v>276</v>
      </c>
      <c r="E301" s="17" t="n">
        <v>-8.512</v>
      </c>
      <c r="F301" s="75" t="n">
        <f aca="false">IF(D301=0,"",E301/D301)</f>
        <v>-0.0308405797101449</v>
      </c>
      <c r="G301" s="16" t="n">
        <v>320</v>
      </c>
      <c r="H301" s="17" t="n">
        <v>9.783</v>
      </c>
      <c r="I301" s="75" t="n">
        <f aca="false">IF(G301=0,"",H301/G301)</f>
        <v>0.030571875</v>
      </c>
      <c r="J301" s="16" t="n">
        <v>4</v>
      </c>
      <c r="K301" s="14" t="n">
        <v>0.349</v>
      </c>
      <c r="L301" s="14" t="n">
        <v>0.6074</v>
      </c>
      <c r="M301" s="14" t="n">
        <v>0.4933</v>
      </c>
      <c r="N301" s="14" t="n">
        <v>0.4044</v>
      </c>
      <c r="O301" s="14" t="n">
        <v>0.349</v>
      </c>
      <c r="P301" s="16" t="n">
        <v>6</v>
      </c>
      <c r="Q301" s="16" t="n">
        <v>12</v>
      </c>
    </row>
    <row r="302" customFormat="false" ht="15" hidden="false" customHeight="false" outlineLevel="0" collapsed="false">
      <c r="A302" s="11" t="s">
        <v>34</v>
      </c>
      <c r="B302" s="11" t="s">
        <v>5278</v>
      </c>
      <c r="C302" s="16" t="n">
        <v>1823</v>
      </c>
      <c r="D302" s="16" t="n">
        <v>933</v>
      </c>
      <c r="E302" s="17" t="n">
        <v>-29.258</v>
      </c>
      <c r="F302" s="75" t="n">
        <f aca="false">IF(D302=0,"",E302/D302)</f>
        <v>-0.0313590568060021</v>
      </c>
      <c r="G302" s="16" t="n">
        <v>890</v>
      </c>
      <c r="H302" s="17" t="n">
        <v>108.93</v>
      </c>
      <c r="I302" s="75" t="n">
        <f aca="false">IF(G302=0,"",H302/G302)</f>
        <v>0.122393258426966</v>
      </c>
      <c r="J302" s="16" t="n">
        <v>4</v>
      </c>
      <c r="K302" s="14" t="n">
        <v>0.3593</v>
      </c>
      <c r="L302" s="14" t="n">
        <v>0.6292</v>
      </c>
      <c r="M302" s="14" t="n">
        <v>0.5096</v>
      </c>
      <c r="N302" s="14" t="n">
        <v>0.4279</v>
      </c>
      <c r="O302" s="14" t="n">
        <v>0.3593</v>
      </c>
      <c r="P302" s="16" t="n">
        <v>8</v>
      </c>
      <c r="Q302" s="16" t="n">
        <v>14</v>
      </c>
    </row>
    <row r="303" customFormat="false" ht="15" hidden="false" customHeight="false" outlineLevel="0" collapsed="false">
      <c r="A303" s="11" t="s">
        <v>34</v>
      </c>
      <c r="B303" s="11" t="s">
        <v>5285</v>
      </c>
      <c r="C303" s="16" t="n">
        <v>2292</v>
      </c>
      <c r="D303" s="16" t="n">
        <v>1158</v>
      </c>
      <c r="E303" s="17" t="n">
        <v>-47.873</v>
      </c>
      <c r="F303" s="75" t="n">
        <f aca="false">IF(D303=0,"",E303/D303)</f>
        <v>-0.0413411053540587</v>
      </c>
      <c r="G303" s="16" t="n">
        <v>1134</v>
      </c>
      <c r="H303" s="17" t="n">
        <v>66.021</v>
      </c>
      <c r="I303" s="75" t="n">
        <f aca="false">IF(G303=0,"",H303/G303)</f>
        <v>0.0582195767195767</v>
      </c>
      <c r="J303" s="16" t="n">
        <v>3</v>
      </c>
      <c r="K303" s="14" t="n">
        <v>0.3486</v>
      </c>
      <c r="L303" s="14" t="n">
        <v>0.6113</v>
      </c>
      <c r="M303" s="14" t="n">
        <v>0.5017</v>
      </c>
      <c r="N303" s="14" t="n">
        <v>0.4088</v>
      </c>
      <c r="O303" s="14" t="n">
        <v>0.3486</v>
      </c>
      <c r="P303" s="16" t="n">
        <v>6</v>
      </c>
      <c r="Q303" s="16" t="n">
        <v>19</v>
      </c>
    </row>
    <row r="304" customFormat="false" ht="15" hidden="false" customHeight="false" outlineLevel="0" collapsed="false">
      <c r="A304" s="11" t="s">
        <v>34</v>
      </c>
      <c r="B304" s="11" t="s">
        <v>5283</v>
      </c>
      <c r="C304" s="16" t="n">
        <v>1761</v>
      </c>
      <c r="D304" s="16" t="n">
        <v>941</v>
      </c>
      <c r="E304" s="17" t="n">
        <v>-47.308</v>
      </c>
      <c r="F304" s="75" t="n">
        <f aca="false">IF(D304=0,"",E304/D304)</f>
        <v>-0.0502741764080765</v>
      </c>
      <c r="G304" s="16" t="n">
        <v>820</v>
      </c>
      <c r="H304" s="17" t="n">
        <v>11.186</v>
      </c>
      <c r="I304" s="75" t="n">
        <f aca="false">IF(G304=0,"",H304/G304)</f>
        <v>0.0136414634146341</v>
      </c>
      <c r="J304" s="16" t="n">
        <v>3</v>
      </c>
      <c r="K304" s="14" t="n">
        <v>0.347</v>
      </c>
      <c r="L304" s="14" t="n">
        <v>0.5968</v>
      </c>
      <c r="M304" s="14" t="n">
        <v>0.4901</v>
      </c>
      <c r="N304" s="14" t="n">
        <v>0.3975</v>
      </c>
      <c r="O304" s="14" t="n">
        <v>0.347</v>
      </c>
      <c r="P304" s="16" t="n">
        <v>7</v>
      </c>
      <c r="Q304" s="16" t="n">
        <v>16</v>
      </c>
    </row>
    <row r="305" customFormat="false" ht="15" hidden="false" customHeight="false" outlineLevel="0" collapsed="false">
      <c r="A305" s="11" t="s">
        <v>34</v>
      </c>
      <c r="B305" s="11" t="s">
        <v>5326</v>
      </c>
      <c r="C305" s="16" t="n">
        <v>2679</v>
      </c>
      <c r="D305" s="16" t="n">
        <v>1341</v>
      </c>
      <c r="E305" s="17" t="n">
        <v>-69.801</v>
      </c>
      <c r="F305" s="75" t="n">
        <f aca="false">IF(D305=0,"",E305/D305)</f>
        <v>-0.0520514541387025</v>
      </c>
      <c r="G305" s="16" t="n">
        <v>1338</v>
      </c>
      <c r="H305" s="17" t="n">
        <v>34.488</v>
      </c>
      <c r="I305" s="75" t="n">
        <f aca="false">IF(G305=0,"",H305/G305)</f>
        <v>0.0257757847533632</v>
      </c>
      <c r="J305" s="16" t="n">
        <v>4</v>
      </c>
      <c r="K305" s="14" t="n">
        <v>0.2591</v>
      </c>
      <c r="L305" s="14" t="n">
        <v>0.6073</v>
      </c>
      <c r="M305" s="14" t="n">
        <v>0.4946</v>
      </c>
      <c r="N305" s="14" t="n">
        <v>0.3938</v>
      </c>
      <c r="O305" s="14" t="n">
        <v>0.2591</v>
      </c>
      <c r="P305" s="16" t="n">
        <v>5</v>
      </c>
      <c r="Q305" s="16" t="n">
        <v>24</v>
      </c>
    </row>
    <row r="306" customFormat="false" ht="15" hidden="false" customHeight="false" outlineLevel="0" collapsed="false">
      <c r="A306" s="11" t="s">
        <v>34</v>
      </c>
      <c r="B306" s="11" t="s">
        <v>5275</v>
      </c>
      <c r="C306" s="16" t="n">
        <v>1463</v>
      </c>
      <c r="D306" s="16" t="n">
        <v>800</v>
      </c>
      <c r="E306" s="17" t="n">
        <v>-45.403</v>
      </c>
      <c r="F306" s="75" t="n">
        <f aca="false">IF(D306=0,"",E306/D306)</f>
        <v>-0.05675375</v>
      </c>
      <c r="G306" s="16" t="n">
        <v>663</v>
      </c>
      <c r="H306" s="17" t="n">
        <v>36.596</v>
      </c>
      <c r="I306" s="75" t="n">
        <f aca="false">IF(G306=0,"",H306/G306)</f>
        <v>0.0551975867269985</v>
      </c>
      <c r="J306" s="16" t="n">
        <v>4</v>
      </c>
      <c r="K306" s="14" t="n">
        <v>0.3472</v>
      </c>
      <c r="L306" s="14" t="n">
        <v>0.5892</v>
      </c>
      <c r="M306" s="14" t="n">
        <v>0.4764</v>
      </c>
      <c r="N306" s="14" t="n">
        <v>0.3944</v>
      </c>
      <c r="O306" s="14" t="n">
        <v>0.3472</v>
      </c>
      <c r="P306" s="16" t="n">
        <v>6</v>
      </c>
      <c r="Q306" s="16" t="n">
        <v>16</v>
      </c>
    </row>
    <row r="307" customFormat="false" ht="15" hidden="false" customHeight="false" outlineLevel="0" collapsed="false">
      <c r="A307" s="11" t="s">
        <v>34</v>
      </c>
      <c r="B307" s="11" t="s">
        <v>5287</v>
      </c>
      <c r="C307" s="16" t="n">
        <v>2668</v>
      </c>
      <c r="D307" s="16" t="n">
        <v>1365</v>
      </c>
      <c r="E307" s="17" t="n">
        <v>-88.895</v>
      </c>
      <c r="F307" s="75" t="n">
        <f aca="false">IF(D307=0,"",E307/D307)</f>
        <v>-0.0651245421245421</v>
      </c>
      <c r="G307" s="16" t="n">
        <v>1303</v>
      </c>
      <c r="H307" s="17" t="n">
        <v>18.146</v>
      </c>
      <c r="I307" s="75" t="n">
        <f aca="false">IF(G307=0,"",H307/G307)</f>
        <v>0.0139263238679969</v>
      </c>
      <c r="J307" s="16" t="n">
        <v>2</v>
      </c>
      <c r="K307" s="14" t="n">
        <v>0.3388</v>
      </c>
      <c r="L307" s="14" t="n">
        <v>0.5971</v>
      </c>
      <c r="M307" s="14" t="n">
        <v>0.4865</v>
      </c>
      <c r="N307" s="14" t="n">
        <v>0.3939</v>
      </c>
      <c r="O307" s="14" t="n">
        <v>0.3388</v>
      </c>
      <c r="P307" s="16" t="n">
        <v>6</v>
      </c>
      <c r="Q307" s="16" t="n">
        <v>15</v>
      </c>
    </row>
    <row r="308" customFormat="false" ht="15" hidden="false" customHeight="false" outlineLevel="0" collapsed="false">
      <c r="A308" s="11" t="s">
        <v>34</v>
      </c>
      <c r="B308" s="11" t="s">
        <v>5280</v>
      </c>
      <c r="C308" s="16" t="n">
        <v>2335</v>
      </c>
      <c r="D308" s="16" t="n">
        <v>1244</v>
      </c>
      <c r="E308" s="17" t="n">
        <v>-81.08</v>
      </c>
      <c r="F308" s="75" t="n">
        <f aca="false">IF(D308=0,"",E308/D308)</f>
        <v>-0.0651768488745981</v>
      </c>
      <c r="G308" s="16" t="n">
        <v>1091</v>
      </c>
      <c r="H308" s="17" t="n">
        <v>22.954</v>
      </c>
      <c r="I308" s="75" t="n">
        <f aca="false">IF(G308=0,"",H308/G308)</f>
        <v>0.0210394133822182</v>
      </c>
      <c r="J308" s="16" t="n">
        <v>4</v>
      </c>
      <c r="K308" s="14" t="n">
        <v>0.3448</v>
      </c>
      <c r="L308" s="14" t="n">
        <v>0.6013</v>
      </c>
      <c r="M308" s="14" t="n">
        <v>0.4887</v>
      </c>
      <c r="N308" s="14" t="n">
        <v>0.3966</v>
      </c>
      <c r="O308" s="14" t="n">
        <v>0.3448</v>
      </c>
      <c r="P308" s="16" t="n">
        <v>6</v>
      </c>
      <c r="Q308" s="16" t="n">
        <v>14</v>
      </c>
    </row>
    <row r="309" customFormat="false" ht="15" hidden="false" customHeight="false" outlineLevel="0" collapsed="false">
      <c r="A309" s="11" t="s">
        <v>34</v>
      </c>
      <c r="B309" s="11" t="s">
        <v>5320</v>
      </c>
      <c r="C309" s="16" t="n">
        <v>2934</v>
      </c>
      <c r="D309" s="16" t="n">
        <v>1504</v>
      </c>
      <c r="E309" s="17" t="n">
        <v>-100.368</v>
      </c>
      <c r="F309" s="75" t="n">
        <f aca="false">IF(D309=0,"",E309/D309)</f>
        <v>-0.0667340425531915</v>
      </c>
      <c r="G309" s="16" t="n">
        <v>1430</v>
      </c>
      <c r="H309" s="17" t="n">
        <v>-37.379</v>
      </c>
      <c r="I309" s="75" t="n">
        <f aca="false">IF(G309=0,"",H309/G309)</f>
        <v>-0.0261391608391608</v>
      </c>
      <c r="J309" s="16" t="n">
        <v>1</v>
      </c>
      <c r="K309" s="14" t="n">
        <v>0.3347</v>
      </c>
      <c r="L309" s="14" t="n">
        <v>0.6108</v>
      </c>
      <c r="M309" s="14" t="n">
        <v>0.4911</v>
      </c>
      <c r="N309" s="14" t="n">
        <v>0.3879</v>
      </c>
      <c r="O309" s="14" t="n">
        <v>0.3347</v>
      </c>
      <c r="P309" s="16" t="n">
        <v>6</v>
      </c>
      <c r="Q309" s="16" t="n">
        <v>15</v>
      </c>
    </row>
    <row r="310" customFormat="false" ht="15" hidden="false" customHeight="false" outlineLevel="0" collapsed="false">
      <c r="A310" s="11" t="s">
        <v>34</v>
      </c>
      <c r="B310" s="11" t="s">
        <v>5388</v>
      </c>
      <c r="C310" s="16" t="n">
        <v>3244</v>
      </c>
      <c r="D310" s="16" t="n">
        <v>1651</v>
      </c>
      <c r="E310" s="17" t="n">
        <v>-121.681</v>
      </c>
      <c r="F310" s="75" t="n">
        <f aca="false">IF(D310=0,"",E310/D310)</f>
        <v>-0.0737013930950939</v>
      </c>
      <c r="G310" s="16" t="n">
        <v>1593</v>
      </c>
      <c r="H310" s="17" t="n">
        <v>-5.683</v>
      </c>
      <c r="I310" s="75" t="n">
        <f aca="false">IF(G310=0,"",H310/G310)</f>
        <v>-0.00356748273697426</v>
      </c>
      <c r="J310" s="16" t="n">
        <v>2</v>
      </c>
      <c r="K310" s="14" t="n">
        <v>0.3372</v>
      </c>
      <c r="L310" s="14" t="n">
        <v>0.6119</v>
      </c>
      <c r="M310" s="14" t="n">
        <v>0.4914</v>
      </c>
      <c r="N310" s="14" t="n">
        <v>0.3949</v>
      </c>
      <c r="O310" s="14" t="n">
        <v>0.3372</v>
      </c>
      <c r="P310" s="16" t="n">
        <v>6</v>
      </c>
      <c r="Q310" s="16" t="n">
        <v>17</v>
      </c>
    </row>
    <row r="311" customFormat="false" ht="15" hidden="false" customHeight="false" outlineLevel="0" collapsed="false">
      <c r="A311" s="11" t="s">
        <v>34</v>
      </c>
      <c r="B311" s="11" t="s">
        <v>5348</v>
      </c>
      <c r="C311" s="16" t="n">
        <v>3690</v>
      </c>
      <c r="D311" s="16" t="n">
        <v>1896</v>
      </c>
      <c r="E311" s="17" t="n">
        <v>-140.6</v>
      </c>
      <c r="F311" s="75" t="n">
        <f aca="false">IF(D311=0,"",E311/D311)</f>
        <v>-0.0741561181434599</v>
      </c>
      <c r="G311" s="16" t="n">
        <v>1794</v>
      </c>
      <c r="H311" s="17" t="n">
        <v>-44.136</v>
      </c>
      <c r="I311" s="75" t="n">
        <f aca="false">IF(G311=0,"",H311/G311)</f>
        <v>-0.0246020066889632</v>
      </c>
      <c r="J311" s="16" t="n">
        <v>1</v>
      </c>
      <c r="K311" s="14" t="n">
        <v>0.4851</v>
      </c>
      <c r="L311" s="14" t="n">
        <v>0.6011</v>
      </c>
      <c r="M311" s="14" t="n">
        <v>0.4851</v>
      </c>
      <c r="N311" s="14" t="n">
        <v>0.2282</v>
      </c>
      <c r="O311" s="14" t="n">
        <v>0.161</v>
      </c>
      <c r="P311" s="16" t="n">
        <v>7</v>
      </c>
      <c r="Q311" s="16" t="n">
        <v>9</v>
      </c>
    </row>
    <row r="312" customFormat="false" ht="15" hidden="false" customHeight="false" outlineLevel="0" collapsed="false">
      <c r="A312" s="11" t="s">
        <v>34</v>
      </c>
      <c r="B312" s="11" t="s">
        <v>5296</v>
      </c>
      <c r="C312" s="16" t="n">
        <v>2589</v>
      </c>
      <c r="D312" s="16" t="n">
        <v>1330</v>
      </c>
      <c r="E312" s="17" t="n">
        <v>-99.862</v>
      </c>
      <c r="F312" s="75" t="n">
        <f aca="false">IF(D312=0,"",E312/D312)</f>
        <v>-0.0750842105263158</v>
      </c>
      <c r="G312" s="16" t="n">
        <v>1259</v>
      </c>
      <c r="H312" s="17" t="n">
        <v>28.374</v>
      </c>
      <c r="I312" s="75" t="n">
        <f aca="false">IF(G312=0,"",H312/G312)</f>
        <v>0.0225369340746624</v>
      </c>
      <c r="J312" s="16" t="n">
        <v>2</v>
      </c>
      <c r="K312" s="14" t="n">
        <v>0.3411</v>
      </c>
      <c r="L312" s="14" t="n">
        <v>0.6091</v>
      </c>
      <c r="M312" s="14" t="n">
        <v>0.4925</v>
      </c>
      <c r="N312" s="14" t="n">
        <v>0.3944</v>
      </c>
      <c r="O312" s="14" t="n">
        <v>0.3411</v>
      </c>
      <c r="P312" s="16" t="n">
        <v>5</v>
      </c>
      <c r="Q312" s="16" t="n">
        <v>18</v>
      </c>
    </row>
    <row r="313" customFormat="false" ht="15" hidden="false" customHeight="false" outlineLevel="0" collapsed="false">
      <c r="A313" s="11" t="s">
        <v>34</v>
      </c>
      <c r="B313" s="11" t="s">
        <v>5298</v>
      </c>
      <c r="C313" s="16" t="n">
        <v>2513</v>
      </c>
      <c r="D313" s="16" t="n">
        <v>1289</v>
      </c>
      <c r="E313" s="17" t="n">
        <v>-96.868</v>
      </c>
      <c r="F313" s="75" t="n">
        <f aca="false">IF(D313=0,"",E313/D313)</f>
        <v>-0.0751497284716835</v>
      </c>
      <c r="G313" s="16" t="n">
        <v>1224</v>
      </c>
      <c r="H313" s="17" t="n">
        <v>48.401</v>
      </c>
      <c r="I313" s="75" t="n">
        <f aca="false">IF(G313=0,"",H313/G313)</f>
        <v>0.0395433006535948</v>
      </c>
      <c r="J313" s="16" t="n">
        <v>2</v>
      </c>
      <c r="K313" s="14" t="n">
        <v>0.3446</v>
      </c>
      <c r="L313" s="14" t="n">
        <v>0.6124</v>
      </c>
      <c r="M313" s="14" t="n">
        <v>0.4922</v>
      </c>
      <c r="N313" s="14" t="n">
        <v>0.3999</v>
      </c>
      <c r="O313" s="14" t="n">
        <v>0.3446</v>
      </c>
      <c r="P313" s="16" t="n">
        <v>7</v>
      </c>
      <c r="Q313" s="16" t="n">
        <v>19</v>
      </c>
    </row>
    <row r="314" customFormat="false" ht="15" hidden="false" customHeight="false" outlineLevel="0" collapsed="false">
      <c r="A314" s="11" t="s">
        <v>34</v>
      </c>
      <c r="B314" s="11" t="s">
        <v>5340</v>
      </c>
      <c r="C314" s="16" t="n">
        <v>3115</v>
      </c>
      <c r="D314" s="16" t="n">
        <v>1590</v>
      </c>
      <c r="E314" s="17" t="n">
        <v>-119.576</v>
      </c>
      <c r="F314" s="75" t="n">
        <f aca="false">IF(D314=0,"",E314/D314)</f>
        <v>-0.0752050314465409</v>
      </c>
      <c r="G314" s="16" t="n">
        <v>1525</v>
      </c>
      <c r="H314" s="17" t="n">
        <v>-33.466</v>
      </c>
      <c r="I314" s="75" t="n">
        <f aca="false">IF(G314=0,"",H314/G314)</f>
        <v>-0.0219449180327869</v>
      </c>
      <c r="J314" s="16" t="n">
        <v>2</v>
      </c>
      <c r="K314" s="14" t="n">
        <v>0.3329</v>
      </c>
      <c r="L314" s="14" t="n">
        <v>0.6039</v>
      </c>
      <c r="M314" s="14" t="n">
        <v>0.4902</v>
      </c>
      <c r="N314" s="14" t="n">
        <v>0.3942</v>
      </c>
      <c r="O314" s="14" t="n">
        <v>0.3329</v>
      </c>
      <c r="P314" s="16" t="n">
        <v>5</v>
      </c>
      <c r="Q314" s="16" t="n">
        <v>14</v>
      </c>
    </row>
    <row r="315" customFormat="false" ht="15" hidden="false" customHeight="false" outlineLevel="0" collapsed="false">
      <c r="A315" s="11" t="s">
        <v>34</v>
      </c>
      <c r="B315" s="11" t="s">
        <v>5289</v>
      </c>
      <c r="C315" s="16" t="n">
        <v>1682</v>
      </c>
      <c r="D315" s="16" t="n">
        <v>904</v>
      </c>
      <c r="E315" s="17" t="n">
        <v>-68.582</v>
      </c>
      <c r="F315" s="75" t="n">
        <f aca="false">IF(D315=0,"",E315/D315)</f>
        <v>-0.0758650442477876</v>
      </c>
      <c r="G315" s="16" t="n">
        <v>778</v>
      </c>
      <c r="H315" s="17" t="n">
        <v>-18.546</v>
      </c>
      <c r="I315" s="75" t="n">
        <f aca="false">IF(G315=0,"",H315/G315)</f>
        <v>-0.0238380462724936</v>
      </c>
      <c r="J315" s="16" t="n">
        <v>1</v>
      </c>
      <c r="K315" s="14" t="n">
        <v>0.3347</v>
      </c>
      <c r="L315" s="14" t="n">
        <v>0.6118</v>
      </c>
      <c r="M315" s="14" t="n">
        <v>0.4917</v>
      </c>
      <c r="N315" s="14" t="n">
        <v>0.3853</v>
      </c>
      <c r="O315" s="14" t="n">
        <v>0.3347</v>
      </c>
      <c r="P315" s="16" t="n">
        <v>5</v>
      </c>
      <c r="Q315" s="16" t="n">
        <v>16</v>
      </c>
    </row>
    <row r="316" customFormat="false" ht="15" hidden="false" customHeight="false" outlineLevel="0" collapsed="false">
      <c r="A316" s="11" t="s">
        <v>34</v>
      </c>
      <c r="B316" s="11" t="s">
        <v>5316</v>
      </c>
      <c r="C316" s="16" t="n">
        <v>2891</v>
      </c>
      <c r="D316" s="16" t="n">
        <v>1472</v>
      </c>
      <c r="E316" s="17" t="n">
        <v>-111.968</v>
      </c>
      <c r="F316" s="75" t="n">
        <f aca="false">IF(D316=0,"",E316/D316)</f>
        <v>-0.0760652173913044</v>
      </c>
      <c r="G316" s="16" t="n">
        <v>1419</v>
      </c>
      <c r="H316" s="17" t="n">
        <v>-2.724</v>
      </c>
      <c r="I316" s="75" t="n">
        <f aca="false">IF(G316=0,"",H316/G316)</f>
        <v>-0.00191966173361522</v>
      </c>
      <c r="J316" s="16" t="n">
        <v>1</v>
      </c>
      <c r="K316" s="14" t="n">
        <v>0.2888</v>
      </c>
      <c r="L316" s="14" t="n">
        <v>0.605</v>
      </c>
      <c r="M316" s="14" t="n">
        <v>0.4901</v>
      </c>
      <c r="N316" s="14" t="n">
        <v>0.3936</v>
      </c>
      <c r="O316" s="14" t="n">
        <v>0.2888</v>
      </c>
      <c r="P316" s="16" t="n">
        <v>5</v>
      </c>
      <c r="Q316" s="16" t="n">
        <v>17</v>
      </c>
    </row>
    <row r="317" customFormat="false" ht="15" hidden="false" customHeight="false" outlineLevel="0" collapsed="false">
      <c r="A317" s="11" t="s">
        <v>34</v>
      </c>
      <c r="B317" s="11" t="s">
        <v>5274</v>
      </c>
      <c r="C317" s="16" t="n">
        <v>1747</v>
      </c>
      <c r="D317" s="16" t="n">
        <v>932</v>
      </c>
      <c r="E317" s="17" t="n">
        <v>-71.049</v>
      </c>
      <c r="F317" s="75" t="n">
        <f aca="false">IF(D317=0,"",E317/D317)</f>
        <v>-0.0762328326180258</v>
      </c>
      <c r="G317" s="16" t="n">
        <v>815</v>
      </c>
      <c r="H317" s="17" t="n">
        <v>54.098</v>
      </c>
      <c r="I317" s="75" t="n">
        <f aca="false">IF(G317=0,"",H317/G317)</f>
        <v>0.0663779141104295</v>
      </c>
      <c r="J317" s="16" t="n">
        <v>3</v>
      </c>
      <c r="K317" s="14" t="n">
        <v>0.3446</v>
      </c>
      <c r="L317" s="14" t="n">
        <v>0.5965</v>
      </c>
      <c r="M317" s="14" t="n">
        <v>0.478</v>
      </c>
      <c r="N317" s="14" t="n">
        <v>0.3904</v>
      </c>
      <c r="O317" s="14" t="n">
        <v>0.3446</v>
      </c>
      <c r="P317" s="16" t="n">
        <v>6</v>
      </c>
      <c r="Q317" s="16" t="n">
        <v>17</v>
      </c>
    </row>
    <row r="318" customFormat="false" ht="15" hidden="false" customHeight="false" outlineLevel="0" collapsed="false">
      <c r="A318" s="11" t="s">
        <v>34</v>
      </c>
      <c r="B318" s="11" t="s">
        <v>5324</v>
      </c>
      <c r="C318" s="16" t="n">
        <v>3016</v>
      </c>
      <c r="D318" s="16" t="n">
        <v>1532</v>
      </c>
      <c r="E318" s="17" t="n">
        <v>-120.746</v>
      </c>
      <c r="F318" s="75" t="n">
        <f aca="false">IF(D318=0,"",E318/D318)</f>
        <v>-0.0788159268929504</v>
      </c>
      <c r="G318" s="16" t="n">
        <v>1484</v>
      </c>
      <c r="H318" s="17" t="n">
        <v>24.834</v>
      </c>
      <c r="I318" s="75" t="n">
        <f aca="false">IF(G318=0,"",H318/G318)</f>
        <v>0.0167345013477089</v>
      </c>
      <c r="J318" s="16" t="n">
        <v>2</v>
      </c>
      <c r="K318" s="14" t="n">
        <v>0.3395</v>
      </c>
      <c r="L318" s="14" t="n">
        <v>0.6124</v>
      </c>
      <c r="M318" s="14" t="n">
        <v>0.4954</v>
      </c>
      <c r="N318" s="14" t="n">
        <v>0.3962</v>
      </c>
      <c r="O318" s="14" t="n">
        <v>0.3395</v>
      </c>
      <c r="P318" s="16" t="n">
        <v>6</v>
      </c>
      <c r="Q318" s="16" t="n">
        <v>16</v>
      </c>
    </row>
    <row r="319" customFormat="false" ht="15" hidden="false" customHeight="false" outlineLevel="0" collapsed="false">
      <c r="A319" s="11" t="s">
        <v>34</v>
      </c>
      <c r="B319" s="11" t="s">
        <v>5358</v>
      </c>
      <c r="C319" s="16" t="n">
        <v>3148</v>
      </c>
      <c r="D319" s="16" t="n">
        <v>1589</v>
      </c>
      <c r="E319" s="17" t="n">
        <v>-127.768</v>
      </c>
      <c r="F319" s="75" t="n">
        <f aca="false">IF(D319=0,"",E319/D319)</f>
        <v>-0.0804078036500944</v>
      </c>
      <c r="G319" s="16" t="n">
        <v>1559</v>
      </c>
      <c r="H319" s="17" t="n">
        <v>-20.952</v>
      </c>
      <c r="I319" s="75" t="n">
        <f aca="false">IF(G319=0,"",H319/G319)</f>
        <v>-0.0134393842206543</v>
      </c>
      <c r="J319" s="16" t="n">
        <v>1</v>
      </c>
      <c r="K319" s="14" t="n">
        <v>0.3339</v>
      </c>
      <c r="L319" s="14" t="n">
        <v>0.6036</v>
      </c>
      <c r="M319" s="14" t="n">
        <v>0.4886</v>
      </c>
      <c r="N319" s="14" t="n">
        <v>0.3914</v>
      </c>
      <c r="O319" s="14" t="n">
        <v>0.3339</v>
      </c>
      <c r="P319" s="16" t="n">
        <v>6</v>
      </c>
      <c r="Q319" s="16" t="n">
        <v>18</v>
      </c>
    </row>
    <row r="320" customFormat="false" ht="15" hidden="false" customHeight="false" outlineLevel="0" collapsed="false">
      <c r="A320" s="11" t="s">
        <v>34</v>
      </c>
      <c r="B320" s="11" t="s">
        <v>5295</v>
      </c>
      <c r="C320" s="16" t="n">
        <v>2399</v>
      </c>
      <c r="D320" s="16" t="n">
        <v>1176</v>
      </c>
      <c r="E320" s="17" t="n">
        <v>-94.902</v>
      </c>
      <c r="F320" s="75" t="n">
        <f aca="false">IF(D320=0,"",E320/D320)</f>
        <v>-0.0806989795918367</v>
      </c>
      <c r="G320" s="16" t="n">
        <v>1223</v>
      </c>
      <c r="H320" s="17" t="n">
        <v>-5.099</v>
      </c>
      <c r="I320" s="75" t="n">
        <f aca="false">IF(G320=0,"",H320/G320)</f>
        <v>-0.00416925592804579</v>
      </c>
      <c r="J320" s="16" t="n">
        <v>2</v>
      </c>
      <c r="K320" s="14" t="n">
        <v>0.3347</v>
      </c>
      <c r="L320" s="14" t="n">
        <v>0.6132</v>
      </c>
      <c r="M320" s="14" t="n">
        <v>0.4944</v>
      </c>
      <c r="N320" s="14" t="n">
        <v>0.3968</v>
      </c>
      <c r="O320" s="14" t="n">
        <v>0.3347</v>
      </c>
      <c r="P320" s="16" t="n">
        <v>6</v>
      </c>
      <c r="Q320" s="16" t="n">
        <v>18</v>
      </c>
    </row>
    <row r="321" customFormat="false" ht="15" hidden="false" customHeight="false" outlineLevel="0" collapsed="false">
      <c r="A321" s="11" t="s">
        <v>34</v>
      </c>
      <c r="B321" s="11" t="s">
        <v>5390</v>
      </c>
      <c r="C321" s="16" t="n">
        <v>3262</v>
      </c>
      <c r="D321" s="16" t="n">
        <v>1666</v>
      </c>
      <c r="E321" s="17" t="n">
        <v>-134.729</v>
      </c>
      <c r="F321" s="75" t="n">
        <f aca="false">IF(D321=0,"",E321/D321)</f>
        <v>-0.0808697478991597</v>
      </c>
      <c r="G321" s="16" t="n">
        <v>1596</v>
      </c>
      <c r="H321" s="17" t="n">
        <v>18.215</v>
      </c>
      <c r="I321" s="75" t="n">
        <f aca="false">IF(G321=0,"",H321/G321)</f>
        <v>0.0114129072681704</v>
      </c>
      <c r="J321" s="16" t="n">
        <v>2</v>
      </c>
      <c r="K321" s="14" t="n">
        <v>0.3381</v>
      </c>
      <c r="L321" s="14" t="n">
        <v>0.6147</v>
      </c>
      <c r="M321" s="14" t="n">
        <v>0.4942</v>
      </c>
      <c r="N321" s="14" t="n">
        <v>0.397</v>
      </c>
      <c r="O321" s="14" t="n">
        <v>0.3381</v>
      </c>
      <c r="P321" s="16" t="n">
        <v>5</v>
      </c>
      <c r="Q321" s="16" t="n">
        <v>13</v>
      </c>
    </row>
    <row r="322" customFormat="false" ht="15" hidden="false" customHeight="false" outlineLevel="0" collapsed="false">
      <c r="A322" s="11" t="s">
        <v>34</v>
      </c>
      <c r="B322" s="11" t="s">
        <v>5407</v>
      </c>
      <c r="C322" s="16" t="n">
        <v>2733</v>
      </c>
      <c r="D322" s="16" t="n">
        <v>1395</v>
      </c>
      <c r="E322" s="17" t="n">
        <v>-113.439</v>
      </c>
      <c r="F322" s="75" t="n">
        <f aca="false">IF(D322=0,"",E322/D322)</f>
        <v>-0.0813182795698925</v>
      </c>
      <c r="G322" s="16" t="n">
        <v>1338</v>
      </c>
      <c r="H322" s="17" t="n">
        <v>-22.728</v>
      </c>
      <c r="I322" s="75" t="n">
        <f aca="false">IF(G322=0,"",H322/G322)</f>
        <v>-0.0169865470852018</v>
      </c>
      <c r="J322" s="16" t="n">
        <v>1</v>
      </c>
      <c r="K322" s="14" t="n">
        <v>0.3341</v>
      </c>
      <c r="L322" s="14" t="n">
        <v>0.6041</v>
      </c>
      <c r="M322" s="14" t="n">
        <v>0.4866</v>
      </c>
      <c r="N322" s="14" t="n">
        <v>0.3897</v>
      </c>
      <c r="O322" s="14" t="n">
        <v>0.3341</v>
      </c>
      <c r="P322" s="16" t="n">
        <v>5</v>
      </c>
      <c r="Q322" s="16" t="n">
        <v>15</v>
      </c>
    </row>
    <row r="323" customFormat="false" ht="15" hidden="false" customHeight="false" outlineLevel="0" collapsed="false">
      <c r="A323" s="11" t="s">
        <v>34</v>
      </c>
      <c r="B323" s="11" t="s">
        <v>5299</v>
      </c>
      <c r="C323" s="16" t="n">
        <v>1470</v>
      </c>
      <c r="D323" s="16" t="n">
        <v>735</v>
      </c>
      <c r="E323" s="17" t="n">
        <v>-61.207</v>
      </c>
      <c r="F323" s="75" t="n">
        <f aca="false">IF(D323=0,"",E323/D323)</f>
        <v>-0.0832748299319728</v>
      </c>
      <c r="G323" s="16" t="n">
        <v>735</v>
      </c>
      <c r="H323" s="17" t="n">
        <v>9.778</v>
      </c>
      <c r="I323" s="75" t="n">
        <f aca="false">IF(G323=0,"",H323/G323)</f>
        <v>0.0133034013605442</v>
      </c>
      <c r="J323" s="16" t="n">
        <v>2</v>
      </c>
      <c r="K323" s="14" t="n">
        <v>0.3381</v>
      </c>
      <c r="L323" s="14" t="n">
        <v>0.6116</v>
      </c>
      <c r="M323" s="14" t="n">
        <v>0.4878</v>
      </c>
      <c r="N323" s="14" t="n">
        <v>0.3925</v>
      </c>
      <c r="O323" s="14" t="n">
        <v>0.3381</v>
      </c>
      <c r="P323" s="16" t="n">
        <v>7</v>
      </c>
      <c r="Q323" s="16" t="n">
        <v>13</v>
      </c>
    </row>
    <row r="324" customFormat="false" ht="15" hidden="false" customHeight="false" outlineLevel="0" collapsed="false">
      <c r="A324" s="11" t="s">
        <v>34</v>
      </c>
      <c r="B324" s="11" t="s">
        <v>5322</v>
      </c>
      <c r="C324" s="16" t="n">
        <v>2896</v>
      </c>
      <c r="D324" s="16" t="n">
        <v>1476</v>
      </c>
      <c r="E324" s="17" t="n">
        <v>-123.895</v>
      </c>
      <c r="F324" s="75" t="n">
        <f aca="false">IF(D324=0,"",E324/D324)</f>
        <v>-0.083939701897019</v>
      </c>
      <c r="G324" s="16" t="n">
        <v>1420</v>
      </c>
      <c r="H324" s="17" t="n">
        <v>-18.392</v>
      </c>
      <c r="I324" s="75" t="n">
        <f aca="false">IF(G324=0,"",H324/G324)</f>
        <v>-0.0129521126760563</v>
      </c>
      <c r="J324" s="16" t="n">
        <v>2</v>
      </c>
      <c r="K324" s="14" t="n">
        <v>0.3339</v>
      </c>
      <c r="L324" s="14" t="n">
        <v>0.6001</v>
      </c>
      <c r="M324" s="14" t="n">
        <v>0.4824</v>
      </c>
      <c r="N324" s="14" t="n">
        <v>0.3874</v>
      </c>
      <c r="O324" s="14" t="n">
        <v>0.3339</v>
      </c>
      <c r="P324" s="16" t="n">
        <v>6</v>
      </c>
      <c r="Q324" s="16" t="n">
        <v>16</v>
      </c>
    </row>
    <row r="325" customFormat="false" ht="15" hidden="false" customHeight="false" outlineLevel="0" collapsed="false">
      <c r="A325" s="11" t="s">
        <v>34</v>
      </c>
      <c r="B325" s="11" t="s">
        <v>5312</v>
      </c>
      <c r="C325" s="16" t="n">
        <v>3149</v>
      </c>
      <c r="D325" s="16" t="n">
        <v>1595</v>
      </c>
      <c r="E325" s="17" t="n">
        <v>-134.007</v>
      </c>
      <c r="F325" s="75" t="n">
        <f aca="false">IF(D325=0,"",E325/D325)</f>
        <v>-0.0840169278996865</v>
      </c>
      <c r="G325" s="16" t="n">
        <v>1554</v>
      </c>
      <c r="H325" s="17" t="n">
        <v>2.618</v>
      </c>
      <c r="I325" s="75" t="n">
        <f aca="false">IF(G325=0,"",H325/G325)</f>
        <v>0.00168468468468468</v>
      </c>
      <c r="J325" s="16" t="n">
        <v>2</v>
      </c>
      <c r="K325" s="14" t="n">
        <v>0.3353</v>
      </c>
      <c r="L325" s="14" t="n">
        <v>0.611</v>
      </c>
      <c r="M325" s="14" t="n">
        <v>0.4878</v>
      </c>
      <c r="N325" s="14" t="n">
        <v>0.3922</v>
      </c>
      <c r="O325" s="14" t="n">
        <v>0.3353</v>
      </c>
      <c r="P325" s="16" t="n">
        <v>8</v>
      </c>
      <c r="Q325" s="16" t="n">
        <v>19</v>
      </c>
    </row>
    <row r="326" customFormat="false" ht="15" hidden="false" customHeight="false" outlineLevel="0" collapsed="false">
      <c r="A326" s="11" t="s">
        <v>34</v>
      </c>
      <c r="B326" s="11" t="s">
        <v>5281</v>
      </c>
      <c r="C326" s="16" t="n">
        <v>2534</v>
      </c>
      <c r="D326" s="16" t="n">
        <v>1331</v>
      </c>
      <c r="E326" s="17" t="n">
        <v>-115.565</v>
      </c>
      <c r="F326" s="75" t="n">
        <f aca="false">IF(D326=0,"",E326/D326)</f>
        <v>-0.0868256949661908</v>
      </c>
      <c r="G326" s="16" t="n">
        <v>1203</v>
      </c>
      <c r="H326" s="17" t="n">
        <v>40.24</v>
      </c>
      <c r="I326" s="75" t="n">
        <f aca="false">IF(G326=0,"",H326/G326)</f>
        <v>0.0334497090606816</v>
      </c>
      <c r="J326" s="16" t="n">
        <v>2</v>
      </c>
      <c r="K326" s="14" t="n">
        <v>0.3414</v>
      </c>
      <c r="L326" s="14" t="n">
        <v>0.6034</v>
      </c>
      <c r="M326" s="14" t="n">
        <v>0.4874</v>
      </c>
      <c r="N326" s="14" t="n">
        <v>0.3927</v>
      </c>
      <c r="O326" s="14" t="n">
        <v>0.3414</v>
      </c>
      <c r="P326" s="16" t="n">
        <v>5</v>
      </c>
      <c r="Q326" s="16" t="n">
        <v>14</v>
      </c>
    </row>
    <row r="327" customFormat="false" ht="15" hidden="false" customHeight="false" outlineLevel="0" collapsed="false">
      <c r="A327" s="11" t="s">
        <v>34</v>
      </c>
      <c r="B327" s="11" t="s">
        <v>5284</v>
      </c>
      <c r="C327" s="16" t="n">
        <v>1047</v>
      </c>
      <c r="D327" s="16" t="n">
        <v>542</v>
      </c>
      <c r="E327" s="17" t="n">
        <v>-47.326</v>
      </c>
      <c r="F327" s="75" t="n">
        <f aca="false">IF(D327=0,"",E327/D327)</f>
        <v>-0.0873173431734317</v>
      </c>
      <c r="G327" s="16" t="n">
        <v>505</v>
      </c>
      <c r="H327" s="17" t="n">
        <v>15.345</v>
      </c>
      <c r="I327" s="75" t="n">
        <f aca="false">IF(G327=0,"",H327/G327)</f>
        <v>0.0303861386138614</v>
      </c>
      <c r="J327" s="16" t="n">
        <v>2</v>
      </c>
      <c r="K327" s="14" t="n">
        <v>0.3486</v>
      </c>
      <c r="L327" s="14" t="n">
        <v>0.6065</v>
      </c>
      <c r="M327" s="14" t="n">
        <v>0.4986</v>
      </c>
      <c r="N327" s="14" t="n">
        <v>0.4031</v>
      </c>
      <c r="O327" s="14" t="n">
        <v>0.3486</v>
      </c>
      <c r="P327" s="16" t="n">
        <v>6</v>
      </c>
      <c r="Q327" s="16" t="n">
        <v>13</v>
      </c>
    </row>
    <row r="328" customFormat="false" ht="15" hidden="false" customHeight="false" outlineLevel="0" collapsed="false">
      <c r="A328" s="11" t="s">
        <v>34</v>
      </c>
      <c r="B328" s="11" t="s">
        <v>5393</v>
      </c>
      <c r="C328" s="16" t="n">
        <v>3421</v>
      </c>
      <c r="D328" s="16" t="n">
        <v>1734</v>
      </c>
      <c r="E328" s="17" t="n">
        <v>-153.046</v>
      </c>
      <c r="F328" s="75" t="n">
        <f aca="false">IF(D328=0,"",E328/D328)</f>
        <v>-0.0882618223760092</v>
      </c>
      <c r="G328" s="16" t="n">
        <v>1687</v>
      </c>
      <c r="H328" s="17" t="n">
        <v>22.399</v>
      </c>
      <c r="I328" s="75" t="n">
        <f aca="false">IF(G328=0,"",H328/G328)</f>
        <v>0.0132774155305276</v>
      </c>
      <c r="J328" s="16" t="n">
        <v>2</v>
      </c>
      <c r="K328" s="14" t="n">
        <v>0.337</v>
      </c>
      <c r="L328" s="14" t="n">
        <v>0.6106</v>
      </c>
      <c r="M328" s="14" t="n">
        <v>0.4885</v>
      </c>
      <c r="N328" s="14" t="n">
        <v>0.3935</v>
      </c>
      <c r="O328" s="14" t="n">
        <v>0.337</v>
      </c>
      <c r="P328" s="16" t="n">
        <v>5</v>
      </c>
      <c r="Q328" s="16" t="n">
        <v>12</v>
      </c>
    </row>
    <row r="329" customFormat="false" ht="15" hidden="false" customHeight="false" outlineLevel="0" collapsed="false">
      <c r="A329" s="11" t="s">
        <v>34</v>
      </c>
      <c r="B329" s="11" t="s">
        <v>5304</v>
      </c>
      <c r="C329" s="16" t="n">
        <v>3093</v>
      </c>
      <c r="D329" s="16" t="n">
        <v>1565</v>
      </c>
      <c r="E329" s="17" t="n">
        <v>-139.103</v>
      </c>
      <c r="F329" s="75" t="n">
        <f aca="false">IF(D329=0,"",E329/D329)</f>
        <v>-0.0888837060702876</v>
      </c>
      <c r="G329" s="16" t="n">
        <v>1528</v>
      </c>
      <c r="H329" s="17" t="n">
        <v>12.163</v>
      </c>
      <c r="I329" s="75" t="n">
        <f aca="false">IF(G329=0,"",H329/G329)</f>
        <v>0.00796007853403141</v>
      </c>
      <c r="J329" s="16" t="n">
        <v>1</v>
      </c>
      <c r="K329" s="14" t="n">
        <v>0.3349</v>
      </c>
      <c r="L329" s="14" t="n">
        <v>0.6081</v>
      </c>
      <c r="M329" s="14" t="n">
        <v>0.4863</v>
      </c>
      <c r="N329" s="14" t="n">
        <v>0.3912</v>
      </c>
      <c r="O329" s="14" t="n">
        <v>0.3349</v>
      </c>
      <c r="P329" s="16" t="n">
        <v>6</v>
      </c>
      <c r="Q329" s="16" t="n">
        <v>18</v>
      </c>
    </row>
    <row r="330" customFormat="false" ht="15" hidden="false" customHeight="false" outlineLevel="0" collapsed="false">
      <c r="A330" s="11" t="s">
        <v>34</v>
      </c>
      <c r="B330" s="11" t="s">
        <v>5334</v>
      </c>
      <c r="C330" s="16" t="n">
        <v>2889</v>
      </c>
      <c r="D330" s="16" t="n">
        <v>1473</v>
      </c>
      <c r="E330" s="17" t="n">
        <v>-132.685</v>
      </c>
      <c r="F330" s="75" t="n">
        <f aca="false">IF(D330=0,"",E330/D330)</f>
        <v>-0.0900780719619824</v>
      </c>
      <c r="G330" s="16" t="n">
        <v>1416</v>
      </c>
      <c r="H330" s="17" t="n">
        <v>21.55</v>
      </c>
      <c r="I330" s="75" t="n">
        <f aca="false">IF(G330=0,"",H330/G330)</f>
        <v>0.0152189265536723</v>
      </c>
      <c r="J330" s="16" t="n">
        <v>2</v>
      </c>
      <c r="K330" s="14" t="n">
        <v>0.3375</v>
      </c>
      <c r="L330" s="14" t="n">
        <v>0.613</v>
      </c>
      <c r="M330" s="14" t="n">
        <v>0.4922</v>
      </c>
      <c r="N330" s="14" t="n">
        <v>0.3936</v>
      </c>
      <c r="O330" s="14" t="n">
        <v>0.3375</v>
      </c>
      <c r="P330" s="16" t="n">
        <v>6</v>
      </c>
      <c r="Q330" s="16" t="n">
        <v>14</v>
      </c>
    </row>
    <row r="331" customFormat="false" ht="15" hidden="false" customHeight="false" outlineLevel="0" collapsed="false">
      <c r="A331" s="11" t="s">
        <v>34</v>
      </c>
      <c r="B331" s="11" t="s">
        <v>5352</v>
      </c>
      <c r="C331" s="16" t="n">
        <v>3289</v>
      </c>
      <c r="D331" s="16" t="n">
        <v>1688</v>
      </c>
      <c r="E331" s="17" t="n">
        <v>-154.386</v>
      </c>
      <c r="F331" s="75" t="n">
        <f aca="false">IF(D331=0,"",E331/D331)</f>
        <v>-0.0914609004739336</v>
      </c>
      <c r="G331" s="16" t="n">
        <v>1601</v>
      </c>
      <c r="H331" s="17" t="n">
        <v>-1.982</v>
      </c>
      <c r="I331" s="75" t="n">
        <f aca="false">IF(G331=0,"",H331/G331)</f>
        <v>-0.00123797626483448</v>
      </c>
      <c r="J331" s="16" t="n">
        <v>2</v>
      </c>
      <c r="K331" s="14" t="n">
        <v>0.3344</v>
      </c>
      <c r="L331" s="14" t="n">
        <v>0.6069</v>
      </c>
      <c r="M331" s="14" t="n">
        <v>0.4913</v>
      </c>
      <c r="N331" s="14" t="n">
        <v>0.3934</v>
      </c>
      <c r="O331" s="14" t="n">
        <v>0.3344</v>
      </c>
      <c r="P331" s="16" t="n">
        <v>6</v>
      </c>
      <c r="Q331" s="16" t="n">
        <v>17</v>
      </c>
    </row>
    <row r="332" customFormat="false" ht="15" hidden="false" customHeight="false" outlineLevel="0" collapsed="false">
      <c r="A332" s="11" t="s">
        <v>34</v>
      </c>
      <c r="B332" s="11" t="s">
        <v>5391</v>
      </c>
      <c r="C332" s="16" t="n">
        <v>3296</v>
      </c>
      <c r="D332" s="16" t="n">
        <v>1683</v>
      </c>
      <c r="E332" s="17" t="n">
        <v>-154.977</v>
      </c>
      <c r="F332" s="75" t="n">
        <f aca="false">IF(D332=0,"",E332/D332)</f>
        <v>-0.0920837789661319</v>
      </c>
      <c r="G332" s="16" t="n">
        <v>1613</v>
      </c>
      <c r="H332" s="17" t="n">
        <v>18.815</v>
      </c>
      <c r="I332" s="75" t="n">
        <f aca="false">IF(G332=0,"",H332/G332)</f>
        <v>0.0116646001239926</v>
      </c>
      <c r="J332" s="16" t="n">
        <v>2</v>
      </c>
      <c r="K332" s="14" t="n">
        <v>0.3362</v>
      </c>
      <c r="L332" s="14" t="n">
        <v>0.6162</v>
      </c>
      <c r="M332" s="14" t="n">
        <v>0.4961</v>
      </c>
      <c r="N332" s="14" t="n">
        <v>0.3987</v>
      </c>
      <c r="O332" s="14" t="n">
        <v>0.3362</v>
      </c>
      <c r="P332" s="16" t="n">
        <v>6</v>
      </c>
      <c r="Q332" s="16" t="n">
        <v>14</v>
      </c>
    </row>
    <row r="333" customFormat="false" ht="15" hidden="false" customHeight="false" outlineLevel="0" collapsed="false">
      <c r="A333" s="11" t="s">
        <v>34</v>
      </c>
      <c r="B333" s="11" t="s">
        <v>5282</v>
      </c>
      <c r="C333" s="16" t="n">
        <v>2238</v>
      </c>
      <c r="D333" s="16" t="n">
        <v>1165</v>
      </c>
      <c r="E333" s="17" t="n">
        <v>-107.443</v>
      </c>
      <c r="F333" s="75" t="n">
        <f aca="false">IF(D333=0,"",E333/D333)</f>
        <v>-0.0922257510729614</v>
      </c>
      <c r="G333" s="16" t="n">
        <v>1073</v>
      </c>
      <c r="H333" s="17" t="n">
        <v>-1.951</v>
      </c>
      <c r="I333" s="75" t="n">
        <f aca="false">IF(G333=0,"",H333/G333)</f>
        <v>-0.00181826654240447</v>
      </c>
      <c r="J333" s="16" t="n">
        <v>2</v>
      </c>
      <c r="K333" s="14" t="n">
        <v>0.3333</v>
      </c>
      <c r="L333" s="14" t="n">
        <v>0.6023</v>
      </c>
      <c r="M333" s="14" t="n">
        <v>0.4835</v>
      </c>
      <c r="N333" s="14" t="n">
        <v>0.3856</v>
      </c>
      <c r="O333" s="14" t="n">
        <v>0.3333</v>
      </c>
      <c r="P333" s="16" t="n">
        <v>7</v>
      </c>
      <c r="Q333" s="16" t="n">
        <v>16</v>
      </c>
    </row>
    <row r="334" customFormat="false" ht="15" hidden="false" customHeight="false" outlineLevel="0" collapsed="false">
      <c r="A334" s="11" t="s">
        <v>34</v>
      </c>
      <c r="B334" s="11" t="s">
        <v>5385</v>
      </c>
      <c r="C334" s="16" t="n">
        <v>3171</v>
      </c>
      <c r="D334" s="16" t="n">
        <v>1609</v>
      </c>
      <c r="E334" s="17" t="n">
        <v>-148.712</v>
      </c>
      <c r="F334" s="75" t="n">
        <f aca="false">IF(D334=0,"",E334/D334)</f>
        <v>-0.092425108763207</v>
      </c>
      <c r="G334" s="16" t="n">
        <v>1562</v>
      </c>
      <c r="H334" s="17" t="n">
        <v>-25.424</v>
      </c>
      <c r="I334" s="75" t="n">
        <f aca="false">IF(G334=0,"",H334/G334)</f>
        <v>-0.0162765685019206</v>
      </c>
      <c r="J334" s="16" t="n">
        <v>1</v>
      </c>
      <c r="K334" s="14" t="n">
        <v>0.3321</v>
      </c>
      <c r="L334" s="14" t="n">
        <v>0.6033</v>
      </c>
      <c r="M334" s="14" t="n">
        <v>0.485</v>
      </c>
      <c r="N334" s="14" t="n">
        <v>0.3882</v>
      </c>
      <c r="O334" s="14" t="n">
        <v>0.3321</v>
      </c>
      <c r="P334" s="16" t="n">
        <v>6</v>
      </c>
      <c r="Q334" s="16" t="n">
        <v>20</v>
      </c>
    </row>
    <row r="335" customFormat="false" ht="15" hidden="false" customHeight="false" outlineLevel="0" collapsed="false">
      <c r="A335" s="11" t="s">
        <v>34</v>
      </c>
      <c r="B335" s="11" t="s">
        <v>5383</v>
      </c>
      <c r="C335" s="16" t="n">
        <v>3360</v>
      </c>
      <c r="D335" s="16" t="n">
        <v>1700</v>
      </c>
      <c r="E335" s="17" t="n">
        <v>-158.032</v>
      </c>
      <c r="F335" s="75" t="n">
        <f aca="false">IF(D335=0,"",E335/D335)</f>
        <v>-0.09296</v>
      </c>
      <c r="G335" s="16" t="n">
        <v>1660</v>
      </c>
      <c r="H335" s="17" t="n">
        <v>21.51</v>
      </c>
      <c r="I335" s="75" t="n">
        <f aca="false">IF(G335=0,"",H335/G335)</f>
        <v>0.0129578313253012</v>
      </c>
      <c r="J335" s="16" t="n">
        <v>2</v>
      </c>
      <c r="K335" s="14" t="n">
        <v>0.3366</v>
      </c>
      <c r="L335" s="14" t="n">
        <v>0.6012</v>
      </c>
      <c r="M335" s="14" t="n">
        <v>0.4848</v>
      </c>
      <c r="N335" s="14" t="n">
        <v>0.3914</v>
      </c>
      <c r="O335" s="14" t="n">
        <v>0.3366</v>
      </c>
      <c r="P335" s="16" t="n">
        <v>6</v>
      </c>
      <c r="Q335" s="16" t="n">
        <v>19</v>
      </c>
    </row>
    <row r="336" customFormat="false" ht="15" hidden="false" customHeight="false" outlineLevel="0" collapsed="false">
      <c r="A336" s="11" t="s">
        <v>34</v>
      </c>
      <c r="B336" s="11" t="s">
        <v>5328</v>
      </c>
      <c r="C336" s="16" t="n">
        <v>2882</v>
      </c>
      <c r="D336" s="16" t="n">
        <v>1494</v>
      </c>
      <c r="E336" s="17" t="n">
        <v>-139.144</v>
      </c>
      <c r="F336" s="75" t="n">
        <f aca="false">IF(D336=0,"",E336/D336)</f>
        <v>-0.0931352074966533</v>
      </c>
      <c r="G336" s="16" t="n">
        <v>1388</v>
      </c>
      <c r="H336" s="17" t="n">
        <v>16.699</v>
      </c>
      <c r="I336" s="75" t="n">
        <f aca="false">IF(G336=0,"",H336/G336)</f>
        <v>0.0120309798270893</v>
      </c>
      <c r="J336" s="16" t="n">
        <v>2</v>
      </c>
      <c r="K336" s="14" t="n">
        <v>0.3352</v>
      </c>
      <c r="L336" s="14" t="n">
        <v>0.6065</v>
      </c>
      <c r="M336" s="14" t="n">
        <v>0.4858</v>
      </c>
      <c r="N336" s="14" t="n">
        <v>0.39</v>
      </c>
      <c r="O336" s="14" t="n">
        <v>0.3352</v>
      </c>
      <c r="P336" s="16" t="n">
        <v>5</v>
      </c>
      <c r="Q336" s="16" t="n">
        <v>16</v>
      </c>
    </row>
    <row r="337" customFormat="false" ht="15" hidden="false" customHeight="false" outlineLevel="0" collapsed="false">
      <c r="A337" s="11" t="s">
        <v>34</v>
      </c>
      <c r="B337" s="11" t="s">
        <v>5380</v>
      </c>
      <c r="C337" s="16" t="n">
        <v>3215</v>
      </c>
      <c r="D337" s="16" t="n">
        <v>1638</v>
      </c>
      <c r="E337" s="17" t="n">
        <v>-152.751</v>
      </c>
      <c r="F337" s="75" t="n">
        <f aca="false">IF(D337=0,"",E337/D337)</f>
        <v>-0.0932545787545788</v>
      </c>
      <c r="G337" s="16" t="n">
        <v>1577</v>
      </c>
      <c r="H337" s="17" t="n">
        <v>1.442</v>
      </c>
      <c r="I337" s="75" t="n">
        <f aca="false">IF(G337=0,"",H337/G337)</f>
        <v>0.000914394419784401</v>
      </c>
      <c r="J337" s="16" t="n">
        <v>1</v>
      </c>
      <c r="K337" s="14" t="n">
        <v>0.3347</v>
      </c>
      <c r="L337" s="14" t="n">
        <v>0.6068</v>
      </c>
      <c r="M337" s="14" t="n">
        <v>0.4896</v>
      </c>
      <c r="N337" s="14" t="n">
        <v>0.3932</v>
      </c>
      <c r="O337" s="14" t="n">
        <v>0.3347</v>
      </c>
      <c r="P337" s="16" t="n">
        <v>6</v>
      </c>
      <c r="Q337" s="16" t="n">
        <v>17</v>
      </c>
    </row>
    <row r="338" customFormat="false" ht="15" hidden="false" customHeight="false" outlineLevel="0" collapsed="false">
      <c r="A338" s="11" t="s">
        <v>34</v>
      </c>
      <c r="B338" s="11" t="s">
        <v>5378</v>
      </c>
      <c r="C338" s="16" t="n">
        <v>3215</v>
      </c>
      <c r="D338" s="16" t="n">
        <v>1638</v>
      </c>
      <c r="E338" s="17" t="n">
        <v>-152.751</v>
      </c>
      <c r="F338" s="75" t="n">
        <f aca="false">IF(D338=0,"",E338/D338)</f>
        <v>-0.0932545787545788</v>
      </c>
      <c r="G338" s="16" t="n">
        <v>1577</v>
      </c>
      <c r="H338" s="17" t="n">
        <v>1.442</v>
      </c>
      <c r="I338" s="75" t="n">
        <f aca="false">IF(G338=0,"",H338/G338)</f>
        <v>0.000914394419784401</v>
      </c>
      <c r="J338" s="16" t="n">
        <v>1</v>
      </c>
      <c r="K338" s="14" t="n">
        <v>0.3347</v>
      </c>
      <c r="L338" s="14" t="n">
        <v>0.6068</v>
      </c>
      <c r="M338" s="14" t="n">
        <v>0.4896</v>
      </c>
      <c r="N338" s="14" t="n">
        <v>0.3932</v>
      </c>
      <c r="O338" s="14" t="n">
        <v>0.3347</v>
      </c>
      <c r="P338" s="16" t="n">
        <v>6</v>
      </c>
      <c r="Q338" s="16" t="n">
        <v>17</v>
      </c>
    </row>
    <row r="339" customFormat="false" ht="15" hidden="false" customHeight="false" outlineLevel="0" collapsed="false">
      <c r="A339" s="11" t="s">
        <v>34</v>
      </c>
      <c r="B339" s="11" t="s">
        <v>5401</v>
      </c>
      <c r="C339" s="16" t="n">
        <v>2862</v>
      </c>
      <c r="D339" s="16" t="n">
        <v>1466</v>
      </c>
      <c r="E339" s="17" t="n">
        <v>-137.513</v>
      </c>
      <c r="F339" s="75" t="n">
        <f aca="false">IF(D339=0,"",E339/D339)</f>
        <v>-0.0938015006821282</v>
      </c>
      <c r="G339" s="16" t="n">
        <v>1396</v>
      </c>
      <c r="H339" s="17" t="n">
        <v>1.145</v>
      </c>
      <c r="I339" s="75" t="n">
        <f aca="false">IF(G339=0,"",H339/G339)</f>
        <v>0.000820200573065903</v>
      </c>
      <c r="J339" s="16" t="n">
        <v>2</v>
      </c>
      <c r="K339" s="14" t="n">
        <v>0.3354</v>
      </c>
      <c r="L339" s="14" t="n">
        <v>0.6013</v>
      </c>
      <c r="M339" s="14" t="n">
        <v>0.4864</v>
      </c>
      <c r="N339" s="14" t="n">
        <v>0.3892</v>
      </c>
      <c r="O339" s="14" t="n">
        <v>0.3354</v>
      </c>
      <c r="P339" s="16" t="n">
        <v>5</v>
      </c>
      <c r="Q339" s="16" t="n">
        <v>21</v>
      </c>
    </row>
    <row r="340" customFormat="false" ht="15" hidden="false" customHeight="false" outlineLevel="0" collapsed="false">
      <c r="A340" s="11" t="s">
        <v>34</v>
      </c>
      <c r="B340" s="11" t="s">
        <v>5302</v>
      </c>
      <c r="C340" s="16" t="n">
        <v>3105</v>
      </c>
      <c r="D340" s="16" t="n">
        <v>1572</v>
      </c>
      <c r="E340" s="17" t="n">
        <v>-147.709</v>
      </c>
      <c r="F340" s="75" t="n">
        <f aca="false">IF(D340=0,"",E340/D340)</f>
        <v>-0.0939624681933842</v>
      </c>
      <c r="G340" s="16" t="n">
        <v>1533</v>
      </c>
      <c r="H340" s="17" t="n">
        <v>3.76</v>
      </c>
      <c r="I340" s="75" t="n">
        <f aca="false">IF(G340=0,"",H340/G340)</f>
        <v>0.00245270711024136</v>
      </c>
      <c r="J340" s="16" t="n">
        <v>1</v>
      </c>
      <c r="K340" s="14" t="n">
        <v>0.3333</v>
      </c>
      <c r="L340" s="14" t="n">
        <v>0.6081</v>
      </c>
      <c r="M340" s="14" t="n">
        <v>0.4857</v>
      </c>
      <c r="N340" s="14" t="n">
        <v>0.391</v>
      </c>
      <c r="O340" s="14" t="n">
        <v>0.3333</v>
      </c>
      <c r="P340" s="16" t="n">
        <v>6</v>
      </c>
      <c r="Q340" s="16" t="n">
        <v>18</v>
      </c>
    </row>
    <row r="341" customFormat="false" ht="15" hidden="false" customHeight="false" outlineLevel="0" collapsed="false">
      <c r="A341" s="11" t="s">
        <v>34</v>
      </c>
      <c r="B341" s="11" t="s">
        <v>5351</v>
      </c>
      <c r="C341" s="16" t="n">
        <v>3136</v>
      </c>
      <c r="D341" s="16" t="n">
        <v>1583</v>
      </c>
      <c r="E341" s="17" t="n">
        <v>-148.769</v>
      </c>
      <c r="F341" s="75" t="n">
        <f aca="false">IF(D341=0,"",E341/D341)</f>
        <v>-0.0939791535060013</v>
      </c>
      <c r="G341" s="16" t="n">
        <v>1553</v>
      </c>
      <c r="H341" s="17" t="n">
        <v>-8.839</v>
      </c>
      <c r="I341" s="75" t="n">
        <f aca="false">IF(G341=0,"",H341/G341)</f>
        <v>-0.00569156471345782</v>
      </c>
      <c r="J341" s="16" t="n">
        <v>1</v>
      </c>
      <c r="K341" s="14" t="n">
        <v>0.3326</v>
      </c>
      <c r="L341" s="14" t="n">
        <v>0.6055</v>
      </c>
      <c r="M341" s="14" t="n">
        <v>0.4853</v>
      </c>
      <c r="N341" s="14" t="n">
        <v>0.3878</v>
      </c>
      <c r="O341" s="14" t="n">
        <v>0.3326</v>
      </c>
      <c r="P341" s="16" t="n">
        <v>6</v>
      </c>
      <c r="Q341" s="16" t="n">
        <v>18</v>
      </c>
    </row>
    <row r="342" customFormat="false" ht="15" hidden="false" customHeight="false" outlineLevel="0" collapsed="false">
      <c r="A342" s="11" t="s">
        <v>34</v>
      </c>
      <c r="B342" s="11" t="s">
        <v>5330</v>
      </c>
      <c r="C342" s="16" t="n">
        <v>3153</v>
      </c>
      <c r="D342" s="16" t="n">
        <v>1600</v>
      </c>
      <c r="E342" s="17" t="n">
        <v>-150.587</v>
      </c>
      <c r="F342" s="75" t="n">
        <f aca="false">IF(D342=0,"",E342/D342)</f>
        <v>-0.094116875</v>
      </c>
      <c r="G342" s="16" t="n">
        <v>1553</v>
      </c>
      <c r="H342" s="17" t="n">
        <v>-14.846</v>
      </c>
      <c r="I342" s="75" t="n">
        <f aca="false">IF(G342=0,"",H342/G342)</f>
        <v>-0.00955956213779781</v>
      </c>
      <c r="J342" s="16" t="n">
        <v>1</v>
      </c>
      <c r="K342" s="14" t="n">
        <v>0.3321</v>
      </c>
      <c r="L342" s="14" t="n">
        <v>0.6096</v>
      </c>
      <c r="M342" s="14" t="n">
        <v>0.4878</v>
      </c>
      <c r="N342" s="14" t="n">
        <v>0.3895</v>
      </c>
      <c r="O342" s="14" t="n">
        <v>0.3321</v>
      </c>
      <c r="P342" s="16" t="n">
        <v>6</v>
      </c>
      <c r="Q342" s="16" t="n">
        <v>18</v>
      </c>
    </row>
    <row r="343" customFormat="false" ht="15" hidden="false" customHeight="false" outlineLevel="0" collapsed="false">
      <c r="A343" s="11" t="s">
        <v>34</v>
      </c>
      <c r="B343" s="11" t="s">
        <v>5270</v>
      </c>
      <c r="C343" s="16" t="n">
        <v>814</v>
      </c>
      <c r="D343" s="16" t="n">
        <v>397</v>
      </c>
      <c r="E343" s="17" t="n">
        <v>-37.648</v>
      </c>
      <c r="F343" s="75" t="n">
        <f aca="false">IF(D343=0,"",E343/D343)</f>
        <v>-0.094831234256927</v>
      </c>
      <c r="G343" s="16" t="n">
        <v>417</v>
      </c>
      <c r="H343" s="17" t="n">
        <v>-23.279</v>
      </c>
      <c r="I343" s="75" t="n">
        <f aca="false">IF(G343=0,"",H343/G343)</f>
        <v>-0.0558249400479616</v>
      </c>
      <c r="J343" s="16" t="n">
        <v>1</v>
      </c>
      <c r="K343" s="14" t="n">
        <v>0.3182</v>
      </c>
      <c r="L343" s="14" t="n">
        <v>0.5958</v>
      </c>
      <c r="M343" s="14" t="n">
        <v>0.4754</v>
      </c>
      <c r="N343" s="14" t="n">
        <v>0.3673</v>
      </c>
      <c r="O343" s="14" t="n">
        <v>0.3182</v>
      </c>
      <c r="P343" s="16" t="n">
        <v>6</v>
      </c>
      <c r="Q343" s="16" t="n">
        <v>14</v>
      </c>
    </row>
    <row r="344" customFormat="false" ht="15" hidden="false" customHeight="false" outlineLevel="0" collapsed="false">
      <c r="A344" s="11" t="s">
        <v>34</v>
      </c>
      <c r="B344" s="11" t="s">
        <v>5400</v>
      </c>
      <c r="C344" s="16" t="n">
        <v>3263</v>
      </c>
      <c r="D344" s="16" t="n">
        <v>1675</v>
      </c>
      <c r="E344" s="17" t="n">
        <v>-159.295</v>
      </c>
      <c r="F344" s="75" t="n">
        <f aca="false">IF(D344=0,"",E344/D344)</f>
        <v>-0.0951014925373134</v>
      </c>
      <c r="G344" s="16" t="n">
        <v>1588</v>
      </c>
      <c r="H344" s="17" t="n">
        <v>3.086</v>
      </c>
      <c r="I344" s="75" t="n">
        <f aca="false">IF(G344=0,"",H344/G344)</f>
        <v>0.00194332493702771</v>
      </c>
      <c r="J344" s="16" t="n">
        <v>1</v>
      </c>
      <c r="K344" s="14" t="n">
        <v>0.3344</v>
      </c>
      <c r="L344" s="14" t="n">
        <v>0.6105</v>
      </c>
      <c r="M344" s="14" t="n">
        <v>0.491</v>
      </c>
      <c r="N344" s="14" t="n">
        <v>0.3963</v>
      </c>
      <c r="O344" s="14" t="n">
        <v>0.3344</v>
      </c>
      <c r="P344" s="16" t="n">
        <v>6</v>
      </c>
      <c r="Q344" s="16" t="n">
        <v>17</v>
      </c>
    </row>
    <row r="345" customFormat="false" ht="15" hidden="false" customHeight="false" outlineLevel="0" collapsed="false">
      <c r="A345" s="11" t="s">
        <v>34</v>
      </c>
      <c r="B345" s="11" t="s">
        <v>5356</v>
      </c>
      <c r="C345" s="16" t="n">
        <v>3498</v>
      </c>
      <c r="D345" s="16" t="n">
        <v>1796</v>
      </c>
      <c r="E345" s="17" t="n">
        <v>-172.391</v>
      </c>
      <c r="F345" s="75" t="n">
        <f aca="false">IF(D345=0,"",E345/D345)</f>
        <v>-0.0959860801781737</v>
      </c>
      <c r="G345" s="16" t="n">
        <v>1702</v>
      </c>
      <c r="H345" s="17" t="n">
        <v>-38.752</v>
      </c>
      <c r="I345" s="75" t="n">
        <f aca="false">IF(G345=0,"",H345/G345)</f>
        <v>-0.0227685076380729</v>
      </c>
      <c r="J345" s="16" t="n">
        <v>1</v>
      </c>
      <c r="K345" s="14" t="n">
        <v>0.2536</v>
      </c>
      <c r="L345" s="14" t="n">
        <v>0.6026</v>
      </c>
      <c r="M345" s="14" t="n">
        <v>0.4837</v>
      </c>
      <c r="N345" s="14" t="n">
        <v>0.3193</v>
      </c>
      <c r="O345" s="14" t="n">
        <v>0.2536</v>
      </c>
      <c r="P345" s="16" t="n">
        <v>5</v>
      </c>
      <c r="Q345" s="16" t="n">
        <v>8</v>
      </c>
    </row>
    <row r="346" customFormat="false" ht="15" hidden="false" customHeight="false" outlineLevel="0" collapsed="false">
      <c r="A346" s="11" t="s">
        <v>34</v>
      </c>
      <c r="B346" s="11" t="s">
        <v>5392</v>
      </c>
      <c r="C346" s="16" t="n">
        <v>3212</v>
      </c>
      <c r="D346" s="16" t="n">
        <v>1617</v>
      </c>
      <c r="E346" s="17" t="n">
        <v>-155.638</v>
      </c>
      <c r="F346" s="75" t="n">
        <f aca="false">IF(D346=0,"",E346/D346)</f>
        <v>-0.0962510822510823</v>
      </c>
      <c r="G346" s="16" t="n">
        <v>1595</v>
      </c>
      <c r="H346" s="17" t="n">
        <v>10.008</v>
      </c>
      <c r="I346" s="75" t="n">
        <f aca="false">IF(G346=0,"",H346/G346)</f>
        <v>0.00627460815047022</v>
      </c>
      <c r="J346" s="16" t="n">
        <v>1</v>
      </c>
      <c r="K346" s="14" t="n">
        <v>0.335</v>
      </c>
      <c r="L346" s="14" t="n">
        <v>0.6024</v>
      </c>
      <c r="M346" s="14" t="n">
        <v>0.4885</v>
      </c>
      <c r="N346" s="14" t="n">
        <v>0.3867</v>
      </c>
      <c r="O346" s="14" t="n">
        <v>0.335</v>
      </c>
      <c r="P346" s="16" t="n">
        <v>6</v>
      </c>
      <c r="Q346" s="16" t="n">
        <v>17</v>
      </c>
    </row>
    <row r="347" customFormat="false" ht="15" hidden="false" customHeight="false" outlineLevel="0" collapsed="false">
      <c r="A347" s="11" t="s">
        <v>34</v>
      </c>
      <c r="B347" s="11" t="s">
        <v>5314</v>
      </c>
      <c r="C347" s="16" t="n">
        <v>2535</v>
      </c>
      <c r="D347" s="16" t="n">
        <v>1306</v>
      </c>
      <c r="E347" s="17" t="n">
        <v>-126.097</v>
      </c>
      <c r="F347" s="75" t="n">
        <f aca="false">IF(D347=0,"",E347/D347)</f>
        <v>-0.096552067381317</v>
      </c>
      <c r="G347" s="16" t="n">
        <v>1229</v>
      </c>
      <c r="H347" s="17" t="n">
        <v>-9.493</v>
      </c>
      <c r="I347" s="75" t="n">
        <f aca="false">IF(G347=0,"",H347/G347)</f>
        <v>-0.00772416598860863</v>
      </c>
      <c r="J347" s="16" t="n">
        <v>1</v>
      </c>
      <c r="K347" s="14" t="n">
        <v>0.3325</v>
      </c>
      <c r="L347" s="14" t="n">
        <v>0.6091</v>
      </c>
      <c r="M347" s="14" t="n">
        <v>0.486</v>
      </c>
      <c r="N347" s="14" t="n">
        <v>0.3909</v>
      </c>
      <c r="O347" s="14" t="n">
        <v>0.3325</v>
      </c>
      <c r="P347" s="16" t="n">
        <v>5</v>
      </c>
      <c r="Q347" s="16" t="n">
        <v>18</v>
      </c>
    </row>
    <row r="348" customFormat="false" ht="15" hidden="false" customHeight="false" outlineLevel="0" collapsed="false">
      <c r="A348" s="11" t="s">
        <v>34</v>
      </c>
      <c r="B348" s="11" t="s">
        <v>5384</v>
      </c>
      <c r="C348" s="16" t="n">
        <v>3279</v>
      </c>
      <c r="D348" s="16" t="n">
        <v>1653</v>
      </c>
      <c r="E348" s="17" t="n">
        <v>-160.727</v>
      </c>
      <c r="F348" s="75" t="n">
        <f aca="false">IF(D348=0,"",E348/D348)</f>
        <v>-0.0972335148215366</v>
      </c>
      <c r="G348" s="16" t="n">
        <v>1626</v>
      </c>
      <c r="H348" s="17" t="n">
        <v>32.363</v>
      </c>
      <c r="I348" s="75" t="n">
        <f aca="false">IF(G348=0,"",H348/G348)</f>
        <v>0.0199034440344403</v>
      </c>
      <c r="J348" s="16" t="n">
        <v>3</v>
      </c>
      <c r="K348" s="14" t="n">
        <v>0.337</v>
      </c>
      <c r="L348" s="14" t="n">
        <v>0.6084</v>
      </c>
      <c r="M348" s="14" t="n">
        <v>0.4907</v>
      </c>
      <c r="N348" s="14" t="n">
        <v>0.3922</v>
      </c>
      <c r="O348" s="14" t="n">
        <v>0.337</v>
      </c>
      <c r="P348" s="16" t="n">
        <v>6</v>
      </c>
      <c r="Q348" s="16" t="n">
        <v>19</v>
      </c>
    </row>
    <row r="349" customFormat="false" ht="15" hidden="false" customHeight="false" outlineLevel="0" collapsed="false">
      <c r="A349" s="11" t="s">
        <v>34</v>
      </c>
      <c r="B349" s="11" t="s">
        <v>5362</v>
      </c>
      <c r="C349" s="16" t="n">
        <v>3165</v>
      </c>
      <c r="D349" s="16" t="n">
        <v>1607</v>
      </c>
      <c r="E349" s="17" t="n">
        <v>-156.404</v>
      </c>
      <c r="F349" s="75" t="n">
        <f aca="false">IF(D349=0,"",E349/D349)</f>
        <v>-0.097326695706285</v>
      </c>
      <c r="G349" s="16" t="n">
        <v>1558</v>
      </c>
      <c r="H349" s="17" t="n">
        <v>-15.068</v>
      </c>
      <c r="I349" s="75" t="n">
        <f aca="false">IF(G349=0,"",H349/G349)</f>
        <v>-0.00967137355584082</v>
      </c>
      <c r="J349" s="16" t="n">
        <v>1</v>
      </c>
      <c r="K349" s="14" t="n">
        <v>0.3321</v>
      </c>
      <c r="L349" s="14" t="n">
        <v>0.6051</v>
      </c>
      <c r="M349" s="14" t="n">
        <v>0.4863</v>
      </c>
      <c r="N349" s="14" t="n">
        <v>0.388</v>
      </c>
      <c r="O349" s="14" t="n">
        <v>0.3321</v>
      </c>
      <c r="P349" s="16" t="n">
        <v>6</v>
      </c>
      <c r="Q349" s="16" t="n">
        <v>18</v>
      </c>
    </row>
    <row r="350" customFormat="false" ht="15" hidden="false" customHeight="false" outlineLevel="0" collapsed="false">
      <c r="A350" s="11" t="s">
        <v>34</v>
      </c>
      <c r="B350" s="11" t="s">
        <v>5381</v>
      </c>
      <c r="C350" s="16" t="n">
        <v>3243</v>
      </c>
      <c r="D350" s="16" t="n">
        <v>1646</v>
      </c>
      <c r="E350" s="17" t="n">
        <v>-160.225</v>
      </c>
      <c r="F350" s="75" t="n">
        <f aca="false">IF(D350=0,"",E350/D350)</f>
        <v>-0.0973420413122722</v>
      </c>
      <c r="G350" s="16" t="n">
        <v>1597</v>
      </c>
      <c r="H350" s="17" t="n">
        <v>-27.82</v>
      </c>
      <c r="I350" s="75" t="n">
        <f aca="false">IF(G350=0,"",H350/G350)</f>
        <v>-0.0174201628052599</v>
      </c>
      <c r="J350" s="16" t="n">
        <v>1</v>
      </c>
      <c r="K350" s="14" t="n">
        <v>0.3309</v>
      </c>
      <c r="L350" s="14" t="n">
        <v>0.6016</v>
      </c>
      <c r="M350" s="14" t="n">
        <v>0.4817</v>
      </c>
      <c r="N350" s="14" t="n">
        <v>0.383</v>
      </c>
      <c r="O350" s="14" t="n">
        <v>0.3309</v>
      </c>
      <c r="P350" s="16" t="n">
        <v>6</v>
      </c>
      <c r="Q350" s="16" t="n">
        <v>18</v>
      </c>
    </row>
    <row r="351" customFormat="false" ht="15" hidden="false" customHeight="false" outlineLevel="0" collapsed="false">
      <c r="A351" s="11" t="s">
        <v>34</v>
      </c>
      <c r="B351" s="11" t="s">
        <v>5279</v>
      </c>
      <c r="C351" s="16" t="n">
        <v>1692</v>
      </c>
      <c r="D351" s="16" t="n">
        <v>889</v>
      </c>
      <c r="E351" s="17" t="n">
        <v>-86.602</v>
      </c>
      <c r="F351" s="75" t="n">
        <f aca="false">IF(D351=0,"",E351/D351)</f>
        <v>-0.0974150731158605</v>
      </c>
      <c r="G351" s="16" t="n">
        <v>803</v>
      </c>
      <c r="H351" s="17" t="n">
        <v>44.54</v>
      </c>
      <c r="I351" s="75" t="n">
        <f aca="false">IF(G351=0,"",H351/G351)</f>
        <v>0.05546699875467</v>
      </c>
      <c r="J351" s="16" t="n">
        <v>3</v>
      </c>
      <c r="K351" s="14" t="n">
        <v>0.3475</v>
      </c>
      <c r="L351" s="14" t="n">
        <v>0.6105</v>
      </c>
      <c r="M351" s="14" t="n">
        <v>0.4941</v>
      </c>
      <c r="N351" s="14" t="n">
        <v>0.4001</v>
      </c>
      <c r="O351" s="14" t="n">
        <v>0.3475</v>
      </c>
      <c r="P351" s="16" t="n">
        <v>6</v>
      </c>
      <c r="Q351" s="16" t="n">
        <v>13</v>
      </c>
    </row>
    <row r="352" customFormat="false" ht="15" hidden="false" customHeight="false" outlineLevel="0" collapsed="false">
      <c r="A352" s="11" t="s">
        <v>34</v>
      </c>
      <c r="B352" s="11" t="s">
        <v>5382</v>
      </c>
      <c r="C352" s="16" t="n">
        <v>3176</v>
      </c>
      <c r="D352" s="16" t="n">
        <v>1609</v>
      </c>
      <c r="E352" s="17" t="n">
        <v>-156.988</v>
      </c>
      <c r="F352" s="75" t="n">
        <f aca="false">IF(D352=0,"",E352/D352)</f>
        <v>-0.0975686761963953</v>
      </c>
      <c r="G352" s="16" t="n">
        <v>1567</v>
      </c>
      <c r="H352" s="17" t="n">
        <v>-12.486</v>
      </c>
      <c r="I352" s="75" t="n">
        <f aca="false">IF(G352=0,"",H352/G352)</f>
        <v>-0.00796809189534142</v>
      </c>
      <c r="J352" s="16" t="n">
        <v>1</v>
      </c>
      <c r="K352" s="14" t="n">
        <v>0.3325</v>
      </c>
      <c r="L352" s="14" t="n">
        <v>0.6036</v>
      </c>
      <c r="M352" s="14" t="n">
        <v>0.4849</v>
      </c>
      <c r="N352" s="14" t="n">
        <v>0.3876</v>
      </c>
      <c r="O352" s="14" t="n">
        <v>0.3325</v>
      </c>
      <c r="P352" s="16" t="n">
        <v>6</v>
      </c>
      <c r="Q352" s="16" t="n">
        <v>18</v>
      </c>
    </row>
    <row r="353" customFormat="false" ht="15" hidden="false" customHeight="false" outlineLevel="0" collapsed="false">
      <c r="A353" s="11" t="s">
        <v>34</v>
      </c>
      <c r="B353" s="11" t="s">
        <v>5293</v>
      </c>
      <c r="C353" s="16" t="n">
        <v>3123</v>
      </c>
      <c r="D353" s="16" t="n">
        <v>1586</v>
      </c>
      <c r="E353" s="17" t="n">
        <v>-154.998</v>
      </c>
      <c r="F353" s="75" t="n">
        <f aca="false">IF(D353=0,"",E353/D353)</f>
        <v>-0.0977288776796974</v>
      </c>
      <c r="G353" s="16" t="n">
        <v>1537</v>
      </c>
      <c r="H353" s="17" t="n">
        <v>-17.749</v>
      </c>
      <c r="I353" s="75" t="n">
        <f aca="false">IF(G353=0,"",H353/G353)</f>
        <v>-0.0115478204294079</v>
      </c>
      <c r="J353" s="16" t="n">
        <v>1</v>
      </c>
      <c r="K353" s="14" t="n">
        <v>0.3317</v>
      </c>
      <c r="L353" s="14" t="n">
        <v>0.6042</v>
      </c>
      <c r="M353" s="14" t="n">
        <v>0.4841</v>
      </c>
      <c r="N353" s="14" t="n">
        <v>0.3868</v>
      </c>
      <c r="O353" s="14" t="n">
        <v>0.3317</v>
      </c>
      <c r="P353" s="16" t="n">
        <v>6</v>
      </c>
      <c r="Q353" s="16" t="n">
        <v>18</v>
      </c>
    </row>
    <row r="354" customFormat="false" ht="15" hidden="false" customHeight="false" outlineLevel="0" collapsed="false">
      <c r="A354" s="11" t="s">
        <v>34</v>
      </c>
      <c r="B354" s="11" t="s">
        <v>5321</v>
      </c>
      <c r="C354" s="16" t="n">
        <v>2636</v>
      </c>
      <c r="D354" s="16" t="n">
        <v>1373</v>
      </c>
      <c r="E354" s="17" t="n">
        <v>-134.53</v>
      </c>
      <c r="F354" s="75" t="n">
        <f aca="false">IF(D354=0,"",E354/D354)</f>
        <v>-0.0979825200291333</v>
      </c>
      <c r="G354" s="16" t="n">
        <v>1263</v>
      </c>
      <c r="H354" s="17" t="n">
        <v>-4.997</v>
      </c>
      <c r="I354" s="75" t="n">
        <f aca="false">IF(G354=0,"",H354/G354)</f>
        <v>-0.00395645288994458</v>
      </c>
      <c r="J354" s="16" t="n">
        <v>1</v>
      </c>
      <c r="K354" s="14" t="n">
        <v>0.3342</v>
      </c>
      <c r="L354" s="14" t="n">
        <v>0.6051</v>
      </c>
      <c r="M354" s="14" t="n">
        <v>0.4879</v>
      </c>
      <c r="N354" s="14" t="n">
        <v>0.3919</v>
      </c>
      <c r="O354" s="14" t="n">
        <v>0.3342</v>
      </c>
      <c r="P354" s="16" t="n">
        <v>6</v>
      </c>
      <c r="Q354" s="16" t="n">
        <v>18</v>
      </c>
    </row>
    <row r="355" customFormat="false" ht="15" hidden="false" customHeight="false" outlineLevel="0" collapsed="false">
      <c r="A355" s="11" t="s">
        <v>34</v>
      </c>
      <c r="B355" s="11" t="s">
        <v>5341</v>
      </c>
      <c r="C355" s="16" t="n">
        <v>3107</v>
      </c>
      <c r="D355" s="16" t="n">
        <v>1576</v>
      </c>
      <c r="E355" s="17" t="n">
        <v>-154.444</v>
      </c>
      <c r="F355" s="75" t="n">
        <f aca="false">IF(D355=0,"",E355/D355)</f>
        <v>-0.097997461928934</v>
      </c>
      <c r="G355" s="16" t="n">
        <v>1531</v>
      </c>
      <c r="H355" s="17" t="n">
        <v>-20.192</v>
      </c>
      <c r="I355" s="75" t="n">
        <f aca="false">IF(G355=0,"",H355/G355)</f>
        <v>-0.0131887655127368</v>
      </c>
      <c r="J355" s="16" t="n">
        <v>1</v>
      </c>
      <c r="K355" s="14" t="n">
        <v>0.3315</v>
      </c>
      <c r="L355" s="14" t="n">
        <v>0.6057</v>
      </c>
      <c r="M355" s="14" t="n">
        <v>0.4837</v>
      </c>
      <c r="N355" s="14" t="n">
        <v>0.3865</v>
      </c>
      <c r="O355" s="14" t="n">
        <v>0.3315</v>
      </c>
      <c r="P355" s="16" t="n">
        <v>6</v>
      </c>
      <c r="Q355" s="16" t="n">
        <v>17</v>
      </c>
    </row>
    <row r="356" customFormat="false" ht="15" hidden="false" customHeight="false" outlineLevel="0" collapsed="false">
      <c r="A356" s="11" t="s">
        <v>34</v>
      </c>
      <c r="B356" s="11" t="s">
        <v>5329</v>
      </c>
      <c r="C356" s="16" t="n">
        <v>3118</v>
      </c>
      <c r="D356" s="16" t="n">
        <v>1593</v>
      </c>
      <c r="E356" s="17" t="n">
        <v>-156.485</v>
      </c>
      <c r="F356" s="75" t="n">
        <f aca="false">IF(D356=0,"",E356/D356)</f>
        <v>-0.09823289391086</v>
      </c>
      <c r="G356" s="16" t="n">
        <v>1525</v>
      </c>
      <c r="H356" s="17" t="n">
        <v>3.988</v>
      </c>
      <c r="I356" s="75" t="n">
        <f aca="false">IF(G356=0,"",H356/G356)</f>
        <v>0.00261508196721311</v>
      </c>
      <c r="J356" s="16" t="n">
        <v>2</v>
      </c>
      <c r="K356" s="14" t="n">
        <v>0.3339</v>
      </c>
      <c r="L356" s="14" t="n">
        <v>0.6074</v>
      </c>
      <c r="M356" s="14" t="n">
        <v>0.4875</v>
      </c>
      <c r="N356" s="14" t="n">
        <v>0.3894</v>
      </c>
      <c r="O356" s="14" t="n">
        <v>0.3339</v>
      </c>
      <c r="P356" s="16" t="n">
        <v>6</v>
      </c>
      <c r="Q356" s="16" t="n">
        <v>18</v>
      </c>
    </row>
    <row r="357" customFormat="false" ht="15" hidden="false" customHeight="false" outlineLevel="0" collapsed="false">
      <c r="A357" s="11" t="s">
        <v>34</v>
      </c>
      <c r="B357" s="11" t="s">
        <v>5343</v>
      </c>
      <c r="C357" s="16" t="n">
        <v>3972</v>
      </c>
      <c r="D357" s="16" t="n">
        <v>2066</v>
      </c>
      <c r="E357" s="17" t="n">
        <v>-203.127</v>
      </c>
      <c r="F357" s="75" t="n">
        <f aca="false">IF(D357=0,"",E357/D357)</f>
        <v>-0.0983189738625363</v>
      </c>
      <c r="G357" s="16" t="n">
        <v>1906</v>
      </c>
      <c r="H357" s="17" t="n">
        <v>-22.026</v>
      </c>
      <c r="I357" s="75" t="n">
        <f aca="false">IF(G357=0,"",H357/G357)</f>
        <v>-0.0115561385099685</v>
      </c>
      <c r="J357" s="16" t="n">
        <v>2</v>
      </c>
      <c r="K357" s="14" t="n">
        <v>0.3761</v>
      </c>
      <c r="L357" s="14" t="n">
        <v>0.6032</v>
      </c>
      <c r="M357" s="14" t="n">
        <v>0.3764</v>
      </c>
      <c r="N357" s="14" t="n">
        <v>0.175</v>
      </c>
      <c r="O357" s="14" t="n">
        <v>0.0974</v>
      </c>
      <c r="P357" s="16" t="n">
        <v>7</v>
      </c>
      <c r="Q357" s="16" t="n">
        <v>7</v>
      </c>
    </row>
    <row r="358" customFormat="false" ht="15" hidden="false" customHeight="false" outlineLevel="0" collapsed="false">
      <c r="A358" s="11" t="s">
        <v>34</v>
      </c>
      <c r="B358" s="11" t="s">
        <v>5315</v>
      </c>
      <c r="C358" s="16" t="n">
        <v>2788</v>
      </c>
      <c r="D358" s="16" t="n">
        <v>1436</v>
      </c>
      <c r="E358" s="17" t="n">
        <v>-141.342</v>
      </c>
      <c r="F358" s="75" t="n">
        <f aca="false">IF(D358=0,"",E358/D358)</f>
        <v>-0.0984275766016713</v>
      </c>
      <c r="G358" s="16" t="n">
        <v>1352</v>
      </c>
      <c r="H358" s="17" t="n">
        <v>-54.652</v>
      </c>
      <c r="I358" s="75" t="n">
        <f aca="false">IF(G358=0,"",H358/G358)</f>
        <v>-0.0404230769230769</v>
      </c>
      <c r="J358" s="16" t="n">
        <v>1</v>
      </c>
      <c r="K358" s="14" t="n">
        <v>0.3275</v>
      </c>
      <c r="L358" s="14" t="n">
        <v>0.6004</v>
      </c>
      <c r="M358" s="14" t="n">
        <v>0.4839</v>
      </c>
      <c r="N358" s="14" t="n">
        <v>0.3881</v>
      </c>
      <c r="O358" s="14" t="n">
        <v>0.3275</v>
      </c>
      <c r="P358" s="16" t="n">
        <v>6</v>
      </c>
      <c r="Q358" s="16" t="n">
        <v>20</v>
      </c>
    </row>
    <row r="359" customFormat="false" ht="15" hidden="false" customHeight="false" outlineLevel="0" collapsed="false">
      <c r="A359" s="11" t="s">
        <v>34</v>
      </c>
      <c r="B359" s="11" t="s">
        <v>5360</v>
      </c>
      <c r="C359" s="16" t="n">
        <v>3152</v>
      </c>
      <c r="D359" s="16" t="n">
        <v>1597</v>
      </c>
      <c r="E359" s="17" t="n">
        <v>-157.233</v>
      </c>
      <c r="F359" s="75" t="n">
        <f aca="false">IF(D359=0,"",E359/D359)</f>
        <v>-0.0984552285535379</v>
      </c>
      <c r="G359" s="16" t="n">
        <v>1555</v>
      </c>
      <c r="H359" s="17" t="n">
        <v>-20.171</v>
      </c>
      <c r="I359" s="75" t="n">
        <f aca="false">IF(G359=0,"",H359/G359)</f>
        <v>-0.0129717041800643</v>
      </c>
      <c r="J359" s="16" t="n">
        <v>1</v>
      </c>
      <c r="K359" s="14" t="n">
        <v>0.3309</v>
      </c>
      <c r="L359" s="14" t="n">
        <v>0.6034</v>
      </c>
      <c r="M359" s="14" t="n">
        <v>0.4851</v>
      </c>
      <c r="N359" s="14" t="n">
        <v>0.3874</v>
      </c>
      <c r="O359" s="14" t="n">
        <v>0.3309</v>
      </c>
      <c r="P359" s="16" t="n">
        <v>6</v>
      </c>
      <c r="Q359" s="16" t="n">
        <v>18</v>
      </c>
    </row>
    <row r="360" customFormat="false" ht="15" hidden="false" customHeight="false" outlineLevel="0" collapsed="false">
      <c r="A360" s="11" t="s">
        <v>34</v>
      </c>
      <c r="B360" s="11" t="s">
        <v>5305</v>
      </c>
      <c r="C360" s="16" t="n">
        <v>2619</v>
      </c>
      <c r="D360" s="16" t="n">
        <v>1340</v>
      </c>
      <c r="E360" s="17" t="n">
        <v>-132.208</v>
      </c>
      <c r="F360" s="75" t="n">
        <f aca="false">IF(D360=0,"",E360/D360)</f>
        <v>-0.0986626865671642</v>
      </c>
      <c r="G360" s="16" t="n">
        <v>1279</v>
      </c>
      <c r="H360" s="17" t="n">
        <v>-33.612</v>
      </c>
      <c r="I360" s="75" t="n">
        <f aca="false">IF(G360=0,"",H360/G360)</f>
        <v>-0.0262799061767006</v>
      </c>
      <c r="J360" s="16" t="n">
        <v>0</v>
      </c>
      <c r="K360" s="14" t="n">
        <v>0.3295</v>
      </c>
      <c r="L360" s="14" t="n">
        <v>0.6052</v>
      </c>
      <c r="M360" s="14" t="n">
        <v>0.4861</v>
      </c>
      <c r="N360" s="14" t="n">
        <v>0.3876</v>
      </c>
      <c r="O360" s="14" t="n">
        <v>0.3295</v>
      </c>
      <c r="P360" s="16" t="n">
        <v>7</v>
      </c>
      <c r="Q360" s="16" t="n">
        <v>17</v>
      </c>
    </row>
    <row r="361" customFormat="false" ht="15" hidden="false" customHeight="false" outlineLevel="0" collapsed="false">
      <c r="A361" s="11" t="s">
        <v>34</v>
      </c>
      <c r="B361" s="11" t="s">
        <v>5310</v>
      </c>
      <c r="C361" s="16" t="n">
        <v>1322</v>
      </c>
      <c r="D361" s="16" t="n">
        <v>640</v>
      </c>
      <c r="E361" s="17" t="n">
        <v>-63.214</v>
      </c>
      <c r="F361" s="75" t="n">
        <f aca="false">IF(D361=0,"",E361/D361)</f>
        <v>-0.098771875</v>
      </c>
      <c r="G361" s="16" t="n">
        <v>682</v>
      </c>
      <c r="H361" s="17" t="n">
        <v>16.098</v>
      </c>
      <c r="I361" s="75" t="n">
        <f aca="false">IF(G361=0,"",H361/G361)</f>
        <v>0.0236041055718475</v>
      </c>
      <c r="J361" s="16" t="n">
        <v>2</v>
      </c>
      <c r="K361" s="14" t="n">
        <v>0.3374</v>
      </c>
      <c r="L361" s="14" t="n">
        <v>0.5968</v>
      </c>
      <c r="M361" s="14" t="n">
        <v>0.4834</v>
      </c>
      <c r="N361" s="14" t="n">
        <v>0.3911</v>
      </c>
      <c r="O361" s="14" t="n">
        <v>0.3374</v>
      </c>
      <c r="P361" s="16" t="n">
        <v>7</v>
      </c>
      <c r="Q361" s="16" t="n">
        <v>13</v>
      </c>
    </row>
    <row r="362" customFormat="false" ht="15" hidden="false" customHeight="false" outlineLevel="0" collapsed="false">
      <c r="A362" s="11" t="s">
        <v>34</v>
      </c>
      <c r="B362" s="11" t="s">
        <v>5291</v>
      </c>
      <c r="C362" s="16" t="n">
        <v>3040</v>
      </c>
      <c r="D362" s="16" t="n">
        <v>1548</v>
      </c>
      <c r="E362" s="17" t="n">
        <v>-152.96</v>
      </c>
      <c r="F362" s="75" t="n">
        <f aca="false">IF(D362=0,"",E362/D362)</f>
        <v>-0.0988113695090439</v>
      </c>
      <c r="G362" s="16" t="n">
        <v>1492</v>
      </c>
      <c r="H362" s="17" t="n">
        <v>-7.907</v>
      </c>
      <c r="I362" s="75" t="n">
        <f aca="false">IF(G362=0,"",H362/G362)</f>
        <v>-0.00529959785522788</v>
      </c>
      <c r="J362" s="16" t="n">
        <v>1</v>
      </c>
      <c r="K362" s="14" t="n">
        <v>0.3326</v>
      </c>
      <c r="L362" s="14" t="n">
        <v>0.6056</v>
      </c>
      <c r="M362" s="14" t="n">
        <v>0.4862</v>
      </c>
      <c r="N362" s="14" t="n">
        <v>0.3882</v>
      </c>
      <c r="O362" s="14" t="n">
        <v>0.3326</v>
      </c>
      <c r="P362" s="16" t="n">
        <v>5</v>
      </c>
      <c r="Q362" s="16" t="n">
        <v>18</v>
      </c>
    </row>
    <row r="363" customFormat="false" ht="15" hidden="false" customHeight="false" outlineLevel="0" collapsed="false">
      <c r="A363" s="11" t="s">
        <v>34</v>
      </c>
      <c r="B363" s="11" t="s">
        <v>5408</v>
      </c>
      <c r="C363" s="16" t="n">
        <v>2040</v>
      </c>
      <c r="D363" s="16" t="n">
        <v>1045</v>
      </c>
      <c r="E363" s="17" t="n">
        <v>-103.266</v>
      </c>
      <c r="F363" s="75" t="n">
        <f aca="false">IF(D363=0,"",E363/D363)</f>
        <v>-0.0988191387559809</v>
      </c>
      <c r="G363" s="16" t="n">
        <v>995</v>
      </c>
      <c r="H363" s="17" t="n">
        <v>-5.37</v>
      </c>
      <c r="I363" s="75" t="n">
        <f aca="false">IF(G363=0,"",H363/G363)</f>
        <v>-0.00539698492462312</v>
      </c>
      <c r="J363" s="16" t="n">
        <v>2</v>
      </c>
      <c r="K363" s="14" t="n">
        <v>0.3353</v>
      </c>
      <c r="L363" s="14" t="n">
        <v>0.5966</v>
      </c>
      <c r="M363" s="14" t="n">
        <v>0.4873</v>
      </c>
      <c r="N363" s="14" t="n">
        <v>0.3897</v>
      </c>
      <c r="O363" s="14" t="n">
        <v>0.3353</v>
      </c>
      <c r="P363" s="16" t="n">
        <v>5</v>
      </c>
      <c r="Q363" s="16" t="n">
        <v>17</v>
      </c>
    </row>
    <row r="364" customFormat="false" ht="15" hidden="false" customHeight="false" outlineLevel="0" collapsed="false">
      <c r="A364" s="11" t="s">
        <v>34</v>
      </c>
      <c r="B364" s="11" t="s">
        <v>5395</v>
      </c>
      <c r="C364" s="16" t="n">
        <v>3182</v>
      </c>
      <c r="D364" s="16" t="n">
        <v>1618</v>
      </c>
      <c r="E364" s="17" t="n">
        <v>-160.209</v>
      </c>
      <c r="F364" s="75" t="n">
        <f aca="false">IF(D364=0,"",E364/D364)</f>
        <v>-0.0990166872682324</v>
      </c>
      <c r="G364" s="16" t="n">
        <v>1564</v>
      </c>
      <c r="H364" s="17" t="n">
        <v>-16.533</v>
      </c>
      <c r="I364" s="75" t="n">
        <f aca="false">IF(G364=0,"",H364/G364)</f>
        <v>-0.0105709718670077</v>
      </c>
      <c r="J364" s="16" t="n">
        <v>1</v>
      </c>
      <c r="K364" s="14" t="n">
        <v>0.3325</v>
      </c>
      <c r="L364" s="14" t="n">
        <v>0.6012</v>
      </c>
      <c r="M364" s="14" t="n">
        <v>0.4833</v>
      </c>
      <c r="N364" s="14" t="n">
        <v>0.3878</v>
      </c>
      <c r="O364" s="14" t="n">
        <v>0.3325</v>
      </c>
      <c r="P364" s="16" t="n">
        <v>6</v>
      </c>
      <c r="Q364" s="16" t="n">
        <v>18</v>
      </c>
    </row>
    <row r="365" customFormat="false" ht="15" hidden="false" customHeight="false" outlineLevel="0" collapsed="false">
      <c r="A365" s="11" t="s">
        <v>34</v>
      </c>
      <c r="B365" s="11" t="s">
        <v>5349</v>
      </c>
      <c r="C365" s="16" t="n">
        <v>3171</v>
      </c>
      <c r="D365" s="16" t="n">
        <v>1607</v>
      </c>
      <c r="E365" s="17" t="n">
        <v>-159.517</v>
      </c>
      <c r="F365" s="75" t="n">
        <f aca="false">IF(D365=0,"",E365/D365)</f>
        <v>-0.0992638456751711</v>
      </c>
      <c r="G365" s="16" t="n">
        <v>1564</v>
      </c>
      <c r="H365" s="17" t="n">
        <v>-0.267</v>
      </c>
      <c r="I365" s="75" t="n">
        <f aca="false">IF(G365=0,"",H365/G365)</f>
        <v>-0.000170716112531969</v>
      </c>
      <c r="J365" s="16" t="n">
        <v>1</v>
      </c>
      <c r="K365" s="14" t="n">
        <v>0.3333</v>
      </c>
      <c r="L365" s="14" t="n">
        <v>0.6052</v>
      </c>
      <c r="M365" s="14" t="n">
        <v>0.485</v>
      </c>
      <c r="N365" s="14" t="n">
        <v>0.3888</v>
      </c>
      <c r="O365" s="14" t="n">
        <v>0.3333</v>
      </c>
      <c r="P365" s="16" t="n">
        <v>6</v>
      </c>
      <c r="Q365" s="16" t="n">
        <v>18</v>
      </c>
    </row>
    <row r="366" customFormat="false" ht="15" hidden="false" customHeight="false" outlineLevel="0" collapsed="false">
      <c r="A366" s="11" t="s">
        <v>34</v>
      </c>
      <c r="B366" s="11" t="s">
        <v>5403</v>
      </c>
      <c r="C366" s="16" t="n">
        <v>2827</v>
      </c>
      <c r="D366" s="16" t="n">
        <v>1446</v>
      </c>
      <c r="E366" s="17" t="n">
        <v>-143.703</v>
      </c>
      <c r="F366" s="75" t="n">
        <f aca="false">IF(D366=0,"",E366/D366)</f>
        <v>-0.0993796680497925</v>
      </c>
      <c r="G366" s="16" t="n">
        <v>1381</v>
      </c>
      <c r="H366" s="17" t="n">
        <v>13.194</v>
      </c>
      <c r="I366" s="75" t="n">
        <f aca="false">IF(G366=0,"",H366/G366)</f>
        <v>0.00955394641564084</v>
      </c>
      <c r="J366" s="16" t="n">
        <v>2</v>
      </c>
      <c r="K366" s="14" t="n">
        <v>0.336</v>
      </c>
      <c r="L366" s="14" t="n">
        <v>0.6021</v>
      </c>
      <c r="M366" s="14" t="n">
        <v>0.4878</v>
      </c>
      <c r="N366" s="14" t="n">
        <v>0.3905</v>
      </c>
      <c r="O366" s="14" t="n">
        <v>0.336</v>
      </c>
      <c r="P366" s="16" t="n">
        <v>5</v>
      </c>
      <c r="Q366" s="16" t="n">
        <v>20</v>
      </c>
    </row>
    <row r="367" customFormat="false" ht="15" hidden="false" customHeight="false" outlineLevel="0" collapsed="false">
      <c r="A367" s="11" t="s">
        <v>34</v>
      </c>
      <c r="B367" s="11" t="s">
        <v>5344</v>
      </c>
      <c r="C367" s="16" t="n">
        <v>3243</v>
      </c>
      <c r="D367" s="16" t="n">
        <v>1636</v>
      </c>
      <c r="E367" s="17" t="n">
        <v>-162.6</v>
      </c>
      <c r="F367" s="75" t="n">
        <f aca="false">IF(D367=0,"",E367/D367)</f>
        <v>-0.0993887530562347</v>
      </c>
      <c r="G367" s="16" t="n">
        <v>1607</v>
      </c>
      <c r="H367" s="17" t="n">
        <v>-21.179</v>
      </c>
      <c r="I367" s="75" t="n">
        <f aca="false">IF(G367=0,"",H367/G367)</f>
        <v>-0.0131792159303049</v>
      </c>
      <c r="J367" s="16" t="n">
        <v>1</v>
      </c>
      <c r="K367" s="14" t="n">
        <v>0.3315</v>
      </c>
      <c r="L367" s="14" t="n">
        <v>0.5991</v>
      </c>
      <c r="M367" s="14" t="n">
        <v>0.4792</v>
      </c>
      <c r="N367" s="14" t="n">
        <v>0.3861</v>
      </c>
      <c r="O367" s="14" t="n">
        <v>0.3315</v>
      </c>
      <c r="P367" s="16" t="n">
        <v>6</v>
      </c>
      <c r="Q367" s="16" t="n">
        <v>15</v>
      </c>
    </row>
    <row r="368" customFormat="false" ht="15" hidden="false" customHeight="false" outlineLevel="0" collapsed="false">
      <c r="A368" s="11" t="s">
        <v>34</v>
      </c>
      <c r="B368" s="11" t="s">
        <v>5277</v>
      </c>
      <c r="C368" s="16" t="n">
        <v>2095</v>
      </c>
      <c r="D368" s="16" t="n">
        <v>1096</v>
      </c>
      <c r="E368" s="17" t="n">
        <v>-108.978</v>
      </c>
      <c r="F368" s="75" t="n">
        <f aca="false">IF(D368=0,"",E368/D368)</f>
        <v>-0.0994324817518248</v>
      </c>
      <c r="G368" s="16" t="n">
        <v>999</v>
      </c>
      <c r="H368" s="17" t="n">
        <v>-25.004</v>
      </c>
      <c r="I368" s="75" t="n">
        <f aca="false">IF(G368=0,"",H368/G368)</f>
        <v>-0.025029029029029</v>
      </c>
      <c r="J368" s="16" t="n">
        <v>0</v>
      </c>
      <c r="K368" s="14" t="n">
        <v>0.3255</v>
      </c>
      <c r="L368" s="14" t="n">
        <v>0.601</v>
      </c>
      <c r="M368" s="14" t="n">
        <v>0.4826</v>
      </c>
      <c r="N368" s="14" t="n">
        <v>0.3823</v>
      </c>
      <c r="O368" s="14" t="n">
        <v>0.3255</v>
      </c>
      <c r="P368" s="16" t="n">
        <v>5</v>
      </c>
      <c r="Q368" s="16" t="n">
        <v>15</v>
      </c>
    </row>
    <row r="369" customFormat="false" ht="15" hidden="false" customHeight="false" outlineLevel="0" collapsed="false">
      <c r="A369" s="11" t="s">
        <v>34</v>
      </c>
      <c r="B369" s="11" t="s">
        <v>5294</v>
      </c>
      <c r="C369" s="16" t="n">
        <v>2765</v>
      </c>
      <c r="D369" s="16" t="n">
        <v>1427</v>
      </c>
      <c r="E369" s="17" t="n">
        <v>-142.423</v>
      </c>
      <c r="F369" s="75" t="n">
        <f aca="false">IF(D369=0,"",E369/D369)</f>
        <v>-0.0998058864751226</v>
      </c>
      <c r="G369" s="16" t="n">
        <v>1338</v>
      </c>
      <c r="H369" s="17" t="n">
        <v>5.12</v>
      </c>
      <c r="I369" s="75" t="n">
        <f aca="false">IF(G369=0,"",H369/G369)</f>
        <v>0.00382660687593423</v>
      </c>
      <c r="J369" s="16" t="n">
        <v>1</v>
      </c>
      <c r="K369" s="14" t="n">
        <v>0.3338</v>
      </c>
      <c r="L369" s="14" t="n">
        <v>0.6054</v>
      </c>
      <c r="M369" s="14" t="n">
        <v>0.4846</v>
      </c>
      <c r="N369" s="14" t="n">
        <v>0.3892</v>
      </c>
      <c r="O369" s="14" t="n">
        <v>0.3338</v>
      </c>
      <c r="P369" s="16" t="n">
        <v>5</v>
      </c>
      <c r="Q369" s="16" t="n">
        <v>19</v>
      </c>
    </row>
    <row r="370" customFormat="false" ht="15" hidden="false" customHeight="false" outlineLevel="0" collapsed="false">
      <c r="A370" s="11" t="s">
        <v>34</v>
      </c>
      <c r="B370" s="11" t="s">
        <v>5375</v>
      </c>
      <c r="C370" s="16" t="n">
        <v>3214</v>
      </c>
      <c r="D370" s="16" t="n">
        <v>1629</v>
      </c>
      <c r="E370" s="17" t="n">
        <v>-163.015</v>
      </c>
      <c r="F370" s="75" t="n">
        <f aca="false">IF(D370=0,"",E370/D370)</f>
        <v>-0.100070595457336</v>
      </c>
      <c r="G370" s="16" t="n">
        <v>1585</v>
      </c>
      <c r="H370" s="17" t="n">
        <v>-30.807</v>
      </c>
      <c r="I370" s="75" t="n">
        <f aca="false">IF(G370=0,"",H370/G370)</f>
        <v>-0.0194365930599369</v>
      </c>
      <c r="J370" s="16" t="n">
        <v>1</v>
      </c>
      <c r="K370" s="14" t="n">
        <v>0.3301</v>
      </c>
      <c r="L370" s="14" t="n">
        <v>0.6005</v>
      </c>
      <c r="M370" s="14" t="n">
        <v>0.4804</v>
      </c>
      <c r="N370" s="14" t="n">
        <v>0.3833</v>
      </c>
      <c r="O370" s="14" t="n">
        <v>0.3301</v>
      </c>
      <c r="P370" s="16" t="n">
        <v>6</v>
      </c>
      <c r="Q370" s="16" t="n">
        <v>18</v>
      </c>
    </row>
    <row r="371" customFormat="false" ht="15" hidden="false" customHeight="false" outlineLevel="0" collapsed="false">
      <c r="A371" s="11" t="s">
        <v>34</v>
      </c>
      <c r="B371" s="11" t="s">
        <v>5346</v>
      </c>
      <c r="C371" s="16" t="n">
        <v>3238</v>
      </c>
      <c r="D371" s="16" t="n">
        <v>1658</v>
      </c>
      <c r="E371" s="17" t="n">
        <v>-166.677</v>
      </c>
      <c r="F371" s="75" t="n">
        <f aca="false">IF(D371=0,"",E371/D371)</f>
        <v>-0.100528950542823</v>
      </c>
      <c r="G371" s="16" t="n">
        <v>1580</v>
      </c>
      <c r="H371" s="17" t="n">
        <v>-4.654</v>
      </c>
      <c r="I371" s="75" t="n">
        <f aca="false">IF(G371=0,"",H371/G371)</f>
        <v>-0.00294556962025316</v>
      </c>
      <c r="J371" s="16" t="n">
        <v>1</v>
      </c>
      <c r="K371" s="14" t="n">
        <v>0.3326</v>
      </c>
      <c r="L371" s="14" t="n">
        <v>0.6044</v>
      </c>
      <c r="M371" s="14" t="n">
        <v>0.4889</v>
      </c>
      <c r="N371" s="14" t="n">
        <v>0.391</v>
      </c>
      <c r="O371" s="14" t="n">
        <v>0.3326</v>
      </c>
      <c r="P371" s="16" t="n">
        <v>6</v>
      </c>
      <c r="Q371" s="16" t="n">
        <v>17</v>
      </c>
    </row>
    <row r="372" customFormat="false" ht="15" hidden="false" customHeight="false" outlineLevel="0" collapsed="false">
      <c r="A372" s="11" t="s">
        <v>34</v>
      </c>
      <c r="B372" s="11" t="s">
        <v>5363</v>
      </c>
      <c r="C372" s="16" t="n">
        <v>3145</v>
      </c>
      <c r="D372" s="16" t="n">
        <v>1598</v>
      </c>
      <c r="E372" s="17" t="n">
        <v>-162.543</v>
      </c>
      <c r="F372" s="75" t="n">
        <f aca="false">IF(D372=0,"",E372/D372)</f>
        <v>-0.101716520650814</v>
      </c>
      <c r="G372" s="16" t="n">
        <v>1547</v>
      </c>
      <c r="H372" s="17" t="n">
        <v>-12.868</v>
      </c>
      <c r="I372" s="75" t="n">
        <f aca="false">IF(G372=0,"",H372/G372)</f>
        <v>-0.0083180349062702</v>
      </c>
      <c r="J372" s="16" t="n">
        <v>1</v>
      </c>
      <c r="K372" s="14" t="n">
        <v>0.3316</v>
      </c>
      <c r="L372" s="14" t="n">
        <v>0.6057</v>
      </c>
      <c r="M372" s="14" t="n">
        <v>0.4862</v>
      </c>
      <c r="N372" s="14" t="n">
        <v>0.3879</v>
      </c>
      <c r="O372" s="14" t="n">
        <v>0.3316</v>
      </c>
      <c r="P372" s="16" t="n">
        <v>6</v>
      </c>
      <c r="Q372" s="16" t="n">
        <v>17</v>
      </c>
    </row>
    <row r="373" customFormat="false" ht="15" hidden="false" customHeight="false" outlineLevel="0" collapsed="false">
      <c r="A373" s="11" t="s">
        <v>34</v>
      </c>
      <c r="B373" s="11" t="s">
        <v>5292</v>
      </c>
      <c r="C373" s="16" t="n">
        <v>3169</v>
      </c>
      <c r="D373" s="16" t="n">
        <v>1610</v>
      </c>
      <c r="E373" s="17" t="n">
        <v>-163.879</v>
      </c>
      <c r="F373" s="75" t="n">
        <f aca="false">IF(D373=0,"",E373/D373)</f>
        <v>-0.101788198757764</v>
      </c>
      <c r="G373" s="16" t="n">
        <v>1559</v>
      </c>
      <c r="H373" s="17" t="n">
        <v>-10.203</v>
      </c>
      <c r="I373" s="75" t="n">
        <f aca="false">IF(G373=0,"",H373/G373)</f>
        <v>-0.0065445798588839</v>
      </c>
      <c r="J373" s="16" t="n">
        <v>1</v>
      </c>
      <c r="K373" s="14" t="n">
        <v>0.332</v>
      </c>
      <c r="L373" s="14" t="n">
        <v>0.6049</v>
      </c>
      <c r="M373" s="14" t="n">
        <v>0.486</v>
      </c>
      <c r="N373" s="14" t="n">
        <v>0.3878</v>
      </c>
      <c r="O373" s="14" t="n">
        <v>0.332</v>
      </c>
      <c r="P373" s="16" t="n">
        <v>6</v>
      </c>
      <c r="Q373" s="16" t="n">
        <v>18</v>
      </c>
    </row>
    <row r="374" customFormat="false" ht="15" hidden="false" customHeight="false" outlineLevel="0" collapsed="false">
      <c r="A374" s="11" t="s">
        <v>34</v>
      </c>
      <c r="B374" s="11" t="s">
        <v>5367</v>
      </c>
      <c r="C374" s="16" t="n">
        <v>3169</v>
      </c>
      <c r="D374" s="16" t="n">
        <v>1610</v>
      </c>
      <c r="E374" s="17" t="n">
        <v>-163.879</v>
      </c>
      <c r="F374" s="75" t="n">
        <f aca="false">IF(D374=0,"",E374/D374)</f>
        <v>-0.101788198757764</v>
      </c>
      <c r="G374" s="16" t="n">
        <v>1559</v>
      </c>
      <c r="H374" s="17" t="n">
        <v>-10.203</v>
      </c>
      <c r="I374" s="75" t="n">
        <f aca="false">IF(G374=0,"",H374/G374)</f>
        <v>-0.0065445798588839</v>
      </c>
      <c r="J374" s="16" t="n">
        <v>1</v>
      </c>
      <c r="K374" s="14" t="n">
        <v>0.332</v>
      </c>
      <c r="L374" s="14" t="n">
        <v>0.6049</v>
      </c>
      <c r="M374" s="14" t="n">
        <v>0.486</v>
      </c>
      <c r="N374" s="14" t="n">
        <v>0.3878</v>
      </c>
      <c r="O374" s="14" t="n">
        <v>0.332</v>
      </c>
      <c r="P374" s="16" t="n">
        <v>6</v>
      </c>
      <c r="Q374" s="16" t="n">
        <v>18</v>
      </c>
    </row>
    <row r="375" customFormat="false" ht="15" hidden="false" customHeight="false" outlineLevel="0" collapsed="false">
      <c r="A375" s="11" t="s">
        <v>34</v>
      </c>
      <c r="B375" s="11" t="s">
        <v>5368</v>
      </c>
      <c r="C375" s="16" t="n">
        <v>3172</v>
      </c>
      <c r="D375" s="16" t="n">
        <v>1610</v>
      </c>
      <c r="E375" s="17" t="n">
        <v>-163.879</v>
      </c>
      <c r="F375" s="75" t="n">
        <f aca="false">IF(D375=0,"",E375/D375)</f>
        <v>-0.101788198757764</v>
      </c>
      <c r="G375" s="16" t="n">
        <v>1562</v>
      </c>
      <c r="H375" s="17" t="n">
        <v>-13.285</v>
      </c>
      <c r="I375" s="75" t="n">
        <f aca="false">IF(G375=0,"",H375/G375)</f>
        <v>-0.00850512163892446</v>
      </c>
      <c r="J375" s="16" t="n">
        <v>1</v>
      </c>
      <c r="K375" s="14" t="n">
        <v>0.3317</v>
      </c>
      <c r="L375" s="14" t="n">
        <v>0.605</v>
      </c>
      <c r="M375" s="14" t="n">
        <v>0.4864</v>
      </c>
      <c r="N375" s="14" t="n">
        <v>0.3884</v>
      </c>
      <c r="O375" s="14" t="n">
        <v>0.3317</v>
      </c>
      <c r="P375" s="16" t="n">
        <v>6</v>
      </c>
      <c r="Q375" s="16" t="n">
        <v>18</v>
      </c>
    </row>
    <row r="376" customFormat="false" ht="15" hidden="false" customHeight="false" outlineLevel="0" collapsed="false">
      <c r="A376" s="11" t="s">
        <v>34</v>
      </c>
      <c r="B376" s="11" t="s">
        <v>5366</v>
      </c>
      <c r="C376" s="16" t="n">
        <v>3168</v>
      </c>
      <c r="D376" s="16" t="n">
        <v>1610</v>
      </c>
      <c r="E376" s="17" t="n">
        <v>-163.88</v>
      </c>
      <c r="F376" s="75" t="n">
        <f aca="false">IF(D376=0,"",E376/D376)</f>
        <v>-0.101788819875776</v>
      </c>
      <c r="G376" s="16" t="n">
        <v>1558</v>
      </c>
      <c r="H376" s="17" t="n">
        <v>-12.097</v>
      </c>
      <c r="I376" s="75" t="n">
        <f aca="false">IF(G376=0,"",H376/G376)</f>
        <v>-0.00776444159178434</v>
      </c>
      <c r="J376" s="16" t="n">
        <v>1</v>
      </c>
      <c r="K376" s="14" t="n">
        <v>0.3318</v>
      </c>
      <c r="L376" s="14" t="n">
        <v>0.6061</v>
      </c>
      <c r="M376" s="14" t="n">
        <v>0.4864</v>
      </c>
      <c r="N376" s="14" t="n">
        <v>0.3879</v>
      </c>
      <c r="O376" s="14" t="n">
        <v>0.3318</v>
      </c>
      <c r="P376" s="16" t="n">
        <v>6</v>
      </c>
      <c r="Q376" s="16" t="n">
        <v>18</v>
      </c>
    </row>
    <row r="377" customFormat="false" ht="15" hidden="false" customHeight="false" outlineLevel="0" collapsed="false">
      <c r="A377" s="11" t="s">
        <v>34</v>
      </c>
      <c r="B377" s="11" t="s">
        <v>5377</v>
      </c>
      <c r="C377" s="16" t="n">
        <v>3137</v>
      </c>
      <c r="D377" s="16" t="n">
        <v>1592</v>
      </c>
      <c r="E377" s="17" t="n">
        <v>-162.693</v>
      </c>
      <c r="F377" s="75" t="n">
        <f aca="false">IF(D377=0,"",E377/D377)</f>
        <v>-0.102194095477387</v>
      </c>
      <c r="G377" s="16" t="n">
        <v>1545</v>
      </c>
      <c r="H377" s="17" t="n">
        <v>-20.056</v>
      </c>
      <c r="I377" s="75" t="n">
        <f aca="false">IF(G377=0,"",H377/G377)</f>
        <v>-0.0129812297734628</v>
      </c>
      <c r="J377" s="16" t="n">
        <v>1</v>
      </c>
      <c r="K377" s="14" t="n">
        <v>0.3309</v>
      </c>
      <c r="L377" s="14" t="n">
        <v>0.605</v>
      </c>
      <c r="M377" s="14" t="n">
        <v>0.4829</v>
      </c>
      <c r="N377" s="14" t="n">
        <v>0.3848</v>
      </c>
      <c r="O377" s="14" t="n">
        <v>0.3309</v>
      </c>
      <c r="P377" s="16" t="n">
        <v>6</v>
      </c>
      <c r="Q377" s="16" t="n">
        <v>18</v>
      </c>
    </row>
    <row r="378" customFormat="false" ht="15" hidden="false" customHeight="false" outlineLevel="0" collapsed="false">
      <c r="A378" s="11" t="s">
        <v>34</v>
      </c>
      <c r="B378" s="11" t="s">
        <v>5337</v>
      </c>
      <c r="C378" s="16" t="n">
        <v>2745</v>
      </c>
      <c r="D378" s="16" t="n">
        <v>1380</v>
      </c>
      <c r="E378" s="17" t="n">
        <v>-141.173</v>
      </c>
      <c r="F378" s="75" t="n">
        <f aca="false">IF(D378=0,"",E378/D378)</f>
        <v>-0.102299275362319</v>
      </c>
      <c r="G378" s="16" t="n">
        <v>1365</v>
      </c>
      <c r="H378" s="17" t="n">
        <v>-22.868</v>
      </c>
      <c r="I378" s="75" t="n">
        <f aca="false">IF(G378=0,"",H378/G378)</f>
        <v>-0.0167531135531136</v>
      </c>
      <c r="J378" s="16" t="n">
        <v>1</v>
      </c>
      <c r="K378" s="14" t="n">
        <v>0.3308</v>
      </c>
      <c r="L378" s="14" t="n">
        <v>0.6087</v>
      </c>
      <c r="M378" s="14" t="n">
        <v>0.4874</v>
      </c>
      <c r="N378" s="14" t="n">
        <v>0.3872</v>
      </c>
      <c r="O378" s="14" t="n">
        <v>0.3308</v>
      </c>
      <c r="P378" s="16" t="n">
        <v>6</v>
      </c>
      <c r="Q378" s="16" t="n">
        <v>15</v>
      </c>
    </row>
    <row r="379" customFormat="false" ht="15" hidden="false" customHeight="false" outlineLevel="0" collapsed="false">
      <c r="A379" s="11" t="s">
        <v>34</v>
      </c>
      <c r="B379" s="11" t="s">
        <v>5371</v>
      </c>
      <c r="C379" s="16" t="n">
        <v>3174</v>
      </c>
      <c r="D379" s="16" t="n">
        <v>1611</v>
      </c>
      <c r="E379" s="17" t="n">
        <v>-165.081</v>
      </c>
      <c r="F379" s="75" t="n">
        <f aca="false">IF(D379=0,"",E379/D379)</f>
        <v>-0.10247113594041</v>
      </c>
      <c r="G379" s="16" t="n">
        <v>1563</v>
      </c>
      <c r="H379" s="17" t="n">
        <v>-11.277</v>
      </c>
      <c r="I379" s="75" t="n">
        <f aca="false">IF(G379=0,"",H379/G379)</f>
        <v>-0.00721497120921305</v>
      </c>
      <c r="J379" s="16" t="n">
        <v>1</v>
      </c>
      <c r="K379" s="14" t="n">
        <v>0.3318</v>
      </c>
      <c r="L379" s="14" t="n">
        <v>0.6014</v>
      </c>
      <c r="M379" s="14" t="n">
        <v>0.4839</v>
      </c>
      <c r="N379" s="14" t="n">
        <v>0.3885</v>
      </c>
      <c r="O379" s="14" t="n">
        <v>0.3318</v>
      </c>
      <c r="P379" s="16" t="n">
        <v>6</v>
      </c>
      <c r="Q379" s="16" t="n">
        <v>18</v>
      </c>
    </row>
    <row r="380" customFormat="false" ht="15" hidden="false" customHeight="false" outlineLevel="0" collapsed="false">
      <c r="A380" s="11" t="s">
        <v>34</v>
      </c>
      <c r="B380" s="11" t="s">
        <v>5354</v>
      </c>
      <c r="C380" s="16" t="n">
        <v>3779</v>
      </c>
      <c r="D380" s="16" t="n">
        <v>1963</v>
      </c>
      <c r="E380" s="17" t="n">
        <v>-202.416</v>
      </c>
      <c r="F380" s="75" t="n">
        <f aca="false">IF(D380=0,"",E380/D380)</f>
        <v>-0.10311563932756</v>
      </c>
      <c r="G380" s="16" t="n">
        <v>1816</v>
      </c>
      <c r="H380" s="17" t="n">
        <v>3.014</v>
      </c>
      <c r="I380" s="75" t="n">
        <f aca="false">IF(G380=0,"",H380/G380)</f>
        <v>0.00165969162995595</v>
      </c>
      <c r="J380" s="16" t="n">
        <v>2</v>
      </c>
      <c r="K380" s="14" t="n">
        <v>0.1979</v>
      </c>
      <c r="L380" s="14" t="n">
        <v>0.6041</v>
      </c>
      <c r="M380" s="14" t="n">
        <v>0.3768</v>
      </c>
      <c r="N380" s="14" t="n">
        <v>0.2474</v>
      </c>
      <c r="O380" s="14" t="n">
        <v>0.1979</v>
      </c>
      <c r="P380" s="16" t="n">
        <v>4</v>
      </c>
      <c r="Q380" s="16" t="n">
        <v>7</v>
      </c>
    </row>
    <row r="381" customFormat="false" ht="15" hidden="false" customHeight="false" outlineLevel="0" collapsed="false">
      <c r="A381" s="11" t="s">
        <v>34</v>
      </c>
      <c r="B381" s="11" t="s">
        <v>5311</v>
      </c>
      <c r="C381" s="16" t="n">
        <v>2787</v>
      </c>
      <c r="D381" s="16" t="n">
        <v>1427</v>
      </c>
      <c r="E381" s="17" t="n">
        <v>-147.218</v>
      </c>
      <c r="F381" s="75" t="n">
        <f aca="false">IF(D381=0,"",E381/D381)</f>
        <v>-0.10316608269096</v>
      </c>
      <c r="G381" s="16" t="n">
        <v>1360</v>
      </c>
      <c r="H381" s="17" t="n">
        <v>9.414</v>
      </c>
      <c r="I381" s="75" t="n">
        <f aca="false">IF(G381=0,"",H381/G381)</f>
        <v>0.00692205882352941</v>
      </c>
      <c r="J381" s="16" t="n">
        <v>2</v>
      </c>
      <c r="K381" s="14" t="n">
        <v>0.3341</v>
      </c>
      <c r="L381" s="14" t="n">
        <v>0.6132</v>
      </c>
      <c r="M381" s="14" t="n">
        <v>0.4898</v>
      </c>
      <c r="N381" s="14" t="n">
        <v>0.3925</v>
      </c>
      <c r="O381" s="14" t="n">
        <v>0.3341</v>
      </c>
      <c r="P381" s="16" t="n">
        <v>6</v>
      </c>
      <c r="Q381" s="16" t="n">
        <v>21</v>
      </c>
    </row>
    <row r="382" customFormat="false" ht="15" hidden="false" customHeight="false" outlineLevel="0" collapsed="false">
      <c r="A382" s="11" t="s">
        <v>34</v>
      </c>
      <c r="B382" s="11" t="s">
        <v>5361</v>
      </c>
      <c r="C382" s="16" t="n">
        <v>3270</v>
      </c>
      <c r="D382" s="16" t="n">
        <v>1670</v>
      </c>
      <c r="E382" s="17" t="n">
        <v>-172.758</v>
      </c>
      <c r="F382" s="75" t="n">
        <f aca="false">IF(D382=0,"",E382/D382)</f>
        <v>-0.103447904191617</v>
      </c>
      <c r="G382" s="16" t="n">
        <v>1600</v>
      </c>
      <c r="H382" s="17" t="n">
        <v>-25.65</v>
      </c>
      <c r="I382" s="75" t="n">
        <f aca="false">IF(G382=0,"",H382/G382)</f>
        <v>-0.01603125</v>
      </c>
      <c r="J382" s="16" t="n">
        <v>2</v>
      </c>
      <c r="K382" s="14" t="n">
        <v>0.3303</v>
      </c>
      <c r="L382" s="14" t="n">
        <v>0.5985</v>
      </c>
      <c r="M382" s="14" t="n">
        <v>0.4789</v>
      </c>
      <c r="N382" s="14" t="n">
        <v>0.3853</v>
      </c>
      <c r="O382" s="14" t="n">
        <v>0.3303</v>
      </c>
      <c r="P382" s="16" t="n">
        <v>7</v>
      </c>
      <c r="Q382" s="16" t="n">
        <v>15</v>
      </c>
    </row>
    <row r="383" customFormat="false" ht="15" hidden="false" customHeight="false" outlineLevel="0" collapsed="false">
      <c r="A383" s="11" t="s">
        <v>34</v>
      </c>
      <c r="B383" s="11" t="s">
        <v>5339</v>
      </c>
      <c r="C383" s="16" t="n">
        <v>3156</v>
      </c>
      <c r="D383" s="16" t="n">
        <v>1610</v>
      </c>
      <c r="E383" s="17" t="n">
        <v>-167.007</v>
      </c>
      <c r="F383" s="75" t="n">
        <f aca="false">IF(D383=0,"",E383/D383)</f>
        <v>-0.103731055900621</v>
      </c>
      <c r="G383" s="16" t="n">
        <v>1546</v>
      </c>
      <c r="H383" s="17" t="n">
        <v>-8.781</v>
      </c>
      <c r="I383" s="75" t="n">
        <f aca="false">IF(G383=0,"",H383/G383)</f>
        <v>-0.00567981888745149</v>
      </c>
      <c r="J383" s="16" t="n">
        <v>2</v>
      </c>
      <c r="K383" s="14" t="n">
        <v>0.3317</v>
      </c>
      <c r="L383" s="14" t="n">
        <v>0.6061</v>
      </c>
      <c r="M383" s="14" t="n">
        <v>0.4861</v>
      </c>
      <c r="N383" s="14" t="n">
        <v>0.3875</v>
      </c>
      <c r="O383" s="14" t="n">
        <v>0.3317</v>
      </c>
      <c r="P383" s="16" t="n">
        <v>6</v>
      </c>
      <c r="Q383" s="16" t="n">
        <v>18</v>
      </c>
    </row>
    <row r="384" customFormat="false" ht="15" hidden="false" customHeight="false" outlineLevel="0" collapsed="false">
      <c r="A384" s="11" t="s">
        <v>34</v>
      </c>
      <c r="B384" s="11" t="s">
        <v>5376</v>
      </c>
      <c r="C384" s="16" t="n">
        <v>3056</v>
      </c>
      <c r="D384" s="16" t="n">
        <v>1549</v>
      </c>
      <c r="E384" s="17" t="n">
        <v>-160.71</v>
      </c>
      <c r="F384" s="75" t="n">
        <f aca="false">IF(D384=0,"",E384/D384)</f>
        <v>-0.10375080697224</v>
      </c>
      <c r="G384" s="16" t="n">
        <v>1507</v>
      </c>
      <c r="H384" s="17" t="n">
        <v>-1.605</v>
      </c>
      <c r="I384" s="75" t="n">
        <f aca="false">IF(G384=0,"",H384/G384)</f>
        <v>-0.0010650298606503</v>
      </c>
      <c r="J384" s="16" t="n">
        <v>1</v>
      </c>
      <c r="K384" s="14" t="n">
        <v>0.3325</v>
      </c>
      <c r="L384" s="14" t="n">
        <v>0.6034</v>
      </c>
      <c r="M384" s="14" t="n">
        <v>0.4843</v>
      </c>
      <c r="N384" s="14" t="n">
        <v>0.3861</v>
      </c>
      <c r="O384" s="14" t="n">
        <v>0.3325</v>
      </c>
      <c r="P384" s="16" t="n">
        <v>6</v>
      </c>
      <c r="Q384" s="16" t="n">
        <v>21</v>
      </c>
    </row>
    <row r="385" customFormat="false" ht="15" hidden="false" customHeight="false" outlineLevel="0" collapsed="false">
      <c r="A385" s="11" t="s">
        <v>34</v>
      </c>
      <c r="B385" s="11" t="s">
        <v>5373</v>
      </c>
      <c r="C385" s="16" t="n">
        <v>3195</v>
      </c>
      <c r="D385" s="16" t="n">
        <v>1628</v>
      </c>
      <c r="E385" s="17" t="n">
        <v>-169.023</v>
      </c>
      <c r="F385" s="75" t="n">
        <f aca="false">IF(D385=0,"",E385/D385)</f>
        <v>-0.103822481572482</v>
      </c>
      <c r="G385" s="16" t="n">
        <v>1567</v>
      </c>
      <c r="H385" s="17" t="n">
        <v>-18.376</v>
      </c>
      <c r="I385" s="75" t="n">
        <f aca="false">IF(G385=0,"",H385/G385)</f>
        <v>-0.0117268666241225</v>
      </c>
      <c r="J385" s="16" t="n">
        <v>1</v>
      </c>
      <c r="K385" s="14" t="n">
        <v>0.3308</v>
      </c>
      <c r="L385" s="14" t="n">
        <v>0.6066</v>
      </c>
      <c r="M385" s="14" t="n">
        <v>0.4867</v>
      </c>
      <c r="N385" s="14" t="n">
        <v>0.3884</v>
      </c>
      <c r="O385" s="14" t="n">
        <v>0.3308</v>
      </c>
      <c r="P385" s="16" t="n">
        <v>6</v>
      </c>
      <c r="Q385" s="16" t="n">
        <v>18</v>
      </c>
    </row>
    <row r="386" customFormat="false" ht="15" hidden="false" customHeight="false" outlineLevel="0" collapsed="false">
      <c r="A386" s="11" t="s">
        <v>34</v>
      </c>
      <c r="B386" s="11" t="s">
        <v>5374</v>
      </c>
      <c r="C386" s="16" t="n">
        <v>3195</v>
      </c>
      <c r="D386" s="16" t="n">
        <v>1628</v>
      </c>
      <c r="E386" s="17" t="n">
        <v>-169.036</v>
      </c>
      <c r="F386" s="75" t="n">
        <f aca="false">IF(D386=0,"",E386/D386)</f>
        <v>-0.103830466830467</v>
      </c>
      <c r="G386" s="16" t="n">
        <v>1567</v>
      </c>
      <c r="H386" s="17" t="n">
        <v>-18.376</v>
      </c>
      <c r="I386" s="75" t="n">
        <f aca="false">IF(G386=0,"",H386/G386)</f>
        <v>-0.0117268666241225</v>
      </c>
      <c r="J386" s="16" t="n">
        <v>1</v>
      </c>
      <c r="K386" s="14" t="n">
        <v>0.3308</v>
      </c>
      <c r="L386" s="14" t="n">
        <v>0.6069</v>
      </c>
      <c r="M386" s="14" t="n">
        <v>0.487</v>
      </c>
      <c r="N386" s="14" t="n">
        <v>0.3887</v>
      </c>
      <c r="O386" s="14" t="n">
        <v>0.3308</v>
      </c>
      <c r="P386" s="16" t="n">
        <v>6</v>
      </c>
      <c r="Q386" s="16" t="n">
        <v>18</v>
      </c>
    </row>
    <row r="387" customFormat="false" ht="15" hidden="false" customHeight="false" outlineLevel="0" collapsed="false">
      <c r="A387" s="11" t="s">
        <v>34</v>
      </c>
      <c r="B387" s="11" t="s">
        <v>5386</v>
      </c>
      <c r="C387" s="16" t="n">
        <v>3109</v>
      </c>
      <c r="D387" s="16" t="n">
        <v>1579</v>
      </c>
      <c r="E387" s="17" t="n">
        <v>-163.959</v>
      </c>
      <c r="F387" s="75" t="n">
        <f aca="false">IF(D387=0,"",E387/D387)</f>
        <v>-0.103837238758708</v>
      </c>
      <c r="G387" s="16" t="n">
        <v>1530</v>
      </c>
      <c r="H387" s="17" t="n">
        <v>-24.164</v>
      </c>
      <c r="I387" s="75" t="n">
        <f aca="false">IF(G387=0,"",H387/G387)</f>
        <v>-0.0157934640522876</v>
      </c>
      <c r="J387" s="16" t="n">
        <v>1</v>
      </c>
      <c r="K387" s="14" t="n">
        <v>0.3307</v>
      </c>
      <c r="L387" s="14" t="n">
        <v>0.6024</v>
      </c>
      <c r="M387" s="14" t="n">
        <v>0.4831</v>
      </c>
      <c r="N387" s="14" t="n">
        <v>0.3876</v>
      </c>
      <c r="O387" s="14" t="n">
        <v>0.3307</v>
      </c>
      <c r="P387" s="16" t="n">
        <v>6</v>
      </c>
      <c r="Q387" s="16" t="n">
        <v>13</v>
      </c>
    </row>
    <row r="388" customFormat="false" ht="15" hidden="false" customHeight="false" outlineLevel="0" collapsed="false">
      <c r="A388" s="11" t="s">
        <v>34</v>
      </c>
      <c r="B388" s="11" t="s">
        <v>5308</v>
      </c>
      <c r="C388" s="16" t="n">
        <v>2265</v>
      </c>
      <c r="D388" s="16" t="n">
        <v>1147</v>
      </c>
      <c r="E388" s="17" t="n">
        <v>-119.107</v>
      </c>
      <c r="F388" s="75" t="n">
        <f aca="false">IF(D388=0,"",E388/D388)</f>
        <v>-0.103842197035745</v>
      </c>
      <c r="G388" s="16" t="n">
        <v>1118</v>
      </c>
      <c r="H388" s="17" t="n">
        <v>-36.704</v>
      </c>
      <c r="I388" s="75" t="n">
        <f aca="false">IF(G388=0,"",H388/G388)</f>
        <v>-0.032830053667263</v>
      </c>
      <c r="J388" s="16" t="n">
        <v>1</v>
      </c>
      <c r="K388" s="14" t="n">
        <v>0.3267</v>
      </c>
      <c r="L388" s="14" t="n">
        <v>0.6018</v>
      </c>
      <c r="M388" s="14" t="n">
        <v>0.4812</v>
      </c>
      <c r="N388" s="14" t="n">
        <v>0.3819</v>
      </c>
      <c r="O388" s="14" t="n">
        <v>0.3267</v>
      </c>
      <c r="P388" s="16" t="n">
        <v>8</v>
      </c>
      <c r="Q388" s="16" t="n">
        <v>15</v>
      </c>
    </row>
    <row r="389" customFormat="false" ht="15" hidden="false" customHeight="false" outlineLevel="0" collapsed="false">
      <c r="A389" s="11" t="s">
        <v>34</v>
      </c>
      <c r="B389" s="11" t="s">
        <v>5288</v>
      </c>
      <c r="C389" s="16" t="n">
        <v>2563</v>
      </c>
      <c r="D389" s="16" t="n">
        <v>1342</v>
      </c>
      <c r="E389" s="17" t="n">
        <v>-139.384</v>
      </c>
      <c r="F389" s="75" t="n">
        <f aca="false">IF(D389=0,"",E389/D389)</f>
        <v>-0.103862891207153</v>
      </c>
      <c r="G389" s="16" t="n">
        <v>1221</v>
      </c>
      <c r="H389" s="17" t="n">
        <v>41.386</v>
      </c>
      <c r="I389" s="75" t="n">
        <f aca="false">IF(G389=0,"",H389/G389)</f>
        <v>0.0338951678951679</v>
      </c>
      <c r="J389" s="16" t="n">
        <v>3</v>
      </c>
      <c r="K389" s="14" t="n">
        <v>0.3394</v>
      </c>
      <c r="L389" s="14" t="n">
        <v>0.6052</v>
      </c>
      <c r="M389" s="14" t="n">
        <v>0.4842</v>
      </c>
      <c r="N389" s="14" t="n">
        <v>0.3913</v>
      </c>
      <c r="O389" s="14" t="n">
        <v>0.3394</v>
      </c>
      <c r="P389" s="16" t="n">
        <v>7</v>
      </c>
      <c r="Q389" s="16" t="n">
        <v>14</v>
      </c>
    </row>
    <row r="390" customFormat="false" ht="15" hidden="false" customHeight="false" outlineLevel="0" collapsed="false">
      <c r="A390" s="11" t="s">
        <v>34</v>
      </c>
      <c r="B390" s="11" t="s">
        <v>5364</v>
      </c>
      <c r="C390" s="16" t="n">
        <v>3185</v>
      </c>
      <c r="D390" s="16" t="n">
        <v>1616</v>
      </c>
      <c r="E390" s="17" t="n">
        <v>-167.927</v>
      </c>
      <c r="F390" s="75" t="n">
        <f aca="false">IF(D390=0,"",E390/D390)</f>
        <v>-0.103915222772277</v>
      </c>
      <c r="G390" s="16" t="n">
        <v>1569</v>
      </c>
      <c r="H390" s="17" t="n">
        <v>-8.796</v>
      </c>
      <c r="I390" s="75" t="n">
        <f aca="false">IF(G390=0,"",H390/G390)</f>
        <v>-0.00560611854684512</v>
      </c>
      <c r="J390" s="16" t="n">
        <v>1</v>
      </c>
      <c r="K390" s="14" t="n">
        <v>0.3319</v>
      </c>
      <c r="L390" s="14" t="n">
        <v>0.6063</v>
      </c>
      <c r="M390" s="14" t="n">
        <v>0.4867</v>
      </c>
      <c r="N390" s="14" t="n">
        <v>0.3878</v>
      </c>
      <c r="O390" s="14" t="n">
        <v>0.3319</v>
      </c>
      <c r="P390" s="16" t="n">
        <v>6</v>
      </c>
      <c r="Q390" s="16" t="n">
        <v>18</v>
      </c>
    </row>
    <row r="391" customFormat="false" ht="15" hidden="false" customHeight="false" outlineLevel="0" collapsed="false">
      <c r="A391" s="11" t="s">
        <v>34</v>
      </c>
      <c r="B391" s="11" t="s">
        <v>5355</v>
      </c>
      <c r="C391" s="16" t="n">
        <v>3156</v>
      </c>
      <c r="D391" s="16" t="n">
        <v>1599</v>
      </c>
      <c r="E391" s="17" t="n">
        <v>-166.526</v>
      </c>
      <c r="F391" s="75" t="n">
        <f aca="false">IF(D391=0,"",E391/D391)</f>
        <v>-0.104143839899937</v>
      </c>
      <c r="G391" s="16" t="n">
        <v>1557</v>
      </c>
      <c r="H391" s="17" t="n">
        <v>-1.458</v>
      </c>
      <c r="I391" s="75" t="n">
        <f aca="false">IF(G391=0,"",H391/G391)</f>
        <v>-0.000936416184971098</v>
      </c>
      <c r="J391" s="16" t="n">
        <v>2</v>
      </c>
      <c r="K391" s="14" t="n">
        <v>0.3321</v>
      </c>
      <c r="L391" s="14" t="n">
        <v>0.6036</v>
      </c>
      <c r="M391" s="14" t="n">
        <v>0.4845</v>
      </c>
      <c r="N391" s="14" t="n">
        <v>0.3878</v>
      </c>
      <c r="O391" s="14" t="n">
        <v>0.3321</v>
      </c>
      <c r="P391" s="16" t="n">
        <v>6</v>
      </c>
      <c r="Q391" s="16" t="n">
        <v>18</v>
      </c>
    </row>
    <row r="392" customFormat="false" ht="15" hidden="false" customHeight="false" outlineLevel="0" collapsed="false">
      <c r="A392" s="11" t="s">
        <v>34</v>
      </c>
      <c r="B392" s="11" t="s">
        <v>5359</v>
      </c>
      <c r="C392" s="16" t="n">
        <v>3163</v>
      </c>
      <c r="D392" s="16" t="n">
        <v>1606</v>
      </c>
      <c r="E392" s="17" t="n">
        <v>-168.001</v>
      </c>
      <c r="F392" s="75" t="n">
        <f aca="false">IF(D392=0,"",E392/D392)</f>
        <v>-0.104608343711083</v>
      </c>
      <c r="G392" s="16" t="n">
        <v>1557</v>
      </c>
      <c r="H392" s="17" t="n">
        <v>3.99</v>
      </c>
      <c r="I392" s="75" t="n">
        <f aca="false">IF(G392=0,"",H392/G392)</f>
        <v>0.0025626204238921</v>
      </c>
      <c r="J392" s="16" t="n">
        <v>1</v>
      </c>
      <c r="K392" s="14" t="n">
        <v>0.3329</v>
      </c>
      <c r="L392" s="14" t="n">
        <v>0.6064</v>
      </c>
      <c r="M392" s="14" t="n">
        <v>0.4862</v>
      </c>
      <c r="N392" s="14" t="n">
        <v>0.3892</v>
      </c>
      <c r="O392" s="14" t="n">
        <v>0.3329</v>
      </c>
      <c r="P392" s="16" t="n">
        <v>6</v>
      </c>
      <c r="Q392" s="16" t="n">
        <v>18</v>
      </c>
    </row>
    <row r="393" customFormat="false" ht="15" hidden="false" customHeight="false" outlineLevel="0" collapsed="false">
      <c r="A393" s="11" t="s">
        <v>34</v>
      </c>
      <c r="B393" s="11" t="s">
        <v>5370</v>
      </c>
      <c r="C393" s="16" t="n">
        <v>3180</v>
      </c>
      <c r="D393" s="16" t="n">
        <v>1615</v>
      </c>
      <c r="E393" s="17" t="n">
        <v>-169.093</v>
      </c>
      <c r="F393" s="75" t="n">
        <f aca="false">IF(D393=0,"",E393/D393)</f>
        <v>-0.104701547987616</v>
      </c>
      <c r="G393" s="16" t="n">
        <v>1565</v>
      </c>
      <c r="H393" s="17" t="n">
        <v>-10.303</v>
      </c>
      <c r="I393" s="75" t="n">
        <f aca="false">IF(G393=0,"",H393/G393)</f>
        <v>-0.00658338658146965</v>
      </c>
      <c r="J393" s="16" t="n">
        <v>1</v>
      </c>
      <c r="K393" s="14" t="n">
        <v>0.3314</v>
      </c>
      <c r="L393" s="14" t="n">
        <v>0.6038</v>
      </c>
      <c r="M393" s="14" t="n">
        <v>0.4843</v>
      </c>
      <c r="N393" s="14" t="n">
        <v>0.3865</v>
      </c>
      <c r="O393" s="14" t="n">
        <v>0.3314</v>
      </c>
      <c r="P393" s="16" t="n">
        <v>6</v>
      </c>
      <c r="Q393" s="16" t="n">
        <v>18</v>
      </c>
    </row>
    <row r="394" customFormat="false" ht="15" hidden="false" customHeight="false" outlineLevel="0" collapsed="false">
      <c r="A394" s="11" t="s">
        <v>34</v>
      </c>
      <c r="B394" s="11" t="s">
        <v>5353</v>
      </c>
      <c r="C394" s="16" t="n">
        <v>3172</v>
      </c>
      <c r="D394" s="16" t="n">
        <v>1612</v>
      </c>
      <c r="E394" s="17" t="n">
        <v>-169.074</v>
      </c>
      <c r="F394" s="75" t="n">
        <f aca="false">IF(D394=0,"",E394/D394)</f>
        <v>-0.104884615384615</v>
      </c>
      <c r="G394" s="16" t="n">
        <v>1560</v>
      </c>
      <c r="H394" s="17" t="n">
        <v>-14.17</v>
      </c>
      <c r="I394" s="75" t="n">
        <f aca="false">IF(G394=0,"",H394/G394)</f>
        <v>-0.00908333333333333</v>
      </c>
      <c r="J394" s="16" t="n">
        <v>1</v>
      </c>
      <c r="K394" s="14" t="n">
        <v>0.331</v>
      </c>
      <c r="L394" s="14" t="n">
        <v>0.604</v>
      </c>
      <c r="M394" s="14" t="n">
        <v>0.4849</v>
      </c>
      <c r="N394" s="14" t="n">
        <v>0.3868</v>
      </c>
      <c r="O394" s="14" t="n">
        <v>0.331</v>
      </c>
      <c r="P394" s="16" t="n">
        <v>6</v>
      </c>
      <c r="Q394" s="16" t="n">
        <v>18</v>
      </c>
    </row>
    <row r="395" customFormat="false" ht="15" hidden="false" customHeight="false" outlineLevel="0" collapsed="false">
      <c r="A395" s="11" t="s">
        <v>34</v>
      </c>
      <c r="B395" s="11" t="s">
        <v>5290</v>
      </c>
      <c r="C395" s="16" t="n">
        <v>1632</v>
      </c>
      <c r="D395" s="16" t="n">
        <v>821</v>
      </c>
      <c r="E395" s="17" t="n">
        <v>-86.349</v>
      </c>
      <c r="F395" s="75" t="n">
        <f aca="false">IF(D395=0,"",E395/D395)</f>
        <v>-0.105175395858709</v>
      </c>
      <c r="G395" s="16" t="n">
        <v>811</v>
      </c>
      <c r="H395" s="17" t="n">
        <v>26.16</v>
      </c>
      <c r="I395" s="75" t="n">
        <f aca="false">IF(G395=0,"",H395/G395)</f>
        <v>0.0322564734895191</v>
      </c>
      <c r="J395" s="16" t="n">
        <v>2</v>
      </c>
      <c r="K395" s="14" t="n">
        <v>0.345</v>
      </c>
      <c r="L395" s="14" t="n">
        <v>0.6066</v>
      </c>
      <c r="M395" s="14" t="n">
        <v>0.4902</v>
      </c>
      <c r="N395" s="14" t="n">
        <v>0.3971</v>
      </c>
      <c r="O395" s="14" t="n">
        <v>0.345</v>
      </c>
      <c r="P395" s="16" t="n">
        <v>5</v>
      </c>
      <c r="Q395" s="16" t="n">
        <v>16</v>
      </c>
    </row>
    <row r="396" customFormat="false" ht="15" hidden="false" customHeight="false" outlineLevel="0" collapsed="false">
      <c r="A396" s="11" t="s">
        <v>34</v>
      </c>
      <c r="B396" s="11" t="s">
        <v>5387</v>
      </c>
      <c r="C396" s="16" t="n">
        <v>3118</v>
      </c>
      <c r="D396" s="16" t="n">
        <v>1582</v>
      </c>
      <c r="E396" s="17" t="n">
        <v>-166.866</v>
      </c>
      <c r="F396" s="75" t="n">
        <f aca="false">IF(D396=0,"",E396/D396)</f>
        <v>-0.105477876106195</v>
      </c>
      <c r="G396" s="16" t="n">
        <v>1536</v>
      </c>
      <c r="H396" s="17" t="n">
        <v>-13.967</v>
      </c>
      <c r="I396" s="75" t="n">
        <f aca="false">IF(G396=0,"",H396/G396)</f>
        <v>-0.00909309895833333</v>
      </c>
      <c r="J396" s="16" t="n">
        <v>1</v>
      </c>
      <c r="K396" s="14" t="n">
        <v>0.331</v>
      </c>
      <c r="L396" s="14" t="n">
        <v>0.6049</v>
      </c>
      <c r="M396" s="14" t="n">
        <v>0.483</v>
      </c>
      <c r="N396" s="14" t="n">
        <v>0.3842</v>
      </c>
      <c r="O396" s="14" t="n">
        <v>0.331</v>
      </c>
      <c r="P396" s="16" t="n">
        <v>6</v>
      </c>
      <c r="Q396" s="16" t="n">
        <v>21</v>
      </c>
    </row>
    <row r="397" customFormat="false" ht="15" hidden="false" customHeight="false" outlineLevel="0" collapsed="false">
      <c r="A397" s="11" t="s">
        <v>34</v>
      </c>
      <c r="B397" s="11" t="s">
        <v>5319</v>
      </c>
      <c r="C397" s="16" t="n">
        <v>1990</v>
      </c>
      <c r="D397" s="16" t="n">
        <v>975</v>
      </c>
      <c r="E397" s="17" t="n">
        <v>-102.864</v>
      </c>
      <c r="F397" s="75" t="n">
        <f aca="false">IF(D397=0,"",E397/D397)</f>
        <v>-0.105501538461538</v>
      </c>
      <c r="G397" s="16" t="n">
        <v>1015</v>
      </c>
      <c r="H397" s="17" t="n">
        <v>-16.208</v>
      </c>
      <c r="I397" s="75" t="n">
        <f aca="false">IF(G397=0,"",H397/G397)</f>
        <v>-0.0159684729064039</v>
      </c>
      <c r="J397" s="16" t="n">
        <v>1</v>
      </c>
      <c r="K397" s="14" t="n">
        <v>0.3307</v>
      </c>
      <c r="L397" s="14" t="n">
        <v>0.6</v>
      </c>
      <c r="M397" s="14" t="n">
        <v>0.4809</v>
      </c>
      <c r="N397" s="14" t="n">
        <v>0.3859</v>
      </c>
      <c r="O397" s="14" t="n">
        <v>0.3307</v>
      </c>
      <c r="P397" s="16" t="n">
        <v>5</v>
      </c>
      <c r="Q397" s="16" t="n">
        <v>11</v>
      </c>
    </row>
    <row r="398" customFormat="false" ht="15" hidden="false" customHeight="false" outlineLevel="0" collapsed="false">
      <c r="A398" s="11" t="s">
        <v>34</v>
      </c>
      <c r="B398" s="11" t="s">
        <v>5345</v>
      </c>
      <c r="C398" s="16" t="n">
        <v>3148</v>
      </c>
      <c r="D398" s="16" t="n">
        <v>1601</v>
      </c>
      <c r="E398" s="17" t="n">
        <v>-169.486</v>
      </c>
      <c r="F398" s="75" t="n">
        <f aca="false">IF(D398=0,"",E398/D398)</f>
        <v>-0.105862585883823</v>
      </c>
      <c r="G398" s="16" t="n">
        <v>1547</v>
      </c>
      <c r="H398" s="17" t="n">
        <v>7.93</v>
      </c>
      <c r="I398" s="75" t="n">
        <f aca="false">IF(G398=0,"",H398/G398)</f>
        <v>0.00512605042016807</v>
      </c>
      <c r="J398" s="16" t="n">
        <v>1</v>
      </c>
      <c r="K398" s="14" t="n">
        <v>0.3332</v>
      </c>
      <c r="L398" s="14" t="n">
        <v>0.6064</v>
      </c>
      <c r="M398" s="14" t="n">
        <v>0.486</v>
      </c>
      <c r="N398" s="14" t="n">
        <v>0.3888</v>
      </c>
      <c r="O398" s="14" t="n">
        <v>0.3332</v>
      </c>
      <c r="P398" s="16" t="n">
        <v>6</v>
      </c>
      <c r="Q398" s="16" t="n">
        <v>18</v>
      </c>
    </row>
    <row r="399" customFormat="false" ht="15" hidden="false" customHeight="false" outlineLevel="0" collapsed="false">
      <c r="A399" s="11" t="s">
        <v>34</v>
      </c>
      <c r="B399" s="11" t="s">
        <v>5357</v>
      </c>
      <c r="C399" s="16" t="n">
        <v>3136</v>
      </c>
      <c r="D399" s="16" t="n">
        <v>1598</v>
      </c>
      <c r="E399" s="17" t="n">
        <v>-169.551</v>
      </c>
      <c r="F399" s="75" t="n">
        <f aca="false">IF(D399=0,"",E399/D399)</f>
        <v>-0.106102002503129</v>
      </c>
      <c r="G399" s="16" t="n">
        <v>1538</v>
      </c>
      <c r="H399" s="17" t="n">
        <v>13.784</v>
      </c>
      <c r="I399" s="75" t="n">
        <f aca="false">IF(G399=0,"",H399/G399)</f>
        <v>0.00896228868660598</v>
      </c>
      <c r="J399" s="16" t="n">
        <v>2</v>
      </c>
      <c r="K399" s="14" t="n">
        <v>0.3339</v>
      </c>
      <c r="L399" s="14" t="n">
        <v>0.6027</v>
      </c>
      <c r="M399" s="14" t="n">
        <v>0.485</v>
      </c>
      <c r="N399" s="14" t="n">
        <v>0.3884</v>
      </c>
      <c r="O399" s="14" t="n">
        <v>0.3339</v>
      </c>
      <c r="P399" s="16" t="n">
        <v>6</v>
      </c>
      <c r="Q399" s="16" t="n">
        <v>18</v>
      </c>
    </row>
    <row r="400" customFormat="false" ht="15" hidden="false" customHeight="false" outlineLevel="0" collapsed="false">
      <c r="A400" s="11" t="s">
        <v>34</v>
      </c>
      <c r="B400" s="11" t="s">
        <v>5300</v>
      </c>
      <c r="C400" s="16" t="n">
        <v>2329</v>
      </c>
      <c r="D400" s="16" t="n">
        <v>1203</v>
      </c>
      <c r="E400" s="17" t="n">
        <v>-127.905</v>
      </c>
      <c r="F400" s="75" t="n">
        <f aca="false">IF(D400=0,"",E400/D400)</f>
        <v>-0.106321695760599</v>
      </c>
      <c r="G400" s="16" t="n">
        <v>1126</v>
      </c>
      <c r="H400" s="17" t="n">
        <v>-67.402</v>
      </c>
      <c r="I400" s="75" t="n">
        <f aca="false">IF(G400=0,"",H400/G400)</f>
        <v>-0.0598596802841918</v>
      </c>
      <c r="J400" s="16" t="n">
        <v>1</v>
      </c>
      <c r="K400" s="14" t="n">
        <v>0.3233</v>
      </c>
      <c r="L400" s="14" t="n">
        <v>0.5882</v>
      </c>
      <c r="M400" s="14" t="n">
        <v>0.4835</v>
      </c>
      <c r="N400" s="14" t="n">
        <v>0.395</v>
      </c>
      <c r="O400" s="14" t="n">
        <v>0.3233</v>
      </c>
      <c r="P400" s="16" t="n">
        <v>5</v>
      </c>
      <c r="Q400" s="16" t="n">
        <v>24</v>
      </c>
    </row>
    <row r="401" customFormat="false" ht="15" hidden="false" customHeight="false" outlineLevel="0" collapsed="false">
      <c r="A401" s="11" t="s">
        <v>34</v>
      </c>
      <c r="B401" s="11" t="s">
        <v>5379</v>
      </c>
      <c r="C401" s="16" t="n">
        <v>3128</v>
      </c>
      <c r="D401" s="16" t="n">
        <v>1596</v>
      </c>
      <c r="E401" s="17" t="n">
        <v>-169.887</v>
      </c>
      <c r="F401" s="75" t="n">
        <f aca="false">IF(D401=0,"",E401/D401)</f>
        <v>-0.106445488721805</v>
      </c>
      <c r="G401" s="16" t="n">
        <v>1532</v>
      </c>
      <c r="H401" s="17" t="n">
        <v>-9.637</v>
      </c>
      <c r="I401" s="75" t="n">
        <f aca="false">IF(G401=0,"",H401/G401)</f>
        <v>-0.00629046997389034</v>
      </c>
      <c r="J401" s="16" t="n">
        <v>1</v>
      </c>
      <c r="K401" s="14" t="n">
        <v>0.3312</v>
      </c>
      <c r="L401" s="14" t="n">
        <v>0.6036</v>
      </c>
      <c r="M401" s="14" t="n">
        <v>0.4875</v>
      </c>
      <c r="N401" s="14" t="n">
        <v>0.3875</v>
      </c>
      <c r="O401" s="14" t="n">
        <v>0.3312</v>
      </c>
      <c r="P401" s="16" t="n">
        <v>6</v>
      </c>
      <c r="Q401" s="16" t="n">
        <v>18</v>
      </c>
    </row>
    <row r="402" customFormat="false" ht="15" hidden="false" customHeight="false" outlineLevel="0" collapsed="false">
      <c r="A402" s="11" t="s">
        <v>34</v>
      </c>
      <c r="B402" s="11" t="s">
        <v>5412</v>
      </c>
      <c r="C402" s="16" t="n">
        <v>1448</v>
      </c>
      <c r="D402" s="16" t="n">
        <v>760</v>
      </c>
      <c r="E402" s="17" t="n">
        <v>-81.146</v>
      </c>
      <c r="F402" s="75" t="n">
        <f aca="false">IF(D402=0,"",E402/D402)</f>
        <v>-0.106771052631579</v>
      </c>
      <c r="G402" s="16" t="n">
        <v>688</v>
      </c>
      <c r="H402" s="17" t="n">
        <v>-0.665</v>
      </c>
      <c r="I402" s="75" t="n">
        <f aca="false">IF(G402=0,"",H402/G402)</f>
        <v>-0.000966569767441861</v>
      </c>
      <c r="J402" s="16" t="n">
        <v>2</v>
      </c>
      <c r="K402" s="14" t="n">
        <v>0.3384</v>
      </c>
      <c r="L402" s="14" t="n">
        <v>0.6015</v>
      </c>
      <c r="M402" s="14" t="n">
        <v>0.4896</v>
      </c>
      <c r="N402" s="14" t="n">
        <v>0.3936</v>
      </c>
      <c r="O402" s="14" t="n">
        <v>0.3384</v>
      </c>
      <c r="P402" s="16" t="n">
        <v>6</v>
      </c>
      <c r="Q402" s="16" t="n">
        <v>14</v>
      </c>
    </row>
    <row r="403" customFormat="false" ht="15" hidden="false" customHeight="false" outlineLevel="0" collapsed="false">
      <c r="A403" s="11" t="s">
        <v>34</v>
      </c>
      <c r="B403" s="11" t="s">
        <v>5402</v>
      </c>
      <c r="C403" s="16" t="n">
        <v>3188</v>
      </c>
      <c r="D403" s="16" t="n">
        <v>1619</v>
      </c>
      <c r="E403" s="17" t="n">
        <v>-173.644</v>
      </c>
      <c r="F403" s="75" t="n">
        <f aca="false">IF(D403=0,"",E403/D403)</f>
        <v>-0.107253860407659</v>
      </c>
      <c r="G403" s="16" t="n">
        <v>1569</v>
      </c>
      <c r="H403" s="17" t="n">
        <v>3.508</v>
      </c>
      <c r="I403" s="75" t="n">
        <f aca="false">IF(G403=0,"",H403/G403)</f>
        <v>0.00223581899298917</v>
      </c>
      <c r="J403" s="16" t="n">
        <v>2</v>
      </c>
      <c r="K403" s="14" t="n">
        <v>0.3325</v>
      </c>
      <c r="L403" s="14" t="n">
        <v>0.606</v>
      </c>
      <c r="M403" s="14" t="n">
        <v>0.4865</v>
      </c>
      <c r="N403" s="14" t="n">
        <v>0.3877</v>
      </c>
      <c r="O403" s="14" t="n">
        <v>0.3325</v>
      </c>
      <c r="P403" s="16" t="n">
        <v>6</v>
      </c>
      <c r="Q403" s="16" t="n">
        <v>18</v>
      </c>
    </row>
    <row r="404" customFormat="false" ht="15" hidden="false" customHeight="false" outlineLevel="0" collapsed="false">
      <c r="A404" s="11" t="s">
        <v>34</v>
      </c>
      <c r="B404" s="11" t="s">
        <v>5276</v>
      </c>
      <c r="C404" s="16" t="n">
        <v>1851</v>
      </c>
      <c r="D404" s="16" t="n">
        <v>978</v>
      </c>
      <c r="E404" s="17" t="n">
        <v>-105.019</v>
      </c>
      <c r="F404" s="75" t="n">
        <f aca="false">IF(D404=0,"",E404/D404)</f>
        <v>-0.107381390593047</v>
      </c>
      <c r="G404" s="16" t="n">
        <v>873</v>
      </c>
      <c r="H404" s="17" t="n">
        <v>-22.435</v>
      </c>
      <c r="I404" s="75" t="n">
        <f aca="false">IF(G404=0,"",H404/G404)</f>
        <v>-0.0256987399770905</v>
      </c>
      <c r="J404" s="16" t="n">
        <v>0</v>
      </c>
      <c r="K404" s="14" t="n">
        <v>0.3241</v>
      </c>
      <c r="L404" s="14" t="n">
        <v>0.5954</v>
      </c>
      <c r="M404" s="14" t="n">
        <v>0.4765</v>
      </c>
      <c r="N404" s="14" t="n">
        <v>0.3787</v>
      </c>
      <c r="O404" s="14" t="n">
        <v>0.3241</v>
      </c>
      <c r="P404" s="16" t="n">
        <v>5</v>
      </c>
      <c r="Q404" s="16" t="n">
        <v>14</v>
      </c>
    </row>
    <row r="405" customFormat="false" ht="15" hidden="false" customHeight="false" outlineLevel="0" collapsed="false">
      <c r="A405" s="11" t="s">
        <v>34</v>
      </c>
      <c r="B405" s="11" t="s">
        <v>5347</v>
      </c>
      <c r="C405" s="16" t="n">
        <v>2949</v>
      </c>
      <c r="D405" s="16" t="n">
        <v>1494</v>
      </c>
      <c r="E405" s="17" t="n">
        <v>-160.577</v>
      </c>
      <c r="F405" s="75" t="n">
        <f aca="false">IF(D405=0,"",E405/D405)</f>
        <v>-0.107481258366801</v>
      </c>
      <c r="G405" s="16" t="n">
        <v>1455</v>
      </c>
      <c r="H405" s="17" t="n">
        <v>-7.849</v>
      </c>
      <c r="I405" s="75" t="n">
        <f aca="false">IF(G405=0,"",H405/G405)</f>
        <v>-0.00539450171821306</v>
      </c>
      <c r="J405" s="16" t="n">
        <v>1</v>
      </c>
      <c r="K405" s="14" t="n">
        <v>0.3306</v>
      </c>
      <c r="L405" s="14" t="n">
        <v>0.6039</v>
      </c>
      <c r="M405" s="14" t="n">
        <v>0.4842</v>
      </c>
      <c r="N405" s="14" t="n">
        <v>0.3859</v>
      </c>
      <c r="O405" s="14" t="n">
        <v>0.3306</v>
      </c>
      <c r="P405" s="16" t="n">
        <v>6</v>
      </c>
      <c r="Q405" s="16" t="n">
        <v>17</v>
      </c>
    </row>
    <row r="406" customFormat="false" ht="15" hidden="false" customHeight="false" outlineLevel="0" collapsed="false">
      <c r="A406" s="11" t="s">
        <v>34</v>
      </c>
      <c r="B406" s="11" t="s">
        <v>5406</v>
      </c>
      <c r="C406" s="16" t="n">
        <v>3892</v>
      </c>
      <c r="D406" s="16" t="n">
        <v>1993</v>
      </c>
      <c r="E406" s="17" t="n">
        <v>-215.815</v>
      </c>
      <c r="F406" s="75" t="n">
        <f aca="false">IF(D406=0,"",E406/D406)</f>
        <v>-0.108286502759659</v>
      </c>
      <c r="G406" s="16" t="n">
        <v>1899</v>
      </c>
      <c r="H406" s="17" t="n">
        <v>-101.261</v>
      </c>
      <c r="I406" s="75" t="n">
        <f aca="false">IF(G406=0,"",H406/G406)</f>
        <v>-0.0533233280674039</v>
      </c>
      <c r="J406" s="16" t="n">
        <v>0</v>
      </c>
      <c r="K406" s="14" t="n">
        <v>0.4851</v>
      </c>
      <c r="L406" s="14" t="n">
        <v>0.6033</v>
      </c>
      <c r="M406" s="14" t="n">
        <v>0.4851</v>
      </c>
      <c r="N406" s="14" t="n">
        <v>0</v>
      </c>
      <c r="O406" s="14" t="n">
        <v>0</v>
      </c>
      <c r="P406" s="16" t="n">
        <v>14</v>
      </c>
      <c r="Q406" s="16" t="n">
        <v>9</v>
      </c>
    </row>
    <row r="407" customFormat="false" ht="15" hidden="false" customHeight="false" outlineLevel="0" collapsed="false">
      <c r="A407" s="11" t="s">
        <v>34</v>
      </c>
      <c r="B407" s="11" t="s">
        <v>5394</v>
      </c>
      <c r="C407" s="16" t="n">
        <v>3113</v>
      </c>
      <c r="D407" s="16" t="n">
        <v>1591</v>
      </c>
      <c r="E407" s="17" t="n">
        <v>-172.615</v>
      </c>
      <c r="F407" s="75" t="n">
        <f aca="false">IF(D407=0,"",E407/D407)</f>
        <v>-0.108494657448146</v>
      </c>
      <c r="G407" s="16" t="n">
        <v>1522</v>
      </c>
      <c r="H407" s="17" t="n">
        <v>-5.966</v>
      </c>
      <c r="I407" s="75" t="n">
        <f aca="false">IF(G407=0,"",H407/G407)</f>
        <v>-0.00391984231274639</v>
      </c>
      <c r="J407" s="16" t="n">
        <v>1</v>
      </c>
      <c r="K407" s="14" t="n">
        <v>0.3315</v>
      </c>
      <c r="L407" s="14" t="n">
        <v>0.6049</v>
      </c>
      <c r="M407" s="14" t="n">
        <v>0.4857</v>
      </c>
      <c r="N407" s="14" t="n">
        <v>0.3871</v>
      </c>
      <c r="O407" s="14" t="n">
        <v>0.3315</v>
      </c>
      <c r="P407" s="16" t="n">
        <v>6</v>
      </c>
      <c r="Q407" s="16" t="n">
        <v>16</v>
      </c>
    </row>
    <row r="408" customFormat="false" ht="15" hidden="false" customHeight="false" outlineLevel="0" collapsed="false">
      <c r="A408" s="11" t="s">
        <v>34</v>
      </c>
      <c r="B408" s="11" t="s">
        <v>5369</v>
      </c>
      <c r="C408" s="16" t="n">
        <v>3189</v>
      </c>
      <c r="D408" s="16" t="n">
        <v>1625</v>
      </c>
      <c r="E408" s="17" t="n">
        <v>-177.431</v>
      </c>
      <c r="F408" s="75" t="n">
        <f aca="false">IF(D408=0,"",E408/D408)</f>
        <v>-0.109188307692308</v>
      </c>
      <c r="G408" s="16" t="n">
        <v>1564</v>
      </c>
      <c r="H408" s="17" t="n">
        <v>-15.862</v>
      </c>
      <c r="I408" s="75" t="n">
        <f aca="false">IF(G408=0,"",H408/G408)</f>
        <v>-0.0101419437340153</v>
      </c>
      <c r="J408" s="16" t="n">
        <v>1</v>
      </c>
      <c r="K408" s="14" t="n">
        <v>0.3305</v>
      </c>
      <c r="L408" s="14" t="n">
        <v>0.6049</v>
      </c>
      <c r="M408" s="14" t="n">
        <v>0.486</v>
      </c>
      <c r="N408" s="14" t="n">
        <v>0.3873</v>
      </c>
      <c r="O408" s="14" t="n">
        <v>0.3305</v>
      </c>
      <c r="P408" s="16" t="n">
        <v>5</v>
      </c>
      <c r="Q408" s="16" t="n">
        <v>18</v>
      </c>
    </row>
    <row r="409" customFormat="false" ht="15" hidden="false" customHeight="false" outlineLevel="0" collapsed="false">
      <c r="A409" s="11" t="s">
        <v>34</v>
      </c>
      <c r="B409" s="11" t="s">
        <v>5301</v>
      </c>
      <c r="C409" s="16" t="n">
        <v>2700</v>
      </c>
      <c r="D409" s="16" t="n">
        <v>1367</v>
      </c>
      <c r="E409" s="17" t="n">
        <v>-149.76</v>
      </c>
      <c r="F409" s="75" t="n">
        <f aca="false">IF(D409=0,"",E409/D409)</f>
        <v>-0.109553767373811</v>
      </c>
      <c r="G409" s="16" t="n">
        <v>1333</v>
      </c>
      <c r="H409" s="17" t="n">
        <v>13.404</v>
      </c>
      <c r="I409" s="75" t="n">
        <f aca="false">IF(G409=0,"",H409/G409)</f>
        <v>0.0100555138784696</v>
      </c>
      <c r="J409" s="16" t="n">
        <v>1</v>
      </c>
      <c r="K409" s="14" t="n">
        <v>0.3333</v>
      </c>
      <c r="L409" s="14" t="n">
        <v>0.5967</v>
      </c>
      <c r="M409" s="14" t="n">
        <v>0.4793</v>
      </c>
      <c r="N409" s="14" t="n">
        <v>0.3848</v>
      </c>
      <c r="O409" s="14" t="n">
        <v>0.3333</v>
      </c>
      <c r="P409" s="16" t="n">
        <v>4</v>
      </c>
      <c r="Q409" s="16" t="n">
        <v>21</v>
      </c>
    </row>
    <row r="410" customFormat="false" ht="15" hidden="false" customHeight="false" outlineLevel="0" collapsed="false">
      <c r="A410" s="11" t="s">
        <v>34</v>
      </c>
      <c r="B410" s="11" t="s">
        <v>5306</v>
      </c>
      <c r="C410" s="16" t="n">
        <v>2575</v>
      </c>
      <c r="D410" s="16" t="n">
        <v>1312</v>
      </c>
      <c r="E410" s="17" t="n">
        <v>-144.202</v>
      </c>
      <c r="F410" s="75" t="n">
        <f aca="false">IF(D410=0,"",E410/D410)</f>
        <v>-0.10991006097561</v>
      </c>
      <c r="G410" s="16" t="n">
        <v>1263</v>
      </c>
      <c r="H410" s="17" t="n">
        <v>-20.108</v>
      </c>
      <c r="I410" s="75" t="n">
        <f aca="false">IF(G410=0,"",H410/G410)</f>
        <v>-0.0159208234362629</v>
      </c>
      <c r="J410" s="16" t="n">
        <v>0</v>
      </c>
      <c r="K410" s="14" t="n">
        <v>0.3289</v>
      </c>
      <c r="L410" s="14" t="n">
        <v>0.6078</v>
      </c>
      <c r="M410" s="14" t="n">
        <v>0.4847</v>
      </c>
      <c r="N410" s="14" t="n">
        <v>0.3849</v>
      </c>
      <c r="O410" s="14" t="n">
        <v>0.3289</v>
      </c>
      <c r="P410" s="16" t="n">
        <v>6</v>
      </c>
      <c r="Q410" s="16" t="n">
        <v>14</v>
      </c>
    </row>
    <row r="411" customFormat="false" ht="15" hidden="false" customHeight="false" outlineLevel="0" collapsed="false">
      <c r="A411" s="11" t="s">
        <v>34</v>
      </c>
      <c r="B411" s="11" t="s">
        <v>5303</v>
      </c>
      <c r="C411" s="16" t="n">
        <v>2520</v>
      </c>
      <c r="D411" s="16" t="n">
        <v>1288</v>
      </c>
      <c r="E411" s="17" t="n">
        <v>-141.844</v>
      </c>
      <c r="F411" s="75" t="n">
        <f aca="false">IF(D411=0,"",E411/D411)</f>
        <v>-0.110127329192547</v>
      </c>
      <c r="G411" s="16" t="n">
        <v>1232</v>
      </c>
      <c r="H411" s="17" t="n">
        <v>-23.706</v>
      </c>
      <c r="I411" s="75" t="n">
        <f aca="false">IF(G411=0,"",H411/G411)</f>
        <v>-0.0192418831168831</v>
      </c>
      <c r="J411" s="16" t="n">
        <v>2</v>
      </c>
      <c r="K411" s="14" t="n">
        <v>0.3282</v>
      </c>
      <c r="L411" s="14" t="n">
        <v>0.5944</v>
      </c>
      <c r="M411" s="14" t="n">
        <v>0.4647</v>
      </c>
      <c r="N411" s="14" t="n">
        <v>0.3738</v>
      </c>
      <c r="O411" s="14" t="n">
        <v>0.3282</v>
      </c>
      <c r="P411" s="16" t="n">
        <v>6</v>
      </c>
      <c r="Q411" s="16" t="n">
        <v>19</v>
      </c>
    </row>
    <row r="412" customFormat="false" ht="15" hidden="false" customHeight="false" outlineLevel="0" collapsed="false">
      <c r="A412" s="11" t="s">
        <v>34</v>
      </c>
      <c r="B412" s="11" t="s">
        <v>5372</v>
      </c>
      <c r="C412" s="16" t="n">
        <v>3138</v>
      </c>
      <c r="D412" s="16" t="n">
        <v>1602</v>
      </c>
      <c r="E412" s="17" t="n">
        <v>-176.661</v>
      </c>
      <c r="F412" s="75" t="n">
        <f aca="false">IF(D412=0,"",E412/D412)</f>
        <v>-0.110275280898876</v>
      </c>
      <c r="G412" s="16" t="n">
        <v>1536</v>
      </c>
      <c r="H412" s="17" t="n">
        <v>-4.813</v>
      </c>
      <c r="I412" s="75" t="n">
        <f aca="false">IF(G412=0,"",H412/G412)</f>
        <v>-0.00313346354166667</v>
      </c>
      <c r="J412" s="16" t="n">
        <v>1</v>
      </c>
      <c r="K412" s="14" t="n">
        <v>0.3311</v>
      </c>
      <c r="L412" s="14" t="n">
        <v>0.6033</v>
      </c>
      <c r="M412" s="14" t="n">
        <v>0.4853</v>
      </c>
      <c r="N412" s="14" t="n">
        <v>0.3869</v>
      </c>
      <c r="O412" s="14" t="n">
        <v>0.3311</v>
      </c>
      <c r="P412" s="16" t="n">
        <v>6</v>
      </c>
      <c r="Q412" s="16" t="n">
        <v>18</v>
      </c>
    </row>
    <row r="413" customFormat="false" ht="15" hidden="false" customHeight="false" outlineLevel="0" collapsed="false">
      <c r="A413" s="11" t="s">
        <v>34</v>
      </c>
      <c r="B413" s="11" t="s">
        <v>5333</v>
      </c>
      <c r="C413" s="16" t="n">
        <v>2887</v>
      </c>
      <c r="D413" s="16" t="n">
        <v>1482</v>
      </c>
      <c r="E413" s="17" t="n">
        <v>-163.955</v>
      </c>
      <c r="F413" s="75" t="n">
        <f aca="false">IF(D413=0,"",E413/D413)</f>
        <v>-0.110630904183536</v>
      </c>
      <c r="G413" s="16" t="n">
        <v>1405</v>
      </c>
      <c r="H413" s="17" t="n">
        <v>25.048</v>
      </c>
      <c r="I413" s="75" t="n">
        <f aca="false">IF(G413=0,"",H413/G413)</f>
        <v>0.0178277580071174</v>
      </c>
      <c r="J413" s="16" t="n">
        <v>2</v>
      </c>
      <c r="K413" s="14" t="n">
        <v>0.3339</v>
      </c>
      <c r="L413" s="14" t="n">
        <v>0.6055</v>
      </c>
      <c r="M413" s="14" t="n">
        <v>0.4853</v>
      </c>
      <c r="N413" s="14" t="n">
        <v>0.3886</v>
      </c>
      <c r="O413" s="14" t="n">
        <v>0.3339</v>
      </c>
      <c r="P413" s="16" t="n">
        <v>5</v>
      </c>
      <c r="Q413" s="16" t="n">
        <v>20</v>
      </c>
    </row>
    <row r="414" customFormat="false" ht="15" hidden="false" customHeight="false" outlineLevel="0" collapsed="false">
      <c r="A414" s="11" t="s">
        <v>34</v>
      </c>
      <c r="B414" s="11" t="s">
        <v>5399</v>
      </c>
      <c r="C414" s="16" t="n">
        <v>3169</v>
      </c>
      <c r="D414" s="16" t="n">
        <v>1612</v>
      </c>
      <c r="E414" s="17" t="n">
        <v>-179.388</v>
      </c>
      <c r="F414" s="75" t="n">
        <f aca="false">IF(D414=0,"",E414/D414)</f>
        <v>-0.111282878411911</v>
      </c>
      <c r="G414" s="16" t="n">
        <v>1557</v>
      </c>
      <c r="H414" s="17" t="n">
        <v>-44.725</v>
      </c>
      <c r="I414" s="75" t="n">
        <f aca="false">IF(G414=0,"",H414/G414)</f>
        <v>-0.0287251123956326</v>
      </c>
      <c r="J414" s="16" t="n">
        <v>1</v>
      </c>
      <c r="K414" s="14" t="n">
        <v>0.3269</v>
      </c>
      <c r="L414" s="14" t="n">
        <v>0.6002</v>
      </c>
      <c r="M414" s="14" t="n">
        <v>0.4812</v>
      </c>
      <c r="N414" s="14" t="n">
        <v>0.3834</v>
      </c>
      <c r="O414" s="14" t="n">
        <v>0.3269</v>
      </c>
      <c r="P414" s="16" t="n">
        <v>6</v>
      </c>
      <c r="Q414" s="16" t="n">
        <v>20</v>
      </c>
    </row>
    <row r="415" customFormat="false" ht="15" hidden="false" customHeight="false" outlineLevel="0" collapsed="false">
      <c r="A415" s="11" t="s">
        <v>34</v>
      </c>
      <c r="B415" s="11" t="s">
        <v>5327</v>
      </c>
      <c r="C415" s="16" t="n">
        <v>2748</v>
      </c>
      <c r="D415" s="16" t="n">
        <v>1392</v>
      </c>
      <c r="E415" s="17" t="n">
        <v>-155.505</v>
      </c>
      <c r="F415" s="75" t="n">
        <f aca="false">IF(D415=0,"",E415/D415)</f>
        <v>-0.111713362068966</v>
      </c>
      <c r="G415" s="16" t="n">
        <v>1356</v>
      </c>
      <c r="H415" s="17" t="n">
        <v>-21.248</v>
      </c>
      <c r="I415" s="75" t="n">
        <f aca="false">IF(G415=0,"",H415/G415)</f>
        <v>-0.015669616519174</v>
      </c>
      <c r="J415" s="16" t="n">
        <v>1</v>
      </c>
      <c r="K415" s="14" t="n">
        <v>0.3282</v>
      </c>
      <c r="L415" s="14" t="n">
        <v>0.603</v>
      </c>
      <c r="M415" s="14" t="n">
        <v>0.484</v>
      </c>
      <c r="N415" s="14" t="n">
        <v>0.3846</v>
      </c>
      <c r="O415" s="14" t="n">
        <v>0.3282</v>
      </c>
      <c r="P415" s="16" t="n">
        <v>4</v>
      </c>
      <c r="Q415" s="16" t="n">
        <v>16</v>
      </c>
    </row>
    <row r="416" customFormat="false" ht="15" hidden="false" customHeight="false" outlineLevel="0" collapsed="false">
      <c r="A416" s="11" t="s">
        <v>34</v>
      </c>
      <c r="B416" s="11" t="s">
        <v>5350</v>
      </c>
      <c r="C416" s="16" t="n">
        <v>3245</v>
      </c>
      <c r="D416" s="16" t="n">
        <v>1650</v>
      </c>
      <c r="E416" s="17" t="n">
        <v>-185.761</v>
      </c>
      <c r="F416" s="75" t="n">
        <f aca="false">IF(D416=0,"",E416/D416)</f>
        <v>-0.112582424242424</v>
      </c>
      <c r="G416" s="16" t="n">
        <v>1595</v>
      </c>
      <c r="H416" s="17" t="n">
        <v>-1.83</v>
      </c>
      <c r="I416" s="75" t="n">
        <f aca="false">IF(G416=0,"",H416/G416)</f>
        <v>-0.00114733542319749</v>
      </c>
      <c r="J416" s="16" t="n">
        <v>1</v>
      </c>
      <c r="K416" s="14" t="n">
        <v>0.331</v>
      </c>
      <c r="L416" s="14" t="n">
        <v>0.604</v>
      </c>
      <c r="M416" s="14" t="n">
        <v>0.4851</v>
      </c>
      <c r="N416" s="14" t="n">
        <v>0.3858</v>
      </c>
      <c r="O416" s="14" t="n">
        <v>0.331</v>
      </c>
      <c r="P416" s="16" t="n">
        <v>6</v>
      </c>
      <c r="Q416" s="16" t="n">
        <v>19</v>
      </c>
    </row>
    <row r="417" customFormat="false" ht="15" hidden="false" customHeight="false" outlineLevel="0" collapsed="false">
      <c r="A417" s="11" t="s">
        <v>34</v>
      </c>
      <c r="B417" s="11" t="s">
        <v>5411</v>
      </c>
      <c r="C417" s="16" t="n">
        <v>2568</v>
      </c>
      <c r="D417" s="16" t="n">
        <v>1337</v>
      </c>
      <c r="E417" s="17" t="n">
        <v>-152.398</v>
      </c>
      <c r="F417" s="75" t="n">
        <f aca="false">IF(D417=0,"",E417/D417)</f>
        <v>-0.113985041136874</v>
      </c>
      <c r="G417" s="16" t="n">
        <v>1231</v>
      </c>
      <c r="H417" s="17" t="n">
        <v>25.467</v>
      </c>
      <c r="I417" s="75" t="n">
        <f aca="false">IF(G417=0,"",H417/G417)</f>
        <v>0.0206880584890333</v>
      </c>
      <c r="J417" s="16" t="n">
        <v>2</v>
      </c>
      <c r="K417" s="14" t="n">
        <v>0.3368</v>
      </c>
      <c r="L417" s="14" t="n">
        <v>0.6063</v>
      </c>
      <c r="M417" s="14" t="n">
        <v>0.4868</v>
      </c>
      <c r="N417" s="14" t="n">
        <v>0.3925</v>
      </c>
      <c r="O417" s="14" t="n">
        <v>0.3368</v>
      </c>
      <c r="P417" s="16" t="n">
        <v>5</v>
      </c>
      <c r="Q417" s="16" t="n">
        <v>20</v>
      </c>
    </row>
    <row r="418" customFormat="false" ht="15" hidden="false" customHeight="false" outlineLevel="0" collapsed="false">
      <c r="A418" s="11" t="s">
        <v>34</v>
      </c>
      <c r="B418" s="11" t="s">
        <v>5338</v>
      </c>
      <c r="C418" s="16" t="n">
        <v>3233</v>
      </c>
      <c r="D418" s="16" t="n">
        <v>1643</v>
      </c>
      <c r="E418" s="17" t="n">
        <v>-187.784</v>
      </c>
      <c r="F418" s="75" t="n">
        <f aca="false">IF(D418=0,"",E418/D418)</f>
        <v>-0.114293365794279</v>
      </c>
      <c r="G418" s="16" t="n">
        <v>1590</v>
      </c>
      <c r="H418" s="17" t="n">
        <v>-11.851</v>
      </c>
      <c r="I418" s="75" t="n">
        <f aca="false">IF(G418=0,"",H418/G418)</f>
        <v>-0.00745345911949686</v>
      </c>
      <c r="J418" s="16" t="n">
        <v>1</v>
      </c>
      <c r="K418" s="14" t="n">
        <v>0.3297</v>
      </c>
      <c r="L418" s="14" t="n">
        <v>0.6041</v>
      </c>
      <c r="M418" s="14" t="n">
        <v>0.4856</v>
      </c>
      <c r="N418" s="14" t="n">
        <v>0.3869</v>
      </c>
      <c r="O418" s="14" t="n">
        <v>0.3297</v>
      </c>
      <c r="P418" s="16" t="n">
        <v>6</v>
      </c>
      <c r="Q418" s="16" t="n">
        <v>18</v>
      </c>
    </row>
    <row r="419" customFormat="false" ht="15" hidden="false" customHeight="false" outlineLevel="0" collapsed="false">
      <c r="A419" s="11" t="s">
        <v>34</v>
      </c>
      <c r="B419" s="11" t="s">
        <v>5405</v>
      </c>
      <c r="C419" s="16" t="n">
        <v>4265</v>
      </c>
      <c r="D419" s="16" t="n">
        <v>2202</v>
      </c>
      <c r="E419" s="17" t="n">
        <v>-256.381</v>
      </c>
      <c r="F419" s="75" t="n">
        <f aca="false">IF(D419=0,"",E419/D419)</f>
        <v>-0.116430971843778</v>
      </c>
      <c r="G419" s="16" t="n">
        <v>2063</v>
      </c>
      <c r="H419" s="17" t="n">
        <v>-128.107</v>
      </c>
      <c r="I419" s="75" t="n">
        <f aca="false">IF(G419=0,"",H419/G419)</f>
        <v>-0.0620974309258362</v>
      </c>
      <c r="J419" s="16" t="n">
        <v>0</v>
      </c>
      <c r="K419" s="14" t="n">
        <v>0.6016</v>
      </c>
      <c r="L419" s="14" t="n">
        <v>0.6016</v>
      </c>
      <c r="M419" s="14" t="n">
        <v>0</v>
      </c>
      <c r="N419" s="14" t="n">
        <v>0</v>
      </c>
      <c r="O419" s="14" t="n">
        <v>0</v>
      </c>
      <c r="P419" s="16" t="n">
        <v>16</v>
      </c>
      <c r="Q419" s="16" t="n">
        <v>7</v>
      </c>
    </row>
    <row r="420" customFormat="false" ht="15" hidden="false" customHeight="false" outlineLevel="0" collapsed="false">
      <c r="A420" s="11" t="s">
        <v>34</v>
      </c>
      <c r="B420" s="11" t="s">
        <v>5272</v>
      </c>
      <c r="C420" s="16" t="n">
        <v>751</v>
      </c>
      <c r="D420" s="16" t="n">
        <v>407</v>
      </c>
      <c r="E420" s="17" t="n">
        <v>-47.54</v>
      </c>
      <c r="F420" s="75" t="n">
        <f aca="false">IF(D420=0,"",E420/D420)</f>
        <v>-0.116805896805897</v>
      </c>
      <c r="G420" s="16" t="n">
        <v>344</v>
      </c>
      <c r="H420" s="17" t="n">
        <v>48.343</v>
      </c>
      <c r="I420" s="75" t="n">
        <f aca="false">IF(G420=0,"",H420/G420)</f>
        <v>0.140531976744186</v>
      </c>
      <c r="J420" s="16" t="n">
        <v>4</v>
      </c>
      <c r="K420" s="14" t="n">
        <v>0.3515</v>
      </c>
      <c r="L420" s="14" t="n">
        <v>0.6072</v>
      </c>
      <c r="M420" s="14" t="n">
        <v>0.4807</v>
      </c>
      <c r="N420" s="14" t="n">
        <v>0.4008</v>
      </c>
      <c r="O420" s="14" t="n">
        <v>0.3515</v>
      </c>
      <c r="P420" s="16" t="n">
        <v>5</v>
      </c>
      <c r="Q420" s="16" t="n">
        <v>13</v>
      </c>
    </row>
    <row r="421" customFormat="false" ht="15" hidden="false" customHeight="false" outlineLevel="0" collapsed="false">
      <c r="A421" s="11" t="s">
        <v>34</v>
      </c>
      <c r="B421" s="11" t="s">
        <v>5332</v>
      </c>
      <c r="C421" s="16" t="n">
        <v>3367</v>
      </c>
      <c r="D421" s="16" t="n">
        <v>1707</v>
      </c>
      <c r="E421" s="17" t="n">
        <v>-200.042</v>
      </c>
      <c r="F421" s="75" t="n">
        <f aca="false">IF(D421=0,"",E421/D421)</f>
        <v>-0.117189220855302</v>
      </c>
      <c r="G421" s="16" t="n">
        <v>1660</v>
      </c>
      <c r="H421" s="17" t="n">
        <v>28.261</v>
      </c>
      <c r="I421" s="75" t="n">
        <f aca="false">IF(G421=0,"",H421/G421)</f>
        <v>0.0170246987951807</v>
      </c>
      <c r="J421" s="16" t="n">
        <v>2</v>
      </c>
      <c r="K421" s="14" t="n">
        <v>0.3326</v>
      </c>
      <c r="L421" s="14" t="n">
        <v>0.6062</v>
      </c>
      <c r="M421" s="14" t="n">
        <v>0.485</v>
      </c>
      <c r="N421" s="14" t="n">
        <v>0.3867</v>
      </c>
      <c r="O421" s="14" t="n">
        <v>0.3326</v>
      </c>
      <c r="P421" s="16" t="n">
        <v>6</v>
      </c>
      <c r="Q421" s="16" t="n">
        <v>17</v>
      </c>
    </row>
    <row r="422" customFormat="false" ht="15" hidden="false" customHeight="false" outlineLevel="0" collapsed="false">
      <c r="A422" s="11" t="s">
        <v>34</v>
      </c>
      <c r="B422" s="11" t="s">
        <v>5389</v>
      </c>
      <c r="C422" s="16" t="n">
        <v>3280</v>
      </c>
      <c r="D422" s="16" t="n">
        <v>1666</v>
      </c>
      <c r="E422" s="17" t="n">
        <v>-195.877</v>
      </c>
      <c r="F422" s="75" t="n">
        <f aca="false">IF(D422=0,"",E422/D422)</f>
        <v>-0.117573229291717</v>
      </c>
      <c r="G422" s="16" t="n">
        <v>1614</v>
      </c>
      <c r="H422" s="17" t="n">
        <v>-39.276</v>
      </c>
      <c r="I422" s="75" t="n">
        <f aca="false">IF(G422=0,"",H422/G422)</f>
        <v>-0.0243345724907063</v>
      </c>
      <c r="J422" s="16" t="n">
        <v>1</v>
      </c>
      <c r="K422" s="14" t="n">
        <v>0.3262</v>
      </c>
      <c r="L422" s="14" t="n">
        <v>0.596</v>
      </c>
      <c r="M422" s="14" t="n">
        <v>0.4814</v>
      </c>
      <c r="N422" s="14" t="n">
        <v>0.3832</v>
      </c>
      <c r="O422" s="14" t="n">
        <v>0.3262</v>
      </c>
      <c r="P422" s="16" t="n">
        <v>6</v>
      </c>
      <c r="Q422" s="16" t="n">
        <v>19</v>
      </c>
    </row>
    <row r="423" customFormat="false" ht="15" hidden="false" customHeight="false" outlineLevel="0" collapsed="false">
      <c r="A423" s="11" t="s">
        <v>34</v>
      </c>
      <c r="B423" s="11" t="s">
        <v>5307</v>
      </c>
      <c r="C423" s="16" t="n">
        <v>2747</v>
      </c>
      <c r="D423" s="16" t="n">
        <v>1395</v>
      </c>
      <c r="E423" s="17" t="n">
        <v>-165.536</v>
      </c>
      <c r="F423" s="75" t="n">
        <f aca="false">IF(D423=0,"",E423/D423)</f>
        <v>-0.118663799283154</v>
      </c>
      <c r="G423" s="16" t="n">
        <v>1352</v>
      </c>
      <c r="H423" s="17" t="n">
        <v>-2.345</v>
      </c>
      <c r="I423" s="75" t="n">
        <f aca="false">IF(G423=0,"",H423/G423)</f>
        <v>-0.0017344674556213</v>
      </c>
      <c r="J423" s="16" t="n">
        <v>1</v>
      </c>
      <c r="K423" s="14" t="n">
        <v>0.3298</v>
      </c>
      <c r="L423" s="14" t="n">
        <v>0.6036</v>
      </c>
      <c r="M423" s="14" t="n">
        <v>0.4798</v>
      </c>
      <c r="N423" s="14" t="n">
        <v>0.383</v>
      </c>
      <c r="O423" s="14" t="n">
        <v>0.3298</v>
      </c>
      <c r="P423" s="16" t="n">
        <v>6</v>
      </c>
      <c r="Q423" s="16" t="n">
        <v>15</v>
      </c>
    </row>
    <row r="424" customFormat="false" ht="15" hidden="false" customHeight="false" outlineLevel="0" collapsed="false">
      <c r="A424" s="11" t="s">
        <v>34</v>
      </c>
      <c r="B424" s="11" t="s">
        <v>5409</v>
      </c>
      <c r="C424" s="16" t="n">
        <v>3054</v>
      </c>
      <c r="D424" s="16" t="n">
        <v>1565</v>
      </c>
      <c r="E424" s="17" t="n">
        <v>-186.298</v>
      </c>
      <c r="F424" s="75" t="n">
        <f aca="false">IF(D424=0,"",E424/D424)</f>
        <v>-0.119040255591054</v>
      </c>
      <c r="G424" s="16" t="n">
        <v>1489</v>
      </c>
      <c r="H424" s="17" t="n">
        <v>8.325</v>
      </c>
      <c r="I424" s="75" t="n">
        <f aca="false">IF(G424=0,"",H424/G424)</f>
        <v>0.00559100067159167</v>
      </c>
      <c r="J424" s="16" t="n">
        <v>2</v>
      </c>
      <c r="K424" s="14" t="n">
        <v>0.3317</v>
      </c>
      <c r="L424" s="14" t="n">
        <v>0.6022</v>
      </c>
      <c r="M424" s="14" t="n">
        <v>0.483</v>
      </c>
      <c r="N424" s="14" t="n">
        <v>0.3874</v>
      </c>
      <c r="O424" s="14" t="n">
        <v>0.3317</v>
      </c>
      <c r="P424" s="16" t="n">
        <v>5</v>
      </c>
      <c r="Q424" s="16" t="n">
        <v>15</v>
      </c>
    </row>
    <row r="425" customFormat="false" ht="15" hidden="false" customHeight="false" outlineLevel="0" collapsed="false">
      <c r="A425" s="11" t="s">
        <v>34</v>
      </c>
      <c r="B425" s="11" t="s">
        <v>5309</v>
      </c>
      <c r="C425" s="16" t="n">
        <v>2743</v>
      </c>
      <c r="D425" s="16" t="n">
        <v>1411</v>
      </c>
      <c r="E425" s="17" t="n">
        <v>-169.068</v>
      </c>
      <c r="F425" s="75" t="n">
        <f aca="false">IF(D425=0,"",E425/D425)</f>
        <v>-0.119821403260099</v>
      </c>
      <c r="G425" s="16" t="n">
        <v>1332</v>
      </c>
      <c r="H425" s="17" t="n">
        <v>-59.623</v>
      </c>
      <c r="I425" s="75" t="n">
        <f aca="false">IF(G425=0,"",H425/G425)</f>
        <v>-0.044762012012012</v>
      </c>
      <c r="J425" s="16" t="n">
        <v>1</v>
      </c>
      <c r="K425" s="14" t="n">
        <v>0.3223</v>
      </c>
      <c r="L425" s="14" t="n">
        <v>0.607</v>
      </c>
      <c r="M425" s="14" t="n">
        <v>0.4761</v>
      </c>
      <c r="N425" s="14" t="n">
        <v>0.3719</v>
      </c>
      <c r="O425" s="14" t="n">
        <v>0.3223</v>
      </c>
      <c r="P425" s="16" t="n">
        <v>6</v>
      </c>
      <c r="Q425" s="16" t="n">
        <v>16</v>
      </c>
    </row>
    <row r="426" customFormat="false" ht="15" hidden="false" customHeight="false" outlineLevel="0" collapsed="false">
      <c r="A426" s="11" t="s">
        <v>34</v>
      </c>
      <c r="B426" s="11" t="s">
        <v>5365</v>
      </c>
      <c r="C426" s="16" t="n">
        <v>3346</v>
      </c>
      <c r="D426" s="16" t="n">
        <v>1698</v>
      </c>
      <c r="E426" s="17" t="n">
        <v>-205.151</v>
      </c>
      <c r="F426" s="75" t="n">
        <f aca="false">IF(D426=0,"",E426/D426)</f>
        <v>-0.120819199057715</v>
      </c>
      <c r="G426" s="16" t="n">
        <v>1648</v>
      </c>
      <c r="H426" s="17" t="n">
        <v>7.258</v>
      </c>
      <c r="I426" s="75" t="n">
        <f aca="false">IF(G426=0,"",H426/G426)</f>
        <v>0.00440412621359223</v>
      </c>
      <c r="J426" s="16" t="n">
        <v>1</v>
      </c>
      <c r="K426" s="14" t="n">
        <v>0.3302</v>
      </c>
      <c r="L426" s="14" t="n">
        <v>0.6052</v>
      </c>
      <c r="M426" s="14" t="n">
        <v>0.4863</v>
      </c>
      <c r="N426" s="14" t="n">
        <v>0.3861</v>
      </c>
      <c r="O426" s="14" t="n">
        <v>0.3302</v>
      </c>
      <c r="P426" s="16" t="n">
        <v>7</v>
      </c>
      <c r="Q426" s="16" t="n">
        <v>15</v>
      </c>
    </row>
    <row r="427" customFormat="false" ht="15" hidden="false" customHeight="false" outlineLevel="0" collapsed="false">
      <c r="A427" s="11" t="s">
        <v>34</v>
      </c>
      <c r="B427" s="11" t="s">
        <v>5397</v>
      </c>
      <c r="C427" s="16" t="n">
        <v>3477</v>
      </c>
      <c r="D427" s="16" t="n">
        <v>1773</v>
      </c>
      <c r="E427" s="17" t="n">
        <v>-215.005</v>
      </c>
      <c r="F427" s="75" t="n">
        <f aca="false">IF(D427=0,"",E427/D427)</f>
        <v>-0.121266215454033</v>
      </c>
      <c r="G427" s="16" t="n">
        <v>1704</v>
      </c>
      <c r="H427" s="17" t="n">
        <v>-86.838</v>
      </c>
      <c r="I427" s="75" t="n">
        <f aca="false">IF(G427=0,"",H427/G427)</f>
        <v>-0.0509612676056338</v>
      </c>
      <c r="J427" s="16" t="n">
        <v>1</v>
      </c>
      <c r="K427" s="14" t="n">
        <v>0.3857</v>
      </c>
      <c r="L427" s="14" t="n">
        <v>0.6066</v>
      </c>
      <c r="M427" s="14" t="n">
        <v>0.4861</v>
      </c>
      <c r="N427" s="14" t="n">
        <v>0.3857</v>
      </c>
      <c r="O427" s="14" t="n">
        <v>0.3857</v>
      </c>
      <c r="P427" s="16" t="n">
        <v>7</v>
      </c>
      <c r="Q427" s="16" t="n">
        <v>15</v>
      </c>
    </row>
    <row r="428" customFormat="false" ht="15" hidden="false" customHeight="false" outlineLevel="0" collapsed="false">
      <c r="A428" s="11" t="s">
        <v>34</v>
      </c>
      <c r="B428" s="11" t="s">
        <v>5398</v>
      </c>
      <c r="C428" s="16" t="n">
        <v>3477</v>
      </c>
      <c r="D428" s="16" t="n">
        <v>1773</v>
      </c>
      <c r="E428" s="17" t="n">
        <v>-215.005</v>
      </c>
      <c r="F428" s="75" t="n">
        <f aca="false">IF(D428=0,"",E428/D428)</f>
        <v>-0.121266215454033</v>
      </c>
      <c r="G428" s="16" t="n">
        <v>1704</v>
      </c>
      <c r="H428" s="17" t="n">
        <v>-86.838</v>
      </c>
      <c r="I428" s="75" t="n">
        <f aca="false">IF(G428=0,"",H428/G428)</f>
        <v>-0.0509612676056338</v>
      </c>
      <c r="J428" s="16" t="n">
        <v>1</v>
      </c>
      <c r="K428" s="14" t="n">
        <v>0.3857</v>
      </c>
      <c r="L428" s="14" t="n">
        <v>0.6066</v>
      </c>
      <c r="M428" s="14" t="n">
        <v>0.4861</v>
      </c>
      <c r="N428" s="14" t="n">
        <v>0.3857</v>
      </c>
      <c r="O428" s="14" t="n">
        <v>0</v>
      </c>
      <c r="P428" s="16" t="n">
        <v>7</v>
      </c>
      <c r="Q428" s="16" t="n">
        <v>15</v>
      </c>
    </row>
    <row r="429" customFormat="false" ht="15" hidden="false" customHeight="false" outlineLevel="0" collapsed="false">
      <c r="A429" s="11" t="s">
        <v>34</v>
      </c>
      <c r="B429" s="11" t="s">
        <v>5396</v>
      </c>
      <c r="C429" s="16" t="n">
        <v>3918</v>
      </c>
      <c r="D429" s="16" t="n">
        <v>1974</v>
      </c>
      <c r="E429" s="17" t="n">
        <v>-239.379</v>
      </c>
      <c r="F429" s="75" t="n">
        <f aca="false">IF(D429=0,"",E429/D429)</f>
        <v>-0.121265957446809</v>
      </c>
      <c r="G429" s="16" t="n">
        <v>1944</v>
      </c>
      <c r="H429" s="17" t="n">
        <v>25.17</v>
      </c>
      <c r="I429" s="75" t="n">
        <f aca="false">IF(G429=0,"",H429/G429)</f>
        <v>0.0129475308641975</v>
      </c>
      <c r="J429" s="16" t="n">
        <v>2</v>
      </c>
      <c r="K429" s="14" t="n">
        <v>0.331</v>
      </c>
      <c r="L429" s="14" t="n">
        <v>0.5878</v>
      </c>
      <c r="M429" s="14" t="n">
        <v>0.4793</v>
      </c>
      <c r="N429" s="14" t="n">
        <v>0.3887</v>
      </c>
      <c r="O429" s="14" t="n">
        <v>0.331</v>
      </c>
      <c r="P429" s="16" t="n">
        <v>8</v>
      </c>
      <c r="Q429" s="16" t="n">
        <v>17</v>
      </c>
    </row>
    <row r="430" customFormat="false" ht="15" hidden="false" customHeight="false" outlineLevel="0" collapsed="false">
      <c r="A430" s="11" t="s">
        <v>34</v>
      </c>
      <c r="B430" s="11" t="s">
        <v>5336</v>
      </c>
      <c r="C430" s="16" t="n">
        <v>3395</v>
      </c>
      <c r="D430" s="16" t="n">
        <v>1740</v>
      </c>
      <c r="E430" s="17" t="n">
        <v>-212.86</v>
      </c>
      <c r="F430" s="75" t="n">
        <f aca="false">IF(D430=0,"",E430/D430)</f>
        <v>-0.122333333333333</v>
      </c>
      <c r="G430" s="16" t="n">
        <v>1655</v>
      </c>
      <c r="H430" s="17" t="n">
        <v>-53.242</v>
      </c>
      <c r="I430" s="75" t="n">
        <f aca="false">IF(G430=0,"",H430/G430)</f>
        <v>-0.0321703927492447</v>
      </c>
      <c r="J430" s="16" t="n">
        <v>1</v>
      </c>
      <c r="K430" s="14" t="n">
        <v>0.3844</v>
      </c>
      <c r="L430" s="14" t="n">
        <v>0.6044</v>
      </c>
      <c r="M430" s="14" t="n">
        <v>0.4845</v>
      </c>
      <c r="N430" s="14" t="n">
        <v>0.3844</v>
      </c>
      <c r="O430" s="14" t="n">
        <v>0.2041</v>
      </c>
      <c r="P430" s="16" t="n">
        <v>7</v>
      </c>
      <c r="Q430" s="16" t="n">
        <v>15</v>
      </c>
    </row>
    <row r="431" customFormat="false" ht="15" hidden="false" customHeight="false" outlineLevel="0" collapsed="false">
      <c r="A431" s="11" t="s">
        <v>34</v>
      </c>
      <c r="B431" s="11" t="s">
        <v>5313</v>
      </c>
      <c r="C431" s="16" t="n">
        <v>2719</v>
      </c>
      <c r="D431" s="16" t="n">
        <v>1357</v>
      </c>
      <c r="E431" s="17" t="n">
        <v>-167.236</v>
      </c>
      <c r="F431" s="75" t="n">
        <f aca="false">IF(D431=0,"",E431/D431)</f>
        <v>-0.12323949889462</v>
      </c>
      <c r="G431" s="16" t="n">
        <v>1362</v>
      </c>
      <c r="H431" s="17" t="n">
        <v>12.282</v>
      </c>
      <c r="I431" s="75" t="n">
        <f aca="false">IF(G431=0,"",H431/G431)</f>
        <v>0.00901762114537445</v>
      </c>
      <c r="J431" s="16" t="n">
        <v>1</v>
      </c>
      <c r="K431" s="14" t="n">
        <v>0.3303</v>
      </c>
      <c r="L431" s="14" t="n">
        <v>0.5973</v>
      </c>
      <c r="M431" s="14" t="n">
        <v>0.484</v>
      </c>
      <c r="N431" s="14" t="n">
        <v>0.3854</v>
      </c>
      <c r="O431" s="14" t="n">
        <v>0.3303</v>
      </c>
      <c r="P431" s="16" t="n">
        <v>6</v>
      </c>
      <c r="Q431" s="16" t="n">
        <v>15</v>
      </c>
    </row>
    <row r="432" customFormat="false" ht="15" hidden="false" customHeight="false" outlineLevel="0" collapsed="false">
      <c r="A432" s="11" t="s">
        <v>34</v>
      </c>
      <c r="B432" s="11" t="s">
        <v>5335</v>
      </c>
      <c r="C432" s="16" t="n">
        <v>3090</v>
      </c>
      <c r="D432" s="16" t="n">
        <v>1574</v>
      </c>
      <c r="E432" s="17" t="n">
        <v>-194.276</v>
      </c>
      <c r="F432" s="75" t="n">
        <f aca="false">IF(D432=0,"",E432/D432)</f>
        <v>-0.123428208386277</v>
      </c>
      <c r="G432" s="16" t="n">
        <v>1516</v>
      </c>
      <c r="H432" s="17" t="n">
        <v>-2.465</v>
      </c>
      <c r="I432" s="75" t="n">
        <f aca="false">IF(G432=0,"",H432/G432)</f>
        <v>-0.00162598944591029</v>
      </c>
      <c r="J432" s="16" t="n">
        <v>1</v>
      </c>
      <c r="K432" s="14" t="n">
        <v>0.3291</v>
      </c>
      <c r="L432" s="14" t="n">
        <v>0.6036</v>
      </c>
      <c r="M432" s="14" t="n">
        <v>0.4832</v>
      </c>
      <c r="N432" s="14" t="n">
        <v>0.3845</v>
      </c>
      <c r="O432" s="14" t="n">
        <v>0.3291</v>
      </c>
      <c r="P432" s="16" t="n">
        <v>6</v>
      </c>
      <c r="Q432" s="16" t="n">
        <v>21</v>
      </c>
    </row>
    <row r="433" customFormat="false" ht="15" hidden="false" customHeight="false" outlineLevel="0" collapsed="false">
      <c r="A433" s="11" t="s">
        <v>34</v>
      </c>
      <c r="B433" s="11" t="s">
        <v>5318</v>
      </c>
      <c r="C433" s="16" t="n">
        <v>2995</v>
      </c>
      <c r="D433" s="16" t="n">
        <v>1531</v>
      </c>
      <c r="E433" s="17" t="n">
        <v>-192.088</v>
      </c>
      <c r="F433" s="75" t="n">
        <f aca="false">IF(D433=0,"",E433/D433)</f>
        <v>-0.125465708687133</v>
      </c>
      <c r="G433" s="16" t="n">
        <v>1464</v>
      </c>
      <c r="H433" s="17" t="n">
        <v>-12.187</v>
      </c>
      <c r="I433" s="75" t="n">
        <f aca="false">IF(G433=0,"",H433/G433)</f>
        <v>-0.00832445355191257</v>
      </c>
      <c r="J433" s="16" t="n">
        <v>1</v>
      </c>
      <c r="K433" s="14" t="n">
        <v>0.3275</v>
      </c>
      <c r="L433" s="14" t="n">
        <v>0.602</v>
      </c>
      <c r="M433" s="14" t="n">
        <v>0.4841</v>
      </c>
      <c r="N433" s="14" t="n">
        <v>0.3843</v>
      </c>
      <c r="O433" s="14" t="n">
        <v>0.3275</v>
      </c>
      <c r="P433" s="16" t="n">
        <v>6</v>
      </c>
      <c r="Q433" s="16" t="n">
        <v>14</v>
      </c>
    </row>
    <row r="434" customFormat="false" ht="15" hidden="false" customHeight="false" outlineLevel="0" collapsed="false">
      <c r="A434" s="11" t="s">
        <v>34</v>
      </c>
      <c r="B434" s="11" t="s">
        <v>5331</v>
      </c>
      <c r="C434" s="16" t="n">
        <v>3074</v>
      </c>
      <c r="D434" s="16" t="n">
        <v>1547</v>
      </c>
      <c r="E434" s="17" t="n">
        <v>-197.223</v>
      </c>
      <c r="F434" s="75" t="n">
        <f aca="false">IF(D434=0,"",E434/D434)</f>
        <v>-0.127487394957983</v>
      </c>
      <c r="G434" s="16" t="n">
        <v>1527</v>
      </c>
      <c r="H434" s="17" t="n">
        <v>-16.609</v>
      </c>
      <c r="I434" s="75" t="n">
        <f aca="false">IF(G434=0,"",H434/G434)</f>
        <v>-0.0108768827766863</v>
      </c>
      <c r="J434" s="16" t="n">
        <v>1</v>
      </c>
      <c r="K434" s="14" t="n">
        <v>0.3269</v>
      </c>
      <c r="L434" s="14" t="n">
        <v>0.6018</v>
      </c>
      <c r="M434" s="14" t="n">
        <v>0.4805</v>
      </c>
      <c r="N434" s="14" t="n">
        <v>0.3819</v>
      </c>
      <c r="O434" s="14" t="n">
        <v>0.3269</v>
      </c>
      <c r="P434" s="16" t="n">
        <v>6</v>
      </c>
      <c r="Q434" s="16" t="n">
        <v>17</v>
      </c>
    </row>
    <row r="435" customFormat="false" ht="15" hidden="false" customHeight="false" outlineLevel="0" collapsed="false">
      <c r="A435" s="11" t="s">
        <v>34</v>
      </c>
      <c r="B435" s="11" t="s">
        <v>5404</v>
      </c>
      <c r="C435" s="16" t="n">
        <v>3365</v>
      </c>
      <c r="D435" s="16" t="n">
        <v>1695</v>
      </c>
      <c r="E435" s="17" t="n">
        <v>-216.882</v>
      </c>
      <c r="F435" s="75" t="n">
        <f aca="false">IF(D435=0,"",E435/D435)</f>
        <v>-0.127953982300885</v>
      </c>
      <c r="G435" s="16" t="n">
        <v>1670</v>
      </c>
      <c r="H435" s="17" t="n">
        <v>-78.079</v>
      </c>
      <c r="I435" s="75" t="n">
        <f aca="false">IF(G435=0,"",H435/G435)</f>
        <v>-0.0467538922155689</v>
      </c>
      <c r="J435" s="16" t="n">
        <v>0</v>
      </c>
      <c r="K435" s="14" t="n">
        <v>0.3207</v>
      </c>
      <c r="L435" s="14" t="n">
        <v>0.5866</v>
      </c>
      <c r="M435" s="14" t="n">
        <v>0.4758</v>
      </c>
      <c r="N435" s="14" t="n">
        <v>0.3774</v>
      </c>
      <c r="O435" s="14" t="n">
        <v>0.3207</v>
      </c>
      <c r="P435" s="16" t="n">
        <v>6</v>
      </c>
      <c r="Q435" s="16" t="n">
        <v>19</v>
      </c>
    </row>
    <row r="436" customFormat="false" ht="15" hidden="false" customHeight="false" outlineLevel="0" collapsed="false">
      <c r="A436" s="11" t="s">
        <v>34</v>
      </c>
      <c r="B436" s="11" t="s">
        <v>5323</v>
      </c>
      <c r="C436" s="16" t="n">
        <v>2464</v>
      </c>
      <c r="D436" s="16" t="n">
        <v>1235</v>
      </c>
      <c r="E436" s="17" t="n">
        <v>-160.824</v>
      </c>
      <c r="F436" s="75" t="n">
        <f aca="false">IF(D436=0,"",E436/D436)</f>
        <v>-0.130221862348178</v>
      </c>
      <c r="G436" s="16" t="n">
        <v>1229</v>
      </c>
      <c r="H436" s="17" t="n">
        <v>-19.054</v>
      </c>
      <c r="I436" s="75" t="n">
        <f aca="false">IF(G436=0,"",H436/G436)</f>
        <v>-0.0155036615134255</v>
      </c>
      <c r="J436" s="16" t="n">
        <v>1</v>
      </c>
      <c r="K436" s="14" t="n">
        <v>0.3243</v>
      </c>
      <c r="L436" s="14" t="n">
        <v>0.6063</v>
      </c>
      <c r="M436" s="14" t="n">
        <v>0.4777</v>
      </c>
      <c r="N436" s="14" t="n">
        <v>0.3774</v>
      </c>
      <c r="O436" s="14" t="n">
        <v>0.3243</v>
      </c>
      <c r="P436" s="16" t="n">
        <v>5</v>
      </c>
      <c r="Q436" s="16" t="n">
        <v>17</v>
      </c>
    </row>
    <row r="437" customFormat="false" ht="15" hidden="false" customHeight="false" outlineLevel="0" collapsed="false">
      <c r="A437" s="11" t="s">
        <v>34</v>
      </c>
      <c r="B437" s="11" t="s">
        <v>5286</v>
      </c>
      <c r="C437" s="16" t="n">
        <v>1870</v>
      </c>
      <c r="D437" s="16" t="n">
        <v>925</v>
      </c>
      <c r="E437" s="17" t="n">
        <v>-126.264</v>
      </c>
      <c r="F437" s="75" t="n">
        <f aca="false">IF(D437=0,"",E437/D437)</f>
        <v>-0.136501621621622</v>
      </c>
      <c r="G437" s="16" t="n">
        <v>945</v>
      </c>
      <c r="H437" s="17" t="n">
        <v>18.177</v>
      </c>
      <c r="I437" s="75" t="n">
        <f aca="false">IF(G437=0,"",H437/G437)</f>
        <v>0.0192349206349206</v>
      </c>
      <c r="J437" s="16" t="n">
        <v>2</v>
      </c>
      <c r="K437" s="14" t="n">
        <v>0.3316</v>
      </c>
      <c r="L437" s="14" t="n">
        <v>0.5914</v>
      </c>
      <c r="M437" s="14" t="n">
        <v>0.4749</v>
      </c>
      <c r="N437" s="14" t="n">
        <v>0.3856</v>
      </c>
      <c r="O437" s="14" t="n">
        <v>0.3316</v>
      </c>
      <c r="P437" s="16" t="n">
        <v>6</v>
      </c>
      <c r="Q437" s="16" t="n">
        <v>21</v>
      </c>
    </row>
    <row r="438" customFormat="false" ht="15" hidden="false" customHeight="false" outlineLevel="0" collapsed="false">
      <c r="A438" s="11" t="s">
        <v>34</v>
      </c>
      <c r="B438" s="11" t="s">
        <v>5317</v>
      </c>
      <c r="C438" s="16" t="n">
        <v>2637</v>
      </c>
      <c r="D438" s="16" t="n">
        <v>1333</v>
      </c>
      <c r="E438" s="17" t="n">
        <v>-183.232</v>
      </c>
      <c r="F438" s="75" t="n">
        <f aca="false">IF(D438=0,"",E438/D438)</f>
        <v>-0.137458364591148</v>
      </c>
      <c r="G438" s="16" t="n">
        <v>1304</v>
      </c>
      <c r="H438" s="17" t="n">
        <v>0.235</v>
      </c>
      <c r="I438" s="75" t="n">
        <f aca="false">IF(G438=0,"",H438/G438)</f>
        <v>0.00018021472392638</v>
      </c>
      <c r="J438" s="16" t="n">
        <v>1</v>
      </c>
      <c r="K438" s="14" t="n">
        <v>0.3276</v>
      </c>
      <c r="L438" s="14" t="n">
        <v>0.595</v>
      </c>
      <c r="M438" s="14" t="n">
        <v>0.4786</v>
      </c>
      <c r="N438" s="14" t="n">
        <v>0.38</v>
      </c>
      <c r="O438" s="14" t="n">
        <v>0.3276</v>
      </c>
      <c r="P438" s="16" t="n">
        <v>6</v>
      </c>
      <c r="Q438" s="16" t="n">
        <v>18</v>
      </c>
    </row>
    <row r="439" customFormat="false" ht="15" hidden="false" customHeight="false" outlineLevel="0" collapsed="false">
      <c r="A439" s="11" t="s">
        <v>34</v>
      </c>
      <c r="B439" s="11" t="s">
        <v>5325</v>
      </c>
      <c r="C439" s="16" t="n">
        <v>2659</v>
      </c>
      <c r="D439" s="16" t="n">
        <v>1375</v>
      </c>
      <c r="E439" s="17" t="n">
        <v>-189.742</v>
      </c>
      <c r="F439" s="75" t="n">
        <f aca="false">IF(D439=0,"",E439/D439)</f>
        <v>-0.137994181818182</v>
      </c>
      <c r="G439" s="16" t="n">
        <v>1284</v>
      </c>
      <c r="H439" s="17" t="n">
        <v>39.352</v>
      </c>
      <c r="I439" s="75" t="n">
        <f aca="false">IF(G439=0,"",H439/G439)</f>
        <v>0.0306479750778816</v>
      </c>
      <c r="J439" s="16" t="n">
        <v>2</v>
      </c>
      <c r="K439" s="14" t="n">
        <v>0.3317</v>
      </c>
      <c r="L439" s="14" t="n">
        <v>0.5852</v>
      </c>
      <c r="M439" s="14" t="n">
        <v>0.475</v>
      </c>
      <c r="N439" s="14" t="n">
        <v>0.3829</v>
      </c>
      <c r="O439" s="14" t="n">
        <v>0.3317</v>
      </c>
      <c r="P439" s="16" t="n">
        <v>6</v>
      </c>
      <c r="Q439" s="16" t="n">
        <v>19</v>
      </c>
    </row>
    <row r="440" customFormat="false" ht="15" hidden="false" customHeight="false" outlineLevel="0" collapsed="false">
      <c r="A440" s="11" t="s">
        <v>34</v>
      </c>
      <c r="B440" s="11" t="s">
        <v>5410</v>
      </c>
      <c r="C440" s="16" t="n">
        <v>3548</v>
      </c>
      <c r="D440" s="16" t="n">
        <v>1800</v>
      </c>
      <c r="E440" s="17" t="n">
        <v>-255.566</v>
      </c>
      <c r="F440" s="75" t="n">
        <f aca="false">IF(D440=0,"",E440/D440)</f>
        <v>-0.141981111111111</v>
      </c>
      <c r="G440" s="16" t="n">
        <v>1748</v>
      </c>
      <c r="H440" s="17" t="n">
        <v>-53.451</v>
      </c>
      <c r="I440" s="75" t="n">
        <f aca="false">IF(G440=0,"",H440/G440)</f>
        <v>-0.0305783752860412</v>
      </c>
      <c r="J440" s="16" t="n">
        <v>1</v>
      </c>
      <c r="K440" s="14" t="n">
        <v>0.3241</v>
      </c>
      <c r="L440" s="14" t="n">
        <v>0.5986</v>
      </c>
      <c r="M440" s="14" t="n">
        <v>0.4851</v>
      </c>
      <c r="N440" s="14" t="n">
        <v>0.387</v>
      </c>
      <c r="O440" s="14" t="n">
        <v>0.3241</v>
      </c>
      <c r="P440" s="16" t="n">
        <v>5</v>
      </c>
      <c r="Q440" s="16" t="n">
        <v>19</v>
      </c>
    </row>
    <row r="441" customFormat="false" ht="15" hidden="false" customHeight="false" outlineLevel="0" collapsed="false">
      <c r="A441" s="11" t="s">
        <v>34</v>
      </c>
      <c r="B441" s="11" t="s">
        <v>5342</v>
      </c>
      <c r="C441" s="16" t="n">
        <v>2977</v>
      </c>
      <c r="D441" s="16" t="n">
        <v>1524</v>
      </c>
      <c r="E441" s="17" t="n">
        <v>-224.719</v>
      </c>
      <c r="F441" s="75" t="n">
        <f aca="false">IF(D441=0,"",E441/D441)</f>
        <v>-0.147453412073491</v>
      </c>
      <c r="G441" s="16" t="n">
        <v>1453</v>
      </c>
      <c r="H441" s="17" t="n">
        <v>16.564</v>
      </c>
      <c r="I441" s="75" t="n">
        <f aca="false">IF(G441=0,"",H441/G441)</f>
        <v>0.0113998623537509</v>
      </c>
      <c r="J441" s="16" t="n">
        <v>2</v>
      </c>
      <c r="K441" s="14" t="n">
        <v>0.3272</v>
      </c>
      <c r="L441" s="14" t="n">
        <v>0.5929</v>
      </c>
      <c r="M441" s="14" t="n">
        <v>0.4773</v>
      </c>
      <c r="N441" s="14" t="n">
        <v>0.3823</v>
      </c>
      <c r="O441" s="14" t="n">
        <v>0.3272</v>
      </c>
      <c r="P441" s="16" t="n">
        <v>6</v>
      </c>
      <c r="Q441" s="16" t="n">
        <v>19</v>
      </c>
    </row>
    <row r="442" customFormat="false" ht="15" hidden="false" customHeight="false" outlineLevel="0" collapsed="false">
      <c r="A442" s="11" t="s">
        <v>34</v>
      </c>
      <c r="B442" s="11" t="s">
        <v>5269</v>
      </c>
      <c r="C442" s="16" t="n">
        <v>410</v>
      </c>
      <c r="D442" s="16" t="n">
        <v>201</v>
      </c>
      <c r="E442" s="17" t="n">
        <v>-32.798</v>
      </c>
      <c r="F442" s="75" t="n">
        <f aca="false">IF(D442=0,"",E442/D442)</f>
        <v>-0.163174129353234</v>
      </c>
      <c r="G442" s="16" t="n">
        <v>209</v>
      </c>
      <c r="H442" s="17" t="n">
        <v>16.465</v>
      </c>
      <c r="I442" s="75" t="n">
        <f aca="false">IF(G442=0,"",H442/G442)</f>
        <v>0.0787799043062201</v>
      </c>
      <c r="J442" s="16" t="n">
        <v>3</v>
      </c>
      <c r="K442" s="14" t="n">
        <v>0.3293</v>
      </c>
      <c r="L442" s="14" t="n">
        <v>0.622</v>
      </c>
      <c r="M442" s="14" t="n">
        <v>0.4902</v>
      </c>
      <c r="N442" s="14" t="n">
        <v>0.3732</v>
      </c>
      <c r="O442" s="14" t="n">
        <v>0.3293</v>
      </c>
      <c r="P442" s="16" t="n">
        <v>5</v>
      </c>
      <c r="Q442" s="16" t="n">
        <v>10</v>
      </c>
    </row>
    <row r="443" customFormat="false" ht="15" hidden="false" customHeight="false" outlineLevel="0" collapsed="false">
      <c r="A443" s="11" t="s">
        <v>34</v>
      </c>
      <c r="B443" s="11" t="s">
        <v>5413</v>
      </c>
      <c r="C443" s="16" t="n">
        <v>3972</v>
      </c>
      <c r="D443" s="16" t="n">
        <v>2014</v>
      </c>
      <c r="E443" s="17" t="n">
        <v>-353.244</v>
      </c>
      <c r="F443" s="75" t="n">
        <f aca="false">IF(D443=0,"",E443/D443)</f>
        <v>-0.175394240317776</v>
      </c>
      <c r="G443" s="16" t="n">
        <v>1958</v>
      </c>
      <c r="H443" s="17" t="n">
        <v>-144.765</v>
      </c>
      <c r="I443" s="75" t="n">
        <f aca="false">IF(G443=0,"",H443/G443)</f>
        <v>-0.0739351378958121</v>
      </c>
      <c r="J443" s="16" t="n">
        <v>0</v>
      </c>
      <c r="K443" s="14" t="n">
        <v>0.3157</v>
      </c>
      <c r="L443" s="14" t="n">
        <v>0.5793</v>
      </c>
      <c r="M443" s="14" t="n">
        <v>0.4791</v>
      </c>
      <c r="N443" s="14" t="n">
        <v>0.3822</v>
      </c>
      <c r="O443" s="14" t="n">
        <v>0.3157</v>
      </c>
      <c r="P443" s="16" t="n">
        <v>5</v>
      </c>
      <c r="Q443" s="16" t="n">
        <v>21</v>
      </c>
    </row>
    <row r="444" customFormat="false" ht="15" hidden="false" customHeight="false" outlineLevel="0" collapsed="false">
      <c r="A444" s="11" t="s">
        <v>34</v>
      </c>
      <c r="B444" s="11" t="s">
        <v>5273</v>
      </c>
      <c r="C444" s="16" t="n">
        <v>840</v>
      </c>
      <c r="D444" s="16" t="n">
        <v>459</v>
      </c>
      <c r="E444" s="17" t="n">
        <v>-109.681</v>
      </c>
      <c r="F444" s="75" t="n">
        <f aca="false">IF(D444=0,"",E444/D444)</f>
        <v>-0.238956427015251</v>
      </c>
      <c r="G444" s="16" t="n">
        <v>381</v>
      </c>
      <c r="H444" s="17" t="n">
        <v>-37.227</v>
      </c>
      <c r="I444" s="75" t="n">
        <f aca="false">IF(G444=0,"",H444/G444)</f>
        <v>-0.0977086614173228</v>
      </c>
      <c r="J444" s="16" t="n">
        <v>1</v>
      </c>
      <c r="K444" s="14" t="n">
        <v>0.2917</v>
      </c>
      <c r="L444" s="14" t="n">
        <v>0.6012</v>
      </c>
      <c r="M444" s="14" t="n">
        <v>0.4643</v>
      </c>
      <c r="N444" s="14" t="n">
        <v>0.3571</v>
      </c>
      <c r="O444" s="14" t="n">
        <v>0.2917</v>
      </c>
      <c r="P444" s="16" t="n">
        <v>4</v>
      </c>
      <c r="Q444" s="16" t="n">
        <v>23</v>
      </c>
    </row>
    <row r="446" customFormat="false" ht="15" hidden="false" customHeight="false" outlineLevel="0" collapsed="false">
      <c r="A446" s="51" t="s">
        <v>35</v>
      </c>
      <c r="B446" s="51" t="s">
        <v>5268</v>
      </c>
      <c r="C446" s="81" t="n">
        <v>884</v>
      </c>
      <c r="D446" s="81" t="n">
        <v>461</v>
      </c>
      <c r="E446" s="85" t="n">
        <v>-47.622</v>
      </c>
      <c r="F446" s="83" t="n">
        <f aca="false">IF(D446=0,"",E446/D446)</f>
        <v>-0.103301518438178</v>
      </c>
      <c r="G446" s="81" t="n">
        <v>423</v>
      </c>
      <c r="H446" s="85" t="n">
        <v>8.202</v>
      </c>
      <c r="I446" s="83" t="n">
        <f aca="false">IF(G446=0,"",H446/G446)</f>
        <v>0.0193900709219858</v>
      </c>
      <c r="J446" s="81" t="n">
        <v>2</v>
      </c>
      <c r="K446" s="53" t="n">
        <v>0.3258</v>
      </c>
      <c r="L446" s="53" t="n">
        <v>0.5973</v>
      </c>
      <c r="M446" s="53" t="n">
        <v>0.483</v>
      </c>
      <c r="N446" s="53" t="n">
        <v>0.3756</v>
      </c>
      <c r="O446" s="53" t="n">
        <v>0.3258</v>
      </c>
      <c r="P446" s="81" t="n">
        <v>9</v>
      </c>
      <c r="Q446" s="81" t="n">
        <v>15</v>
      </c>
    </row>
    <row r="447" customFormat="false" ht="15" hidden="false" customHeight="false" outlineLevel="0" collapsed="false">
      <c r="A447" s="11" t="s">
        <v>35</v>
      </c>
      <c r="B447" s="11" t="s">
        <v>5289</v>
      </c>
      <c r="C447" s="16" t="n">
        <v>473</v>
      </c>
      <c r="D447" s="16" t="n">
        <v>259</v>
      </c>
      <c r="E447" s="17" t="n">
        <v>1.711</v>
      </c>
      <c r="F447" s="75" t="n">
        <f aca="false">IF(D447=0,"",E447/D447)</f>
        <v>0.00660617760617761</v>
      </c>
      <c r="G447" s="16" t="n">
        <v>214</v>
      </c>
      <c r="H447" s="17" t="n">
        <v>-20.973</v>
      </c>
      <c r="I447" s="75" t="n">
        <f aca="false">IF(G447=0,"",H447/G447)</f>
        <v>-0.0980046728971963</v>
      </c>
      <c r="J447" s="16" t="n">
        <v>2</v>
      </c>
      <c r="K447" s="14" t="n">
        <v>0.3277</v>
      </c>
      <c r="L447" s="14" t="n">
        <v>0.5962</v>
      </c>
      <c r="M447" s="14" t="n">
        <v>0.4905</v>
      </c>
      <c r="N447" s="14" t="n">
        <v>0.3932</v>
      </c>
      <c r="O447" s="14" t="n">
        <v>0.3277</v>
      </c>
      <c r="P447" s="16" t="n">
        <v>4</v>
      </c>
      <c r="Q447" s="16" t="n">
        <v>12</v>
      </c>
    </row>
    <row r="448" customFormat="false" ht="15" hidden="false" customHeight="false" outlineLevel="0" collapsed="false">
      <c r="A448" s="11" t="s">
        <v>35</v>
      </c>
      <c r="B448" s="11" t="s">
        <v>5295</v>
      </c>
      <c r="C448" s="16" t="n">
        <v>663</v>
      </c>
      <c r="D448" s="16" t="n">
        <v>322</v>
      </c>
      <c r="E448" s="17" t="n">
        <v>-5.644</v>
      </c>
      <c r="F448" s="75" t="n">
        <f aca="false">IF(D448=0,"",E448/D448)</f>
        <v>-0.017527950310559</v>
      </c>
      <c r="G448" s="16" t="n">
        <v>341</v>
      </c>
      <c r="H448" s="17" t="n">
        <v>27.942</v>
      </c>
      <c r="I448" s="75" t="n">
        <f aca="false">IF(G448=0,"",H448/G448)</f>
        <v>0.081941348973607</v>
      </c>
      <c r="J448" s="16" t="n">
        <v>4</v>
      </c>
      <c r="K448" s="14" t="n">
        <v>0.3514</v>
      </c>
      <c r="L448" s="14" t="n">
        <v>0.6033</v>
      </c>
      <c r="M448" s="14" t="n">
        <v>0.4962</v>
      </c>
      <c r="N448" s="14" t="n">
        <v>0.3891</v>
      </c>
      <c r="O448" s="14" t="n">
        <v>0.3514</v>
      </c>
      <c r="P448" s="16" t="n">
        <v>5</v>
      </c>
      <c r="Q448" s="16" t="n">
        <v>13</v>
      </c>
    </row>
    <row r="449" customFormat="false" ht="15" hidden="false" customHeight="false" outlineLevel="0" collapsed="false">
      <c r="A449" s="11" t="s">
        <v>35</v>
      </c>
      <c r="B449" s="11" t="s">
        <v>5310</v>
      </c>
      <c r="C449" s="16" t="n">
        <v>279</v>
      </c>
      <c r="D449" s="16" t="n">
        <v>140</v>
      </c>
      <c r="E449" s="17" t="n">
        <v>-3.982</v>
      </c>
      <c r="F449" s="75" t="n">
        <f aca="false">IF(D449=0,"",E449/D449)</f>
        <v>-0.0284428571428571</v>
      </c>
      <c r="G449" s="16" t="n">
        <v>139</v>
      </c>
      <c r="H449" s="17" t="n">
        <v>15.732</v>
      </c>
      <c r="I449" s="75" t="n">
        <f aca="false">IF(G449=0,"",H449/G449)</f>
        <v>0.113179856115108</v>
      </c>
      <c r="J449" s="16" t="n">
        <v>4</v>
      </c>
      <c r="K449" s="14" t="n">
        <v>0.3548</v>
      </c>
      <c r="L449" s="14" t="n">
        <v>0.5771</v>
      </c>
      <c r="M449" s="14" t="n">
        <v>0.4875</v>
      </c>
      <c r="N449" s="14" t="n">
        <v>0.3799</v>
      </c>
      <c r="O449" s="14" t="n">
        <v>0.3548</v>
      </c>
      <c r="P449" s="16" t="n">
        <v>5</v>
      </c>
      <c r="Q449" s="16" t="n">
        <v>8</v>
      </c>
    </row>
    <row r="450" customFormat="false" ht="15" hidden="false" customHeight="false" outlineLevel="0" collapsed="false">
      <c r="A450" s="11" t="s">
        <v>35</v>
      </c>
      <c r="B450" s="11" t="s">
        <v>5329</v>
      </c>
      <c r="C450" s="16" t="n">
        <v>767</v>
      </c>
      <c r="D450" s="16" t="n">
        <v>404</v>
      </c>
      <c r="E450" s="17" t="n">
        <v>-21.144</v>
      </c>
      <c r="F450" s="75" t="n">
        <f aca="false">IF(D450=0,"",E450/D450)</f>
        <v>-0.0523366336633663</v>
      </c>
      <c r="G450" s="16" t="n">
        <v>363</v>
      </c>
      <c r="H450" s="17" t="n">
        <v>17.984</v>
      </c>
      <c r="I450" s="75" t="n">
        <f aca="false">IF(G450=0,"",H450/G450)</f>
        <v>0.0495426997245179</v>
      </c>
      <c r="J450" s="16" t="n">
        <v>2</v>
      </c>
      <c r="K450" s="14" t="n">
        <v>0.339</v>
      </c>
      <c r="L450" s="14" t="n">
        <v>0.6076</v>
      </c>
      <c r="M450" s="14" t="n">
        <v>0.4824</v>
      </c>
      <c r="N450" s="14" t="n">
        <v>0.3911</v>
      </c>
      <c r="O450" s="14" t="n">
        <v>0.339</v>
      </c>
      <c r="P450" s="16" t="n">
        <v>6</v>
      </c>
      <c r="Q450" s="16" t="n">
        <v>17</v>
      </c>
    </row>
    <row r="451" customFormat="false" ht="15" hidden="false" customHeight="false" outlineLevel="0" collapsed="false">
      <c r="A451" s="11" t="s">
        <v>35</v>
      </c>
      <c r="B451" s="11" t="s">
        <v>5296</v>
      </c>
      <c r="C451" s="16" t="n">
        <v>745</v>
      </c>
      <c r="D451" s="16" t="n">
        <v>393</v>
      </c>
      <c r="E451" s="17" t="n">
        <v>-22.175</v>
      </c>
      <c r="F451" s="75" t="n">
        <f aca="false">IF(D451=0,"",E451/D451)</f>
        <v>-0.0564249363867685</v>
      </c>
      <c r="G451" s="16" t="n">
        <v>352</v>
      </c>
      <c r="H451" s="17" t="n">
        <v>25.776</v>
      </c>
      <c r="I451" s="75" t="n">
        <f aca="false">IF(G451=0,"",H451/G451)</f>
        <v>0.0732272727272727</v>
      </c>
      <c r="J451" s="16" t="n">
        <v>3</v>
      </c>
      <c r="K451" s="14" t="n">
        <v>0.3423</v>
      </c>
      <c r="L451" s="14" t="n">
        <v>0.596</v>
      </c>
      <c r="M451" s="14" t="n">
        <v>0.498</v>
      </c>
      <c r="N451" s="14" t="n">
        <v>0.3919</v>
      </c>
      <c r="O451" s="14" t="n">
        <v>0.3423</v>
      </c>
      <c r="P451" s="16" t="n">
        <v>7</v>
      </c>
      <c r="Q451" s="16" t="n">
        <v>14</v>
      </c>
    </row>
    <row r="452" customFormat="false" ht="15" hidden="false" customHeight="false" outlineLevel="0" collapsed="false">
      <c r="A452" s="11" t="s">
        <v>35</v>
      </c>
      <c r="B452" s="11" t="s">
        <v>5390</v>
      </c>
      <c r="C452" s="16" t="n">
        <v>933</v>
      </c>
      <c r="D452" s="16" t="n">
        <v>482</v>
      </c>
      <c r="E452" s="17" t="n">
        <v>-27.456</v>
      </c>
      <c r="F452" s="75" t="n">
        <f aca="false">IF(D452=0,"",E452/D452)</f>
        <v>-0.0569626556016598</v>
      </c>
      <c r="G452" s="16" t="n">
        <v>451</v>
      </c>
      <c r="H452" s="17" t="n">
        <v>27.844</v>
      </c>
      <c r="I452" s="75" t="n">
        <f aca="false">IF(G452=0,"",H452/G452)</f>
        <v>0.0617383592017738</v>
      </c>
      <c r="J452" s="16" t="n">
        <v>3</v>
      </c>
      <c r="K452" s="14" t="n">
        <v>0.3408</v>
      </c>
      <c r="L452" s="14" t="n">
        <v>0.5991</v>
      </c>
      <c r="M452" s="14" t="n">
        <v>0.4855</v>
      </c>
      <c r="N452" s="14" t="n">
        <v>0.3848</v>
      </c>
      <c r="O452" s="14" t="n">
        <v>0.3408</v>
      </c>
      <c r="P452" s="16" t="n">
        <v>8</v>
      </c>
      <c r="Q452" s="16" t="n">
        <v>16</v>
      </c>
    </row>
    <row r="453" customFormat="false" ht="15" hidden="false" customHeight="false" outlineLevel="0" collapsed="false">
      <c r="A453" s="11" t="s">
        <v>35</v>
      </c>
      <c r="B453" s="11" t="s">
        <v>5287</v>
      </c>
      <c r="C453" s="16" t="n">
        <v>740</v>
      </c>
      <c r="D453" s="16" t="n">
        <v>390</v>
      </c>
      <c r="E453" s="17" t="n">
        <v>-22.843</v>
      </c>
      <c r="F453" s="75" t="n">
        <f aca="false">IF(D453=0,"",E453/D453)</f>
        <v>-0.0585717948717949</v>
      </c>
      <c r="G453" s="16" t="n">
        <v>350</v>
      </c>
      <c r="H453" s="17" t="n">
        <v>34.403</v>
      </c>
      <c r="I453" s="75" t="n">
        <f aca="false">IF(G453=0,"",H453/G453)</f>
        <v>0.0982942857142857</v>
      </c>
      <c r="J453" s="16" t="n">
        <v>5</v>
      </c>
      <c r="K453" s="14" t="n">
        <v>0.3446</v>
      </c>
      <c r="L453" s="14" t="n">
        <v>0.6149</v>
      </c>
      <c r="M453" s="14" t="n">
        <v>0.4919</v>
      </c>
      <c r="N453" s="14" t="n">
        <v>0.4</v>
      </c>
      <c r="O453" s="14" t="n">
        <v>0.3446</v>
      </c>
      <c r="P453" s="16" t="n">
        <v>5</v>
      </c>
      <c r="Q453" s="16" t="n">
        <v>12</v>
      </c>
    </row>
    <row r="454" customFormat="false" ht="15" hidden="false" customHeight="false" outlineLevel="0" collapsed="false">
      <c r="A454" s="11" t="s">
        <v>35</v>
      </c>
      <c r="B454" s="11" t="s">
        <v>5323</v>
      </c>
      <c r="C454" s="16" t="n">
        <v>474</v>
      </c>
      <c r="D454" s="16" t="n">
        <v>236</v>
      </c>
      <c r="E454" s="17" t="n">
        <v>-15.079</v>
      </c>
      <c r="F454" s="75" t="n">
        <f aca="false">IF(D454=0,"",E454/D454)</f>
        <v>-0.0638940677966102</v>
      </c>
      <c r="G454" s="16" t="n">
        <v>238</v>
      </c>
      <c r="H454" s="17" t="n">
        <v>6.008</v>
      </c>
      <c r="I454" s="75" t="n">
        <f aca="false">IF(G454=0,"",H454/G454)</f>
        <v>0.0252436974789916</v>
      </c>
      <c r="J454" s="16" t="n">
        <v>3</v>
      </c>
      <c r="K454" s="14" t="n">
        <v>0.3333</v>
      </c>
      <c r="L454" s="14" t="n">
        <v>0.6013</v>
      </c>
      <c r="M454" s="14" t="n">
        <v>0.4852</v>
      </c>
      <c r="N454" s="14" t="n">
        <v>0.384</v>
      </c>
      <c r="O454" s="14" t="n">
        <v>0.3333</v>
      </c>
      <c r="P454" s="16" t="n">
        <v>6</v>
      </c>
      <c r="Q454" s="16" t="n">
        <v>13</v>
      </c>
    </row>
    <row r="455" customFormat="false" ht="15" hidden="false" customHeight="false" outlineLevel="0" collapsed="false">
      <c r="A455" s="11" t="s">
        <v>35</v>
      </c>
      <c r="B455" s="11" t="s">
        <v>5298</v>
      </c>
      <c r="C455" s="16" t="n">
        <v>718</v>
      </c>
      <c r="D455" s="16" t="n">
        <v>378</v>
      </c>
      <c r="E455" s="17" t="n">
        <v>-25.06</v>
      </c>
      <c r="F455" s="75" t="n">
        <f aca="false">IF(D455=0,"",E455/D455)</f>
        <v>-0.0662962962962963</v>
      </c>
      <c r="G455" s="16" t="n">
        <v>340</v>
      </c>
      <c r="H455" s="17" t="n">
        <v>1.835</v>
      </c>
      <c r="I455" s="75" t="n">
        <f aca="false">IF(G455=0,"",H455/G455)</f>
        <v>0.00539705882352941</v>
      </c>
      <c r="J455" s="16" t="n">
        <v>3</v>
      </c>
      <c r="K455" s="14" t="n">
        <v>0.3301</v>
      </c>
      <c r="L455" s="14" t="n">
        <v>0.5919</v>
      </c>
      <c r="M455" s="14" t="n">
        <v>0.4819</v>
      </c>
      <c r="N455" s="14" t="n">
        <v>0.383</v>
      </c>
      <c r="O455" s="14" t="n">
        <v>0.3301</v>
      </c>
      <c r="P455" s="16" t="n">
        <v>7</v>
      </c>
      <c r="Q455" s="16" t="n">
        <v>17</v>
      </c>
    </row>
    <row r="456" customFormat="false" ht="15" hidden="false" customHeight="false" outlineLevel="0" collapsed="false">
      <c r="A456" s="11" t="s">
        <v>35</v>
      </c>
      <c r="B456" s="11" t="s">
        <v>5278</v>
      </c>
      <c r="C456" s="16" t="n">
        <v>545</v>
      </c>
      <c r="D456" s="16" t="n">
        <v>286</v>
      </c>
      <c r="E456" s="17" t="n">
        <v>-19.294</v>
      </c>
      <c r="F456" s="75" t="n">
        <f aca="false">IF(D456=0,"",E456/D456)</f>
        <v>-0.0674615384615385</v>
      </c>
      <c r="G456" s="16" t="n">
        <v>259</v>
      </c>
      <c r="H456" s="17" t="n">
        <v>21.564</v>
      </c>
      <c r="I456" s="75" t="n">
        <f aca="false">IF(G456=0,"",H456/G456)</f>
        <v>0.0832586872586873</v>
      </c>
      <c r="J456" s="16" t="n">
        <v>3</v>
      </c>
      <c r="K456" s="14" t="n">
        <v>0.3394</v>
      </c>
      <c r="L456" s="14" t="n">
        <v>0.611</v>
      </c>
      <c r="M456" s="14" t="n">
        <v>0.4881</v>
      </c>
      <c r="N456" s="14" t="n">
        <v>0.4018</v>
      </c>
      <c r="O456" s="14" t="n">
        <v>0.3394</v>
      </c>
      <c r="P456" s="16" t="n">
        <v>4</v>
      </c>
      <c r="Q456" s="16" t="n">
        <v>11</v>
      </c>
    </row>
    <row r="457" customFormat="false" ht="15" hidden="false" customHeight="false" outlineLevel="0" collapsed="false">
      <c r="A457" s="11" t="s">
        <v>35</v>
      </c>
      <c r="B457" s="11" t="s">
        <v>5335</v>
      </c>
      <c r="C457" s="16" t="n">
        <v>845</v>
      </c>
      <c r="D457" s="16" t="n">
        <v>442</v>
      </c>
      <c r="E457" s="17" t="n">
        <v>-30.98</v>
      </c>
      <c r="F457" s="75" t="n">
        <f aca="false">IF(D457=0,"",E457/D457)</f>
        <v>-0.0700904977375566</v>
      </c>
      <c r="G457" s="16" t="n">
        <v>403</v>
      </c>
      <c r="H457" s="17" t="n">
        <v>7.361</v>
      </c>
      <c r="I457" s="75" t="n">
        <f aca="false">IF(G457=0,"",H457/G457)</f>
        <v>0.0182655086848635</v>
      </c>
      <c r="J457" s="16" t="n">
        <v>2</v>
      </c>
      <c r="K457" s="14" t="n">
        <v>0.3314</v>
      </c>
      <c r="L457" s="14" t="n">
        <v>0.6047</v>
      </c>
      <c r="M457" s="14" t="n">
        <v>0.4935</v>
      </c>
      <c r="N457" s="14" t="n">
        <v>0.3834</v>
      </c>
      <c r="O457" s="14" t="n">
        <v>0.3314</v>
      </c>
      <c r="P457" s="16" t="n">
        <v>9</v>
      </c>
      <c r="Q457" s="16" t="n">
        <v>14</v>
      </c>
    </row>
    <row r="458" customFormat="false" ht="15" hidden="false" customHeight="false" outlineLevel="0" collapsed="false">
      <c r="A458" s="11" t="s">
        <v>35</v>
      </c>
      <c r="B458" s="11" t="s">
        <v>5285</v>
      </c>
      <c r="C458" s="16" t="n">
        <v>664</v>
      </c>
      <c r="D458" s="16" t="n">
        <v>353</v>
      </c>
      <c r="E458" s="17" t="n">
        <v>-25.599</v>
      </c>
      <c r="F458" s="75" t="n">
        <f aca="false">IF(D458=0,"",E458/D458)</f>
        <v>-0.0725184135977337</v>
      </c>
      <c r="G458" s="16" t="n">
        <v>311</v>
      </c>
      <c r="H458" s="17" t="n">
        <v>32.007</v>
      </c>
      <c r="I458" s="75" t="n">
        <f aca="false">IF(G458=0,"",H458/G458)</f>
        <v>0.102916398713826</v>
      </c>
      <c r="J458" s="16" t="n">
        <v>5</v>
      </c>
      <c r="K458" s="14" t="n">
        <v>0.3419</v>
      </c>
      <c r="L458" s="14" t="n">
        <v>0.5904</v>
      </c>
      <c r="M458" s="14" t="n">
        <v>0.4804</v>
      </c>
      <c r="N458" s="14" t="n">
        <v>0.4021</v>
      </c>
      <c r="O458" s="14" t="n">
        <v>0.3419</v>
      </c>
      <c r="P458" s="16" t="n">
        <v>6</v>
      </c>
      <c r="Q458" s="16" t="n">
        <v>12</v>
      </c>
    </row>
    <row r="459" customFormat="false" ht="15" hidden="false" customHeight="false" outlineLevel="0" collapsed="false">
      <c r="A459" s="11" t="s">
        <v>35</v>
      </c>
      <c r="B459" s="11" t="s">
        <v>5400</v>
      </c>
      <c r="C459" s="16" t="n">
        <v>929</v>
      </c>
      <c r="D459" s="16" t="n">
        <v>493</v>
      </c>
      <c r="E459" s="17" t="n">
        <v>-35.765</v>
      </c>
      <c r="F459" s="75" t="n">
        <f aca="false">IF(D459=0,"",E459/D459)</f>
        <v>-0.0725456389452333</v>
      </c>
      <c r="G459" s="16" t="n">
        <v>436</v>
      </c>
      <c r="H459" s="17" t="n">
        <v>34.094</v>
      </c>
      <c r="I459" s="75" t="n">
        <f aca="false">IF(G459=0,"",H459/G459)</f>
        <v>0.078197247706422</v>
      </c>
      <c r="J459" s="16" t="n">
        <v>3</v>
      </c>
      <c r="K459" s="14" t="n">
        <v>0.3402</v>
      </c>
      <c r="L459" s="14" t="n">
        <v>0.6103</v>
      </c>
      <c r="M459" s="14" t="n">
        <v>0.4962</v>
      </c>
      <c r="N459" s="14" t="n">
        <v>0.3832</v>
      </c>
      <c r="O459" s="14" t="n">
        <v>0.3402</v>
      </c>
      <c r="P459" s="16" t="n">
        <v>7</v>
      </c>
      <c r="Q459" s="16" t="n">
        <v>16</v>
      </c>
    </row>
    <row r="460" customFormat="false" ht="15" hidden="false" customHeight="false" outlineLevel="0" collapsed="false">
      <c r="A460" s="11" t="s">
        <v>35</v>
      </c>
      <c r="B460" s="11" t="s">
        <v>5316</v>
      </c>
      <c r="C460" s="16" t="n">
        <v>829</v>
      </c>
      <c r="D460" s="16" t="n">
        <v>438</v>
      </c>
      <c r="E460" s="17" t="n">
        <v>-32.61</v>
      </c>
      <c r="F460" s="75" t="n">
        <f aca="false">IF(D460=0,"",E460/D460)</f>
        <v>-0.0744520547945206</v>
      </c>
      <c r="G460" s="16" t="n">
        <v>391</v>
      </c>
      <c r="H460" s="17" t="n">
        <v>4.549</v>
      </c>
      <c r="I460" s="75" t="n">
        <f aca="false">IF(G460=0,"",H460/G460)</f>
        <v>0.0116342710997442</v>
      </c>
      <c r="J460" s="16" t="n">
        <v>2</v>
      </c>
      <c r="K460" s="14" t="n">
        <v>0.2823</v>
      </c>
      <c r="L460" s="14" t="n">
        <v>0.5971</v>
      </c>
      <c r="M460" s="14" t="n">
        <v>0.4789</v>
      </c>
      <c r="N460" s="14" t="n">
        <v>0.3727</v>
      </c>
      <c r="O460" s="14" t="n">
        <v>0.2823</v>
      </c>
      <c r="P460" s="16" t="n">
        <v>4</v>
      </c>
      <c r="Q460" s="16" t="n">
        <v>16</v>
      </c>
    </row>
    <row r="461" customFormat="false" ht="15" hidden="false" customHeight="false" outlineLevel="0" collapsed="false">
      <c r="A461" s="11" t="s">
        <v>35</v>
      </c>
      <c r="B461" s="11" t="s">
        <v>5309</v>
      </c>
      <c r="C461" s="16" t="n">
        <v>693</v>
      </c>
      <c r="D461" s="16" t="n">
        <v>354</v>
      </c>
      <c r="E461" s="17" t="n">
        <v>-26.582</v>
      </c>
      <c r="F461" s="75" t="n">
        <f aca="false">IF(D461=0,"",E461/D461)</f>
        <v>-0.075090395480226</v>
      </c>
      <c r="G461" s="16" t="n">
        <v>339</v>
      </c>
      <c r="H461" s="17" t="n">
        <v>18.132</v>
      </c>
      <c r="I461" s="75" t="n">
        <f aca="false">IF(G461=0,"",H461/G461)</f>
        <v>0.0534867256637168</v>
      </c>
      <c r="J461" s="16" t="n">
        <v>3</v>
      </c>
      <c r="K461" s="14" t="n">
        <v>0.3362</v>
      </c>
      <c r="L461" s="14" t="n">
        <v>0.5974</v>
      </c>
      <c r="M461" s="14" t="n">
        <v>0.4935</v>
      </c>
      <c r="N461" s="14" t="n">
        <v>0.3853</v>
      </c>
      <c r="O461" s="14" t="n">
        <v>0.3362</v>
      </c>
      <c r="P461" s="16" t="n">
        <v>4</v>
      </c>
      <c r="Q461" s="16" t="n">
        <v>12</v>
      </c>
    </row>
    <row r="462" customFormat="false" ht="15" hidden="false" customHeight="false" outlineLevel="0" collapsed="false">
      <c r="A462" s="11" t="s">
        <v>35</v>
      </c>
      <c r="B462" s="11" t="s">
        <v>5396</v>
      </c>
      <c r="C462" s="16" t="n">
        <v>1128</v>
      </c>
      <c r="D462" s="16" t="n">
        <v>568</v>
      </c>
      <c r="E462" s="17" t="n">
        <v>-43.384</v>
      </c>
      <c r="F462" s="75" t="n">
        <f aca="false">IF(D462=0,"",E462/D462)</f>
        <v>-0.0763802816901408</v>
      </c>
      <c r="G462" s="16" t="n">
        <v>560</v>
      </c>
      <c r="H462" s="17" t="n">
        <v>20.255</v>
      </c>
      <c r="I462" s="75" t="n">
        <f aca="false">IF(G462=0,"",H462/G462)</f>
        <v>0.0361696428571429</v>
      </c>
      <c r="J462" s="16" t="n">
        <v>2</v>
      </c>
      <c r="K462" s="14" t="n">
        <v>0.3333</v>
      </c>
      <c r="L462" s="14" t="n">
        <v>0.5798</v>
      </c>
      <c r="M462" s="14" t="n">
        <v>0.4752</v>
      </c>
      <c r="N462" s="14" t="n">
        <v>0.3839</v>
      </c>
      <c r="O462" s="14" t="n">
        <v>0.3333</v>
      </c>
      <c r="P462" s="16" t="n">
        <v>7</v>
      </c>
      <c r="Q462" s="16" t="n">
        <v>15</v>
      </c>
    </row>
    <row r="463" customFormat="false" ht="15" hidden="false" customHeight="false" outlineLevel="0" collapsed="false">
      <c r="A463" s="11" t="s">
        <v>35</v>
      </c>
      <c r="B463" s="11" t="s">
        <v>5332</v>
      </c>
      <c r="C463" s="16" t="n">
        <v>912</v>
      </c>
      <c r="D463" s="16" t="n">
        <v>472</v>
      </c>
      <c r="E463" s="17" t="n">
        <v>-38.084</v>
      </c>
      <c r="F463" s="75" t="n">
        <f aca="false">IF(D463=0,"",E463/D463)</f>
        <v>-0.0806864406779661</v>
      </c>
      <c r="G463" s="16" t="n">
        <v>440</v>
      </c>
      <c r="H463" s="17" t="n">
        <v>9.058</v>
      </c>
      <c r="I463" s="75" t="n">
        <f aca="false">IF(G463=0,"",H463/G463)</f>
        <v>0.0205863636363636</v>
      </c>
      <c r="J463" s="16" t="n">
        <v>2</v>
      </c>
      <c r="K463" s="14" t="n">
        <v>0.33</v>
      </c>
      <c r="L463" s="14" t="n">
        <v>0.5976</v>
      </c>
      <c r="M463" s="14" t="n">
        <v>0.4857</v>
      </c>
      <c r="N463" s="14" t="n">
        <v>0.3794</v>
      </c>
      <c r="O463" s="14" t="n">
        <v>0.33</v>
      </c>
      <c r="P463" s="16" t="n">
        <v>5</v>
      </c>
      <c r="Q463" s="16" t="n">
        <v>15</v>
      </c>
    </row>
    <row r="464" customFormat="false" ht="15" hidden="false" customHeight="false" outlineLevel="0" collapsed="false">
      <c r="A464" s="11" t="s">
        <v>35</v>
      </c>
      <c r="B464" s="11" t="s">
        <v>5365</v>
      </c>
      <c r="C464" s="16" t="n">
        <v>913</v>
      </c>
      <c r="D464" s="16" t="n">
        <v>472</v>
      </c>
      <c r="E464" s="17" t="n">
        <v>-38.084</v>
      </c>
      <c r="F464" s="75" t="n">
        <f aca="false">IF(D464=0,"",E464/D464)</f>
        <v>-0.0806864406779661</v>
      </c>
      <c r="G464" s="16" t="n">
        <v>441</v>
      </c>
      <c r="H464" s="17" t="n">
        <v>11.056</v>
      </c>
      <c r="I464" s="75" t="n">
        <f aca="false">IF(G464=0,"",H464/G464)</f>
        <v>0.0250702947845805</v>
      </c>
      <c r="J464" s="16" t="n">
        <v>2</v>
      </c>
      <c r="K464" s="14" t="n">
        <v>0.3308</v>
      </c>
      <c r="L464" s="14" t="n">
        <v>0.5969</v>
      </c>
      <c r="M464" s="14" t="n">
        <v>0.4852</v>
      </c>
      <c r="N464" s="14" t="n">
        <v>0.379</v>
      </c>
      <c r="O464" s="14" t="n">
        <v>0.3308</v>
      </c>
      <c r="P464" s="16" t="n">
        <v>6</v>
      </c>
      <c r="Q464" s="16" t="n">
        <v>15</v>
      </c>
    </row>
    <row r="465" customFormat="false" ht="15" hidden="false" customHeight="false" outlineLevel="0" collapsed="false">
      <c r="A465" s="11" t="s">
        <v>35</v>
      </c>
      <c r="B465" s="11" t="s">
        <v>5304</v>
      </c>
      <c r="C465" s="16" t="n">
        <v>869</v>
      </c>
      <c r="D465" s="16" t="n">
        <v>449</v>
      </c>
      <c r="E465" s="17" t="n">
        <v>-37.288</v>
      </c>
      <c r="F465" s="75" t="n">
        <f aca="false">IF(D465=0,"",E465/D465)</f>
        <v>-0.0830467706013363</v>
      </c>
      <c r="G465" s="16" t="n">
        <v>420</v>
      </c>
      <c r="H465" s="17" t="n">
        <v>5.457</v>
      </c>
      <c r="I465" s="75" t="n">
        <f aca="false">IF(G465=0,"",H465/G465)</f>
        <v>0.0129928571428571</v>
      </c>
      <c r="J465" s="16" t="n">
        <v>2</v>
      </c>
      <c r="K465" s="14" t="n">
        <v>0.328</v>
      </c>
      <c r="L465" s="14" t="n">
        <v>0.5984</v>
      </c>
      <c r="M465" s="14" t="n">
        <v>0.481</v>
      </c>
      <c r="N465" s="14" t="n">
        <v>0.3797</v>
      </c>
      <c r="O465" s="14" t="n">
        <v>0.328</v>
      </c>
      <c r="P465" s="16" t="n">
        <v>5</v>
      </c>
      <c r="Q465" s="16" t="n">
        <v>15</v>
      </c>
    </row>
    <row r="466" customFormat="false" ht="15" hidden="false" customHeight="false" outlineLevel="0" collapsed="false">
      <c r="A466" s="11" t="s">
        <v>35</v>
      </c>
      <c r="B466" s="11" t="s">
        <v>5339</v>
      </c>
      <c r="C466" s="16" t="n">
        <v>850</v>
      </c>
      <c r="D466" s="16" t="n">
        <v>445</v>
      </c>
      <c r="E466" s="17" t="n">
        <v>-36.974</v>
      </c>
      <c r="F466" s="75" t="n">
        <f aca="false">IF(D466=0,"",E466/D466)</f>
        <v>-0.0830876404494382</v>
      </c>
      <c r="G466" s="16" t="n">
        <v>405</v>
      </c>
      <c r="H466" s="17" t="n">
        <v>2.377</v>
      </c>
      <c r="I466" s="75" t="n">
        <f aca="false">IF(G466=0,"",H466/G466)</f>
        <v>0.00586913580246914</v>
      </c>
      <c r="J466" s="16" t="n">
        <v>2</v>
      </c>
      <c r="K466" s="14" t="n">
        <v>0.3271</v>
      </c>
      <c r="L466" s="14" t="n">
        <v>0.6047</v>
      </c>
      <c r="M466" s="14" t="n">
        <v>0.4824</v>
      </c>
      <c r="N466" s="14" t="n">
        <v>0.3788</v>
      </c>
      <c r="O466" s="14" t="n">
        <v>0.3271</v>
      </c>
      <c r="P466" s="16" t="n">
        <v>8</v>
      </c>
      <c r="Q466" s="16" t="n">
        <v>20</v>
      </c>
    </row>
    <row r="467" customFormat="false" ht="15" hidden="false" customHeight="false" outlineLevel="0" collapsed="false">
      <c r="A467" s="11" t="s">
        <v>35</v>
      </c>
      <c r="B467" s="11" t="s">
        <v>5343</v>
      </c>
      <c r="C467" s="16" t="n">
        <v>1119</v>
      </c>
      <c r="D467" s="16" t="n">
        <v>573</v>
      </c>
      <c r="E467" s="17" t="n">
        <v>-47.977</v>
      </c>
      <c r="F467" s="75" t="n">
        <f aca="false">IF(D467=0,"",E467/D467)</f>
        <v>-0.0837294938917976</v>
      </c>
      <c r="G467" s="16" t="n">
        <v>546</v>
      </c>
      <c r="H467" s="17" t="n">
        <v>-2.796</v>
      </c>
      <c r="I467" s="75" t="n">
        <f aca="false">IF(G467=0,"",H467/G467)</f>
        <v>-0.00512087912087912</v>
      </c>
      <c r="J467" s="16" t="n">
        <v>2</v>
      </c>
      <c r="K467" s="14" t="n">
        <v>0.3673</v>
      </c>
      <c r="L467" s="14" t="n">
        <v>0.5836</v>
      </c>
      <c r="M467" s="14" t="n">
        <v>0.3673</v>
      </c>
      <c r="N467" s="14" t="n">
        <v>0.1716</v>
      </c>
      <c r="O467" s="14" t="n">
        <v>0.1037</v>
      </c>
      <c r="P467" s="16" t="n">
        <v>7</v>
      </c>
      <c r="Q467" s="16" t="n">
        <v>6</v>
      </c>
    </row>
    <row r="468" customFormat="false" ht="15" hidden="false" customHeight="false" outlineLevel="0" collapsed="false">
      <c r="A468" s="11" t="s">
        <v>35</v>
      </c>
      <c r="B468" s="11" t="s">
        <v>5407</v>
      </c>
      <c r="C468" s="16" t="n">
        <v>781</v>
      </c>
      <c r="D468" s="16" t="n">
        <v>401</v>
      </c>
      <c r="E468" s="17" t="n">
        <v>-33.615</v>
      </c>
      <c r="F468" s="75" t="n">
        <f aca="false">IF(D468=0,"",E468/D468)</f>
        <v>-0.0838279301745636</v>
      </c>
      <c r="G468" s="16" t="n">
        <v>380</v>
      </c>
      <c r="H468" s="17" t="n">
        <v>-5.432</v>
      </c>
      <c r="I468" s="75" t="n">
        <f aca="false">IF(G468=0,"",H468/G468)</f>
        <v>-0.0142947368421053</v>
      </c>
      <c r="J468" s="16" t="n">
        <v>2</v>
      </c>
      <c r="K468" s="14" t="n">
        <v>0.3239</v>
      </c>
      <c r="L468" s="14" t="n">
        <v>0.6018</v>
      </c>
      <c r="M468" s="14" t="n">
        <v>0.4802</v>
      </c>
      <c r="N468" s="14" t="n">
        <v>0.3764</v>
      </c>
      <c r="O468" s="14" t="n">
        <v>0.3239</v>
      </c>
      <c r="P468" s="16" t="n">
        <v>5</v>
      </c>
      <c r="Q468" s="16" t="n">
        <v>14</v>
      </c>
    </row>
    <row r="469" customFormat="false" ht="15" hidden="false" customHeight="false" outlineLevel="0" collapsed="false">
      <c r="A469" s="11" t="s">
        <v>35</v>
      </c>
      <c r="B469" s="11" t="s">
        <v>5382</v>
      </c>
      <c r="C469" s="16" t="n">
        <v>881</v>
      </c>
      <c r="D469" s="16" t="n">
        <v>458</v>
      </c>
      <c r="E469" s="17" t="n">
        <v>-38.451</v>
      </c>
      <c r="F469" s="75" t="n">
        <f aca="false">IF(D469=0,"",E469/D469)</f>
        <v>-0.0839541484716157</v>
      </c>
      <c r="G469" s="16" t="n">
        <v>423</v>
      </c>
      <c r="H469" s="17" t="n">
        <v>8.215</v>
      </c>
      <c r="I469" s="75" t="n">
        <f aca="false">IF(G469=0,"",H469/G469)</f>
        <v>0.0194208037825059</v>
      </c>
      <c r="J469" s="16" t="n">
        <v>2</v>
      </c>
      <c r="K469" s="14" t="n">
        <v>0.3292</v>
      </c>
      <c r="L469" s="14" t="n">
        <v>0.6039</v>
      </c>
      <c r="M469" s="14" t="n">
        <v>0.4858</v>
      </c>
      <c r="N469" s="14" t="n">
        <v>0.378</v>
      </c>
      <c r="O469" s="14" t="n">
        <v>0.3292</v>
      </c>
      <c r="P469" s="16" t="n">
        <v>9</v>
      </c>
      <c r="Q469" s="16" t="n">
        <v>14</v>
      </c>
    </row>
    <row r="470" customFormat="false" ht="15" hidden="false" customHeight="false" outlineLevel="0" collapsed="false">
      <c r="A470" s="11" t="s">
        <v>35</v>
      </c>
      <c r="B470" s="11" t="s">
        <v>5391</v>
      </c>
      <c r="C470" s="16" t="n">
        <v>956</v>
      </c>
      <c r="D470" s="16" t="n">
        <v>496</v>
      </c>
      <c r="E470" s="17" t="n">
        <v>-42.038</v>
      </c>
      <c r="F470" s="75" t="n">
        <f aca="false">IF(D470=0,"",E470/D470)</f>
        <v>-0.0847540322580645</v>
      </c>
      <c r="G470" s="16" t="n">
        <v>460</v>
      </c>
      <c r="H470" s="17" t="n">
        <v>39.782</v>
      </c>
      <c r="I470" s="75" t="n">
        <f aca="false">IF(G470=0,"",H470/G470)</f>
        <v>0.0864826086956522</v>
      </c>
      <c r="J470" s="16" t="n">
        <v>4</v>
      </c>
      <c r="K470" s="14" t="n">
        <v>0.34</v>
      </c>
      <c r="L470" s="14" t="n">
        <v>0.6025</v>
      </c>
      <c r="M470" s="14" t="n">
        <v>0.4864</v>
      </c>
      <c r="N470" s="14" t="n">
        <v>0.3849</v>
      </c>
      <c r="O470" s="14" t="n">
        <v>0.34</v>
      </c>
      <c r="P470" s="16" t="n">
        <v>8</v>
      </c>
      <c r="Q470" s="16" t="n">
        <v>14</v>
      </c>
    </row>
    <row r="471" customFormat="false" ht="15" hidden="false" customHeight="false" outlineLevel="0" collapsed="false">
      <c r="A471" s="11" t="s">
        <v>35</v>
      </c>
      <c r="B471" s="11" t="s">
        <v>5352</v>
      </c>
      <c r="C471" s="16" t="n">
        <v>941</v>
      </c>
      <c r="D471" s="16" t="n">
        <v>493</v>
      </c>
      <c r="E471" s="17" t="n">
        <v>-41.823</v>
      </c>
      <c r="F471" s="75" t="n">
        <f aca="false">IF(D471=0,"",E471/D471)</f>
        <v>-0.0848336713995943</v>
      </c>
      <c r="G471" s="16" t="n">
        <v>448</v>
      </c>
      <c r="H471" s="17" t="n">
        <v>13.001</v>
      </c>
      <c r="I471" s="75" t="n">
        <f aca="false">IF(G471=0,"",H471/G471)</f>
        <v>0.0290200892857143</v>
      </c>
      <c r="J471" s="16" t="n">
        <v>2</v>
      </c>
      <c r="K471" s="14" t="n">
        <v>0.3305</v>
      </c>
      <c r="L471" s="14" t="n">
        <v>0.593</v>
      </c>
      <c r="M471" s="14" t="n">
        <v>0.475</v>
      </c>
      <c r="N471" s="14" t="n">
        <v>0.3719</v>
      </c>
      <c r="O471" s="14" t="n">
        <v>0.3305</v>
      </c>
      <c r="P471" s="16" t="n">
        <v>9</v>
      </c>
      <c r="Q471" s="16" t="n">
        <v>13</v>
      </c>
    </row>
    <row r="472" customFormat="false" ht="15" hidden="false" customHeight="false" outlineLevel="0" collapsed="false">
      <c r="A472" s="11" t="s">
        <v>35</v>
      </c>
      <c r="B472" s="11" t="s">
        <v>5355</v>
      </c>
      <c r="C472" s="16" t="n">
        <v>875</v>
      </c>
      <c r="D472" s="16" t="n">
        <v>453</v>
      </c>
      <c r="E472" s="17" t="n">
        <v>-38.744</v>
      </c>
      <c r="F472" s="75" t="n">
        <f aca="false">IF(D472=0,"",E472/D472)</f>
        <v>-0.0855275938189846</v>
      </c>
      <c r="G472" s="16" t="n">
        <v>422</v>
      </c>
      <c r="H472" s="17" t="n">
        <v>3.322</v>
      </c>
      <c r="I472" s="75" t="n">
        <f aca="false">IF(G472=0,"",H472/G472)</f>
        <v>0.00787203791469194</v>
      </c>
      <c r="J472" s="16" t="n">
        <v>2</v>
      </c>
      <c r="K472" s="14" t="n">
        <v>0.3269</v>
      </c>
      <c r="L472" s="14" t="n">
        <v>0.5989</v>
      </c>
      <c r="M472" s="14" t="n">
        <v>0.4834</v>
      </c>
      <c r="N472" s="14" t="n">
        <v>0.3771</v>
      </c>
      <c r="O472" s="14" t="n">
        <v>0.3269</v>
      </c>
      <c r="P472" s="16" t="n">
        <v>5</v>
      </c>
      <c r="Q472" s="16" t="n">
        <v>15</v>
      </c>
    </row>
    <row r="473" customFormat="false" ht="15" hidden="false" customHeight="false" outlineLevel="0" collapsed="false">
      <c r="A473" s="11" t="s">
        <v>35</v>
      </c>
      <c r="B473" s="11" t="s">
        <v>5350</v>
      </c>
      <c r="C473" s="16" t="n">
        <v>899</v>
      </c>
      <c r="D473" s="16" t="n">
        <v>465</v>
      </c>
      <c r="E473" s="17" t="n">
        <v>-39.828</v>
      </c>
      <c r="F473" s="75" t="n">
        <f aca="false">IF(D473=0,"",E473/D473)</f>
        <v>-0.0856516129032258</v>
      </c>
      <c r="G473" s="16" t="n">
        <v>434</v>
      </c>
      <c r="H473" s="17" t="n">
        <v>15.118</v>
      </c>
      <c r="I473" s="75" t="n">
        <f aca="false">IF(G473=0,"",H473/G473)</f>
        <v>0.0348341013824885</v>
      </c>
      <c r="J473" s="16" t="n">
        <v>3</v>
      </c>
      <c r="K473" s="14" t="n">
        <v>0.3315</v>
      </c>
      <c r="L473" s="14" t="n">
        <v>0.5973</v>
      </c>
      <c r="M473" s="14" t="n">
        <v>0.485</v>
      </c>
      <c r="N473" s="14" t="n">
        <v>0.3793</v>
      </c>
      <c r="O473" s="14" t="n">
        <v>0.3315</v>
      </c>
      <c r="P473" s="16" t="n">
        <v>6</v>
      </c>
      <c r="Q473" s="16" t="n">
        <v>15</v>
      </c>
    </row>
    <row r="474" customFormat="false" ht="15" hidden="false" customHeight="false" outlineLevel="0" collapsed="false">
      <c r="A474" s="11" t="s">
        <v>35</v>
      </c>
      <c r="B474" s="11" t="s">
        <v>5340</v>
      </c>
      <c r="C474" s="16" t="n">
        <v>889</v>
      </c>
      <c r="D474" s="16" t="n">
        <v>450</v>
      </c>
      <c r="E474" s="17" t="n">
        <v>-38.999</v>
      </c>
      <c r="F474" s="75" t="n">
        <f aca="false">IF(D474=0,"",E474/D474)</f>
        <v>-0.0866644444444445</v>
      </c>
      <c r="G474" s="16" t="n">
        <v>439</v>
      </c>
      <c r="H474" s="17" t="n">
        <v>16.077</v>
      </c>
      <c r="I474" s="75" t="n">
        <f aca="false">IF(G474=0,"",H474/G474)</f>
        <v>0.036621867881549</v>
      </c>
      <c r="J474" s="16" t="n">
        <v>3</v>
      </c>
      <c r="K474" s="14" t="n">
        <v>0.3318</v>
      </c>
      <c r="L474" s="14" t="n">
        <v>0.6063</v>
      </c>
      <c r="M474" s="14" t="n">
        <v>0.4972</v>
      </c>
      <c r="N474" s="14" t="n">
        <v>0.3858</v>
      </c>
      <c r="O474" s="14" t="n">
        <v>0.3318</v>
      </c>
      <c r="P474" s="16" t="n">
        <v>5</v>
      </c>
      <c r="Q474" s="16" t="n">
        <v>14</v>
      </c>
    </row>
    <row r="475" customFormat="false" ht="15" hidden="false" customHeight="false" outlineLevel="0" collapsed="false">
      <c r="A475" s="11" t="s">
        <v>35</v>
      </c>
      <c r="B475" s="11" t="s">
        <v>5393</v>
      </c>
      <c r="C475" s="16" t="n">
        <v>939</v>
      </c>
      <c r="D475" s="16" t="n">
        <v>485</v>
      </c>
      <c r="E475" s="17" t="n">
        <v>-42.125</v>
      </c>
      <c r="F475" s="75" t="n">
        <f aca="false">IF(D475=0,"",E475/D475)</f>
        <v>-0.0868556701030928</v>
      </c>
      <c r="G475" s="16" t="n">
        <v>454</v>
      </c>
      <c r="H475" s="17" t="n">
        <v>43.052</v>
      </c>
      <c r="I475" s="75" t="n">
        <f aca="false">IF(G475=0,"",H475/G475)</f>
        <v>0.0948281938325991</v>
      </c>
      <c r="J475" s="16" t="n">
        <v>4</v>
      </c>
      <c r="K475" s="14" t="n">
        <v>0.3408</v>
      </c>
      <c r="L475" s="14" t="n">
        <v>0.6145</v>
      </c>
      <c r="M475" s="14" t="n">
        <v>0.5005</v>
      </c>
      <c r="N475" s="14" t="n">
        <v>0.393</v>
      </c>
      <c r="O475" s="14" t="n">
        <v>0.3408</v>
      </c>
      <c r="P475" s="16" t="n">
        <v>5</v>
      </c>
      <c r="Q475" s="16" t="n">
        <v>15</v>
      </c>
    </row>
    <row r="476" customFormat="false" ht="15" hidden="false" customHeight="false" outlineLevel="0" collapsed="false">
      <c r="A476" s="11" t="s">
        <v>35</v>
      </c>
      <c r="B476" s="11" t="s">
        <v>5387</v>
      </c>
      <c r="C476" s="16" t="n">
        <v>863</v>
      </c>
      <c r="D476" s="16" t="n">
        <v>450</v>
      </c>
      <c r="E476" s="17" t="n">
        <v>-39.253</v>
      </c>
      <c r="F476" s="75" t="n">
        <f aca="false">IF(D476=0,"",E476/D476)</f>
        <v>-0.0872288888888889</v>
      </c>
      <c r="G476" s="16" t="n">
        <v>413</v>
      </c>
      <c r="H476" s="17" t="n">
        <v>0.298</v>
      </c>
      <c r="I476" s="75" t="n">
        <f aca="false">IF(G476=0,"",H476/G476)</f>
        <v>0.000721549636803874</v>
      </c>
      <c r="J476" s="16" t="n">
        <v>2</v>
      </c>
      <c r="K476" s="14" t="n">
        <v>0.3256</v>
      </c>
      <c r="L476" s="14" t="n">
        <v>0.5956</v>
      </c>
      <c r="M476" s="14" t="n">
        <v>0.4832</v>
      </c>
      <c r="N476" s="14" t="n">
        <v>0.3754</v>
      </c>
      <c r="O476" s="14" t="n">
        <v>0.3256</v>
      </c>
      <c r="P476" s="16" t="n">
        <v>9</v>
      </c>
      <c r="Q476" s="16" t="n">
        <v>15</v>
      </c>
    </row>
    <row r="477" customFormat="false" ht="15" hidden="false" customHeight="false" outlineLevel="0" collapsed="false">
      <c r="A477" s="11" t="s">
        <v>35</v>
      </c>
      <c r="B477" s="11" t="s">
        <v>5351</v>
      </c>
      <c r="C477" s="16" t="n">
        <v>873</v>
      </c>
      <c r="D477" s="16" t="n">
        <v>451</v>
      </c>
      <c r="E477" s="17" t="n">
        <v>-39.413</v>
      </c>
      <c r="F477" s="75" t="n">
        <f aca="false">IF(D477=0,"",E477/D477)</f>
        <v>-0.087390243902439</v>
      </c>
      <c r="G477" s="16" t="n">
        <v>422</v>
      </c>
      <c r="H477" s="17" t="n">
        <v>3.369</v>
      </c>
      <c r="I477" s="75" t="n">
        <f aca="false">IF(G477=0,"",H477/G477)</f>
        <v>0.00798341232227488</v>
      </c>
      <c r="J477" s="16" t="n">
        <v>2</v>
      </c>
      <c r="K477" s="14" t="n">
        <v>0.3265</v>
      </c>
      <c r="L477" s="14" t="n">
        <v>0.5979</v>
      </c>
      <c r="M477" s="14" t="n">
        <v>0.4822</v>
      </c>
      <c r="N477" s="14" t="n">
        <v>0.378</v>
      </c>
      <c r="O477" s="14" t="n">
        <v>0.3265</v>
      </c>
      <c r="P477" s="16" t="n">
        <v>5</v>
      </c>
      <c r="Q477" s="16" t="n">
        <v>15</v>
      </c>
    </row>
    <row r="478" customFormat="false" ht="15" hidden="false" customHeight="false" outlineLevel="0" collapsed="false">
      <c r="A478" s="11" t="s">
        <v>35</v>
      </c>
      <c r="B478" s="11" t="s">
        <v>5319</v>
      </c>
      <c r="C478" s="16" t="n">
        <v>497</v>
      </c>
      <c r="D478" s="16" t="n">
        <v>254</v>
      </c>
      <c r="E478" s="17" t="n">
        <v>-22.915</v>
      </c>
      <c r="F478" s="75" t="n">
        <f aca="false">IF(D478=0,"",E478/D478)</f>
        <v>-0.0902165354330709</v>
      </c>
      <c r="G478" s="16" t="n">
        <v>243</v>
      </c>
      <c r="H478" s="17" t="n">
        <v>30.87</v>
      </c>
      <c r="I478" s="75" t="n">
        <f aca="false">IF(G478=0,"",H478/G478)</f>
        <v>0.127037037037037</v>
      </c>
      <c r="J478" s="16" t="n">
        <v>3</v>
      </c>
      <c r="K478" s="14" t="n">
        <v>0.3461</v>
      </c>
      <c r="L478" s="14" t="n">
        <v>0.6016</v>
      </c>
      <c r="M478" s="14" t="n">
        <v>0.499</v>
      </c>
      <c r="N478" s="14" t="n">
        <v>0.3863</v>
      </c>
      <c r="O478" s="14" t="n">
        <v>0.3461</v>
      </c>
      <c r="P478" s="16" t="n">
        <v>10</v>
      </c>
      <c r="Q478" s="16" t="n">
        <v>14</v>
      </c>
    </row>
    <row r="479" customFormat="false" ht="15" hidden="false" customHeight="false" outlineLevel="0" collapsed="false">
      <c r="A479" s="11" t="s">
        <v>35</v>
      </c>
      <c r="B479" s="11" t="s">
        <v>5321</v>
      </c>
      <c r="C479" s="16" t="n">
        <v>851</v>
      </c>
      <c r="D479" s="16" t="n">
        <v>442</v>
      </c>
      <c r="E479" s="17" t="n">
        <v>-40.017</v>
      </c>
      <c r="F479" s="75" t="n">
        <f aca="false">IF(D479=0,"",E479/D479)</f>
        <v>-0.0905361990950226</v>
      </c>
      <c r="G479" s="16" t="n">
        <v>409</v>
      </c>
      <c r="H479" s="17" t="n">
        <v>4.352</v>
      </c>
      <c r="I479" s="75" t="n">
        <f aca="false">IF(G479=0,"",H479/G479)</f>
        <v>0.010640586797066</v>
      </c>
      <c r="J479" s="16" t="n">
        <v>2</v>
      </c>
      <c r="K479" s="14" t="n">
        <v>0.3267</v>
      </c>
      <c r="L479" s="14" t="n">
        <v>0.5993</v>
      </c>
      <c r="M479" s="14" t="n">
        <v>0.4853</v>
      </c>
      <c r="N479" s="14" t="n">
        <v>0.376</v>
      </c>
      <c r="O479" s="14" t="n">
        <v>0.3267</v>
      </c>
      <c r="P479" s="16" t="n">
        <v>9</v>
      </c>
      <c r="Q479" s="16" t="n">
        <v>16</v>
      </c>
    </row>
    <row r="480" customFormat="false" ht="15" hidden="false" customHeight="false" outlineLevel="0" collapsed="false">
      <c r="A480" s="11" t="s">
        <v>35</v>
      </c>
      <c r="B480" s="11" t="s">
        <v>5346</v>
      </c>
      <c r="C480" s="16" t="n">
        <v>924</v>
      </c>
      <c r="D480" s="16" t="n">
        <v>482</v>
      </c>
      <c r="E480" s="17" t="n">
        <v>-45.382</v>
      </c>
      <c r="F480" s="75" t="n">
        <f aca="false">IF(D480=0,"",E480/D480)</f>
        <v>-0.0941535269709544</v>
      </c>
      <c r="G480" s="16" t="n">
        <v>442</v>
      </c>
      <c r="H480" s="17" t="n">
        <v>10.064</v>
      </c>
      <c r="I480" s="75" t="n">
        <f aca="false">IF(G480=0,"",H480/G480)</f>
        <v>0.0227692307692308</v>
      </c>
      <c r="J480" s="16" t="n">
        <v>2</v>
      </c>
      <c r="K480" s="14" t="n">
        <v>0.3279</v>
      </c>
      <c r="L480" s="14" t="n">
        <v>0.592</v>
      </c>
      <c r="M480" s="14" t="n">
        <v>0.4751</v>
      </c>
      <c r="N480" s="14" t="n">
        <v>0.3734</v>
      </c>
      <c r="O480" s="14" t="n">
        <v>0.3279</v>
      </c>
      <c r="P480" s="16" t="n">
        <v>9</v>
      </c>
      <c r="Q480" s="16" t="n">
        <v>12</v>
      </c>
    </row>
    <row r="481" customFormat="false" ht="15" hidden="false" customHeight="false" outlineLevel="0" collapsed="false">
      <c r="A481" s="11" t="s">
        <v>35</v>
      </c>
      <c r="B481" s="11" t="s">
        <v>5307</v>
      </c>
      <c r="C481" s="16" t="n">
        <v>765</v>
      </c>
      <c r="D481" s="16" t="n">
        <v>396</v>
      </c>
      <c r="E481" s="17" t="n">
        <v>-37.288</v>
      </c>
      <c r="F481" s="75" t="n">
        <f aca="false">IF(D481=0,"",E481/D481)</f>
        <v>-0.0941616161616162</v>
      </c>
      <c r="G481" s="16" t="n">
        <v>369</v>
      </c>
      <c r="H481" s="17" t="n">
        <v>26.733</v>
      </c>
      <c r="I481" s="75" t="n">
        <f aca="false">IF(G481=0,"",H481/G481)</f>
        <v>0.0724471544715447</v>
      </c>
      <c r="J481" s="16" t="n">
        <v>3</v>
      </c>
      <c r="K481" s="14" t="n">
        <v>0.3359</v>
      </c>
      <c r="L481" s="14" t="n">
        <v>0.6026</v>
      </c>
      <c r="M481" s="14" t="n">
        <v>0.4902</v>
      </c>
      <c r="N481" s="14" t="n">
        <v>0.3804</v>
      </c>
      <c r="O481" s="14" t="n">
        <v>0.3359</v>
      </c>
      <c r="P481" s="16" t="n">
        <v>6</v>
      </c>
      <c r="Q481" s="16" t="n">
        <v>13</v>
      </c>
    </row>
    <row r="482" customFormat="false" ht="15" hidden="false" customHeight="false" outlineLevel="0" collapsed="false">
      <c r="A482" s="11" t="s">
        <v>35</v>
      </c>
      <c r="B482" s="11" t="s">
        <v>5347</v>
      </c>
      <c r="C482" s="16" t="n">
        <v>708</v>
      </c>
      <c r="D482" s="16" t="n">
        <v>355</v>
      </c>
      <c r="E482" s="17" t="n">
        <v>-33.516</v>
      </c>
      <c r="F482" s="75" t="n">
        <f aca="false">IF(D482=0,"",E482/D482)</f>
        <v>-0.0944112676056338</v>
      </c>
      <c r="G482" s="16" t="n">
        <v>353</v>
      </c>
      <c r="H482" s="17" t="n">
        <v>15.933</v>
      </c>
      <c r="I482" s="75" t="n">
        <f aca="false">IF(G482=0,"",H482/G482)</f>
        <v>0.0451359773371105</v>
      </c>
      <c r="J482" s="16" t="n">
        <v>2</v>
      </c>
      <c r="K482" s="14" t="n">
        <v>0.3319</v>
      </c>
      <c r="L482" s="14" t="n">
        <v>0.5975</v>
      </c>
      <c r="M482" s="14" t="n">
        <v>0.4845</v>
      </c>
      <c r="N482" s="14" t="n">
        <v>0.3856</v>
      </c>
      <c r="O482" s="14" t="n">
        <v>0.3319</v>
      </c>
      <c r="P482" s="16" t="n">
        <v>9</v>
      </c>
      <c r="Q482" s="16" t="n">
        <v>13</v>
      </c>
    </row>
    <row r="483" customFormat="false" ht="15" hidden="false" customHeight="false" outlineLevel="0" collapsed="false">
      <c r="A483" s="11" t="s">
        <v>35</v>
      </c>
      <c r="B483" s="11" t="s">
        <v>5368</v>
      </c>
      <c r="C483" s="16" t="n">
        <v>883</v>
      </c>
      <c r="D483" s="16" t="n">
        <v>460</v>
      </c>
      <c r="E483" s="17" t="n">
        <v>-43.582</v>
      </c>
      <c r="F483" s="75" t="n">
        <f aca="false">IF(D483=0,"",E483/D483)</f>
        <v>-0.0947434782608696</v>
      </c>
      <c r="G483" s="16" t="n">
        <v>423</v>
      </c>
      <c r="H483" s="17" t="n">
        <v>8.202</v>
      </c>
      <c r="I483" s="75" t="n">
        <f aca="false">IF(G483=0,"",H483/G483)</f>
        <v>0.0193900709219858</v>
      </c>
      <c r="J483" s="16" t="n">
        <v>2</v>
      </c>
      <c r="K483" s="14" t="n">
        <v>0.3273</v>
      </c>
      <c r="L483" s="14" t="n">
        <v>0.5991</v>
      </c>
      <c r="M483" s="14" t="n">
        <v>0.4847</v>
      </c>
      <c r="N483" s="14" t="n">
        <v>0.3771</v>
      </c>
      <c r="O483" s="14" t="n">
        <v>0.3273</v>
      </c>
      <c r="P483" s="16" t="n">
        <v>9</v>
      </c>
      <c r="Q483" s="16" t="n">
        <v>15</v>
      </c>
    </row>
    <row r="484" customFormat="false" ht="15" hidden="false" customHeight="false" outlineLevel="0" collapsed="false">
      <c r="A484" s="11" t="s">
        <v>35</v>
      </c>
      <c r="B484" s="11" t="s">
        <v>5369</v>
      </c>
      <c r="C484" s="16" t="n">
        <v>909</v>
      </c>
      <c r="D484" s="16" t="n">
        <v>472</v>
      </c>
      <c r="E484" s="17" t="n">
        <v>-45.036</v>
      </c>
      <c r="F484" s="75" t="n">
        <f aca="false">IF(D484=0,"",E484/D484)</f>
        <v>-0.0954152542372881</v>
      </c>
      <c r="G484" s="16" t="n">
        <v>437</v>
      </c>
      <c r="H484" s="17" t="n">
        <v>2.777</v>
      </c>
      <c r="I484" s="75" t="n">
        <f aca="false">IF(G484=0,"",H484/G484)</f>
        <v>0.00635469107551488</v>
      </c>
      <c r="J484" s="16" t="n">
        <v>2</v>
      </c>
      <c r="K484" s="14" t="n">
        <v>0.3256</v>
      </c>
      <c r="L484" s="14" t="n">
        <v>0.5886</v>
      </c>
      <c r="M484" s="14" t="n">
        <v>0.484</v>
      </c>
      <c r="N484" s="14" t="n">
        <v>0.3729</v>
      </c>
      <c r="O484" s="14" t="n">
        <v>0.3256</v>
      </c>
      <c r="P484" s="16" t="n">
        <v>6</v>
      </c>
      <c r="Q484" s="16" t="n">
        <v>15</v>
      </c>
    </row>
    <row r="485" customFormat="false" ht="15" hidden="false" customHeight="false" outlineLevel="0" collapsed="false">
      <c r="A485" s="11" t="s">
        <v>35</v>
      </c>
      <c r="B485" s="11" t="s">
        <v>5358</v>
      </c>
      <c r="C485" s="16" t="n">
        <v>879</v>
      </c>
      <c r="D485" s="16" t="n">
        <v>451</v>
      </c>
      <c r="E485" s="17" t="n">
        <v>-43.191</v>
      </c>
      <c r="F485" s="75" t="n">
        <f aca="false">IF(D485=0,"",E485/D485)</f>
        <v>-0.0957671840354767</v>
      </c>
      <c r="G485" s="16" t="n">
        <v>428</v>
      </c>
      <c r="H485" s="17" t="n">
        <v>18.142</v>
      </c>
      <c r="I485" s="75" t="n">
        <f aca="false">IF(G485=0,"",H485/G485)</f>
        <v>0.0423878504672897</v>
      </c>
      <c r="J485" s="16" t="n">
        <v>3</v>
      </c>
      <c r="K485" s="14" t="n">
        <v>0.3311</v>
      </c>
      <c r="L485" s="14" t="n">
        <v>0.6007</v>
      </c>
      <c r="M485" s="14" t="n">
        <v>0.4926</v>
      </c>
      <c r="N485" s="14" t="n">
        <v>0.3868</v>
      </c>
      <c r="O485" s="14" t="n">
        <v>0.3311</v>
      </c>
      <c r="P485" s="16" t="n">
        <v>4</v>
      </c>
      <c r="Q485" s="16" t="n">
        <v>14</v>
      </c>
    </row>
    <row r="486" customFormat="false" ht="15" hidden="false" customHeight="false" outlineLevel="0" collapsed="false">
      <c r="A486" s="11" t="s">
        <v>35</v>
      </c>
      <c r="B486" s="11" t="s">
        <v>5302</v>
      </c>
      <c r="C486" s="16" t="n">
        <v>872</v>
      </c>
      <c r="D486" s="16" t="n">
        <v>452</v>
      </c>
      <c r="E486" s="17" t="n">
        <v>-43.515</v>
      </c>
      <c r="F486" s="75" t="n">
        <f aca="false">IF(D486=0,"",E486/D486)</f>
        <v>-0.0962721238938053</v>
      </c>
      <c r="G486" s="16" t="n">
        <v>420</v>
      </c>
      <c r="H486" s="17" t="n">
        <v>5.443</v>
      </c>
      <c r="I486" s="75" t="n">
        <f aca="false">IF(G486=0,"",H486/G486)</f>
        <v>0.0129595238095238</v>
      </c>
      <c r="J486" s="16" t="n">
        <v>2</v>
      </c>
      <c r="K486" s="14" t="n">
        <v>0.3257</v>
      </c>
      <c r="L486" s="14" t="n">
        <v>0.5952</v>
      </c>
      <c r="M486" s="14" t="n">
        <v>0.4805</v>
      </c>
      <c r="N486" s="14" t="n">
        <v>0.3784</v>
      </c>
      <c r="O486" s="14" t="n">
        <v>0.3257</v>
      </c>
      <c r="P486" s="16" t="n">
        <v>5</v>
      </c>
      <c r="Q486" s="16" t="n">
        <v>15</v>
      </c>
    </row>
    <row r="487" customFormat="false" ht="15" hidden="false" customHeight="false" outlineLevel="0" collapsed="false">
      <c r="A487" s="11" t="s">
        <v>35</v>
      </c>
      <c r="B487" s="11" t="s">
        <v>5362</v>
      </c>
      <c r="C487" s="16" t="n">
        <v>883</v>
      </c>
      <c r="D487" s="16" t="n">
        <v>458</v>
      </c>
      <c r="E487" s="17" t="n">
        <v>-44.483</v>
      </c>
      <c r="F487" s="75" t="n">
        <f aca="false">IF(D487=0,"",E487/D487)</f>
        <v>-0.0971244541484716</v>
      </c>
      <c r="G487" s="16" t="n">
        <v>425</v>
      </c>
      <c r="H487" s="17" t="n">
        <v>6.142</v>
      </c>
      <c r="I487" s="75" t="n">
        <f aca="false">IF(G487=0,"",H487/G487)</f>
        <v>0.0144517647058824</v>
      </c>
      <c r="J487" s="16" t="n">
        <v>2</v>
      </c>
      <c r="K487" s="14" t="n">
        <v>0.3262</v>
      </c>
      <c r="L487" s="14" t="n">
        <v>0.6002</v>
      </c>
      <c r="M487" s="14" t="n">
        <v>0.4858</v>
      </c>
      <c r="N487" s="14" t="n">
        <v>0.376</v>
      </c>
      <c r="O487" s="14" t="n">
        <v>0.3262</v>
      </c>
      <c r="P487" s="16" t="n">
        <v>9</v>
      </c>
      <c r="Q487" s="16" t="n">
        <v>15</v>
      </c>
    </row>
    <row r="488" customFormat="false" ht="15" hidden="false" customHeight="false" outlineLevel="0" collapsed="false">
      <c r="A488" s="11" t="s">
        <v>35</v>
      </c>
      <c r="B488" s="11" t="s">
        <v>5411</v>
      </c>
      <c r="C488" s="16" t="n">
        <v>880</v>
      </c>
      <c r="D488" s="16" t="n">
        <v>458</v>
      </c>
      <c r="E488" s="17" t="n">
        <v>-44.557</v>
      </c>
      <c r="F488" s="75" t="n">
        <f aca="false">IF(D488=0,"",E488/D488)</f>
        <v>-0.0972860262008734</v>
      </c>
      <c r="G488" s="16" t="n">
        <v>422</v>
      </c>
      <c r="H488" s="17" t="n">
        <v>9.219</v>
      </c>
      <c r="I488" s="75" t="n">
        <f aca="false">IF(G488=0,"",H488/G488)</f>
        <v>0.021845971563981</v>
      </c>
      <c r="J488" s="16" t="n">
        <v>2</v>
      </c>
      <c r="K488" s="14" t="n">
        <v>0.3273</v>
      </c>
      <c r="L488" s="14" t="n">
        <v>0.5989</v>
      </c>
      <c r="M488" s="14" t="n">
        <v>0.4841</v>
      </c>
      <c r="N488" s="14" t="n">
        <v>0.3773</v>
      </c>
      <c r="O488" s="14" t="n">
        <v>0.3273</v>
      </c>
      <c r="P488" s="16" t="n">
        <v>9</v>
      </c>
      <c r="Q488" s="16" t="n">
        <v>15</v>
      </c>
    </row>
    <row r="489" customFormat="false" ht="15" hidden="false" customHeight="false" outlineLevel="0" collapsed="false">
      <c r="A489" s="11" t="s">
        <v>35</v>
      </c>
      <c r="B489" s="11" t="s">
        <v>5345</v>
      </c>
      <c r="C489" s="16" t="n">
        <v>871</v>
      </c>
      <c r="D489" s="16" t="n">
        <v>452</v>
      </c>
      <c r="E489" s="17" t="n">
        <v>-44.373</v>
      </c>
      <c r="F489" s="75" t="n">
        <f aca="false">IF(D489=0,"",E489/D489)</f>
        <v>-0.0981703539823009</v>
      </c>
      <c r="G489" s="16" t="n">
        <v>419</v>
      </c>
      <c r="H489" s="17" t="n">
        <v>0.233</v>
      </c>
      <c r="I489" s="75" t="n">
        <f aca="false">IF(G489=0,"",H489/G489)</f>
        <v>0.000556085918854415</v>
      </c>
      <c r="J489" s="16" t="n">
        <v>2</v>
      </c>
      <c r="K489" s="14" t="n">
        <v>0.3238</v>
      </c>
      <c r="L489" s="14" t="n">
        <v>0.5982</v>
      </c>
      <c r="M489" s="14" t="n">
        <v>0.4868</v>
      </c>
      <c r="N489" s="14" t="n">
        <v>0.3766</v>
      </c>
      <c r="O489" s="14" t="n">
        <v>0.3238</v>
      </c>
      <c r="P489" s="16" t="n">
        <v>9</v>
      </c>
      <c r="Q489" s="16" t="n">
        <v>15</v>
      </c>
    </row>
    <row r="490" customFormat="false" ht="15" hidden="false" customHeight="false" outlineLevel="0" collapsed="false">
      <c r="A490" s="11" t="s">
        <v>35</v>
      </c>
      <c r="B490" s="11" t="s">
        <v>5353</v>
      </c>
      <c r="C490" s="16" t="n">
        <v>884</v>
      </c>
      <c r="D490" s="16" t="n">
        <v>462</v>
      </c>
      <c r="E490" s="17" t="n">
        <v>-45.661</v>
      </c>
      <c r="F490" s="75" t="n">
        <f aca="false">IF(D490=0,"",E490/D490)</f>
        <v>-0.0988333333333333</v>
      </c>
      <c r="G490" s="16" t="n">
        <v>422</v>
      </c>
      <c r="H490" s="17" t="n">
        <v>6.211</v>
      </c>
      <c r="I490" s="75" t="n">
        <f aca="false">IF(G490=0,"",H490/G490)</f>
        <v>0.014718009478673</v>
      </c>
      <c r="J490" s="16" t="n">
        <v>2</v>
      </c>
      <c r="K490" s="14" t="n">
        <v>0.3258</v>
      </c>
      <c r="L490" s="14" t="n">
        <v>0.5962</v>
      </c>
      <c r="M490" s="14" t="n">
        <v>0.483</v>
      </c>
      <c r="N490" s="14" t="n">
        <v>0.3756</v>
      </c>
      <c r="O490" s="14" t="n">
        <v>0.3258</v>
      </c>
      <c r="P490" s="16" t="n">
        <v>9</v>
      </c>
      <c r="Q490" s="16" t="n">
        <v>15</v>
      </c>
    </row>
    <row r="491" customFormat="false" ht="15" hidden="false" customHeight="false" outlineLevel="0" collapsed="false">
      <c r="A491" s="11" t="s">
        <v>35</v>
      </c>
      <c r="B491" s="11" t="s">
        <v>5364</v>
      </c>
      <c r="C491" s="16" t="n">
        <v>887</v>
      </c>
      <c r="D491" s="16" t="n">
        <v>462</v>
      </c>
      <c r="E491" s="17" t="n">
        <v>-45.691</v>
      </c>
      <c r="F491" s="75" t="n">
        <f aca="false">IF(D491=0,"",E491/D491)</f>
        <v>-0.0988982683982684</v>
      </c>
      <c r="G491" s="16" t="n">
        <v>425</v>
      </c>
      <c r="H491" s="17" t="n">
        <v>6.188</v>
      </c>
      <c r="I491" s="75" t="n">
        <f aca="false">IF(G491=0,"",H491/G491)</f>
        <v>0.01456</v>
      </c>
      <c r="J491" s="16" t="n">
        <v>2</v>
      </c>
      <c r="K491" s="14" t="n">
        <v>0.3258</v>
      </c>
      <c r="L491" s="14" t="n">
        <v>0.6009</v>
      </c>
      <c r="M491" s="14" t="n">
        <v>0.4848</v>
      </c>
      <c r="N491" s="14" t="n">
        <v>0.3754</v>
      </c>
      <c r="O491" s="14" t="n">
        <v>0.3258</v>
      </c>
      <c r="P491" s="16" t="n">
        <v>6</v>
      </c>
      <c r="Q491" s="16" t="n">
        <v>15</v>
      </c>
    </row>
    <row r="492" customFormat="false" ht="15" hidden="false" customHeight="false" outlineLevel="0" collapsed="false">
      <c r="A492" s="11" t="s">
        <v>35</v>
      </c>
      <c r="B492" s="11" t="s">
        <v>5371</v>
      </c>
      <c r="C492" s="16" t="n">
        <v>882</v>
      </c>
      <c r="D492" s="16" t="n">
        <v>459</v>
      </c>
      <c r="E492" s="17" t="n">
        <v>-45.441</v>
      </c>
      <c r="F492" s="75" t="n">
        <f aca="false">IF(D492=0,"",E492/D492)</f>
        <v>-0.099</v>
      </c>
      <c r="G492" s="16" t="n">
        <v>423</v>
      </c>
      <c r="H492" s="17" t="n">
        <v>8.251</v>
      </c>
      <c r="I492" s="75" t="n">
        <f aca="false">IF(G492=0,"",H492/G492)</f>
        <v>0.0195059101654846</v>
      </c>
      <c r="J492" s="16" t="n">
        <v>2</v>
      </c>
      <c r="K492" s="14" t="n">
        <v>0.3265</v>
      </c>
      <c r="L492" s="14" t="n">
        <v>0.5986</v>
      </c>
      <c r="M492" s="14" t="n">
        <v>0.4819</v>
      </c>
      <c r="N492" s="14" t="n">
        <v>0.3776</v>
      </c>
      <c r="O492" s="14" t="n">
        <v>0.3265</v>
      </c>
      <c r="P492" s="16" t="n">
        <v>9</v>
      </c>
      <c r="Q492" s="16" t="n">
        <v>15</v>
      </c>
    </row>
    <row r="493" customFormat="false" ht="15" hidden="false" customHeight="false" outlineLevel="0" collapsed="false">
      <c r="A493" s="11" t="s">
        <v>35</v>
      </c>
      <c r="B493" s="11" t="s">
        <v>5366</v>
      </c>
      <c r="C493" s="16" t="n">
        <v>881</v>
      </c>
      <c r="D493" s="16" t="n">
        <v>459</v>
      </c>
      <c r="E493" s="17" t="n">
        <v>-45.497</v>
      </c>
      <c r="F493" s="75" t="n">
        <f aca="false">IF(D493=0,"",E493/D493)</f>
        <v>-0.0991220043572985</v>
      </c>
      <c r="G493" s="16" t="n">
        <v>422</v>
      </c>
      <c r="H493" s="17" t="n">
        <v>12.222</v>
      </c>
      <c r="I493" s="75" t="n">
        <f aca="false">IF(G493=0,"",H493/G493)</f>
        <v>0.0289620853080569</v>
      </c>
      <c r="J493" s="16" t="n">
        <v>2</v>
      </c>
      <c r="K493" s="14" t="n">
        <v>0.328</v>
      </c>
      <c r="L493" s="14" t="n">
        <v>0.5993</v>
      </c>
      <c r="M493" s="14" t="n">
        <v>0.4835</v>
      </c>
      <c r="N493" s="14" t="n">
        <v>0.3768</v>
      </c>
      <c r="O493" s="14" t="n">
        <v>0.328</v>
      </c>
      <c r="P493" s="16" t="n">
        <v>9</v>
      </c>
      <c r="Q493" s="16" t="n">
        <v>15</v>
      </c>
    </row>
    <row r="494" customFormat="false" ht="15" hidden="false" customHeight="false" outlineLevel="0" collapsed="false">
      <c r="A494" s="11" t="s">
        <v>35</v>
      </c>
      <c r="B494" s="11" t="s">
        <v>5274</v>
      </c>
      <c r="C494" s="16" t="n">
        <v>586</v>
      </c>
      <c r="D494" s="16" t="n">
        <v>312</v>
      </c>
      <c r="E494" s="17" t="n">
        <v>-31.118</v>
      </c>
      <c r="F494" s="75" t="n">
        <f aca="false">IF(D494=0,"",E494/D494)</f>
        <v>-0.0997371794871795</v>
      </c>
      <c r="G494" s="16" t="n">
        <v>274</v>
      </c>
      <c r="H494" s="17" t="n">
        <v>47.877</v>
      </c>
      <c r="I494" s="75" t="n">
        <f aca="false">IF(G494=0,"",H494/G494)</f>
        <v>0.174733576642336</v>
      </c>
      <c r="J494" s="16" t="n">
        <v>3</v>
      </c>
      <c r="K494" s="14" t="n">
        <v>0.3498</v>
      </c>
      <c r="L494" s="14" t="n">
        <v>0.6041</v>
      </c>
      <c r="M494" s="14" t="n">
        <v>0.5068</v>
      </c>
      <c r="N494" s="14" t="n">
        <v>0.4061</v>
      </c>
      <c r="O494" s="14" t="n">
        <v>0.3498</v>
      </c>
      <c r="P494" s="16" t="n">
        <v>6</v>
      </c>
      <c r="Q494" s="16" t="n">
        <v>14</v>
      </c>
    </row>
    <row r="495" customFormat="false" ht="15" hidden="false" customHeight="false" outlineLevel="0" collapsed="false">
      <c r="A495" s="11" t="s">
        <v>35</v>
      </c>
      <c r="B495" s="11" t="s">
        <v>5403</v>
      </c>
      <c r="C495" s="16" t="n">
        <v>876</v>
      </c>
      <c r="D495" s="16" t="n">
        <v>456</v>
      </c>
      <c r="E495" s="17" t="n">
        <v>-45.494</v>
      </c>
      <c r="F495" s="75" t="n">
        <f aca="false">IF(D495=0,"",E495/D495)</f>
        <v>-0.0997675438596491</v>
      </c>
      <c r="G495" s="16" t="n">
        <v>420</v>
      </c>
      <c r="H495" s="17" t="n">
        <v>5.223</v>
      </c>
      <c r="I495" s="75" t="n">
        <f aca="false">IF(G495=0,"",H495/G495)</f>
        <v>0.0124357142857143</v>
      </c>
      <c r="J495" s="16" t="n">
        <v>2</v>
      </c>
      <c r="K495" s="14" t="n">
        <v>0.3253</v>
      </c>
      <c r="L495" s="14" t="n">
        <v>0.597</v>
      </c>
      <c r="M495" s="14" t="n">
        <v>0.484</v>
      </c>
      <c r="N495" s="14" t="n">
        <v>0.3756</v>
      </c>
      <c r="O495" s="14" t="n">
        <v>0.3253</v>
      </c>
      <c r="P495" s="16" t="n">
        <v>9</v>
      </c>
      <c r="Q495" s="16" t="n">
        <v>14</v>
      </c>
    </row>
    <row r="496" customFormat="false" ht="15" hidden="false" customHeight="false" outlineLevel="0" collapsed="false">
      <c r="A496" s="11" t="s">
        <v>35</v>
      </c>
      <c r="B496" s="11" t="s">
        <v>5380</v>
      </c>
      <c r="C496" s="16" t="n">
        <v>893</v>
      </c>
      <c r="D496" s="16" t="n">
        <v>466</v>
      </c>
      <c r="E496" s="17" t="n">
        <v>-46.778</v>
      </c>
      <c r="F496" s="75" t="n">
        <f aca="false">IF(D496=0,"",E496/D496)</f>
        <v>-0.100381974248927</v>
      </c>
      <c r="G496" s="16" t="n">
        <v>427</v>
      </c>
      <c r="H496" s="17" t="n">
        <v>19.143</v>
      </c>
      <c r="I496" s="75" t="n">
        <f aca="false">IF(G496=0,"",H496/G496)</f>
        <v>0.0448313817330211</v>
      </c>
      <c r="J496" s="16" t="n">
        <v>2</v>
      </c>
      <c r="K496" s="14" t="n">
        <v>0.3303</v>
      </c>
      <c r="L496" s="14" t="n">
        <v>0.6025</v>
      </c>
      <c r="M496" s="14" t="n">
        <v>0.4871</v>
      </c>
      <c r="N496" s="14" t="n">
        <v>0.3807</v>
      </c>
      <c r="O496" s="14" t="n">
        <v>0.3303</v>
      </c>
      <c r="P496" s="16" t="n">
        <v>9</v>
      </c>
      <c r="Q496" s="16" t="n">
        <v>17</v>
      </c>
    </row>
    <row r="497" customFormat="false" ht="15" hidden="false" customHeight="false" outlineLevel="0" collapsed="false">
      <c r="A497" s="11" t="s">
        <v>35</v>
      </c>
      <c r="B497" s="11" t="s">
        <v>5378</v>
      </c>
      <c r="C497" s="16" t="n">
        <v>893</v>
      </c>
      <c r="D497" s="16" t="n">
        <v>466</v>
      </c>
      <c r="E497" s="17" t="n">
        <v>-46.778</v>
      </c>
      <c r="F497" s="75" t="n">
        <f aca="false">IF(D497=0,"",E497/D497)</f>
        <v>-0.100381974248927</v>
      </c>
      <c r="G497" s="16" t="n">
        <v>427</v>
      </c>
      <c r="H497" s="17" t="n">
        <v>19.143</v>
      </c>
      <c r="I497" s="75" t="n">
        <f aca="false">IF(G497=0,"",H497/G497)</f>
        <v>0.0448313817330211</v>
      </c>
      <c r="J497" s="16" t="n">
        <v>2</v>
      </c>
      <c r="K497" s="14" t="n">
        <v>0.3303</v>
      </c>
      <c r="L497" s="14" t="n">
        <v>0.6025</v>
      </c>
      <c r="M497" s="14" t="n">
        <v>0.4871</v>
      </c>
      <c r="N497" s="14" t="n">
        <v>0.3807</v>
      </c>
      <c r="O497" s="14" t="n">
        <v>0.3303</v>
      </c>
      <c r="P497" s="16" t="n">
        <v>9</v>
      </c>
      <c r="Q497" s="16" t="n">
        <v>17</v>
      </c>
    </row>
    <row r="498" customFormat="false" ht="15" hidden="false" customHeight="false" outlineLevel="0" collapsed="false">
      <c r="A498" s="11" t="s">
        <v>35</v>
      </c>
      <c r="B498" s="11" t="s">
        <v>5360</v>
      </c>
      <c r="C498" s="16" t="n">
        <v>876</v>
      </c>
      <c r="D498" s="16" t="n">
        <v>454</v>
      </c>
      <c r="E498" s="17" t="n">
        <v>-45.624</v>
      </c>
      <c r="F498" s="75" t="n">
        <f aca="false">IF(D498=0,"",E498/D498)</f>
        <v>-0.100493392070485</v>
      </c>
      <c r="G498" s="16" t="n">
        <v>422</v>
      </c>
      <c r="H498" s="17" t="n">
        <v>0.347</v>
      </c>
      <c r="I498" s="75" t="n">
        <f aca="false">IF(G498=0,"",H498/G498)</f>
        <v>0.000822274881516588</v>
      </c>
      <c r="J498" s="16" t="n">
        <v>2</v>
      </c>
      <c r="K498" s="14" t="n">
        <v>0.3231</v>
      </c>
      <c r="L498" s="14" t="n">
        <v>0.597</v>
      </c>
      <c r="M498" s="14" t="n">
        <v>0.4783</v>
      </c>
      <c r="N498" s="14" t="n">
        <v>0.3744</v>
      </c>
      <c r="O498" s="14" t="n">
        <v>0.3231</v>
      </c>
      <c r="P498" s="16" t="n">
        <v>5</v>
      </c>
      <c r="Q498" s="16" t="n">
        <v>15</v>
      </c>
    </row>
    <row r="499" customFormat="false" ht="15" hidden="false" customHeight="false" outlineLevel="0" collapsed="false">
      <c r="A499" s="11" t="s">
        <v>35</v>
      </c>
      <c r="B499" s="11" t="s">
        <v>5375</v>
      </c>
      <c r="C499" s="16" t="n">
        <v>892</v>
      </c>
      <c r="D499" s="16" t="n">
        <v>463</v>
      </c>
      <c r="E499" s="17" t="n">
        <v>-46.534</v>
      </c>
      <c r="F499" s="75" t="n">
        <f aca="false">IF(D499=0,"",E499/D499)</f>
        <v>-0.100505399568035</v>
      </c>
      <c r="G499" s="16" t="n">
        <v>429</v>
      </c>
      <c r="H499" s="17" t="n">
        <v>-6.823</v>
      </c>
      <c r="I499" s="75" t="n">
        <f aca="false">IF(G499=0,"",H499/G499)</f>
        <v>-0.0159044289044289</v>
      </c>
      <c r="J499" s="16" t="n">
        <v>2</v>
      </c>
      <c r="K499" s="14" t="n">
        <v>0.3206</v>
      </c>
      <c r="L499" s="14" t="n">
        <v>0.5987</v>
      </c>
      <c r="M499" s="14" t="n">
        <v>0.4809</v>
      </c>
      <c r="N499" s="14" t="n">
        <v>0.3688</v>
      </c>
      <c r="O499" s="14" t="n">
        <v>0.3206</v>
      </c>
      <c r="P499" s="16" t="n">
        <v>7</v>
      </c>
      <c r="Q499" s="16" t="n">
        <v>15</v>
      </c>
    </row>
    <row r="500" customFormat="false" ht="15" hidden="false" customHeight="false" outlineLevel="0" collapsed="false">
      <c r="A500" s="11" t="s">
        <v>35</v>
      </c>
      <c r="B500" s="11" t="s">
        <v>5363</v>
      </c>
      <c r="C500" s="16" t="n">
        <v>858</v>
      </c>
      <c r="D500" s="16" t="n">
        <v>450</v>
      </c>
      <c r="E500" s="17" t="n">
        <v>-45.255</v>
      </c>
      <c r="F500" s="75" t="n">
        <f aca="false">IF(D500=0,"",E500/D500)</f>
        <v>-0.100566666666667</v>
      </c>
      <c r="G500" s="16" t="n">
        <v>408</v>
      </c>
      <c r="H500" s="17" t="n">
        <v>11.365</v>
      </c>
      <c r="I500" s="75" t="n">
        <f aca="false">IF(G500=0,"",H500/G500)</f>
        <v>0.0278553921568627</v>
      </c>
      <c r="J500" s="16" t="n">
        <v>2</v>
      </c>
      <c r="K500" s="14" t="n">
        <v>0.3275</v>
      </c>
      <c r="L500" s="14" t="n">
        <v>0.5991</v>
      </c>
      <c r="M500" s="14" t="n">
        <v>0.4848</v>
      </c>
      <c r="N500" s="14" t="n">
        <v>0.3788</v>
      </c>
      <c r="O500" s="14" t="n">
        <v>0.3275</v>
      </c>
      <c r="P500" s="16" t="n">
        <v>9</v>
      </c>
      <c r="Q500" s="16" t="n">
        <v>20</v>
      </c>
    </row>
    <row r="501" customFormat="false" ht="15" hidden="false" customHeight="false" outlineLevel="0" collapsed="false">
      <c r="A501" s="11" t="s">
        <v>35</v>
      </c>
      <c r="B501" s="11" t="s">
        <v>5330</v>
      </c>
      <c r="C501" s="16" t="n">
        <v>881</v>
      </c>
      <c r="D501" s="16" t="n">
        <v>460</v>
      </c>
      <c r="E501" s="17" t="n">
        <v>-46.271</v>
      </c>
      <c r="F501" s="75" t="n">
        <f aca="false">IF(D501=0,"",E501/D501)</f>
        <v>-0.100589130434783</v>
      </c>
      <c r="G501" s="16" t="n">
        <v>421</v>
      </c>
      <c r="H501" s="17" t="n">
        <v>4.318</v>
      </c>
      <c r="I501" s="75" t="n">
        <f aca="false">IF(G501=0,"",H501/G501)</f>
        <v>0.0102565320665083</v>
      </c>
      <c r="J501" s="16" t="n">
        <v>2</v>
      </c>
      <c r="K501" s="14" t="n">
        <v>0.3246</v>
      </c>
      <c r="L501" s="14" t="n">
        <v>0.5959</v>
      </c>
      <c r="M501" s="14" t="n">
        <v>0.4779</v>
      </c>
      <c r="N501" s="14" t="n">
        <v>0.3734</v>
      </c>
      <c r="O501" s="14" t="n">
        <v>0.3246</v>
      </c>
      <c r="P501" s="16" t="n">
        <v>5</v>
      </c>
      <c r="Q501" s="16" t="n">
        <v>15</v>
      </c>
    </row>
    <row r="502" customFormat="false" ht="15" hidden="false" customHeight="false" outlineLevel="0" collapsed="false">
      <c r="A502" s="11" t="s">
        <v>35</v>
      </c>
      <c r="B502" s="11" t="s">
        <v>5357</v>
      </c>
      <c r="C502" s="16" t="n">
        <v>863</v>
      </c>
      <c r="D502" s="16" t="n">
        <v>450</v>
      </c>
      <c r="E502" s="17" t="n">
        <v>-45.339</v>
      </c>
      <c r="F502" s="75" t="n">
        <f aca="false">IF(D502=0,"",E502/D502)</f>
        <v>-0.100753333333333</v>
      </c>
      <c r="G502" s="16" t="n">
        <v>413</v>
      </c>
      <c r="H502" s="17" t="n">
        <v>-8.709</v>
      </c>
      <c r="I502" s="75" t="n">
        <f aca="false">IF(G502=0,"",H502/G502)</f>
        <v>-0.0210871670702179</v>
      </c>
      <c r="J502" s="16" t="n">
        <v>2</v>
      </c>
      <c r="K502" s="14" t="n">
        <v>0.3198</v>
      </c>
      <c r="L502" s="14" t="n">
        <v>0.5944</v>
      </c>
      <c r="M502" s="14" t="n">
        <v>0.4844</v>
      </c>
      <c r="N502" s="14" t="n">
        <v>0.3754</v>
      </c>
      <c r="O502" s="14" t="n">
        <v>0.3198</v>
      </c>
      <c r="P502" s="16" t="n">
        <v>6</v>
      </c>
      <c r="Q502" s="16" t="n">
        <v>15</v>
      </c>
    </row>
    <row r="503" customFormat="false" ht="15" hidden="false" customHeight="false" outlineLevel="0" collapsed="false">
      <c r="A503" s="11" t="s">
        <v>35</v>
      </c>
      <c r="B503" s="11" t="s">
        <v>5294</v>
      </c>
      <c r="C503" s="16" t="n">
        <v>879</v>
      </c>
      <c r="D503" s="16" t="n">
        <v>460</v>
      </c>
      <c r="E503" s="17" t="n">
        <v>-46.609</v>
      </c>
      <c r="F503" s="75" t="n">
        <f aca="false">IF(D503=0,"",E503/D503)</f>
        <v>-0.101323913043478</v>
      </c>
      <c r="G503" s="16" t="n">
        <v>419</v>
      </c>
      <c r="H503" s="17" t="n">
        <v>12.227</v>
      </c>
      <c r="I503" s="75" t="n">
        <f aca="false">IF(G503=0,"",H503/G503)</f>
        <v>0.02918138424821</v>
      </c>
      <c r="J503" s="16" t="n">
        <v>2</v>
      </c>
      <c r="K503" s="14" t="n">
        <v>0.3276</v>
      </c>
      <c r="L503" s="14" t="n">
        <v>0.5973</v>
      </c>
      <c r="M503" s="14" t="n">
        <v>0.4835</v>
      </c>
      <c r="N503" s="14" t="n">
        <v>0.3777</v>
      </c>
      <c r="O503" s="14" t="n">
        <v>0.3276</v>
      </c>
      <c r="P503" s="16" t="n">
        <v>9</v>
      </c>
      <c r="Q503" s="16" t="n">
        <v>15</v>
      </c>
    </row>
    <row r="504" customFormat="false" ht="15" hidden="false" customHeight="false" outlineLevel="0" collapsed="false">
      <c r="A504" s="11" t="s">
        <v>35</v>
      </c>
      <c r="B504" s="11" t="s">
        <v>5377</v>
      </c>
      <c r="C504" s="16" t="n">
        <v>879</v>
      </c>
      <c r="D504" s="16" t="n">
        <v>460</v>
      </c>
      <c r="E504" s="17" t="n">
        <v>-46.626</v>
      </c>
      <c r="F504" s="75" t="n">
        <f aca="false">IF(D504=0,"",E504/D504)</f>
        <v>-0.101360869565217</v>
      </c>
      <c r="G504" s="16" t="n">
        <v>419</v>
      </c>
      <c r="H504" s="17" t="n">
        <v>-2.761</v>
      </c>
      <c r="I504" s="75" t="n">
        <f aca="false">IF(G504=0,"",H504/G504)</f>
        <v>-0.00658949880668258</v>
      </c>
      <c r="J504" s="16" t="n">
        <v>2</v>
      </c>
      <c r="K504" s="14" t="n">
        <v>0.322</v>
      </c>
      <c r="L504" s="14" t="n">
        <v>0.5939</v>
      </c>
      <c r="M504" s="14" t="n">
        <v>0.4778</v>
      </c>
      <c r="N504" s="14" t="n">
        <v>0.3697</v>
      </c>
      <c r="O504" s="14" t="n">
        <v>0.322</v>
      </c>
      <c r="P504" s="16" t="n">
        <v>9</v>
      </c>
      <c r="Q504" s="16" t="n">
        <v>15</v>
      </c>
    </row>
    <row r="505" customFormat="false" ht="15" hidden="false" customHeight="false" outlineLevel="0" collapsed="false">
      <c r="A505" s="11" t="s">
        <v>35</v>
      </c>
      <c r="B505" s="11" t="s">
        <v>5401</v>
      </c>
      <c r="C505" s="16" t="n">
        <v>878</v>
      </c>
      <c r="D505" s="16" t="n">
        <v>457</v>
      </c>
      <c r="E505" s="17" t="n">
        <v>-46.516</v>
      </c>
      <c r="F505" s="75" t="n">
        <f aca="false">IF(D505=0,"",E505/D505)</f>
        <v>-0.101785557986871</v>
      </c>
      <c r="G505" s="16" t="n">
        <v>421</v>
      </c>
      <c r="H505" s="17" t="n">
        <v>4.217</v>
      </c>
      <c r="I505" s="75" t="n">
        <f aca="false">IF(G505=0,"",H505/G505)</f>
        <v>0.0100166270783848</v>
      </c>
      <c r="J505" s="16" t="n">
        <v>2</v>
      </c>
      <c r="K505" s="14" t="n">
        <v>0.3246</v>
      </c>
      <c r="L505" s="14" t="n">
        <v>0.5968</v>
      </c>
      <c r="M505" s="14" t="n">
        <v>0.4829</v>
      </c>
      <c r="N505" s="14" t="n">
        <v>0.3747</v>
      </c>
      <c r="O505" s="14" t="n">
        <v>0.3246</v>
      </c>
      <c r="P505" s="16" t="n">
        <v>9</v>
      </c>
      <c r="Q505" s="16" t="n">
        <v>14</v>
      </c>
    </row>
    <row r="506" customFormat="false" ht="15" hidden="false" customHeight="false" outlineLevel="0" collapsed="false">
      <c r="A506" s="11" t="s">
        <v>35</v>
      </c>
      <c r="B506" s="11" t="s">
        <v>5318</v>
      </c>
      <c r="C506" s="16" t="n">
        <v>840</v>
      </c>
      <c r="D506" s="16" t="n">
        <v>435</v>
      </c>
      <c r="E506" s="17" t="n">
        <v>-44.83</v>
      </c>
      <c r="F506" s="75" t="n">
        <f aca="false">IF(D506=0,"",E506/D506)</f>
        <v>-0.103057471264368</v>
      </c>
      <c r="G506" s="16" t="n">
        <v>405</v>
      </c>
      <c r="H506" s="17" t="n">
        <v>2.322</v>
      </c>
      <c r="I506" s="75" t="n">
        <f aca="false">IF(G506=0,"",H506/G506)</f>
        <v>0.00573333333333333</v>
      </c>
      <c r="J506" s="16" t="n">
        <v>3</v>
      </c>
      <c r="K506" s="14" t="n">
        <v>0.3238</v>
      </c>
      <c r="L506" s="14" t="n">
        <v>0.6</v>
      </c>
      <c r="M506" s="14" t="n">
        <v>0.4798</v>
      </c>
      <c r="N506" s="14" t="n">
        <v>0.3774</v>
      </c>
      <c r="O506" s="14" t="n">
        <v>0.3238</v>
      </c>
      <c r="P506" s="16" t="n">
        <v>9</v>
      </c>
      <c r="Q506" s="16" t="n">
        <v>16</v>
      </c>
    </row>
    <row r="507" customFormat="false" ht="15" hidden="false" customHeight="false" outlineLevel="0" collapsed="false">
      <c r="A507" s="11" t="s">
        <v>35</v>
      </c>
      <c r="B507" s="11" t="s">
        <v>5409</v>
      </c>
      <c r="C507" s="16" t="n">
        <v>884</v>
      </c>
      <c r="D507" s="16" t="n">
        <v>461</v>
      </c>
      <c r="E507" s="17" t="n">
        <v>-47.622</v>
      </c>
      <c r="F507" s="75" t="n">
        <f aca="false">IF(D507=0,"",E507/D507)</f>
        <v>-0.103301518438178</v>
      </c>
      <c r="G507" s="16" t="n">
        <v>423</v>
      </c>
      <c r="H507" s="17" t="n">
        <v>8.202</v>
      </c>
      <c r="I507" s="75" t="n">
        <f aca="false">IF(G507=0,"",H507/G507)</f>
        <v>0.0193900709219858</v>
      </c>
      <c r="J507" s="16" t="n">
        <v>2</v>
      </c>
      <c r="K507" s="14" t="n">
        <v>0.3258</v>
      </c>
      <c r="L507" s="14" t="n">
        <v>0.5973</v>
      </c>
      <c r="M507" s="14" t="n">
        <v>0.483</v>
      </c>
      <c r="N507" s="14" t="n">
        <v>0.3756</v>
      </c>
      <c r="O507" s="14" t="n">
        <v>0.3258</v>
      </c>
      <c r="P507" s="16" t="n">
        <v>9</v>
      </c>
      <c r="Q507" s="16" t="n">
        <v>15</v>
      </c>
    </row>
    <row r="508" customFormat="false" ht="15" hidden="false" customHeight="false" outlineLevel="0" collapsed="false">
      <c r="A508" s="11" t="s">
        <v>35</v>
      </c>
      <c r="B508" s="11" t="s">
        <v>5292</v>
      </c>
      <c r="C508" s="16" t="n">
        <v>884</v>
      </c>
      <c r="D508" s="16" t="n">
        <v>461</v>
      </c>
      <c r="E508" s="17" t="n">
        <v>-47.622</v>
      </c>
      <c r="F508" s="75" t="n">
        <f aca="false">IF(D508=0,"",E508/D508)</f>
        <v>-0.103301518438178</v>
      </c>
      <c r="G508" s="16" t="n">
        <v>423</v>
      </c>
      <c r="H508" s="17" t="n">
        <v>8.202</v>
      </c>
      <c r="I508" s="75" t="n">
        <f aca="false">IF(G508=0,"",H508/G508)</f>
        <v>0.0193900709219858</v>
      </c>
      <c r="J508" s="16" t="n">
        <v>2</v>
      </c>
      <c r="K508" s="14" t="n">
        <v>0.3258</v>
      </c>
      <c r="L508" s="14" t="n">
        <v>0.5973</v>
      </c>
      <c r="M508" s="14" t="n">
        <v>0.483</v>
      </c>
      <c r="N508" s="14" t="n">
        <v>0.3756</v>
      </c>
      <c r="O508" s="14" t="n">
        <v>0.3258</v>
      </c>
      <c r="P508" s="16" t="n">
        <v>9</v>
      </c>
      <c r="Q508" s="16" t="n">
        <v>15</v>
      </c>
    </row>
    <row r="509" customFormat="false" ht="15" hidden="false" customHeight="false" outlineLevel="0" collapsed="false">
      <c r="A509" s="11" t="s">
        <v>35</v>
      </c>
      <c r="B509" s="11" t="s">
        <v>5394</v>
      </c>
      <c r="C509" s="16" t="n">
        <v>884</v>
      </c>
      <c r="D509" s="16" t="n">
        <v>461</v>
      </c>
      <c r="E509" s="17" t="n">
        <v>-47.622</v>
      </c>
      <c r="F509" s="75" t="n">
        <f aca="false">IF(D509=0,"",E509/D509)</f>
        <v>-0.103301518438178</v>
      </c>
      <c r="G509" s="16" t="n">
        <v>423</v>
      </c>
      <c r="H509" s="17" t="n">
        <v>8.202</v>
      </c>
      <c r="I509" s="75" t="n">
        <f aca="false">IF(G509=0,"",H509/G509)</f>
        <v>0.0193900709219858</v>
      </c>
      <c r="J509" s="16" t="n">
        <v>2</v>
      </c>
      <c r="K509" s="14" t="n">
        <v>0.3258</v>
      </c>
      <c r="L509" s="14" t="n">
        <v>0.5973</v>
      </c>
      <c r="M509" s="14" t="n">
        <v>0.483</v>
      </c>
      <c r="N509" s="14" t="n">
        <v>0.3756</v>
      </c>
      <c r="O509" s="14" t="n">
        <v>0.3258</v>
      </c>
      <c r="P509" s="16" t="n">
        <v>9</v>
      </c>
      <c r="Q509" s="16" t="n">
        <v>15</v>
      </c>
    </row>
    <row r="510" customFormat="false" ht="15" hidden="false" customHeight="false" outlineLevel="0" collapsed="false">
      <c r="A510" s="11" t="s">
        <v>35</v>
      </c>
      <c r="B510" s="11" t="s">
        <v>5370</v>
      </c>
      <c r="C510" s="16" t="n">
        <v>885</v>
      </c>
      <c r="D510" s="16" t="n">
        <v>461</v>
      </c>
      <c r="E510" s="17" t="n">
        <v>-47.622</v>
      </c>
      <c r="F510" s="75" t="n">
        <f aca="false">IF(D510=0,"",E510/D510)</f>
        <v>-0.103301518438178</v>
      </c>
      <c r="G510" s="16" t="n">
        <v>424</v>
      </c>
      <c r="H510" s="17" t="n">
        <v>7.196</v>
      </c>
      <c r="I510" s="75" t="n">
        <f aca="false">IF(G510=0,"",H510/G510)</f>
        <v>0.0169716981132075</v>
      </c>
      <c r="J510" s="16" t="n">
        <v>2</v>
      </c>
      <c r="K510" s="14" t="n">
        <v>0.3254</v>
      </c>
      <c r="L510" s="14" t="n">
        <v>0.5966</v>
      </c>
      <c r="M510" s="14" t="n">
        <v>0.4825</v>
      </c>
      <c r="N510" s="14" t="n">
        <v>0.3751</v>
      </c>
      <c r="O510" s="14" t="n">
        <v>0.3254</v>
      </c>
      <c r="P510" s="16" t="n">
        <v>9</v>
      </c>
      <c r="Q510" s="16" t="n">
        <v>15</v>
      </c>
    </row>
    <row r="511" customFormat="false" ht="15" hidden="false" customHeight="false" outlineLevel="0" collapsed="false">
      <c r="A511" s="11" t="s">
        <v>35</v>
      </c>
      <c r="B511" s="11" t="s">
        <v>5367</v>
      </c>
      <c r="C511" s="16" t="n">
        <v>884</v>
      </c>
      <c r="D511" s="16" t="n">
        <v>461</v>
      </c>
      <c r="E511" s="17" t="n">
        <v>-47.622</v>
      </c>
      <c r="F511" s="75" t="n">
        <f aca="false">IF(D511=0,"",E511/D511)</f>
        <v>-0.103301518438178</v>
      </c>
      <c r="G511" s="16" t="n">
        <v>423</v>
      </c>
      <c r="H511" s="17" t="n">
        <v>8.202</v>
      </c>
      <c r="I511" s="75" t="n">
        <f aca="false">IF(G511=0,"",H511/G511)</f>
        <v>0.0193900709219858</v>
      </c>
      <c r="J511" s="16" t="n">
        <v>2</v>
      </c>
      <c r="K511" s="14" t="n">
        <v>0.3258</v>
      </c>
      <c r="L511" s="14" t="n">
        <v>0.5973</v>
      </c>
      <c r="M511" s="14" t="n">
        <v>0.483</v>
      </c>
      <c r="N511" s="14" t="n">
        <v>0.3756</v>
      </c>
      <c r="O511" s="14" t="n">
        <v>0.3258</v>
      </c>
      <c r="P511" s="16" t="n">
        <v>9</v>
      </c>
      <c r="Q511" s="16" t="n">
        <v>15</v>
      </c>
    </row>
    <row r="512" customFormat="false" ht="15" hidden="false" customHeight="false" outlineLevel="0" collapsed="false">
      <c r="A512" s="11" t="s">
        <v>35</v>
      </c>
      <c r="B512" s="11" t="s">
        <v>5291</v>
      </c>
      <c r="C512" s="16" t="n">
        <v>884</v>
      </c>
      <c r="D512" s="16" t="n">
        <v>461</v>
      </c>
      <c r="E512" s="17" t="n">
        <v>-47.622</v>
      </c>
      <c r="F512" s="75" t="n">
        <f aca="false">IF(D512=0,"",E512/D512)</f>
        <v>-0.103301518438178</v>
      </c>
      <c r="G512" s="16" t="n">
        <v>423</v>
      </c>
      <c r="H512" s="17" t="n">
        <v>8.202</v>
      </c>
      <c r="I512" s="75" t="n">
        <f aca="false">IF(G512=0,"",H512/G512)</f>
        <v>0.0193900709219858</v>
      </c>
      <c r="J512" s="16" t="n">
        <v>2</v>
      </c>
      <c r="K512" s="14" t="n">
        <v>0.3258</v>
      </c>
      <c r="L512" s="14" t="n">
        <v>0.5973</v>
      </c>
      <c r="M512" s="14" t="n">
        <v>0.483</v>
      </c>
      <c r="N512" s="14" t="n">
        <v>0.3756</v>
      </c>
      <c r="O512" s="14" t="n">
        <v>0.3258</v>
      </c>
      <c r="P512" s="16" t="n">
        <v>9</v>
      </c>
      <c r="Q512" s="16" t="n">
        <v>15</v>
      </c>
    </row>
    <row r="513" customFormat="false" ht="15" hidden="false" customHeight="false" outlineLevel="0" collapsed="false">
      <c r="A513" s="11" t="s">
        <v>35</v>
      </c>
      <c r="B513" s="11" t="s">
        <v>5293</v>
      </c>
      <c r="C513" s="16" t="n">
        <v>884</v>
      </c>
      <c r="D513" s="16" t="n">
        <v>461</v>
      </c>
      <c r="E513" s="17" t="n">
        <v>-47.622</v>
      </c>
      <c r="F513" s="75" t="n">
        <f aca="false">IF(D513=0,"",E513/D513)</f>
        <v>-0.103301518438178</v>
      </c>
      <c r="G513" s="16" t="n">
        <v>423</v>
      </c>
      <c r="H513" s="17" t="n">
        <v>8.202</v>
      </c>
      <c r="I513" s="75" t="n">
        <f aca="false">IF(G513=0,"",H513/G513)</f>
        <v>0.0193900709219858</v>
      </c>
      <c r="J513" s="16" t="n">
        <v>2</v>
      </c>
      <c r="K513" s="14" t="n">
        <v>0.3258</v>
      </c>
      <c r="L513" s="14" t="n">
        <v>0.5973</v>
      </c>
      <c r="M513" s="14" t="n">
        <v>0.483</v>
      </c>
      <c r="N513" s="14" t="n">
        <v>0.3756</v>
      </c>
      <c r="O513" s="14" t="n">
        <v>0.3258</v>
      </c>
      <c r="P513" s="16" t="n">
        <v>9</v>
      </c>
      <c r="Q513" s="16" t="n">
        <v>15</v>
      </c>
    </row>
    <row r="514" customFormat="false" ht="15" hidden="false" customHeight="false" outlineLevel="0" collapsed="false">
      <c r="A514" s="11" t="s">
        <v>35</v>
      </c>
      <c r="B514" s="11" t="s">
        <v>5402</v>
      </c>
      <c r="C514" s="16" t="n">
        <v>885</v>
      </c>
      <c r="D514" s="16" t="n">
        <v>461</v>
      </c>
      <c r="E514" s="17" t="n">
        <v>-47.624</v>
      </c>
      <c r="F514" s="75" t="n">
        <f aca="false">IF(D514=0,"",E514/D514)</f>
        <v>-0.103305856832972</v>
      </c>
      <c r="G514" s="16" t="n">
        <v>424</v>
      </c>
      <c r="H514" s="17" t="n">
        <v>10.192</v>
      </c>
      <c r="I514" s="75" t="n">
        <f aca="false">IF(G514=0,"",H514/G514)</f>
        <v>0.0240377358490566</v>
      </c>
      <c r="J514" s="16" t="n">
        <v>2</v>
      </c>
      <c r="K514" s="14" t="n">
        <v>0.3266</v>
      </c>
      <c r="L514" s="14" t="n">
        <v>0.6011</v>
      </c>
      <c r="M514" s="14" t="n">
        <v>0.487</v>
      </c>
      <c r="N514" s="14" t="n">
        <v>0.3763</v>
      </c>
      <c r="O514" s="14" t="n">
        <v>0.3266</v>
      </c>
      <c r="P514" s="16" t="n">
        <v>9</v>
      </c>
      <c r="Q514" s="16" t="n">
        <v>15</v>
      </c>
    </row>
    <row r="515" customFormat="false" ht="15" hidden="false" customHeight="false" outlineLevel="0" collapsed="false">
      <c r="A515" s="11" t="s">
        <v>35</v>
      </c>
      <c r="B515" s="11" t="s">
        <v>5324</v>
      </c>
      <c r="C515" s="16" t="n">
        <v>838</v>
      </c>
      <c r="D515" s="16" t="n">
        <v>439</v>
      </c>
      <c r="E515" s="17" t="n">
        <v>-45.909</v>
      </c>
      <c r="F515" s="75" t="n">
        <f aca="false">IF(D515=0,"",E515/D515)</f>
        <v>-0.104576309794989</v>
      </c>
      <c r="G515" s="16" t="n">
        <v>399</v>
      </c>
      <c r="H515" s="17" t="n">
        <v>17.562</v>
      </c>
      <c r="I515" s="75" t="n">
        <f aca="false">IF(G515=0,"",H515/G515)</f>
        <v>0.044015037593985</v>
      </c>
      <c r="J515" s="16" t="n">
        <v>2</v>
      </c>
      <c r="K515" s="14" t="n">
        <v>0.3294</v>
      </c>
      <c r="L515" s="14" t="n">
        <v>0.5943</v>
      </c>
      <c r="M515" s="14" t="n">
        <v>0.4905</v>
      </c>
      <c r="N515" s="14" t="n">
        <v>0.3831</v>
      </c>
      <c r="O515" s="14" t="n">
        <v>0.3294</v>
      </c>
      <c r="P515" s="16" t="n">
        <v>6</v>
      </c>
      <c r="Q515" s="16" t="n">
        <v>14</v>
      </c>
    </row>
    <row r="516" customFormat="false" ht="15" hidden="false" customHeight="false" outlineLevel="0" collapsed="false">
      <c r="A516" s="11" t="s">
        <v>35</v>
      </c>
      <c r="B516" s="11" t="s">
        <v>5275</v>
      </c>
      <c r="C516" s="16" t="n">
        <v>500</v>
      </c>
      <c r="D516" s="16" t="n">
        <v>278</v>
      </c>
      <c r="E516" s="17" t="n">
        <v>-29.126</v>
      </c>
      <c r="F516" s="75" t="n">
        <f aca="false">IF(D516=0,"",E516/D516)</f>
        <v>-0.104769784172662</v>
      </c>
      <c r="G516" s="16" t="n">
        <v>222</v>
      </c>
      <c r="H516" s="17" t="n">
        <v>13.279</v>
      </c>
      <c r="I516" s="75" t="n">
        <f aca="false">IF(G516=0,"",H516/G516)</f>
        <v>0.0598153153153153</v>
      </c>
      <c r="J516" s="16" t="n">
        <v>3</v>
      </c>
      <c r="K516" s="14" t="n">
        <v>0.33</v>
      </c>
      <c r="L516" s="14" t="n">
        <v>0.58</v>
      </c>
      <c r="M516" s="14" t="n">
        <v>0.484</v>
      </c>
      <c r="N516" s="14" t="n">
        <v>0.382</v>
      </c>
      <c r="O516" s="14" t="n">
        <v>0.33</v>
      </c>
      <c r="P516" s="16" t="n">
        <v>5</v>
      </c>
      <c r="Q516" s="16" t="n">
        <v>14</v>
      </c>
    </row>
    <row r="517" customFormat="false" ht="15" hidden="false" customHeight="false" outlineLevel="0" collapsed="false">
      <c r="A517" s="11" t="s">
        <v>35</v>
      </c>
      <c r="B517" s="11" t="s">
        <v>5392</v>
      </c>
      <c r="C517" s="16" t="n">
        <v>881</v>
      </c>
      <c r="D517" s="16" t="n">
        <v>465</v>
      </c>
      <c r="E517" s="17" t="n">
        <v>-48.735</v>
      </c>
      <c r="F517" s="75" t="n">
        <f aca="false">IF(D517=0,"",E517/D517)</f>
        <v>-0.104806451612903</v>
      </c>
      <c r="G517" s="16" t="n">
        <v>416</v>
      </c>
      <c r="H517" s="17" t="n">
        <v>0.289</v>
      </c>
      <c r="I517" s="75" t="n">
        <f aca="false">IF(G517=0,"",H517/G517)</f>
        <v>0.000694711538461538</v>
      </c>
      <c r="J517" s="16" t="n">
        <v>2</v>
      </c>
      <c r="K517" s="14" t="n">
        <v>0.3224</v>
      </c>
      <c r="L517" s="14" t="n">
        <v>0.5925</v>
      </c>
      <c r="M517" s="14" t="n">
        <v>0.4779</v>
      </c>
      <c r="N517" s="14" t="n">
        <v>0.378</v>
      </c>
      <c r="O517" s="14" t="n">
        <v>0.3224</v>
      </c>
      <c r="P517" s="16" t="n">
        <v>5</v>
      </c>
      <c r="Q517" s="16" t="n">
        <v>15</v>
      </c>
    </row>
    <row r="518" customFormat="false" ht="15" hidden="false" customHeight="false" outlineLevel="0" collapsed="false">
      <c r="A518" s="11" t="s">
        <v>35</v>
      </c>
      <c r="B518" s="11" t="s">
        <v>5348</v>
      </c>
      <c r="C518" s="16" t="n">
        <v>1046</v>
      </c>
      <c r="D518" s="16" t="n">
        <v>532</v>
      </c>
      <c r="E518" s="17" t="n">
        <v>-56.018</v>
      </c>
      <c r="F518" s="75" t="n">
        <f aca="false">IF(D518=0,"",E518/D518)</f>
        <v>-0.105296992481203</v>
      </c>
      <c r="G518" s="16" t="n">
        <v>514</v>
      </c>
      <c r="H518" s="17" t="n">
        <v>8.836</v>
      </c>
      <c r="I518" s="75" t="n">
        <f aca="false">IF(G518=0,"",H518/G518)</f>
        <v>0.0171906614785992</v>
      </c>
      <c r="J518" s="16" t="n">
        <v>2</v>
      </c>
      <c r="K518" s="14" t="n">
        <v>0.479</v>
      </c>
      <c r="L518" s="14" t="n">
        <v>0.5851</v>
      </c>
      <c r="M518" s="14" t="n">
        <v>0.479</v>
      </c>
      <c r="N518" s="14" t="n">
        <v>0.217</v>
      </c>
      <c r="O518" s="14" t="n">
        <v>0.1501</v>
      </c>
      <c r="P518" s="16" t="n">
        <v>9</v>
      </c>
      <c r="Q518" s="16" t="n">
        <v>10</v>
      </c>
    </row>
    <row r="519" customFormat="false" ht="15" hidden="false" customHeight="false" outlineLevel="0" collapsed="false">
      <c r="A519" s="11" t="s">
        <v>35</v>
      </c>
      <c r="B519" s="11" t="s">
        <v>5408</v>
      </c>
      <c r="C519" s="16" t="n">
        <v>779</v>
      </c>
      <c r="D519" s="16" t="n">
        <v>407</v>
      </c>
      <c r="E519" s="17" t="n">
        <v>-42.93</v>
      </c>
      <c r="F519" s="75" t="n">
        <f aca="false">IF(D519=0,"",E519/D519)</f>
        <v>-0.105479115479115</v>
      </c>
      <c r="G519" s="16" t="n">
        <v>372</v>
      </c>
      <c r="H519" s="17" t="n">
        <v>23.546</v>
      </c>
      <c r="I519" s="75" t="n">
        <f aca="false">IF(G519=0,"",H519/G519)</f>
        <v>0.0632956989247312</v>
      </c>
      <c r="J519" s="16" t="n">
        <v>3</v>
      </c>
      <c r="K519" s="14" t="n">
        <v>0.3325</v>
      </c>
      <c r="L519" s="14" t="n">
        <v>0.6072</v>
      </c>
      <c r="M519" s="14" t="n">
        <v>0.4891</v>
      </c>
      <c r="N519" s="14" t="n">
        <v>0.38</v>
      </c>
      <c r="O519" s="14" t="n">
        <v>0.3325</v>
      </c>
      <c r="P519" s="16" t="n">
        <v>9</v>
      </c>
      <c r="Q519" s="16" t="n">
        <v>14</v>
      </c>
    </row>
    <row r="520" customFormat="false" ht="15" hidden="false" customHeight="false" outlineLevel="0" collapsed="false">
      <c r="A520" s="11" t="s">
        <v>35</v>
      </c>
      <c r="B520" s="11" t="s">
        <v>5306</v>
      </c>
      <c r="C520" s="16" t="n">
        <v>742</v>
      </c>
      <c r="D520" s="16" t="n">
        <v>388</v>
      </c>
      <c r="E520" s="17" t="n">
        <v>-41.196</v>
      </c>
      <c r="F520" s="75" t="n">
        <f aca="false">IF(D520=0,"",E520/D520)</f>
        <v>-0.106175257731959</v>
      </c>
      <c r="G520" s="16" t="n">
        <v>354</v>
      </c>
      <c r="H520" s="17" t="n">
        <v>14.766</v>
      </c>
      <c r="I520" s="75" t="n">
        <f aca="false">IF(G520=0,"",H520/G520)</f>
        <v>0.0417118644067797</v>
      </c>
      <c r="J520" s="16" t="n">
        <v>3</v>
      </c>
      <c r="K520" s="14" t="n">
        <v>0.3288</v>
      </c>
      <c r="L520" s="14" t="n">
        <v>0.5916</v>
      </c>
      <c r="M520" s="14" t="n">
        <v>0.4825</v>
      </c>
      <c r="N520" s="14" t="n">
        <v>0.3787</v>
      </c>
      <c r="O520" s="14" t="n">
        <v>0.3288</v>
      </c>
      <c r="P520" s="16" t="n">
        <v>8</v>
      </c>
      <c r="Q520" s="16" t="n">
        <v>13</v>
      </c>
    </row>
    <row r="521" customFormat="false" ht="15" hidden="false" customHeight="false" outlineLevel="0" collapsed="false">
      <c r="A521" s="11" t="s">
        <v>35</v>
      </c>
      <c r="B521" s="11" t="s">
        <v>5389</v>
      </c>
      <c r="C521" s="16" t="n">
        <v>900</v>
      </c>
      <c r="D521" s="16" t="n">
        <v>469</v>
      </c>
      <c r="E521" s="17" t="n">
        <v>-49.864</v>
      </c>
      <c r="F521" s="75" t="n">
        <f aca="false">IF(D521=0,"",E521/D521)</f>
        <v>-0.106319829424307</v>
      </c>
      <c r="G521" s="16" t="n">
        <v>431</v>
      </c>
      <c r="H521" s="17" t="n">
        <v>15.149</v>
      </c>
      <c r="I521" s="75" t="n">
        <f aca="false">IF(G521=0,"",H521/G521)</f>
        <v>0.0351484918793503</v>
      </c>
      <c r="J521" s="16" t="n">
        <v>2</v>
      </c>
      <c r="K521" s="14" t="n">
        <v>0.3278</v>
      </c>
      <c r="L521" s="14" t="n">
        <v>0.6</v>
      </c>
      <c r="M521" s="14" t="n">
        <v>0.4856</v>
      </c>
      <c r="N521" s="14" t="n">
        <v>0.3811</v>
      </c>
      <c r="O521" s="14" t="n">
        <v>0.3278</v>
      </c>
      <c r="P521" s="16" t="n">
        <v>9</v>
      </c>
      <c r="Q521" s="16" t="n">
        <v>15</v>
      </c>
    </row>
    <row r="522" customFormat="false" ht="15" hidden="false" customHeight="false" outlineLevel="0" collapsed="false">
      <c r="A522" s="11" t="s">
        <v>35</v>
      </c>
      <c r="B522" s="11" t="s">
        <v>5327</v>
      </c>
      <c r="C522" s="16" t="n">
        <v>674</v>
      </c>
      <c r="D522" s="16" t="n">
        <v>346</v>
      </c>
      <c r="E522" s="17" t="n">
        <v>-37.002</v>
      </c>
      <c r="F522" s="75" t="n">
        <f aca="false">IF(D522=0,"",E522/D522)</f>
        <v>-0.106942196531792</v>
      </c>
      <c r="G522" s="16" t="n">
        <v>328</v>
      </c>
      <c r="H522" s="17" t="n">
        <v>28.998</v>
      </c>
      <c r="I522" s="75" t="n">
        <f aca="false">IF(G522=0,"",H522/G522)</f>
        <v>0.0884085365853659</v>
      </c>
      <c r="J522" s="16" t="n">
        <v>3</v>
      </c>
      <c r="K522" s="14" t="n">
        <v>0.3368</v>
      </c>
      <c r="L522" s="14" t="n">
        <v>0.6053</v>
      </c>
      <c r="M522" s="14" t="n">
        <v>0.4926</v>
      </c>
      <c r="N522" s="14" t="n">
        <v>0.3783</v>
      </c>
      <c r="O522" s="14" t="n">
        <v>0.3368</v>
      </c>
      <c r="P522" s="16" t="n">
        <v>8</v>
      </c>
      <c r="Q522" s="16" t="n">
        <v>12</v>
      </c>
    </row>
    <row r="523" customFormat="false" ht="15" hidden="false" customHeight="false" outlineLevel="0" collapsed="false">
      <c r="A523" s="11" t="s">
        <v>35</v>
      </c>
      <c r="B523" s="11" t="s">
        <v>5374</v>
      </c>
      <c r="C523" s="16" t="n">
        <v>895</v>
      </c>
      <c r="D523" s="16" t="n">
        <v>466</v>
      </c>
      <c r="E523" s="17" t="n">
        <v>-49.935</v>
      </c>
      <c r="F523" s="75" t="n">
        <f aca="false">IF(D523=0,"",E523/D523)</f>
        <v>-0.107156652360515</v>
      </c>
      <c r="G523" s="16" t="n">
        <v>429</v>
      </c>
      <c r="H523" s="17" t="n">
        <v>11.143</v>
      </c>
      <c r="I523" s="75" t="n">
        <f aca="false">IF(G523=0,"",H523/G523)</f>
        <v>0.025974358974359</v>
      </c>
      <c r="J523" s="16" t="n">
        <v>2</v>
      </c>
      <c r="K523" s="14" t="n">
        <v>0.3263</v>
      </c>
      <c r="L523" s="14" t="n">
        <v>0.5966</v>
      </c>
      <c r="M523" s="14" t="n">
        <v>0.4838</v>
      </c>
      <c r="N523" s="14" t="n">
        <v>0.3743</v>
      </c>
      <c r="O523" s="14" t="n">
        <v>0.3263</v>
      </c>
      <c r="P523" s="16" t="n">
        <v>9</v>
      </c>
      <c r="Q523" s="16" t="n">
        <v>15</v>
      </c>
    </row>
    <row r="524" customFormat="false" ht="15" hidden="false" customHeight="false" outlineLevel="0" collapsed="false">
      <c r="A524" s="11" t="s">
        <v>35</v>
      </c>
      <c r="B524" s="11" t="s">
        <v>5373</v>
      </c>
      <c r="C524" s="16" t="n">
        <v>895</v>
      </c>
      <c r="D524" s="16" t="n">
        <v>466</v>
      </c>
      <c r="E524" s="17" t="n">
        <v>-49.935</v>
      </c>
      <c r="F524" s="75" t="n">
        <f aca="false">IF(D524=0,"",E524/D524)</f>
        <v>-0.107156652360515</v>
      </c>
      <c r="G524" s="16" t="n">
        <v>429</v>
      </c>
      <c r="H524" s="17" t="n">
        <v>11.143</v>
      </c>
      <c r="I524" s="75" t="n">
        <f aca="false">IF(G524=0,"",H524/G524)</f>
        <v>0.025974358974359</v>
      </c>
      <c r="J524" s="16" t="n">
        <v>2</v>
      </c>
      <c r="K524" s="14" t="n">
        <v>0.3263</v>
      </c>
      <c r="L524" s="14" t="n">
        <v>0.5966</v>
      </c>
      <c r="M524" s="14" t="n">
        <v>0.4838</v>
      </c>
      <c r="N524" s="14" t="n">
        <v>0.3743</v>
      </c>
      <c r="O524" s="14" t="n">
        <v>0.3263</v>
      </c>
      <c r="P524" s="16" t="n">
        <v>9</v>
      </c>
      <c r="Q524" s="16" t="n">
        <v>15</v>
      </c>
    </row>
    <row r="525" customFormat="false" ht="15" hidden="false" customHeight="false" outlineLevel="0" collapsed="false">
      <c r="A525" s="11" t="s">
        <v>35</v>
      </c>
      <c r="B525" s="11" t="s">
        <v>5405</v>
      </c>
      <c r="C525" s="16" t="n">
        <v>1203</v>
      </c>
      <c r="D525" s="16" t="n">
        <v>612</v>
      </c>
      <c r="E525" s="17" t="n">
        <v>-66.129</v>
      </c>
      <c r="F525" s="75" t="n">
        <f aca="false">IF(D525=0,"",E525/D525)</f>
        <v>-0.108053921568627</v>
      </c>
      <c r="G525" s="16" t="n">
        <v>591</v>
      </c>
      <c r="H525" s="17" t="n">
        <v>-36.186</v>
      </c>
      <c r="I525" s="75" t="n">
        <f aca="false">IF(G525=0,"",H525/G525)</f>
        <v>-0.0612284263959391</v>
      </c>
      <c r="J525" s="16" t="n">
        <v>0</v>
      </c>
      <c r="K525" s="14" t="n">
        <v>0.5852</v>
      </c>
      <c r="L525" s="14" t="n">
        <v>0.5852</v>
      </c>
      <c r="M525" s="14" t="n">
        <v>0</v>
      </c>
      <c r="N525" s="14" t="n">
        <v>0</v>
      </c>
      <c r="O525" s="14" t="n">
        <v>0</v>
      </c>
      <c r="P525" s="16" t="n">
        <v>10</v>
      </c>
      <c r="Q525" s="16" t="n">
        <v>6</v>
      </c>
    </row>
    <row r="526" customFormat="false" ht="15" hidden="false" customHeight="false" outlineLevel="0" collapsed="false">
      <c r="A526" s="11" t="s">
        <v>35</v>
      </c>
      <c r="B526" s="11" t="s">
        <v>5412</v>
      </c>
      <c r="C526" s="16" t="n">
        <v>810</v>
      </c>
      <c r="D526" s="16" t="n">
        <v>418</v>
      </c>
      <c r="E526" s="17" t="n">
        <v>-45.339</v>
      </c>
      <c r="F526" s="75" t="n">
        <f aca="false">IF(D526=0,"",E526/D526)</f>
        <v>-0.108466507177033</v>
      </c>
      <c r="G526" s="16" t="n">
        <v>392</v>
      </c>
      <c r="H526" s="17" t="n">
        <v>0.413</v>
      </c>
      <c r="I526" s="75" t="n">
        <f aca="false">IF(G526=0,"",H526/G526)</f>
        <v>0.00105357142857143</v>
      </c>
      <c r="J526" s="16" t="n">
        <v>3</v>
      </c>
      <c r="K526" s="14" t="n">
        <v>0.3222</v>
      </c>
      <c r="L526" s="14" t="n">
        <v>0.6025</v>
      </c>
      <c r="M526" s="14" t="n">
        <v>0.479</v>
      </c>
      <c r="N526" s="14" t="n">
        <v>0.3704</v>
      </c>
      <c r="O526" s="14" t="n">
        <v>0.3222</v>
      </c>
      <c r="P526" s="16" t="n">
        <v>9</v>
      </c>
      <c r="Q526" s="16" t="n">
        <v>15</v>
      </c>
    </row>
    <row r="527" customFormat="false" ht="15" hidden="false" customHeight="false" outlineLevel="0" collapsed="false">
      <c r="A527" s="11" t="s">
        <v>35</v>
      </c>
      <c r="B527" s="11" t="s">
        <v>5337</v>
      </c>
      <c r="C527" s="16" t="n">
        <v>763</v>
      </c>
      <c r="D527" s="16" t="n">
        <v>389</v>
      </c>
      <c r="E527" s="17" t="n">
        <v>-42.236</v>
      </c>
      <c r="F527" s="75" t="n">
        <f aca="false">IF(D527=0,"",E527/D527)</f>
        <v>-0.108575835475578</v>
      </c>
      <c r="G527" s="16" t="n">
        <v>374</v>
      </c>
      <c r="H527" s="17" t="n">
        <v>9.638</v>
      </c>
      <c r="I527" s="75" t="n">
        <f aca="false">IF(G527=0,"",H527/G527)</f>
        <v>0.0257700534759358</v>
      </c>
      <c r="J527" s="16" t="n">
        <v>2</v>
      </c>
      <c r="K527" s="14" t="n">
        <v>0.3263</v>
      </c>
      <c r="L527" s="14" t="n">
        <v>0.6055</v>
      </c>
      <c r="M527" s="14" t="n">
        <v>0.4889</v>
      </c>
      <c r="N527" s="14" t="n">
        <v>0.3775</v>
      </c>
      <c r="O527" s="14" t="n">
        <v>0.3263</v>
      </c>
      <c r="P527" s="16" t="n">
        <v>9</v>
      </c>
      <c r="Q527" s="16" t="n">
        <v>14</v>
      </c>
    </row>
    <row r="528" customFormat="false" ht="15" hidden="false" customHeight="false" outlineLevel="0" collapsed="false">
      <c r="A528" s="11" t="s">
        <v>35</v>
      </c>
      <c r="B528" s="11" t="s">
        <v>5308</v>
      </c>
      <c r="C528" s="16" t="n">
        <v>560</v>
      </c>
      <c r="D528" s="16" t="n">
        <v>285</v>
      </c>
      <c r="E528" s="17" t="n">
        <v>-31.055</v>
      </c>
      <c r="F528" s="75" t="n">
        <f aca="false">IF(D528=0,"",E528/D528)</f>
        <v>-0.108964912280702</v>
      </c>
      <c r="G528" s="16" t="n">
        <v>275</v>
      </c>
      <c r="H528" s="17" t="n">
        <v>37.442</v>
      </c>
      <c r="I528" s="75" t="n">
        <f aca="false">IF(G528=0,"",H528/G528)</f>
        <v>0.136152727272727</v>
      </c>
      <c r="J528" s="16" t="n">
        <v>3</v>
      </c>
      <c r="K528" s="14" t="n">
        <v>0.3446</v>
      </c>
      <c r="L528" s="14" t="n">
        <v>0.6054</v>
      </c>
      <c r="M528" s="14" t="n">
        <v>0.5018</v>
      </c>
      <c r="N528" s="14" t="n">
        <v>0.3839</v>
      </c>
      <c r="O528" s="14" t="n">
        <v>0.3446</v>
      </c>
      <c r="P528" s="16" t="n">
        <v>5</v>
      </c>
      <c r="Q528" s="16" t="n">
        <v>12</v>
      </c>
    </row>
    <row r="529" customFormat="false" ht="15" hidden="false" customHeight="false" outlineLevel="0" collapsed="false">
      <c r="A529" s="11" t="s">
        <v>35</v>
      </c>
      <c r="B529" s="11" t="s">
        <v>5395</v>
      </c>
      <c r="C529" s="16" t="n">
        <v>886</v>
      </c>
      <c r="D529" s="16" t="n">
        <v>461</v>
      </c>
      <c r="E529" s="17" t="n">
        <v>-50.944</v>
      </c>
      <c r="F529" s="75" t="n">
        <f aca="false">IF(D529=0,"",E529/D529)</f>
        <v>-0.110507592190889</v>
      </c>
      <c r="G529" s="16" t="n">
        <v>425</v>
      </c>
      <c r="H529" s="17" t="n">
        <v>3.103</v>
      </c>
      <c r="I529" s="75" t="n">
        <f aca="false">IF(G529=0,"",H529/G529)</f>
        <v>0.00730117647058824</v>
      </c>
      <c r="J529" s="16" t="n">
        <v>2</v>
      </c>
      <c r="K529" s="14" t="n">
        <v>0.3228</v>
      </c>
      <c r="L529" s="14" t="n">
        <v>0.5903</v>
      </c>
      <c r="M529" s="14" t="n">
        <v>0.4763</v>
      </c>
      <c r="N529" s="14" t="n">
        <v>0.3713</v>
      </c>
      <c r="O529" s="14" t="n">
        <v>0.3228</v>
      </c>
      <c r="P529" s="16" t="n">
        <v>8</v>
      </c>
      <c r="Q529" s="16" t="n">
        <v>15</v>
      </c>
    </row>
    <row r="530" customFormat="false" ht="15" hidden="false" customHeight="false" outlineLevel="0" collapsed="false">
      <c r="A530" s="11" t="s">
        <v>35</v>
      </c>
      <c r="B530" s="11" t="s">
        <v>5334</v>
      </c>
      <c r="C530" s="16" t="n">
        <v>822</v>
      </c>
      <c r="D530" s="16" t="n">
        <v>436</v>
      </c>
      <c r="E530" s="17" t="n">
        <v>-48.733</v>
      </c>
      <c r="F530" s="75" t="n">
        <f aca="false">IF(D530=0,"",E530/D530)</f>
        <v>-0.111772935779817</v>
      </c>
      <c r="G530" s="16" t="n">
        <v>386</v>
      </c>
      <c r="H530" s="17" t="n">
        <v>-5.45</v>
      </c>
      <c r="I530" s="75" t="n">
        <f aca="false">IF(G530=0,"",H530/G530)</f>
        <v>-0.014119170984456</v>
      </c>
      <c r="J530" s="16" t="n">
        <v>2</v>
      </c>
      <c r="K530" s="14" t="n">
        <v>0.3187</v>
      </c>
      <c r="L530" s="14" t="n">
        <v>0.5864</v>
      </c>
      <c r="M530" s="14" t="n">
        <v>0.4672</v>
      </c>
      <c r="N530" s="14" t="n">
        <v>0.3613</v>
      </c>
      <c r="O530" s="14" t="n">
        <v>0.3187</v>
      </c>
      <c r="P530" s="16" t="n">
        <v>5</v>
      </c>
      <c r="Q530" s="16" t="n">
        <v>18</v>
      </c>
    </row>
    <row r="531" customFormat="false" ht="15" hidden="false" customHeight="false" outlineLevel="0" collapsed="false">
      <c r="A531" s="11" t="s">
        <v>35</v>
      </c>
      <c r="B531" s="11" t="s">
        <v>5385</v>
      </c>
      <c r="C531" s="16" t="n">
        <v>877</v>
      </c>
      <c r="D531" s="16" t="n">
        <v>459</v>
      </c>
      <c r="E531" s="17" t="n">
        <v>-51.44</v>
      </c>
      <c r="F531" s="75" t="n">
        <f aca="false">IF(D531=0,"",E531/D531)</f>
        <v>-0.112069716775599</v>
      </c>
      <c r="G531" s="16" t="n">
        <v>418</v>
      </c>
      <c r="H531" s="17" t="n">
        <v>10.294</v>
      </c>
      <c r="I531" s="75" t="n">
        <f aca="false">IF(G531=0,"",H531/G531)</f>
        <v>0.0246267942583732</v>
      </c>
      <c r="J531" s="16" t="n">
        <v>2</v>
      </c>
      <c r="K531" s="14" t="n">
        <v>0.325</v>
      </c>
      <c r="L531" s="14" t="n">
        <v>0.5964</v>
      </c>
      <c r="M531" s="14" t="n">
        <v>0.4812</v>
      </c>
      <c r="N531" s="14" t="n">
        <v>0.374</v>
      </c>
      <c r="O531" s="14" t="n">
        <v>0.325</v>
      </c>
      <c r="P531" s="16" t="n">
        <v>9</v>
      </c>
      <c r="Q531" s="16" t="n">
        <v>14</v>
      </c>
    </row>
    <row r="532" customFormat="false" ht="15" hidden="false" customHeight="false" outlineLevel="0" collapsed="false">
      <c r="A532" s="11" t="s">
        <v>35</v>
      </c>
      <c r="B532" s="11" t="s">
        <v>5312</v>
      </c>
      <c r="C532" s="16" t="n">
        <v>886</v>
      </c>
      <c r="D532" s="16" t="n">
        <v>463</v>
      </c>
      <c r="E532" s="17" t="n">
        <v>-52.595</v>
      </c>
      <c r="F532" s="75" t="n">
        <f aca="false">IF(D532=0,"",E532/D532)</f>
        <v>-0.113596112311015</v>
      </c>
      <c r="G532" s="16" t="n">
        <v>423</v>
      </c>
      <c r="H532" s="17" t="n">
        <v>5.347</v>
      </c>
      <c r="I532" s="75" t="n">
        <f aca="false">IF(G532=0,"",H532/G532)</f>
        <v>0.0126406619385343</v>
      </c>
      <c r="J532" s="16" t="n">
        <v>2</v>
      </c>
      <c r="K532" s="14" t="n">
        <v>0.3228</v>
      </c>
      <c r="L532" s="14" t="n">
        <v>0.5993</v>
      </c>
      <c r="M532" s="14" t="n">
        <v>0.4853</v>
      </c>
      <c r="N532" s="14" t="n">
        <v>0.3837</v>
      </c>
      <c r="O532" s="14" t="n">
        <v>0.3228</v>
      </c>
      <c r="P532" s="16" t="n">
        <v>5</v>
      </c>
      <c r="Q532" s="16" t="n">
        <v>15</v>
      </c>
    </row>
    <row r="533" customFormat="false" ht="15" hidden="false" customHeight="false" outlineLevel="0" collapsed="false">
      <c r="A533" s="11" t="s">
        <v>35</v>
      </c>
      <c r="B533" s="11" t="s">
        <v>5338</v>
      </c>
      <c r="C533" s="16" t="n">
        <v>893</v>
      </c>
      <c r="D533" s="16" t="n">
        <v>463</v>
      </c>
      <c r="E533" s="17" t="n">
        <v>-52.715</v>
      </c>
      <c r="F533" s="75" t="n">
        <f aca="false">IF(D533=0,"",E533/D533)</f>
        <v>-0.113855291576674</v>
      </c>
      <c r="G533" s="16" t="n">
        <v>430</v>
      </c>
      <c r="H533" s="17" t="n">
        <v>16.145</v>
      </c>
      <c r="I533" s="75" t="n">
        <f aca="false">IF(G533=0,"",H533/G533)</f>
        <v>0.037546511627907</v>
      </c>
      <c r="J533" s="16" t="n">
        <v>2</v>
      </c>
      <c r="K533" s="14" t="n">
        <v>0.327</v>
      </c>
      <c r="L533" s="14" t="n">
        <v>0.5946</v>
      </c>
      <c r="M533" s="14" t="n">
        <v>0.4815</v>
      </c>
      <c r="N533" s="14" t="n">
        <v>0.3763</v>
      </c>
      <c r="O533" s="14" t="n">
        <v>0.327</v>
      </c>
      <c r="P533" s="16" t="n">
        <v>6</v>
      </c>
      <c r="Q533" s="16" t="n">
        <v>15</v>
      </c>
    </row>
    <row r="534" customFormat="false" ht="15" hidden="false" customHeight="false" outlineLevel="0" collapsed="false">
      <c r="A534" s="11" t="s">
        <v>35</v>
      </c>
      <c r="B534" s="11" t="s">
        <v>5349</v>
      </c>
      <c r="C534" s="16" t="n">
        <v>888</v>
      </c>
      <c r="D534" s="16" t="n">
        <v>460</v>
      </c>
      <c r="E534" s="17" t="n">
        <v>-52.533</v>
      </c>
      <c r="F534" s="75" t="n">
        <f aca="false">IF(D534=0,"",E534/D534)</f>
        <v>-0.114202173913043</v>
      </c>
      <c r="G534" s="16" t="n">
        <v>428</v>
      </c>
      <c r="H534" s="17" t="n">
        <v>12.188</v>
      </c>
      <c r="I534" s="75" t="n">
        <f aca="false">IF(G534=0,"",H534/G534)</f>
        <v>0.0284766355140187</v>
      </c>
      <c r="J534" s="16" t="n">
        <v>2</v>
      </c>
      <c r="K534" s="14" t="n">
        <v>0.3255</v>
      </c>
      <c r="L534" s="14" t="n">
        <v>0.5923</v>
      </c>
      <c r="M534" s="14" t="n">
        <v>0.4809</v>
      </c>
      <c r="N534" s="14" t="n">
        <v>0.3727</v>
      </c>
      <c r="O534" s="14" t="n">
        <v>0.3255</v>
      </c>
      <c r="P534" s="16" t="n">
        <v>9</v>
      </c>
      <c r="Q534" s="16" t="n">
        <v>15</v>
      </c>
    </row>
    <row r="535" customFormat="false" ht="15" hidden="false" customHeight="false" outlineLevel="0" collapsed="false">
      <c r="A535" s="11" t="s">
        <v>35</v>
      </c>
      <c r="B535" s="11" t="s">
        <v>5359</v>
      </c>
      <c r="C535" s="16" t="n">
        <v>886</v>
      </c>
      <c r="D535" s="16" t="n">
        <v>460</v>
      </c>
      <c r="E535" s="17" t="n">
        <v>-52.543</v>
      </c>
      <c r="F535" s="75" t="n">
        <f aca="false">IF(D535=0,"",E535/D535)</f>
        <v>-0.114223913043478</v>
      </c>
      <c r="G535" s="16" t="n">
        <v>426</v>
      </c>
      <c r="H535" s="17" t="n">
        <v>8.191</v>
      </c>
      <c r="I535" s="75" t="n">
        <f aca="false">IF(G535=0,"",H535/G535)</f>
        <v>0.0192276995305164</v>
      </c>
      <c r="J535" s="16" t="n">
        <v>2</v>
      </c>
      <c r="K535" s="14" t="n">
        <v>0.3239</v>
      </c>
      <c r="L535" s="14" t="n">
        <v>0.5959</v>
      </c>
      <c r="M535" s="14" t="n">
        <v>0.4808</v>
      </c>
      <c r="N535" s="14" t="n">
        <v>0.3725</v>
      </c>
      <c r="O535" s="14" t="n">
        <v>0.3239</v>
      </c>
      <c r="P535" s="16" t="n">
        <v>9</v>
      </c>
      <c r="Q535" s="16" t="n">
        <v>15</v>
      </c>
    </row>
    <row r="536" customFormat="false" ht="15" hidden="false" customHeight="false" outlineLevel="0" collapsed="false">
      <c r="A536" s="11" t="s">
        <v>35</v>
      </c>
      <c r="B536" s="11" t="s">
        <v>5404</v>
      </c>
      <c r="C536" s="16" t="n">
        <v>920</v>
      </c>
      <c r="D536" s="16" t="n">
        <v>473</v>
      </c>
      <c r="E536" s="17" t="n">
        <v>-54.031</v>
      </c>
      <c r="F536" s="75" t="n">
        <f aca="false">IF(D536=0,"",E536/D536)</f>
        <v>-0.11423044397463</v>
      </c>
      <c r="G536" s="16" t="n">
        <v>447</v>
      </c>
      <c r="H536" s="17" t="n">
        <v>8.027</v>
      </c>
      <c r="I536" s="75" t="n">
        <f aca="false">IF(G536=0,"",H536/G536)</f>
        <v>0.0179574944071588</v>
      </c>
      <c r="J536" s="16" t="n">
        <v>2</v>
      </c>
      <c r="K536" s="14" t="n">
        <v>0.3239</v>
      </c>
      <c r="L536" s="14" t="n">
        <v>0.5957</v>
      </c>
      <c r="M536" s="14" t="n">
        <v>0.4826</v>
      </c>
      <c r="N536" s="14" t="n">
        <v>0.3783</v>
      </c>
      <c r="O536" s="14" t="n">
        <v>0.3239</v>
      </c>
      <c r="P536" s="16" t="n">
        <v>4</v>
      </c>
      <c r="Q536" s="16" t="n">
        <v>15</v>
      </c>
    </row>
    <row r="537" customFormat="false" ht="15" hidden="false" customHeight="false" outlineLevel="0" collapsed="false">
      <c r="A537" s="11" t="s">
        <v>35</v>
      </c>
      <c r="B537" s="11" t="s">
        <v>5399</v>
      </c>
      <c r="C537" s="16" t="n">
        <v>864</v>
      </c>
      <c r="D537" s="16" t="n">
        <v>448</v>
      </c>
      <c r="E537" s="17" t="n">
        <v>-52.056</v>
      </c>
      <c r="F537" s="75" t="n">
        <f aca="false">IF(D537=0,"",E537/D537)</f>
        <v>-0.116196428571429</v>
      </c>
      <c r="G537" s="16" t="n">
        <v>416</v>
      </c>
      <c r="H537" s="17" t="n">
        <v>6.279</v>
      </c>
      <c r="I537" s="75" t="n">
        <f aca="false">IF(G537=0,"",H537/G537)</f>
        <v>0.01509375</v>
      </c>
      <c r="J537" s="16" t="n">
        <v>2</v>
      </c>
      <c r="K537" s="14" t="n">
        <v>0.3229</v>
      </c>
      <c r="L537" s="14" t="n">
        <v>0.5914</v>
      </c>
      <c r="M537" s="14" t="n">
        <v>0.4803</v>
      </c>
      <c r="N537" s="14" t="n">
        <v>0.375</v>
      </c>
      <c r="O537" s="14" t="n">
        <v>0.3229</v>
      </c>
      <c r="P537" s="16" t="n">
        <v>9</v>
      </c>
      <c r="Q537" s="16" t="n">
        <v>15</v>
      </c>
    </row>
    <row r="538" customFormat="false" ht="15" hidden="false" customHeight="false" outlineLevel="0" collapsed="false">
      <c r="A538" s="11" t="s">
        <v>35</v>
      </c>
      <c r="B538" s="11" t="s">
        <v>5341</v>
      </c>
      <c r="C538" s="16" t="n">
        <v>865</v>
      </c>
      <c r="D538" s="16" t="n">
        <v>452</v>
      </c>
      <c r="E538" s="17" t="n">
        <v>-53.288</v>
      </c>
      <c r="F538" s="75" t="n">
        <f aca="false">IF(D538=0,"",E538/D538)</f>
        <v>-0.117893805309735</v>
      </c>
      <c r="G538" s="16" t="n">
        <v>413</v>
      </c>
      <c r="H538" s="17" t="n">
        <v>12.373</v>
      </c>
      <c r="I538" s="75" t="n">
        <f aca="false">IF(G538=0,"",H538/G538)</f>
        <v>0.0299588377723971</v>
      </c>
      <c r="J538" s="16" t="n">
        <v>2</v>
      </c>
      <c r="K538" s="14" t="n">
        <v>0.3249</v>
      </c>
      <c r="L538" s="14" t="n">
        <v>0.5873</v>
      </c>
      <c r="M538" s="14" t="n">
        <v>0.4798</v>
      </c>
      <c r="N538" s="14" t="n">
        <v>0.3769</v>
      </c>
      <c r="O538" s="14" t="n">
        <v>0.3249</v>
      </c>
      <c r="P538" s="16" t="n">
        <v>5</v>
      </c>
      <c r="Q538" s="16" t="n">
        <v>15</v>
      </c>
    </row>
    <row r="539" customFormat="false" ht="15" hidden="false" customHeight="false" outlineLevel="0" collapsed="false">
      <c r="A539" s="11" t="s">
        <v>35</v>
      </c>
      <c r="B539" s="11" t="s">
        <v>5356</v>
      </c>
      <c r="C539" s="16" t="n">
        <v>979</v>
      </c>
      <c r="D539" s="16" t="n">
        <v>504</v>
      </c>
      <c r="E539" s="17" t="n">
        <v>-61.138</v>
      </c>
      <c r="F539" s="75" t="n">
        <f aca="false">IF(D539=0,"",E539/D539)</f>
        <v>-0.121305555555556</v>
      </c>
      <c r="G539" s="16" t="n">
        <v>475</v>
      </c>
      <c r="H539" s="17" t="n">
        <v>13.799</v>
      </c>
      <c r="I539" s="75" t="n">
        <f aca="false">IF(G539=0,"",H539/G539)</f>
        <v>0.0290505263157895</v>
      </c>
      <c r="J539" s="16" t="n">
        <v>3</v>
      </c>
      <c r="K539" s="14" t="n">
        <v>0.2492</v>
      </c>
      <c r="L539" s="14" t="n">
        <v>0.5843</v>
      </c>
      <c r="M539" s="14" t="n">
        <v>0.475</v>
      </c>
      <c r="N539" s="14" t="n">
        <v>0.3064</v>
      </c>
      <c r="O539" s="14" t="n">
        <v>0.2492</v>
      </c>
      <c r="P539" s="16" t="n">
        <v>4</v>
      </c>
      <c r="Q539" s="16" t="n">
        <v>10</v>
      </c>
    </row>
    <row r="540" customFormat="false" ht="15" hidden="false" customHeight="false" outlineLevel="0" collapsed="false">
      <c r="A540" s="11" t="s">
        <v>35</v>
      </c>
      <c r="B540" s="11" t="s">
        <v>5326</v>
      </c>
      <c r="C540" s="16" t="n">
        <v>751</v>
      </c>
      <c r="D540" s="16" t="n">
        <v>399</v>
      </c>
      <c r="E540" s="17" t="n">
        <v>-48.458</v>
      </c>
      <c r="F540" s="75" t="n">
        <f aca="false">IF(D540=0,"",E540/D540)</f>
        <v>-0.121448621553885</v>
      </c>
      <c r="G540" s="16" t="n">
        <v>352</v>
      </c>
      <c r="H540" s="17" t="n">
        <v>4.9</v>
      </c>
      <c r="I540" s="75" t="n">
        <f aca="false">IF(G540=0,"",H540/G540)</f>
        <v>0.0139204545454545</v>
      </c>
      <c r="J540" s="16" t="n">
        <v>2</v>
      </c>
      <c r="K540" s="14" t="n">
        <v>0.241</v>
      </c>
      <c r="L540" s="14" t="n">
        <v>0.5952</v>
      </c>
      <c r="M540" s="14" t="n">
        <v>0.4807</v>
      </c>
      <c r="N540" s="14" t="n">
        <v>0.3728</v>
      </c>
      <c r="O540" s="14" t="n">
        <v>0.241</v>
      </c>
      <c r="P540" s="16" t="n">
        <v>4</v>
      </c>
      <c r="Q540" s="16" t="n">
        <v>17</v>
      </c>
    </row>
    <row r="541" customFormat="false" ht="15" hidden="false" customHeight="false" outlineLevel="0" collapsed="false">
      <c r="A541" s="11" t="s">
        <v>35</v>
      </c>
      <c r="B541" s="11" t="s">
        <v>5311</v>
      </c>
      <c r="C541" s="16" t="n">
        <v>790</v>
      </c>
      <c r="D541" s="16" t="n">
        <v>414</v>
      </c>
      <c r="E541" s="17" t="n">
        <v>-50.344</v>
      </c>
      <c r="F541" s="75" t="n">
        <f aca="false">IF(D541=0,"",E541/D541)</f>
        <v>-0.1216038647343</v>
      </c>
      <c r="G541" s="16" t="n">
        <v>376</v>
      </c>
      <c r="H541" s="17" t="n">
        <v>7.543</v>
      </c>
      <c r="I541" s="75" t="n">
        <f aca="false">IF(G541=0,"",H541/G541)</f>
        <v>0.020061170212766</v>
      </c>
      <c r="J541" s="16" t="n">
        <v>2</v>
      </c>
      <c r="K541" s="14" t="n">
        <v>0.3228</v>
      </c>
      <c r="L541" s="14" t="n">
        <v>0.5937</v>
      </c>
      <c r="M541" s="14" t="n">
        <v>0.4772</v>
      </c>
      <c r="N541" s="14" t="n">
        <v>0.3734</v>
      </c>
      <c r="O541" s="14" t="n">
        <v>0.3228</v>
      </c>
      <c r="P541" s="16" t="n">
        <v>8</v>
      </c>
      <c r="Q541" s="16" t="n">
        <v>16</v>
      </c>
    </row>
    <row r="542" customFormat="false" ht="15" hidden="false" customHeight="false" outlineLevel="0" collapsed="false">
      <c r="A542" s="11" t="s">
        <v>35</v>
      </c>
      <c r="B542" s="11" t="s">
        <v>5320</v>
      </c>
      <c r="C542" s="16" t="n">
        <v>778</v>
      </c>
      <c r="D542" s="16" t="n">
        <v>408</v>
      </c>
      <c r="E542" s="17" t="n">
        <v>-49.638</v>
      </c>
      <c r="F542" s="75" t="n">
        <f aca="false">IF(D542=0,"",E542/D542)</f>
        <v>-0.121661764705882</v>
      </c>
      <c r="G542" s="16" t="n">
        <v>370</v>
      </c>
      <c r="H542" s="17" t="n">
        <v>40.79</v>
      </c>
      <c r="I542" s="75" t="n">
        <f aca="false">IF(G542=0,"",H542/G542)</f>
        <v>0.110243243243243</v>
      </c>
      <c r="J542" s="16" t="n">
        <v>3</v>
      </c>
      <c r="K542" s="14" t="n">
        <v>0.3368</v>
      </c>
      <c r="L542" s="14" t="n">
        <v>0.6041</v>
      </c>
      <c r="M542" s="14" t="n">
        <v>0.4833</v>
      </c>
      <c r="N542" s="14" t="n">
        <v>0.383</v>
      </c>
      <c r="O542" s="14" t="n">
        <v>0.3368</v>
      </c>
      <c r="P542" s="16" t="n">
        <v>5</v>
      </c>
      <c r="Q542" s="16" t="n">
        <v>13</v>
      </c>
    </row>
    <row r="543" customFormat="false" ht="15" hidden="false" customHeight="false" outlineLevel="0" collapsed="false">
      <c r="A543" s="11" t="s">
        <v>35</v>
      </c>
      <c r="B543" s="11" t="s">
        <v>5313</v>
      </c>
      <c r="C543" s="16" t="n">
        <v>775</v>
      </c>
      <c r="D543" s="16" t="n">
        <v>392</v>
      </c>
      <c r="E543" s="17" t="n">
        <v>-47.798</v>
      </c>
      <c r="F543" s="75" t="n">
        <f aca="false">IF(D543=0,"",E543/D543)</f>
        <v>-0.121933673469388</v>
      </c>
      <c r="G543" s="16" t="n">
        <v>383</v>
      </c>
      <c r="H543" s="17" t="n">
        <v>21.686</v>
      </c>
      <c r="I543" s="75" t="n">
        <f aca="false">IF(G543=0,"",H543/G543)</f>
        <v>0.056621409921671</v>
      </c>
      <c r="J543" s="16" t="n">
        <v>3</v>
      </c>
      <c r="K543" s="14" t="n">
        <v>0.329</v>
      </c>
      <c r="L543" s="14" t="n">
        <v>0.6</v>
      </c>
      <c r="M543" s="14" t="n">
        <v>0.4903</v>
      </c>
      <c r="N543" s="14" t="n">
        <v>0.3832</v>
      </c>
      <c r="O543" s="14" t="n">
        <v>0.329</v>
      </c>
      <c r="P543" s="16" t="n">
        <v>4</v>
      </c>
      <c r="Q543" s="16" t="n">
        <v>16</v>
      </c>
    </row>
    <row r="544" customFormat="false" ht="15" hidden="false" customHeight="false" outlineLevel="0" collapsed="false">
      <c r="A544" s="11" t="s">
        <v>35</v>
      </c>
      <c r="B544" s="11" t="s">
        <v>5269</v>
      </c>
      <c r="C544" s="16" t="n">
        <v>191</v>
      </c>
      <c r="D544" s="16" t="n">
        <v>96</v>
      </c>
      <c r="E544" s="17" t="n">
        <v>-11.78</v>
      </c>
      <c r="F544" s="75" t="n">
        <f aca="false">IF(D544=0,"",E544/D544)</f>
        <v>-0.122708333333333</v>
      </c>
      <c r="G544" s="16" t="n">
        <v>95</v>
      </c>
      <c r="H544" s="17" t="n">
        <v>30.314</v>
      </c>
      <c r="I544" s="75" t="n">
        <f aca="false">IF(G544=0,"",H544/G544)</f>
        <v>0.319094736842105</v>
      </c>
      <c r="J544" s="16" t="n">
        <v>4</v>
      </c>
      <c r="K544" s="14" t="n">
        <v>0.3717</v>
      </c>
      <c r="L544" s="14" t="n">
        <v>0.6126</v>
      </c>
      <c r="M544" s="14" t="n">
        <v>0.5393</v>
      </c>
      <c r="N544" s="14" t="n">
        <v>0.4398</v>
      </c>
      <c r="O544" s="14" t="n">
        <v>0.3717</v>
      </c>
      <c r="P544" s="16" t="n">
        <v>5</v>
      </c>
      <c r="Q544" s="16" t="n">
        <v>11</v>
      </c>
    </row>
    <row r="545" customFormat="false" ht="15" hidden="false" customHeight="false" outlineLevel="0" collapsed="false">
      <c r="A545" s="11" t="s">
        <v>35</v>
      </c>
      <c r="B545" s="11" t="s">
        <v>5381</v>
      </c>
      <c r="C545" s="16" t="n">
        <v>899</v>
      </c>
      <c r="D545" s="16" t="n">
        <v>471</v>
      </c>
      <c r="E545" s="17" t="n">
        <v>-57.808</v>
      </c>
      <c r="F545" s="75" t="n">
        <f aca="false">IF(D545=0,"",E545/D545)</f>
        <v>-0.122734607218684</v>
      </c>
      <c r="G545" s="16" t="n">
        <v>428</v>
      </c>
      <c r="H545" s="17" t="n">
        <v>-2.819</v>
      </c>
      <c r="I545" s="75" t="n">
        <f aca="false">IF(G545=0,"",H545/G545)</f>
        <v>-0.00658644859813084</v>
      </c>
      <c r="J545" s="16" t="n">
        <v>2</v>
      </c>
      <c r="K545" s="14" t="n">
        <v>0.3181</v>
      </c>
      <c r="L545" s="14" t="n">
        <v>0.5918</v>
      </c>
      <c r="M545" s="14" t="n">
        <v>0.4772</v>
      </c>
      <c r="N545" s="14" t="n">
        <v>0.3671</v>
      </c>
      <c r="O545" s="14" t="n">
        <v>0.3181</v>
      </c>
      <c r="P545" s="16" t="n">
        <v>7</v>
      </c>
      <c r="Q545" s="16" t="n">
        <v>15</v>
      </c>
    </row>
    <row r="546" customFormat="false" ht="15" hidden="false" customHeight="false" outlineLevel="0" collapsed="false">
      <c r="A546" s="11" t="s">
        <v>35</v>
      </c>
      <c r="B546" s="11" t="s">
        <v>5331</v>
      </c>
      <c r="C546" s="16" t="n">
        <v>853</v>
      </c>
      <c r="D546" s="16" t="n">
        <v>445</v>
      </c>
      <c r="E546" s="17" t="n">
        <v>-54.885</v>
      </c>
      <c r="F546" s="75" t="n">
        <f aca="false">IF(D546=0,"",E546/D546)</f>
        <v>-0.123337078651685</v>
      </c>
      <c r="G546" s="16" t="n">
        <v>408</v>
      </c>
      <c r="H546" s="17" t="n">
        <v>14.335</v>
      </c>
      <c r="I546" s="75" t="n">
        <f aca="false">IF(G546=0,"",H546/G546)</f>
        <v>0.0351348039215686</v>
      </c>
      <c r="J546" s="16" t="n">
        <v>2</v>
      </c>
      <c r="K546" s="14" t="n">
        <v>0.3247</v>
      </c>
      <c r="L546" s="14" t="n">
        <v>0.5885</v>
      </c>
      <c r="M546" s="14" t="n">
        <v>0.4725</v>
      </c>
      <c r="N546" s="14" t="n">
        <v>0.3669</v>
      </c>
      <c r="O546" s="14" t="n">
        <v>0.3247</v>
      </c>
      <c r="P546" s="16" t="n">
        <v>5</v>
      </c>
      <c r="Q546" s="16" t="n">
        <v>19</v>
      </c>
    </row>
    <row r="547" customFormat="false" ht="15" hidden="false" customHeight="false" outlineLevel="0" collapsed="false">
      <c r="A547" s="11" t="s">
        <v>35</v>
      </c>
      <c r="B547" s="11" t="s">
        <v>5300</v>
      </c>
      <c r="C547" s="16" t="n">
        <v>620</v>
      </c>
      <c r="D547" s="16" t="n">
        <v>326</v>
      </c>
      <c r="E547" s="17" t="n">
        <v>-40.549</v>
      </c>
      <c r="F547" s="75" t="n">
        <f aca="false">IF(D547=0,"",E547/D547)</f>
        <v>-0.124383435582822</v>
      </c>
      <c r="G547" s="16" t="n">
        <v>294</v>
      </c>
      <c r="H547" s="17" t="n">
        <v>18.289</v>
      </c>
      <c r="I547" s="75" t="n">
        <f aca="false">IF(G547=0,"",H547/G547)</f>
        <v>0.0622074829931973</v>
      </c>
      <c r="J547" s="16" t="n">
        <v>4</v>
      </c>
      <c r="K547" s="14" t="n">
        <v>0.329</v>
      </c>
      <c r="L547" s="14" t="n">
        <v>0.6113</v>
      </c>
      <c r="M547" s="14" t="n">
        <v>0.4968</v>
      </c>
      <c r="N547" s="14" t="n">
        <v>0.3984</v>
      </c>
      <c r="O547" s="14" t="n">
        <v>0.329</v>
      </c>
      <c r="P547" s="16" t="n">
        <v>5</v>
      </c>
      <c r="Q547" s="16" t="n">
        <v>14</v>
      </c>
    </row>
    <row r="548" customFormat="false" ht="15" hidden="false" customHeight="false" outlineLevel="0" collapsed="false">
      <c r="A548" s="11" t="s">
        <v>35</v>
      </c>
      <c r="B548" s="11" t="s">
        <v>5290</v>
      </c>
      <c r="C548" s="16" t="n">
        <v>430</v>
      </c>
      <c r="D548" s="16" t="n">
        <v>217</v>
      </c>
      <c r="E548" s="17" t="n">
        <v>-27.262</v>
      </c>
      <c r="F548" s="75" t="n">
        <f aca="false">IF(D548=0,"",E548/D548)</f>
        <v>-0.12563133640553</v>
      </c>
      <c r="G548" s="16" t="n">
        <v>213</v>
      </c>
      <c r="H548" s="17" t="n">
        <v>0.869</v>
      </c>
      <c r="I548" s="75" t="n">
        <f aca="false">IF(G548=0,"",H548/G548)</f>
        <v>0.00407981220657277</v>
      </c>
      <c r="J548" s="16" t="n">
        <v>3</v>
      </c>
      <c r="K548" s="14" t="n">
        <v>0.3209</v>
      </c>
      <c r="L548" s="14" t="n">
        <v>0.6023</v>
      </c>
      <c r="M548" s="14" t="n">
        <v>0.4977</v>
      </c>
      <c r="N548" s="14" t="n">
        <v>0.3744</v>
      </c>
      <c r="O548" s="14" t="n">
        <v>0.3209</v>
      </c>
      <c r="P548" s="16" t="n">
        <v>5</v>
      </c>
      <c r="Q548" s="16" t="n">
        <v>13</v>
      </c>
    </row>
    <row r="549" customFormat="false" ht="15" hidden="false" customHeight="false" outlineLevel="0" collapsed="false">
      <c r="A549" s="11" t="s">
        <v>35</v>
      </c>
      <c r="B549" s="11" t="s">
        <v>5344</v>
      </c>
      <c r="C549" s="16" t="n">
        <v>914</v>
      </c>
      <c r="D549" s="16" t="n">
        <v>476</v>
      </c>
      <c r="E549" s="17" t="n">
        <v>-60.436</v>
      </c>
      <c r="F549" s="75" t="n">
        <f aca="false">IF(D549=0,"",E549/D549)</f>
        <v>-0.126966386554622</v>
      </c>
      <c r="G549" s="16" t="n">
        <v>438</v>
      </c>
      <c r="H549" s="17" t="n">
        <v>-3.948</v>
      </c>
      <c r="I549" s="75" t="n">
        <f aca="false">IF(G549=0,"",H549/G549)</f>
        <v>-0.00901369863013699</v>
      </c>
      <c r="J549" s="16" t="n">
        <v>2</v>
      </c>
      <c r="K549" s="14" t="n">
        <v>0.3173</v>
      </c>
      <c r="L549" s="14" t="n">
        <v>0.5908</v>
      </c>
      <c r="M549" s="14" t="n">
        <v>0.4759</v>
      </c>
      <c r="N549" s="14" t="n">
        <v>0.3676</v>
      </c>
      <c r="O549" s="14" t="n">
        <v>0.3173</v>
      </c>
      <c r="P549" s="16" t="n">
        <v>6</v>
      </c>
      <c r="Q549" s="16" t="n">
        <v>14</v>
      </c>
    </row>
    <row r="550" customFormat="false" ht="15" hidden="false" customHeight="false" outlineLevel="0" collapsed="false">
      <c r="A550" s="11" t="s">
        <v>35</v>
      </c>
      <c r="B550" s="11" t="s">
        <v>5384</v>
      </c>
      <c r="C550" s="16" t="n">
        <v>949</v>
      </c>
      <c r="D550" s="16" t="n">
        <v>490</v>
      </c>
      <c r="E550" s="17" t="n">
        <v>-62.439</v>
      </c>
      <c r="F550" s="75" t="n">
        <f aca="false">IF(D550=0,"",E550/D550)</f>
        <v>-0.127426530612245</v>
      </c>
      <c r="G550" s="16" t="n">
        <v>459</v>
      </c>
      <c r="H550" s="17" t="n">
        <v>10.827</v>
      </c>
      <c r="I550" s="75" t="n">
        <f aca="false">IF(G550=0,"",H550/G550)</f>
        <v>0.0235882352941176</v>
      </c>
      <c r="J550" s="16" t="n">
        <v>2</v>
      </c>
      <c r="K550" s="14" t="n">
        <v>0.3224</v>
      </c>
      <c r="L550" s="14" t="n">
        <v>0.5827</v>
      </c>
      <c r="M550" s="14" t="n">
        <v>0.4773</v>
      </c>
      <c r="N550" s="14" t="n">
        <v>0.3678</v>
      </c>
      <c r="O550" s="14" t="n">
        <v>0.3224</v>
      </c>
      <c r="P550" s="16" t="n">
        <v>5</v>
      </c>
      <c r="Q550" s="16" t="n">
        <v>15</v>
      </c>
    </row>
    <row r="551" customFormat="false" ht="15" hidden="false" customHeight="false" outlineLevel="0" collapsed="false">
      <c r="A551" s="11" t="s">
        <v>35</v>
      </c>
      <c r="B551" s="11" t="s">
        <v>5336</v>
      </c>
      <c r="C551" s="16" t="n">
        <v>954</v>
      </c>
      <c r="D551" s="16" t="n">
        <v>495</v>
      </c>
      <c r="E551" s="17" t="n">
        <v>-63.82</v>
      </c>
      <c r="F551" s="75" t="n">
        <f aca="false">IF(D551=0,"",E551/D551)</f>
        <v>-0.128929292929293</v>
      </c>
      <c r="G551" s="16" t="n">
        <v>459</v>
      </c>
      <c r="H551" s="17" t="n">
        <v>11.927</v>
      </c>
      <c r="I551" s="75" t="n">
        <f aca="false">IF(G551=0,"",H551/G551)</f>
        <v>0.0259847494553377</v>
      </c>
      <c r="J551" s="16" t="n">
        <v>2</v>
      </c>
      <c r="K551" s="14" t="n">
        <v>0.3805</v>
      </c>
      <c r="L551" s="14" t="n">
        <v>0.5943</v>
      </c>
      <c r="M551" s="14" t="n">
        <v>0.4832</v>
      </c>
      <c r="N551" s="14" t="n">
        <v>0.3805</v>
      </c>
      <c r="O551" s="14" t="n">
        <v>0.2065</v>
      </c>
      <c r="P551" s="16" t="n">
        <v>9</v>
      </c>
      <c r="Q551" s="16" t="n">
        <v>14</v>
      </c>
    </row>
    <row r="552" customFormat="false" ht="15" hidden="false" customHeight="false" outlineLevel="0" collapsed="false">
      <c r="A552" s="11" t="s">
        <v>35</v>
      </c>
      <c r="B552" s="11" t="s">
        <v>5342</v>
      </c>
      <c r="C552" s="16" t="n">
        <v>798</v>
      </c>
      <c r="D552" s="16" t="n">
        <v>418</v>
      </c>
      <c r="E552" s="17" t="n">
        <v>-54.251</v>
      </c>
      <c r="F552" s="75" t="n">
        <f aca="false">IF(D552=0,"",E552/D552)</f>
        <v>-0.129787081339713</v>
      </c>
      <c r="G552" s="16" t="n">
        <v>380</v>
      </c>
      <c r="H552" s="17" t="n">
        <v>-2.39</v>
      </c>
      <c r="I552" s="75" t="n">
        <f aca="false">IF(G552=0,"",H552/G552)</f>
        <v>-0.00628947368421053</v>
      </c>
      <c r="J552" s="16" t="n">
        <v>2</v>
      </c>
      <c r="K552" s="14" t="n">
        <v>0.317</v>
      </c>
      <c r="L552" s="14" t="n">
        <v>0.594</v>
      </c>
      <c r="M552" s="14" t="n">
        <v>0.4737</v>
      </c>
      <c r="N552" s="14" t="n">
        <v>0.3659</v>
      </c>
      <c r="O552" s="14" t="n">
        <v>0.317</v>
      </c>
      <c r="P552" s="16" t="n">
        <v>5</v>
      </c>
      <c r="Q552" s="16" t="n">
        <v>14</v>
      </c>
    </row>
    <row r="553" customFormat="false" ht="15" hidden="false" customHeight="false" outlineLevel="0" collapsed="false">
      <c r="A553" s="11" t="s">
        <v>35</v>
      </c>
      <c r="B553" s="11" t="s">
        <v>5372</v>
      </c>
      <c r="C553" s="16" t="n">
        <v>881</v>
      </c>
      <c r="D553" s="16" t="n">
        <v>462</v>
      </c>
      <c r="E553" s="17" t="n">
        <v>-60.644</v>
      </c>
      <c r="F553" s="75" t="n">
        <f aca="false">IF(D553=0,"",E553/D553)</f>
        <v>-0.131264069264069</v>
      </c>
      <c r="G553" s="16" t="n">
        <v>419</v>
      </c>
      <c r="H553" s="17" t="n">
        <v>6.259</v>
      </c>
      <c r="I553" s="75" t="n">
        <f aca="false">IF(G553=0,"",H553/G553)</f>
        <v>0.0149379474940334</v>
      </c>
      <c r="J553" s="16" t="n">
        <v>2</v>
      </c>
      <c r="K553" s="14" t="n">
        <v>0.3201</v>
      </c>
      <c r="L553" s="14" t="n">
        <v>0.5902</v>
      </c>
      <c r="M553" s="14" t="n">
        <v>0.4745</v>
      </c>
      <c r="N553" s="14" t="n">
        <v>0.3678</v>
      </c>
      <c r="O553" s="14" t="n">
        <v>0.3201</v>
      </c>
      <c r="P553" s="16" t="n">
        <v>6</v>
      </c>
      <c r="Q553" s="16" t="n">
        <v>17</v>
      </c>
    </row>
    <row r="554" customFormat="false" ht="15" hidden="false" customHeight="false" outlineLevel="0" collapsed="false">
      <c r="A554" s="11" t="s">
        <v>35</v>
      </c>
      <c r="B554" s="11" t="s">
        <v>5270</v>
      </c>
      <c r="C554" s="16" t="n">
        <v>326</v>
      </c>
      <c r="D554" s="16" t="n">
        <v>164</v>
      </c>
      <c r="E554" s="17" t="n">
        <v>-21.647</v>
      </c>
      <c r="F554" s="75" t="n">
        <f aca="false">IF(D554=0,"",E554/D554)</f>
        <v>-0.131993902439024</v>
      </c>
      <c r="G554" s="16" t="n">
        <v>162</v>
      </c>
      <c r="H554" s="17" t="n">
        <v>16.777</v>
      </c>
      <c r="I554" s="75" t="n">
        <f aca="false">IF(G554=0,"",H554/G554)</f>
        <v>0.103561728395062</v>
      </c>
      <c r="J554" s="16" t="n">
        <v>4</v>
      </c>
      <c r="K554" s="14" t="n">
        <v>0.3344</v>
      </c>
      <c r="L554" s="14" t="n">
        <v>0.5828</v>
      </c>
      <c r="M554" s="14" t="n">
        <v>0.4908</v>
      </c>
      <c r="N554" s="14" t="n">
        <v>0.3957</v>
      </c>
      <c r="O554" s="14" t="n">
        <v>0.3344</v>
      </c>
      <c r="P554" s="16" t="n">
        <v>4</v>
      </c>
      <c r="Q554" s="16" t="n">
        <v>13</v>
      </c>
    </row>
    <row r="555" customFormat="false" ht="15" hidden="false" customHeight="false" outlineLevel="0" collapsed="false">
      <c r="A555" s="11" t="s">
        <v>35</v>
      </c>
      <c r="B555" s="11" t="s">
        <v>5315</v>
      </c>
      <c r="C555" s="16" t="n">
        <v>756</v>
      </c>
      <c r="D555" s="16" t="n">
        <v>399</v>
      </c>
      <c r="E555" s="17" t="n">
        <v>-52.735</v>
      </c>
      <c r="F555" s="75" t="n">
        <f aca="false">IF(D555=0,"",E555/D555)</f>
        <v>-0.132167919799499</v>
      </c>
      <c r="G555" s="16" t="n">
        <v>357</v>
      </c>
      <c r="H555" s="17" t="n">
        <v>32.753</v>
      </c>
      <c r="I555" s="75" t="n">
        <f aca="false">IF(G555=0,"",H555/G555)</f>
        <v>0.0917450980392157</v>
      </c>
      <c r="J555" s="16" t="n">
        <v>4</v>
      </c>
      <c r="K555" s="14" t="n">
        <v>0.332</v>
      </c>
      <c r="L555" s="14" t="n">
        <v>0.6005</v>
      </c>
      <c r="M555" s="14" t="n">
        <v>0.4987</v>
      </c>
      <c r="N555" s="14" t="n">
        <v>0.3981</v>
      </c>
      <c r="O555" s="14" t="n">
        <v>0.332</v>
      </c>
      <c r="P555" s="16" t="n">
        <v>5</v>
      </c>
      <c r="Q555" s="16" t="n">
        <v>12</v>
      </c>
    </row>
    <row r="556" customFormat="false" ht="15" hidden="false" customHeight="false" outlineLevel="0" collapsed="false">
      <c r="A556" s="11" t="s">
        <v>35</v>
      </c>
      <c r="B556" s="11" t="s">
        <v>5379</v>
      </c>
      <c r="C556" s="16" t="n">
        <v>877</v>
      </c>
      <c r="D556" s="16" t="n">
        <v>460</v>
      </c>
      <c r="E556" s="17" t="n">
        <v>-61.493</v>
      </c>
      <c r="F556" s="75" t="n">
        <f aca="false">IF(D556=0,"",E556/D556)</f>
        <v>-0.133680434782609</v>
      </c>
      <c r="G556" s="16" t="n">
        <v>417</v>
      </c>
      <c r="H556" s="17" t="n">
        <v>8.274</v>
      </c>
      <c r="I556" s="75" t="n">
        <f aca="false">IF(G556=0,"",H556/G556)</f>
        <v>0.019841726618705</v>
      </c>
      <c r="J556" s="16" t="n">
        <v>2</v>
      </c>
      <c r="K556" s="14" t="n">
        <v>0.3204</v>
      </c>
      <c r="L556" s="14" t="n">
        <v>0.5918</v>
      </c>
      <c r="M556" s="14" t="n">
        <v>0.4732</v>
      </c>
      <c r="N556" s="14" t="n">
        <v>0.3672</v>
      </c>
      <c r="O556" s="14" t="n">
        <v>0.3204</v>
      </c>
      <c r="P556" s="16" t="n">
        <v>6</v>
      </c>
      <c r="Q556" s="16" t="n">
        <v>17</v>
      </c>
    </row>
    <row r="557" customFormat="false" ht="15" hidden="false" customHeight="false" outlineLevel="0" collapsed="false">
      <c r="A557" s="11" t="s">
        <v>35</v>
      </c>
      <c r="B557" s="11" t="s">
        <v>5386</v>
      </c>
      <c r="C557" s="16" t="n">
        <v>891</v>
      </c>
      <c r="D557" s="16" t="n">
        <v>474</v>
      </c>
      <c r="E557" s="17" t="n">
        <v>-64.507</v>
      </c>
      <c r="F557" s="75" t="n">
        <f aca="false">IF(D557=0,"",E557/D557)</f>
        <v>-0.136090717299578</v>
      </c>
      <c r="G557" s="16" t="n">
        <v>417</v>
      </c>
      <c r="H557" s="17" t="n">
        <v>35.228</v>
      </c>
      <c r="I557" s="75" t="n">
        <f aca="false">IF(G557=0,"",H557/G557)</f>
        <v>0.0844796163069544</v>
      </c>
      <c r="J557" s="16" t="n">
        <v>3</v>
      </c>
      <c r="K557" s="14" t="n">
        <v>0.33</v>
      </c>
      <c r="L557" s="14" t="n">
        <v>0.6004</v>
      </c>
      <c r="M557" s="14" t="n">
        <v>0.4848</v>
      </c>
      <c r="N557" s="14" t="n">
        <v>0.3827</v>
      </c>
      <c r="O557" s="14" t="n">
        <v>0.33</v>
      </c>
      <c r="P557" s="16" t="n">
        <v>7</v>
      </c>
      <c r="Q557" s="16" t="n">
        <v>17</v>
      </c>
    </row>
    <row r="558" customFormat="false" ht="15" hidden="false" customHeight="false" outlineLevel="0" collapsed="false">
      <c r="A558" s="11" t="s">
        <v>35</v>
      </c>
      <c r="B558" s="11" t="s">
        <v>5376</v>
      </c>
      <c r="C558" s="16" t="n">
        <v>849</v>
      </c>
      <c r="D558" s="16" t="n">
        <v>439</v>
      </c>
      <c r="E558" s="17" t="n">
        <v>-60.715</v>
      </c>
      <c r="F558" s="75" t="n">
        <f aca="false">IF(D558=0,"",E558/D558)</f>
        <v>-0.138302961275626</v>
      </c>
      <c r="G558" s="16" t="n">
        <v>410</v>
      </c>
      <c r="H558" s="17" t="n">
        <v>-8.623</v>
      </c>
      <c r="I558" s="75" t="n">
        <f aca="false">IF(G558=0,"",H558/G558)</f>
        <v>-0.0210317073170732</v>
      </c>
      <c r="J558" s="16" t="n">
        <v>2</v>
      </c>
      <c r="K558" s="14" t="n">
        <v>0.3133</v>
      </c>
      <c r="L558" s="14" t="n">
        <v>0.5901</v>
      </c>
      <c r="M558" s="14" t="n">
        <v>0.477</v>
      </c>
      <c r="N558" s="14" t="n">
        <v>0.3628</v>
      </c>
      <c r="O558" s="14" t="n">
        <v>0.3133</v>
      </c>
      <c r="P558" s="16" t="n">
        <v>7</v>
      </c>
      <c r="Q558" s="16" t="n">
        <v>15</v>
      </c>
    </row>
    <row r="559" customFormat="false" ht="15" hidden="false" customHeight="false" outlineLevel="0" collapsed="false">
      <c r="A559" s="11" t="s">
        <v>35</v>
      </c>
      <c r="B559" s="11" t="s">
        <v>5272</v>
      </c>
      <c r="C559" s="16" t="n">
        <v>266</v>
      </c>
      <c r="D559" s="16" t="n">
        <v>154</v>
      </c>
      <c r="E559" s="17" t="n">
        <v>-21.311</v>
      </c>
      <c r="F559" s="75" t="n">
        <f aca="false">IF(D559=0,"",E559/D559)</f>
        <v>-0.138383116883117</v>
      </c>
      <c r="G559" s="16" t="n">
        <v>112</v>
      </c>
      <c r="H559" s="17" t="n">
        <v>28.093</v>
      </c>
      <c r="I559" s="75" t="n">
        <f aca="false">IF(G559=0,"",H559/G559)</f>
        <v>0.250830357142857</v>
      </c>
      <c r="J559" s="16" t="n">
        <v>4</v>
      </c>
      <c r="K559" s="14" t="n">
        <v>0.3496</v>
      </c>
      <c r="L559" s="14" t="n">
        <v>0.609</v>
      </c>
      <c r="M559" s="14" t="n">
        <v>0.5075</v>
      </c>
      <c r="N559" s="14" t="n">
        <v>0.4023</v>
      </c>
      <c r="O559" s="14" t="n">
        <v>0.3496</v>
      </c>
      <c r="P559" s="16" t="n">
        <v>9</v>
      </c>
      <c r="Q559" s="16" t="n">
        <v>16</v>
      </c>
    </row>
    <row r="560" customFormat="false" ht="15" hidden="false" customHeight="false" outlineLevel="0" collapsed="false">
      <c r="A560" s="11" t="s">
        <v>35</v>
      </c>
      <c r="B560" s="11" t="s">
        <v>5354</v>
      </c>
      <c r="C560" s="16" t="n">
        <v>1060</v>
      </c>
      <c r="D560" s="16" t="n">
        <v>548</v>
      </c>
      <c r="E560" s="17" t="n">
        <v>-76.553</v>
      </c>
      <c r="F560" s="75" t="n">
        <f aca="false">IF(D560=0,"",E560/D560)</f>
        <v>-0.139695255474453</v>
      </c>
      <c r="G560" s="16" t="n">
        <v>512</v>
      </c>
      <c r="H560" s="17" t="n">
        <v>10.459</v>
      </c>
      <c r="I560" s="75" t="n">
        <f aca="false">IF(G560=0,"",H560/G560)</f>
        <v>0.020427734375</v>
      </c>
      <c r="J560" s="16" t="n">
        <v>3</v>
      </c>
      <c r="K560" s="14" t="n">
        <v>0.1887</v>
      </c>
      <c r="L560" s="14" t="n">
        <v>0.5821</v>
      </c>
      <c r="M560" s="14" t="n">
        <v>0.3642</v>
      </c>
      <c r="N560" s="14" t="n">
        <v>0.234</v>
      </c>
      <c r="O560" s="14" t="n">
        <v>0.1887</v>
      </c>
      <c r="P560" s="16" t="n">
        <v>4</v>
      </c>
      <c r="Q560" s="16" t="n">
        <v>6</v>
      </c>
    </row>
    <row r="561" customFormat="false" ht="15" hidden="false" customHeight="false" outlineLevel="0" collapsed="false">
      <c r="A561" s="11" t="s">
        <v>35</v>
      </c>
      <c r="B561" s="11" t="s">
        <v>5383</v>
      </c>
      <c r="C561" s="16" t="n">
        <v>971</v>
      </c>
      <c r="D561" s="16" t="n">
        <v>504</v>
      </c>
      <c r="E561" s="17" t="n">
        <v>-71.046</v>
      </c>
      <c r="F561" s="75" t="n">
        <f aca="false">IF(D561=0,"",E561/D561)</f>
        <v>-0.140964285714286</v>
      </c>
      <c r="G561" s="16" t="n">
        <v>467</v>
      </c>
      <c r="H561" s="17" t="n">
        <v>23.745</v>
      </c>
      <c r="I561" s="75" t="n">
        <f aca="false">IF(G561=0,"",H561/G561)</f>
        <v>0.0508458244111349</v>
      </c>
      <c r="J561" s="16" t="n">
        <v>3</v>
      </c>
      <c r="K561" s="14" t="n">
        <v>0.3244</v>
      </c>
      <c r="L561" s="14" t="n">
        <v>0.5922</v>
      </c>
      <c r="M561" s="14" t="n">
        <v>0.484</v>
      </c>
      <c r="N561" s="14" t="n">
        <v>0.378</v>
      </c>
      <c r="O561" s="14" t="n">
        <v>0.3244</v>
      </c>
      <c r="P561" s="16" t="n">
        <v>5</v>
      </c>
      <c r="Q561" s="16" t="n">
        <v>15</v>
      </c>
    </row>
    <row r="562" customFormat="false" ht="15" hidden="false" customHeight="false" outlineLevel="0" collapsed="false">
      <c r="A562" s="11" t="s">
        <v>35</v>
      </c>
      <c r="B562" s="11" t="s">
        <v>5361</v>
      </c>
      <c r="C562" s="16" t="n">
        <v>918</v>
      </c>
      <c r="D562" s="16" t="n">
        <v>474</v>
      </c>
      <c r="E562" s="17" t="n">
        <v>-67.32</v>
      </c>
      <c r="F562" s="75" t="n">
        <f aca="false">IF(D562=0,"",E562/D562)</f>
        <v>-0.142025316455696</v>
      </c>
      <c r="G562" s="16" t="n">
        <v>444</v>
      </c>
      <c r="H562" s="17" t="n">
        <v>-0.958</v>
      </c>
      <c r="I562" s="75" t="n">
        <f aca="false">IF(G562=0,"",H562/G562)</f>
        <v>-0.00215765765765766</v>
      </c>
      <c r="J562" s="16" t="n">
        <v>2</v>
      </c>
      <c r="K562" s="14" t="n">
        <v>0.3159</v>
      </c>
      <c r="L562" s="14" t="n">
        <v>0.585</v>
      </c>
      <c r="M562" s="14" t="n">
        <v>0.4728</v>
      </c>
      <c r="N562" s="14" t="n">
        <v>0.3725</v>
      </c>
      <c r="O562" s="14" t="n">
        <v>0.3159</v>
      </c>
      <c r="P562" s="16" t="n">
        <v>6</v>
      </c>
      <c r="Q562" s="16" t="n">
        <v>17</v>
      </c>
    </row>
    <row r="563" customFormat="false" ht="15" hidden="false" customHeight="false" outlineLevel="0" collapsed="false">
      <c r="A563" s="11" t="s">
        <v>35</v>
      </c>
      <c r="B563" s="11" t="s">
        <v>5271</v>
      </c>
      <c r="C563" s="16" t="n">
        <v>303</v>
      </c>
      <c r="D563" s="16" t="n">
        <v>162</v>
      </c>
      <c r="E563" s="17" t="n">
        <v>-23.077</v>
      </c>
      <c r="F563" s="75" t="n">
        <f aca="false">IF(D563=0,"",E563/D563)</f>
        <v>-0.142450617283951</v>
      </c>
      <c r="G563" s="16" t="n">
        <v>141</v>
      </c>
      <c r="H563" s="17" t="n">
        <v>-1.059</v>
      </c>
      <c r="I563" s="75" t="n">
        <f aca="false">IF(G563=0,"",H563/G563)</f>
        <v>-0.00751063829787234</v>
      </c>
      <c r="J563" s="16" t="n">
        <v>1</v>
      </c>
      <c r="K563" s="14" t="n">
        <v>0.3135</v>
      </c>
      <c r="L563" s="14" t="n">
        <v>0.5512</v>
      </c>
      <c r="M563" s="14" t="n">
        <v>0.4587</v>
      </c>
      <c r="N563" s="14" t="n">
        <v>0.3696</v>
      </c>
      <c r="O563" s="14" t="n">
        <v>0.3135</v>
      </c>
      <c r="P563" s="16" t="n">
        <v>4</v>
      </c>
      <c r="Q563" s="16" t="n">
        <v>10</v>
      </c>
    </row>
    <row r="564" customFormat="false" ht="15" hidden="false" customHeight="false" outlineLevel="0" collapsed="false">
      <c r="A564" s="11" t="s">
        <v>35</v>
      </c>
      <c r="B564" s="11" t="s">
        <v>5288</v>
      </c>
      <c r="C564" s="16" t="n">
        <v>713</v>
      </c>
      <c r="D564" s="16" t="n">
        <v>385</v>
      </c>
      <c r="E564" s="17" t="n">
        <v>-56.197</v>
      </c>
      <c r="F564" s="75" t="n">
        <f aca="false">IF(D564=0,"",E564/D564)</f>
        <v>-0.145966233766234</v>
      </c>
      <c r="G564" s="16" t="n">
        <v>328</v>
      </c>
      <c r="H564" s="17" t="n">
        <v>32.227</v>
      </c>
      <c r="I564" s="75" t="n">
        <f aca="false">IF(G564=0,"",H564/G564)</f>
        <v>0.0982530487804878</v>
      </c>
      <c r="J564" s="16" t="n">
        <v>3</v>
      </c>
      <c r="K564" s="14" t="n">
        <v>0.3296</v>
      </c>
      <c r="L564" s="14" t="n">
        <v>0.6157</v>
      </c>
      <c r="M564" s="14" t="n">
        <v>0.5119</v>
      </c>
      <c r="N564" s="14" t="n">
        <v>0.3857</v>
      </c>
      <c r="O564" s="14" t="n">
        <v>0.3296</v>
      </c>
      <c r="P564" s="16" t="n">
        <v>8</v>
      </c>
      <c r="Q564" s="16" t="n">
        <v>15</v>
      </c>
    </row>
    <row r="565" customFormat="false" ht="15" hidden="false" customHeight="false" outlineLevel="0" collapsed="false">
      <c r="A565" s="11" t="s">
        <v>35</v>
      </c>
      <c r="B565" s="11" t="s">
        <v>5325</v>
      </c>
      <c r="C565" s="16" t="n">
        <v>705</v>
      </c>
      <c r="D565" s="16" t="n">
        <v>367</v>
      </c>
      <c r="E565" s="17" t="n">
        <v>-55.066</v>
      </c>
      <c r="F565" s="75" t="n">
        <f aca="false">IF(D565=0,"",E565/D565)</f>
        <v>-0.150043596730245</v>
      </c>
      <c r="G565" s="16" t="n">
        <v>338</v>
      </c>
      <c r="H565" s="17" t="n">
        <v>-4.941</v>
      </c>
      <c r="I565" s="75" t="n">
        <f aca="false">IF(G565=0,"",H565/G565)</f>
        <v>-0.0146183431952663</v>
      </c>
      <c r="J565" s="16" t="n">
        <v>2</v>
      </c>
      <c r="K565" s="14" t="n">
        <v>0.3121</v>
      </c>
      <c r="L565" s="14" t="n">
        <v>0.5901</v>
      </c>
      <c r="M565" s="14" t="n">
        <v>0.4709</v>
      </c>
      <c r="N565" s="14" t="n">
        <v>0.3631</v>
      </c>
      <c r="O565" s="14" t="n">
        <v>0.3121</v>
      </c>
      <c r="P565" s="16" t="n">
        <v>5</v>
      </c>
      <c r="Q565" s="16" t="n">
        <v>18</v>
      </c>
    </row>
    <row r="566" customFormat="false" ht="15" hidden="false" customHeight="false" outlineLevel="0" collapsed="false">
      <c r="A566" s="11" t="s">
        <v>35</v>
      </c>
      <c r="B566" s="11" t="s">
        <v>5305</v>
      </c>
      <c r="C566" s="16" t="n">
        <v>743</v>
      </c>
      <c r="D566" s="16" t="n">
        <v>401</v>
      </c>
      <c r="E566" s="17" t="n">
        <v>-60.813</v>
      </c>
      <c r="F566" s="75" t="n">
        <f aca="false">IF(D566=0,"",E566/D566)</f>
        <v>-0.151653366583541</v>
      </c>
      <c r="G566" s="16" t="n">
        <v>342</v>
      </c>
      <c r="H566" s="17" t="n">
        <v>5.933</v>
      </c>
      <c r="I566" s="75" t="n">
        <f aca="false">IF(G566=0,"",H566/G566)</f>
        <v>0.0173479532163743</v>
      </c>
      <c r="J566" s="16" t="n">
        <v>2</v>
      </c>
      <c r="K566" s="14" t="n">
        <v>0.3163</v>
      </c>
      <c r="L566" s="14" t="n">
        <v>0.5976</v>
      </c>
      <c r="M566" s="14" t="n">
        <v>0.4751</v>
      </c>
      <c r="N566" s="14" t="n">
        <v>0.3647</v>
      </c>
      <c r="O566" s="14" t="n">
        <v>0.3163</v>
      </c>
      <c r="P566" s="16" t="n">
        <v>7</v>
      </c>
      <c r="Q566" s="16" t="n">
        <v>13</v>
      </c>
    </row>
    <row r="567" customFormat="false" ht="15" hidden="false" customHeight="false" outlineLevel="0" collapsed="false">
      <c r="A567" s="11" t="s">
        <v>35</v>
      </c>
      <c r="B567" s="11" t="s">
        <v>5406</v>
      </c>
      <c r="C567" s="16" t="n">
        <v>1098</v>
      </c>
      <c r="D567" s="16" t="n">
        <v>556</v>
      </c>
      <c r="E567" s="17" t="n">
        <v>-84.785</v>
      </c>
      <c r="F567" s="75" t="n">
        <f aca="false">IF(D567=0,"",E567/D567)</f>
        <v>-0.152491007194245</v>
      </c>
      <c r="G567" s="16" t="n">
        <v>542</v>
      </c>
      <c r="H567" s="17" t="n">
        <v>-8.752</v>
      </c>
      <c r="I567" s="75" t="n">
        <f aca="false">IF(G567=0,"",H567/G567)</f>
        <v>-0.0161476014760148</v>
      </c>
      <c r="J567" s="16" t="n">
        <v>1</v>
      </c>
      <c r="K567" s="14" t="n">
        <v>0.4681</v>
      </c>
      <c r="L567" s="14" t="n">
        <v>0.5756</v>
      </c>
      <c r="M567" s="14" t="n">
        <v>0.4681</v>
      </c>
      <c r="N567" s="14" t="n">
        <v>0</v>
      </c>
      <c r="O567" s="14" t="n">
        <v>0</v>
      </c>
      <c r="P567" s="16" t="n">
        <v>10</v>
      </c>
      <c r="Q567" s="16" t="n">
        <v>10</v>
      </c>
    </row>
    <row r="568" customFormat="false" ht="15" hidden="false" customHeight="false" outlineLevel="0" collapsed="false">
      <c r="A568" s="11" t="s">
        <v>35</v>
      </c>
      <c r="B568" s="11" t="s">
        <v>5299</v>
      </c>
      <c r="C568" s="16" t="n">
        <v>448</v>
      </c>
      <c r="D568" s="16" t="n">
        <v>231</v>
      </c>
      <c r="E568" s="17" t="n">
        <v>-35.337</v>
      </c>
      <c r="F568" s="75" t="n">
        <f aca="false">IF(D568=0,"",E568/D568)</f>
        <v>-0.152974025974026</v>
      </c>
      <c r="G568" s="16" t="n">
        <v>217</v>
      </c>
      <c r="H568" s="17" t="n">
        <v>26.998</v>
      </c>
      <c r="I568" s="75" t="n">
        <f aca="false">IF(G568=0,"",H568/G568)</f>
        <v>0.124414746543779</v>
      </c>
      <c r="J568" s="16" t="n">
        <v>3</v>
      </c>
      <c r="K568" s="14" t="n">
        <v>0.3348</v>
      </c>
      <c r="L568" s="14" t="n">
        <v>0.6027</v>
      </c>
      <c r="M568" s="14" t="n">
        <v>0.4978</v>
      </c>
      <c r="N568" s="14" t="n">
        <v>0.3728</v>
      </c>
      <c r="O568" s="14" t="n">
        <v>0.3348</v>
      </c>
      <c r="P568" s="16" t="n">
        <v>5</v>
      </c>
      <c r="Q568" s="16" t="n">
        <v>15</v>
      </c>
    </row>
    <row r="569" customFormat="false" ht="15" hidden="false" customHeight="false" outlineLevel="0" collapsed="false">
      <c r="A569" s="11" t="s">
        <v>35</v>
      </c>
      <c r="B569" s="11" t="s">
        <v>5301</v>
      </c>
      <c r="C569" s="16" t="n">
        <v>714</v>
      </c>
      <c r="D569" s="16" t="n">
        <v>368</v>
      </c>
      <c r="E569" s="17" t="n">
        <v>-56.464</v>
      </c>
      <c r="F569" s="75" t="n">
        <f aca="false">IF(D569=0,"",E569/D569)</f>
        <v>-0.153434782608696</v>
      </c>
      <c r="G569" s="16" t="n">
        <v>346</v>
      </c>
      <c r="H569" s="17" t="n">
        <v>19.777</v>
      </c>
      <c r="I569" s="75" t="n">
        <f aca="false">IF(G569=0,"",H569/G569)</f>
        <v>0.0571589595375723</v>
      </c>
      <c r="J569" s="16" t="n">
        <v>3</v>
      </c>
      <c r="K569" s="14" t="n">
        <v>0.3235</v>
      </c>
      <c r="L569" s="14" t="n">
        <v>0.5966</v>
      </c>
      <c r="M569" s="14" t="n">
        <v>0.4818</v>
      </c>
      <c r="N569" s="14" t="n">
        <v>0.3754</v>
      </c>
      <c r="O569" s="14" t="n">
        <v>0.3235</v>
      </c>
      <c r="P569" s="16" t="n">
        <v>6</v>
      </c>
      <c r="Q569" s="16" t="n">
        <v>16</v>
      </c>
    </row>
    <row r="570" customFormat="false" ht="15" hidden="false" customHeight="false" outlineLevel="0" collapsed="false">
      <c r="A570" s="11" t="s">
        <v>35</v>
      </c>
      <c r="B570" s="11" t="s">
        <v>5314</v>
      </c>
      <c r="C570" s="16" t="n">
        <v>719</v>
      </c>
      <c r="D570" s="16" t="n">
        <v>372</v>
      </c>
      <c r="E570" s="17" t="n">
        <v>-57.405</v>
      </c>
      <c r="F570" s="75" t="n">
        <f aca="false">IF(D570=0,"",E570/D570)</f>
        <v>-0.154314516129032</v>
      </c>
      <c r="G570" s="16" t="n">
        <v>347</v>
      </c>
      <c r="H570" s="17" t="n">
        <v>0.953</v>
      </c>
      <c r="I570" s="75" t="n">
        <f aca="false">IF(G570=0,"",H570/G570)</f>
        <v>0.0027463976945245</v>
      </c>
      <c r="J570" s="16" t="n">
        <v>2</v>
      </c>
      <c r="K570" s="14" t="n">
        <v>0.3143</v>
      </c>
      <c r="L570" s="14" t="n">
        <v>0.58</v>
      </c>
      <c r="M570" s="14" t="n">
        <v>0.4659</v>
      </c>
      <c r="N570" s="14" t="n">
        <v>0.3574</v>
      </c>
      <c r="O570" s="14" t="n">
        <v>0.3143</v>
      </c>
      <c r="P570" s="16" t="n">
        <v>4</v>
      </c>
      <c r="Q570" s="16" t="n">
        <v>16</v>
      </c>
    </row>
    <row r="571" customFormat="false" ht="15" hidden="false" customHeight="false" outlineLevel="0" collapsed="false">
      <c r="A571" s="11" t="s">
        <v>35</v>
      </c>
      <c r="B571" s="11" t="s">
        <v>5281</v>
      </c>
      <c r="C571" s="16" t="n">
        <v>720</v>
      </c>
      <c r="D571" s="16" t="n">
        <v>389</v>
      </c>
      <c r="E571" s="17" t="n">
        <v>-60.336</v>
      </c>
      <c r="F571" s="75" t="n">
        <f aca="false">IF(D571=0,"",E571/D571)</f>
        <v>-0.155105398457584</v>
      </c>
      <c r="G571" s="16" t="n">
        <v>331</v>
      </c>
      <c r="H571" s="17" t="n">
        <v>32.163</v>
      </c>
      <c r="I571" s="75" t="n">
        <f aca="false">IF(G571=0,"",H571/G571)</f>
        <v>0.0971691842900302</v>
      </c>
      <c r="J571" s="16" t="n">
        <v>4</v>
      </c>
      <c r="K571" s="14" t="n">
        <v>0.3278</v>
      </c>
      <c r="L571" s="14" t="n">
        <v>0.5931</v>
      </c>
      <c r="M571" s="14" t="n">
        <v>0.5028</v>
      </c>
      <c r="N571" s="14" t="n">
        <v>0.3792</v>
      </c>
      <c r="O571" s="14" t="n">
        <v>0.3278</v>
      </c>
      <c r="P571" s="16" t="n">
        <v>6</v>
      </c>
      <c r="Q571" s="16" t="n">
        <v>14</v>
      </c>
    </row>
    <row r="572" customFormat="false" ht="15" hidden="false" customHeight="false" outlineLevel="0" collapsed="false">
      <c r="A572" s="11" t="s">
        <v>35</v>
      </c>
      <c r="B572" s="11" t="s">
        <v>5397</v>
      </c>
      <c r="C572" s="16" t="n">
        <v>979</v>
      </c>
      <c r="D572" s="16" t="n">
        <v>510</v>
      </c>
      <c r="E572" s="17" t="n">
        <v>-79.679</v>
      </c>
      <c r="F572" s="75" t="n">
        <f aca="false">IF(D572=0,"",E572/D572)</f>
        <v>-0.156233333333333</v>
      </c>
      <c r="G572" s="16" t="n">
        <v>469</v>
      </c>
      <c r="H572" s="17" t="n">
        <v>6.857</v>
      </c>
      <c r="I572" s="75" t="n">
        <f aca="false">IF(G572=0,"",H572/G572)</f>
        <v>0.0146204690831557</v>
      </c>
      <c r="J572" s="16" t="n">
        <v>2</v>
      </c>
      <c r="K572" s="14" t="n">
        <v>0.379</v>
      </c>
      <c r="L572" s="14" t="n">
        <v>0.5884</v>
      </c>
      <c r="M572" s="14" t="n">
        <v>0.4811</v>
      </c>
      <c r="N572" s="14" t="n">
        <v>0.379</v>
      </c>
      <c r="O572" s="14" t="n">
        <v>0.379</v>
      </c>
      <c r="P572" s="16" t="n">
        <v>9</v>
      </c>
      <c r="Q572" s="16" t="n">
        <v>14</v>
      </c>
    </row>
    <row r="573" customFormat="false" ht="15" hidden="false" customHeight="false" outlineLevel="0" collapsed="false">
      <c r="A573" s="11" t="s">
        <v>35</v>
      </c>
      <c r="B573" s="11" t="s">
        <v>5398</v>
      </c>
      <c r="C573" s="16" t="n">
        <v>979</v>
      </c>
      <c r="D573" s="16" t="n">
        <v>510</v>
      </c>
      <c r="E573" s="17" t="n">
        <v>-79.679</v>
      </c>
      <c r="F573" s="75" t="n">
        <f aca="false">IF(D573=0,"",E573/D573)</f>
        <v>-0.156233333333333</v>
      </c>
      <c r="G573" s="16" t="n">
        <v>469</v>
      </c>
      <c r="H573" s="17" t="n">
        <v>6.857</v>
      </c>
      <c r="I573" s="75" t="n">
        <f aca="false">IF(G573=0,"",H573/G573)</f>
        <v>0.0146204690831557</v>
      </c>
      <c r="J573" s="16" t="n">
        <v>2</v>
      </c>
      <c r="K573" s="14" t="n">
        <v>0.379</v>
      </c>
      <c r="L573" s="14" t="n">
        <v>0.5884</v>
      </c>
      <c r="M573" s="14" t="n">
        <v>0.4811</v>
      </c>
      <c r="N573" s="14" t="n">
        <v>0.379</v>
      </c>
      <c r="O573" s="14" t="n">
        <v>0</v>
      </c>
      <c r="P573" s="16" t="n">
        <v>9</v>
      </c>
      <c r="Q573" s="16" t="n">
        <v>14</v>
      </c>
    </row>
    <row r="574" customFormat="false" ht="15" hidden="false" customHeight="false" outlineLevel="0" collapsed="false">
      <c r="A574" s="11" t="s">
        <v>35</v>
      </c>
      <c r="B574" s="11" t="s">
        <v>5388</v>
      </c>
      <c r="C574" s="16" t="n">
        <v>925</v>
      </c>
      <c r="D574" s="16" t="n">
        <v>493</v>
      </c>
      <c r="E574" s="17" t="n">
        <v>-77.606</v>
      </c>
      <c r="F574" s="75" t="n">
        <f aca="false">IF(D574=0,"",E574/D574)</f>
        <v>-0.157415821501014</v>
      </c>
      <c r="G574" s="16" t="n">
        <v>432</v>
      </c>
      <c r="H574" s="17" t="n">
        <v>8.113</v>
      </c>
      <c r="I574" s="75" t="n">
        <f aca="false">IF(G574=0,"",H574/G574)</f>
        <v>0.0187800925925926</v>
      </c>
      <c r="J574" s="16" t="n">
        <v>3</v>
      </c>
      <c r="K574" s="14" t="n">
        <v>0.3157</v>
      </c>
      <c r="L574" s="14" t="n">
        <v>0.5903</v>
      </c>
      <c r="M574" s="14" t="n">
        <v>0.4746</v>
      </c>
      <c r="N574" s="14" t="n">
        <v>0.3665</v>
      </c>
      <c r="O574" s="14" t="n">
        <v>0.3157</v>
      </c>
      <c r="P574" s="16" t="n">
        <v>5</v>
      </c>
      <c r="Q574" s="16" t="n">
        <v>19</v>
      </c>
    </row>
    <row r="575" customFormat="false" ht="15" hidden="false" customHeight="false" outlineLevel="0" collapsed="false">
      <c r="A575" s="11" t="s">
        <v>35</v>
      </c>
      <c r="B575" s="11" t="s">
        <v>5322</v>
      </c>
      <c r="C575" s="16" t="n">
        <v>799</v>
      </c>
      <c r="D575" s="16" t="n">
        <v>418</v>
      </c>
      <c r="E575" s="17" t="n">
        <v>-65.954</v>
      </c>
      <c r="F575" s="75" t="n">
        <f aca="false">IF(D575=0,"",E575/D575)</f>
        <v>-0.157784688995215</v>
      </c>
      <c r="G575" s="16" t="n">
        <v>381</v>
      </c>
      <c r="H575" s="17" t="n">
        <v>-6.296</v>
      </c>
      <c r="I575" s="75" t="n">
        <f aca="false">IF(G575=0,"",H575/G575)</f>
        <v>-0.0165249343832021</v>
      </c>
      <c r="J575" s="16" t="n">
        <v>2</v>
      </c>
      <c r="K575" s="14" t="n">
        <v>0.3104</v>
      </c>
      <c r="L575" s="14" t="n">
        <v>0.5957</v>
      </c>
      <c r="M575" s="14" t="n">
        <v>0.4768</v>
      </c>
      <c r="N575" s="14" t="n">
        <v>0.3642</v>
      </c>
      <c r="O575" s="14" t="n">
        <v>0.3104</v>
      </c>
      <c r="P575" s="16" t="n">
        <v>4</v>
      </c>
      <c r="Q575" s="16" t="n">
        <v>18</v>
      </c>
    </row>
    <row r="576" customFormat="false" ht="15" hidden="false" customHeight="false" outlineLevel="0" collapsed="false">
      <c r="A576" s="11" t="s">
        <v>35</v>
      </c>
      <c r="B576" s="11" t="s">
        <v>5280</v>
      </c>
      <c r="C576" s="16" t="n">
        <v>655</v>
      </c>
      <c r="D576" s="16" t="n">
        <v>366</v>
      </c>
      <c r="E576" s="17" t="n">
        <v>-60.772</v>
      </c>
      <c r="F576" s="75" t="n">
        <f aca="false">IF(D576=0,"",E576/D576)</f>
        <v>-0.166043715846995</v>
      </c>
      <c r="G576" s="16" t="n">
        <v>289</v>
      </c>
      <c r="H576" s="17" t="n">
        <v>8.405</v>
      </c>
      <c r="I576" s="75" t="n">
        <f aca="false">IF(G576=0,"",H576/G576)</f>
        <v>0.029083044982699</v>
      </c>
      <c r="J576" s="16" t="n">
        <v>2</v>
      </c>
      <c r="K576" s="14" t="n">
        <v>0.3145</v>
      </c>
      <c r="L576" s="14" t="n">
        <v>0.574</v>
      </c>
      <c r="M576" s="14" t="n">
        <v>0.484</v>
      </c>
      <c r="N576" s="14" t="n">
        <v>0.3588</v>
      </c>
      <c r="O576" s="14" t="n">
        <v>0.3145</v>
      </c>
      <c r="P576" s="16" t="n">
        <v>5</v>
      </c>
      <c r="Q576" s="16" t="n">
        <v>19</v>
      </c>
    </row>
    <row r="577" customFormat="false" ht="15" hidden="false" customHeight="false" outlineLevel="0" collapsed="false">
      <c r="A577" s="11" t="s">
        <v>35</v>
      </c>
      <c r="B577" s="11" t="s">
        <v>5317</v>
      </c>
      <c r="C577" s="16" t="n">
        <v>743</v>
      </c>
      <c r="D577" s="16" t="n">
        <v>387</v>
      </c>
      <c r="E577" s="17" t="n">
        <v>-64.264</v>
      </c>
      <c r="F577" s="75" t="n">
        <f aca="false">IF(D577=0,"",E577/D577)</f>
        <v>-0.16605684754522</v>
      </c>
      <c r="G577" s="16" t="n">
        <v>356</v>
      </c>
      <c r="H577" s="17" t="n">
        <v>0.767</v>
      </c>
      <c r="I577" s="75" t="n">
        <f aca="false">IF(G577=0,"",H577/G577)</f>
        <v>0.00215449438202247</v>
      </c>
      <c r="J577" s="16" t="n">
        <v>2</v>
      </c>
      <c r="K577" s="14" t="n">
        <v>0.3122</v>
      </c>
      <c r="L577" s="14" t="n">
        <v>0.5868</v>
      </c>
      <c r="M577" s="14" t="n">
        <v>0.4738</v>
      </c>
      <c r="N577" s="14" t="n">
        <v>0.3688</v>
      </c>
      <c r="O577" s="14" t="n">
        <v>0.3122</v>
      </c>
      <c r="P577" s="16" t="n">
        <v>5</v>
      </c>
      <c r="Q577" s="16" t="n">
        <v>17</v>
      </c>
    </row>
    <row r="578" customFormat="false" ht="15" hidden="false" customHeight="false" outlineLevel="0" collapsed="false">
      <c r="A578" s="11" t="s">
        <v>35</v>
      </c>
      <c r="B578" s="11" t="s">
        <v>5410</v>
      </c>
      <c r="C578" s="16" t="n">
        <v>980</v>
      </c>
      <c r="D578" s="16" t="n">
        <v>506</v>
      </c>
      <c r="E578" s="17" t="n">
        <v>-85.224</v>
      </c>
      <c r="F578" s="75" t="n">
        <f aca="false">IF(D578=0,"",E578/D578)</f>
        <v>-0.168426877470356</v>
      </c>
      <c r="G578" s="16" t="n">
        <v>474</v>
      </c>
      <c r="H578" s="17" t="n">
        <v>-1.957</v>
      </c>
      <c r="I578" s="75" t="n">
        <f aca="false">IF(G578=0,"",H578/G578)</f>
        <v>-0.00412869198312236</v>
      </c>
      <c r="J578" s="16" t="n">
        <v>1</v>
      </c>
      <c r="K578" s="14" t="n">
        <v>0.3122</v>
      </c>
      <c r="L578" s="14" t="n">
        <v>0.5867</v>
      </c>
      <c r="M578" s="14" t="n">
        <v>0.4786</v>
      </c>
      <c r="N578" s="14" t="n">
        <v>0.3806</v>
      </c>
      <c r="O578" s="14" t="n">
        <v>0.3122</v>
      </c>
      <c r="P578" s="16" t="n">
        <v>5</v>
      </c>
      <c r="Q578" s="16" t="n">
        <v>14</v>
      </c>
    </row>
    <row r="579" customFormat="false" ht="15" hidden="false" customHeight="false" outlineLevel="0" collapsed="false">
      <c r="A579" s="11" t="s">
        <v>35</v>
      </c>
      <c r="B579" s="11" t="s">
        <v>5277</v>
      </c>
      <c r="C579" s="16" t="n">
        <v>679</v>
      </c>
      <c r="D579" s="16" t="n">
        <v>354</v>
      </c>
      <c r="E579" s="17" t="n">
        <v>-62.265</v>
      </c>
      <c r="F579" s="75" t="n">
        <f aca="false">IF(D579=0,"",E579/D579)</f>
        <v>-0.175889830508475</v>
      </c>
      <c r="G579" s="16" t="n">
        <v>325</v>
      </c>
      <c r="H579" s="17" t="n">
        <v>20.328</v>
      </c>
      <c r="I579" s="75" t="n">
        <f aca="false">IF(G579=0,"",H579/G579)</f>
        <v>0.0625476923076923</v>
      </c>
      <c r="J579" s="16" t="n">
        <v>3</v>
      </c>
      <c r="K579" s="14" t="n">
        <v>0.3196</v>
      </c>
      <c r="L579" s="14" t="n">
        <v>0.592</v>
      </c>
      <c r="M579" s="14" t="n">
        <v>0.4772</v>
      </c>
      <c r="N579" s="14" t="n">
        <v>0.3814</v>
      </c>
      <c r="O579" s="14" t="n">
        <v>0.3196</v>
      </c>
      <c r="P579" s="16" t="n">
        <v>4</v>
      </c>
      <c r="Q579" s="16" t="n">
        <v>17</v>
      </c>
    </row>
    <row r="580" customFormat="false" ht="15" hidden="false" customHeight="false" outlineLevel="0" collapsed="false">
      <c r="A580" s="11" t="s">
        <v>35</v>
      </c>
      <c r="B580" s="11" t="s">
        <v>5333</v>
      </c>
      <c r="C580" s="16" t="n">
        <v>798</v>
      </c>
      <c r="D580" s="16" t="n">
        <v>418</v>
      </c>
      <c r="E580" s="17" t="n">
        <v>-78.009</v>
      </c>
      <c r="F580" s="75" t="n">
        <f aca="false">IF(D580=0,"",E580/D580)</f>
        <v>-0.186624401913876</v>
      </c>
      <c r="G580" s="16" t="n">
        <v>380</v>
      </c>
      <c r="H580" s="17" t="n">
        <v>6.678</v>
      </c>
      <c r="I580" s="75" t="n">
        <f aca="false">IF(G580=0,"",H580/G580)</f>
        <v>0.0175736842105263</v>
      </c>
      <c r="J580" s="16" t="n">
        <v>2</v>
      </c>
      <c r="K580" s="14" t="n">
        <v>0.3108</v>
      </c>
      <c r="L580" s="14" t="n">
        <v>0.5789</v>
      </c>
      <c r="M580" s="14" t="n">
        <v>0.4662</v>
      </c>
      <c r="N580" s="14" t="n">
        <v>0.3571</v>
      </c>
      <c r="O580" s="14" t="n">
        <v>0.3108</v>
      </c>
      <c r="P580" s="16" t="n">
        <v>5</v>
      </c>
      <c r="Q580" s="16" t="n">
        <v>18</v>
      </c>
    </row>
    <row r="581" customFormat="false" ht="15" hidden="false" customHeight="false" outlineLevel="0" collapsed="false">
      <c r="A581" s="11" t="s">
        <v>35</v>
      </c>
      <c r="B581" s="11" t="s">
        <v>5282</v>
      </c>
      <c r="C581" s="16" t="n">
        <v>708</v>
      </c>
      <c r="D581" s="16" t="n">
        <v>362</v>
      </c>
      <c r="E581" s="17" t="n">
        <v>-68.184</v>
      </c>
      <c r="F581" s="75" t="n">
        <f aca="false">IF(D581=0,"",E581/D581)</f>
        <v>-0.188353591160221</v>
      </c>
      <c r="G581" s="16" t="n">
        <v>346</v>
      </c>
      <c r="H581" s="17" t="n">
        <v>-25.011</v>
      </c>
      <c r="I581" s="75" t="n">
        <f aca="false">IF(G581=0,"",H581/G581)</f>
        <v>-0.0722861271676301</v>
      </c>
      <c r="J581" s="16" t="n">
        <v>2</v>
      </c>
      <c r="K581" s="14" t="n">
        <v>0.2966</v>
      </c>
      <c r="L581" s="14" t="n">
        <v>0.572</v>
      </c>
      <c r="M581" s="14" t="n">
        <v>0.4689</v>
      </c>
      <c r="N581" s="14" t="n">
        <v>0.3531</v>
      </c>
      <c r="O581" s="14" t="n">
        <v>0.2966</v>
      </c>
      <c r="P581" s="16" t="n">
        <v>4</v>
      </c>
      <c r="Q581" s="16" t="n">
        <v>21</v>
      </c>
    </row>
    <row r="582" customFormat="false" ht="15" hidden="false" customHeight="false" outlineLevel="0" collapsed="false">
      <c r="A582" s="11" t="s">
        <v>35</v>
      </c>
      <c r="B582" s="11" t="s">
        <v>5303</v>
      </c>
      <c r="C582" s="16" t="n">
        <v>700</v>
      </c>
      <c r="D582" s="16" t="n">
        <v>363</v>
      </c>
      <c r="E582" s="17" t="n">
        <v>-68.617</v>
      </c>
      <c r="F582" s="75" t="n">
        <f aca="false">IF(D582=0,"",E582/D582)</f>
        <v>-0.189027548209366</v>
      </c>
      <c r="G582" s="16" t="n">
        <v>337</v>
      </c>
      <c r="H582" s="17" t="n">
        <v>14.194</v>
      </c>
      <c r="I582" s="75" t="n">
        <f aca="false">IF(G582=0,"",H582/G582)</f>
        <v>0.0421186943620178</v>
      </c>
      <c r="J582" s="16" t="n">
        <v>3</v>
      </c>
      <c r="K582" s="14" t="n">
        <v>0.3143</v>
      </c>
      <c r="L582" s="14" t="n">
        <v>0.6014</v>
      </c>
      <c r="M582" s="14" t="n">
        <v>0.4829</v>
      </c>
      <c r="N582" s="14" t="n">
        <v>0.3743</v>
      </c>
      <c r="O582" s="14" t="n">
        <v>0.3143</v>
      </c>
      <c r="P582" s="16" t="n">
        <v>4</v>
      </c>
      <c r="Q582" s="16" t="n">
        <v>18</v>
      </c>
    </row>
    <row r="583" customFormat="false" ht="15" hidden="false" customHeight="false" outlineLevel="0" collapsed="false">
      <c r="A583" s="11" t="s">
        <v>35</v>
      </c>
      <c r="B583" s="11" t="s">
        <v>5276</v>
      </c>
      <c r="C583" s="16" t="n">
        <v>627</v>
      </c>
      <c r="D583" s="16" t="n">
        <v>326</v>
      </c>
      <c r="E583" s="17" t="n">
        <v>-63.541</v>
      </c>
      <c r="F583" s="75" t="n">
        <f aca="false">IF(D583=0,"",E583/D583)</f>
        <v>-0.194911042944785</v>
      </c>
      <c r="G583" s="16" t="n">
        <v>301</v>
      </c>
      <c r="H583" s="17" t="n">
        <v>11.599</v>
      </c>
      <c r="I583" s="75" t="n">
        <f aca="false">IF(G583=0,"",H583/G583)</f>
        <v>0.0385348837209302</v>
      </c>
      <c r="J583" s="16" t="n">
        <v>2</v>
      </c>
      <c r="K583" s="14" t="n">
        <v>0.3126</v>
      </c>
      <c r="L583" s="14" t="n">
        <v>0.5837</v>
      </c>
      <c r="M583" s="14" t="n">
        <v>0.4769</v>
      </c>
      <c r="N583" s="14" t="n">
        <v>0.3796</v>
      </c>
      <c r="O583" s="14" t="n">
        <v>0.3126</v>
      </c>
      <c r="P583" s="16" t="n">
        <v>4</v>
      </c>
      <c r="Q583" s="16" t="n">
        <v>20</v>
      </c>
    </row>
    <row r="584" customFormat="false" ht="15" hidden="false" customHeight="false" outlineLevel="0" collapsed="false">
      <c r="A584" s="11" t="s">
        <v>35</v>
      </c>
      <c r="B584" s="11" t="s">
        <v>5297</v>
      </c>
      <c r="C584" s="16" t="n">
        <v>86</v>
      </c>
      <c r="D584" s="16" t="n">
        <v>47</v>
      </c>
      <c r="E584" s="17" t="n">
        <v>-9.69</v>
      </c>
      <c r="F584" s="75" t="n">
        <f aca="false">IF(D584=0,"",E584/D584)</f>
        <v>-0.206170212765957</v>
      </c>
      <c r="G584" s="16" t="n">
        <v>39</v>
      </c>
      <c r="H584" s="17" t="n">
        <v>5.666</v>
      </c>
      <c r="I584" s="75" t="n">
        <f aca="false">IF(G584=0,"",H584/G584)</f>
        <v>0.145282051282051</v>
      </c>
      <c r="J584" s="16" t="n">
        <v>2</v>
      </c>
      <c r="K584" s="14" t="n">
        <v>0.3256</v>
      </c>
      <c r="L584" s="14" t="n">
        <v>0.5349</v>
      </c>
      <c r="M584" s="14" t="n">
        <v>0.4767</v>
      </c>
      <c r="N584" s="14" t="n">
        <v>0.3488</v>
      </c>
      <c r="O584" s="14" t="n">
        <v>0.3256</v>
      </c>
      <c r="P584" s="16" t="n">
        <v>6</v>
      </c>
      <c r="Q584" s="16" t="n">
        <v>9</v>
      </c>
    </row>
    <row r="585" customFormat="false" ht="15" hidden="false" customHeight="false" outlineLevel="0" collapsed="false">
      <c r="A585" s="11" t="s">
        <v>35</v>
      </c>
      <c r="B585" s="11" t="s">
        <v>5279</v>
      </c>
      <c r="C585" s="16" t="n">
        <v>463</v>
      </c>
      <c r="D585" s="16" t="n">
        <v>258</v>
      </c>
      <c r="E585" s="17" t="n">
        <v>-54.584</v>
      </c>
      <c r="F585" s="75" t="n">
        <f aca="false">IF(D585=0,"",E585/D585)</f>
        <v>-0.211565891472868</v>
      </c>
      <c r="G585" s="16" t="n">
        <v>205</v>
      </c>
      <c r="H585" s="17" t="n">
        <v>17.986</v>
      </c>
      <c r="I585" s="75" t="n">
        <f aca="false">IF(G585=0,"",H585/G585)</f>
        <v>0.0877365853658537</v>
      </c>
      <c r="J585" s="16" t="n">
        <v>3</v>
      </c>
      <c r="K585" s="14" t="n">
        <v>0.3153</v>
      </c>
      <c r="L585" s="14" t="n">
        <v>0.5788</v>
      </c>
      <c r="M585" s="14" t="n">
        <v>0.4903</v>
      </c>
      <c r="N585" s="14" t="n">
        <v>0.3585</v>
      </c>
      <c r="O585" s="14" t="n">
        <v>0.3153</v>
      </c>
      <c r="P585" s="16" t="n">
        <v>9</v>
      </c>
      <c r="Q585" s="16" t="n">
        <v>20</v>
      </c>
    </row>
    <row r="586" customFormat="false" ht="15" hidden="false" customHeight="false" outlineLevel="0" collapsed="false">
      <c r="A586" s="11" t="s">
        <v>35</v>
      </c>
      <c r="B586" s="11" t="s">
        <v>5328</v>
      </c>
      <c r="C586" s="16" t="n">
        <v>539</v>
      </c>
      <c r="D586" s="16" t="n">
        <v>282</v>
      </c>
      <c r="E586" s="17" t="n">
        <v>-59.695</v>
      </c>
      <c r="F586" s="75" t="n">
        <f aca="false">IF(D586=0,"",E586/D586)</f>
        <v>-0.211684397163121</v>
      </c>
      <c r="G586" s="16" t="n">
        <v>257</v>
      </c>
      <c r="H586" s="17" t="n">
        <v>28.952</v>
      </c>
      <c r="I586" s="75" t="n">
        <f aca="false">IF(G586=0,"",H586/G586)</f>
        <v>0.112653696498054</v>
      </c>
      <c r="J586" s="16" t="n">
        <v>3</v>
      </c>
      <c r="K586" s="14" t="n">
        <v>0.321</v>
      </c>
      <c r="L586" s="14" t="n">
        <v>0.5881</v>
      </c>
      <c r="M586" s="14" t="n">
        <v>0.4694</v>
      </c>
      <c r="N586" s="14" t="n">
        <v>0.3878</v>
      </c>
      <c r="O586" s="14" t="n">
        <v>0.321</v>
      </c>
      <c r="P586" s="16" t="n">
        <v>7</v>
      </c>
      <c r="Q586" s="16" t="n">
        <v>16</v>
      </c>
    </row>
    <row r="587" customFormat="false" ht="15" hidden="false" customHeight="false" outlineLevel="0" collapsed="false">
      <c r="A587" s="11" t="s">
        <v>35</v>
      </c>
      <c r="B587" s="11" t="s">
        <v>5283</v>
      </c>
      <c r="C587" s="16" t="n">
        <v>494</v>
      </c>
      <c r="D587" s="16" t="n">
        <v>271</v>
      </c>
      <c r="E587" s="17" t="n">
        <v>-58.426</v>
      </c>
      <c r="F587" s="75" t="n">
        <f aca="false">IF(D587=0,"",E587/D587)</f>
        <v>-0.215594095940959</v>
      </c>
      <c r="G587" s="16" t="n">
        <v>223</v>
      </c>
      <c r="H587" s="17" t="n">
        <v>8.92</v>
      </c>
      <c r="I587" s="75" t="n">
        <f aca="false">IF(G587=0,"",H587/G587)</f>
        <v>0.04</v>
      </c>
      <c r="J587" s="16" t="n">
        <v>2</v>
      </c>
      <c r="K587" s="14" t="n">
        <v>0.3077</v>
      </c>
      <c r="L587" s="14" t="n">
        <v>0.5607</v>
      </c>
      <c r="M587" s="14" t="n">
        <v>0.4717</v>
      </c>
      <c r="N587" s="14" t="n">
        <v>0.3522</v>
      </c>
      <c r="O587" s="14" t="n">
        <v>0.3077</v>
      </c>
      <c r="P587" s="16" t="n">
        <v>4</v>
      </c>
      <c r="Q587" s="16" t="n">
        <v>13</v>
      </c>
    </row>
    <row r="588" customFormat="false" ht="15" hidden="false" customHeight="false" outlineLevel="0" collapsed="false">
      <c r="A588" s="11" t="s">
        <v>35</v>
      </c>
      <c r="B588" s="11" t="s">
        <v>5286</v>
      </c>
      <c r="C588" s="16" t="n">
        <v>554</v>
      </c>
      <c r="D588" s="16" t="n">
        <v>283</v>
      </c>
      <c r="E588" s="17" t="n">
        <v>-61.464</v>
      </c>
      <c r="F588" s="75" t="n">
        <f aca="false">IF(D588=0,"",E588/D588)</f>
        <v>-0.217187279151943</v>
      </c>
      <c r="G588" s="16" t="n">
        <v>271</v>
      </c>
      <c r="H588" s="17" t="n">
        <v>44.485</v>
      </c>
      <c r="I588" s="75" t="n">
        <f aca="false">IF(G588=0,"",H588/G588)</f>
        <v>0.164151291512915</v>
      </c>
      <c r="J588" s="16" t="n">
        <v>4</v>
      </c>
      <c r="K588" s="14" t="n">
        <v>0.3303</v>
      </c>
      <c r="L588" s="14" t="n">
        <v>0.5957</v>
      </c>
      <c r="M588" s="14" t="n">
        <v>0.4783</v>
      </c>
      <c r="N588" s="14" t="n">
        <v>0.3773</v>
      </c>
      <c r="O588" s="14" t="n">
        <v>0.3303</v>
      </c>
      <c r="P588" s="16" t="n">
        <v>6</v>
      </c>
      <c r="Q588" s="16" t="n">
        <v>11</v>
      </c>
    </row>
    <row r="589" customFormat="false" ht="15" hidden="false" customHeight="false" outlineLevel="0" collapsed="false">
      <c r="A589" s="11" t="s">
        <v>35</v>
      </c>
      <c r="B589" s="11" t="s">
        <v>5284</v>
      </c>
      <c r="C589" s="16" t="n">
        <v>250</v>
      </c>
      <c r="D589" s="16" t="n">
        <v>135</v>
      </c>
      <c r="E589" s="17" t="n">
        <v>-29.436</v>
      </c>
      <c r="F589" s="75" t="n">
        <f aca="false">IF(D589=0,"",E589/D589)</f>
        <v>-0.218044444444444</v>
      </c>
      <c r="G589" s="16" t="n">
        <v>115</v>
      </c>
      <c r="H589" s="17" t="n">
        <v>-8.314</v>
      </c>
      <c r="I589" s="75" t="n">
        <f aca="false">IF(G589=0,"",H589/G589)</f>
        <v>-0.072295652173913</v>
      </c>
      <c r="J589" s="16" t="n">
        <v>1</v>
      </c>
      <c r="K589" s="14" t="n">
        <v>0.292</v>
      </c>
      <c r="L589" s="14" t="n">
        <v>0.556</v>
      </c>
      <c r="M589" s="14" t="n">
        <v>0.472</v>
      </c>
      <c r="N589" s="14" t="n">
        <v>0.332</v>
      </c>
      <c r="O589" s="14" t="n">
        <v>0.292</v>
      </c>
      <c r="P589" s="16" t="n">
        <v>5</v>
      </c>
      <c r="Q589" s="16" t="n">
        <v>11</v>
      </c>
    </row>
    <row r="590" customFormat="false" ht="15" hidden="false" customHeight="false" outlineLevel="0" collapsed="false">
      <c r="A590" s="11" t="s">
        <v>35</v>
      </c>
      <c r="B590" s="11" t="s">
        <v>5413</v>
      </c>
      <c r="C590" s="16" t="n">
        <v>1114</v>
      </c>
      <c r="D590" s="16" t="n">
        <v>575</v>
      </c>
      <c r="E590" s="17" t="n">
        <v>-129.326</v>
      </c>
      <c r="F590" s="75" t="n">
        <f aca="false">IF(D590=0,"",E590/D590)</f>
        <v>-0.224914782608696</v>
      </c>
      <c r="G590" s="16" t="n">
        <v>539</v>
      </c>
      <c r="H590" s="17" t="n">
        <v>6.107</v>
      </c>
      <c r="I590" s="75" t="n">
        <f aca="false">IF(G590=0,"",H590/G590)</f>
        <v>0.011330241187384</v>
      </c>
      <c r="J590" s="16" t="n">
        <v>2</v>
      </c>
      <c r="K590" s="14" t="n">
        <v>0.307</v>
      </c>
      <c r="L590" s="14" t="n">
        <v>0.5646</v>
      </c>
      <c r="M590" s="14" t="n">
        <v>0.474</v>
      </c>
      <c r="N590" s="14" t="n">
        <v>0.3689</v>
      </c>
      <c r="O590" s="14" t="n">
        <v>0.307</v>
      </c>
      <c r="P590" s="16" t="n">
        <v>6</v>
      </c>
      <c r="Q590" s="16" t="n">
        <v>16</v>
      </c>
    </row>
    <row r="591" customFormat="false" ht="15" hidden="false" customHeight="false" outlineLevel="0" collapsed="false">
      <c r="A591" s="11" t="s">
        <v>35</v>
      </c>
      <c r="B591" s="11" t="s">
        <v>5273</v>
      </c>
      <c r="C591" s="16" t="n">
        <v>309</v>
      </c>
      <c r="D591" s="16" t="n">
        <v>176</v>
      </c>
      <c r="E591" s="17" t="n">
        <v>-44.1</v>
      </c>
      <c r="F591" s="75" t="n">
        <f aca="false">IF(D591=0,"",E591/D591)</f>
        <v>-0.250568181818182</v>
      </c>
      <c r="G591" s="16" t="n">
        <v>133</v>
      </c>
      <c r="H591" s="17" t="n">
        <v>-8.198</v>
      </c>
      <c r="I591" s="75" t="n">
        <f aca="false">IF(G591=0,"",H591/G591)</f>
        <v>-0.0616390977443609</v>
      </c>
      <c r="J591" s="16" t="n">
        <v>2</v>
      </c>
      <c r="K591" s="14" t="n">
        <v>0.2848</v>
      </c>
      <c r="L591" s="14" t="n">
        <v>0.5761</v>
      </c>
      <c r="M591" s="14" t="n">
        <v>0.4401</v>
      </c>
      <c r="N591" s="14" t="n">
        <v>0.3463</v>
      </c>
      <c r="O591" s="14" t="n">
        <v>0.2848</v>
      </c>
      <c r="P591" s="16" t="n">
        <v>4</v>
      </c>
      <c r="Q591" s="16" t="n">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6"/>
    <col collapsed="false" customWidth="true" hidden="false" outlineLevel="0" max="4" min="4" style="0" width="46"/>
    <col collapsed="false" customWidth="true" hidden="false" outlineLevel="0" max="5" min="5" style="0" width="8"/>
    <col collapsed="false" customWidth="true" hidden="false" outlineLevel="0" max="6" min="6" style="0" width="10"/>
    <col collapsed="false" customWidth="true" hidden="false" outlineLevel="0" max="7" min="7" style="0" width="8"/>
    <col collapsed="false" customWidth="true" hidden="false" outlineLevel="0" max="8" min="8" style="0" width="10"/>
    <col collapsed="false" customWidth="true" hidden="false" outlineLevel="0" max="14" min="9" style="0" width="8"/>
  </cols>
  <sheetData>
    <row r="1" customFormat="false" ht="15" hidden="false" customHeight="false" outlineLevel="0" collapsed="false">
      <c r="A1" s="3" t="s">
        <v>5414</v>
      </c>
    </row>
    <row r="2" customFormat="false" ht="27.75" hidden="false" customHeight="true" outlineLevel="0" collapsed="false">
      <c r="A2" s="84" t="s">
        <v>5415</v>
      </c>
      <c r="B2" s="84"/>
      <c r="C2" s="84"/>
      <c r="D2" s="84"/>
      <c r="E2" s="84"/>
      <c r="F2" s="84"/>
      <c r="G2" s="84"/>
      <c r="H2" s="84"/>
      <c r="I2" s="84"/>
      <c r="J2" s="84"/>
      <c r="K2" s="84"/>
      <c r="L2" s="84"/>
      <c r="M2" s="84"/>
      <c r="N2" s="84"/>
    </row>
    <row r="4" customFormat="false" ht="15" hidden="false" customHeight="false" outlineLevel="0" collapsed="false">
      <c r="A4" s="5" t="s">
        <v>5416</v>
      </c>
    </row>
    <row r="5" customFormat="false" ht="54" hidden="false" customHeight="true" outlineLevel="0" collapsed="false">
      <c r="A5" s="6" t="s">
        <v>77</v>
      </c>
      <c r="B5" s="6" t="s">
        <v>5417</v>
      </c>
      <c r="C5" s="6" t="s">
        <v>359</v>
      </c>
      <c r="D5" s="6" t="s">
        <v>5255</v>
      </c>
      <c r="E5" s="6" t="s">
        <v>5256</v>
      </c>
      <c r="F5" s="6" t="s">
        <v>86</v>
      </c>
      <c r="G5" s="6" t="s">
        <v>5176</v>
      </c>
      <c r="H5" s="6" t="s">
        <v>5183</v>
      </c>
      <c r="I5" s="6" t="s">
        <v>87</v>
      </c>
    </row>
    <row r="6" customFormat="false" ht="22.35" hidden="false" customHeight="false" outlineLevel="0" collapsed="false">
      <c r="A6" s="11" t="s">
        <v>33</v>
      </c>
      <c r="B6" s="12" t="s">
        <v>5418</v>
      </c>
      <c r="C6" s="16" t="n">
        <v>1176</v>
      </c>
      <c r="D6" s="86" t="n">
        <v>0.0396</v>
      </c>
      <c r="E6" s="87" t="n">
        <v>-0.0188</v>
      </c>
      <c r="F6" s="16" t="n">
        <v>4</v>
      </c>
      <c r="G6" s="14" t="n">
        <v>0.3512</v>
      </c>
      <c r="H6" s="16" t="n">
        <v>5</v>
      </c>
      <c r="I6" s="16" t="n">
        <v>15</v>
      </c>
    </row>
    <row r="7" customFormat="false" ht="32.8" hidden="false" customHeight="false" outlineLevel="0" collapsed="false">
      <c r="A7" s="11" t="s">
        <v>33</v>
      </c>
      <c r="B7" s="12" t="s">
        <v>5419</v>
      </c>
      <c r="C7" s="16" t="n">
        <v>1176</v>
      </c>
      <c r="D7" s="86" t="n">
        <v>0.0396</v>
      </c>
      <c r="E7" s="87" t="n">
        <v>-0.0188</v>
      </c>
      <c r="F7" s="16" t="n">
        <v>4</v>
      </c>
      <c r="G7" s="14" t="n">
        <v>0.3512</v>
      </c>
      <c r="H7" s="16" t="n">
        <v>5</v>
      </c>
      <c r="I7" s="16" t="n">
        <v>15</v>
      </c>
    </row>
    <row r="8" customFormat="false" ht="22.35" hidden="false" customHeight="false" outlineLevel="0" collapsed="false">
      <c r="A8" s="11" t="s">
        <v>33</v>
      </c>
      <c r="B8" s="12" t="s">
        <v>5420</v>
      </c>
      <c r="C8" s="16" t="n">
        <v>1194</v>
      </c>
      <c r="D8" s="86" t="n">
        <v>0.038</v>
      </c>
      <c r="E8" s="87" t="n">
        <v>-0.0139</v>
      </c>
      <c r="F8" s="16" t="n">
        <v>4</v>
      </c>
      <c r="G8" s="14" t="n">
        <v>0.3518</v>
      </c>
      <c r="H8" s="16" t="n">
        <v>5</v>
      </c>
      <c r="I8" s="16" t="n">
        <v>16</v>
      </c>
    </row>
    <row r="9" customFormat="false" ht="22.35" hidden="false" customHeight="false" outlineLevel="0" collapsed="false">
      <c r="A9" s="11" t="s">
        <v>33</v>
      </c>
      <c r="B9" s="12" t="s">
        <v>5421</v>
      </c>
      <c r="C9" s="16" t="n">
        <v>1180</v>
      </c>
      <c r="D9" s="86" t="n">
        <v>0.0359</v>
      </c>
      <c r="E9" s="87" t="n">
        <v>-0.0123</v>
      </c>
      <c r="F9" s="16" t="n">
        <v>4</v>
      </c>
      <c r="G9" s="14" t="n">
        <v>0.3517</v>
      </c>
      <c r="H9" s="16" t="n">
        <v>5</v>
      </c>
      <c r="I9" s="16" t="n">
        <v>15</v>
      </c>
    </row>
    <row r="10" customFormat="false" ht="32.8" hidden="false" customHeight="false" outlineLevel="0" collapsed="false">
      <c r="A10" s="11" t="s">
        <v>33</v>
      </c>
      <c r="B10" s="12" t="s">
        <v>5422</v>
      </c>
      <c r="C10" s="16" t="n">
        <v>1469</v>
      </c>
      <c r="D10" s="86" t="n">
        <v>0.0125</v>
      </c>
      <c r="E10" s="87" t="n">
        <v>-0.0432</v>
      </c>
      <c r="F10" s="16" t="n">
        <v>2</v>
      </c>
      <c r="G10" s="14" t="n">
        <v>0.3431</v>
      </c>
      <c r="H10" s="16" t="n">
        <v>8</v>
      </c>
      <c r="I10" s="16" t="n">
        <v>12</v>
      </c>
    </row>
    <row r="11" customFormat="false" ht="32.8" hidden="false" customHeight="false" outlineLevel="0" collapsed="false">
      <c r="A11" s="11" t="s">
        <v>33</v>
      </c>
      <c r="B11" s="12" t="s">
        <v>5423</v>
      </c>
      <c r="C11" s="16" t="n">
        <v>1430</v>
      </c>
      <c r="D11" s="86" t="n">
        <v>0.006</v>
      </c>
      <c r="E11" s="87" t="n">
        <v>-0.0398</v>
      </c>
      <c r="F11" s="16" t="n">
        <v>2</v>
      </c>
      <c r="G11" s="14" t="n">
        <v>0.3427</v>
      </c>
      <c r="H11" s="16" t="n">
        <v>8</v>
      </c>
      <c r="I11" s="16" t="n">
        <v>14</v>
      </c>
    </row>
    <row r="12" customFormat="false" ht="43.25" hidden="false" customHeight="false" outlineLevel="0" collapsed="false">
      <c r="A12" s="11" t="s">
        <v>33</v>
      </c>
      <c r="B12" s="12" t="s">
        <v>5424</v>
      </c>
      <c r="C12" s="16" t="n">
        <v>1427</v>
      </c>
      <c r="D12" s="86" t="n">
        <v>0.0059</v>
      </c>
      <c r="E12" s="87" t="n">
        <v>-0.044</v>
      </c>
      <c r="F12" s="16" t="n">
        <v>2</v>
      </c>
      <c r="G12" s="14" t="n">
        <v>0.342</v>
      </c>
      <c r="H12" s="16" t="n">
        <v>8</v>
      </c>
      <c r="I12" s="16" t="n">
        <v>14</v>
      </c>
    </row>
    <row r="13" customFormat="false" ht="22.35" hidden="false" customHeight="false" outlineLevel="0" collapsed="false">
      <c r="A13" s="11" t="s">
        <v>33</v>
      </c>
      <c r="B13" s="12" t="s">
        <v>5425</v>
      </c>
      <c r="C13" s="16" t="n">
        <v>1519</v>
      </c>
      <c r="D13" s="86" t="n">
        <v>0.002</v>
      </c>
      <c r="E13" s="87" t="n">
        <v>-0.0425</v>
      </c>
      <c r="F13" s="16" t="n">
        <v>2</v>
      </c>
      <c r="G13" s="14" t="n">
        <v>0.3417</v>
      </c>
      <c r="H13" s="16" t="n">
        <v>6</v>
      </c>
      <c r="I13" s="16" t="n">
        <v>14</v>
      </c>
    </row>
    <row r="14" customFormat="false" ht="22.35" hidden="false" customHeight="false" outlineLevel="0" collapsed="false">
      <c r="A14" s="11" t="s">
        <v>33</v>
      </c>
      <c r="B14" s="12" t="s">
        <v>5426</v>
      </c>
      <c r="C14" s="16" t="n">
        <v>1620</v>
      </c>
      <c r="D14" s="86" t="n">
        <v>0.0012</v>
      </c>
      <c r="E14" s="86" t="n">
        <v>0.003</v>
      </c>
      <c r="F14" s="16" t="n">
        <v>2</v>
      </c>
      <c r="G14" s="14" t="n">
        <v>0.3488</v>
      </c>
      <c r="H14" s="16" t="n">
        <v>6</v>
      </c>
      <c r="I14" s="16" t="n">
        <v>16</v>
      </c>
    </row>
    <row r="15" customFormat="false" ht="32.8" hidden="false" customHeight="false" outlineLevel="0" collapsed="false">
      <c r="A15" s="11" t="s">
        <v>33</v>
      </c>
      <c r="B15" s="12" t="s">
        <v>5427</v>
      </c>
      <c r="C15" s="16" t="n">
        <v>1620</v>
      </c>
      <c r="D15" s="86" t="n">
        <v>0.0012</v>
      </c>
      <c r="E15" s="86" t="n">
        <v>0.003</v>
      </c>
      <c r="F15" s="16" t="n">
        <v>2</v>
      </c>
      <c r="G15" s="14" t="n">
        <v>0.3488</v>
      </c>
      <c r="H15" s="16" t="n">
        <v>6</v>
      </c>
      <c r="I15" s="16" t="n">
        <v>16</v>
      </c>
    </row>
    <row r="16" customFormat="false" ht="15" hidden="false" customHeight="false" outlineLevel="0" collapsed="false">
      <c r="A16" s="11" t="s">
        <v>33</v>
      </c>
      <c r="B16" s="12" t="s">
        <v>5270</v>
      </c>
      <c r="C16" s="16" t="n">
        <v>1679</v>
      </c>
      <c r="D16" s="86" t="n">
        <v>0.0003</v>
      </c>
      <c r="E16" s="86" t="n">
        <v>0.0092</v>
      </c>
      <c r="F16" s="16" t="n">
        <v>3</v>
      </c>
      <c r="G16" s="14" t="n">
        <v>0.3496</v>
      </c>
      <c r="H16" s="16" t="n">
        <v>6</v>
      </c>
      <c r="I16" s="16" t="n">
        <v>17</v>
      </c>
    </row>
    <row r="17" customFormat="false" ht="22.35" hidden="false" customHeight="false" outlineLevel="0" collapsed="false">
      <c r="A17" s="11" t="s">
        <v>33</v>
      </c>
      <c r="B17" s="12" t="s">
        <v>5428</v>
      </c>
      <c r="C17" s="16" t="n">
        <v>1626</v>
      </c>
      <c r="D17" s="87" t="n">
        <v>-0.0003</v>
      </c>
      <c r="E17" s="86" t="n">
        <v>0.0041</v>
      </c>
      <c r="F17" s="16" t="n">
        <v>2</v>
      </c>
      <c r="G17" s="14" t="n">
        <v>0.3487</v>
      </c>
      <c r="H17" s="16" t="n">
        <v>6</v>
      </c>
      <c r="I17" s="16" t="n">
        <v>16</v>
      </c>
    </row>
    <row r="18" customFormat="false" ht="22.35" hidden="false" customHeight="false" outlineLevel="0" collapsed="false">
      <c r="A18" s="11" t="s">
        <v>33</v>
      </c>
      <c r="B18" s="12" t="s">
        <v>5429</v>
      </c>
      <c r="C18" s="16" t="n">
        <v>1345</v>
      </c>
      <c r="D18" s="87" t="n">
        <v>-0.0025</v>
      </c>
      <c r="E18" s="87" t="n">
        <v>-0.0185</v>
      </c>
      <c r="F18" s="16" t="n">
        <v>3</v>
      </c>
      <c r="G18" s="14" t="n">
        <v>0.3383</v>
      </c>
      <c r="H18" s="16" t="n">
        <v>5</v>
      </c>
      <c r="I18" s="16" t="n">
        <v>18</v>
      </c>
    </row>
    <row r="19" customFormat="false" ht="22.35" hidden="false" customHeight="false" outlineLevel="0" collapsed="false">
      <c r="A19" s="11" t="s">
        <v>33</v>
      </c>
      <c r="B19" s="12" t="s">
        <v>5430</v>
      </c>
      <c r="C19" s="16" t="n">
        <v>1477</v>
      </c>
      <c r="D19" s="87" t="n">
        <v>-0.0056</v>
      </c>
      <c r="E19" s="87" t="n">
        <v>-0.038</v>
      </c>
      <c r="F19" s="16" t="n">
        <v>2</v>
      </c>
      <c r="G19" s="14" t="n">
        <v>0.3412</v>
      </c>
      <c r="H19" s="16" t="n">
        <v>6</v>
      </c>
      <c r="I19" s="16" t="n">
        <v>14</v>
      </c>
    </row>
    <row r="20" customFormat="false" ht="22.35" hidden="false" customHeight="false" outlineLevel="0" collapsed="false">
      <c r="A20" s="11" t="s">
        <v>33</v>
      </c>
      <c r="B20" s="12" t="s">
        <v>5431</v>
      </c>
      <c r="C20" s="16" t="n">
        <v>1306</v>
      </c>
      <c r="D20" s="87" t="n">
        <v>-0.0082</v>
      </c>
      <c r="E20" s="87" t="n">
        <v>-0.0174</v>
      </c>
      <c r="F20" s="16" t="n">
        <v>3</v>
      </c>
      <c r="G20" s="14" t="n">
        <v>0.3377</v>
      </c>
      <c r="H20" s="16" t="n">
        <v>5</v>
      </c>
      <c r="I20" s="16" t="n">
        <v>17</v>
      </c>
    </row>
    <row r="21" customFormat="false" ht="22.35" hidden="false" customHeight="false" outlineLevel="0" collapsed="false">
      <c r="A21" s="11" t="s">
        <v>33</v>
      </c>
      <c r="B21" s="12" t="s">
        <v>5432</v>
      </c>
      <c r="C21" s="16" t="n">
        <v>1305</v>
      </c>
      <c r="D21" s="87" t="n">
        <v>-0.0082</v>
      </c>
      <c r="E21" s="87" t="n">
        <v>-0.0159</v>
      </c>
      <c r="F21" s="16" t="n">
        <v>3</v>
      </c>
      <c r="G21" s="14" t="n">
        <v>0.3379</v>
      </c>
      <c r="H21" s="16" t="n">
        <v>5</v>
      </c>
      <c r="I21" s="16" t="n">
        <v>17</v>
      </c>
    </row>
    <row r="22" customFormat="false" ht="32.8" hidden="false" customHeight="false" outlineLevel="0" collapsed="false">
      <c r="A22" s="11" t="s">
        <v>33</v>
      </c>
      <c r="B22" s="12" t="s">
        <v>5433</v>
      </c>
      <c r="C22" s="16" t="n">
        <v>1305</v>
      </c>
      <c r="D22" s="87" t="n">
        <v>-0.0082</v>
      </c>
      <c r="E22" s="87" t="n">
        <v>-0.0159</v>
      </c>
      <c r="F22" s="16" t="n">
        <v>3</v>
      </c>
      <c r="G22" s="14" t="n">
        <v>0.3379</v>
      </c>
      <c r="H22" s="16" t="n">
        <v>5</v>
      </c>
      <c r="I22" s="16" t="n">
        <v>17</v>
      </c>
    </row>
    <row r="23" customFormat="false" ht="32.8" hidden="false" customHeight="false" outlineLevel="0" collapsed="false">
      <c r="A23" s="11" t="s">
        <v>33</v>
      </c>
      <c r="B23" s="12" t="s">
        <v>5434</v>
      </c>
      <c r="C23" s="16" t="n">
        <v>1474</v>
      </c>
      <c r="D23" s="87" t="n">
        <v>-0.0084</v>
      </c>
      <c r="E23" s="87" t="n">
        <v>-0.0434</v>
      </c>
      <c r="F23" s="16" t="n">
        <v>2</v>
      </c>
      <c r="G23" s="14" t="n">
        <v>0.3399</v>
      </c>
      <c r="H23" s="16" t="n">
        <v>6</v>
      </c>
      <c r="I23" s="16" t="n">
        <v>15</v>
      </c>
    </row>
    <row r="24" customFormat="false" ht="32.8" hidden="false" customHeight="false" outlineLevel="0" collapsed="false">
      <c r="A24" s="11" t="s">
        <v>33</v>
      </c>
      <c r="B24" s="12" t="s">
        <v>5435</v>
      </c>
      <c r="C24" s="16" t="n">
        <v>1474</v>
      </c>
      <c r="D24" s="87" t="n">
        <v>-0.0084</v>
      </c>
      <c r="E24" s="87" t="n">
        <v>-0.0434</v>
      </c>
      <c r="F24" s="16" t="n">
        <v>2</v>
      </c>
      <c r="G24" s="14" t="n">
        <v>0.3399</v>
      </c>
      <c r="H24" s="16" t="n">
        <v>6</v>
      </c>
      <c r="I24" s="16" t="n">
        <v>15</v>
      </c>
    </row>
    <row r="25" customFormat="false" ht="32.8" hidden="false" customHeight="false" outlineLevel="0" collapsed="false">
      <c r="A25" s="11" t="s">
        <v>33</v>
      </c>
      <c r="B25" s="12" t="s">
        <v>5436</v>
      </c>
      <c r="C25" s="16" t="n">
        <v>1221</v>
      </c>
      <c r="D25" s="87" t="n">
        <v>-0.021</v>
      </c>
      <c r="E25" s="87" t="n">
        <v>-0.0152</v>
      </c>
      <c r="F25" s="16" t="n">
        <v>2</v>
      </c>
      <c r="G25" s="14" t="n">
        <v>0.3366</v>
      </c>
      <c r="H25" s="16" t="n">
        <v>5</v>
      </c>
      <c r="I25" s="16" t="n">
        <v>18</v>
      </c>
    </row>
    <row r="26" customFormat="false" ht="22.35" hidden="false" customHeight="false" outlineLevel="0" collapsed="false">
      <c r="A26" s="11" t="s">
        <v>33</v>
      </c>
      <c r="B26" s="12" t="s">
        <v>5437</v>
      </c>
      <c r="C26" s="16" t="n">
        <v>1260</v>
      </c>
      <c r="D26" s="87" t="n">
        <v>-0.0223</v>
      </c>
      <c r="E26" s="87" t="n">
        <v>-0.0106</v>
      </c>
      <c r="F26" s="16" t="n">
        <v>2</v>
      </c>
      <c r="G26" s="14" t="n">
        <v>0.3373</v>
      </c>
      <c r="H26" s="16" t="n">
        <v>6</v>
      </c>
      <c r="I26" s="16" t="n">
        <v>18</v>
      </c>
    </row>
    <row r="27" customFormat="false" ht="32.8" hidden="false" customHeight="false" outlineLevel="0" collapsed="false">
      <c r="A27" s="11" t="s">
        <v>33</v>
      </c>
      <c r="B27" s="12" t="s">
        <v>5438</v>
      </c>
      <c r="C27" s="16" t="n">
        <v>1232</v>
      </c>
      <c r="D27" s="87" t="n">
        <v>-0.034</v>
      </c>
      <c r="E27" s="87" t="n">
        <v>-0.0215</v>
      </c>
      <c r="F27" s="16" t="n">
        <v>2</v>
      </c>
      <c r="G27" s="14" t="n">
        <v>0.3336</v>
      </c>
      <c r="H27" s="16" t="n">
        <v>6</v>
      </c>
      <c r="I27" s="16" t="n">
        <v>22</v>
      </c>
    </row>
    <row r="28" customFormat="false" ht="32.8" hidden="false" customHeight="false" outlineLevel="0" collapsed="false">
      <c r="A28" s="11" t="s">
        <v>33</v>
      </c>
      <c r="B28" s="12" t="s">
        <v>5439</v>
      </c>
      <c r="C28" s="16" t="n">
        <v>1232</v>
      </c>
      <c r="D28" s="87" t="n">
        <v>-0.034</v>
      </c>
      <c r="E28" s="87" t="n">
        <v>-0.0215</v>
      </c>
      <c r="F28" s="16" t="n">
        <v>2</v>
      </c>
      <c r="G28" s="14" t="n">
        <v>0.3336</v>
      </c>
      <c r="H28" s="16" t="n">
        <v>6</v>
      </c>
      <c r="I28" s="16" t="n">
        <v>22</v>
      </c>
    </row>
    <row r="29" customFormat="false" ht="32.8" hidden="false" customHeight="false" outlineLevel="0" collapsed="false">
      <c r="A29" s="11" t="s">
        <v>33</v>
      </c>
      <c r="B29" s="12" t="s">
        <v>5440</v>
      </c>
      <c r="C29" s="16" t="n">
        <v>1457</v>
      </c>
      <c r="D29" s="87" t="n">
        <v>-0.0401</v>
      </c>
      <c r="E29" s="87" t="n">
        <v>-0.0064</v>
      </c>
      <c r="F29" s="16" t="n">
        <v>1</v>
      </c>
      <c r="G29" s="14" t="n">
        <v>0.3404</v>
      </c>
      <c r="H29" s="16" t="n">
        <v>6</v>
      </c>
      <c r="I29" s="16" t="n">
        <v>15</v>
      </c>
    </row>
    <row r="30" customFormat="false" ht="32.8" hidden="false" customHeight="false" outlineLevel="0" collapsed="false">
      <c r="A30" s="11" t="s">
        <v>33</v>
      </c>
      <c r="B30" s="12" t="s">
        <v>5441</v>
      </c>
      <c r="C30" s="16" t="n">
        <v>1457</v>
      </c>
      <c r="D30" s="87" t="n">
        <v>-0.0401</v>
      </c>
      <c r="E30" s="87" t="n">
        <v>-0.0064</v>
      </c>
      <c r="F30" s="16" t="n">
        <v>1</v>
      </c>
      <c r="G30" s="14" t="n">
        <v>0.3404</v>
      </c>
      <c r="H30" s="16" t="n">
        <v>6</v>
      </c>
      <c r="I30" s="16" t="n">
        <v>15</v>
      </c>
    </row>
    <row r="31" customFormat="false" ht="15" hidden="false" customHeight="false" outlineLevel="0" collapsed="false">
      <c r="B31" s="88" t="s">
        <v>5442</v>
      </c>
    </row>
    <row r="33" customFormat="false" ht="22.35" hidden="false" customHeight="false" outlineLevel="0" collapsed="false">
      <c r="A33" s="11" t="s">
        <v>34</v>
      </c>
      <c r="B33" s="12" t="s">
        <v>5443</v>
      </c>
      <c r="C33" s="16" t="n">
        <v>532</v>
      </c>
      <c r="D33" s="86" t="n">
        <v>0.043</v>
      </c>
      <c r="E33" s="87" t="n">
        <v>-0.0046</v>
      </c>
      <c r="F33" s="16" t="n">
        <v>3</v>
      </c>
      <c r="G33" s="14" t="n">
        <v>0.3534</v>
      </c>
      <c r="H33" s="16" t="n">
        <v>6</v>
      </c>
      <c r="I33" s="16" t="n">
        <v>12</v>
      </c>
    </row>
    <row r="34" customFormat="false" ht="22.35" hidden="false" customHeight="false" outlineLevel="0" collapsed="false">
      <c r="A34" s="11" t="s">
        <v>34</v>
      </c>
      <c r="B34" s="12" t="s">
        <v>5444</v>
      </c>
      <c r="C34" s="16" t="n">
        <v>577</v>
      </c>
      <c r="D34" s="86" t="n">
        <v>0.0427</v>
      </c>
      <c r="E34" s="87" t="n">
        <v>-0.0439</v>
      </c>
      <c r="F34" s="16" t="n">
        <v>4</v>
      </c>
      <c r="G34" s="14" t="n">
        <v>0.3466</v>
      </c>
      <c r="H34" s="16" t="n">
        <v>6</v>
      </c>
      <c r="I34" s="16" t="n">
        <v>13</v>
      </c>
    </row>
    <row r="35" customFormat="false" ht="22.35" hidden="false" customHeight="false" outlineLevel="0" collapsed="false">
      <c r="A35" s="11" t="s">
        <v>34</v>
      </c>
      <c r="B35" s="12" t="s">
        <v>5445</v>
      </c>
      <c r="C35" s="16" t="n">
        <v>841</v>
      </c>
      <c r="D35" s="86" t="n">
        <v>0.0313</v>
      </c>
      <c r="E35" s="86" t="n">
        <v>0.013</v>
      </c>
      <c r="F35" s="16" t="n">
        <v>3</v>
      </c>
      <c r="G35" s="14" t="n">
        <v>0.352</v>
      </c>
      <c r="H35" s="16" t="n">
        <v>6</v>
      </c>
      <c r="I35" s="16" t="n">
        <v>16</v>
      </c>
    </row>
    <row r="36" customFormat="false" ht="22.35" hidden="false" customHeight="false" outlineLevel="0" collapsed="false">
      <c r="A36" s="11" t="s">
        <v>34</v>
      </c>
      <c r="B36" s="12" t="s">
        <v>5446</v>
      </c>
      <c r="C36" s="16" t="n">
        <v>1333</v>
      </c>
      <c r="D36" s="86" t="n">
        <v>0.0305</v>
      </c>
      <c r="E36" s="86" t="n">
        <v>0.0057</v>
      </c>
      <c r="F36" s="16" t="n">
        <v>3</v>
      </c>
      <c r="G36" s="14" t="n">
        <v>0.3496</v>
      </c>
      <c r="H36" s="16" t="n">
        <v>6</v>
      </c>
      <c r="I36" s="16" t="n">
        <v>11</v>
      </c>
    </row>
    <row r="37" customFormat="false" ht="22.35" hidden="false" customHeight="false" outlineLevel="0" collapsed="false">
      <c r="A37" s="11" t="s">
        <v>34</v>
      </c>
      <c r="B37" s="12" t="s">
        <v>5447</v>
      </c>
      <c r="C37" s="16" t="n">
        <v>585</v>
      </c>
      <c r="D37" s="86" t="n">
        <v>0.0278</v>
      </c>
      <c r="E37" s="86" t="n">
        <v>0.0436</v>
      </c>
      <c r="F37" s="16" t="n">
        <v>5</v>
      </c>
      <c r="G37" s="14" t="n">
        <v>0.359</v>
      </c>
      <c r="H37" s="16" t="n">
        <v>5</v>
      </c>
      <c r="I37" s="16" t="n">
        <v>12</v>
      </c>
    </row>
    <row r="38" customFormat="false" ht="22.35" hidden="false" customHeight="false" outlineLevel="0" collapsed="false">
      <c r="A38" s="11" t="s">
        <v>34</v>
      </c>
      <c r="B38" s="12" t="s">
        <v>5448</v>
      </c>
      <c r="C38" s="16" t="n">
        <v>1463</v>
      </c>
      <c r="D38" s="86" t="n">
        <v>0.0176</v>
      </c>
      <c r="E38" s="86" t="n">
        <v>0.0706</v>
      </c>
      <c r="F38" s="16" t="n">
        <v>5</v>
      </c>
      <c r="G38" s="14" t="n">
        <v>0.3582</v>
      </c>
      <c r="H38" s="16" t="n">
        <v>7</v>
      </c>
      <c r="I38" s="16" t="n">
        <v>13</v>
      </c>
    </row>
    <row r="39" customFormat="false" ht="15" hidden="false" customHeight="false" outlineLevel="0" collapsed="false">
      <c r="A39" s="11" t="s">
        <v>34</v>
      </c>
      <c r="B39" s="12" t="s">
        <v>5449</v>
      </c>
      <c r="C39" s="16" t="n">
        <v>1604</v>
      </c>
      <c r="D39" s="86" t="n">
        <v>0.0169</v>
      </c>
      <c r="E39" s="86" t="n">
        <v>0.0959</v>
      </c>
      <c r="F39" s="16" t="n">
        <v>5</v>
      </c>
      <c r="G39" s="14" t="n">
        <v>0.3622</v>
      </c>
      <c r="H39" s="16" t="n">
        <v>7</v>
      </c>
      <c r="I39" s="16" t="n">
        <v>12</v>
      </c>
    </row>
    <row r="40" customFormat="false" ht="22.35" hidden="false" customHeight="false" outlineLevel="0" collapsed="false">
      <c r="A40" s="11" t="s">
        <v>34</v>
      </c>
      <c r="B40" s="12" t="s">
        <v>5450</v>
      </c>
      <c r="C40" s="16" t="n">
        <v>1500</v>
      </c>
      <c r="D40" s="86" t="n">
        <v>0.0118</v>
      </c>
      <c r="E40" s="86" t="n">
        <v>0.0489</v>
      </c>
      <c r="F40" s="16" t="n">
        <v>4</v>
      </c>
      <c r="G40" s="14" t="n">
        <v>0.3527</v>
      </c>
      <c r="H40" s="16" t="n">
        <v>8</v>
      </c>
      <c r="I40" s="16" t="n">
        <v>12</v>
      </c>
    </row>
    <row r="41" customFormat="false" ht="15" hidden="false" customHeight="false" outlineLevel="0" collapsed="false">
      <c r="A41" s="11" t="s">
        <v>34</v>
      </c>
      <c r="B41" s="12" t="s">
        <v>5451</v>
      </c>
      <c r="C41" s="16" t="n">
        <v>533</v>
      </c>
      <c r="D41" s="86" t="n">
        <v>0.006</v>
      </c>
      <c r="E41" s="86" t="n">
        <v>0.0203</v>
      </c>
      <c r="F41" s="16" t="n">
        <v>4</v>
      </c>
      <c r="G41" s="14" t="n">
        <v>0.3527</v>
      </c>
      <c r="H41" s="16" t="n">
        <v>4</v>
      </c>
      <c r="I41" s="16" t="n">
        <v>8</v>
      </c>
    </row>
    <row r="42" customFormat="false" ht="22.35" hidden="false" customHeight="false" outlineLevel="0" collapsed="false">
      <c r="A42" s="11" t="s">
        <v>34</v>
      </c>
      <c r="B42" s="12" t="s">
        <v>5452</v>
      </c>
      <c r="C42" s="16" t="n">
        <v>1626</v>
      </c>
      <c r="D42" s="86" t="n">
        <v>0.0052</v>
      </c>
      <c r="E42" s="86" t="n">
        <v>0.0754</v>
      </c>
      <c r="F42" s="16" t="n">
        <v>4</v>
      </c>
      <c r="G42" s="14" t="n">
        <v>0.3561</v>
      </c>
      <c r="H42" s="16" t="n">
        <v>5</v>
      </c>
      <c r="I42" s="16" t="n">
        <v>13</v>
      </c>
    </row>
    <row r="43" customFormat="false" ht="22.35" hidden="false" customHeight="false" outlineLevel="0" collapsed="false">
      <c r="A43" s="11" t="s">
        <v>34</v>
      </c>
      <c r="B43" s="12" t="s">
        <v>5453</v>
      </c>
      <c r="C43" s="16" t="n">
        <v>1551</v>
      </c>
      <c r="D43" s="86" t="n">
        <v>0.0051</v>
      </c>
      <c r="E43" s="86" t="n">
        <v>0.0781</v>
      </c>
      <c r="F43" s="16" t="n">
        <v>4</v>
      </c>
      <c r="G43" s="14" t="n">
        <v>0.3572</v>
      </c>
      <c r="H43" s="16" t="n">
        <v>5</v>
      </c>
      <c r="I43" s="16" t="n">
        <v>12</v>
      </c>
    </row>
    <row r="44" customFormat="false" ht="22.35" hidden="false" customHeight="false" outlineLevel="0" collapsed="false">
      <c r="A44" s="11" t="s">
        <v>34</v>
      </c>
      <c r="B44" s="12" t="s">
        <v>5454</v>
      </c>
      <c r="C44" s="16" t="n">
        <v>641</v>
      </c>
      <c r="D44" s="86" t="n">
        <v>0.0024</v>
      </c>
      <c r="E44" s="86" t="n">
        <v>0.013</v>
      </c>
      <c r="F44" s="16" t="n">
        <v>3</v>
      </c>
      <c r="G44" s="14" t="n">
        <v>0.3495</v>
      </c>
      <c r="H44" s="16" t="n">
        <v>6</v>
      </c>
      <c r="I44" s="16" t="n">
        <v>13</v>
      </c>
    </row>
    <row r="45" customFormat="false" ht="22.35" hidden="false" customHeight="false" outlineLevel="0" collapsed="false">
      <c r="A45" s="11" t="s">
        <v>34</v>
      </c>
      <c r="B45" s="12" t="s">
        <v>5455</v>
      </c>
      <c r="C45" s="16" t="n">
        <v>1565</v>
      </c>
      <c r="D45" s="87" t="n">
        <v>0</v>
      </c>
      <c r="E45" s="86" t="n">
        <v>0.0536</v>
      </c>
      <c r="F45" s="16" t="n">
        <v>3</v>
      </c>
      <c r="G45" s="14" t="n">
        <v>0.3514</v>
      </c>
      <c r="H45" s="16" t="n">
        <v>5</v>
      </c>
      <c r="I45" s="16" t="n">
        <v>13</v>
      </c>
    </row>
    <row r="46" customFormat="false" ht="22.35" hidden="false" customHeight="false" outlineLevel="0" collapsed="false">
      <c r="A46" s="11" t="s">
        <v>34</v>
      </c>
      <c r="B46" s="12" t="s">
        <v>5456</v>
      </c>
      <c r="C46" s="16" t="n">
        <v>1746</v>
      </c>
      <c r="D46" s="87" t="n">
        <v>-0.0045</v>
      </c>
      <c r="E46" s="87" t="n">
        <v>-0.0067</v>
      </c>
      <c r="F46" s="16" t="n">
        <v>3</v>
      </c>
      <c r="G46" s="14" t="n">
        <v>0.3465</v>
      </c>
      <c r="H46" s="16" t="n">
        <v>6</v>
      </c>
      <c r="I46" s="16" t="n">
        <v>15</v>
      </c>
    </row>
    <row r="47" customFormat="false" ht="22.35" hidden="false" customHeight="false" outlineLevel="0" collapsed="false">
      <c r="A47" s="11" t="s">
        <v>34</v>
      </c>
      <c r="B47" s="12" t="s">
        <v>5457</v>
      </c>
      <c r="C47" s="16" t="n">
        <v>1458</v>
      </c>
      <c r="D47" s="87" t="n">
        <v>-0.0057</v>
      </c>
      <c r="E47" s="86" t="n">
        <v>0.0501</v>
      </c>
      <c r="F47" s="16" t="n">
        <v>4</v>
      </c>
      <c r="G47" s="14" t="n">
        <v>0.3512</v>
      </c>
      <c r="H47" s="16" t="n">
        <v>5</v>
      </c>
      <c r="I47" s="16" t="n">
        <v>14</v>
      </c>
    </row>
    <row r="48" customFormat="false" ht="22.35" hidden="false" customHeight="false" outlineLevel="0" collapsed="false">
      <c r="A48" s="11" t="s">
        <v>34</v>
      </c>
      <c r="B48" s="12" t="s">
        <v>5458</v>
      </c>
      <c r="C48" s="16" t="n">
        <v>1400</v>
      </c>
      <c r="D48" s="87" t="n">
        <v>-0.0083</v>
      </c>
      <c r="E48" s="86" t="n">
        <v>0.0734</v>
      </c>
      <c r="F48" s="16" t="n">
        <v>3</v>
      </c>
      <c r="G48" s="14" t="n">
        <v>0.3543</v>
      </c>
      <c r="H48" s="16" t="n">
        <v>6</v>
      </c>
      <c r="I48" s="16" t="n">
        <v>11</v>
      </c>
    </row>
    <row r="49" customFormat="false" ht="22.35" hidden="false" customHeight="false" outlineLevel="0" collapsed="false">
      <c r="A49" s="11" t="s">
        <v>34</v>
      </c>
      <c r="B49" s="12" t="s">
        <v>5459</v>
      </c>
      <c r="C49" s="16" t="n">
        <v>1024</v>
      </c>
      <c r="D49" s="87" t="n">
        <v>-0.0087</v>
      </c>
      <c r="E49" s="87" t="n">
        <v>-0.0582</v>
      </c>
      <c r="F49" s="16" t="n">
        <v>2</v>
      </c>
      <c r="G49" s="14" t="n">
        <v>0.3398</v>
      </c>
      <c r="H49" s="16" t="n">
        <v>5</v>
      </c>
      <c r="I49" s="16" t="n">
        <v>12</v>
      </c>
    </row>
    <row r="50" customFormat="false" ht="22.35" hidden="false" customHeight="false" outlineLevel="0" collapsed="false">
      <c r="A50" s="11" t="s">
        <v>34</v>
      </c>
      <c r="B50" s="12" t="s">
        <v>5460</v>
      </c>
      <c r="C50" s="16" t="n">
        <v>1557</v>
      </c>
      <c r="D50" s="87" t="n">
        <v>-0.0096</v>
      </c>
      <c r="E50" s="86" t="n">
        <v>0.001</v>
      </c>
      <c r="F50" s="16" t="n">
        <v>4</v>
      </c>
      <c r="G50" s="14" t="n">
        <v>0.3443</v>
      </c>
      <c r="H50" s="16" t="n">
        <v>6</v>
      </c>
      <c r="I50" s="16" t="n">
        <v>19</v>
      </c>
    </row>
    <row r="51" customFormat="false" ht="22.35" hidden="false" customHeight="false" outlineLevel="0" collapsed="false">
      <c r="A51" s="11" t="s">
        <v>34</v>
      </c>
      <c r="B51" s="12" t="s">
        <v>5461</v>
      </c>
      <c r="C51" s="16" t="n">
        <v>1157</v>
      </c>
      <c r="D51" s="87" t="n">
        <v>-0.0103</v>
      </c>
      <c r="E51" s="87" t="n">
        <v>-0.0447</v>
      </c>
      <c r="F51" s="16" t="n">
        <v>3</v>
      </c>
      <c r="G51" s="14" t="n">
        <v>0.3414</v>
      </c>
      <c r="H51" s="16" t="n">
        <v>5</v>
      </c>
      <c r="I51" s="16" t="n">
        <v>12</v>
      </c>
    </row>
    <row r="52" customFormat="false" ht="15" hidden="false" customHeight="false" outlineLevel="0" collapsed="false">
      <c r="A52" s="11" t="s">
        <v>34</v>
      </c>
      <c r="B52" s="12" t="s">
        <v>5462</v>
      </c>
      <c r="C52" s="16" t="n">
        <v>1996</v>
      </c>
      <c r="D52" s="87" t="n">
        <v>-0.0147</v>
      </c>
      <c r="E52" s="86" t="n">
        <v>0.0419</v>
      </c>
      <c r="F52" s="16" t="n">
        <v>4</v>
      </c>
      <c r="G52" s="14" t="n">
        <v>0.3482</v>
      </c>
      <c r="H52" s="16" t="n">
        <v>5</v>
      </c>
      <c r="I52" s="16" t="n">
        <v>19</v>
      </c>
    </row>
    <row r="53" customFormat="false" ht="22.35" hidden="false" customHeight="false" outlineLevel="0" collapsed="false">
      <c r="A53" s="11" t="s">
        <v>34</v>
      </c>
      <c r="B53" s="12" t="s">
        <v>5463</v>
      </c>
      <c r="C53" s="16" t="n">
        <v>1951</v>
      </c>
      <c r="D53" s="87" t="n">
        <v>-0.0152</v>
      </c>
      <c r="E53" s="87" t="n">
        <v>-0.0127</v>
      </c>
      <c r="F53" s="16" t="n">
        <v>3</v>
      </c>
      <c r="G53" s="14" t="n">
        <v>0.3434</v>
      </c>
      <c r="H53" s="16" t="n">
        <v>6</v>
      </c>
      <c r="I53" s="16" t="n">
        <v>15</v>
      </c>
    </row>
    <row r="54" customFormat="false" ht="22.35" hidden="false" customHeight="false" outlineLevel="0" collapsed="false">
      <c r="A54" s="11" t="s">
        <v>34</v>
      </c>
      <c r="B54" s="12" t="s">
        <v>5464</v>
      </c>
      <c r="C54" s="16" t="n">
        <v>1784</v>
      </c>
      <c r="D54" s="87" t="n">
        <v>-0.0168</v>
      </c>
      <c r="E54" s="87" t="n">
        <v>-0.0012</v>
      </c>
      <c r="F54" s="16" t="n">
        <v>2</v>
      </c>
      <c r="G54" s="14" t="n">
        <v>0.3464</v>
      </c>
      <c r="H54" s="16" t="n">
        <v>6</v>
      </c>
      <c r="I54" s="16" t="n">
        <v>16</v>
      </c>
    </row>
    <row r="55" customFormat="false" ht="15" hidden="false" customHeight="false" outlineLevel="0" collapsed="false">
      <c r="A55" s="11" t="s">
        <v>34</v>
      </c>
      <c r="B55" s="12" t="s">
        <v>5271</v>
      </c>
      <c r="C55" s="16" t="n">
        <v>797</v>
      </c>
      <c r="D55" s="87" t="n">
        <v>-0.0174</v>
      </c>
      <c r="E55" s="87" t="n">
        <v>-0.0041</v>
      </c>
      <c r="F55" s="16" t="n">
        <v>2</v>
      </c>
      <c r="G55" s="14" t="n">
        <v>0.3438</v>
      </c>
      <c r="H55" s="16" t="n">
        <v>4</v>
      </c>
      <c r="I55" s="16" t="n">
        <v>13</v>
      </c>
    </row>
    <row r="56" customFormat="false" ht="22.35" hidden="false" customHeight="false" outlineLevel="0" collapsed="false">
      <c r="A56" s="11" t="s">
        <v>34</v>
      </c>
      <c r="B56" s="12" t="s">
        <v>5465</v>
      </c>
      <c r="C56" s="16" t="n">
        <v>955</v>
      </c>
      <c r="D56" s="87" t="n">
        <v>-0.0175</v>
      </c>
      <c r="E56" s="86" t="n">
        <v>0.0386</v>
      </c>
      <c r="F56" s="16" t="n">
        <v>4</v>
      </c>
      <c r="G56" s="14" t="n">
        <v>0.3466</v>
      </c>
      <c r="H56" s="16" t="n">
        <v>6</v>
      </c>
      <c r="I56" s="16" t="n">
        <v>23</v>
      </c>
    </row>
    <row r="57" customFormat="false" ht="15" hidden="false" customHeight="false" outlineLevel="0" collapsed="false">
      <c r="A57" s="11" t="s">
        <v>34</v>
      </c>
      <c r="B57" s="12" t="s">
        <v>5466</v>
      </c>
      <c r="C57" s="16" t="n">
        <v>2094</v>
      </c>
      <c r="D57" s="87" t="n">
        <v>-0.0184</v>
      </c>
      <c r="E57" s="86" t="n">
        <v>0.005</v>
      </c>
      <c r="F57" s="16" t="n">
        <v>3</v>
      </c>
      <c r="G57" s="14" t="n">
        <v>0.3467</v>
      </c>
      <c r="H57" s="16" t="n">
        <v>5</v>
      </c>
      <c r="I57" s="16" t="n">
        <v>17</v>
      </c>
    </row>
    <row r="58" customFormat="false" ht="15" hidden="false" customHeight="false" outlineLevel="0" collapsed="false">
      <c r="B58" s="88" t="s">
        <v>5467</v>
      </c>
    </row>
    <row r="60" customFormat="false" ht="22.35" hidden="false" customHeight="false" outlineLevel="0" collapsed="false">
      <c r="A60" s="11" t="s">
        <v>35</v>
      </c>
      <c r="B60" s="12" t="s">
        <v>5468</v>
      </c>
      <c r="C60" s="16" t="n">
        <v>209</v>
      </c>
      <c r="D60" s="86" t="n">
        <v>0.2959</v>
      </c>
      <c r="E60" s="86" t="n">
        <v>0.0778</v>
      </c>
      <c r="F60" s="16" t="n">
        <v>4</v>
      </c>
      <c r="G60" s="14" t="n">
        <v>0.4019</v>
      </c>
      <c r="H60" s="16" t="n">
        <v>6</v>
      </c>
      <c r="I60" s="16" t="n">
        <v>12</v>
      </c>
    </row>
    <row r="61" customFormat="false" ht="22.35" hidden="false" customHeight="false" outlineLevel="0" collapsed="false">
      <c r="A61" s="11" t="s">
        <v>35</v>
      </c>
      <c r="B61" s="12" t="s">
        <v>5469</v>
      </c>
      <c r="C61" s="16" t="n">
        <v>192</v>
      </c>
      <c r="D61" s="86" t="n">
        <v>0.2883</v>
      </c>
      <c r="E61" s="86" t="n">
        <v>0.0687</v>
      </c>
      <c r="F61" s="16" t="n">
        <v>4</v>
      </c>
      <c r="G61" s="14" t="n">
        <v>0.401</v>
      </c>
      <c r="H61" s="16" t="n">
        <v>5</v>
      </c>
      <c r="I61" s="16" t="n">
        <v>9</v>
      </c>
    </row>
    <row r="62" customFormat="false" ht="22.35" hidden="false" customHeight="false" outlineLevel="0" collapsed="false">
      <c r="A62" s="11" t="s">
        <v>35</v>
      </c>
      <c r="B62" s="12" t="s">
        <v>5470</v>
      </c>
      <c r="C62" s="16" t="n">
        <v>180</v>
      </c>
      <c r="D62" s="86" t="n">
        <v>0.2768</v>
      </c>
      <c r="E62" s="87" t="n">
        <v>-0.031</v>
      </c>
      <c r="F62" s="16" t="n">
        <v>3</v>
      </c>
      <c r="G62" s="14" t="n">
        <v>0.3833</v>
      </c>
      <c r="H62" s="16" t="n">
        <v>5</v>
      </c>
      <c r="I62" s="16" t="n">
        <v>8</v>
      </c>
    </row>
    <row r="63" customFormat="false" ht="22.35" hidden="false" customHeight="false" outlineLevel="0" collapsed="false">
      <c r="A63" s="11" t="s">
        <v>35</v>
      </c>
      <c r="B63" s="12" t="s">
        <v>5471</v>
      </c>
      <c r="C63" s="16" t="n">
        <v>137</v>
      </c>
      <c r="D63" s="86" t="n">
        <v>0.2517</v>
      </c>
      <c r="E63" s="86" t="n">
        <v>0.1568</v>
      </c>
      <c r="F63" s="16" t="n">
        <v>5</v>
      </c>
      <c r="G63" s="14" t="n">
        <v>0.4088</v>
      </c>
      <c r="H63" s="16" t="n">
        <v>5</v>
      </c>
      <c r="I63" s="16" t="n">
        <v>6</v>
      </c>
    </row>
    <row r="64" customFormat="false" ht="22.35" hidden="false" customHeight="false" outlineLevel="0" collapsed="false">
      <c r="A64" s="11" t="s">
        <v>35</v>
      </c>
      <c r="B64" s="12" t="s">
        <v>5472</v>
      </c>
      <c r="C64" s="16" t="n">
        <v>189</v>
      </c>
      <c r="D64" s="86" t="n">
        <v>0.2313</v>
      </c>
      <c r="E64" s="87" t="n">
        <v>-0.0313</v>
      </c>
      <c r="F64" s="16" t="n">
        <v>4</v>
      </c>
      <c r="G64" s="14" t="n">
        <v>0.3757</v>
      </c>
      <c r="H64" s="16" t="n">
        <v>5</v>
      </c>
      <c r="I64" s="16" t="n">
        <v>10</v>
      </c>
    </row>
    <row r="65" customFormat="false" ht="22.35" hidden="false" customHeight="false" outlineLevel="0" collapsed="false">
      <c r="A65" s="11" t="s">
        <v>35</v>
      </c>
      <c r="B65" s="12" t="s">
        <v>5473</v>
      </c>
      <c r="C65" s="16" t="n">
        <v>156</v>
      </c>
      <c r="D65" s="86" t="n">
        <v>0.2151</v>
      </c>
      <c r="E65" s="86" t="n">
        <v>0.3497</v>
      </c>
      <c r="F65" s="16" t="n">
        <v>5</v>
      </c>
      <c r="G65" s="14" t="n">
        <v>0.4359</v>
      </c>
      <c r="H65" s="16" t="n">
        <v>4</v>
      </c>
      <c r="I65" s="16" t="n">
        <v>6</v>
      </c>
    </row>
    <row r="66" customFormat="false" ht="22.35" hidden="false" customHeight="false" outlineLevel="0" collapsed="false">
      <c r="A66" s="11" t="s">
        <v>35</v>
      </c>
      <c r="B66" s="12" t="s">
        <v>5474</v>
      </c>
      <c r="C66" s="16" t="n">
        <v>418</v>
      </c>
      <c r="D66" s="86" t="n">
        <v>0.1908</v>
      </c>
      <c r="E66" s="86" t="n">
        <v>0.0333</v>
      </c>
      <c r="F66" s="16" t="n">
        <v>5</v>
      </c>
      <c r="G66" s="14" t="n">
        <v>0.378</v>
      </c>
      <c r="H66" s="16" t="n">
        <v>5</v>
      </c>
      <c r="I66" s="16" t="n">
        <v>11</v>
      </c>
    </row>
    <row r="67" customFormat="false" ht="22.35" hidden="false" customHeight="false" outlineLevel="0" collapsed="false">
      <c r="A67" s="11" t="s">
        <v>35</v>
      </c>
      <c r="B67" s="12" t="s">
        <v>5475</v>
      </c>
      <c r="C67" s="16" t="n">
        <v>207</v>
      </c>
      <c r="D67" s="86" t="n">
        <v>0.1799</v>
      </c>
      <c r="E67" s="86" t="n">
        <v>0.0601</v>
      </c>
      <c r="F67" s="16" t="n">
        <v>3</v>
      </c>
      <c r="G67" s="14" t="n">
        <v>0.3816</v>
      </c>
      <c r="H67" s="16" t="n">
        <v>5</v>
      </c>
      <c r="I67" s="16" t="n">
        <v>9</v>
      </c>
    </row>
    <row r="68" customFormat="false" ht="22.35" hidden="false" customHeight="false" outlineLevel="0" collapsed="false">
      <c r="A68" s="11" t="s">
        <v>35</v>
      </c>
      <c r="B68" s="12" t="s">
        <v>5476</v>
      </c>
      <c r="C68" s="16" t="n">
        <v>388</v>
      </c>
      <c r="D68" s="86" t="n">
        <v>0.1772</v>
      </c>
      <c r="E68" s="86" t="n">
        <v>0.0368</v>
      </c>
      <c r="F68" s="16" t="n">
        <v>5</v>
      </c>
      <c r="G68" s="14" t="n">
        <v>0.3763</v>
      </c>
      <c r="H68" s="16" t="n">
        <v>5</v>
      </c>
      <c r="I68" s="16" t="n">
        <v>12</v>
      </c>
    </row>
    <row r="69" customFormat="false" ht="22.35" hidden="false" customHeight="false" outlineLevel="0" collapsed="false">
      <c r="A69" s="11" t="s">
        <v>35</v>
      </c>
      <c r="B69" s="12" t="s">
        <v>5477</v>
      </c>
      <c r="C69" s="16" t="n">
        <v>382</v>
      </c>
      <c r="D69" s="86" t="n">
        <v>0.165</v>
      </c>
      <c r="E69" s="86" t="n">
        <v>0.1215</v>
      </c>
      <c r="F69" s="16" t="n">
        <v>5</v>
      </c>
      <c r="G69" s="14" t="n">
        <v>0.3874</v>
      </c>
      <c r="H69" s="16" t="n">
        <v>5</v>
      </c>
      <c r="I69" s="16" t="n">
        <v>9</v>
      </c>
    </row>
    <row r="70" customFormat="false" ht="22.35" hidden="false" customHeight="false" outlineLevel="0" collapsed="false">
      <c r="A70" s="11" t="s">
        <v>35</v>
      </c>
      <c r="B70" s="12" t="s">
        <v>5478</v>
      </c>
      <c r="C70" s="16" t="n">
        <v>414</v>
      </c>
      <c r="D70" s="86" t="n">
        <v>0.1625</v>
      </c>
      <c r="E70" s="86" t="n">
        <v>0.0723</v>
      </c>
      <c r="F70" s="16" t="n">
        <v>6</v>
      </c>
      <c r="G70" s="14" t="n">
        <v>0.3792</v>
      </c>
      <c r="H70" s="16" t="n">
        <v>4</v>
      </c>
      <c r="I70" s="16" t="n">
        <v>9</v>
      </c>
    </row>
    <row r="71" customFormat="false" ht="22.35" hidden="false" customHeight="false" outlineLevel="0" collapsed="false">
      <c r="A71" s="11" t="s">
        <v>35</v>
      </c>
      <c r="B71" s="12" t="s">
        <v>5479</v>
      </c>
      <c r="C71" s="16" t="n">
        <v>377</v>
      </c>
      <c r="D71" s="86" t="n">
        <v>0.162</v>
      </c>
      <c r="E71" s="86" t="n">
        <v>0.1237</v>
      </c>
      <c r="F71" s="16" t="n">
        <v>5</v>
      </c>
      <c r="G71" s="14" t="n">
        <v>0.3873</v>
      </c>
      <c r="H71" s="16" t="n">
        <v>5</v>
      </c>
      <c r="I71" s="16" t="n">
        <v>9</v>
      </c>
    </row>
    <row r="72" customFormat="false" ht="22.35" hidden="false" customHeight="false" outlineLevel="0" collapsed="false">
      <c r="A72" s="11" t="s">
        <v>35</v>
      </c>
      <c r="B72" s="12" t="s">
        <v>5480</v>
      </c>
      <c r="C72" s="16" t="n">
        <v>345</v>
      </c>
      <c r="D72" s="86" t="n">
        <v>0.1574</v>
      </c>
      <c r="E72" s="86" t="n">
        <v>0.0995</v>
      </c>
      <c r="F72" s="16" t="n">
        <v>5</v>
      </c>
      <c r="G72" s="14" t="n">
        <v>0.3826</v>
      </c>
      <c r="H72" s="16" t="n">
        <v>9</v>
      </c>
      <c r="I72" s="16" t="n">
        <v>10</v>
      </c>
    </row>
    <row r="73" customFormat="false" ht="22.35" hidden="false" customHeight="false" outlineLevel="0" collapsed="false">
      <c r="A73" s="11" t="s">
        <v>35</v>
      </c>
      <c r="B73" s="12" t="s">
        <v>5481</v>
      </c>
      <c r="C73" s="16" t="n">
        <v>178</v>
      </c>
      <c r="D73" s="86" t="n">
        <v>0.157</v>
      </c>
      <c r="E73" s="86" t="n">
        <v>0.3545</v>
      </c>
      <c r="F73" s="16" t="n">
        <v>5</v>
      </c>
      <c r="G73" s="14" t="n">
        <v>0.427</v>
      </c>
      <c r="H73" s="16" t="n">
        <v>4</v>
      </c>
      <c r="I73" s="16" t="n">
        <v>10</v>
      </c>
    </row>
    <row r="74" customFormat="false" ht="32.8" hidden="false" customHeight="false" outlineLevel="0" collapsed="false">
      <c r="A74" s="11" t="s">
        <v>35</v>
      </c>
      <c r="B74" s="12" t="s">
        <v>5482</v>
      </c>
      <c r="C74" s="16" t="n">
        <v>338</v>
      </c>
      <c r="D74" s="86" t="n">
        <v>0.155</v>
      </c>
      <c r="E74" s="86" t="n">
        <v>0.038</v>
      </c>
      <c r="F74" s="16" t="n">
        <v>4</v>
      </c>
      <c r="G74" s="14" t="n">
        <v>0.3728</v>
      </c>
      <c r="H74" s="16" t="n">
        <v>5</v>
      </c>
      <c r="I74" s="16" t="n">
        <v>9</v>
      </c>
    </row>
    <row r="75" customFormat="false" ht="32.8" hidden="false" customHeight="false" outlineLevel="0" collapsed="false">
      <c r="A75" s="11" t="s">
        <v>35</v>
      </c>
      <c r="B75" s="12" t="s">
        <v>5483</v>
      </c>
      <c r="C75" s="16" t="n">
        <v>369</v>
      </c>
      <c r="D75" s="86" t="n">
        <v>0.1518</v>
      </c>
      <c r="E75" s="86" t="n">
        <v>0.0172</v>
      </c>
      <c r="F75" s="16" t="n">
        <v>4</v>
      </c>
      <c r="G75" s="14" t="n">
        <v>0.3686</v>
      </c>
      <c r="H75" s="16" t="n">
        <v>5</v>
      </c>
      <c r="I75" s="16" t="n">
        <v>12</v>
      </c>
    </row>
    <row r="76" customFormat="false" ht="22.35" hidden="false" customHeight="false" outlineLevel="0" collapsed="false">
      <c r="A76" s="11" t="s">
        <v>35</v>
      </c>
      <c r="B76" s="12" t="s">
        <v>5484</v>
      </c>
      <c r="C76" s="16" t="n">
        <v>160</v>
      </c>
      <c r="D76" s="86" t="n">
        <v>0.1516</v>
      </c>
      <c r="E76" s="86" t="n">
        <v>0.3496</v>
      </c>
      <c r="F76" s="16" t="n">
        <v>5</v>
      </c>
      <c r="G76" s="14" t="n">
        <v>0.425</v>
      </c>
      <c r="H76" s="16" t="n">
        <v>7</v>
      </c>
      <c r="I76" s="16" t="n">
        <v>6</v>
      </c>
    </row>
    <row r="77" customFormat="false" ht="22.35" hidden="false" customHeight="false" outlineLevel="0" collapsed="false">
      <c r="A77" s="11" t="s">
        <v>35</v>
      </c>
      <c r="B77" s="12" t="s">
        <v>5485</v>
      </c>
      <c r="C77" s="16" t="n">
        <v>363</v>
      </c>
      <c r="D77" s="86" t="n">
        <v>0.1515</v>
      </c>
      <c r="E77" s="86" t="n">
        <v>0.1258</v>
      </c>
      <c r="F77" s="16" t="n">
        <v>6</v>
      </c>
      <c r="G77" s="14" t="n">
        <v>0.3857</v>
      </c>
      <c r="H77" s="16" t="n">
        <v>5</v>
      </c>
      <c r="I77" s="16" t="n">
        <v>9</v>
      </c>
    </row>
    <row r="78" customFormat="false" ht="32.8" hidden="false" customHeight="false" outlineLevel="0" collapsed="false">
      <c r="A78" s="11" t="s">
        <v>35</v>
      </c>
      <c r="B78" s="12" t="s">
        <v>5486</v>
      </c>
      <c r="C78" s="16" t="n">
        <v>382</v>
      </c>
      <c r="D78" s="86" t="n">
        <v>0.1491</v>
      </c>
      <c r="E78" s="86" t="n">
        <v>0.0376</v>
      </c>
      <c r="F78" s="16" t="n">
        <v>4</v>
      </c>
      <c r="G78" s="14" t="n">
        <v>0.3717</v>
      </c>
      <c r="H78" s="16" t="n">
        <v>5</v>
      </c>
      <c r="I78" s="16" t="n">
        <v>12</v>
      </c>
    </row>
    <row r="79" customFormat="false" ht="22.35" hidden="false" customHeight="false" outlineLevel="0" collapsed="false">
      <c r="A79" s="11" t="s">
        <v>35</v>
      </c>
      <c r="B79" s="12" t="s">
        <v>5487</v>
      </c>
      <c r="C79" s="16" t="n">
        <v>248</v>
      </c>
      <c r="D79" s="86" t="n">
        <v>0.1402</v>
      </c>
      <c r="E79" s="86" t="n">
        <v>0.2383</v>
      </c>
      <c r="F79" s="16" t="n">
        <v>4</v>
      </c>
      <c r="G79" s="14" t="n">
        <v>0.4032</v>
      </c>
      <c r="H79" s="16" t="n">
        <v>5</v>
      </c>
      <c r="I79" s="16" t="n">
        <v>7</v>
      </c>
    </row>
    <row r="80" customFormat="false" ht="22.35" hidden="false" customHeight="false" outlineLevel="0" collapsed="false">
      <c r="A80" s="11" t="s">
        <v>35</v>
      </c>
      <c r="B80" s="12" t="s">
        <v>5488</v>
      </c>
      <c r="C80" s="16" t="n">
        <v>482</v>
      </c>
      <c r="D80" s="86" t="n">
        <v>0.1398</v>
      </c>
      <c r="E80" s="86" t="n">
        <v>0.0838</v>
      </c>
      <c r="F80" s="16" t="n">
        <v>5</v>
      </c>
      <c r="G80" s="14" t="n">
        <v>0.3776</v>
      </c>
      <c r="H80" s="16" t="n">
        <v>5</v>
      </c>
      <c r="I80" s="16" t="n">
        <v>12</v>
      </c>
    </row>
    <row r="81" customFormat="false" ht="22.35" hidden="false" customHeight="false" outlineLevel="0" collapsed="false">
      <c r="A81" s="11" t="s">
        <v>35</v>
      </c>
      <c r="B81" s="12" t="s">
        <v>5489</v>
      </c>
      <c r="C81" s="16" t="n">
        <v>214</v>
      </c>
      <c r="D81" s="86" t="n">
        <v>0.1396</v>
      </c>
      <c r="E81" s="86" t="n">
        <v>0.0621</v>
      </c>
      <c r="F81" s="16" t="n">
        <v>5</v>
      </c>
      <c r="G81" s="14" t="n">
        <v>0.3738</v>
      </c>
      <c r="H81" s="16" t="n">
        <v>5</v>
      </c>
      <c r="I81" s="16" t="n">
        <v>11</v>
      </c>
    </row>
    <row r="82" customFormat="false" ht="22.35" hidden="false" customHeight="false" outlineLevel="0" collapsed="false">
      <c r="A82" s="11" t="s">
        <v>35</v>
      </c>
      <c r="B82" s="12" t="s">
        <v>5490</v>
      </c>
      <c r="C82" s="16" t="n">
        <v>233</v>
      </c>
      <c r="D82" s="86" t="n">
        <v>0.1358</v>
      </c>
      <c r="E82" s="86" t="n">
        <v>0.1128</v>
      </c>
      <c r="F82" s="16" t="n">
        <v>4</v>
      </c>
      <c r="G82" s="14" t="n">
        <v>0.382</v>
      </c>
      <c r="H82" s="16" t="n">
        <v>5</v>
      </c>
      <c r="I82" s="16" t="n">
        <v>8</v>
      </c>
    </row>
    <row r="83" customFormat="false" ht="22.35" hidden="false" customHeight="false" outlineLevel="0" collapsed="false">
      <c r="A83" s="11" t="s">
        <v>35</v>
      </c>
      <c r="B83" s="12" t="s">
        <v>5491</v>
      </c>
      <c r="C83" s="16" t="n">
        <v>228</v>
      </c>
      <c r="D83" s="86" t="n">
        <v>0.1326</v>
      </c>
      <c r="E83" s="86" t="n">
        <v>0.3257</v>
      </c>
      <c r="F83" s="16" t="n">
        <v>5</v>
      </c>
      <c r="G83" s="14" t="n">
        <v>0.4167</v>
      </c>
      <c r="H83" s="16" t="n">
        <v>7</v>
      </c>
      <c r="I83" s="16" t="n">
        <v>6</v>
      </c>
    </row>
    <row r="84" customFormat="false" ht="32.8" hidden="false" customHeight="false" outlineLevel="0" collapsed="false">
      <c r="A84" s="11" t="s">
        <v>35</v>
      </c>
      <c r="B84" s="12" t="s">
        <v>5492</v>
      </c>
      <c r="C84" s="16" t="n">
        <v>419</v>
      </c>
      <c r="D84" s="86" t="n">
        <v>0.1253</v>
      </c>
      <c r="E84" s="86" t="n">
        <v>0.0803</v>
      </c>
      <c r="F84" s="16" t="n">
        <v>5</v>
      </c>
      <c r="G84" s="14" t="n">
        <v>0.3747</v>
      </c>
      <c r="H84" s="16" t="n">
        <v>5</v>
      </c>
      <c r="I84" s="16" t="n">
        <v>10</v>
      </c>
    </row>
    <row r="85" customFormat="false" ht="15" hidden="false" customHeight="false" outlineLevel="0" collapsed="false">
      <c r="B85" s="88" t="s">
        <v>5493</v>
      </c>
    </row>
    <row r="88" customFormat="false" ht="15" hidden="false" customHeight="false" outlineLevel="0" collapsed="false">
      <c r="A88" s="5" t="s">
        <v>5494</v>
      </c>
    </row>
    <row r="89" customFormat="false" ht="54" hidden="false" customHeight="true" outlineLevel="0" collapsed="false">
      <c r="A89" s="6" t="s">
        <v>77</v>
      </c>
      <c r="B89" s="6" t="s">
        <v>5495</v>
      </c>
      <c r="C89" s="6" t="s">
        <v>5496</v>
      </c>
      <c r="D89" s="6" t="s">
        <v>5497</v>
      </c>
      <c r="E89" s="6" t="s">
        <v>374</v>
      </c>
      <c r="F89" s="6" t="s">
        <v>5255</v>
      </c>
      <c r="G89" s="6" t="s">
        <v>377</v>
      </c>
      <c r="H89" s="6" t="s">
        <v>5256</v>
      </c>
      <c r="I89" s="6" t="s">
        <v>86</v>
      </c>
      <c r="J89" s="6" t="s">
        <v>5498</v>
      </c>
      <c r="K89" s="6" t="s">
        <v>5499</v>
      </c>
      <c r="L89" s="6" t="s">
        <v>5500</v>
      </c>
      <c r="M89" s="6" t="s">
        <v>5501</v>
      </c>
      <c r="N89" s="6" t="s">
        <v>5502</v>
      </c>
    </row>
    <row r="90" customFormat="false" ht="15" hidden="false" customHeight="false" outlineLevel="0" collapsed="false">
      <c r="A90" s="11" t="s">
        <v>32</v>
      </c>
      <c r="B90" s="11" t="s">
        <v>5503</v>
      </c>
      <c r="C90" s="11" t="n">
        <v>0</v>
      </c>
      <c r="D90" s="12" t="s">
        <v>5504</v>
      </c>
      <c r="E90" s="16" t="n">
        <v>3865</v>
      </c>
      <c r="F90" s="87" t="n">
        <v>-0.6839</v>
      </c>
      <c r="G90" s="16" t="n">
        <v>3560</v>
      </c>
      <c r="H90" s="87" t="n">
        <v>-0.2146</v>
      </c>
      <c r="I90" s="16" t="n">
        <v>0</v>
      </c>
      <c r="J90" s="14" t="n">
        <v>0.3063</v>
      </c>
      <c r="K90" s="16" t="n">
        <v>6</v>
      </c>
      <c r="L90" s="16" t="n">
        <v>22</v>
      </c>
      <c r="M90" s="16" t="n">
        <v>7</v>
      </c>
      <c r="N90" s="16" t="n">
        <v>20</v>
      </c>
    </row>
    <row r="91" customFormat="false" ht="15" hidden="false" customHeight="false" outlineLevel="0" collapsed="false">
      <c r="A91" s="11" t="s">
        <v>32</v>
      </c>
      <c r="B91" s="11" t="s">
        <v>5503</v>
      </c>
      <c r="C91" s="11" t="n">
        <v>1</v>
      </c>
      <c r="D91" s="12" t="s">
        <v>5269</v>
      </c>
      <c r="E91" s="16" t="n">
        <v>1715</v>
      </c>
      <c r="F91" s="87" t="n">
        <v>-0.1633</v>
      </c>
      <c r="G91" s="16" t="n">
        <v>1719</v>
      </c>
      <c r="H91" s="87" t="n">
        <v>-0.0565</v>
      </c>
      <c r="I91" s="16" t="n">
        <v>1</v>
      </c>
      <c r="J91" s="14" t="n">
        <v>0.3312</v>
      </c>
      <c r="K91" s="16" t="n">
        <v>9</v>
      </c>
      <c r="L91" s="16" t="n">
        <v>15</v>
      </c>
      <c r="M91" s="16" t="n">
        <v>8</v>
      </c>
      <c r="N91" s="16" t="n">
        <v>15</v>
      </c>
    </row>
    <row r="92" customFormat="false" ht="15" hidden="false" customHeight="false" outlineLevel="0" collapsed="false">
      <c r="A92" s="11" t="s">
        <v>32</v>
      </c>
      <c r="B92" s="11" t="s">
        <v>5503</v>
      </c>
      <c r="C92" s="11" t="n">
        <v>2</v>
      </c>
      <c r="D92" s="12" t="s">
        <v>5505</v>
      </c>
      <c r="E92" s="16" t="n">
        <v>1065</v>
      </c>
      <c r="F92" s="87" t="n">
        <v>-0.0523</v>
      </c>
      <c r="G92" s="16" t="n">
        <v>1053</v>
      </c>
      <c r="H92" s="87" t="n">
        <v>-0.0132</v>
      </c>
      <c r="I92" s="16" t="n">
        <v>1</v>
      </c>
      <c r="J92" s="14" t="n">
        <v>0.338</v>
      </c>
      <c r="K92" s="16" t="n">
        <v>8</v>
      </c>
      <c r="L92" s="16" t="n">
        <v>13</v>
      </c>
      <c r="M92" s="16" t="n">
        <v>6</v>
      </c>
      <c r="N92" s="16" t="n">
        <v>13</v>
      </c>
    </row>
    <row r="93" customFormat="false" ht="15" hidden="false" customHeight="false" outlineLevel="0" collapsed="false">
      <c r="A93" s="11" t="s">
        <v>32</v>
      </c>
      <c r="B93" s="11" t="s">
        <v>5503</v>
      </c>
      <c r="C93" s="11" t="n">
        <v>3</v>
      </c>
      <c r="D93" s="12" t="s">
        <v>5295</v>
      </c>
      <c r="E93" s="16" t="n">
        <v>1001</v>
      </c>
      <c r="F93" s="86" t="n">
        <v>0.0489</v>
      </c>
      <c r="G93" s="16" t="n">
        <v>1005</v>
      </c>
      <c r="H93" s="86" t="n">
        <v>0.0341</v>
      </c>
      <c r="I93" s="16" t="n">
        <v>4</v>
      </c>
      <c r="J93" s="14" t="n">
        <v>0.3716</v>
      </c>
      <c r="K93" s="16" t="n">
        <v>8</v>
      </c>
      <c r="L93" s="16" t="n">
        <v>14</v>
      </c>
      <c r="M93" s="16" t="n">
        <v>4</v>
      </c>
      <c r="N93" s="16" t="n">
        <v>14</v>
      </c>
    </row>
    <row r="94" customFormat="false" ht="15" hidden="false" customHeight="false" outlineLevel="0" collapsed="false">
      <c r="A94" s="11" t="s">
        <v>32</v>
      </c>
      <c r="B94" s="11" t="s">
        <v>5503</v>
      </c>
      <c r="C94" s="11" t="n">
        <v>4</v>
      </c>
      <c r="D94" s="12" t="s">
        <v>5506</v>
      </c>
      <c r="E94" s="16" t="n">
        <v>1048</v>
      </c>
      <c r="F94" s="86" t="n">
        <v>0.0632</v>
      </c>
      <c r="G94" s="16" t="n">
        <v>1063</v>
      </c>
      <c r="H94" s="86" t="n">
        <v>0.0249</v>
      </c>
      <c r="I94" s="16" t="n">
        <v>4</v>
      </c>
      <c r="J94" s="14" t="n">
        <v>0.376</v>
      </c>
      <c r="K94" s="16" t="n">
        <v>7</v>
      </c>
      <c r="L94" s="16" t="n">
        <v>14</v>
      </c>
      <c r="M94" s="16" t="n">
        <v>4</v>
      </c>
      <c r="N94" s="16" t="n">
        <v>12</v>
      </c>
    </row>
    <row r="96" customFormat="false" ht="22.35" hidden="false" customHeight="false" outlineLevel="0" collapsed="false">
      <c r="A96" s="11" t="s">
        <v>33</v>
      </c>
      <c r="B96" s="11" t="s">
        <v>5507</v>
      </c>
      <c r="C96" s="11" t="n">
        <v>0</v>
      </c>
      <c r="D96" s="12" t="s">
        <v>5508</v>
      </c>
      <c r="E96" s="16" t="n">
        <v>722</v>
      </c>
      <c r="F96" s="86" t="n">
        <v>0.0125</v>
      </c>
      <c r="G96" s="16" t="n">
        <v>747</v>
      </c>
      <c r="H96" s="87" t="n">
        <v>-0.0432</v>
      </c>
      <c r="I96" s="16" t="n">
        <v>2</v>
      </c>
      <c r="J96" s="14" t="n">
        <v>0.3615</v>
      </c>
      <c r="K96" s="16" t="n">
        <v>8</v>
      </c>
      <c r="L96" s="16" t="n">
        <v>10</v>
      </c>
      <c r="M96" s="16" t="n">
        <v>6</v>
      </c>
      <c r="N96" s="16" t="n">
        <v>12</v>
      </c>
    </row>
    <row r="97" customFormat="false" ht="15" hidden="false" customHeight="false" outlineLevel="0" collapsed="false">
      <c r="A97" s="11" t="s">
        <v>33</v>
      </c>
      <c r="B97" s="11" t="s">
        <v>5507</v>
      </c>
      <c r="C97" s="11" t="n">
        <v>1</v>
      </c>
      <c r="D97" s="12" t="s">
        <v>5396</v>
      </c>
      <c r="E97" s="16" t="n">
        <v>935</v>
      </c>
      <c r="F97" s="86" t="n">
        <v>0.0136</v>
      </c>
      <c r="G97" s="16" t="n">
        <v>924</v>
      </c>
      <c r="H97" s="87" t="n">
        <v>-0.0483</v>
      </c>
      <c r="I97" s="16" t="n">
        <v>3</v>
      </c>
      <c r="J97" s="14" t="n">
        <v>0.3615</v>
      </c>
      <c r="K97" s="16" t="n">
        <v>6</v>
      </c>
      <c r="L97" s="16" t="n">
        <v>15</v>
      </c>
      <c r="M97" s="16" t="n">
        <v>5</v>
      </c>
      <c r="N97" s="16" t="n">
        <v>16</v>
      </c>
    </row>
    <row r="98" customFormat="false" ht="15" hidden="false" customHeight="false" outlineLevel="0" collapsed="false">
      <c r="A98" s="11" t="s">
        <v>33</v>
      </c>
      <c r="B98" s="11" t="s">
        <v>5507</v>
      </c>
      <c r="C98" s="11" t="n">
        <v>2</v>
      </c>
      <c r="D98" s="12" t="s">
        <v>5295</v>
      </c>
      <c r="E98" s="16" t="n">
        <v>884</v>
      </c>
      <c r="F98" s="86" t="n">
        <v>0.0441</v>
      </c>
      <c r="G98" s="16" t="n">
        <v>883</v>
      </c>
      <c r="H98" s="87" t="n">
        <v>-0.0173</v>
      </c>
      <c r="I98" s="16" t="n">
        <v>3</v>
      </c>
      <c r="J98" s="14" t="n">
        <v>0.3722</v>
      </c>
      <c r="K98" s="16" t="n">
        <v>8</v>
      </c>
      <c r="L98" s="16" t="n">
        <v>11</v>
      </c>
      <c r="M98" s="16" t="n">
        <v>5</v>
      </c>
      <c r="N98" s="16" t="n">
        <v>16</v>
      </c>
    </row>
    <row r="99" customFormat="false" ht="15" hidden="false" customHeight="false" outlineLevel="0" collapsed="false">
      <c r="A99" s="11" t="s">
        <v>33</v>
      </c>
      <c r="B99" s="11" t="s">
        <v>5507</v>
      </c>
      <c r="C99" s="11" t="n">
        <v>3</v>
      </c>
      <c r="D99" s="12" t="s">
        <v>5509</v>
      </c>
      <c r="E99" s="16" t="n">
        <v>780</v>
      </c>
      <c r="F99" s="86" t="n">
        <v>0.0908</v>
      </c>
      <c r="G99" s="16" t="n">
        <v>779</v>
      </c>
      <c r="H99" s="86" t="n">
        <v>0.0403</v>
      </c>
      <c r="I99" s="16" t="n">
        <v>3</v>
      </c>
      <c r="J99" s="14" t="n">
        <v>0.3821</v>
      </c>
      <c r="K99" s="16" t="n">
        <v>7</v>
      </c>
      <c r="L99" s="16" t="n">
        <v>13</v>
      </c>
      <c r="M99" s="16" t="n">
        <v>8</v>
      </c>
      <c r="N99" s="16" t="n">
        <v>16</v>
      </c>
    </row>
    <row r="100" customFormat="false" ht="15" hidden="false" customHeight="false" outlineLevel="0" collapsed="false">
      <c r="A100" s="11" t="s">
        <v>33</v>
      </c>
      <c r="B100" s="11" t="s">
        <v>5507</v>
      </c>
      <c r="C100" s="11" t="n">
        <v>4</v>
      </c>
      <c r="D100" s="12" t="s">
        <v>5510</v>
      </c>
      <c r="E100" s="16" t="n">
        <v>764</v>
      </c>
      <c r="F100" s="86" t="n">
        <v>0.0989</v>
      </c>
      <c r="G100" s="16" t="n">
        <v>770</v>
      </c>
      <c r="H100" s="86" t="n">
        <v>0.0409</v>
      </c>
      <c r="I100" s="16" t="n">
        <v>3</v>
      </c>
      <c r="J100" s="14" t="n">
        <v>0.3848</v>
      </c>
      <c r="K100" s="16" t="n">
        <v>7</v>
      </c>
      <c r="L100" s="16" t="n">
        <v>12</v>
      </c>
      <c r="M100" s="16" t="n">
        <v>8</v>
      </c>
      <c r="N100" s="16" t="n">
        <v>16</v>
      </c>
    </row>
    <row r="102" customFormat="false" ht="15" hidden="false" customHeight="false" outlineLevel="0" collapsed="false">
      <c r="A102" s="11" t="s">
        <v>34</v>
      </c>
      <c r="B102" s="11" t="s">
        <v>5503</v>
      </c>
      <c r="C102" s="11" t="n">
        <v>0</v>
      </c>
      <c r="D102" s="12" t="s">
        <v>5504</v>
      </c>
      <c r="E102" s="16" t="n">
        <v>1610</v>
      </c>
      <c r="F102" s="87" t="n">
        <v>-0.1018</v>
      </c>
      <c r="G102" s="16" t="n">
        <v>1559</v>
      </c>
      <c r="H102" s="87" t="n">
        <v>-0.0065</v>
      </c>
      <c r="I102" s="16" t="n">
        <v>1</v>
      </c>
      <c r="J102" s="14" t="n">
        <v>0.3261</v>
      </c>
      <c r="K102" s="16" t="n">
        <v>6</v>
      </c>
      <c r="L102" s="16" t="n">
        <v>16</v>
      </c>
      <c r="M102" s="16" t="n">
        <v>4</v>
      </c>
      <c r="N102" s="16" t="n">
        <v>18</v>
      </c>
    </row>
    <row r="103" customFormat="false" ht="15" hidden="false" customHeight="false" outlineLevel="0" collapsed="false">
      <c r="A103" s="11" t="s">
        <v>34</v>
      </c>
      <c r="B103" s="11" t="s">
        <v>5503</v>
      </c>
      <c r="C103" s="11" t="n">
        <v>1</v>
      </c>
      <c r="D103" s="12" t="s">
        <v>5505</v>
      </c>
      <c r="E103" s="16" t="n">
        <v>609</v>
      </c>
      <c r="F103" s="86" t="n">
        <v>0.0834</v>
      </c>
      <c r="G103" s="16" t="n">
        <v>570</v>
      </c>
      <c r="H103" s="86" t="n">
        <v>0.084</v>
      </c>
      <c r="I103" s="16" t="n">
        <v>6</v>
      </c>
      <c r="J103" s="14" t="n">
        <v>0.376</v>
      </c>
      <c r="K103" s="16" t="n">
        <v>6</v>
      </c>
      <c r="L103" s="16" t="n">
        <v>18</v>
      </c>
      <c r="M103" s="16" t="n">
        <v>5</v>
      </c>
      <c r="N103" s="16" t="n">
        <v>11</v>
      </c>
    </row>
    <row r="104" customFormat="false" ht="15" hidden="false" customHeight="false" outlineLevel="0" collapsed="false">
      <c r="A104" s="11" t="s">
        <v>34</v>
      </c>
      <c r="B104" s="11" t="s">
        <v>5503</v>
      </c>
      <c r="C104" s="11" t="n">
        <v>2</v>
      </c>
      <c r="D104" s="12" t="s">
        <v>5336</v>
      </c>
      <c r="E104" s="16" t="n">
        <v>692</v>
      </c>
      <c r="F104" s="86" t="n">
        <v>0.1056</v>
      </c>
      <c r="G104" s="16" t="n">
        <v>703</v>
      </c>
      <c r="H104" s="86" t="n">
        <v>0.134</v>
      </c>
      <c r="I104" s="16" t="n">
        <v>6</v>
      </c>
      <c r="J104" s="14" t="n">
        <v>0.4494</v>
      </c>
      <c r="K104" s="16" t="n">
        <v>8</v>
      </c>
      <c r="L104" s="16" t="n">
        <v>17</v>
      </c>
      <c r="M104" s="16" t="n">
        <v>5</v>
      </c>
      <c r="N104" s="16" t="n">
        <v>11</v>
      </c>
    </row>
    <row r="105" customFormat="false" ht="15" hidden="false" customHeight="false" outlineLevel="0" collapsed="false">
      <c r="A105" s="11" t="s">
        <v>34</v>
      </c>
      <c r="B105" s="11" t="s">
        <v>5503</v>
      </c>
      <c r="C105" s="11" t="n">
        <v>3</v>
      </c>
      <c r="D105" s="12" t="s">
        <v>5330</v>
      </c>
      <c r="E105" s="16" t="n">
        <v>687</v>
      </c>
      <c r="F105" s="86" t="n">
        <v>0.1353</v>
      </c>
      <c r="G105" s="16" t="n">
        <v>701</v>
      </c>
      <c r="H105" s="86" t="n">
        <v>0.1324</v>
      </c>
      <c r="I105" s="16" t="n">
        <v>6</v>
      </c>
      <c r="J105" s="14" t="n">
        <v>0.46</v>
      </c>
      <c r="K105" s="16" t="n">
        <v>8</v>
      </c>
      <c r="L105" s="16" t="n">
        <v>17</v>
      </c>
      <c r="M105" s="16" t="n">
        <v>5</v>
      </c>
      <c r="N105" s="16" t="n">
        <v>11</v>
      </c>
    </row>
    <row r="106" customFormat="false" ht="15" hidden="false" customHeight="false" outlineLevel="0" collapsed="false">
      <c r="A106" s="11" t="s">
        <v>34</v>
      </c>
      <c r="B106" s="11" t="s">
        <v>5503</v>
      </c>
      <c r="C106" s="11" t="n">
        <v>4</v>
      </c>
      <c r="D106" s="12" t="s">
        <v>5294</v>
      </c>
      <c r="E106" s="16" t="n">
        <v>575</v>
      </c>
      <c r="F106" s="86" t="n">
        <v>0.1691</v>
      </c>
      <c r="G106" s="16" t="n">
        <v>572</v>
      </c>
      <c r="H106" s="86" t="n">
        <v>0.1156</v>
      </c>
      <c r="I106" s="16" t="n">
        <v>6</v>
      </c>
      <c r="J106" s="14" t="n">
        <v>0.4696</v>
      </c>
      <c r="K106" s="16" t="n">
        <v>8</v>
      </c>
      <c r="L106" s="16" t="n">
        <v>18</v>
      </c>
      <c r="M106" s="16" t="n">
        <v>6</v>
      </c>
      <c r="N106" s="16" t="n">
        <v>12</v>
      </c>
    </row>
    <row r="107" customFormat="false" ht="15" hidden="false" customHeight="false" outlineLevel="0" collapsed="false">
      <c r="A107" s="11" t="s">
        <v>34</v>
      </c>
      <c r="B107" s="11" t="s">
        <v>5503</v>
      </c>
      <c r="C107" s="11" t="n">
        <v>5</v>
      </c>
      <c r="D107" s="12" t="s">
        <v>5375</v>
      </c>
      <c r="E107" s="16" t="n">
        <v>574</v>
      </c>
      <c r="F107" s="86" t="n">
        <v>0.1862</v>
      </c>
      <c r="G107" s="16" t="n">
        <v>581</v>
      </c>
      <c r="H107" s="86" t="n">
        <v>0.105</v>
      </c>
      <c r="I107" s="16" t="n">
        <v>6</v>
      </c>
      <c r="J107" s="14" t="n">
        <v>0.4721</v>
      </c>
      <c r="K107" s="16" t="n">
        <v>8</v>
      </c>
      <c r="L107" s="16" t="n">
        <v>18</v>
      </c>
      <c r="M107" s="16" t="n">
        <v>6</v>
      </c>
      <c r="N107" s="16" t="n">
        <v>14</v>
      </c>
    </row>
    <row r="108" customFormat="false" ht="15" hidden="false" customHeight="false" outlineLevel="0" collapsed="false">
      <c r="A108" s="11" t="s">
        <v>34</v>
      </c>
      <c r="B108" s="11" t="s">
        <v>5503</v>
      </c>
      <c r="C108" s="11" t="n">
        <v>6</v>
      </c>
      <c r="D108" s="12" t="s">
        <v>5371</v>
      </c>
      <c r="E108" s="16" t="n">
        <v>568</v>
      </c>
      <c r="F108" s="86" t="n">
        <v>0.198</v>
      </c>
      <c r="G108" s="16" t="n">
        <v>580</v>
      </c>
      <c r="H108" s="86" t="n">
        <v>0.081</v>
      </c>
      <c r="I108" s="16" t="n">
        <v>6</v>
      </c>
      <c r="J108" s="14" t="n">
        <v>0.4771</v>
      </c>
      <c r="K108" s="16" t="n">
        <v>8</v>
      </c>
      <c r="L108" s="16" t="n">
        <v>12</v>
      </c>
      <c r="M108" s="16" t="n">
        <v>6</v>
      </c>
      <c r="N108" s="16" t="n">
        <v>14</v>
      </c>
    </row>
    <row r="110" customFormat="false" ht="22.35" hidden="false" customHeight="false" outlineLevel="0" collapsed="false">
      <c r="A110" s="11" t="s">
        <v>34</v>
      </c>
      <c r="B110" s="11" t="s">
        <v>5507</v>
      </c>
      <c r="C110" s="11" t="n">
        <v>0</v>
      </c>
      <c r="D110" s="12" t="s">
        <v>5511</v>
      </c>
      <c r="E110" s="16" t="n">
        <v>650</v>
      </c>
      <c r="F110" s="86" t="n">
        <v>0.0305</v>
      </c>
      <c r="G110" s="16" t="n">
        <v>683</v>
      </c>
      <c r="H110" s="86" t="n">
        <v>0.0057</v>
      </c>
      <c r="I110" s="16" t="n">
        <v>3</v>
      </c>
      <c r="J110" s="14" t="n">
        <v>0.36</v>
      </c>
      <c r="K110" s="16" t="n">
        <v>6</v>
      </c>
      <c r="L110" s="16" t="n">
        <v>11</v>
      </c>
      <c r="M110" s="16" t="n">
        <v>5</v>
      </c>
      <c r="N110" s="16" t="n">
        <v>11</v>
      </c>
    </row>
    <row r="111" customFormat="false" ht="15" hidden="false" customHeight="false" outlineLevel="0" collapsed="false">
      <c r="A111" s="11" t="s">
        <v>34</v>
      </c>
      <c r="B111" s="11" t="s">
        <v>5507</v>
      </c>
      <c r="C111" s="11" t="n">
        <v>1</v>
      </c>
      <c r="D111" s="12" t="s">
        <v>5358</v>
      </c>
      <c r="E111" s="16" t="n">
        <v>663</v>
      </c>
      <c r="F111" s="86" t="n">
        <v>0.0666</v>
      </c>
      <c r="G111" s="16" t="n">
        <v>675</v>
      </c>
      <c r="H111" s="86" t="n">
        <v>0.0051</v>
      </c>
      <c r="I111" s="16" t="n">
        <v>5</v>
      </c>
      <c r="J111" s="14" t="n">
        <v>0.371</v>
      </c>
      <c r="K111" s="16" t="n">
        <v>8</v>
      </c>
      <c r="L111" s="16" t="n">
        <v>14</v>
      </c>
      <c r="M111" s="16" t="n">
        <v>5</v>
      </c>
      <c r="N111" s="16" t="n">
        <v>11</v>
      </c>
    </row>
    <row r="113" customFormat="false" ht="15" hidden="false" customHeight="false" outlineLevel="0" collapsed="false">
      <c r="A113" s="11" t="s">
        <v>35</v>
      </c>
      <c r="B113" s="11" t="s">
        <v>5503</v>
      </c>
      <c r="C113" s="11" t="n">
        <v>0</v>
      </c>
      <c r="D113" s="12" t="s">
        <v>5504</v>
      </c>
      <c r="E113" s="16" t="n">
        <v>461</v>
      </c>
      <c r="F113" s="87" t="n">
        <v>-0.1033</v>
      </c>
      <c r="G113" s="16" t="n">
        <v>423</v>
      </c>
      <c r="H113" s="86" t="n">
        <v>0.0194</v>
      </c>
      <c r="I113" s="16" t="n">
        <v>2</v>
      </c>
      <c r="J113" s="14" t="n">
        <v>0.3102</v>
      </c>
      <c r="K113" s="16" t="n">
        <v>5</v>
      </c>
      <c r="L113" s="16" t="n">
        <v>15</v>
      </c>
      <c r="M113" s="16" t="n">
        <v>9</v>
      </c>
      <c r="N113" s="16" t="n">
        <v>11</v>
      </c>
    </row>
    <row r="114" customFormat="false" ht="15" hidden="false" customHeight="false" outlineLevel="0" collapsed="false">
      <c r="A114" s="11" t="s">
        <v>35</v>
      </c>
      <c r="B114" s="11" t="s">
        <v>5503</v>
      </c>
      <c r="C114" s="11" t="n">
        <v>1</v>
      </c>
      <c r="D114" s="12" t="s">
        <v>5295</v>
      </c>
      <c r="E114" s="16" t="n">
        <v>322</v>
      </c>
      <c r="F114" s="87" t="n">
        <v>-0.0175</v>
      </c>
      <c r="G114" s="16" t="n">
        <v>341</v>
      </c>
      <c r="H114" s="86" t="n">
        <v>0.0819</v>
      </c>
      <c r="I114" s="16" t="n">
        <v>4</v>
      </c>
      <c r="J114" s="14" t="n">
        <v>0.3385</v>
      </c>
      <c r="K114" s="16" t="n">
        <v>5</v>
      </c>
      <c r="L114" s="16" t="n">
        <v>12</v>
      </c>
      <c r="M114" s="16" t="n">
        <v>4</v>
      </c>
      <c r="N114" s="16" t="n">
        <v>13</v>
      </c>
    </row>
    <row r="115" customFormat="false" ht="15" hidden="false" customHeight="false" outlineLevel="0" collapsed="false">
      <c r="A115" s="11" t="s">
        <v>35</v>
      </c>
      <c r="B115" s="11" t="s">
        <v>5503</v>
      </c>
      <c r="C115" s="11" t="n">
        <v>2</v>
      </c>
      <c r="D115" s="12" t="s">
        <v>5512</v>
      </c>
      <c r="E115" s="16" t="n">
        <v>116</v>
      </c>
      <c r="F115" s="86" t="n">
        <v>0.2572</v>
      </c>
      <c r="G115" s="16" t="n">
        <v>126</v>
      </c>
      <c r="H115" s="86" t="n">
        <v>0.0382</v>
      </c>
      <c r="I115" s="16" t="n">
        <v>5</v>
      </c>
      <c r="J115" s="14" t="n">
        <v>0.431</v>
      </c>
      <c r="K115" s="16" t="n">
        <v>5</v>
      </c>
      <c r="L115" s="16" t="n">
        <v>7</v>
      </c>
      <c r="M115" s="16" t="n">
        <v>3</v>
      </c>
      <c r="N115" s="16" t="n">
        <v>12</v>
      </c>
    </row>
    <row r="116" customFormat="false" ht="15" hidden="false" customHeight="false" outlineLevel="0" collapsed="false">
      <c r="A116" s="11" t="s">
        <v>35</v>
      </c>
      <c r="B116" s="11" t="s">
        <v>5503</v>
      </c>
      <c r="C116" s="11" t="n">
        <v>3</v>
      </c>
      <c r="D116" s="12" t="s">
        <v>5287</v>
      </c>
      <c r="E116" s="16" t="n">
        <v>104</v>
      </c>
      <c r="F116" s="86" t="n">
        <v>0.3545</v>
      </c>
      <c r="G116" s="16" t="n">
        <v>103</v>
      </c>
      <c r="H116" s="86" t="n">
        <v>0.1574</v>
      </c>
      <c r="I116" s="16" t="n">
        <v>6</v>
      </c>
      <c r="J116" s="14" t="n">
        <v>0.4615</v>
      </c>
      <c r="K116" s="16" t="n">
        <v>3</v>
      </c>
      <c r="L116" s="16" t="n">
        <v>8</v>
      </c>
      <c r="M116" s="16" t="n">
        <v>10</v>
      </c>
      <c r="N116" s="16" t="n">
        <v>7</v>
      </c>
    </row>
    <row r="117" customFormat="false" ht="15" hidden="false" customHeight="false" outlineLevel="0" collapsed="false">
      <c r="A117" s="11" t="s">
        <v>35</v>
      </c>
      <c r="B117" s="11" t="s">
        <v>5503</v>
      </c>
      <c r="C117" s="11" t="n">
        <v>4</v>
      </c>
      <c r="D117" s="12" t="s">
        <v>5399</v>
      </c>
      <c r="E117" s="16" t="n">
        <v>102</v>
      </c>
      <c r="F117" s="86" t="n">
        <v>0.4119</v>
      </c>
      <c r="G117" s="16" t="n">
        <v>103</v>
      </c>
      <c r="H117" s="86" t="n">
        <v>0.1574</v>
      </c>
      <c r="I117" s="16" t="n">
        <v>6</v>
      </c>
      <c r="J117" s="14" t="n">
        <v>0.4804</v>
      </c>
      <c r="K117" s="16" t="n">
        <v>4</v>
      </c>
      <c r="L117" s="16" t="n">
        <v>7</v>
      </c>
      <c r="M117" s="16" t="n">
        <v>10</v>
      </c>
      <c r="N117" s="16" t="n">
        <v>8</v>
      </c>
    </row>
    <row r="118" customFormat="false" ht="15" hidden="false" customHeight="false" outlineLevel="0" collapsed="false">
      <c r="A118" s="11" t="s">
        <v>35</v>
      </c>
      <c r="B118" s="11" t="s">
        <v>5503</v>
      </c>
      <c r="C118" s="11" t="n">
        <v>5</v>
      </c>
      <c r="D118" s="12" t="s">
        <v>5391</v>
      </c>
      <c r="E118" s="16" t="n">
        <v>110</v>
      </c>
      <c r="F118" s="86" t="n">
        <v>0.4433</v>
      </c>
      <c r="G118" s="16" t="n">
        <v>117</v>
      </c>
      <c r="H118" s="86" t="n">
        <v>0.1203</v>
      </c>
      <c r="I118" s="16" t="n">
        <v>6</v>
      </c>
      <c r="J118" s="14" t="n">
        <v>0.4909</v>
      </c>
      <c r="K118" s="16" t="n">
        <v>5</v>
      </c>
      <c r="L118" s="16" t="n">
        <v>9</v>
      </c>
      <c r="M118" s="16" t="n">
        <v>5</v>
      </c>
      <c r="N118" s="16" t="n">
        <v>9</v>
      </c>
    </row>
    <row r="119" customFormat="false" ht="15" hidden="false" customHeight="false" outlineLevel="0" collapsed="false">
      <c r="A119" s="11" t="s">
        <v>35</v>
      </c>
      <c r="B119" s="11" t="s">
        <v>5503</v>
      </c>
      <c r="C119" s="11" t="n">
        <v>6</v>
      </c>
      <c r="D119" s="12" t="s">
        <v>5326</v>
      </c>
      <c r="E119" s="16" t="n">
        <v>95</v>
      </c>
      <c r="F119" s="86" t="n">
        <v>0.57</v>
      </c>
      <c r="G119" s="16" t="n">
        <v>107</v>
      </c>
      <c r="H119" s="86" t="n">
        <v>0.0014</v>
      </c>
      <c r="I119" s="16" t="n">
        <v>4</v>
      </c>
      <c r="J119" s="14" t="n">
        <v>0.4</v>
      </c>
      <c r="K119" s="16" t="n">
        <v>3</v>
      </c>
      <c r="L119" s="16" t="n">
        <v>10</v>
      </c>
      <c r="M119" s="16" t="n">
        <v>3</v>
      </c>
      <c r="N119" s="16" t="n">
        <v>9</v>
      </c>
    </row>
    <row r="120" customFormat="false" ht="15" hidden="false" customHeight="false" outlineLevel="0" collapsed="false">
      <c r="A120" s="11" t="s">
        <v>35</v>
      </c>
      <c r="B120" s="11" t="s">
        <v>5503</v>
      </c>
      <c r="C120" s="11" t="n">
        <v>7</v>
      </c>
      <c r="D120" s="12" t="s">
        <v>5352</v>
      </c>
      <c r="E120" s="16" t="n">
        <v>103</v>
      </c>
      <c r="F120" s="86" t="n">
        <v>0.6012</v>
      </c>
      <c r="G120" s="16" t="n">
        <v>111</v>
      </c>
      <c r="H120" s="87" t="n">
        <v>-0.0348</v>
      </c>
      <c r="I120" s="16" t="n">
        <v>4</v>
      </c>
      <c r="J120" s="14" t="n">
        <v>0.4078</v>
      </c>
      <c r="K120" s="16" t="n">
        <v>3</v>
      </c>
      <c r="L120" s="16" t="n">
        <v>9</v>
      </c>
      <c r="M120" s="16" t="n">
        <v>4</v>
      </c>
      <c r="N120" s="16" t="n">
        <v>14</v>
      </c>
    </row>
    <row r="121" customFormat="false" ht="15" hidden="false" customHeight="false" outlineLevel="0" collapsed="false">
      <c r="A121" s="11" t="s">
        <v>35</v>
      </c>
      <c r="B121" s="11" t="s">
        <v>5503</v>
      </c>
      <c r="C121" s="11" t="n">
        <v>8</v>
      </c>
      <c r="D121" s="12" t="s">
        <v>5316</v>
      </c>
      <c r="E121" s="16" t="n">
        <v>111</v>
      </c>
      <c r="F121" s="86" t="n">
        <v>0.6103</v>
      </c>
      <c r="G121" s="16" t="n">
        <v>120</v>
      </c>
      <c r="H121" s="86" t="n">
        <v>0.0421</v>
      </c>
      <c r="I121" s="16" t="n">
        <v>5</v>
      </c>
      <c r="J121" s="14" t="n">
        <v>0.4685</v>
      </c>
      <c r="K121" s="16" t="n">
        <v>7</v>
      </c>
      <c r="L121" s="16" t="n">
        <v>7</v>
      </c>
      <c r="M121" s="16" t="n">
        <v>4</v>
      </c>
      <c r="N121" s="16" t="n">
        <v>14</v>
      </c>
    </row>
    <row r="123" customFormat="false" ht="22.35" hidden="false" customHeight="false" outlineLevel="0" collapsed="false">
      <c r="A123" s="11" t="s">
        <v>35</v>
      </c>
      <c r="B123" s="11" t="s">
        <v>5507</v>
      </c>
      <c r="C123" s="11" t="n">
        <v>0</v>
      </c>
      <c r="D123" s="12" t="s">
        <v>5513</v>
      </c>
      <c r="E123" s="16" t="n">
        <v>104</v>
      </c>
      <c r="F123" s="86" t="n">
        <v>0.2959</v>
      </c>
      <c r="G123" s="16" t="n">
        <v>105</v>
      </c>
      <c r="H123" s="86" t="n">
        <v>0.0778</v>
      </c>
      <c r="I123" s="16" t="n">
        <v>4</v>
      </c>
      <c r="J123" s="14" t="n">
        <v>0.4423</v>
      </c>
      <c r="K123" s="16" t="n">
        <v>4</v>
      </c>
      <c r="L123" s="16" t="n">
        <v>7</v>
      </c>
      <c r="M123" s="16" t="n">
        <v>6</v>
      </c>
      <c r="N123" s="16" t="n">
        <v>12</v>
      </c>
    </row>
    <row r="124" customFormat="false" ht="15" hidden="false" customHeight="false" outlineLevel="0" collapsed="false">
      <c r="A124" s="11" t="s">
        <v>35</v>
      </c>
      <c r="B124" s="11" t="s">
        <v>5507</v>
      </c>
      <c r="C124" s="11" t="n">
        <v>1</v>
      </c>
      <c r="D124" s="12" t="s">
        <v>5400</v>
      </c>
      <c r="E124" s="16" t="n">
        <v>108</v>
      </c>
      <c r="F124" s="86" t="n">
        <v>0.3577</v>
      </c>
      <c r="G124" s="16" t="n">
        <v>100</v>
      </c>
      <c r="H124" s="86" t="n">
        <v>0.1325</v>
      </c>
      <c r="I124" s="16" t="n">
        <v>5</v>
      </c>
      <c r="J124" s="14" t="n">
        <v>0.463</v>
      </c>
      <c r="K124" s="16" t="n">
        <v>7</v>
      </c>
      <c r="L124" s="16" t="n">
        <v>9</v>
      </c>
      <c r="M124" s="16" t="n">
        <v>5</v>
      </c>
      <c r="N124" s="16" t="n">
        <v>8</v>
      </c>
    </row>
    <row r="125" customFormat="false" ht="15" hidden="false" customHeight="false" outlineLevel="0" collapsed="false">
      <c r="A125" s="11" t="s">
        <v>35</v>
      </c>
      <c r="B125" s="11" t="s">
        <v>5507</v>
      </c>
      <c r="C125" s="11" t="n">
        <v>2</v>
      </c>
      <c r="D125" s="12" t="s">
        <v>5335</v>
      </c>
      <c r="E125" s="16" t="n">
        <v>100</v>
      </c>
      <c r="F125" s="86" t="n">
        <v>0.4388</v>
      </c>
      <c r="G125" s="16" t="n">
        <v>96</v>
      </c>
      <c r="H125" s="86" t="n">
        <v>0.1171</v>
      </c>
      <c r="I125" s="16" t="n">
        <v>5</v>
      </c>
      <c r="J125" s="14" t="n">
        <v>0.49</v>
      </c>
      <c r="K125" s="16" t="n">
        <v>11</v>
      </c>
      <c r="L125" s="16" t="n">
        <v>8</v>
      </c>
      <c r="M125" s="16" t="n">
        <v>5</v>
      </c>
      <c r="N125" s="16" t="n">
        <v>8</v>
      </c>
    </row>
  </sheetData>
  <mergeCells count="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30"/>
    <col collapsed="false" customWidth="true" hidden="false" outlineLevel="0" max="4" min="4" style="0" width="7"/>
    <col collapsed="false" customWidth="true" hidden="false" outlineLevel="0" max="5" min="5" style="0" width="8"/>
    <col collapsed="false" customWidth="true" hidden="false" outlineLevel="0" max="6" min="6" style="0" width="7"/>
    <col collapsed="false" customWidth="true" hidden="false" outlineLevel="0" max="7" min="7" style="0" width="9"/>
    <col collapsed="false" customWidth="true" hidden="false" outlineLevel="0" max="12" min="8" style="0" width="8"/>
    <col collapsed="false" customWidth="true" hidden="false" outlineLevel="0" max="13" min="13" style="0" width="9"/>
  </cols>
  <sheetData>
    <row r="1" customFormat="false" ht="15" hidden="false" customHeight="false" outlineLevel="0" collapsed="false">
      <c r="A1" s="3" t="s">
        <v>5514</v>
      </c>
    </row>
    <row r="2" customFormat="false" ht="15" hidden="false" customHeight="false" outlineLevel="0" collapsed="false">
      <c r="A2" s="34" t="s">
        <v>5515</v>
      </c>
    </row>
    <row r="4" customFormat="false" ht="42" hidden="false" customHeight="true" outlineLevel="0" collapsed="false">
      <c r="A4" s="6" t="s">
        <v>77</v>
      </c>
      <c r="B4" s="6" t="s">
        <v>5516</v>
      </c>
      <c r="C4" s="6" t="s">
        <v>5517</v>
      </c>
      <c r="D4" s="6" t="s">
        <v>359</v>
      </c>
      <c r="E4" s="6" t="s">
        <v>80</v>
      </c>
      <c r="F4" s="6" t="s">
        <v>5176</v>
      </c>
      <c r="G4" s="6" t="s">
        <v>5003</v>
      </c>
      <c r="H4" s="6" t="s">
        <v>5518</v>
      </c>
      <c r="I4" s="6" t="s">
        <v>5519</v>
      </c>
      <c r="J4" s="6" t="s">
        <v>86</v>
      </c>
      <c r="K4" s="6" t="s">
        <v>5183</v>
      </c>
      <c r="L4" s="6" t="s">
        <v>87</v>
      </c>
      <c r="M4" s="6" t="s">
        <v>372</v>
      </c>
    </row>
    <row r="5" customFormat="false" ht="15" hidden="false" customHeight="false" outlineLevel="0" collapsed="false">
      <c r="A5" s="11" t="s">
        <v>34</v>
      </c>
      <c r="B5" s="12" t="s">
        <v>5268</v>
      </c>
      <c r="C5" s="11" t="s">
        <v>5520</v>
      </c>
      <c r="D5" s="16" t="n">
        <v>4265</v>
      </c>
      <c r="E5" s="35" t="n">
        <f aca="false">D5/1485</f>
        <v>2.87205387205387</v>
      </c>
      <c r="F5" s="14" t="n">
        <v>0.6016</v>
      </c>
      <c r="G5" s="87" t="n">
        <v>-0.0901</v>
      </c>
      <c r="H5" s="87" t="n">
        <v>-0.1164</v>
      </c>
      <c r="I5" s="87" t="n">
        <v>-0.0621</v>
      </c>
      <c r="J5" s="16" t="n">
        <v>0</v>
      </c>
      <c r="K5" s="16" t="n">
        <v>16</v>
      </c>
      <c r="L5" s="16" t="n">
        <v>7</v>
      </c>
      <c r="M5" s="17" t="n">
        <v>-384.49</v>
      </c>
    </row>
    <row r="6" customFormat="false" ht="15" hidden="false" customHeight="false" outlineLevel="0" collapsed="false">
      <c r="A6" s="11" t="s">
        <v>34</v>
      </c>
      <c r="B6" s="12" t="s">
        <v>5268</v>
      </c>
      <c r="C6" s="11" t="s">
        <v>5521</v>
      </c>
      <c r="D6" s="16" t="n">
        <v>3892</v>
      </c>
      <c r="E6" s="35" t="n">
        <f aca="false">D6/1485</f>
        <v>2.62087542087542</v>
      </c>
      <c r="F6" s="14" t="n">
        <v>0.4851</v>
      </c>
      <c r="G6" s="87" t="n">
        <v>-0.0815</v>
      </c>
      <c r="H6" s="87" t="n">
        <v>-0.1083</v>
      </c>
      <c r="I6" s="87" t="n">
        <v>-0.0533</v>
      </c>
      <c r="J6" s="16" t="n">
        <v>0</v>
      </c>
      <c r="K6" s="16" t="n">
        <v>14</v>
      </c>
      <c r="L6" s="16" t="n">
        <v>9</v>
      </c>
      <c r="M6" s="17" t="n">
        <v>-317.08</v>
      </c>
    </row>
    <row r="7" customFormat="false" ht="15" hidden="false" customHeight="false" outlineLevel="0" collapsed="false">
      <c r="A7" s="11" t="s">
        <v>34</v>
      </c>
      <c r="B7" s="12" t="s">
        <v>5268</v>
      </c>
      <c r="C7" s="11" t="s">
        <v>5522</v>
      </c>
      <c r="D7" s="16" t="n">
        <v>3477</v>
      </c>
      <c r="E7" s="35" t="n">
        <f aca="false">D7/1485</f>
        <v>2.34141414141414</v>
      </c>
      <c r="F7" s="14" t="n">
        <v>0.3857</v>
      </c>
      <c r="G7" s="87" t="n">
        <v>-0.0868</v>
      </c>
      <c r="H7" s="87" t="n">
        <v>-0.1213</v>
      </c>
      <c r="I7" s="87" t="n">
        <v>-0.051</v>
      </c>
      <c r="J7" s="16" t="n">
        <v>1</v>
      </c>
      <c r="K7" s="16" t="n">
        <v>7</v>
      </c>
      <c r="L7" s="16" t="n">
        <v>15</v>
      </c>
      <c r="M7" s="17" t="n">
        <v>-301.84</v>
      </c>
    </row>
    <row r="8" customFormat="false" ht="15" hidden="false" customHeight="false" outlineLevel="0" collapsed="false">
      <c r="A8" s="11" t="s">
        <v>34</v>
      </c>
      <c r="B8" s="12" t="s">
        <v>5268</v>
      </c>
      <c r="C8" s="11" t="s">
        <v>5523</v>
      </c>
      <c r="D8" s="16" t="n">
        <v>3169</v>
      </c>
      <c r="E8" s="35" t="n">
        <f aca="false">D8/1485</f>
        <v>2.13400673400673</v>
      </c>
      <c r="F8" s="14" t="n">
        <v>0.332</v>
      </c>
      <c r="G8" s="87" t="n">
        <v>-0.0549</v>
      </c>
      <c r="H8" s="87" t="n">
        <v>-0.1018</v>
      </c>
      <c r="I8" s="87" t="n">
        <v>-0.0065</v>
      </c>
      <c r="J8" s="16" t="n">
        <v>1</v>
      </c>
      <c r="K8" s="16" t="n">
        <v>6</v>
      </c>
      <c r="L8" s="16" t="n">
        <v>18</v>
      </c>
      <c r="M8" s="17" t="n">
        <v>-174.08</v>
      </c>
    </row>
    <row r="9" customFormat="false" ht="15" hidden="false" customHeight="false" outlineLevel="0" collapsed="false">
      <c r="A9" s="11" t="s">
        <v>34</v>
      </c>
      <c r="B9" s="12" t="s">
        <v>5268</v>
      </c>
      <c r="C9" s="11" t="s">
        <v>5524</v>
      </c>
      <c r="D9" s="16" t="n">
        <v>3779</v>
      </c>
      <c r="E9" s="35" t="n">
        <f aca="false">D9/1485</f>
        <v>2.54478114478115</v>
      </c>
      <c r="F9" s="14" t="n">
        <v>0.1979</v>
      </c>
      <c r="G9" s="87" t="n">
        <v>-0.0528</v>
      </c>
      <c r="H9" s="87" t="n">
        <v>-0.1031</v>
      </c>
      <c r="I9" s="86" t="n">
        <v>0.0017</v>
      </c>
      <c r="J9" s="16" t="n">
        <v>2</v>
      </c>
      <c r="K9" s="16" t="n">
        <v>4</v>
      </c>
      <c r="L9" s="16" t="n">
        <v>7</v>
      </c>
      <c r="M9" s="17" t="n">
        <v>-199.4</v>
      </c>
    </row>
    <row r="10" customFormat="false" ht="15" hidden="false" customHeight="false" outlineLevel="0" collapsed="false">
      <c r="A10" s="11" t="s">
        <v>34</v>
      </c>
      <c r="B10" s="12" t="s">
        <v>5268</v>
      </c>
      <c r="C10" s="11" t="s">
        <v>5525</v>
      </c>
      <c r="D10" s="16" t="n">
        <v>4101</v>
      </c>
      <c r="E10" s="35" t="n">
        <f aca="false">D10/1485</f>
        <v>2.76161616161616</v>
      </c>
      <c r="F10" s="14" t="n">
        <v>0.3767</v>
      </c>
      <c r="G10" s="87" t="n">
        <v>-0.0729</v>
      </c>
      <c r="H10" s="87" t="n">
        <v>-0.1106</v>
      </c>
      <c r="I10" s="87" t="n">
        <v>-0.0322</v>
      </c>
      <c r="J10" s="16" t="n">
        <v>1</v>
      </c>
      <c r="K10" s="16" t="n">
        <v>9</v>
      </c>
      <c r="L10" s="16" t="n">
        <v>7</v>
      </c>
      <c r="M10" s="17" t="n">
        <v>-299.09</v>
      </c>
    </row>
    <row r="11" customFormat="false" ht="15" hidden="false" customHeight="false" outlineLevel="0" collapsed="false">
      <c r="A11" s="11" t="s">
        <v>34</v>
      </c>
      <c r="B11" s="12" t="s">
        <v>5268</v>
      </c>
      <c r="C11" s="11" t="s">
        <v>5526</v>
      </c>
      <c r="D11" s="16" t="n">
        <v>3498</v>
      </c>
      <c r="E11" s="35" t="n">
        <f aca="false">D11/1485</f>
        <v>2.35555555555556</v>
      </c>
      <c r="F11" s="14" t="n">
        <v>0.2536</v>
      </c>
      <c r="G11" s="87" t="n">
        <v>-0.0604</v>
      </c>
      <c r="H11" s="87" t="n">
        <v>-0.096</v>
      </c>
      <c r="I11" s="87" t="n">
        <v>-0.0228</v>
      </c>
      <c r="J11" s="16" t="n">
        <v>1</v>
      </c>
      <c r="K11" s="16" t="n">
        <v>5</v>
      </c>
      <c r="L11" s="16" t="n">
        <v>8</v>
      </c>
      <c r="M11" s="17" t="n">
        <v>-211.14</v>
      </c>
    </row>
    <row r="12" customFormat="false" ht="15" hidden="false" customHeight="false" outlineLevel="0" collapsed="false">
      <c r="A12" s="11" t="s">
        <v>34</v>
      </c>
      <c r="B12" s="12" t="s">
        <v>5268</v>
      </c>
      <c r="C12" s="11" t="s">
        <v>5527</v>
      </c>
      <c r="D12" s="16" t="n">
        <v>3779</v>
      </c>
      <c r="E12" s="35" t="n">
        <f aca="false">D12/1485</f>
        <v>2.54478114478115</v>
      </c>
      <c r="F12" s="14" t="n">
        <v>0.6041</v>
      </c>
      <c r="G12" s="87" t="n">
        <v>-0.0695</v>
      </c>
      <c r="H12" s="87" t="n">
        <v>-0.1111</v>
      </c>
      <c r="I12" s="87" t="n">
        <v>-0.0244</v>
      </c>
      <c r="J12" s="16" t="n">
        <v>2</v>
      </c>
      <c r="K12" s="16" t="n">
        <v>13</v>
      </c>
      <c r="L12" s="16" t="n">
        <v>7</v>
      </c>
      <c r="M12" s="17" t="n">
        <v>-262.5</v>
      </c>
    </row>
    <row r="14" customFormat="false" ht="22.35" hidden="false" customHeight="false" outlineLevel="0" collapsed="false">
      <c r="A14" s="11" t="s">
        <v>34</v>
      </c>
      <c r="B14" s="12" t="s">
        <v>5445</v>
      </c>
      <c r="C14" s="11" t="s">
        <v>5520</v>
      </c>
      <c r="D14" s="16" t="n">
        <v>1216</v>
      </c>
      <c r="E14" s="35" t="n">
        <f aca="false">D14/1485</f>
        <v>0.818855218855219</v>
      </c>
      <c r="F14" s="14" t="n">
        <v>0.6184</v>
      </c>
      <c r="G14" s="87" t="n">
        <v>-0.0436</v>
      </c>
      <c r="H14" s="87" t="n">
        <v>-0.021</v>
      </c>
      <c r="I14" s="87" t="n">
        <v>-0.066</v>
      </c>
      <c r="J14" s="16" t="n">
        <v>1</v>
      </c>
      <c r="K14" s="16" t="n">
        <v>14</v>
      </c>
      <c r="L14" s="16" t="n">
        <v>6</v>
      </c>
      <c r="M14" s="17" t="n">
        <v>-53.02</v>
      </c>
    </row>
    <row r="15" customFormat="false" ht="22.35" hidden="false" customHeight="false" outlineLevel="0" collapsed="false">
      <c r="A15" s="11" t="s">
        <v>34</v>
      </c>
      <c r="B15" s="12" t="s">
        <v>5445</v>
      </c>
      <c r="C15" s="11" t="s">
        <v>5521</v>
      </c>
      <c r="D15" s="16" t="n">
        <v>1061</v>
      </c>
      <c r="E15" s="35" t="n">
        <f aca="false">D15/1485</f>
        <v>0.714478114478115</v>
      </c>
      <c r="F15" s="14" t="n">
        <v>0.4976</v>
      </c>
      <c r="G15" s="87" t="n">
        <v>-0.038</v>
      </c>
      <c r="H15" s="87" t="n">
        <v>-0.0222</v>
      </c>
      <c r="I15" s="87" t="n">
        <v>-0.0536</v>
      </c>
      <c r="J15" s="16" t="n">
        <v>1</v>
      </c>
      <c r="K15" s="16" t="n">
        <v>7</v>
      </c>
      <c r="L15" s="16" t="n">
        <v>8</v>
      </c>
      <c r="M15" s="17" t="n">
        <v>-40.31</v>
      </c>
    </row>
    <row r="16" customFormat="false" ht="22.35" hidden="false" customHeight="false" outlineLevel="0" collapsed="false">
      <c r="A16" s="11" t="s">
        <v>34</v>
      </c>
      <c r="B16" s="12" t="s">
        <v>5445</v>
      </c>
      <c r="C16" s="11" t="s">
        <v>5522</v>
      </c>
      <c r="D16" s="16" t="n">
        <v>933</v>
      </c>
      <c r="E16" s="35" t="n">
        <f aca="false">D16/1485</f>
        <v>0.628282828282828</v>
      </c>
      <c r="F16" s="14" t="n">
        <v>0.4105</v>
      </c>
      <c r="G16" s="87" t="n">
        <v>-0.0073</v>
      </c>
      <c r="H16" s="87" t="n">
        <v>-0.0098</v>
      </c>
      <c r="I16" s="87" t="n">
        <v>-0.005</v>
      </c>
      <c r="J16" s="16" t="n">
        <v>3</v>
      </c>
      <c r="K16" s="16" t="n">
        <v>6</v>
      </c>
      <c r="L16" s="16" t="n">
        <v>13</v>
      </c>
      <c r="M16" s="17" t="n">
        <v>-6.85</v>
      </c>
    </row>
    <row r="17" customFormat="false" ht="22.35" hidden="false" customHeight="false" outlineLevel="0" collapsed="false">
      <c r="A17" s="11" t="s">
        <v>34</v>
      </c>
      <c r="B17" s="12" t="s">
        <v>5445</v>
      </c>
      <c r="C17" s="11" t="s">
        <v>5523</v>
      </c>
      <c r="D17" s="16" t="n">
        <v>841</v>
      </c>
      <c r="E17" s="35" t="n">
        <f aca="false">D17/1485</f>
        <v>0.566329966329966</v>
      </c>
      <c r="F17" s="14" t="n">
        <v>0.352</v>
      </c>
      <c r="G17" s="86" t="n">
        <v>0.0221</v>
      </c>
      <c r="H17" s="86" t="n">
        <v>0.0313</v>
      </c>
      <c r="I17" s="86" t="n">
        <v>0.013</v>
      </c>
      <c r="J17" s="16" t="n">
        <v>3</v>
      </c>
      <c r="K17" s="16" t="n">
        <v>6</v>
      </c>
      <c r="L17" s="16" t="n">
        <v>16</v>
      </c>
      <c r="M17" s="17" t="n">
        <v>18.56</v>
      </c>
    </row>
    <row r="18" customFormat="false" ht="22.35" hidden="false" customHeight="false" outlineLevel="0" collapsed="false">
      <c r="A18" s="11" t="s">
        <v>34</v>
      </c>
      <c r="B18" s="12" t="s">
        <v>5445</v>
      </c>
      <c r="C18" s="11" t="s">
        <v>5524</v>
      </c>
      <c r="D18" s="16" t="n">
        <v>1049</v>
      </c>
      <c r="E18" s="35" t="n">
        <f aca="false">D18/1485</f>
        <v>0.706397306397306</v>
      </c>
      <c r="F18" s="14" t="n">
        <v>0.1926</v>
      </c>
      <c r="G18" s="87" t="n">
        <v>-0.02</v>
      </c>
      <c r="H18" s="87" t="n">
        <v>-0.0182</v>
      </c>
      <c r="I18" s="87" t="n">
        <v>-0.0219</v>
      </c>
      <c r="J18" s="16" t="n">
        <v>3</v>
      </c>
      <c r="K18" s="16" t="n">
        <v>5</v>
      </c>
      <c r="L18" s="16" t="n">
        <v>6</v>
      </c>
      <c r="M18" s="17" t="n">
        <v>-21.03</v>
      </c>
    </row>
    <row r="19" customFormat="false" ht="22.35" hidden="false" customHeight="false" outlineLevel="0" collapsed="false">
      <c r="A19" s="11" t="s">
        <v>34</v>
      </c>
      <c r="B19" s="12" t="s">
        <v>5445</v>
      </c>
      <c r="C19" s="11" t="s">
        <v>5525</v>
      </c>
      <c r="D19" s="16" t="n">
        <v>1133</v>
      </c>
      <c r="E19" s="35" t="n">
        <f aca="false">D19/1485</f>
        <v>0.762962962962963</v>
      </c>
      <c r="F19" s="14" t="n">
        <v>0.376</v>
      </c>
      <c r="G19" s="87" t="n">
        <v>-0.0289</v>
      </c>
      <c r="H19" s="86" t="n">
        <v>0.0007</v>
      </c>
      <c r="I19" s="87" t="n">
        <v>-0.0579</v>
      </c>
      <c r="J19" s="16" t="n">
        <v>2</v>
      </c>
      <c r="K19" s="16" t="n">
        <v>7</v>
      </c>
      <c r="L19" s="16" t="n">
        <v>6</v>
      </c>
      <c r="M19" s="17" t="n">
        <v>-32.7</v>
      </c>
    </row>
    <row r="20" customFormat="false" ht="22.35" hidden="false" customHeight="false" outlineLevel="0" collapsed="false">
      <c r="A20" s="11" t="s">
        <v>34</v>
      </c>
      <c r="B20" s="12" t="s">
        <v>5445</v>
      </c>
      <c r="C20" s="11" t="s">
        <v>5526</v>
      </c>
      <c r="D20" s="16" t="n">
        <v>954</v>
      </c>
      <c r="E20" s="35" t="n">
        <f aca="false">D20/1485</f>
        <v>0.642424242424243</v>
      </c>
      <c r="F20" s="14" t="n">
        <v>0.2537</v>
      </c>
      <c r="G20" s="87" t="n">
        <v>-0.0252</v>
      </c>
      <c r="H20" s="87" t="n">
        <v>-0.0275</v>
      </c>
      <c r="I20" s="87" t="n">
        <v>-0.023</v>
      </c>
      <c r="J20" s="16" t="n">
        <v>1</v>
      </c>
      <c r="K20" s="16" t="n">
        <v>6</v>
      </c>
      <c r="L20" s="16" t="n">
        <v>8</v>
      </c>
      <c r="M20" s="17" t="n">
        <v>-24.07</v>
      </c>
    </row>
    <row r="21" customFormat="false" ht="22.35" hidden="false" customHeight="false" outlineLevel="0" collapsed="false">
      <c r="A21" s="11" t="s">
        <v>34</v>
      </c>
      <c r="B21" s="12" t="s">
        <v>5445</v>
      </c>
      <c r="C21" s="11" t="s">
        <v>5527</v>
      </c>
      <c r="D21" s="16" t="n">
        <v>1049</v>
      </c>
      <c r="E21" s="35" t="n">
        <f aca="false">D21/1485</f>
        <v>0.706397306397306</v>
      </c>
      <c r="F21" s="14" t="n">
        <v>0.6282</v>
      </c>
      <c r="G21" s="87" t="n">
        <v>-0.0241</v>
      </c>
      <c r="H21" s="87" t="n">
        <v>-0.0205</v>
      </c>
      <c r="I21" s="87" t="n">
        <v>-0.0277</v>
      </c>
      <c r="J21" s="16" t="n">
        <v>2</v>
      </c>
      <c r="K21" s="16" t="n">
        <v>14</v>
      </c>
      <c r="L21" s="16" t="n">
        <v>6</v>
      </c>
      <c r="M21" s="17" t="n">
        <v>-25.33</v>
      </c>
    </row>
    <row r="23" customFormat="false" ht="22.35" hidden="false" customHeight="false" outlineLevel="0" collapsed="false">
      <c r="A23" s="11" t="s">
        <v>34</v>
      </c>
      <c r="B23" s="12" t="s">
        <v>5446</v>
      </c>
      <c r="C23" s="11" t="s">
        <v>5520</v>
      </c>
      <c r="D23" s="16" t="n">
        <v>1846</v>
      </c>
      <c r="E23" s="35" t="n">
        <f aca="false">D23/1485</f>
        <v>1.24309764309764</v>
      </c>
      <c r="F23" s="14" t="n">
        <v>0.6224</v>
      </c>
      <c r="G23" s="87" t="n">
        <v>-0.0345</v>
      </c>
      <c r="H23" s="87" t="n">
        <v>-0.0228</v>
      </c>
      <c r="I23" s="87" t="n">
        <v>-0.0459</v>
      </c>
      <c r="J23" s="16" t="n">
        <v>1</v>
      </c>
      <c r="K23" s="16" t="n">
        <v>17</v>
      </c>
      <c r="L23" s="16" t="n">
        <v>7</v>
      </c>
      <c r="M23" s="17" t="n">
        <v>-63.65</v>
      </c>
    </row>
    <row r="24" customFormat="false" ht="22.35" hidden="false" customHeight="false" outlineLevel="0" collapsed="false">
      <c r="A24" s="11" t="s">
        <v>34</v>
      </c>
      <c r="B24" s="12" t="s">
        <v>5446</v>
      </c>
      <c r="C24" s="11" t="s">
        <v>5521</v>
      </c>
      <c r="D24" s="16" t="n">
        <v>1650</v>
      </c>
      <c r="E24" s="35" t="n">
        <f aca="false">D24/1485</f>
        <v>1.11111111111111</v>
      </c>
      <c r="F24" s="14" t="n">
        <v>0.503</v>
      </c>
      <c r="G24" s="87" t="n">
        <v>-0.0244</v>
      </c>
      <c r="H24" s="87" t="n">
        <v>-0.0304</v>
      </c>
      <c r="I24" s="87" t="n">
        <v>-0.0186</v>
      </c>
      <c r="J24" s="16" t="n">
        <v>3</v>
      </c>
      <c r="K24" s="16" t="n">
        <v>7</v>
      </c>
      <c r="L24" s="16" t="n">
        <v>7</v>
      </c>
      <c r="M24" s="17" t="n">
        <v>-40.27</v>
      </c>
    </row>
    <row r="25" customFormat="false" ht="22.35" hidden="false" customHeight="false" outlineLevel="0" collapsed="false">
      <c r="A25" s="11" t="s">
        <v>34</v>
      </c>
      <c r="B25" s="12" t="s">
        <v>5446</v>
      </c>
      <c r="C25" s="11" t="s">
        <v>5522</v>
      </c>
      <c r="D25" s="16" t="n">
        <v>1466</v>
      </c>
      <c r="E25" s="35" t="n">
        <f aca="false">D25/1485</f>
        <v>0.987205387205387</v>
      </c>
      <c r="F25" s="14" t="n">
        <v>0.4181</v>
      </c>
      <c r="G25" s="86" t="n">
        <v>0.0146</v>
      </c>
      <c r="H25" s="86" t="n">
        <v>0.0191</v>
      </c>
      <c r="I25" s="86" t="n">
        <v>0.0103</v>
      </c>
      <c r="J25" s="16" t="n">
        <v>5</v>
      </c>
      <c r="K25" s="16" t="n">
        <v>8</v>
      </c>
      <c r="L25" s="16" t="n">
        <v>11</v>
      </c>
      <c r="M25" s="17" t="n">
        <v>21.42</v>
      </c>
    </row>
    <row r="26" customFormat="false" ht="22.35" hidden="false" customHeight="false" outlineLevel="0" collapsed="false">
      <c r="A26" s="11" t="s">
        <v>34</v>
      </c>
      <c r="B26" s="12" t="s">
        <v>5446</v>
      </c>
      <c r="C26" s="11" t="s">
        <v>5523</v>
      </c>
      <c r="D26" s="16" t="n">
        <v>1333</v>
      </c>
      <c r="E26" s="35" t="n">
        <f aca="false">D26/1485</f>
        <v>0.897643097643098</v>
      </c>
      <c r="F26" s="14" t="n">
        <v>0.3496</v>
      </c>
      <c r="G26" s="86" t="n">
        <v>0.0178</v>
      </c>
      <c r="H26" s="86" t="n">
        <v>0.0305</v>
      </c>
      <c r="I26" s="86" t="n">
        <v>0.0057</v>
      </c>
      <c r="J26" s="16" t="n">
        <v>3</v>
      </c>
      <c r="K26" s="16" t="n">
        <v>6</v>
      </c>
      <c r="L26" s="16" t="n">
        <v>11</v>
      </c>
      <c r="M26" s="17" t="n">
        <v>23.71</v>
      </c>
    </row>
    <row r="27" customFormat="false" ht="22.35" hidden="false" customHeight="false" outlineLevel="0" collapsed="false">
      <c r="A27" s="11" t="s">
        <v>34</v>
      </c>
      <c r="B27" s="12" t="s">
        <v>5446</v>
      </c>
      <c r="C27" s="11" t="s">
        <v>5524</v>
      </c>
      <c r="D27" s="16" t="n">
        <v>1619</v>
      </c>
      <c r="E27" s="35" t="n">
        <f aca="false">D27/1485</f>
        <v>1.09023569023569</v>
      </c>
      <c r="F27" s="14" t="n">
        <v>0.189</v>
      </c>
      <c r="G27" s="87" t="n">
        <v>-0.0313</v>
      </c>
      <c r="H27" s="87" t="n">
        <v>-0.0439</v>
      </c>
      <c r="I27" s="87" t="n">
        <v>-0.019</v>
      </c>
      <c r="J27" s="16" t="n">
        <v>2</v>
      </c>
      <c r="K27" s="16" t="n">
        <v>3</v>
      </c>
      <c r="L27" s="16" t="n">
        <v>6</v>
      </c>
      <c r="M27" s="17" t="n">
        <v>-50.69</v>
      </c>
    </row>
    <row r="28" customFormat="false" ht="22.35" hidden="false" customHeight="false" outlineLevel="0" collapsed="false">
      <c r="A28" s="11" t="s">
        <v>34</v>
      </c>
      <c r="B28" s="12" t="s">
        <v>5446</v>
      </c>
      <c r="C28" s="11" t="s">
        <v>5525</v>
      </c>
      <c r="D28" s="16" t="n">
        <v>1767</v>
      </c>
      <c r="E28" s="35" t="n">
        <f aca="false">D28/1485</f>
        <v>1.18989898989899</v>
      </c>
      <c r="F28" s="14" t="n">
        <v>0.382</v>
      </c>
      <c r="G28" s="87" t="n">
        <v>-0.0237</v>
      </c>
      <c r="H28" s="87" t="n">
        <v>-0.0223</v>
      </c>
      <c r="I28" s="87" t="n">
        <v>-0.025</v>
      </c>
      <c r="J28" s="16" t="n">
        <v>3</v>
      </c>
      <c r="K28" s="16" t="n">
        <v>6</v>
      </c>
      <c r="L28" s="16" t="n">
        <v>7</v>
      </c>
      <c r="M28" s="17" t="n">
        <v>-41.85</v>
      </c>
    </row>
    <row r="29" customFormat="false" ht="22.35" hidden="false" customHeight="false" outlineLevel="0" collapsed="false">
      <c r="A29" s="11" t="s">
        <v>34</v>
      </c>
      <c r="B29" s="12" t="s">
        <v>5446</v>
      </c>
      <c r="C29" s="11" t="s">
        <v>5526</v>
      </c>
      <c r="D29" s="16" t="n">
        <v>1477</v>
      </c>
      <c r="E29" s="35" t="n">
        <f aca="false">D29/1485</f>
        <v>0.994612794612795</v>
      </c>
      <c r="F29" s="14" t="n">
        <v>0.2546</v>
      </c>
      <c r="G29" s="87" t="n">
        <v>-0.0188</v>
      </c>
      <c r="H29" s="87" t="n">
        <v>-0.0383</v>
      </c>
      <c r="I29" s="86" t="n">
        <v>0.0005</v>
      </c>
      <c r="J29" s="16" t="n">
        <v>3</v>
      </c>
      <c r="K29" s="16" t="n">
        <v>4</v>
      </c>
      <c r="L29" s="16" t="n">
        <v>7</v>
      </c>
      <c r="M29" s="17" t="n">
        <v>-27.7</v>
      </c>
    </row>
    <row r="30" customFormat="false" ht="22.35" hidden="false" customHeight="false" outlineLevel="0" collapsed="false">
      <c r="A30" s="11" t="s">
        <v>34</v>
      </c>
      <c r="B30" s="12" t="s">
        <v>5446</v>
      </c>
      <c r="C30" s="11" t="s">
        <v>5527</v>
      </c>
      <c r="D30" s="16" t="n">
        <v>1619</v>
      </c>
      <c r="E30" s="35" t="n">
        <f aca="false">D30/1485</f>
        <v>1.09023569023569</v>
      </c>
      <c r="F30" s="14" t="n">
        <v>0.6214</v>
      </c>
      <c r="G30" s="87" t="n">
        <v>-0.0339</v>
      </c>
      <c r="H30" s="87" t="n">
        <v>-0.032</v>
      </c>
      <c r="I30" s="87" t="n">
        <v>-0.0358</v>
      </c>
      <c r="J30" s="16" t="n">
        <v>1</v>
      </c>
      <c r="K30" s="16" t="n">
        <v>12</v>
      </c>
      <c r="L30" s="16" t="n">
        <v>6</v>
      </c>
      <c r="M30" s="17" t="n">
        <v>-54.89</v>
      </c>
    </row>
    <row r="32" customFormat="false" ht="15" hidden="false" customHeight="false" outlineLevel="0" collapsed="false">
      <c r="A32" s="11" t="s">
        <v>34</v>
      </c>
      <c r="B32" s="12" t="s">
        <v>5448</v>
      </c>
      <c r="C32" s="11" t="s">
        <v>5520</v>
      </c>
      <c r="D32" s="16" t="n">
        <v>2277</v>
      </c>
      <c r="E32" s="35" t="n">
        <f aca="false">D32/1485</f>
        <v>1.53333333333333</v>
      </c>
      <c r="F32" s="14" t="n">
        <v>0.6249</v>
      </c>
      <c r="G32" s="87" t="n">
        <v>-0.0296</v>
      </c>
      <c r="H32" s="87" t="n">
        <v>-0.02</v>
      </c>
      <c r="I32" s="87" t="n">
        <v>-0.0386</v>
      </c>
      <c r="J32" s="16" t="n">
        <v>1</v>
      </c>
      <c r="K32" s="16" t="n">
        <v>19</v>
      </c>
      <c r="L32" s="16" t="n">
        <v>5</v>
      </c>
      <c r="M32" s="17" t="n">
        <v>-67.3</v>
      </c>
    </row>
    <row r="33" customFormat="false" ht="15" hidden="false" customHeight="false" outlineLevel="0" collapsed="false">
      <c r="A33" s="11" t="s">
        <v>34</v>
      </c>
      <c r="B33" s="12" t="s">
        <v>5448</v>
      </c>
      <c r="C33" s="11" t="s">
        <v>5521</v>
      </c>
      <c r="D33" s="16" t="n">
        <v>1950</v>
      </c>
      <c r="E33" s="35" t="n">
        <f aca="false">D33/1485</f>
        <v>1.31313131313131</v>
      </c>
      <c r="F33" s="14" t="n">
        <v>0.5031</v>
      </c>
      <c r="G33" s="87" t="n">
        <v>-0.0232</v>
      </c>
      <c r="H33" s="87" t="n">
        <v>-0.0356</v>
      </c>
      <c r="I33" s="87" t="n">
        <v>-0.0114</v>
      </c>
      <c r="J33" s="16" t="n">
        <v>2</v>
      </c>
      <c r="K33" s="16" t="n">
        <v>9</v>
      </c>
      <c r="L33" s="16" t="n">
        <v>7</v>
      </c>
      <c r="M33" s="17" t="n">
        <v>-45.33</v>
      </c>
    </row>
    <row r="34" customFormat="false" ht="15" hidden="false" customHeight="false" outlineLevel="0" collapsed="false">
      <c r="A34" s="11" t="s">
        <v>34</v>
      </c>
      <c r="B34" s="12" t="s">
        <v>5448</v>
      </c>
      <c r="C34" s="11" t="s">
        <v>5522</v>
      </c>
      <c r="D34" s="16" t="n">
        <v>1681</v>
      </c>
      <c r="E34" s="35" t="n">
        <f aca="false">D34/1485</f>
        <v>1.13198653198653</v>
      </c>
      <c r="F34" s="14" t="n">
        <v>0.4224</v>
      </c>
      <c r="G34" s="86" t="n">
        <v>0.0264</v>
      </c>
      <c r="H34" s="86" t="n">
        <v>0.0116</v>
      </c>
      <c r="I34" s="86" t="n">
        <v>0.0406</v>
      </c>
      <c r="J34" s="16" t="n">
        <v>4</v>
      </c>
      <c r="K34" s="16" t="n">
        <v>8</v>
      </c>
      <c r="L34" s="16" t="n">
        <v>11</v>
      </c>
      <c r="M34" s="17" t="n">
        <v>44.4</v>
      </c>
    </row>
    <row r="35" customFormat="false" ht="15" hidden="false" customHeight="false" outlineLevel="0" collapsed="false">
      <c r="A35" s="11" t="s">
        <v>34</v>
      </c>
      <c r="B35" s="12" t="s">
        <v>5448</v>
      </c>
      <c r="C35" s="11" t="s">
        <v>5523</v>
      </c>
      <c r="D35" s="16" t="n">
        <v>1463</v>
      </c>
      <c r="E35" s="35" t="n">
        <f aca="false">D35/1485</f>
        <v>0.985185185185185</v>
      </c>
      <c r="F35" s="14" t="n">
        <v>0.3582</v>
      </c>
      <c r="G35" s="86" t="n">
        <v>0.0445</v>
      </c>
      <c r="H35" s="86" t="n">
        <v>0.0176</v>
      </c>
      <c r="I35" s="86" t="n">
        <v>0.0706</v>
      </c>
      <c r="J35" s="16" t="n">
        <v>5</v>
      </c>
      <c r="K35" s="16" t="n">
        <v>7</v>
      </c>
      <c r="L35" s="16" t="n">
        <v>13</v>
      </c>
      <c r="M35" s="17" t="n">
        <v>65.08</v>
      </c>
    </row>
    <row r="36" customFormat="false" ht="15" hidden="false" customHeight="false" outlineLevel="0" collapsed="false">
      <c r="A36" s="11" t="s">
        <v>34</v>
      </c>
      <c r="B36" s="12" t="s">
        <v>5448</v>
      </c>
      <c r="C36" s="11" t="s">
        <v>5524</v>
      </c>
      <c r="D36" s="16" t="n">
        <v>1812</v>
      </c>
      <c r="E36" s="35" t="n">
        <f aca="false">D36/1485</f>
        <v>1.22020202020202</v>
      </c>
      <c r="F36" s="14" t="n">
        <v>0.2003</v>
      </c>
      <c r="G36" s="86" t="n">
        <v>0.0022</v>
      </c>
      <c r="H36" s="87" t="n">
        <v>-0.0229</v>
      </c>
      <c r="I36" s="86" t="n">
        <v>0.0263</v>
      </c>
      <c r="J36" s="16" t="n">
        <v>3</v>
      </c>
      <c r="K36" s="16" t="n">
        <v>4</v>
      </c>
      <c r="L36" s="16" t="n">
        <v>5</v>
      </c>
      <c r="M36" s="17" t="n">
        <v>3.9</v>
      </c>
    </row>
    <row r="37" customFormat="false" ht="15" hidden="false" customHeight="false" outlineLevel="0" collapsed="false">
      <c r="A37" s="11" t="s">
        <v>34</v>
      </c>
      <c r="B37" s="12" t="s">
        <v>5448</v>
      </c>
      <c r="C37" s="11" t="s">
        <v>5525</v>
      </c>
      <c r="D37" s="16" t="n">
        <v>2079</v>
      </c>
      <c r="E37" s="35" t="n">
        <f aca="false">D37/1485</f>
        <v>1.4</v>
      </c>
      <c r="F37" s="14" t="n">
        <v>0.3891</v>
      </c>
      <c r="G37" s="87" t="n">
        <v>-0.0104</v>
      </c>
      <c r="H37" s="87" t="n">
        <v>-0.0004</v>
      </c>
      <c r="I37" s="87" t="n">
        <v>-0.0201</v>
      </c>
      <c r="J37" s="16" t="n">
        <v>3</v>
      </c>
      <c r="K37" s="16" t="n">
        <v>6</v>
      </c>
      <c r="L37" s="16" t="n">
        <v>5</v>
      </c>
      <c r="M37" s="17" t="n">
        <v>-21.72</v>
      </c>
    </row>
    <row r="38" customFormat="false" ht="15" hidden="false" customHeight="false" outlineLevel="0" collapsed="false">
      <c r="A38" s="11" t="s">
        <v>34</v>
      </c>
      <c r="B38" s="12" t="s">
        <v>5448</v>
      </c>
      <c r="C38" s="11" t="s">
        <v>5526</v>
      </c>
      <c r="D38" s="16" t="n">
        <v>1649</v>
      </c>
      <c r="E38" s="35" t="n">
        <f aca="false">D38/1485</f>
        <v>1.11043771043771</v>
      </c>
      <c r="F38" s="14" t="n">
        <v>0.2589</v>
      </c>
      <c r="G38" s="87" t="n">
        <v>-0.0032</v>
      </c>
      <c r="H38" s="87" t="n">
        <v>-0.0423</v>
      </c>
      <c r="I38" s="86" t="n">
        <v>0.0353</v>
      </c>
      <c r="J38" s="16" t="n">
        <v>2</v>
      </c>
      <c r="K38" s="16" t="n">
        <v>4</v>
      </c>
      <c r="L38" s="16" t="n">
        <v>7</v>
      </c>
      <c r="M38" s="17" t="n">
        <v>-5.25</v>
      </c>
    </row>
    <row r="39" customFormat="false" ht="15" hidden="false" customHeight="false" outlineLevel="0" collapsed="false">
      <c r="A39" s="11" t="s">
        <v>34</v>
      </c>
      <c r="B39" s="12" t="s">
        <v>5448</v>
      </c>
      <c r="C39" s="11" t="s">
        <v>5527</v>
      </c>
      <c r="D39" s="16" t="n">
        <v>1812</v>
      </c>
      <c r="E39" s="35" t="n">
        <f aca="false">D39/1485</f>
        <v>1.22020202020202</v>
      </c>
      <c r="F39" s="14" t="n">
        <v>0.6313</v>
      </c>
      <c r="G39" s="87" t="n">
        <v>-0.0088</v>
      </c>
      <c r="H39" s="87" t="n">
        <v>-0.0178</v>
      </c>
      <c r="I39" s="87" t="n">
        <v>0</v>
      </c>
      <c r="J39" s="16" t="n">
        <v>3</v>
      </c>
      <c r="K39" s="16" t="n">
        <v>15</v>
      </c>
      <c r="L39" s="16" t="n">
        <v>5</v>
      </c>
      <c r="M39" s="17" t="n">
        <v>-15.9</v>
      </c>
    </row>
    <row r="41" customFormat="false" ht="15" hidden="false" customHeight="false" outlineLevel="0" collapsed="false">
      <c r="A41" s="11" t="s">
        <v>34</v>
      </c>
      <c r="B41" s="12" t="s">
        <v>5449</v>
      </c>
      <c r="C41" s="11" t="s">
        <v>5520</v>
      </c>
      <c r="D41" s="16" t="n">
        <v>2609</v>
      </c>
      <c r="E41" s="35" t="n">
        <f aca="false">D41/1485</f>
        <v>1.75690235690236</v>
      </c>
      <c r="F41" s="14" t="n">
        <v>0.6152</v>
      </c>
      <c r="G41" s="87" t="n">
        <v>-0.045</v>
      </c>
      <c r="H41" s="87" t="n">
        <v>-0.0488</v>
      </c>
      <c r="I41" s="87" t="n">
        <v>-0.0412</v>
      </c>
      <c r="J41" s="16" t="n">
        <v>0</v>
      </c>
      <c r="K41" s="16" t="n">
        <v>19</v>
      </c>
      <c r="L41" s="16" t="n">
        <v>6</v>
      </c>
      <c r="M41" s="17" t="n">
        <v>-117.28</v>
      </c>
    </row>
    <row r="42" customFormat="false" ht="15" hidden="false" customHeight="false" outlineLevel="0" collapsed="false">
      <c r="A42" s="11" t="s">
        <v>34</v>
      </c>
      <c r="B42" s="12" t="s">
        <v>5449</v>
      </c>
      <c r="C42" s="11" t="s">
        <v>5521</v>
      </c>
      <c r="D42" s="16" t="n">
        <v>2202</v>
      </c>
      <c r="E42" s="35" t="n">
        <f aca="false">D42/1485</f>
        <v>1.48282828282828</v>
      </c>
      <c r="F42" s="14" t="n">
        <v>0.5082</v>
      </c>
      <c r="G42" s="87" t="n">
        <v>-0.0126</v>
      </c>
      <c r="H42" s="87" t="n">
        <v>-0.0237</v>
      </c>
      <c r="I42" s="87" t="n">
        <v>-0.002</v>
      </c>
      <c r="J42" s="16" t="n">
        <v>2</v>
      </c>
      <c r="K42" s="16" t="n">
        <v>10</v>
      </c>
      <c r="L42" s="16" t="n">
        <v>11</v>
      </c>
      <c r="M42" s="17" t="n">
        <v>-27.78</v>
      </c>
    </row>
    <row r="43" customFormat="false" ht="15" hidden="false" customHeight="false" outlineLevel="0" collapsed="false">
      <c r="A43" s="11" t="s">
        <v>34</v>
      </c>
      <c r="B43" s="12" t="s">
        <v>5449</v>
      </c>
      <c r="C43" s="11" t="s">
        <v>5522</v>
      </c>
      <c r="D43" s="16" t="n">
        <v>1846</v>
      </c>
      <c r="E43" s="35" t="n">
        <f aca="false">D43/1485</f>
        <v>1.24309764309764</v>
      </c>
      <c r="F43" s="14" t="n">
        <v>0.4177</v>
      </c>
      <c r="G43" s="86" t="n">
        <v>0.0149</v>
      </c>
      <c r="H43" s="87" t="n">
        <v>-0.022</v>
      </c>
      <c r="I43" s="86" t="n">
        <v>0.0503</v>
      </c>
      <c r="J43" s="16" t="n">
        <v>3</v>
      </c>
      <c r="K43" s="16" t="n">
        <v>8</v>
      </c>
      <c r="L43" s="16" t="n">
        <v>12</v>
      </c>
      <c r="M43" s="17" t="n">
        <v>27.57</v>
      </c>
    </row>
    <row r="44" customFormat="false" ht="15" hidden="false" customHeight="false" outlineLevel="0" collapsed="false">
      <c r="A44" s="11" t="s">
        <v>34</v>
      </c>
      <c r="B44" s="12" t="s">
        <v>5449</v>
      </c>
      <c r="C44" s="11" t="s">
        <v>5523</v>
      </c>
      <c r="D44" s="16" t="n">
        <v>1604</v>
      </c>
      <c r="E44" s="35" t="n">
        <f aca="false">D44/1485</f>
        <v>1.08013468013468</v>
      </c>
      <c r="F44" s="14" t="n">
        <v>0.3622</v>
      </c>
      <c r="G44" s="86" t="n">
        <v>0.0571</v>
      </c>
      <c r="H44" s="86" t="n">
        <v>0.0169</v>
      </c>
      <c r="I44" s="86" t="n">
        <v>0.0959</v>
      </c>
      <c r="J44" s="16" t="n">
        <v>5</v>
      </c>
      <c r="K44" s="16" t="n">
        <v>7</v>
      </c>
      <c r="L44" s="16" t="n">
        <v>12</v>
      </c>
      <c r="M44" s="17" t="n">
        <v>91.66</v>
      </c>
    </row>
    <row r="45" customFormat="false" ht="15" hidden="false" customHeight="false" outlineLevel="0" collapsed="false">
      <c r="A45" s="11" t="s">
        <v>34</v>
      </c>
      <c r="B45" s="12" t="s">
        <v>5449</v>
      </c>
      <c r="C45" s="11" t="s">
        <v>5524</v>
      </c>
      <c r="D45" s="16" t="n">
        <v>2059</v>
      </c>
      <c r="E45" s="35" t="n">
        <f aca="false">D45/1485</f>
        <v>1.38653198653199</v>
      </c>
      <c r="F45" s="14" t="n">
        <v>0.2074</v>
      </c>
      <c r="G45" s="86" t="n">
        <v>0.0097</v>
      </c>
      <c r="H45" s="87" t="n">
        <v>-0.0204</v>
      </c>
      <c r="I45" s="86" t="n">
        <v>0.0392</v>
      </c>
      <c r="J45" s="16" t="n">
        <v>2</v>
      </c>
      <c r="K45" s="16" t="n">
        <v>4</v>
      </c>
      <c r="L45" s="16" t="n">
        <v>6</v>
      </c>
      <c r="M45" s="17" t="n">
        <v>20.04</v>
      </c>
    </row>
    <row r="46" customFormat="false" ht="15" hidden="false" customHeight="false" outlineLevel="0" collapsed="false">
      <c r="A46" s="11" t="s">
        <v>34</v>
      </c>
      <c r="B46" s="12" t="s">
        <v>5449</v>
      </c>
      <c r="C46" s="11" t="s">
        <v>5525</v>
      </c>
      <c r="D46" s="16" t="n">
        <v>2366</v>
      </c>
      <c r="E46" s="35" t="n">
        <f aca="false">D46/1485</f>
        <v>1.59326599326599</v>
      </c>
      <c r="F46" s="14" t="n">
        <v>0.3922</v>
      </c>
      <c r="G46" s="87" t="n">
        <v>-0.0123</v>
      </c>
      <c r="H46" s="87" t="n">
        <v>-0.0093</v>
      </c>
      <c r="I46" s="87" t="n">
        <v>-0.0152</v>
      </c>
      <c r="J46" s="16" t="n">
        <v>3</v>
      </c>
      <c r="K46" s="16" t="n">
        <v>8</v>
      </c>
      <c r="L46" s="16" t="n">
        <v>6</v>
      </c>
      <c r="M46" s="17" t="n">
        <v>-29.06</v>
      </c>
    </row>
    <row r="47" customFormat="false" ht="15" hidden="false" customHeight="false" outlineLevel="0" collapsed="false">
      <c r="A47" s="11" t="s">
        <v>34</v>
      </c>
      <c r="B47" s="12" t="s">
        <v>5449</v>
      </c>
      <c r="C47" s="11" t="s">
        <v>5526</v>
      </c>
      <c r="D47" s="16" t="n">
        <v>1855</v>
      </c>
      <c r="E47" s="35" t="n">
        <f aca="false">D47/1485</f>
        <v>1.24915824915825</v>
      </c>
      <c r="F47" s="14" t="n">
        <v>0.2733</v>
      </c>
      <c r="G47" s="86" t="n">
        <v>0.031</v>
      </c>
      <c r="H47" s="87" t="n">
        <v>-0.018</v>
      </c>
      <c r="I47" s="86" t="n">
        <v>0.0793</v>
      </c>
      <c r="J47" s="16" t="n">
        <v>4</v>
      </c>
      <c r="K47" s="16" t="n">
        <v>7</v>
      </c>
      <c r="L47" s="16" t="n">
        <v>10</v>
      </c>
      <c r="M47" s="17" t="n">
        <v>57.42</v>
      </c>
    </row>
    <row r="48" customFormat="false" ht="15" hidden="false" customHeight="false" outlineLevel="0" collapsed="false">
      <c r="A48" s="11" t="s">
        <v>34</v>
      </c>
      <c r="B48" s="12" t="s">
        <v>5449</v>
      </c>
      <c r="C48" s="11" t="s">
        <v>5527</v>
      </c>
      <c r="D48" s="16" t="n">
        <v>2059</v>
      </c>
      <c r="E48" s="35" t="n">
        <f aca="false">D48/1485</f>
        <v>1.38653198653199</v>
      </c>
      <c r="F48" s="14" t="n">
        <v>0.6246</v>
      </c>
      <c r="G48" s="87" t="n">
        <v>-0.0103</v>
      </c>
      <c r="H48" s="87" t="n">
        <v>-0.0267</v>
      </c>
      <c r="I48" s="86" t="n">
        <v>0.0058</v>
      </c>
      <c r="J48" s="16" t="n">
        <v>2</v>
      </c>
      <c r="K48" s="16" t="n">
        <v>13</v>
      </c>
      <c r="L48" s="16" t="n">
        <v>6</v>
      </c>
      <c r="M48" s="17" t="n">
        <v>-21.16</v>
      </c>
    </row>
    <row r="50" customFormat="false" ht="15" hidden="false" customHeight="false" outlineLevel="0" collapsed="false">
      <c r="A50" s="11" t="s">
        <v>34</v>
      </c>
      <c r="B50" s="12" t="s">
        <v>5528</v>
      </c>
      <c r="C50" s="11" t="s">
        <v>5520</v>
      </c>
      <c r="D50" s="16" t="n">
        <v>688</v>
      </c>
      <c r="E50" s="35" t="n">
        <f aca="false">D50/1485</f>
        <v>0.463299663299663</v>
      </c>
      <c r="F50" s="14" t="n">
        <v>0.6119</v>
      </c>
      <c r="G50" s="87" t="n">
        <v>-0.0606</v>
      </c>
      <c r="H50" s="87" t="n">
        <v>-0.0701</v>
      </c>
      <c r="I50" s="87" t="n">
        <v>-0.0522</v>
      </c>
      <c r="J50" s="16" t="n">
        <v>0</v>
      </c>
      <c r="K50" s="16" t="n">
        <v>13</v>
      </c>
      <c r="L50" s="16" t="n">
        <v>7</v>
      </c>
      <c r="M50" s="17" t="n">
        <v>-41.68</v>
      </c>
    </row>
    <row r="51" customFormat="false" ht="15" hidden="false" customHeight="false" outlineLevel="0" collapsed="false">
      <c r="A51" s="11" t="s">
        <v>34</v>
      </c>
      <c r="B51" s="12" t="s">
        <v>5528</v>
      </c>
      <c r="C51" s="11" t="s">
        <v>5521</v>
      </c>
      <c r="D51" s="16" t="n">
        <v>618</v>
      </c>
      <c r="E51" s="35" t="n">
        <f aca="false">D51/1485</f>
        <v>0.416161616161616</v>
      </c>
      <c r="F51" s="14" t="n">
        <v>0.5016</v>
      </c>
      <c r="G51" s="87" t="n">
        <v>-0.0362</v>
      </c>
      <c r="H51" s="86" t="n">
        <v>0.0012</v>
      </c>
      <c r="I51" s="87" t="n">
        <v>-0.0685</v>
      </c>
      <c r="J51" s="16" t="n">
        <v>2</v>
      </c>
      <c r="K51" s="16" t="n">
        <v>6</v>
      </c>
      <c r="L51" s="16" t="n">
        <v>7</v>
      </c>
      <c r="M51" s="17" t="n">
        <v>-22.35</v>
      </c>
    </row>
    <row r="52" customFormat="false" ht="15" hidden="false" customHeight="false" outlineLevel="0" collapsed="false">
      <c r="A52" s="11" t="s">
        <v>34</v>
      </c>
      <c r="B52" s="12" t="s">
        <v>5528</v>
      </c>
      <c r="C52" s="11" t="s">
        <v>5522</v>
      </c>
      <c r="D52" s="16" t="n">
        <v>545</v>
      </c>
      <c r="E52" s="35" t="n">
        <f aca="false">D52/1485</f>
        <v>0.367003367003367</v>
      </c>
      <c r="F52" s="14" t="n">
        <v>0.4239</v>
      </c>
      <c r="G52" s="86" t="n">
        <v>0.0208</v>
      </c>
      <c r="H52" s="86" t="n">
        <v>0.0668</v>
      </c>
      <c r="I52" s="87" t="n">
        <v>-0.0188</v>
      </c>
      <c r="J52" s="16" t="n">
        <v>4</v>
      </c>
      <c r="K52" s="16" t="n">
        <v>5</v>
      </c>
      <c r="L52" s="16" t="n">
        <v>8</v>
      </c>
      <c r="M52" s="17" t="n">
        <v>11.33</v>
      </c>
    </row>
    <row r="53" customFormat="false" ht="15" hidden="false" customHeight="false" outlineLevel="0" collapsed="false">
      <c r="A53" s="11" t="s">
        <v>34</v>
      </c>
      <c r="B53" s="12" t="s">
        <v>5528</v>
      </c>
      <c r="C53" s="11" t="s">
        <v>5523</v>
      </c>
      <c r="D53" s="16" t="n">
        <v>485</v>
      </c>
      <c r="E53" s="35" t="n">
        <f aca="false">D53/1485</f>
        <v>0.326599326599327</v>
      </c>
      <c r="F53" s="14" t="n">
        <v>0.3567</v>
      </c>
      <c r="G53" s="86" t="n">
        <v>0.033</v>
      </c>
      <c r="H53" s="86" t="n">
        <v>0.0387</v>
      </c>
      <c r="I53" s="86" t="n">
        <v>0.0283</v>
      </c>
      <c r="J53" s="16" t="n">
        <v>3</v>
      </c>
      <c r="K53" s="16" t="n">
        <v>5</v>
      </c>
      <c r="L53" s="16" t="n">
        <v>11</v>
      </c>
      <c r="M53" s="17" t="n">
        <v>16.02</v>
      </c>
    </row>
    <row r="54" customFormat="false" ht="15" hidden="false" customHeight="false" outlineLevel="0" collapsed="false">
      <c r="A54" s="11" t="s">
        <v>34</v>
      </c>
      <c r="B54" s="12" t="s">
        <v>5528</v>
      </c>
      <c r="C54" s="11" t="s">
        <v>5524</v>
      </c>
      <c r="D54" s="16" t="n">
        <v>649</v>
      </c>
      <c r="E54" s="35" t="n">
        <f aca="false">D54/1485</f>
        <v>0.437037037037037</v>
      </c>
      <c r="F54" s="14" t="n">
        <v>0.225</v>
      </c>
      <c r="G54" s="86" t="n">
        <v>0.0212</v>
      </c>
      <c r="H54" s="86" t="n">
        <v>0.0351</v>
      </c>
      <c r="I54" s="86" t="n">
        <v>0.0091</v>
      </c>
      <c r="J54" s="16" t="n">
        <v>3</v>
      </c>
      <c r="K54" s="16" t="n">
        <v>4</v>
      </c>
      <c r="L54" s="16" t="n">
        <v>7</v>
      </c>
      <c r="M54" s="17" t="n">
        <v>13.74</v>
      </c>
    </row>
    <row r="55" customFormat="false" ht="15" hidden="false" customHeight="false" outlineLevel="0" collapsed="false">
      <c r="A55" s="11" t="s">
        <v>34</v>
      </c>
      <c r="B55" s="12" t="s">
        <v>5528</v>
      </c>
      <c r="C55" s="11" t="s">
        <v>5525</v>
      </c>
      <c r="D55" s="16" t="n">
        <v>680</v>
      </c>
      <c r="E55" s="35" t="n">
        <f aca="false">D55/1485</f>
        <v>0.457912457912458</v>
      </c>
      <c r="F55" s="14" t="n">
        <v>0.4029</v>
      </c>
      <c r="G55" s="87" t="n">
        <v>-0.0223</v>
      </c>
      <c r="H55" s="87" t="n">
        <v>-0.0347</v>
      </c>
      <c r="I55" s="87" t="n">
        <v>-0.0113</v>
      </c>
      <c r="J55" s="16" t="n">
        <v>2</v>
      </c>
      <c r="K55" s="16" t="n">
        <v>5</v>
      </c>
      <c r="L55" s="16" t="n">
        <v>7</v>
      </c>
      <c r="M55" s="17" t="n">
        <v>-15.16</v>
      </c>
    </row>
    <row r="56" customFormat="false" ht="15" hidden="false" customHeight="false" outlineLevel="0" collapsed="false">
      <c r="A56" s="11" t="s">
        <v>34</v>
      </c>
      <c r="B56" s="12" t="s">
        <v>5528</v>
      </c>
      <c r="C56" s="11" t="s">
        <v>5526</v>
      </c>
      <c r="D56" s="16" t="n">
        <v>586</v>
      </c>
      <c r="E56" s="35" t="n">
        <f aca="false">D56/1485</f>
        <v>0.394612794612795</v>
      </c>
      <c r="F56" s="14" t="n">
        <v>0.2645</v>
      </c>
      <c r="G56" s="87" t="n">
        <v>-0.0129</v>
      </c>
      <c r="H56" s="86" t="n">
        <v>0.0253</v>
      </c>
      <c r="I56" s="87" t="n">
        <v>-0.0458</v>
      </c>
      <c r="J56" s="16" t="n">
        <v>4</v>
      </c>
      <c r="K56" s="16" t="n">
        <v>4</v>
      </c>
      <c r="L56" s="16" t="n">
        <v>7</v>
      </c>
      <c r="M56" s="17" t="n">
        <v>-7.57</v>
      </c>
    </row>
    <row r="57" customFormat="false" ht="15" hidden="false" customHeight="false" outlineLevel="0" collapsed="false">
      <c r="A57" s="11" t="s">
        <v>34</v>
      </c>
      <c r="B57" s="12" t="s">
        <v>5528</v>
      </c>
      <c r="C57" s="11" t="s">
        <v>5527</v>
      </c>
      <c r="D57" s="16" t="n">
        <v>649</v>
      </c>
      <c r="E57" s="35" t="n">
        <f aca="false">D57/1485</f>
        <v>0.437037037037037</v>
      </c>
      <c r="F57" s="14" t="n">
        <v>0.6102</v>
      </c>
      <c r="G57" s="87" t="n">
        <v>-0.0207</v>
      </c>
      <c r="H57" s="87" t="n">
        <v>-0.0017</v>
      </c>
      <c r="I57" s="87" t="n">
        <v>-0.0372</v>
      </c>
      <c r="J57" s="16" t="n">
        <v>3</v>
      </c>
      <c r="K57" s="16" t="n">
        <v>11</v>
      </c>
      <c r="L57" s="16" t="n">
        <v>7</v>
      </c>
      <c r="M57" s="17" t="n">
        <v>-13.46</v>
      </c>
    </row>
    <row r="59" customFormat="false" ht="15" hidden="false" customHeight="false" outlineLevel="0" collapsed="false">
      <c r="A59" s="11" t="s">
        <v>35</v>
      </c>
      <c r="B59" s="12" t="s">
        <v>5268</v>
      </c>
      <c r="C59" s="11" t="s">
        <v>5520</v>
      </c>
      <c r="D59" s="16" t="n">
        <v>1203</v>
      </c>
      <c r="E59" s="35" t="n">
        <f aca="false">D59/1485</f>
        <v>0.81010101010101</v>
      </c>
      <c r="F59" s="14" t="n">
        <v>0.5852</v>
      </c>
      <c r="G59" s="87" t="n">
        <v>-0.0851</v>
      </c>
      <c r="H59" s="87" t="n">
        <v>-0.1081</v>
      </c>
      <c r="I59" s="87" t="n">
        <v>-0.0612</v>
      </c>
      <c r="J59" s="16" t="n">
        <v>0</v>
      </c>
      <c r="K59" s="16" t="n">
        <v>10</v>
      </c>
      <c r="L59" s="16" t="n">
        <v>6</v>
      </c>
      <c r="M59" s="17" t="n">
        <v>-102.32</v>
      </c>
    </row>
    <row r="60" customFormat="false" ht="15" hidden="false" customHeight="false" outlineLevel="0" collapsed="false">
      <c r="A60" s="11" t="s">
        <v>35</v>
      </c>
      <c r="B60" s="12" t="s">
        <v>5268</v>
      </c>
      <c r="C60" s="11" t="s">
        <v>5521</v>
      </c>
      <c r="D60" s="16" t="n">
        <v>1098</v>
      </c>
      <c r="E60" s="35" t="n">
        <f aca="false">D60/1485</f>
        <v>0.739393939393939</v>
      </c>
      <c r="F60" s="14" t="n">
        <v>0.4681</v>
      </c>
      <c r="G60" s="87" t="n">
        <v>-0.0852</v>
      </c>
      <c r="H60" s="87" t="n">
        <v>-0.1525</v>
      </c>
      <c r="I60" s="87" t="n">
        <v>-0.0161</v>
      </c>
      <c r="J60" s="16" t="n">
        <v>1</v>
      </c>
      <c r="K60" s="16" t="n">
        <v>10</v>
      </c>
      <c r="L60" s="16" t="n">
        <v>10</v>
      </c>
      <c r="M60" s="17" t="n">
        <v>-93.54</v>
      </c>
    </row>
    <row r="61" customFormat="false" ht="15" hidden="false" customHeight="false" outlineLevel="0" collapsed="false">
      <c r="A61" s="11" t="s">
        <v>35</v>
      </c>
      <c r="B61" s="12" t="s">
        <v>5268</v>
      </c>
      <c r="C61" s="11" t="s">
        <v>5522</v>
      </c>
      <c r="D61" s="16" t="n">
        <v>979</v>
      </c>
      <c r="E61" s="35" t="n">
        <f aca="false">D61/1485</f>
        <v>0.659259259259259</v>
      </c>
      <c r="F61" s="14" t="n">
        <v>0.379</v>
      </c>
      <c r="G61" s="87" t="n">
        <v>-0.0744</v>
      </c>
      <c r="H61" s="87" t="n">
        <v>-0.1562</v>
      </c>
      <c r="I61" s="86" t="n">
        <v>0.0146</v>
      </c>
      <c r="J61" s="16" t="n">
        <v>2</v>
      </c>
      <c r="K61" s="16" t="n">
        <v>9</v>
      </c>
      <c r="L61" s="16" t="n">
        <v>14</v>
      </c>
      <c r="M61" s="17" t="n">
        <v>-72.82</v>
      </c>
    </row>
    <row r="62" customFormat="false" ht="15" hidden="false" customHeight="false" outlineLevel="0" collapsed="false">
      <c r="A62" s="11" t="s">
        <v>35</v>
      </c>
      <c r="B62" s="12" t="s">
        <v>5268</v>
      </c>
      <c r="C62" s="11" t="s">
        <v>5523</v>
      </c>
      <c r="D62" s="16" t="n">
        <v>884</v>
      </c>
      <c r="E62" s="35" t="n">
        <f aca="false">D62/1485</f>
        <v>0.595286195286195</v>
      </c>
      <c r="F62" s="14" t="n">
        <v>0.3258</v>
      </c>
      <c r="G62" s="87" t="n">
        <v>-0.0446</v>
      </c>
      <c r="H62" s="87" t="n">
        <v>-0.1033</v>
      </c>
      <c r="I62" s="86" t="n">
        <v>0.0194</v>
      </c>
      <c r="J62" s="16" t="n">
        <v>2</v>
      </c>
      <c r="K62" s="16" t="n">
        <v>9</v>
      </c>
      <c r="L62" s="16" t="n">
        <v>15</v>
      </c>
      <c r="M62" s="17" t="n">
        <v>-39.42</v>
      </c>
    </row>
    <row r="63" customFormat="false" ht="15" hidden="false" customHeight="false" outlineLevel="0" collapsed="false">
      <c r="A63" s="11" t="s">
        <v>35</v>
      </c>
      <c r="B63" s="12" t="s">
        <v>5268</v>
      </c>
      <c r="C63" s="11" t="s">
        <v>5524</v>
      </c>
      <c r="D63" s="16" t="n">
        <v>1060</v>
      </c>
      <c r="E63" s="35" t="n">
        <f aca="false">D63/1485</f>
        <v>0.713804713804714</v>
      </c>
      <c r="F63" s="14" t="n">
        <v>0.1887</v>
      </c>
      <c r="G63" s="87" t="n">
        <v>-0.0624</v>
      </c>
      <c r="H63" s="87" t="n">
        <v>-0.1397</v>
      </c>
      <c r="I63" s="86" t="n">
        <v>0.0204</v>
      </c>
      <c r="J63" s="16" t="n">
        <v>3</v>
      </c>
      <c r="K63" s="16" t="n">
        <v>4</v>
      </c>
      <c r="L63" s="16" t="n">
        <v>6</v>
      </c>
      <c r="M63" s="17" t="n">
        <v>-66.09</v>
      </c>
    </row>
    <row r="64" customFormat="false" ht="15" hidden="false" customHeight="false" outlineLevel="0" collapsed="false">
      <c r="A64" s="11" t="s">
        <v>35</v>
      </c>
      <c r="B64" s="12" t="s">
        <v>5268</v>
      </c>
      <c r="C64" s="11" t="s">
        <v>5525</v>
      </c>
      <c r="D64" s="16" t="n">
        <v>1157</v>
      </c>
      <c r="E64" s="35" t="n">
        <f aca="false">D64/1485</f>
        <v>0.779124579124579</v>
      </c>
      <c r="F64" s="14" t="n">
        <v>0.363</v>
      </c>
      <c r="G64" s="87" t="n">
        <v>-0.0819</v>
      </c>
      <c r="H64" s="87" t="n">
        <v>-0.1186</v>
      </c>
      <c r="I64" s="87" t="n">
        <v>-0.0439</v>
      </c>
      <c r="J64" s="16" t="n">
        <v>1</v>
      </c>
      <c r="K64" s="16" t="n">
        <v>7</v>
      </c>
      <c r="L64" s="16" t="n">
        <v>6</v>
      </c>
      <c r="M64" s="17" t="n">
        <v>-94.79</v>
      </c>
    </row>
    <row r="65" customFormat="false" ht="15" hidden="false" customHeight="false" outlineLevel="0" collapsed="false">
      <c r="A65" s="11" t="s">
        <v>35</v>
      </c>
      <c r="B65" s="12" t="s">
        <v>5268</v>
      </c>
      <c r="C65" s="11" t="s">
        <v>5526</v>
      </c>
      <c r="D65" s="16" t="n">
        <v>979</v>
      </c>
      <c r="E65" s="35" t="n">
        <f aca="false">D65/1485</f>
        <v>0.659259259259259</v>
      </c>
      <c r="F65" s="14" t="n">
        <v>0.2492</v>
      </c>
      <c r="G65" s="87" t="n">
        <v>-0.0484</v>
      </c>
      <c r="H65" s="87" t="n">
        <v>-0.1213</v>
      </c>
      <c r="I65" s="86" t="n">
        <v>0.0291</v>
      </c>
      <c r="J65" s="16" t="n">
        <v>3</v>
      </c>
      <c r="K65" s="16" t="n">
        <v>4</v>
      </c>
      <c r="L65" s="16" t="n">
        <v>10</v>
      </c>
      <c r="M65" s="17" t="n">
        <v>-47.34</v>
      </c>
    </row>
    <row r="66" customFormat="false" ht="15" hidden="false" customHeight="false" outlineLevel="0" collapsed="false">
      <c r="A66" s="11" t="s">
        <v>35</v>
      </c>
      <c r="B66" s="12" t="s">
        <v>5268</v>
      </c>
      <c r="C66" s="11" t="s">
        <v>5527</v>
      </c>
      <c r="D66" s="16" t="n">
        <v>1060</v>
      </c>
      <c r="E66" s="35" t="n">
        <f aca="false">D66/1485</f>
        <v>0.713804713804714</v>
      </c>
      <c r="F66" s="14" t="n">
        <v>0.5821</v>
      </c>
      <c r="G66" s="87" t="n">
        <v>-0.0764</v>
      </c>
      <c r="H66" s="87" t="n">
        <v>-0.1284</v>
      </c>
      <c r="I66" s="87" t="n">
        <v>-0.0208</v>
      </c>
      <c r="J66" s="16" t="n">
        <v>2</v>
      </c>
      <c r="K66" s="16" t="n">
        <v>11</v>
      </c>
      <c r="L66" s="16" t="n">
        <v>6</v>
      </c>
      <c r="M66" s="17" t="n">
        <v>-80.99</v>
      </c>
    </row>
    <row r="68" customFormat="false" ht="22.35" hidden="false" customHeight="false" outlineLevel="0" collapsed="false">
      <c r="A68" s="11" t="s">
        <v>35</v>
      </c>
      <c r="B68" s="12" t="s">
        <v>5474</v>
      </c>
      <c r="C68" s="11" t="s">
        <v>5520</v>
      </c>
      <c r="D68" s="16" t="n">
        <v>488</v>
      </c>
      <c r="E68" s="35" t="n">
        <f aca="false">D68/1485</f>
        <v>0.328619528619529</v>
      </c>
      <c r="F68" s="14" t="n">
        <v>0.6086</v>
      </c>
      <c r="G68" s="87" t="n">
        <v>-0.0482</v>
      </c>
      <c r="H68" s="87" t="n">
        <v>-0.0033</v>
      </c>
      <c r="I68" s="87" t="n">
        <v>-0.0924</v>
      </c>
      <c r="J68" s="16" t="n">
        <v>1</v>
      </c>
      <c r="K68" s="16" t="n">
        <v>17</v>
      </c>
      <c r="L68" s="16" t="n">
        <v>6</v>
      </c>
      <c r="M68" s="17" t="n">
        <v>-23.53</v>
      </c>
    </row>
    <row r="69" customFormat="false" ht="22.35" hidden="false" customHeight="false" outlineLevel="0" collapsed="false">
      <c r="A69" s="11" t="s">
        <v>35</v>
      </c>
      <c r="B69" s="12" t="s">
        <v>5474</v>
      </c>
      <c r="C69" s="11" t="s">
        <v>5521</v>
      </c>
      <c r="D69" s="16" t="n">
        <v>467</v>
      </c>
      <c r="E69" s="35" t="n">
        <f aca="false">D69/1485</f>
        <v>0.314478114478114</v>
      </c>
      <c r="F69" s="14" t="n">
        <v>0.4925</v>
      </c>
      <c r="G69" s="87" t="n">
        <v>-0.037</v>
      </c>
      <c r="H69" s="86" t="n">
        <v>0.0041</v>
      </c>
      <c r="I69" s="87" t="n">
        <v>-0.0773</v>
      </c>
      <c r="J69" s="16" t="n">
        <v>1</v>
      </c>
      <c r="K69" s="16" t="n">
        <v>6</v>
      </c>
      <c r="L69" s="16" t="n">
        <v>6</v>
      </c>
      <c r="M69" s="17" t="n">
        <v>-17.3</v>
      </c>
    </row>
    <row r="70" customFormat="false" ht="22.35" hidden="false" customHeight="false" outlineLevel="0" collapsed="false">
      <c r="A70" s="11" t="s">
        <v>35</v>
      </c>
      <c r="B70" s="12" t="s">
        <v>5474</v>
      </c>
      <c r="C70" s="11" t="s">
        <v>5522</v>
      </c>
      <c r="D70" s="16" t="n">
        <v>443</v>
      </c>
      <c r="E70" s="35" t="n">
        <f aca="false">D70/1485</f>
        <v>0.298316498316498</v>
      </c>
      <c r="F70" s="14" t="n">
        <v>0.4041</v>
      </c>
      <c r="G70" s="87" t="n">
        <v>-0.0121</v>
      </c>
      <c r="H70" s="86" t="n">
        <v>0.0169</v>
      </c>
      <c r="I70" s="87" t="n">
        <v>-0.041</v>
      </c>
      <c r="J70" s="16" t="n">
        <v>1</v>
      </c>
      <c r="K70" s="16" t="n">
        <v>5</v>
      </c>
      <c r="L70" s="16" t="n">
        <v>11</v>
      </c>
      <c r="M70" s="17" t="n">
        <v>-5.36</v>
      </c>
    </row>
    <row r="71" customFormat="false" ht="22.35" hidden="false" customHeight="false" outlineLevel="0" collapsed="false">
      <c r="A71" s="11" t="s">
        <v>35</v>
      </c>
      <c r="B71" s="12" t="s">
        <v>5474</v>
      </c>
      <c r="C71" s="11" t="s">
        <v>5523</v>
      </c>
      <c r="D71" s="16" t="n">
        <v>418</v>
      </c>
      <c r="E71" s="35" t="n">
        <f aca="false">D71/1485</f>
        <v>0.281481481481482</v>
      </c>
      <c r="F71" s="14" t="n">
        <v>0.378</v>
      </c>
      <c r="G71" s="86" t="n">
        <v>0.1117</v>
      </c>
      <c r="H71" s="86" t="n">
        <v>0.1908</v>
      </c>
      <c r="I71" s="86" t="n">
        <v>0.0333</v>
      </c>
      <c r="J71" s="16" t="n">
        <v>5</v>
      </c>
      <c r="K71" s="16" t="n">
        <v>5</v>
      </c>
      <c r="L71" s="16" t="n">
        <v>11</v>
      </c>
      <c r="M71" s="17" t="n">
        <v>46.68</v>
      </c>
    </row>
    <row r="72" customFormat="false" ht="22.35" hidden="false" customHeight="false" outlineLevel="0" collapsed="false">
      <c r="A72" s="11" t="s">
        <v>35</v>
      </c>
      <c r="B72" s="12" t="s">
        <v>5474</v>
      </c>
      <c r="C72" s="11" t="s">
        <v>5524</v>
      </c>
      <c r="D72" s="16" t="n">
        <v>475</v>
      </c>
      <c r="E72" s="35" t="n">
        <f aca="false">D72/1485</f>
        <v>0.31986531986532</v>
      </c>
      <c r="F72" s="14" t="n">
        <v>0.2189</v>
      </c>
      <c r="G72" s="86" t="n">
        <v>0.0307</v>
      </c>
      <c r="H72" s="86" t="n">
        <v>0.0589</v>
      </c>
      <c r="I72" s="86" t="n">
        <v>0.0031</v>
      </c>
      <c r="J72" s="16" t="n">
        <v>2</v>
      </c>
      <c r="K72" s="16" t="n">
        <v>4</v>
      </c>
      <c r="L72" s="16" t="n">
        <v>6</v>
      </c>
      <c r="M72" s="17" t="n">
        <v>14.58</v>
      </c>
    </row>
    <row r="73" customFormat="false" ht="22.35" hidden="false" customHeight="false" outlineLevel="0" collapsed="false">
      <c r="A73" s="11" t="s">
        <v>35</v>
      </c>
      <c r="B73" s="12" t="s">
        <v>5474</v>
      </c>
      <c r="C73" s="11" t="s">
        <v>5525</v>
      </c>
      <c r="D73" s="16" t="n">
        <v>482</v>
      </c>
      <c r="E73" s="35" t="n">
        <f aca="false">D73/1485</f>
        <v>0.324579124579125</v>
      </c>
      <c r="F73" s="14" t="n">
        <v>0.388</v>
      </c>
      <c r="G73" s="87" t="n">
        <v>-0.0219</v>
      </c>
      <c r="H73" s="86" t="n">
        <v>0.0239</v>
      </c>
      <c r="I73" s="87" t="n">
        <v>-0.067</v>
      </c>
      <c r="J73" s="16" t="n">
        <v>1</v>
      </c>
      <c r="K73" s="16" t="n">
        <v>6</v>
      </c>
      <c r="L73" s="16" t="n">
        <v>6</v>
      </c>
      <c r="M73" s="17" t="n">
        <v>-10.57</v>
      </c>
    </row>
    <row r="74" customFormat="false" ht="22.35" hidden="false" customHeight="false" outlineLevel="0" collapsed="false">
      <c r="A74" s="11" t="s">
        <v>35</v>
      </c>
      <c r="B74" s="12" t="s">
        <v>5474</v>
      </c>
      <c r="C74" s="11" t="s">
        <v>5526</v>
      </c>
      <c r="D74" s="16" t="n">
        <v>453</v>
      </c>
      <c r="E74" s="35" t="n">
        <f aca="false">D74/1485</f>
        <v>0.305050505050505</v>
      </c>
      <c r="F74" s="14" t="n">
        <v>0.2781</v>
      </c>
      <c r="G74" s="86" t="n">
        <v>0.0397</v>
      </c>
      <c r="H74" s="86" t="n">
        <v>0.0815</v>
      </c>
      <c r="I74" s="87" t="n">
        <v>-0.0008</v>
      </c>
      <c r="J74" s="16" t="n">
        <v>2</v>
      </c>
      <c r="K74" s="16" t="n">
        <v>4</v>
      </c>
      <c r="L74" s="16" t="n">
        <v>6</v>
      </c>
      <c r="M74" s="17" t="n">
        <v>18.01</v>
      </c>
    </row>
    <row r="75" customFormat="false" ht="22.35" hidden="false" customHeight="false" outlineLevel="0" collapsed="false">
      <c r="A75" s="11" t="s">
        <v>35</v>
      </c>
      <c r="B75" s="12" t="s">
        <v>5474</v>
      </c>
      <c r="C75" s="11" t="s">
        <v>5527</v>
      </c>
      <c r="D75" s="16" t="n">
        <v>475</v>
      </c>
      <c r="E75" s="35" t="n">
        <f aca="false">D75/1485</f>
        <v>0.31986531986532</v>
      </c>
      <c r="F75" s="14" t="n">
        <v>0.6147</v>
      </c>
      <c r="G75" s="87" t="n">
        <v>-0.0038</v>
      </c>
      <c r="H75" s="86" t="n">
        <v>0.0398</v>
      </c>
      <c r="I75" s="87" t="n">
        <v>-0.0465</v>
      </c>
      <c r="J75" s="16" t="n">
        <v>2</v>
      </c>
      <c r="K75" s="16" t="n">
        <v>18</v>
      </c>
      <c r="L75" s="16" t="n">
        <v>6</v>
      </c>
      <c r="M75" s="17" t="n">
        <v>-1.82</v>
      </c>
    </row>
    <row r="77" customFormat="false" ht="22.35" hidden="false" customHeight="false" outlineLevel="0" collapsed="false">
      <c r="A77" s="11" t="s">
        <v>35</v>
      </c>
      <c r="B77" s="12" t="s">
        <v>5476</v>
      </c>
      <c r="C77" s="11" t="s">
        <v>5520</v>
      </c>
      <c r="D77" s="16" t="n">
        <v>450</v>
      </c>
      <c r="E77" s="35" t="n">
        <f aca="false">D77/1485</f>
        <v>0.303030303030303</v>
      </c>
      <c r="F77" s="14" t="n">
        <v>0.6089</v>
      </c>
      <c r="G77" s="87" t="n">
        <v>-0.0478</v>
      </c>
      <c r="H77" s="87" t="n">
        <v>-0.0018</v>
      </c>
      <c r="I77" s="87" t="n">
        <v>-0.093</v>
      </c>
      <c r="J77" s="16" t="n">
        <v>1</v>
      </c>
      <c r="K77" s="16" t="n">
        <v>19</v>
      </c>
      <c r="L77" s="16" t="n">
        <v>5</v>
      </c>
      <c r="M77" s="17" t="n">
        <v>-21.49</v>
      </c>
    </row>
    <row r="78" customFormat="false" ht="22.35" hidden="false" customHeight="false" outlineLevel="0" collapsed="false">
      <c r="A78" s="11" t="s">
        <v>35</v>
      </c>
      <c r="B78" s="12" t="s">
        <v>5476</v>
      </c>
      <c r="C78" s="11" t="s">
        <v>5521</v>
      </c>
      <c r="D78" s="16" t="n">
        <v>434</v>
      </c>
      <c r="E78" s="35" t="n">
        <f aca="false">D78/1485</f>
        <v>0.292255892255892</v>
      </c>
      <c r="F78" s="14" t="n">
        <v>0.4977</v>
      </c>
      <c r="G78" s="87" t="n">
        <v>-0.0265</v>
      </c>
      <c r="H78" s="86" t="n">
        <v>0.0024</v>
      </c>
      <c r="I78" s="87" t="n">
        <v>-0.0547</v>
      </c>
      <c r="J78" s="16" t="n">
        <v>1</v>
      </c>
      <c r="K78" s="16" t="n">
        <v>6</v>
      </c>
      <c r="L78" s="16" t="n">
        <v>6</v>
      </c>
      <c r="M78" s="17" t="n">
        <v>-11.52</v>
      </c>
    </row>
    <row r="79" customFormat="false" ht="22.35" hidden="false" customHeight="false" outlineLevel="0" collapsed="false">
      <c r="A79" s="11" t="s">
        <v>35</v>
      </c>
      <c r="B79" s="12" t="s">
        <v>5476</v>
      </c>
      <c r="C79" s="11" t="s">
        <v>5522</v>
      </c>
      <c r="D79" s="16" t="n">
        <v>408</v>
      </c>
      <c r="E79" s="35" t="n">
        <f aca="false">D79/1485</f>
        <v>0.274747474747475</v>
      </c>
      <c r="F79" s="14" t="n">
        <v>0.4093</v>
      </c>
      <c r="G79" s="86" t="n">
        <v>0.0012</v>
      </c>
      <c r="H79" s="86" t="n">
        <v>0.0117</v>
      </c>
      <c r="I79" s="87" t="n">
        <v>-0.0092</v>
      </c>
      <c r="J79" s="16" t="n">
        <v>3</v>
      </c>
      <c r="K79" s="16" t="n">
        <v>5</v>
      </c>
      <c r="L79" s="16" t="n">
        <v>12</v>
      </c>
      <c r="M79" s="17" t="n">
        <v>0.48</v>
      </c>
    </row>
    <row r="80" customFormat="false" ht="22.35" hidden="false" customHeight="false" outlineLevel="0" collapsed="false">
      <c r="A80" s="11" t="s">
        <v>35</v>
      </c>
      <c r="B80" s="12" t="s">
        <v>5476</v>
      </c>
      <c r="C80" s="11" t="s">
        <v>5523</v>
      </c>
      <c r="D80" s="16" t="n">
        <v>388</v>
      </c>
      <c r="E80" s="35" t="n">
        <f aca="false">D80/1485</f>
        <v>0.261279461279461</v>
      </c>
      <c r="F80" s="14" t="n">
        <v>0.3763</v>
      </c>
      <c r="G80" s="86" t="n">
        <v>0.1067</v>
      </c>
      <c r="H80" s="86" t="n">
        <v>0.1772</v>
      </c>
      <c r="I80" s="86" t="n">
        <v>0.0368</v>
      </c>
      <c r="J80" s="16" t="n">
        <v>5</v>
      </c>
      <c r="K80" s="16" t="n">
        <v>5</v>
      </c>
      <c r="L80" s="16" t="n">
        <v>12</v>
      </c>
      <c r="M80" s="17" t="n">
        <v>41.38</v>
      </c>
    </row>
    <row r="81" customFormat="false" ht="22.35" hidden="false" customHeight="false" outlineLevel="0" collapsed="false">
      <c r="A81" s="11" t="s">
        <v>35</v>
      </c>
      <c r="B81" s="12" t="s">
        <v>5476</v>
      </c>
      <c r="C81" s="11" t="s">
        <v>5524</v>
      </c>
      <c r="D81" s="16" t="n">
        <v>438</v>
      </c>
      <c r="E81" s="35" t="n">
        <f aca="false">D81/1485</f>
        <v>0.294949494949495</v>
      </c>
      <c r="F81" s="14" t="n">
        <v>0.2146</v>
      </c>
      <c r="G81" s="86" t="n">
        <v>0.0215</v>
      </c>
      <c r="H81" s="86" t="n">
        <v>0.0577</v>
      </c>
      <c r="I81" s="87" t="n">
        <v>-0.0137</v>
      </c>
      <c r="J81" s="16" t="n">
        <v>3</v>
      </c>
      <c r="K81" s="16" t="n">
        <v>4</v>
      </c>
      <c r="L81" s="16" t="n">
        <v>5</v>
      </c>
      <c r="M81" s="17" t="n">
        <v>9.43</v>
      </c>
    </row>
    <row r="82" customFormat="false" ht="22.35" hidden="false" customHeight="false" outlineLevel="0" collapsed="false">
      <c r="A82" s="11" t="s">
        <v>35</v>
      </c>
      <c r="B82" s="12" t="s">
        <v>5476</v>
      </c>
      <c r="C82" s="11" t="s">
        <v>5525</v>
      </c>
      <c r="D82" s="16" t="n">
        <v>446</v>
      </c>
      <c r="E82" s="35" t="n">
        <f aca="false">D82/1485</f>
        <v>0.3003367003367</v>
      </c>
      <c r="F82" s="14" t="n">
        <v>0.3946</v>
      </c>
      <c r="G82" s="87" t="n">
        <v>-0.0151</v>
      </c>
      <c r="H82" s="86" t="n">
        <v>0.0288</v>
      </c>
      <c r="I82" s="87" t="n">
        <v>-0.0579</v>
      </c>
      <c r="J82" s="16" t="n">
        <v>2</v>
      </c>
      <c r="K82" s="16" t="n">
        <v>6</v>
      </c>
      <c r="L82" s="16" t="n">
        <v>5</v>
      </c>
      <c r="M82" s="17" t="n">
        <v>-6.74</v>
      </c>
    </row>
    <row r="83" customFormat="false" ht="22.35" hidden="false" customHeight="false" outlineLevel="0" collapsed="false">
      <c r="A83" s="11" t="s">
        <v>35</v>
      </c>
      <c r="B83" s="12" t="s">
        <v>5476</v>
      </c>
      <c r="C83" s="11" t="s">
        <v>5526</v>
      </c>
      <c r="D83" s="16" t="n">
        <v>421</v>
      </c>
      <c r="E83" s="35" t="n">
        <f aca="false">D83/1485</f>
        <v>0.283501683501684</v>
      </c>
      <c r="F83" s="14" t="n">
        <v>0.2755</v>
      </c>
      <c r="G83" s="86" t="n">
        <v>0.0375</v>
      </c>
      <c r="H83" s="86" t="n">
        <v>0.0814</v>
      </c>
      <c r="I83" s="87" t="n">
        <v>-0.0046</v>
      </c>
      <c r="J83" s="16" t="n">
        <v>2</v>
      </c>
      <c r="K83" s="16" t="n">
        <v>4</v>
      </c>
      <c r="L83" s="16" t="n">
        <v>6</v>
      </c>
      <c r="M83" s="17" t="n">
        <v>15.78</v>
      </c>
    </row>
    <row r="84" customFormat="false" ht="22.35" hidden="false" customHeight="false" outlineLevel="0" collapsed="false">
      <c r="A84" s="11" t="s">
        <v>35</v>
      </c>
      <c r="B84" s="12" t="s">
        <v>5476</v>
      </c>
      <c r="C84" s="11" t="s">
        <v>5527</v>
      </c>
      <c r="D84" s="16" t="n">
        <v>438</v>
      </c>
      <c r="E84" s="35" t="n">
        <f aca="false">D84/1485</f>
        <v>0.294949494949495</v>
      </c>
      <c r="F84" s="14" t="n">
        <v>0.6142</v>
      </c>
      <c r="G84" s="87" t="n">
        <v>-0.0088</v>
      </c>
      <c r="H84" s="86" t="n">
        <v>0.0374</v>
      </c>
      <c r="I84" s="87" t="n">
        <v>-0.0538</v>
      </c>
      <c r="J84" s="16" t="n">
        <v>3</v>
      </c>
      <c r="K84" s="16" t="n">
        <v>20</v>
      </c>
      <c r="L84" s="16" t="n">
        <v>5</v>
      </c>
      <c r="M84" s="17" t="n">
        <v>-3.87</v>
      </c>
    </row>
    <row r="86" customFormat="false" ht="22.35" hidden="false" customHeight="false" outlineLevel="0" collapsed="false">
      <c r="A86" s="11" t="s">
        <v>35</v>
      </c>
      <c r="B86" s="12" t="s">
        <v>5477</v>
      </c>
      <c r="C86" s="11" t="s">
        <v>5520</v>
      </c>
      <c r="D86" s="16" t="n">
        <v>512</v>
      </c>
      <c r="E86" s="35" t="n">
        <f aca="false">D86/1485</f>
        <v>0.344781144781145</v>
      </c>
      <c r="F86" s="14" t="n">
        <v>0.6406</v>
      </c>
      <c r="G86" s="86" t="n">
        <v>0.0072</v>
      </c>
      <c r="H86" s="86" t="n">
        <v>0.0088</v>
      </c>
      <c r="I86" s="86" t="n">
        <v>0.0056</v>
      </c>
      <c r="J86" s="16" t="n">
        <v>4</v>
      </c>
      <c r="K86" s="16" t="n">
        <v>13</v>
      </c>
      <c r="L86" s="16" t="n">
        <v>8</v>
      </c>
      <c r="M86" s="17" t="n">
        <v>3.67</v>
      </c>
    </row>
    <row r="87" customFormat="false" ht="22.35" hidden="false" customHeight="false" outlineLevel="0" collapsed="false">
      <c r="A87" s="11" t="s">
        <v>35</v>
      </c>
      <c r="B87" s="12" t="s">
        <v>5477</v>
      </c>
      <c r="C87" s="11" t="s">
        <v>5521</v>
      </c>
      <c r="D87" s="16" t="n">
        <v>468</v>
      </c>
      <c r="E87" s="35" t="n">
        <f aca="false">D87/1485</f>
        <v>0.315151515151515</v>
      </c>
      <c r="F87" s="14" t="n">
        <v>0.5107</v>
      </c>
      <c r="G87" s="86" t="n">
        <v>0.0034</v>
      </c>
      <c r="H87" s="86" t="n">
        <v>0.0144</v>
      </c>
      <c r="I87" s="87" t="n">
        <v>-0.0076</v>
      </c>
      <c r="J87" s="16" t="n">
        <v>3</v>
      </c>
      <c r="K87" s="16" t="n">
        <v>7</v>
      </c>
      <c r="L87" s="16" t="n">
        <v>8</v>
      </c>
      <c r="M87" s="17" t="n">
        <v>1.57</v>
      </c>
    </row>
    <row r="88" customFormat="false" ht="22.35" hidden="false" customHeight="false" outlineLevel="0" collapsed="false">
      <c r="A88" s="11" t="s">
        <v>35</v>
      </c>
      <c r="B88" s="12" t="s">
        <v>5477</v>
      </c>
      <c r="C88" s="11" t="s">
        <v>5522</v>
      </c>
      <c r="D88" s="16" t="n">
        <v>429</v>
      </c>
      <c r="E88" s="35" t="n">
        <f aca="false">D88/1485</f>
        <v>0.288888888888889</v>
      </c>
      <c r="F88" s="14" t="n">
        <v>0.4219</v>
      </c>
      <c r="G88" s="86" t="n">
        <v>0.0365</v>
      </c>
      <c r="H88" s="86" t="n">
        <v>0.0364</v>
      </c>
      <c r="I88" s="86" t="n">
        <v>0.0367</v>
      </c>
      <c r="J88" s="16" t="n">
        <v>4</v>
      </c>
      <c r="K88" s="16" t="n">
        <v>5</v>
      </c>
      <c r="L88" s="16" t="n">
        <v>9</v>
      </c>
      <c r="M88" s="17" t="n">
        <v>15.67</v>
      </c>
    </row>
    <row r="89" customFormat="false" ht="22.35" hidden="false" customHeight="false" outlineLevel="0" collapsed="false">
      <c r="A89" s="11" t="s">
        <v>35</v>
      </c>
      <c r="B89" s="12" t="s">
        <v>5477</v>
      </c>
      <c r="C89" s="11" t="s">
        <v>5523</v>
      </c>
      <c r="D89" s="16" t="n">
        <v>382</v>
      </c>
      <c r="E89" s="35" t="n">
        <f aca="false">D89/1485</f>
        <v>0.257239057239057</v>
      </c>
      <c r="F89" s="14" t="n">
        <v>0.3874</v>
      </c>
      <c r="G89" s="86" t="n">
        <v>0.1438</v>
      </c>
      <c r="H89" s="86" t="n">
        <v>0.165</v>
      </c>
      <c r="I89" s="86" t="n">
        <v>0.1215</v>
      </c>
      <c r="J89" s="16" t="n">
        <v>5</v>
      </c>
      <c r="K89" s="16" t="n">
        <v>5</v>
      </c>
      <c r="L89" s="16" t="n">
        <v>9</v>
      </c>
      <c r="M89" s="17" t="n">
        <v>54.94</v>
      </c>
    </row>
    <row r="90" customFormat="false" ht="22.35" hidden="false" customHeight="false" outlineLevel="0" collapsed="false">
      <c r="A90" s="11" t="s">
        <v>35</v>
      </c>
      <c r="B90" s="12" t="s">
        <v>5477</v>
      </c>
      <c r="C90" s="11" t="s">
        <v>5524</v>
      </c>
      <c r="D90" s="16" t="n">
        <v>474</v>
      </c>
      <c r="E90" s="35" t="n">
        <f aca="false">D90/1485</f>
        <v>0.319191919191919</v>
      </c>
      <c r="F90" s="14" t="n">
        <v>0.2194</v>
      </c>
      <c r="G90" s="86" t="n">
        <v>0.0643</v>
      </c>
      <c r="H90" s="86" t="n">
        <v>0.0433</v>
      </c>
      <c r="I90" s="86" t="n">
        <v>0.0852</v>
      </c>
      <c r="J90" s="16" t="n">
        <v>3</v>
      </c>
      <c r="K90" s="16" t="n">
        <v>4</v>
      </c>
      <c r="L90" s="16" t="n">
        <v>8</v>
      </c>
      <c r="M90" s="17" t="n">
        <v>30.46</v>
      </c>
    </row>
    <row r="91" customFormat="false" ht="22.35" hidden="false" customHeight="false" outlineLevel="0" collapsed="false">
      <c r="A91" s="11" t="s">
        <v>35</v>
      </c>
      <c r="B91" s="12" t="s">
        <v>5477</v>
      </c>
      <c r="C91" s="11" t="s">
        <v>5525</v>
      </c>
      <c r="D91" s="16" t="n">
        <v>493</v>
      </c>
      <c r="E91" s="35" t="n">
        <f aca="false">D91/1485</f>
        <v>0.331986531986532</v>
      </c>
      <c r="F91" s="14" t="n">
        <v>0.3692</v>
      </c>
      <c r="G91" s="87" t="n">
        <v>-0.0078</v>
      </c>
      <c r="H91" s="87" t="n">
        <v>-0.0161</v>
      </c>
      <c r="I91" s="86" t="n">
        <v>0.0005</v>
      </c>
      <c r="J91" s="16" t="n">
        <v>3</v>
      </c>
      <c r="K91" s="16" t="n">
        <v>6</v>
      </c>
      <c r="L91" s="16" t="n">
        <v>8</v>
      </c>
      <c r="M91" s="17" t="n">
        <v>-3.83</v>
      </c>
    </row>
    <row r="92" customFormat="false" ht="22.35" hidden="false" customHeight="false" outlineLevel="0" collapsed="false">
      <c r="A92" s="11" t="s">
        <v>35</v>
      </c>
      <c r="B92" s="12" t="s">
        <v>5477</v>
      </c>
      <c r="C92" s="11" t="s">
        <v>5526</v>
      </c>
      <c r="D92" s="16" t="n">
        <v>434</v>
      </c>
      <c r="E92" s="35" t="n">
        <f aca="false">D92/1485</f>
        <v>0.292255892255892</v>
      </c>
      <c r="F92" s="14" t="n">
        <v>0.2926</v>
      </c>
      <c r="G92" s="86" t="n">
        <v>0.0878</v>
      </c>
      <c r="H92" s="86" t="n">
        <v>0.0994</v>
      </c>
      <c r="I92" s="86" t="n">
        <v>0.076</v>
      </c>
      <c r="J92" s="16" t="n">
        <v>5</v>
      </c>
      <c r="K92" s="16" t="n">
        <v>4</v>
      </c>
      <c r="L92" s="16" t="n">
        <v>8</v>
      </c>
      <c r="M92" s="17" t="n">
        <v>38.1</v>
      </c>
    </row>
    <row r="93" customFormat="false" ht="22.35" hidden="false" customHeight="false" outlineLevel="0" collapsed="false">
      <c r="A93" s="11" t="s">
        <v>35</v>
      </c>
      <c r="B93" s="12" t="s">
        <v>5477</v>
      </c>
      <c r="C93" s="11" t="s">
        <v>5527</v>
      </c>
      <c r="D93" s="16" t="n">
        <v>474</v>
      </c>
      <c r="E93" s="35" t="n">
        <f aca="false">D93/1485</f>
        <v>0.319191919191919</v>
      </c>
      <c r="F93" s="14" t="n">
        <v>0.6435</v>
      </c>
      <c r="G93" s="86" t="n">
        <v>0.0379</v>
      </c>
      <c r="H93" s="86" t="n">
        <v>0.0273</v>
      </c>
      <c r="I93" s="86" t="n">
        <v>0.0485</v>
      </c>
      <c r="J93" s="16" t="n">
        <v>3</v>
      </c>
      <c r="K93" s="16" t="n">
        <v>12</v>
      </c>
      <c r="L93" s="16" t="n">
        <v>8</v>
      </c>
      <c r="M93" s="17" t="n">
        <v>17.96</v>
      </c>
    </row>
    <row r="95" customFormat="false" ht="22.35" hidden="false" customHeight="false" outlineLevel="0" collapsed="false">
      <c r="A95" s="11" t="s">
        <v>35</v>
      </c>
      <c r="B95" s="12" t="s">
        <v>5478</v>
      </c>
      <c r="C95" s="11" t="s">
        <v>5520</v>
      </c>
      <c r="D95" s="16" t="n">
        <v>563</v>
      </c>
      <c r="E95" s="35" t="n">
        <f aca="false">D95/1485</f>
        <v>0.379124579124579</v>
      </c>
      <c r="F95" s="14" t="n">
        <v>0.6306</v>
      </c>
      <c r="G95" s="87" t="n">
        <v>-0.009</v>
      </c>
      <c r="H95" s="86" t="n">
        <v>0.0018</v>
      </c>
      <c r="I95" s="87" t="n">
        <v>-0.0195</v>
      </c>
      <c r="J95" s="16" t="n">
        <v>1</v>
      </c>
      <c r="K95" s="16" t="n">
        <v>9</v>
      </c>
      <c r="L95" s="16" t="n">
        <v>8</v>
      </c>
      <c r="M95" s="17" t="n">
        <v>-5.05</v>
      </c>
    </row>
    <row r="96" customFormat="false" ht="22.35" hidden="false" customHeight="false" outlineLevel="0" collapsed="false">
      <c r="A96" s="11" t="s">
        <v>35</v>
      </c>
      <c r="B96" s="12" t="s">
        <v>5478</v>
      </c>
      <c r="C96" s="11" t="s">
        <v>5521</v>
      </c>
      <c r="D96" s="16" t="n">
        <v>510</v>
      </c>
      <c r="E96" s="35" t="n">
        <f aca="false">D96/1485</f>
        <v>0.343434343434343</v>
      </c>
      <c r="F96" s="14" t="n">
        <v>0.5118</v>
      </c>
      <c r="G96" s="86" t="n">
        <v>0.0054</v>
      </c>
      <c r="H96" s="86" t="n">
        <v>0.0341</v>
      </c>
      <c r="I96" s="87" t="n">
        <v>-0.0235</v>
      </c>
      <c r="J96" s="16" t="n">
        <v>2</v>
      </c>
      <c r="K96" s="16" t="n">
        <v>8</v>
      </c>
      <c r="L96" s="16" t="n">
        <v>8</v>
      </c>
      <c r="M96" s="17" t="n">
        <v>2.77</v>
      </c>
    </row>
    <row r="97" customFormat="false" ht="22.35" hidden="false" customHeight="false" outlineLevel="0" collapsed="false">
      <c r="A97" s="11" t="s">
        <v>35</v>
      </c>
      <c r="B97" s="12" t="s">
        <v>5478</v>
      </c>
      <c r="C97" s="11" t="s">
        <v>5522</v>
      </c>
      <c r="D97" s="16" t="n">
        <v>463</v>
      </c>
      <c r="E97" s="35" t="n">
        <f aca="false">D97/1485</f>
        <v>0.311784511784512</v>
      </c>
      <c r="F97" s="14" t="n">
        <v>0.4233</v>
      </c>
      <c r="G97" s="86" t="n">
        <v>0.04</v>
      </c>
      <c r="H97" s="86" t="n">
        <v>0.066</v>
      </c>
      <c r="I97" s="86" t="n">
        <v>0.0138</v>
      </c>
      <c r="J97" s="16" t="n">
        <v>4</v>
      </c>
      <c r="K97" s="16" t="n">
        <v>5</v>
      </c>
      <c r="L97" s="16" t="n">
        <v>9</v>
      </c>
      <c r="M97" s="17" t="n">
        <v>18.53</v>
      </c>
    </row>
    <row r="98" customFormat="false" ht="22.35" hidden="false" customHeight="false" outlineLevel="0" collapsed="false">
      <c r="A98" s="11" t="s">
        <v>35</v>
      </c>
      <c r="B98" s="12" t="s">
        <v>5478</v>
      </c>
      <c r="C98" s="11" t="s">
        <v>5523</v>
      </c>
      <c r="D98" s="16" t="n">
        <v>414</v>
      </c>
      <c r="E98" s="35" t="n">
        <f aca="false">D98/1485</f>
        <v>0.278787878787879</v>
      </c>
      <c r="F98" s="14" t="n">
        <v>0.3792</v>
      </c>
      <c r="G98" s="86" t="n">
        <v>0.1189</v>
      </c>
      <c r="H98" s="86" t="n">
        <v>0.1625</v>
      </c>
      <c r="I98" s="86" t="n">
        <v>0.0723</v>
      </c>
      <c r="J98" s="16" t="n">
        <v>6</v>
      </c>
      <c r="K98" s="16" t="n">
        <v>4</v>
      </c>
      <c r="L98" s="16" t="n">
        <v>9</v>
      </c>
      <c r="M98" s="17" t="n">
        <v>49.24</v>
      </c>
    </row>
    <row r="99" customFormat="false" ht="22.35" hidden="false" customHeight="false" outlineLevel="0" collapsed="false">
      <c r="A99" s="11" t="s">
        <v>35</v>
      </c>
      <c r="B99" s="12" t="s">
        <v>5478</v>
      </c>
      <c r="C99" s="11" t="s">
        <v>5524</v>
      </c>
      <c r="D99" s="16" t="n">
        <v>512</v>
      </c>
      <c r="E99" s="35" t="n">
        <f aca="false">D99/1485</f>
        <v>0.344781144781145</v>
      </c>
      <c r="F99" s="14" t="n">
        <v>0.2109</v>
      </c>
      <c r="G99" s="86" t="n">
        <v>0.0367</v>
      </c>
      <c r="H99" s="86" t="n">
        <v>0.0305</v>
      </c>
      <c r="I99" s="86" t="n">
        <v>0.043</v>
      </c>
      <c r="J99" s="16" t="n">
        <v>3</v>
      </c>
      <c r="K99" s="16" t="n">
        <v>4</v>
      </c>
      <c r="L99" s="16" t="n">
        <v>8</v>
      </c>
      <c r="M99" s="17" t="n">
        <v>18.81</v>
      </c>
    </row>
    <row r="100" customFormat="false" ht="22.35" hidden="false" customHeight="false" outlineLevel="0" collapsed="false">
      <c r="A100" s="11" t="s">
        <v>35</v>
      </c>
      <c r="B100" s="12" t="s">
        <v>5478</v>
      </c>
      <c r="C100" s="11" t="s">
        <v>5525</v>
      </c>
      <c r="D100" s="16" t="n">
        <v>537</v>
      </c>
      <c r="E100" s="35" t="n">
        <f aca="false">D100/1485</f>
        <v>0.361616161616162</v>
      </c>
      <c r="F100" s="14" t="n">
        <v>0.3687</v>
      </c>
      <c r="G100" s="87" t="n">
        <v>-0.0179</v>
      </c>
      <c r="H100" s="87" t="n">
        <v>-0.0134</v>
      </c>
      <c r="I100" s="87" t="n">
        <v>-0.0224</v>
      </c>
      <c r="J100" s="16" t="n">
        <v>2</v>
      </c>
      <c r="K100" s="16" t="n">
        <v>8</v>
      </c>
      <c r="L100" s="16" t="n">
        <v>8</v>
      </c>
      <c r="M100" s="17" t="n">
        <v>-9.63</v>
      </c>
    </row>
    <row r="101" customFormat="false" ht="22.35" hidden="false" customHeight="false" outlineLevel="0" collapsed="false">
      <c r="A101" s="11" t="s">
        <v>35</v>
      </c>
      <c r="B101" s="12" t="s">
        <v>5478</v>
      </c>
      <c r="C101" s="11" t="s">
        <v>5526</v>
      </c>
      <c r="D101" s="16" t="n">
        <v>469</v>
      </c>
      <c r="E101" s="35" t="n">
        <f aca="false">D101/1485</f>
        <v>0.315824915824916</v>
      </c>
      <c r="F101" s="14" t="n">
        <v>0.2836</v>
      </c>
      <c r="G101" s="86" t="n">
        <v>0.0692</v>
      </c>
      <c r="H101" s="86" t="n">
        <v>0.0949</v>
      </c>
      <c r="I101" s="86" t="n">
        <v>0.0435</v>
      </c>
      <c r="J101" s="16" t="n">
        <v>5</v>
      </c>
      <c r="K101" s="16" t="n">
        <v>4</v>
      </c>
      <c r="L101" s="16" t="n">
        <v>8</v>
      </c>
      <c r="M101" s="17" t="n">
        <v>32.47</v>
      </c>
    </row>
    <row r="102" customFormat="false" ht="22.35" hidden="false" customHeight="false" outlineLevel="0" collapsed="false">
      <c r="A102" s="11" t="s">
        <v>35</v>
      </c>
      <c r="B102" s="12" t="s">
        <v>5478</v>
      </c>
      <c r="C102" s="11" t="s">
        <v>5527</v>
      </c>
      <c r="D102" s="16" t="n">
        <v>512</v>
      </c>
      <c r="E102" s="35" t="n">
        <f aca="false">D102/1485</f>
        <v>0.344781144781145</v>
      </c>
      <c r="F102" s="14" t="n">
        <v>0.6328</v>
      </c>
      <c r="G102" s="86" t="n">
        <v>0.0156</v>
      </c>
      <c r="H102" s="86" t="n">
        <v>0.0218</v>
      </c>
      <c r="I102" s="86" t="n">
        <v>0.0095</v>
      </c>
      <c r="J102" s="16" t="n">
        <v>3</v>
      </c>
      <c r="K102" s="16" t="n">
        <v>8</v>
      </c>
      <c r="L102" s="16" t="n">
        <v>8</v>
      </c>
      <c r="M102" s="17" t="n">
        <v>8.01</v>
      </c>
    </row>
    <row r="104" customFormat="false" ht="22.35" hidden="false" customHeight="false" outlineLevel="0" collapsed="false">
      <c r="A104" s="11" t="s">
        <v>35</v>
      </c>
      <c r="B104" s="12" t="s">
        <v>5485</v>
      </c>
      <c r="C104" s="11" t="s">
        <v>5520</v>
      </c>
      <c r="D104" s="16" t="n">
        <v>490</v>
      </c>
      <c r="E104" s="35" t="n">
        <f aca="false">D104/1485</f>
        <v>0.32996632996633</v>
      </c>
      <c r="F104" s="14" t="n">
        <v>0.6367</v>
      </c>
      <c r="G104" s="86" t="n">
        <v>0.0011</v>
      </c>
      <c r="H104" s="86" t="n">
        <v>0.0069</v>
      </c>
      <c r="I104" s="87" t="n">
        <v>-0.0044</v>
      </c>
      <c r="J104" s="16" t="n">
        <v>3</v>
      </c>
      <c r="K104" s="16" t="n">
        <v>13</v>
      </c>
      <c r="L104" s="16" t="n">
        <v>7</v>
      </c>
      <c r="M104" s="17" t="n">
        <v>0.53</v>
      </c>
    </row>
    <row r="105" customFormat="false" ht="22.35" hidden="false" customHeight="false" outlineLevel="0" collapsed="false">
      <c r="A105" s="11" t="s">
        <v>35</v>
      </c>
      <c r="B105" s="12" t="s">
        <v>5485</v>
      </c>
      <c r="C105" s="11" t="s">
        <v>5521</v>
      </c>
      <c r="D105" s="16" t="n">
        <v>449</v>
      </c>
      <c r="E105" s="35" t="n">
        <f aca="false">D105/1485</f>
        <v>0.302356902356902</v>
      </c>
      <c r="F105" s="14" t="n">
        <v>0.5078</v>
      </c>
      <c r="G105" s="87" t="n">
        <v>-0.0023</v>
      </c>
      <c r="H105" s="86" t="n">
        <v>0.0123</v>
      </c>
      <c r="I105" s="87" t="n">
        <v>-0.0165</v>
      </c>
      <c r="J105" s="16" t="n">
        <v>2</v>
      </c>
      <c r="K105" s="16" t="n">
        <v>7</v>
      </c>
      <c r="L105" s="16" t="n">
        <v>7</v>
      </c>
      <c r="M105" s="17" t="n">
        <v>-1.03</v>
      </c>
    </row>
    <row r="106" customFormat="false" ht="22.35" hidden="false" customHeight="false" outlineLevel="0" collapsed="false">
      <c r="A106" s="11" t="s">
        <v>35</v>
      </c>
      <c r="B106" s="12" t="s">
        <v>5485</v>
      </c>
      <c r="C106" s="11" t="s">
        <v>5522</v>
      </c>
      <c r="D106" s="16" t="n">
        <v>408</v>
      </c>
      <c r="E106" s="35" t="n">
        <f aca="false">D106/1485</f>
        <v>0.274747474747475</v>
      </c>
      <c r="F106" s="14" t="n">
        <v>0.4216</v>
      </c>
      <c r="G106" s="86" t="n">
        <v>0.0359</v>
      </c>
      <c r="H106" s="86" t="n">
        <v>0.0288</v>
      </c>
      <c r="I106" s="86" t="n">
        <v>0.0427</v>
      </c>
      <c r="J106" s="16" t="n">
        <v>5</v>
      </c>
      <c r="K106" s="16" t="n">
        <v>5</v>
      </c>
      <c r="L106" s="16" t="n">
        <v>9</v>
      </c>
      <c r="M106" s="17" t="n">
        <v>14.63</v>
      </c>
    </row>
    <row r="107" customFormat="false" ht="22.35" hidden="false" customHeight="false" outlineLevel="0" collapsed="false">
      <c r="A107" s="11" t="s">
        <v>35</v>
      </c>
      <c r="B107" s="12" t="s">
        <v>5485</v>
      </c>
      <c r="C107" s="11" t="s">
        <v>5523</v>
      </c>
      <c r="D107" s="16" t="n">
        <v>363</v>
      </c>
      <c r="E107" s="35" t="n">
        <f aca="false">D107/1485</f>
        <v>0.244444444444444</v>
      </c>
      <c r="F107" s="14" t="n">
        <v>0.3857</v>
      </c>
      <c r="G107" s="86" t="n">
        <v>0.1388</v>
      </c>
      <c r="H107" s="86" t="n">
        <v>0.1515</v>
      </c>
      <c r="I107" s="86" t="n">
        <v>0.1258</v>
      </c>
      <c r="J107" s="16" t="n">
        <v>6</v>
      </c>
      <c r="K107" s="16" t="n">
        <v>5</v>
      </c>
      <c r="L107" s="16" t="n">
        <v>9</v>
      </c>
      <c r="M107" s="17" t="n">
        <v>50.37</v>
      </c>
    </row>
    <row r="108" customFormat="false" ht="22.35" hidden="false" customHeight="false" outlineLevel="0" collapsed="false">
      <c r="A108" s="11" t="s">
        <v>35</v>
      </c>
      <c r="B108" s="12" t="s">
        <v>5485</v>
      </c>
      <c r="C108" s="11" t="s">
        <v>5524</v>
      </c>
      <c r="D108" s="16" t="n">
        <v>452</v>
      </c>
      <c r="E108" s="35" t="n">
        <f aca="false">D108/1485</f>
        <v>0.304377104377104</v>
      </c>
      <c r="F108" s="14" t="n">
        <v>0.219</v>
      </c>
      <c r="G108" s="86" t="n">
        <v>0.0574</v>
      </c>
      <c r="H108" s="86" t="n">
        <v>0.0392</v>
      </c>
      <c r="I108" s="86" t="n">
        <v>0.0749</v>
      </c>
      <c r="J108" s="16" t="n">
        <v>3</v>
      </c>
      <c r="K108" s="16" t="n">
        <v>4</v>
      </c>
      <c r="L108" s="16" t="n">
        <v>7</v>
      </c>
      <c r="M108" s="17" t="n">
        <v>25.93</v>
      </c>
    </row>
    <row r="109" customFormat="false" ht="22.35" hidden="false" customHeight="false" outlineLevel="0" collapsed="false">
      <c r="A109" s="11" t="s">
        <v>35</v>
      </c>
      <c r="B109" s="12" t="s">
        <v>5485</v>
      </c>
      <c r="C109" s="11" t="s">
        <v>5525</v>
      </c>
      <c r="D109" s="16" t="n">
        <v>472</v>
      </c>
      <c r="E109" s="35" t="n">
        <f aca="false">D109/1485</f>
        <v>0.317845117845118</v>
      </c>
      <c r="F109" s="14" t="n">
        <v>0.3686</v>
      </c>
      <c r="G109" s="87" t="n">
        <v>-0.0115</v>
      </c>
      <c r="H109" s="87" t="n">
        <v>-0.0154</v>
      </c>
      <c r="I109" s="87" t="n">
        <v>-0.0077</v>
      </c>
      <c r="J109" s="16" t="n">
        <v>3</v>
      </c>
      <c r="K109" s="16" t="n">
        <v>7</v>
      </c>
      <c r="L109" s="16" t="n">
        <v>7</v>
      </c>
      <c r="M109" s="17" t="n">
        <v>-5.41</v>
      </c>
    </row>
    <row r="110" customFormat="false" ht="22.35" hidden="false" customHeight="false" outlineLevel="0" collapsed="false">
      <c r="A110" s="11" t="s">
        <v>35</v>
      </c>
      <c r="B110" s="12" t="s">
        <v>5485</v>
      </c>
      <c r="C110" s="11" t="s">
        <v>5526</v>
      </c>
      <c r="D110" s="16" t="n">
        <v>413</v>
      </c>
      <c r="E110" s="35" t="n">
        <f aca="false">D110/1485</f>
        <v>0.278114478114478</v>
      </c>
      <c r="F110" s="14" t="n">
        <v>0.2906</v>
      </c>
      <c r="G110" s="86" t="n">
        <v>0.0837</v>
      </c>
      <c r="H110" s="86" t="n">
        <v>0.099</v>
      </c>
      <c r="I110" s="86" t="n">
        <v>0.0688</v>
      </c>
      <c r="J110" s="16" t="n">
        <v>5</v>
      </c>
      <c r="K110" s="16" t="n">
        <v>4</v>
      </c>
      <c r="L110" s="16" t="n">
        <v>7</v>
      </c>
      <c r="M110" s="17" t="n">
        <v>34.57</v>
      </c>
    </row>
    <row r="111" customFormat="false" ht="22.35" hidden="false" customHeight="false" outlineLevel="0" collapsed="false">
      <c r="A111" s="11" t="s">
        <v>35</v>
      </c>
      <c r="B111" s="12" t="s">
        <v>5485</v>
      </c>
      <c r="C111" s="11" t="s">
        <v>5527</v>
      </c>
      <c r="D111" s="16" t="n">
        <v>452</v>
      </c>
      <c r="E111" s="35" t="n">
        <f aca="false">D111/1485</f>
        <v>0.304377104377104</v>
      </c>
      <c r="F111" s="14" t="n">
        <v>0.6372</v>
      </c>
      <c r="G111" s="86" t="n">
        <v>0.0295</v>
      </c>
      <c r="H111" s="86" t="n">
        <v>0.0207</v>
      </c>
      <c r="I111" s="86" t="n">
        <v>0.038</v>
      </c>
      <c r="J111" s="16" t="n">
        <v>3</v>
      </c>
      <c r="K111" s="16" t="n">
        <v>12</v>
      </c>
      <c r="L111" s="16" t="n">
        <v>7</v>
      </c>
      <c r="M111" s="17" t="n">
        <v>13.33</v>
      </c>
    </row>
    <row r="113" customFormat="false" ht="15" hidden="false" customHeight="false" outlineLevel="0" collapsed="false">
      <c r="A113" s="11" t="s">
        <v>35</v>
      </c>
      <c r="B113" s="12" t="s">
        <v>5529</v>
      </c>
      <c r="C113" s="11" t="s">
        <v>5520</v>
      </c>
      <c r="D113" s="16" t="n">
        <v>351</v>
      </c>
      <c r="E113" s="35" t="n">
        <f aca="false">D113/1485</f>
        <v>0.236363636363636</v>
      </c>
      <c r="F113" s="14" t="n">
        <v>0.6239</v>
      </c>
      <c r="G113" s="87" t="n">
        <v>-0.0194</v>
      </c>
      <c r="H113" s="87" t="n">
        <v>-0.0437</v>
      </c>
      <c r="I113" s="86" t="n">
        <v>0.0008</v>
      </c>
      <c r="J113" s="16" t="n">
        <v>2</v>
      </c>
      <c r="K113" s="16" t="n">
        <v>14</v>
      </c>
      <c r="L113" s="16" t="n">
        <v>7</v>
      </c>
      <c r="M113" s="17" t="n">
        <v>-6.8</v>
      </c>
    </row>
    <row r="114" customFormat="false" ht="15" hidden="false" customHeight="false" outlineLevel="0" collapsed="false">
      <c r="A114" s="11" t="s">
        <v>35</v>
      </c>
      <c r="B114" s="12" t="s">
        <v>5529</v>
      </c>
      <c r="C114" s="11" t="s">
        <v>5521</v>
      </c>
      <c r="D114" s="16" t="n">
        <v>301</v>
      </c>
      <c r="E114" s="35" t="n">
        <f aca="false">D114/1485</f>
        <v>0.202693602693603</v>
      </c>
      <c r="F114" s="14" t="n">
        <v>0.515</v>
      </c>
      <c r="G114" s="86" t="n">
        <v>0.0118</v>
      </c>
      <c r="H114" s="87" t="n">
        <v>-0.0296</v>
      </c>
      <c r="I114" s="86" t="n">
        <v>0.0488</v>
      </c>
      <c r="J114" s="16" t="n">
        <v>3</v>
      </c>
      <c r="K114" s="16" t="n">
        <v>11</v>
      </c>
      <c r="L114" s="16" t="n">
        <v>8</v>
      </c>
      <c r="M114" s="17" t="n">
        <v>3.55</v>
      </c>
    </row>
    <row r="115" customFormat="false" ht="15" hidden="false" customHeight="false" outlineLevel="0" collapsed="false">
      <c r="A115" s="11" t="s">
        <v>35</v>
      </c>
      <c r="B115" s="12" t="s">
        <v>5529</v>
      </c>
      <c r="C115" s="11" t="s">
        <v>5522</v>
      </c>
      <c r="D115" s="16" t="n">
        <v>268</v>
      </c>
      <c r="E115" s="35" t="n">
        <f aca="false">D115/1485</f>
        <v>0.18047138047138</v>
      </c>
      <c r="F115" s="14" t="n">
        <v>0.459</v>
      </c>
      <c r="G115" s="86" t="n">
        <v>0.1293</v>
      </c>
      <c r="H115" s="86" t="n">
        <v>0.0415</v>
      </c>
      <c r="I115" s="86" t="n">
        <v>0.2071</v>
      </c>
      <c r="J115" s="16" t="n">
        <v>4</v>
      </c>
      <c r="K115" s="16" t="n">
        <v>9</v>
      </c>
      <c r="L115" s="16" t="n">
        <v>8</v>
      </c>
      <c r="M115" s="17" t="n">
        <v>34.64</v>
      </c>
    </row>
    <row r="116" customFormat="false" ht="15" hidden="false" customHeight="false" outlineLevel="0" collapsed="false">
      <c r="A116" s="11" t="s">
        <v>35</v>
      </c>
      <c r="B116" s="12" t="s">
        <v>5529</v>
      </c>
      <c r="C116" s="11" t="s">
        <v>5523</v>
      </c>
      <c r="D116" s="16" t="n">
        <v>246</v>
      </c>
      <c r="E116" s="35" t="n">
        <f aca="false">D116/1485</f>
        <v>0.165656565656566</v>
      </c>
      <c r="F116" s="14" t="n">
        <v>0.3984</v>
      </c>
      <c r="G116" s="86" t="n">
        <v>0.177</v>
      </c>
      <c r="H116" s="86" t="n">
        <v>0.0545</v>
      </c>
      <c r="I116" s="86" t="n">
        <v>0.2917</v>
      </c>
      <c r="J116" s="16" t="n">
        <v>5</v>
      </c>
      <c r="K116" s="16" t="n">
        <v>7</v>
      </c>
      <c r="L116" s="16" t="n">
        <v>7</v>
      </c>
      <c r="M116" s="17" t="n">
        <v>43.54</v>
      </c>
    </row>
    <row r="117" customFormat="false" ht="15" hidden="false" customHeight="false" outlineLevel="0" collapsed="false">
      <c r="A117" s="11" t="s">
        <v>35</v>
      </c>
      <c r="B117" s="12" t="s">
        <v>5529</v>
      </c>
      <c r="C117" s="11" t="s">
        <v>5524</v>
      </c>
      <c r="D117" s="16" t="n">
        <v>286</v>
      </c>
      <c r="E117" s="35" t="n">
        <f aca="false">D117/1485</f>
        <v>0.192592592592593</v>
      </c>
      <c r="F117" s="14" t="n">
        <v>0.2063</v>
      </c>
      <c r="G117" s="87" t="n">
        <v>-0.0077</v>
      </c>
      <c r="H117" s="87" t="n">
        <v>-0.0814</v>
      </c>
      <c r="I117" s="86" t="n">
        <v>0.0592</v>
      </c>
      <c r="J117" s="16" t="n">
        <v>3</v>
      </c>
      <c r="K117" s="16" t="n">
        <v>3</v>
      </c>
      <c r="L117" s="16" t="n">
        <v>8</v>
      </c>
      <c r="M117" s="17" t="n">
        <v>-2.2</v>
      </c>
    </row>
    <row r="118" customFormat="false" ht="15" hidden="false" customHeight="false" outlineLevel="0" collapsed="false">
      <c r="A118" s="11" t="s">
        <v>35</v>
      </c>
      <c r="B118" s="12" t="s">
        <v>5529</v>
      </c>
      <c r="C118" s="11" t="s">
        <v>5525</v>
      </c>
      <c r="D118" s="16" t="n">
        <v>314</v>
      </c>
      <c r="E118" s="35" t="n">
        <f aca="false">D118/1485</f>
        <v>0.211447811447811</v>
      </c>
      <c r="F118" s="14" t="n">
        <v>0.3981</v>
      </c>
      <c r="G118" s="87" t="n">
        <v>-0.0211</v>
      </c>
      <c r="H118" s="87" t="n">
        <v>-0.0848</v>
      </c>
      <c r="I118" s="86" t="n">
        <v>0.0336</v>
      </c>
      <c r="J118" s="16" t="n">
        <v>4</v>
      </c>
      <c r="K118" s="16" t="n">
        <v>6</v>
      </c>
      <c r="L118" s="16" t="n">
        <v>8</v>
      </c>
      <c r="M118" s="17" t="n">
        <v>-6.62</v>
      </c>
    </row>
    <row r="119" customFormat="false" ht="15" hidden="false" customHeight="false" outlineLevel="0" collapsed="false">
      <c r="A119" s="11" t="s">
        <v>35</v>
      </c>
      <c r="B119" s="12" t="s">
        <v>5529</v>
      </c>
      <c r="C119" s="11" t="s">
        <v>5526</v>
      </c>
      <c r="D119" s="16" t="n">
        <v>266</v>
      </c>
      <c r="E119" s="35" t="n">
        <f aca="false">D119/1485</f>
        <v>0.179124579124579</v>
      </c>
      <c r="F119" s="14" t="n">
        <v>0.2895</v>
      </c>
      <c r="G119" s="86" t="n">
        <v>0.0717</v>
      </c>
      <c r="H119" s="86" t="n">
        <v>0.0081</v>
      </c>
      <c r="I119" s="86" t="n">
        <v>0.1343</v>
      </c>
      <c r="J119" s="16" t="n">
        <v>5</v>
      </c>
      <c r="K119" s="16" t="n">
        <v>6</v>
      </c>
      <c r="L119" s="16" t="n">
        <v>8</v>
      </c>
      <c r="M119" s="17" t="n">
        <v>19.06</v>
      </c>
    </row>
    <row r="120" customFormat="false" ht="15" hidden="false" customHeight="false" outlineLevel="0" collapsed="false">
      <c r="A120" s="11" t="s">
        <v>35</v>
      </c>
      <c r="B120" s="12" t="s">
        <v>5529</v>
      </c>
      <c r="C120" s="11" t="s">
        <v>5527</v>
      </c>
      <c r="D120" s="16" t="n">
        <v>286</v>
      </c>
      <c r="E120" s="35" t="n">
        <f aca="false">D120/1485</f>
        <v>0.192592592592593</v>
      </c>
      <c r="F120" s="14" t="n">
        <v>0.5979</v>
      </c>
      <c r="G120" s="87" t="n">
        <v>-0.0346</v>
      </c>
      <c r="H120" s="87" t="n">
        <v>-0.091</v>
      </c>
      <c r="I120" s="86" t="n">
        <v>0.0165</v>
      </c>
      <c r="J120" s="16" t="n">
        <v>3</v>
      </c>
      <c r="K120" s="16" t="n">
        <v>15</v>
      </c>
      <c r="L120" s="16" t="n">
        <v>8</v>
      </c>
      <c r="M120" s="17" t="n">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9"/>
    <col collapsed="false" customWidth="true" hidden="false" outlineLevel="0" max="4" min="4" style="0" width="11"/>
    <col collapsed="false" customWidth="true" hidden="false" outlineLevel="0" max="5" min="5" style="0" width="7"/>
    <col collapsed="false" customWidth="true" hidden="false" outlineLevel="0" max="6" min="6" style="0" width="11"/>
    <col collapsed="false" customWidth="true" hidden="false" outlineLevel="0" max="7" min="7" style="0" width="9"/>
    <col collapsed="false" customWidth="true" hidden="false" outlineLevel="0" max="8" min="8" style="0" width="30"/>
    <col collapsed="false" customWidth="true" hidden="false" outlineLevel="0" max="9" min="9" style="0" width="9"/>
    <col collapsed="false" customWidth="true" hidden="false" outlineLevel="0" max="10" min="10" style="0" width="30"/>
    <col collapsed="false" customWidth="true" hidden="false" outlineLevel="0" max="11" min="11" style="0" width="9"/>
    <col collapsed="false" customWidth="true" hidden="false" outlineLevel="0" max="12" min="12" style="0" width="30"/>
    <col collapsed="false" customWidth="true" hidden="false" outlineLevel="0" max="13" min="13" style="0" width="9"/>
  </cols>
  <sheetData>
    <row r="1" customFormat="false" ht="15" hidden="false" customHeight="false" outlineLevel="0" collapsed="false">
      <c r="A1" s="3" t="s">
        <v>5530</v>
      </c>
    </row>
    <row r="2" customFormat="false" ht="15" hidden="false" customHeight="false" outlineLevel="0" collapsed="false">
      <c r="A2" s="36" t="s">
        <v>5531</v>
      </c>
      <c r="B2" s="36"/>
      <c r="C2" s="36"/>
      <c r="D2" s="36"/>
      <c r="E2" s="36"/>
      <c r="F2" s="36"/>
      <c r="G2" s="36"/>
      <c r="H2" s="36"/>
      <c r="I2" s="36"/>
      <c r="J2" s="36"/>
    </row>
    <row r="4" customFormat="false" ht="54" hidden="false" customHeight="true" outlineLevel="0" collapsed="false">
      <c r="A4" s="6" t="s">
        <v>77</v>
      </c>
      <c r="B4" s="6" t="s">
        <v>4625</v>
      </c>
      <c r="C4" s="6" t="s">
        <v>5532</v>
      </c>
      <c r="D4" s="6" t="s">
        <v>5533</v>
      </c>
      <c r="E4" s="6" t="s">
        <v>5534</v>
      </c>
      <c r="F4" s="6" t="s">
        <v>5535</v>
      </c>
      <c r="G4" s="6" t="s">
        <v>5536</v>
      </c>
      <c r="H4" s="6" t="s">
        <v>5537</v>
      </c>
      <c r="I4" s="6" t="s">
        <v>5538</v>
      </c>
      <c r="J4" s="6" t="s">
        <v>5539</v>
      </c>
      <c r="K4" s="6" t="s">
        <v>5538</v>
      </c>
      <c r="L4" s="6" t="s">
        <v>5540</v>
      </c>
      <c r="M4" s="6" t="s">
        <v>5538</v>
      </c>
    </row>
    <row r="5" customFormat="false" ht="15" hidden="false" customHeight="false" outlineLevel="0" collapsed="false">
      <c r="A5" s="11" t="s">
        <v>32</v>
      </c>
      <c r="B5" s="11" t="s">
        <v>4680</v>
      </c>
      <c r="C5" s="16" t="n">
        <v>55</v>
      </c>
      <c r="D5" s="16" t="n">
        <v>34</v>
      </c>
      <c r="E5" s="74" t="n">
        <f aca="false">IF(C5=0,"",D5/C5)</f>
        <v>0.618181818181818</v>
      </c>
      <c r="F5" s="15" t="n">
        <v>0.0394</v>
      </c>
      <c r="G5" s="15" t="n">
        <v>0.0573</v>
      </c>
      <c r="H5" s="12" t="s">
        <v>5288</v>
      </c>
      <c r="I5" s="15" t="n">
        <v>-0.1225</v>
      </c>
      <c r="J5" s="12" t="s">
        <v>5284</v>
      </c>
      <c r="K5" s="15" t="n">
        <v>-0.1022</v>
      </c>
      <c r="L5" s="12" t="s">
        <v>5541</v>
      </c>
      <c r="M5" s="15" t="n">
        <v>-0.0987</v>
      </c>
    </row>
    <row r="6" customFormat="false" ht="15" hidden="false" customHeight="false" outlineLevel="0" collapsed="false">
      <c r="A6" s="11" t="s">
        <v>32</v>
      </c>
      <c r="B6" s="11" t="s">
        <v>4686</v>
      </c>
      <c r="C6" s="16" t="n">
        <v>55</v>
      </c>
      <c r="D6" s="16" t="n">
        <v>34</v>
      </c>
      <c r="E6" s="74" t="n">
        <f aca="false">IF(C6=0,"",D6/C6)</f>
        <v>0.618181818181818</v>
      </c>
      <c r="F6" s="15" t="n">
        <v>0.0343</v>
      </c>
      <c r="G6" s="15" t="n">
        <v>0.0516</v>
      </c>
      <c r="H6" s="12" t="s">
        <v>5288</v>
      </c>
      <c r="I6" s="15" t="n">
        <v>-0.1222</v>
      </c>
      <c r="J6" s="12" t="s">
        <v>5541</v>
      </c>
      <c r="K6" s="15" t="n">
        <v>-0.1166</v>
      </c>
      <c r="L6" s="12" t="s">
        <v>5284</v>
      </c>
      <c r="M6" s="15" t="n">
        <v>-0.106</v>
      </c>
    </row>
    <row r="8" customFormat="false" ht="15" hidden="false" customHeight="false" outlineLevel="0" collapsed="false">
      <c r="A8" s="11" t="s">
        <v>33</v>
      </c>
      <c r="B8" s="11" t="s">
        <v>4680</v>
      </c>
      <c r="C8" s="16" t="n">
        <v>100</v>
      </c>
      <c r="D8" s="16" t="n">
        <v>94</v>
      </c>
      <c r="E8" s="74" t="n">
        <f aca="false">IF(C8=0,"",D8/C8)</f>
        <v>0.94</v>
      </c>
      <c r="F8" s="15" t="n">
        <v>0.0872</v>
      </c>
      <c r="G8" s="15" t="n">
        <v>0.0872</v>
      </c>
      <c r="H8" s="12" t="s">
        <v>5276</v>
      </c>
      <c r="I8" s="15" t="n">
        <v>-0.0197</v>
      </c>
      <c r="J8" s="12" t="s">
        <v>5277</v>
      </c>
      <c r="K8" s="15" t="n">
        <v>-0.0179</v>
      </c>
      <c r="L8" s="12" t="s">
        <v>5300</v>
      </c>
      <c r="M8" s="15" t="n">
        <v>-0.0132</v>
      </c>
    </row>
    <row r="9" customFormat="false" ht="15" hidden="false" customHeight="false" outlineLevel="0" collapsed="false">
      <c r="A9" s="11" t="s">
        <v>33</v>
      </c>
      <c r="B9" s="11" t="s">
        <v>4686</v>
      </c>
      <c r="C9" s="16" t="n">
        <v>100</v>
      </c>
      <c r="D9" s="16" t="n">
        <v>92</v>
      </c>
      <c r="E9" s="74" t="n">
        <f aca="false">IF(C9=0,"",D9/C9)</f>
        <v>0.92</v>
      </c>
      <c r="F9" s="15" t="n">
        <v>0.045</v>
      </c>
      <c r="G9" s="15" t="n">
        <v>0.045</v>
      </c>
      <c r="H9" s="12" t="s">
        <v>5277</v>
      </c>
      <c r="I9" s="15" t="n">
        <v>-0.0348</v>
      </c>
      <c r="J9" s="12" t="s">
        <v>5276</v>
      </c>
      <c r="K9" s="15" t="n">
        <v>-0.0317</v>
      </c>
      <c r="L9" s="12" t="s">
        <v>5542</v>
      </c>
      <c r="M9" s="15" t="n">
        <v>-0.0082</v>
      </c>
    </row>
    <row r="11" customFormat="false" ht="15" hidden="false" customHeight="false" outlineLevel="0" collapsed="false">
      <c r="A11" s="11" t="s">
        <v>34</v>
      </c>
      <c r="B11" s="11" t="s">
        <v>4680</v>
      </c>
      <c r="C11" s="16" t="n">
        <v>166</v>
      </c>
      <c r="D11" s="16" t="n">
        <v>145</v>
      </c>
      <c r="E11" s="74" t="n">
        <f aca="false">IF(C11=0,"",D11/C11)</f>
        <v>0.873493975903614</v>
      </c>
      <c r="F11" s="15" t="n">
        <v>0.1118</v>
      </c>
      <c r="G11" s="15" t="n">
        <v>0.1338</v>
      </c>
      <c r="H11" s="12" t="s">
        <v>5413</v>
      </c>
      <c r="I11" s="15" t="n">
        <v>-0.0932</v>
      </c>
      <c r="J11" s="12" t="s">
        <v>5410</v>
      </c>
      <c r="K11" s="15" t="n">
        <v>-0.0687</v>
      </c>
      <c r="L11" s="12" t="s">
        <v>5541</v>
      </c>
      <c r="M11" s="15" t="n">
        <v>-0.0485</v>
      </c>
    </row>
    <row r="12" customFormat="false" ht="15" hidden="false" customHeight="false" outlineLevel="0" collapsed="false">
      <c r="A12" s="11" t="s">
        <v>34</v>
      </c>
      <c r="B12" s="11" t="s">
        <v>4686</v>
      </c>
      <c r="C12" s="16" t="n">
        <v>163</v>
      </c>
      <c r="D12" s="16" t="n">
        <v>124</v>
      </c>
      <c r="E12" s="74" t="n">
        <f aca="false">IF(C12=0,"",D12/C12)</f>
        <v>0.760736196319019</v>
      </c>
      <c r="F12" s="15" t="n">
        <v>0.0512</v>
      </c>
      <c r="G12" s="15" t="n">
        <v>0.0664</v>
      </c>
      <c r="H12" s="12" t="s">
        <v>5413</v>
      </c>
      <c r="I12" s="15" t="n">
        <v>-0.1117</v>
      </c>
      <c r="J12" s="12" t="s">
        <v>5410</v>
      </c>
      <c r="K12" s="15" t="n">
        <v>-0.0742</v>
      </c>
      <c r="L12" s="12" t="s">
        <v>5287</v>
      </c>
      <c r="M12" s="15" t="n">
        <v>-0.0479</v>
      </c>
    </row>
    <row r="14" customFormat="false" ht="15" hidden="false" customHeight="false" outlineLevel="0" collapsed="false">
      <c r="A14" s="11" t="s">
        <v>35</v>
      </c>
      <c r="B14" s="11" t="s">
        <v>4680</v>
      </c>
      <c r="C14" s="16" t="n">
        <v>164</v>
      </c>
      <c r="D14" s="16" t="n">
        <v>143</v>
      </c>
      <c r="E14" s="74" t="n">
        <f aca="false">IF(C14=0,"",D14/C14)</f>
        <v>0.871951219512195</v>
      </c>
      <c r="F14" s="15" t="n">
        <v>0.2679</v>
      </c>
      <c r="G14" s="15" t="n">
        <v>0.3371</v>
      </c>
      <c r="H14" s="12" t="s">
        <v>5543</v>
      </c>
      <c r="I14" s="15" t="n">
        <v>-0.1807</v>
      </c>
      <c r="J14" s="12" t="s">
        <v>5271</v>
      </c>
      <c r="K14" s="15" t="n">
        <v>-0.0927</v>
      </c>
      <c r="L14" s="12" t="s">
        <v>5413</v>
      </c>
      <c r="M14" s="15" t="n">
        <v>-0.0803</v>
      </c>
    </row>
    <row r="15" customFormat="false" ht="15" hidden="false" customHeight="false" outlineLevel="0" collapsed="false">
      <c r="A15" s="11" t="s">
        <v>35</v>
      </c>
      <c r="B15" s="11" t="s">
        <v>4686</v>
      </c>
      <c r="C15" s="16" t="n">
        <v>163</v>
      </c>
      <c r="D15" s="16" t="n">
        <v>154</v>
      </c>
      <c r="E15" s="74" t="n">
        <f aca="false">IF(C15=0,"",D15/C15)</f>
        <v>0.94478527607362</v>
      </c>
      <c r="F15" s="15" t="n">
        <v>0.1578</v>
      </c>
      <c r="G15" s="15" t="n">
        <v>0.1765</v>
      </c>
      <c r="H15" s="12" t="s">
        <v>5413</v>
      </c>
      <c r="I15" s="15" t="n">
        <v>-0.0448</v>
      </c>
      <c r="J15" s="12" t="s">
        <v>5270</v>
      </c>
      <c r="K15" s="15" t="n">
        <v>-0.0195</v>
      </c>
      <c r="L15" s="12" t="s">
        <v>5271</v>
      </c>
      <c r="M15" s="15" t="n">
        <v>-0.0018</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7"/>
    <col collapsed="false" customWidth="true" hidden="false" outlineLevel="0" max="5" min="4" style="0" width="9"/>
    <col collapsed="false" customWidth="true" hidden="false" outlineLevel="0" max="6" min="6" style="0" width="8"/>
    <col collapsed="false" customWidth="true" hidden="false" outlineLevel="0" max="7" min="7" style="0" width="7"/>
    <col collapsed="false" customWidth="true" hidden="false" outlineLevel="0" max="9" min="8" style="0" width="9"/>
    <col collapsed="false" customWidth="true" hidden="false" outlineLevel="0" max="10" min="10" style="0" width="8"/>
    <col collapsed="false" customWidth="true" hidden="false" outlineLevel="0" max="11" min="11" style="0" width="7"/>
    <col collapsed="false" customWidth="true" hidden="false" outlineLevel="0" max="13" min="12" style="0" width="9"/>
    <col collapsed="false" customWidth="true" hidden="false" outlineLevel="0" max="14" min="14" style="0" width="8"/>
    <col collapsed="false" customWidth="true" hidden="false" outlineLevel="0" max="15" min="15" style="0" width="7"/>
    <col collapsed="false" customWidth="true" hidden="false" outlineLevel="0" max="17" min="16" style="0" width="9"/>
  </cols>
  <sheetData>
    <row r="1" customFormat="false" ht="15" hidden="false" customHeight="false" outlineLevel="0" collapsed="false">
      <c r="A1" s="3" t="s">
        <v>5544</v>
      </c>
    </row>
    <row r="2" customFormat="false" ht="15" hidden="false" customHeight="false" outlineLevel="0" collapsed="false">
      <c r="A2" s="36" t="s">
        <v>5545</v>
      </c>
      <c r="B2" s="36"/>
      <c r="C2" s="36"/>
      <c r="D2" s="36"/>
      <c r="E2" s="36"/>
      <c r="F2" s="36"/>
      <c r="G2" s="36"/>
      <c r="H2" s="36"/>
      <c r="I2" s="36"/>
      <c r="J2" s="36"/>
      <c r="K2" s="36"/>
      <c r="L2" s="36"/>
      <c r="M2" s="36"/>
      <c r="N2" s="36"/>
      <c r="O2" s="36"/>
      <c r="P2" s="36"/>
      <c r="Q2" s="36"/>
    </row>
    <row r="4" customFormat="false" ht="15" hidden="false" customHeight="false" outlineLevel="0" collapsed="false">
      <c r="A4" s="5" t="s">
        <v>5546</v>
      </c>
      <c r="B4" s="5" t="s">
        <v>32</v>
      </c>
      <c r="C4" s="5"/>
      <c r="D4" s="5"/>
      <c r="E4" s="5"/>
      <c r="F4" s="5" t="s">
        <v>33</v>
      </c>
      <c r="G4" s="5"/>
      <c r="H4" s="5"/>
      <c r="I4" s="5"/>
      <c r="J4" s="5" t="s">
        <v>34</v>
      </c>
      <c r="K4" s="5"/>
      <c r="L4" s="5"/>
      <c r="M4" s="5"/>
      <c r="N4" s="5" t="s">
        <v>35</v>
      </c>
      <c r="O4" s="5"/>
      <c r="P4" s="5"/>
      <c r="Q4" s="5"/>
    </row>
    <row r="5" customFormat="false" ht="42" hidden="false" customHeight="true" outlineLevel="0" collapsed="false">
      <c r="A5" s="6" t="s">
        <v>5546</v>
      </c>
      <c r="B5" s="6" t="s">
        <v>359</v>
      </c>
      <c r="C5" s="6" t="s">
        <v>5534</v>
      </c>
      <c r="D5" s="6" t="s">
        <v>5547</v>
      </c>
      <c r="E5" s="6" t="s">
        <v>5003</v>
      </c>
      <c r="F5" s="6" t="s">
        <v>359</v>
      </c>
      <c r="G5" s="6" t="s">
        <v>5534</v>
      </c>
      <c r="H5" s="6" t="s">
        <v>5547</v>
      </c>
      <c r="I5" s="6" t="s">
        <v>5003</v>
      </c>
      <c r="J5" s="6" t="s">
        <v>359</v>
      </c>
      <c r="K5" s="6" t="s">
        <v>5534</v>
      </c>
      <c r="L5" s="6" t="s">
        <v>5547</v>
      </c>
      <c r="M5" s="6" t="s">
        <v>5003</v>
      </c>
      <c r="N5" s="6" t="s">
        <v>359</v>
      </c>
      <c r="O5" s="6" t="s">
        <v>5534</v>
      </c>
      <c r="P5" s="6" t="s">
        <v>5547</v>
      </c>
      <c r="Q5" s="6" t="s">
        <v>5003</v>
      </c>
    </row>
    <row r="6" customFormat="false" ht="15" hidden="false" customHeight="false" outlineLevel="0" collapsed="false">
      <c r="A6" s="7" t="s">
        <v>5548</v>
      </c>
      <c r="B6" s="16" t="n">
        <v>0</v>
      </c>
      <c r="C6" s="74" t="n">
        <f aca="false">IF(SUM(B$6:B$29)=0,"",B6/SUM(B$6:B$29))</f>
        <v>0</v>
      </c>
      <c r="D6" s="13"/>
      <c r="E6" s="15"/>
      <c r="F6" s="16" t="n">
        <v>73</v>
      </c>
      <c r="G6" s="74" t="n">
        <f aca="false">IF(SUM(F$6:F$29)=0,"",F6/SUM(F$6:F$29))</f>
        <v>0.0104915205518827</v>
      </c>
      <c r="H6" s="13" t="n">
        <v>0.0678</v>
      </c>
      <c r="I6" s="87" t="n">
        <v>-0.2048</v>
      </c>
      <c r="J6" s="16" t="n">
        <v>90</v>
      </c>
      <c r="K6" s="74" t="n">
        <f aca="false">IF(SUM(J$6:J$29)=0,"",J6/SUM(J$6:J$29))</f>
        <v>0.0284001262227832</v>
      </c>
      <c r="L6" s="13" t="n">
        <v>0.039</v>
      </c>
      <c r="M6" s="87" t="n">
        <v>-0.0056</v>
      </c>
      <c r="N6" s="16" t="n">
        <v>26</v>
      </c>
      <c r="O6" s="74" t="n">
        <f aca="false">IF(SUM(N$6:N$29)=0,"",N6/SUM(N$6:N$29))</f>
        <v>0.0294117647058824</v>
      </c>
      <c r="P6" s="13" t="n">
        <v>0.0152</v>
      </c>
      <c r="Q6" s="86" t="n">
        <v>0.2541</v>
      </c>
    </row>
    <row r="7" customFormat="false" ht="15" hidden="false" customHeight="false" outlineLevel="0" collapsed="false">
      <c r="A7" s="7" t="s">
        <v>5549</v>
      </c>
      <c r="B7" s="16" t="n">
        <v>0</v>
      </c>
      <c r="C7" s="74" t="n">
        <f aca="false">IF(SUM(B$6:B$29)=0,"",B7/SUM(B$6:B$29))</f>
        <v>0</v>
      </c>
      <c r="D7" s="13"/>
      <c r="E7" s="15"/>
      <c r="F7" s="16" t="n">
        <v>59</v>
      </c>
      <c r="G7" s="74" t="n">
        <f aca="false">IF(SUM(F$6:F$29)=0,"",F7/SUM(F$6:F$29))</f>
        <v>0.00847944811727508</v>
      </c>
      <c r="H7" s="13" t="n">
        <v>0.0938</v>
      </c>
      <c r="I7" s="86" t="n">
        <v>0.1265</v>
      </c>
      <c r="J7" s="16" t="n">
        <v>70</v>
      </c>
      <c r="K7" s="74" t="n">
        <f aca="false">IF(SUM(J$6:J$29)=0,"",J7/SUM(J$6:J$29))</f>
        <v>0.0220889870621647</v>
      </c>
      <c r="L7" s="13" t="n">
        <v>0.0316</v>
      </c>
      <c r="M7" s="86" t="n">
        <v>0.2113</v>
      </c>
      <c r="N7" s="16" t="n">
        <v>18</v>
      </c>
      <c r="O7" s="74" t="n">
        <f aca="false">IF(SUM(N$6:N$29)=0,"",N7/SUM(N$6:N$29))</f>
        <v>0.0203619909502262</v>
      </c>
      <c r="P7" s="13" t="n">
        <v>0.0188</v>
      </c>
      <c r="Q7" s="87" t="n">
        <v>-0.0188</v>
      </c>
    </row>
    <row r="8" customFormat="false" ht="15" hidden="false" customHeight="false" outlineLevel="0" collapsed="false">
      <c r="A8" s="7" t="s">
        <v>5550</v>
      </c>
      <c r="B8" s="16" t="n">
        <v>0</v>
      </c>
      <c r="C8" s="74" t="n">
        <f aca="false">IF(SUM(B$6:B$29)=0,"",B8/SUM(B$6:B$29))</f>
        <v>0</v>
      </c>
      <c r="D8" s="13"/>
      <c r="E8" s="15"/>
      <c r="F8" s="16" t="n">
        <v>30</v>
      </c>
      <c r="G8" s="74" t="n">
        <f aca="false">IF(SUM(F$6:F$29)=0,"",F8/SUM(F$6:F$29))</f>
        <v>0.00431158378844496</v>
      </c>
      <c r="H8" s="13" t="n">
        <v>0.1647</v>
      </c>
      <c r="I8" s="87" t="n">
        <v>-0.1647</v>
      </c>
      <c r="J8" s="16" t="n">
        <v>28</v>
      </c>
      <c r="K8" s="74" t="n">
        <f aca="false">IF(SUM(J$6:J$29)=0,"",J8/SUM(J$6:J$29))</f>
        <v>0.00883559482486589</v>
      </c>
      <c r="L8" s="13" t="n">
        <v>0.0544</v>
      </c>
      <c r="M8" s="87" t="n">
        <v>-0.3044</v>
      </c>
      <c r="N8" s="16" t="n">
        <v>5</v>
      </c>
      <c r="O8" s="74" t="n">
        <f aca="false">IF(SUM(N$6:N$29)=0,"",N8/SUM(N$6:N$29))</f>
        <v>0.00565610859728507</v>
      </c>
      <c r="P8" s="13" t="n">
        <v>0.0161</v>
      </c>
      <c r="Q8" s="86" t="n">
        <v>0.1839</v>
      </c>
    </row>
    <row r="9" customFormat="false" ht="15" hidden="false" customHeight="false" outlineLevel="0" collapsed="false">
      <c r="A9" s="7" t="s">
        <v>5551</v>
      </c>
      <c r="B9" s="16" t="n">
        <v>692</v>
      </c>
      <c r="C9" s="74" t="n">
        <f aca="false">IF(SUM(B$6:B$29)=0,"",B9/SUM(B$6:B$29))</f>
        <v>0.0931986531986532</v>
      </c>
      <c r="D9" s="13" t="n">
        <v>0.5541</v>
      </c>
      <c r="E9" s="87" t="n">
        <v>-0.739</v>
      </c>
      <c r="F9" s="16" t="n">
        <v>96</v>
      </c>
      <c r="G9" s="74" t="n">
        <f aca="false">IF(SUM(F$6:F$29)=0,"",F9/SUM(F$6:F$29))</f>
        <v>0.0137970681230239</v>
      </c>
      <c r="H9" s="13" t="n">
        <v>0.1462</v>
      </c>
      <c r="I9" s="87" t="n">
        <v>-0.3962</v>
      </c>
      <c r="J9" s="16" t="n">
        <v>38</v>
      </c>
      <c r="K9" s="74" t="n">
        <f aca="false">IF(SUM(J$6:J$29)=0,"",J9/SUM(J$6:J$29))</f>
        <v>0.0119911644051751</v>
      </c>
      <c r="L9" s="13" t="n">
        <v>0.0746</v>
      </c>
      <c r="M9" s="86" t="n">
        <v>0.1096</v>
      </c>
      <c r="N9" s="16" t="n">
        <v>9</v>
      </c>
      <c r="O9" s="74" t="n">
        <f aca="false">IF(SUM(N$6:N$29)=0,"",N9/SUM(N$6:N$29))</f>
        <v>0.0101809954751131</v>
      </c>
      <c r="P9" s="13" t="n">
        <v>0.0242</v>
      </c>
      <c r="Q9" s="87" t="n">
        <v>-0.3576</v>
      </c>
    </row>
    <row r="10" customFormat="false" ht="15" hidden="false" customHeight="false" outlineLevel="0" collapsed="false">
      <c r="A10" s="7" t="s">
        <v>5552</v>
      </c>
      <c r="B10" s="16" t="n">
        <v>1558</v>
      </c>
      <c r="C10" s="74" t="n">
        <f aca="false">IF(SUM(B$6:B$29)=0,"",B10/SUM(B$6:B$29))</f>
        <v>0.20983164983165</v>
      </c>
      <c r="D10" s="13" t="n">
        <v>0.5815</v>
      </c>
      <c r="E10" s="87" t="n">
        <v>-0.6707</v>
      </c>
      <c r="F10" s="16" t="n">
        <v>283</v>
      </c>
      <c r="G10" s="74" t="n">
        <f aca="false">IF(SUM(F$6:F$29)=0,"",F10/SUM(F$6:F$29))</f>
        <v>0.0406726070709974</v>
      </c>
      <c r="H10" s="13" t="n">
        <v>0.2008</v>
      </c>
      <c r="I10" s="87" t="n">
        <v>-0.2785</v>
      </c>
      <c r="J10" s="16" t="n">
        <v>39</v>
      </c>
      <c r="K10" s="74" t="n">
        <f aca="false">IF(SUM(J$6:J$29)=0,"",J10/SUM(J$6:J$29))</f>
        <v>0.0123067213632061</v>
      </c>
      <c r="L10" s="13" t="n">
        <v>0.0517</v>
      </c>
      <c r="M10" s="86" t="n">
        <v>0.179</v>
      </c>
      <c r="N10" s="16" t="n">
        <v>14</v>
      </c>
      <c r="O10" s="74" t="n">
        <f aca="false">IF(SUM(N$6:N$29)=0,"",N10/SUM(N$6:N$29))</f>
        <v>0.0158371040723982</v>
      </c>
      <c r="P10" s="13" t="n">
        <v>0.0196</v>
      </c>
      <c r="Q10" s="87" t="n">
        <v>-0.1625</v>
      </c>
    </row>
    <row r="11" customFormat="false" ht="15" hidden="false" customHeight="false" outlineLevel="0" collapsed="false">
      <c r="A11" s="7" t="s">
        <v>5553</v>
      </c>
      <c r="B11" s="16" t="n">
        <v>2161</v>
      </c>
      <c r="C11" s="74" t="n">
        <f aca="false">IF(SUM(B$6:B$29)=0,"",B11/SUM(B$6:B$29))</f>
        <v>0.291043771043771</v>
      </c>
      <c r="D11" s="13" t="n">
        <v>0.4262</v>
      </c>
      <c r="E11" s="87" t="n">
        <v>-0.4892</v>
      </c>
      <c r="F11" s="16" t="n">
        <v>567</v>
      </c>
      <c r="G11" s="74" t="n">
        <f aca="false">IF(SUM(F$6:F$29)=0,"",F11/SUM(F$6:F$29))</f>
        <v>0.0814889336016097</v>
      </c>
      <c r="H11" s="13" t="n">
        <v>0.205</v>
      </c>
      <c r="I11" s="87" t="n">
        <v>-0.2103</v>
      </c>
      <c r="J11" s="16" t="n">
        <v>122</v>
      </c>
      <c r="K11" s="74" t="n">
        <f aca="false">IF(SUM(J$6:J$29)=0,"",J11/SUM(J$6:J$29))</f>
        <v>0.0384979488797728</v>
      </c>
      <c r="L11" s="13" t="n">
        <v>0.0771</v>
      </c>
      <c r="M11" s="87" t="n">
        <v>-0.241</v>
      </c>
      <c r="N11" s="16" t="n">
        <v>14</v>
      </c>
      <c r="O11" s="74" t="n">
        <f aca="false">IF(SUM(N$6:N$29)=0,"",N11/SUM(N$6:N$29))</f>
        <v>0.0158371040723982</v>
      </c>
      <c r="P11" s="13" t="n">
        <v>0.0115</v>
      </c>
      <c r="Q11" s="86" t="n">
        <v>0.4885</v>
      </c>
    </row>
    <row r="12" customFormat="false" ht="15" hidden="false" customHeight="false" outlineLevel="0" collapsed="false">
      <c r="A12" s="7" t="s">
        <v>5554</v>
      </c>
      <c r="B12" s="16" t="n">
        <v>1657</v>
      </c>
      <c r="C12" s="74" t="n">
        <f aca="false">IF(SUM(B$6:B$29)=0,"",B12/SUM(B$6:B$29))</f>
        <v>0.223164983164983</v>
      </c>
      <c r="D12" s="13" t="n">
        <v>0.2773</v>
      </c>
      <c r="E12" s="87" t="n">
        <v>-0.2815</v>
      </c>
      <c r="F12" s="16" t="n">
        <v>697</v>
      </c>
      <c r="G12" s="74" t="n">
        <f aca="false">IF(SUM(F$6:F$29)=0,"",F12/SUM(F$6:F$29))</f>
        <v>0.100172463351538</v>
      </c>
      <c r="H12" s="13" t="n">
        <v>0.1422</v>
      </c>
      <c r="I12" s="87" t="n">
        <v>-0.1006</v>
      </c>
      <c r="J12" s="16" t="n">
        <v>215</v>
      </c>
      <c r="K12" s="74" t="n">
        <f aca="false">IF(SUM(J$6:J$29)=0,"",J12/SUM(J$6:J$29))</f>
        <v>0.0678447459766488</v>
      </c>
      <c r="L12" s="13" t="n">
        <v>0.0853</v>
      </c>
      <c r="M12" s="86" t="n">
        <v>0.0728</v>
      </c>
      <c r="N12" s="16" t="n">
        <v>30</v>
      </c>
      <c r="O12" s="74" t="n">
        <f aca="false">IF(SUM(N$6:N$29)=0,"",N12/SUM(N$6:N$29))</f>
        <v>0.0339366515837104</v>
      </c>
      <c r="P12" s="13" t="n">
        <v>0.0245</v>
      </c>
      <c r="Q12" s="86" t="n">
        <v>0.2755</v>
      </c>
    </row>
    <row r="13" customFormat="false" ht="15" hidden="false" customHeight="false" outlineLevel="0" collapsed="false">
      <c r="A13" s="7" t="s">
        <v>5555</v>
      </c>
      <c r="B13" s="16" t="n">
        <v>721</v>
      </c>
      <c r="C13" s="74" t="n">
        <f aca="false">IF(SUM(B$6:B$29)=0,"",B13/SUM(B$6:B$29))</f>
        <v>0.0971043771043771</v>
      </c>
      <c r="D13" s="13" t="n">
        <v>0.227</v>
      </c>
      <c r="E13" s="87" t="n">
        <v>-0.22</v>
      </c>
      <c r="F13" s="16" t="n">
        <v>511</v>
      </c>
      <c r="G13" s="74" t="n">
        <f aca="false">IF(SUM(F$6:F$29)=0,"",F13/SUM(F$6:F$29))</f>
        <v>0.0734406438631791</v>
      </c>
      <c r="H13" s="13" t="n">
        <v>0.1137</v>
      </c>
      <c r="I13" s="87" t="n">
        <v>-0.1098</v>
      </c>
      <c r="J13" s="16" t="n">
        <v>219</v>
      </c>
      <c r="K13" s="74" t="n">
        <f aca="false">IF(SUM(J$6:J$29)=0,"",J13/SUM(J$6:J$29))</f>
        <v>0.0691069738087725</v>
      </c>
      <c r="L13" s="13" t="n">
        <v>0.0629</v>
      </c>
      <c r="M13" s="87" t="n">
        <v>-0.1177</v>
      </c>
      <c r="N13" s="16" t="n">
        <v>51</v>
      </c>
      <c r="O13" s="74" t="n">
        <f aca="false">IF(SUM(N$6:N$29)=0,"",N13/SUM(N$6:N$29))</f>
        <v>0.0576923076923077</v>
      </c>
      <c r="P13" s="13" t="n">
        <v>0.0265</v>
      </c>
      <c r="Q13" s="87" t="n">
        <v>-0.4971</v>
      </c>
    </row>
    <row r="14" customFormat="false" ht="15" hidden="false" customHeight="false" outlineLevel="0" collapsed="false">
      <c r="A14" s="7" t="s">
        <v>5556</v>
      </c>
      <c r="B14" s="16" t="n">
        <v>376</v>
      </c>
      <c r="C14" s="74" t="n">
        <f aca="false">IF(SUM(B$6:B$29)=0,"",B14/SUM(B$6:B$29))</f>
        <v>0.0506397306397306</v>
      </c>
      <c r="D14" s="13" t="n">
        <v>0.259</v>
      </c>
      <c r="E14" s="87" t="n">
        <v>-0.3015</v>
      </c>
      <c r="F14" s="16" t="n">
        <v>401</v>
      </c>
      <c r="G14" s="74" t="n">
        <f aca="false">IF(SUM(F$6:F$29)=0,"",F14/SUM(F$6:F$29))</f>
        <v>0.0576315033055476</v>
      </c>
      <c r="H14" s="13" t="n">
        <v>0.1105</v>
      </c>
      <c r="I14" s="87" t="n">
        <v>-0.0033</v>
      </c>
      <c r="J14" s="16" t="n">
        <v>133</v>
      </c>
      <c r="K14" s="74" t="n">
        <f aca="false">IF(SUM(J$6:J$29)=0,"",J14/SUM(J$6:J$29))</f>
        <v>0.041969075418113</v>
      </c>
      <c r="L14" s="13" t="n">
        <v>0.0712</v>
      </c>
      <c r="M14" s="87" t="n">
        <v>-0.0561</v>
      </c>
      <c r="N14" s="16" t="n">
        <v>46</v>
      </c>
      <c r="O14" s="74" t="n">
        <f aca="false">IF(SUM(N$6:N$29)=0,"",N14/SUM(N$6:N$29))</f>
        <v>0.0520361990950226</v>
      </c>
      <c r="P14" s="13" t="n">
        <v>0.0271</v>
      </c>
      <c r="Q14" s="87" t="n">
        <v>-0.3097</v>
      </c>
    </row>
    <row r="15" customFormat="false" ht="15" hidden="false" customHeight="false" outlineLevel="0" collapsed="false">
      <c r="A15" s="7" t="s">
        <v>5557</v>
      </c>
      <c r="B15" s="16" t="n">
        <v>139</v>
      </c>
      <c r="C15" s="74" t="n">
        <f aca="false">IF(SUM(B$6:B$29)=0,"",B15/SUM(B$6:B$29))</f>
        <v>0.0187205387205387</v>
      </c>
      <c r="D15" s="13" t="n">
        <v>0.2952</v>
      </c>
      <c r="E15" s="87" t="n">
        <v>-0.3023</v>
      </c>
      <c r="F15" s="16" t="n">
        <v>298</v>
      </c>
      <c r="G15" s="74" t="n">
        <f aca="false">IF(SUM(F$6:F$29)=0,"",F15/SUM(F$6:F$29))</f>
        <v>0.0428283989652199</v>
      </c>
      <c r="H15" s="13" t="n">
        <v>0.1182</v>
      </c>
      <c r="I15" s="87" t="n">
        <v>-0.041</v>
      </c>
      <c r="J15" s="16" t="n">
        <v>107</v>
      </c>
      <c r="K15" s="74" t="n">
        <f aca="false">IF(SUM(J$6:J$29)=0,"",J15/SUM(J$6:J$29))</f>
        <v>0.0337645945093089</v>
      </c>
      <c r="L15" s="13" t="n">
        <v>0.0664</v>
      </c>
      <c r="M15" s="87" t="n">
        <v>-0.0851</v>
      </c>
      <c r="N15" s="16" t="n">
        <v>25</v>
      </c>
      <c r="O15" s="74" t="n">
        <f aca="false">IF(SUM(N$6:N$29)=0,"",N15/SUM(N$6:N$29))</f>
        <v>0.0282805429864253</v>
      </c>
      <c r="P15" s="13" t="n">
        <v>0.0333</v>
      </c>
      <c r="Q15" s="86" t="n">
        <v>0.4067</v>
      </c>
    </row>
    <row r="16" customFormat="false" ht="15" hidden="false" customHeight="false" outlineLevel="0" collapsed="false">
      <c r="A16" s="7" t="s">
        <v>5558</v>
      </c>
      <c r="B16" s="16" t="n">
        <v>65</v>
      </c>
      <c r="C16" s="74" t="n">
        <f aca="false">IF(SUM(B$6:B$29)=0,"",B16/SUM(B$6:B$29))</f>
        <v>0.00875420875420875</v>
      </c>
      <c r="D16" s="13" t="n">
        <v>0.3683</v>
      </c>
      <c r="E16" s="87" t="n">
        <v>-0.1222</v>
      </c>
      <c r="F16" s="16" t="n">
        <v>312</v>
      </c>
      <c r="G16" s="74" t="n">
        <f aca="false">IF(SUM(F$6:F$29)=0,"",F16/SUM(F$6:F$29))</f>
        <v>0.0448404713998275</v>
      </c>
      <c r="H16" s="13" t="n">
        <v>0.1397</v>
      </c>
      <c r="I16" s="87" t="n">
        <v>-0.0724</v>
      </c>
      <c r="J16" s="16" t="n">
        <v>96</v>
      </c>
      <c r="K16" s="74" t="n">
        <f aca="false">IF(SUM(J$6:J$29)=0,"",J16/SUM(J$6:J$29))</f>
        <v>0.0302934679709688</v>
      </c>
      <c r="L16" s="13" t="n">
        <v>0.0688</v>
      </c>
      <c r="M16" s="87" t="n">
        <v>-0.0688</v>
      </c>
      <c r="N16" s="16" t="n">
        <v>33</v>
      </c>
      <c r="O16" s="74" t="n">
        <f aca="false">IF(SUM(N$6:N$29)=0,"",N16/SUM(N$6:N$29))</f>
        <v>0.0373303167420815</v>
      </c>
      <c r="P16" s="13" t="n">
        <v>0.0199</v>
      </c>
      <c r="Q16" s="87" t="n">
        <v>-0.1108</v>
      </c>
    </row>
    <row r="17" customFormat="false" ht="15" hidden="false" customHeight="false" outlineLevel="0" collapsed="false">
      <c r="A17" s="7" t="s">
        <v>5559</v>
      </c>
      <c r="B17" s="16" t="n">
        <v>33</v>
      </c>
      <c r="C17" s="74" t="n">
        <f aca="false">IF(SUM(B$6:B$29)=0,"",B17/SUM(B$6:B$29))</f>
        <v>0.00444444444444444</v>
      </c>
      <c r="D17" s="13" t="n">
        <v>0.1977</v>
      </c>
      <c r="E17" s="87" t="n">
        <v>-0.1068</v>
      </c>
      <c r="F17" s="16" t="n">
        <v>486</v>
      </c>
      <c r="G17" s="74" t="n">
        <f aca="false">IF(SUM(F$6:F$29)=0,"",F17/SUM(F$6:F$29))</f>
        <v>0.0698476573728083</v>
      </c>
      <c r="H17" s="13" t="n">
        <v>0.104</v>
      </c>
      <c r="I17" s="87" t="n">
        <v>-0.1101</v>
      </c>
      <c r="J17" s="16" t="n">
        <v>179</v>
      </c>
      <c r="K17" s="74" t="n">
        <f aca="false">IF(SUM(J$6:J$29)=0,"",J17/SUM(J$6:J$29))</f>
        <v>0.0564846954875355</v>
      </c>
      <c r="L17" s="13" t="n">
        <v>0.0578</v>
      </c>
      <c r="M17" s="87" t="n">
        <v>-0.0689</v>
      </c>
      <c r="N17" s="16" t="n">
        <v>58</v>
      </c>
      <c r="O17" s="74" t="n">
        <f aca="false">IF(SUM(N$6:N$29)=0,"",N17/SUM(N$6:N$29))</f>
        <v>0.0656108597285068</v>
      </c>
      <c r="P17" s="13" t="n">
        <v>0.0224</v>
      </c>
      <c r="Q17" s="86" t="n">
        <v>0.0121</v>
      </c>
    </row>
    <row r="18" customFormat="false" ht="15" hidden="false" customHeight="false" outlineLevel="0" collapsed="false">
      <c r="A18" s="7" t="s">
        <v>5560</v>
      </c>
      <c r="B18" s="16" t="n">
        <v>10</v>
      </c>
      <c r="C18" s="74" t="n">
        <f aca="false">IF(SUM(B$6:B$29)=0,"",B18/SUM(B$6:B$29))</f>
        <v>0.00134680134680135</v>
      </c>
      <c r="D18" s="13" t="n">
        <v>0.1408</v>
      </c>
      <c r="E18" s="87" t="n">
        <v>-0.5408</v>
      </c>
      <c r="F18" s="16" t="n">
        <v>446</v>
      </c>
      <c r="G18" s="74" t="n">
        <f aca="false">IF(SUM(F$6:F$29)=0,"",F18/SUM(F$6:F$29))</f>
        <v>0.064098878988215</v>
      </c>
      <c r="H18" s="13" t="n">
        <v>0.0875</v>
      </c>
      <c r="I18" s="87" t="n">
        <v>-0.1055</v>
      </c>
      <c r="J18" s="16" t="n">
        <v>170</v>
      </c>
      <c r="K18" s="74" t="n">
        <f aca="false">IF(SUM(J$6:J$29)=0,"",J18/SUM(J$6:J$29))</f>
        <v>0.0536446828652572</v>
      </c>
      <c r="L18" s="13" t="n">
        <v>0.054</v>
      </c>
      <c r="M18" s="87" t="n">
        <v>-0.0129</v>
      </c>
      <c r="N18" s="16" t="n">
        <v>43</v>
      </c>
      <c r="O18" s="74" t="n">
        <f aca="false">IF(SUM(N$6:N$29)=0,"",N18/SUM(N$6:N$29))</f>
        <v>0.0486425339366516</v>
      </c>
      <c r="P18" s="13" t="n">
        <v>0.0203</v>
      </c>
      <c r="Q18" s="86" t="n">
        <v>0.2356</v>
      </c>
    </row>
    <row r="19" customFormat="false" ht="15" hidden="false" customHeight="false" outlineLevel="0" collapsed="false">
      <c r="A19" s="7" t="s">
        <v>5561</v>
      </c>
      <c r="B19" s="16" t="n">
        <v>8</v>
      </c>
      <c r="C19" s="74" t="n">
        <f aca="false">IF(SUM(B$6:B$29)=0,"",B19/SUM(B$6:B$29))</f>
        <v>0.00107744107744108</v>
      </c>
      <c r="D19" s="13" t="n">
        <v>0.1106</v>
      </c>
      <c r="E19" s="86" t="n">
        <v>0.7644</v>
      </c>
      <c r="F19" s="16" t="n">
        <v>438</v>
      </c>
      <c r="G19" s="74" t="n">
        <f aca="false">IF(SUM(F$6:F$29)=0,"",F19/SUM(F$6:F$29))</f>
        <v>0.0629491233112964</v>
      </c>
      <c r="H19" s="13" t="n">
        <v>0.0743</v>
      </c>
      <c r="I19" s="87" t="n">
        <v>-0.0674</v>
      </c>
      <c r="J19" s="16" t="n">
        <v>168</v>
      </c>
      <c r="K19" s="74" t="n">
        <f aca="false">IF(SUM(J$6:J$29)=0,"",J19/SUM(J$6:J$29))</f>
        <v>0.0530135689491953</v>
      </c>
      <c r="L19" s="13" t="n">
        <v>0.051</v>
      </c>
      <c r="M19" s="87" t="n">
        <v>-0.0332</v>
      </c>
      <c r="N19" s="16" t="n">
        <v>45</v>
      </c>
      <c r="O19" s="74" t="n">
        <f aca="false">IF(SUM(N$6:N$29)=0,"",N19/SUM(N$6:N$29))</f>
        <v>0.0509049773755656</v>
      </c>
      <c r="P19" s="13" t="n">
        <v>0.0283</v>
      </c>
      <c r="Q19" s="87" t="n">
        <v>-0.1616</v>
      </c>
    </row>
    <row r="20" customFormat="false" ht="15" hidden="false" customHeight="false" outlineLevel="0" collapsed="false">
      <c r="A20" s="7" t="s">
        <v>5562</v>
      </c>
      <c r="B20" s="16" t="n">
        <v>3</v>
      </c>
      <c r="C20" s="74" t="n">
        <f aca="false">IF(SUM(B$6:B$29)=0,"",B20/SUM(B$6:B$29))</f>
        <v>0.000404040404040404</v>
      </c>
      <c r="D20" s="13" t="n">
        <v>0.0647</v>
      </c>
      <c r="E20" s="87" t="n">
        <v>-1.0647</v>
      </c>
      <c r="F20" s="16" t="n">
        <v>339</v>
      </c>
      <c r="G20" s="74" t="n">
        <f aca="false">IF(SUM(F$6:F$29)=0,"",F20/SUM(F$6:F$29))</f>
        <v>0.048720896809428</v>
      </c>
      <c r="H20" s="13" t="n">
        <v>0.07</v>
      </c>
      <c r="I20" s="87" t="n">
        <v>-0.0258</v>
      </c>
      <c r="J20" s="16" t="n">
        <v>151</v>
      </c>
      <c r="K20" s="74" t="n">
        <f aca="false">IF(SUM(J$6:J$29)=0,"",J20/SUM(J$6:J$29))</f>
        <v>0.0476491006626696</v>
      </c>
      <c r="L20" s="13" t="n">
        <v>0.0477</v>
      </c>
      <c r="M20" s="87" t="n">
        <v>-0.1139</v>
      </c>
      <c r="N20" s="16" t="n">
        <v>35</v>
      </c>
      <c r="O20" s="74" t="n">
        <f aca="false">IF(SUM(N$6:N$29)=0,"",N20/SUM(N$6:N$29))</f>
        <v>0.0395927601809955</v>
      </c>
      <c r="P20" s="13" t="n">
        <v>0.0178</v>
      </c>
      <c r="Q20" s="86" t="n">
        <v>0.1822</v>
      </c>
    </row>
    <row r="21" customFormat="false" ht="15" hidden="false" customHeight="false" outlineLevel="0" collapsed="false">
      <c r="A21" s="7" t="s">
        <v>5563</v>
      </c>
      <c r="B21" s="16" t="n">
        <v>2</v>
      </c>
      <c r="C21" s="74" t="n">
        <f aca="false">IF(SUM(B$6:B$29)=0,"",B21/SUM(B$6:B$29))</f>
        <v>0.000269360269360269</v>
      </c>
      <c r="D21" s="13" t="n">
        <v>0.1123</v>
      </c>
      <c r="E21" s="86" t="n">
        <v>0.3877</v>
      </c>
      <c r="F21" s="16" t="n">
        <v>276</v>
      </c>
      <c r="G21" s="74" t="n">
        <f aca="false">IF(SUM(F$6:F$29)=0,"",F21/SUM(F$6:F$29))</f>
        <v>0.0396665708536936</v>
      </c>
      <c r="H21" s="13" t="n">
        <v>0.0741</v>
      </c>
      <c r="I21" s="87" t="n">
        <v>-0.2698</v>
      </c>
      <c r="J21" s="16" t="n">
        <v>130</v>
      </c>
      <c r="K21" s="74" t="n">
        <f aca="false">IF(SUM(J$6:J$29)=0,"",J21/SUM(J$6:J$29))</f>
        <v>0.0410224045440202</v>
      </c>
      <c r="L21" s="13" t="n">
        <v>0.0461</v>
      </c>
      <c r="M21" s="87" t="n">
        <v>-0.1923</v>
      </c>
      <c r="N21" s="16" t="n">
        <v>41</v>
      </c>
      <c r="O21" s="74" t="n">
        <f aca="false">IF(SUM(N$6:N$29)=0,"",N21/SUM(N$6:N$29))</f>
        <v>0.0463800904977376</v>
      </c>
      <c r="P21" s="13" t="n">
        <v>0.0232</v>
      </c>
      <c r="Q21" s="87" t="n">
        <v>-0.4378</v>
      </c>
    </row>
    <row r="22" customFormat="false" ht="15" hidden="false" customHeight="false" outlineLevel="0" collapsed="false">
      <c r="A22" s="7" t="s">
        <v>5564</v>
      </c>
      <c r="B22" s="16" t="n">
        <v>0</v>
      </c>
      <c r="C22" s="74" t="n">
        <f aca="false">IF(SUM(B$6:B$29)=0,"",B22/SUM(B$6:B$29))</f>
        <v>0</v>
      </c>
      <c r="D22" s="13"/>
      <c r="E22" s="15"/>
      <c r="F22" s="16" t="n">
        <v>256</v>
      </c>
      <c r="G22" s="74" t="n">
        <f aca="false">IF(SUM(F$6:F$29)=0,"",F22/SUM(F$6:F$29))</f>
        <v>0.036792181661397</v>
      </c>
      <c r="H22" s="13" t="n">
        <v>0.0837</v>
      </c>
      <c r="I22" s="87" t="n">
        <v>-0.2634</v>
      </c>
      <c r="J22" s="16" t="n">
        <v>123</v>
      </c>
      <c r="K22" s="74" t="n">
        <f aca="false">IF(SUM(J$6:J$29)=0,"",J22/SUM(J$6:J$29))</f>
        <v>0.0388135058378037</v>
      </c>
      <c r="L22" s="13" t="n">
        <v>0.0495</v>
      </c>
      <c r="M22" s="87" t="n">
        <v>-0.2447</v>
      </c>
      <c r="N22" s="16" t="n">
        <v>37</v>
      </c>
      <c r="O22" s="74" t="n">
        <f aca="false">IF(SUM(N$6:N$29)=0,"",N22/SUM(N$6:N$29))</f>
        <v>0.0418552036199095</v>
      </c>
      <c r="P22" s="13" t="n">
        <v>0.0246</v>
      </c>
      <c r="Q22" s="87" t="n">
        <v>-0.3759</v>
      </c>
    </row>
    <row r="23" customFormat="false" ht="15" hidden="false" customHeight="false" outlineLevel="0" collapsed="false">
      <c r="A23" s="7" t="s">
        <v>5565</v>
      </c>
      <c r="B23" s="16" t="n">
        <v>0</v>
      </c>
      <c r="C23" s="74" t="n">
        <f aca="false">IF(SUM(B$6:B$29)=0,"",B23/SUM(B$6:B$29))</f>
        <v>0</v>
      </c>
      <c r="D23" s="13"/>
      <c r="E23" s="15"/>
      <c r="F23" s="16" t="n">
        <v>304</v>
      </c>
      <c r="G23" s="74" t="n">
        <f aca="false">IF(SUM(F$6:F$29)=0,"",F23/SUM(F$6:F$29))</f>
        <v>0.0436907157229089</v>
      </c>
      <c r="H23" s="13" t="n">
        <v>0.0771</v>
      </c>
      <c r="I23" s="87" t="n">
        <v>-0.2087</v>
      </c>
      <c r="J23" s="16" t="n">
        <v>164</v>
      </c>
      <c r="K23" s="74" t="n">
        <f aca="false">IF(SUM(J$6:J$29)=0,"",J23/SUM(J$6:J$29))</f>
        <v>0.0517513411170716</v>
      </c>
      <c r="L23" s="13" t="n">
        <v>0.0495</v>
      </c>
      <c r="M23" s="86" t="n">
        <v>0.1212</v>
      </c>
      <c r="N23" s="16" t="n">
        <v>58</v>
      </c>
      <c r="O23" s="74" t="n">
        <f aca="false">IF(SUM(N$6:N$29)=0,"",N23/SUM(N$6:N$29))</f>
        <v>0.0656108597285068</v>
      </c>
      <c r="P23" s="13" t="n">
        <v>0.023</v>
      </c>
      <c r="Q23" s="86" t="n">
        <v>0.2184</v>
      </c>
    </row>
    <row r="24" customFormat="false" ht="15" hidden="false" customHeight="false" outlineLevel="0" collapsed="false">
      <c r="A24" s="7" t="s">
        <v>5566</v>
      </c>
      <c r="B24" s="16" t="n">
        <v>0</v>
      </c>
      <c r="C24" s="74" t="n">
        <f aca="false">IF(SUM(B$6:B$29)=0,"",B24/SUM(B$6:B$29))</f>
        <v>0</v>
      </c>
      <c r="D24" s="13"/>
      <c r="E24" s="15"/>
      <c r="F24" s="16" t="n">
        <v>289</v>
      </c>
      <c r="G24" s="74" t="n">
        <f aca="false">IF(SUM(F$6:F$29)=0,"",F24/SUM(F$6:F$29))</f>
        <v>0.0415349238286864</v>
      </c>
      <c r="H24" s="13" t="n">
        <v>0.0559</v>
      </c>
      <c r="I24" s="86" t="n">
        <v>0.0029</v>
      </c>
      <c r="J24" s="16" t="n">
        <v>190</v>
      </c>
      <c r="K24" s="74" t="n">
        <f aca="false">IF(SUM(J$6:J$29)=0,"",J24/SUM(J$6:J$29))</f>
        <v>0.0599558220258757</v>
      </c>
      <c r="L24" s="13" t="n">
        <v>0.0411</v>
      </c>
      <c r="M24" s="87" t="n">
        <v>-0.0463</v>
      </c>
      <c r="N24" s="16" t="n">
        <v>71</v>
      </c>
      <c r="O24" s="74" t="n">
        <f aca="false">IF(SUM(N$6:N$29)=0,"",N24/SUM(N$6:N$29))</f>
        <v>0.080316742081448</v>
      </c>
      <c r="P24" s="13" t="n">
        <v>0.023</v>
      </c>
      <c r="Q24" s="86" t="n">
        <v>0.1601</v>
      </c>
    </row>
    <row r="25" customFormat="false" ht="15" hidden="false" customHeight="false" outlineLevel="0" collapsed="false">
      <c r="A25" s="7" t="s">
        <v>5567</v>
      </c>
      <c r="B25" s="16" t="n">
        <v>0</v>
      </c>
      <c r="C25" s="74" t="n">
        <f aca="false">IF(SUM(B$6:B$29)=0,"",B25/SUM(B$6:B$29))</f>
        <v>0</v>
      </c>
      <c r="D25" s="13"/>
      <c r="E25" s="15"/>
      <c r="F25" s="16" t="n">
        <v>294</v>
      </c>
      <c r="G25" s="74" t="n">
        <f aca="false">IF(SUM(F$6:F$29)=0,"",F25/SUM(F$6:F$29))</f>
        <v>0.0422535211267606</v>
      </c>
      <c r="H25" s="13" t="n">
        <v>0.0438</v>
      </c>
      <c r="I25" s="87" t="n">
        <v>-0.003</v>
      </c>
      <c r="J25" s="16" t="n">
        <v>244</v>
      </c>
      <c r="K25" s="74" t="n">
        <f aca="false">IF(SUM(J$6:J$29)=0,"",J25/SUM(J$6:J$29))</f>
        <v>0.0769958977595456</v>
      </c>
      <c r="L25" s="13" t="n">
        <v>0.0316</v>
      </c>
      <c r="M25" s="87" t="n">
        <v>-0.0357</v>
      </c>
      <c r="N25" s="16" t="n">
        <v>73</v>
      </c>
      <c r="O25" s="74" t="n">
        <f aca="false">IF(SUM(N$6:N$29)=0,"",N25/SUM(N$6:N$29))</f>
        <v>0.082579185520362</v>
      </c>
      <c r="P25" s="13" t="n">
        <v>0.0195</v>
      </c>
      <c r="Q25" s="87" t="n">
        <v>-0.2798</v>
      </c>
    </row>
    <row r="26" customFormat="false" ht="15" hidden="false" customHeight="false" outlineLevel="0" collapsed="false">
      <c r="A26" s="7" t="s">
        <v>5568</v>
      </c>
      <c r="B26" s="16" t="n">
        <v>0</v>
      </c>
      <c r="C26" s="74" t="n">
        <f aca="false">IF(SUM(B$6:B$29)=0,"",B26/SUM(B$6:B$29))</f>
        <v>0</v>
      </c>
      <c r="D26" s="13"/>
      <c r="E26" s="15"/>
      <c r="F26" s="16" t="n">
        <v>196</v>
      </c>
      <c r="G26" s="74" t="n">
        <f aca="false">IF(SUM(F$6:F$29)=0,"",F26/SUM(F$6:F$29))</f>
        <v>0.028169014084507</v>
      </c>
      <c r="H26" s="13" t="n">
        <v>0.0405</v>
      </c>
      <c r="I26" s="86" t="n">
        <v>0.0462</v>
      </c>
      <c r="J26" s="16" t="n">
        <v>193</v>
      </c>
      <c r="K26" s="74" t="n">
        <f aca="false">IF(SUM(J$6:J$29)=0,"",J26/SUM(J$6:J$29))</f>
        <v>0.0609024928999684</v>
      </c>
      <c r="L26" s="13" t="n">
        <v>0.0275</v>
      </c>
      <c r="M26" s="86" t="n">
        <v>0.0917</v>
      </c>
      <c r="N26" s="16" t="n">
        <v>63</v>
      </c>
      <c r="O26" s="74" t="n">
        <f aca="false">IF(SUM(N$6:N$29)=0,"",N26/SUM(N$6:N$29))</f>
        <v>0.0712669683257919</v>
      </c>
      <c r="P26" s="13" t="n">
        <v>0.0191</v>
      </c>
      <c r="Q26" s="87" t="n">
        <v>-0.0191</v>
      </c>
    </row>
    <row r="27" customFormat="false" ht="15" hidden="false" customHeight="false" outlineLevel="0" collapsed="false">
      <c r="A27" s="7" t="s">
        <v>5569</v>
      </c>
      <c r="B27" s="16" t="n">
        <v>0</v>
      </c>
      <c r="C27" s="74" t="n">
        <f aca="false">IF(SUM(B$6:B$29)=0,"",B27/SUM(B$6:B$29))</f>
        <v>0</v>
      </c>
      <c r="D27" s="13"/>
      <c r="E27" s="15"/>
      <c r="F27" s="16" t="n">
        <v>134</v>
      </c>
      <c r="G27" s="74" t="n">
        <f aca="false">IF(SUM(F$6:F$29)=0,"",F27/SUM(F$6:F$29))</f>
        <v>0.0192584075883875</v>
      </c>
      <c r="H27" s="13" t="n">
        <v>0.0459</v>
      </c>
      <c r="I27" s="86" t="n">
        <v>0.0063</v>
      </c>
      <c r="J27" s="16" t="n">
        <v>134</v>
      </c>
      <c r="K27" s="74" t="n">
        <f aca="false">IF(SUM(J$6:J$29)=0,"",J27/SUM(J$6:J$29))</f>
        <v>0.0422846323761439</v>
      </c>
      <c r="L27" s="13" t="n">
        <v>0.0267</v>
      </c>
      <c r="M27" s="87" t="n">
        <v>-0.3103</v>
      </c>
      <c r="N27" s="16" t="n">
        <v>36</v>
      </c>
      <c r="O27" s="74" t="n">
        <f aca="false">IF(SUM(N$6:N$29)=0,"",N27/SUM(N$6:N$29))</f>
        <v>0.0407239819004525</v>
      </c>
      <c r="P27" s="13" t="n">
        <v>0.0197</v>
      </c>
      <c r="Q27" s="86" t="n">
        <v>0.1469</v>
      </c>
    </row>
    <row r="28" customFormat="false" ht="15" hidden="false" customHeight="false" outlineLevel="0" collapsed="false">
      <c r="A28" s="7" t="s">
        <v>5570</v>
      </c>
      <c r="B28" s="16" t="n">
        <v>0</v>
      </c>
      <c r="C28" s="74" t="n">
        <f aca="false">IF(SUM(B$6:B$29)=0,"",B28/SUM(B$6:B$29))</f>
        <v>0</v>
      </c>
      <c r="D28" s="13"/>
      <c r="E28" s="15"/>
      <c r="F28" s="16" t="n">
        <v>82</v>
      </c>
      <c r="G28" s="74" t="n">
        <f aca="false">IF(SUM(F$6:F$29)=0,"",F28/SUM(F$6:F$29))</f>
        <v>0.0117849956884162</v>
      </c>
      <c r="H28" s="13" t="n">
        <v>0.0549</v>
      </c>
      <c r="I28" s="87" t="n">
        <v>-0.1037</v>
      </c>
      <c r="J28" s="16" t="n">
        <v>97</v>
      </c>
      <c r="K28" s="74" t="n">
        <f aca="false">IF(SUM(J$6:J$29)=0,"",J28/SUM(J$6:J$29))</f>
        <v>0.0306090249289997</v>
      </c>
      <c r="L28" s="13" t="n">
        <v>0.0252</v>
      </c>
      <c r="M28" s="87" t="n">
        <v>-0.0665</v>
      </c>
      <c r="N28" s="16" t="n">
        <v>30</v>
      </c>
      <c r="O28" s="74" t="n">
        <f aca="false">IF(SUM(N$6:N$29)=0,"",N28/SUM(N$6:N$29))</f>
        <v>0.0339366515837104</v>
      </c>
      <c r="P28" s="13" t="n">
        <v>0.0158</v>
      </c>
      <c r="Q28" s="87" t="n">
        <v>-0.0158</v>
      </c>
    </row>
    <row r="29" customFormat="false" ht="15" hidden="false" customHeight="false" outlineLevel="0" collapsed="false">
      <c r="A29" s="7" t="s">
        <v>5571</v>
      </c>
      <c r="B29" s="16" t="n">
        <v>0</v>
      </c>
      <c r="C29" s="74" t="n">
        <f aca="false">IF(SUM(B$6:B$29)=0,"",B29/SUM(B$6:B$29))</f>
        <v>0</v>
      </c>
      <c r="D29" s="13"/>
      <c r="E29" s="15"/>
      <c r="F29" s="16" t="n">
        <v>91</v>
      </c>
      <c r="G29" s="74" t="n">
        <f aca="false">IF(SUM(F$6:F$29)=0,"",F29/SUM(F$6:F$29))</f>
        <v>0.0130784708249497</v>
      </c>
      <c r="H29" s="13" t="n">
        <v>0.0711</v>
      </c>
      <c r="I29" s="87" t="n">
        <v>-0.1151</v>
      </c>
      <c r="J29" s="16" t="n">
        <v>69</v>
      </c>
      <c r="K29" s="74" t="n">
        <f aca="false">IF(SUM(J$6:J$29)=0,"",J29/SUM(J$6:J$29))</f>
        <v>0.0217734301041338</v>
      </c>
      <c r="L29" s="13" t="n">
        <v>0.0282</v>
      </c>
      <c r="M29" s="87" t="n">
        <v>-0.1151</v>
      </c>
      <c r="N29" s="16" t="n">
        <v>23</v>
      </c>
      <c r="O29" s="74" t="n">
        <f aca="false">IF(SUM(N$6:N$29)=0,"",N29/SUM(N$6:N$29))</f>
        <v>0.0260180995475113</v>
      </c>
      <c r="P29" s="13" t="n">
        <v>0.0187</v>
      </c>
      <c r="Q29" s="87" t="n">
        <v>-0.3665</v>
      </c>
    </row>
    <row r="30" customFormat="false" ht="15" hidden="false" customHeight="false" outlineLevel="0" collapsed="false">
      <c r="A30" s="51" t="s">
        <v>5572</v>
      </c>
      <c r="B30" s="51" t="n">
        <f aca="false">SUM(B6:B29)</f>
        <v>7425</v>
      </c>
      <c r="C30" s="89"/>
      <c r="D30" s="89"/>
      <c r="E30" s="89"/>
      <c r="F30" s="51" t="n">
        <f aca="false">SUM(F6:F29)</f>
        <v>6958</v>
      </c>
      <c r="G30" s="89"/>
      <c r="H30" s="89"/>
      <c r="I30" s="89"/>
      <c r="J30" s="51" t="n">
        <f aca="false">SUM(J6:J29)</f>
        <v>3169</v>
      </c>
      <c r="K30" s="89"/>
      <c r="L30" s="89"/>
      <c r="M30" s="89"/>
      <c r="N30" s="51" t="n">
        <f aca="false">SUM(N6:N29)</f>
        <v>884</v>
      </c>
      <c r="O30" s="89"/>
      <c r="P30" s="89"/>
      <c r="Q30" s="89"/>
    </row>
  </sheetData>
  <mergeCells count="5">
    <mergeCell ref="A2:Q2"/>
    <mergeCell ref="B4:E4"/>
    <mergeCell ref="F4:I4"/>
    <mergeCell ref="J4:M4"/>
    <mergeCell ref="N4:Q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11" min="2" style="0" width="9"/>
  </cols>
  <sheetData>
    <row r="1" customFormat="false" ht="15" hidden="false" customHeight="false" outlineLevel="0" collapsed="false">
      <c r="A1" s="3" t="s">
        <v>5573</v>
      </c>
    </row>
    <row r="2" customFormat="false" ht="15" hidden="false" customHeight="false" outlineLevel="0" collapsed="false">
      <c r="A2" s="36" t="s">
        <v>5574</v>
      </c>
      <c r="B2" s="36"/>
      <c r="C2" s="36"/>
      <c r="D2" s="36"/>
      <c r="E2" s="36"/>
      <c r="F2" s="36"/>
      <c r="G2" s="36"/>
      <c r="H2" s="36"/>
      <c r="I2" s="36"/>
      <c r="J2" s="36"/>
    </row>
    <row r="4" customFormat="false" ht="15" hidden="false" customHeight="false" outlineLevel="0" collapsed="false">
      <c r="A4" s="7" t="s">
        <v>5575</v>
      </c>
    </row>
    <row r="5" customFormat="false" ht="15" hidden="false" customHeight="false" outlineLevel="0" collapsed="false">
      <c r="A5" s="5" t="s">
        <v>5576</v>
      </c>
      <c r="B5" s="90" t="n">
        <v>0.3</v>
      </c>
      <c r="C5" s="90" t="n">
        <v>0.33</v>
      </c>
      <c r="D5" s="90" t="n">
        <v>0.36</v>
      </c>
      <c r="E5" s="90" t="n">
        <v>0.4</v>
      </c>
      <c r="F5" s="90" t="n">
        <v>0.45</v>
      </c>
      <c r="G5" s="90" t="n">
        <v>0.5</v>
      </c>
      <c r="H5" s="90" t="n">
        <v>0.55</v>
      </c>
      <c r="I5" s="90" t="n">
        <v>0.6</v>
      </c>
      <c r="J5" s="90" t="n">
        <v>0.65</v>
      </c>
      <c r="K5" s="90" t="n">
        <v>0.7</v>
      </c>
    </row>
    <row r="6" customFormat="false" ht="15" hidden="false" customHeight="false" outlineLevel="0" collapsed="false">
      <c r="A6" s="91" t="n">
        <v>100</v>
      </c>
      <c r="B6" s="57" t="n">
        <f aca="false">LN($A6*B$5)/LN(1/(1-B$5))+0.5772/LN(1/(1-B$5))-0.5</f>
        <v>10.6541263250203</v>
      </c>
      <c r="C6" s="57" t="n">
        <f aca="false">LN($A6*C$5)/LN(1/(1-C$5))+0.5772/LN(1/(1-C$5))-0.5</f>
        <v>9.67212423677297</v>
      </c>
      <c r="D6" s="57" t="n">
        <f aca="false">LN($A6*D$5)/LN(1/(1-D$5))+0.5772/LN(1/(1-D$5))-0.5</f>
        <v>8.82296477749737</v>
      </c>
      <c r="E6" s="57" t="n">
        <f aca="false">LN($A6*E$5)/LN(1/(1-E$5))+0.5772/LN(1/(1-E$5))-0.5</f>
        <v>7.85134193673148</v>
      </c>
      <c r="F6" s="57" t="n">
        <f aca="false">LN($A6*F$5)/LN(1/(1-F$5))+0.5772/LN(1/(1-F$5))-0.5</f>
        <v>6.83287247900256</v>
      </c>
      <c r="G6" s="57" t="n">
        <f aca="false">LN($A6*G$5)/LN(1/(1-G$5))+0.5772/LN(1/(1-G$5))-0.5</f>
        <v>5.97657976737583</v>
      </c>
      <c r="H6" s="57" t="n">
        <f aca="false">LN($A6*H$5)/LN(1/(1-H$5))+0.5772/LN(1/(1-H$5))-0.5</f>
        <v>5.24137632855346</v>
      </c>
      <c r="I6" s="57" t="n">
        <f aca="false">LN($A6*I$5)/LN(1/(1-I$5))+0.5772/LN(1/(1-I$5))-0.5</f>
        <v>4.59832130754728</v>
      </c>
      <c r="J6" s="57" t="n">
        <f aca="false">LN($A6*J$5)/LN(1/(1-J$5))+0.5772/LN(1/(1-J$5))-0.5</f>
        <v>4.02608795243734</v>
      </c>
      <c r="K6" s="57" t="n">
        <f aca="false">LN($A6*K$5)/LN(1/(1-K$5))+0.5772/LN(1/(1-K$5))-0.5</f>
        <v>3.50814306162929</v>
      </c>
    </row>
    <row r="7" customFormat="false" ht="15" hidden="false" customHeight="false" outlineLevel="0" collapsed="false">
      <c r="A7" s="91" t="n">
        <v>250</v>
      </c>
      <c r="B7" s="57" t="n">
        <f aca="false">LN($A7*B$5)/LN(1/(1-B$5))+0.5772/LN(1/(1-B$5))-0.5</f>
        <v>13.2231061410837</v>
      </c>
      <c r="C7" s="57" t="n">
        <f aca="false">LN($A7*C$5)/LN(1/(1-C$5))+0.5772/LN(1/(1-C$5))-0.5</f>
        <v>11.9601193913079</v>
      </c>
      <c r="D7" s="57" t="n">
        <f aca="false">LN($A7*D$5)/LN(1/(1-D$5))+0.5772/LN(1/(1-D$5))-0.5</f>
        <v>10.8761066372501</v>
      </c>
      <c r="E7" s="57" t="n">
        <f aca="false">LN($A7*E$5)/LN(1/(1-E$5))+0.5772/LN(1/(1-E$5))-0.5</f>
        <v>9.64508659096188</v>
      </c>
      <c r="F7" s="57" t="n">
        <f aca="false">LN($A7*F$5)/LN(1/(1-F$5))+0.5772/LN(1/(1-F$5))-0.5</f>
        <v>8.36554899570533</v>
      </c>
      <c r="G7" s="57" t="n">
        <f aca="false">LN($A7*G$5)/LN(1/(1-G$5))+0.5772/LN(1/(1-G$5))-0.5</f>
        <v>7.2985078622632</v>
      </c>
      <c r="H7" s="57" t="n">
        <f aca="false">LN($A7*H$5)/LN(1/(1-H$5))+0.5772/LN(1/(1-H$5))-0.5</f>
        <v>6.38888027399353</v>
      </c>
      <c r="I7" s="57" t="n">
        <f aca="false">LN($A7*I$5)/LN(1/(1-I$5))+0.5772/LN(1/(1-I$5))-0.5</f>
        <v>5.59832130754728</v>
      </c>
      <c r="J7" s="57" t="n">
        <f aca="false">LN($A7*J$5)/LN(1/(1-J$5))+0.5772/LN(1/(1-J$5))-0.5</f>
        <v>4.89889365017562</v>
      </c>
      <c r="K7" s="57" t="n">
        <f aca="false">LN($A7*K$5)/LN(1/(1-K$5))+0.5772/LN(1/(1-K$5))-0.5</f>
        <v>4.2691990660356</v>
      </c>
    </row>
    <row r="8" customFormat="false" ht="15" hidden="false" customHeight="false" outlineLevel="0" collapsed="false">
      <c r="A8" s="91" t="n">
        <v>500</v>
      </c>
      <c r="B8" s="57" t="n">
        <f aca="false">LN($A8*B$5)/LN(1/(1-B$5))+0.5772/LN(1/(1-B$5))-0.5</f>
        <v>15.1664643509585</v>
      </c>
      <c r="C8" s="57" t="n">
        <f aca="false">LN($A8*C$5)/LN(1/(1-C$5))+0.5772/LN(1/(1-C$5))-0.5</f>
        <v>13.6909209102285</v>
      </c>
      <c r="D8" s="57" t="n">
        <f aca="false">LN($A8*D$5)/LN(1/(1-D$5))+0.5772/LN(1/(1-D$5))-0.5</f>
        <v>12.4292484970028</v>
      </c>
      <c r="E8" s="57" t="n">
        <f aca="false">LN($A8*E$5)/LN(1/(1-E$5))+0.5772/LN(1/(1-E$5))-0.5</f>
        <v>11.0020020398186</v>
      </c>
      <c r="F8" s="57" t="n">
        <f aca="false">LN($A8*F$5)/LN(1/(1-F$5))+0.5772/LN(1/(1-F$5))-0.5</f>
        <v>9.52497402239966</v>
      </c>
      <c r="G8" s="57" t="n">
        <f aca="false">LN($A8*G$5)/LN(1/(1-G$5))+0.5772/LN(1/(1-G$5))-0.5</f>
        <v>8.2985078622632</v>
      </c>
      <c r="H8" s="57" t="n">
        <f aca="false">LN($A8*H$5)/LN(1/(1-H$5))+0.5772/LN(1/(1-H$5))-0.5</f>
        <v>7.25693349858125</v>
      </c>
      <c r="I8" s="57" t="n">
        <f aca="false">LN($A8*I$5)/LN(1/(1-I$5))+0.5772/LN(1/(1-I$5))-0.5</f>
        <v>6.35479210491331</v>
      </c>
      <c r="J8" s="57" t="n">
        <f aca="false">LN($A8*J$5)/LN(1/(1-J$5))+0.5772/LN(1/(1-J$5))-0.5</f>
        <v>5.55914567228932</v>
      </c>
      <c r="K8" s="57" t="n">
        <f aca="false">LN($A8*K$5)/LN(1/(1-K$5))+0.5772/LN(1/(1-K$5))-0.5</f>
        <v>4.84491570852904</v>
      </c>
    </row>
    <row r="9" customFormat="false" ht="15" hidden="false" customHeight="false" outlineLevel="0" collapsed="false">
      <c r="A9" s="91" t="n">
        <v>1000</v>
      </c>
      <c r="B9" s="57" t="n">
        <f aca="false">LN($A9*B$5)/LN(1/(1-B$5))+0.5772/LN(1/(1-B$5))-0.5</f>
        <v>17.1098225608332</v>
      </c>
      <c r="C9" s="57" t="n">
        <f aca="false">LN($A9*C$5)/LN(1/(1-C$5))+0.5772/LN(1/(1-C$5))-0.5</f>
        <v>15.4217224291492</v>
      </c>
      <c r="D9" s="57" t="n">
        <f aca="false">LN($A9*D$5)/LN(1/(1-D$5))+0.5772/LN(1/(1-D$5))-0.5</f>
        <v>13.9823903567555</v>
      </c>
      <c r="E9" s="57" t="n">
        <f aca="false">LN($A9*E$5)/LN(1/(1-E$5))+0.5772/LN(1/(1-E$5))-0.5</f>
        <v>12.3589174886753</v>
      </c>
      <c r="F9" s="57" t="n">
        <f aca="false">LN($A9*F$5)/LN(1/(1-F$5))+0.5772/LN(1/(1-F$5))-0.5</f>
        <v>10.684399049094</v>
      </c>
      <c r="G9" s="57" t="n">
        <f aca="false">LN($A9*G$5)/LN(1/(1-G$5))+0.5772/LN(1/(1-G$5))-0.5</f>
        <v>9.2985078622632</v>
      </c>
      <c r="H9" s="57" t="n">
        <f aca="false">LN($A9*H$5)/LN(1/(1-H$5))+0.5772/LN(1/(1-H$5))-0.5</f>
        <v>8.12498672316896</v>
      </c>
      <c r="I9" s="57" t="n">
        <f aca="false">LN($A9*I$5)/LN(1/(1-I$5))+0.5772/LN(1/(1-I$5))-0.5</f>
        <v>7.11126290227934</v>
      </c>
      <c r="J9" s="57" t="n">
        <f aca="false">LN($A9*J$5)/LN(1/(1-J$5))+0.5772/LN(1/(1-J$5))-0.5</f>
        <v>6.21939769440301</v>
      </c>
      <c r="K9" s="57" t="n">
        <f aca="false">LN($A9*K$5)/LN(1/(1-K$5))+0.5772/LN(1/(1-K$5))-0.5</f>
        <v>5.42063235102249</v>
      </c>
    </row>
    <row r="10" customFormat="false" ht="15" hidden="false" customHeight="false" outlineLevel="0" collapsed="false">
      <c r="A10" s="91" t="n">
        <v>2000</v>
      </c>
      <c r="B10" s="57" t="n">
        <f aca="false">LN($A10*B$5)/LN(1/(1-B$5))+0.5772/LN(1/(1-B$5))-0.5</f>
        <v>19.0531807707079</v>
      </c>
      <c r="C10" s="57" t="n">
        <f aca="false">LN($A10*C$5)/LN(1/(1-C$5))+0.5772/LN(1/(1-C$5))-0.5</f>
        <v>17.1525239480698</v>
      </c>
      <c r="D10" s="57" t="n">
        <f aca="false">LN($A10*D$5)/LN(1/(1-D$5))+0.5772/LN(1/(1-D$5))-0.5</f>
        <v>15.5355322165082</v>
      </c>
      <c r="E10" s="57" t="n">
        <f aca="false">LN($A10*E$5)/LN(1/(1-E$5))+0.5772/LN(1/(1-E$5))-0.5</f>
        <v>13.7158329375321</v>
      </c>
      <c r="F10" s="57" t="n">
        <f aca="false">LN($A10*F$5)/LN(1/(1-F$5))+0.5772/LN(1/(1-F$5))-0.5</f>
        <v>11.8438240757883</v>
      </c>
      <c r="G10" s="57" t="n">
        <f aca="false">LN($A10*G$5)/LN(1/(1-G$5))+0.5772/LN(1/(1-G$5))-0.5</f>
        <v>10.2985078622632</v>
      </c>
      <c r="H10" s="57" t="n">
        <f aca="false">LN($A10*H$5)/LN(1/(1-H$5))+0.5772/LN(1/(1-H$5))-0.5</f>
        <v>8.99303994775668</v>
      </c>
      <c r="I10" s="57" t="n">
        <f aca="false">LN($A10*I$5)/LN(1/(1-I$5))+0.5772/LN(1/(1-I$5))-0.5</f>
        <v>7.86773369964537</v>
      </c>
      <c r="J10" s="57" t="n">
        <f aca="false">LN($A10*J$5)/LN(1/(1-J$5))+0.5772/LN(1/(1-J$5))-0.5</f>
        <v>6.8796497165167</v>
      </c>
      <c r="K10" s="57" t="n">
        <f aca="false">LN($A10*K$5)/LN(1/(1-K$5))+0.5772/LN(1/(1-K$5))-0.5</f>
        <v>5.99634899351593</v>
      </c>
    </row>
    <row r="11" customFormat="false" ht="15" hidden="false" customHeight="false" outlineLevel="0" collapsed="false">
      <c r="A11" s="91" t="n">
        <v>3500</v>
      </c>
      <c r="B11" s="57" t="n">
        <f aca="false">LN($A11*B$5)/LN(1/(1-B$5))+0.5772/LN(1/(1-B$5))-0.5</f>
        <v>20.6221605867713</v>
      </c>
      <c r="C11" s="57" t="n">
        <f aca="false">LN($A11*C$5)/LN(1/(1-C$5))+0.5772/LN(1/(1-C$5))-0.5</f>
        <v>18.5498950734752</v>
      </c>
      <c r="D11" s="57" t="n">
        <f aca="false">LN($A11*D$5)/LN(1/(1-D$5))+0.5772/LN(1/(1-D$5))-0.5</f>
        <v>16.7894689416332</v>
      </c>
      <c r="E11" s="57" t="n">
        <f aca="false">LN($A11*E$5)/LN(1/(1-E$5))+0.5772/LN(1/(1-E$5))-0.5</f>
        <v>14.8113453039825</v>
      </c>
      <c r="F11" s="57" t="n">
        <f aca="false">LN($A11*F$5)/LN(1/(1-F$5))+0.5772/LN(1/(1-F$5))-0.5</f>
        <v>12.7798915778468</v>
      </c>
      <c r="G11" s="57" t="n">
        <f aca="false">LN($A11*G$5)/LN(1/(1-G$5))+0.5772/LN(1/(1-G$5))-0.5</f>
        <v>11.1058627843208</v>
      </c>
      <c r="H11" s="57" t="n">
        <f aca="false">LN($A11*H$5)/LN(1/(1-H$5))+0.5772/LN(1/(1-H$5))-0.5</f>
        <v>9.69386699123555</v>
      </c>
      <c r="I11" s="57" t="n">
        <f aca="false">LN($A11*I$5)/LN(1/(1-I$5))+0.5772/LN(1/(1-I$5))-0.5</f>
        <v>8.47847412129168</v>
      </c>
      <c r="J11" s="57" t="n">
        <f aca="false">LN($A11*J$5)/LN(1/(1-J$5))+0.5772/LN(1/(1-J$5))-0.5</f>
        <v>7.41270743636868</v>
      </c>
      <c r="K11" s="57" t="n">
        <f aca="false">LN($A11*K$5)/LN(1/(1-K$5))+0.5772/LN(1/(1-K$5))-0.5</f>
        <v>6.4611566585435</v>
      </c>
    </row>
    <row r="12" customFormat="false" ht="15" hidden="false" customHeight="false" outlineLevel="0" collapsed="false">
      <c r="A12" s="91" t="n">
        <v>7000</v>
      </c>
      <c r="B12" s="57" t="n">
        <f aca="false">LN($A12*B$5)/LN(1/(1-B$5))+0.5772/LN(1/(1-B$5))-0.5</f>
        <v>22.5655187966461</v>
      </c>
      <c r="C12" s="57" t="n">
        <f aca="false">LN($A12*C$5)/LN(1/(1-C$5))+0.5772/LN(1/(1-C$5))-0.5</f>
        <v>20.2806965923958</v>
      </c>
      <c r="D12" s="57" t="n">
        <f aca="false">LN($A12*D$5)/LN(1/(1-D$5))+0.5772/LN(1/(1-D$5))-0.5</f>
        <v>18.3426108013859</v>
      </c>
      <c r="E12" s="57" t="n">
        <f aca="false">LN($A12*E$5)/LN(1/(1-E$5))+0.5772/LN(1/(1-E$5))-0.5</f>
        <v>16.1682607528393</v>
      </c>
      <c r="F12" s="57" t="n">
        <f aca="false">LN($A12*F$5)/LN(1/(1-F$5))+0.5772/LN(1/(1-F$5))-0.5</f>
        <v>13.9393166045411</v>
      </c>
      <c r="G12" s="57" t="n">
        <f aca="false">LN($A12*G$5)/LN(1/(1-G$5))+0.5772/LN(1/(1-G$5))-0.5</f>
        <v>12.1058627843208</v>
      </c>
      <c r="H12" s="57" t="n">
        <f aca="false">LN($A12*H$5)/LN(1/(1-H$5))+0.5772/LN(1/(1-H$5))-0.5</f>
        <v>10.5619202158233</v>
      </c>
      <c r="I12" s="57" t="n">
        <f aca="false">LN($A12*I$5)/LN(1/(1-I$5))+0.5772/LN(1/(1-I$5))-0.5</f>
        <v>9.23494491865771</v>
      </c>
      <c r="J12" s="57" t="n">
        <f aca="false">LN($A12*J$5)/LN(1/(1-J$5))+0.5772/LN(1/(1-J$5))-0.5</f>
        <v>8.07295945848237</v>
      </c>
      <c r="K12" s="57" t="n">
        <f aca="false">LN($A12*K$5)/LN(1/(1-K$5))+0.5772/LN(1/(1-K$5))-0.5</f>
        <v>7.03687330103694</v>
      </c>
    </row>
    <row r="14" customFormat="false" ht="15" hidden="false" customHeight="false" outlineLevel="0" collapsed="false">
      <c r="A14" s="7" t="s">
        <v>5577</v>
      </c>
    </row>
    <row r="15" customFormat="false" ht="15" hidden="false" customHeight="false" outlineLevel="0" collapsed="false">
      <c r="A15" s="5" t="s">
        <v>5576</v>
      </c>
      <c r="B15" s="92" t="n">
        <f aca="false">B5</f>
        <v>0.3</v>
      </c>
      <c r="C15" s="92" t="n">
        <f aca="false">C5</f>
        <v>0.33</v>
      </c>
      <c r="D15" s="92" t="n">
        <f aca="false">D5</f>
        <v>0.36</v>
      </c>
      <c r="E15" s="92" t="n">
        <f aca="false">E5</f>
        <v>0.4</v>
      </c>
      <c r="F15" s="92" t="n">
        <f aca="false">F5</f>
        <v>0.45</v>
      </c>
      <c r="G15" s="92" t="n">
        <f aca="false">G5</f>
        <v>0.5</v>
      </c>
      <c r="H15" s="92" t="n">
        <f aca="false">H5</f>
        <v>0.55</v>
      </c>
      <c r="I15" s="92" t="n">
        <f aca="false">I5</f>
        <v>0.6</v>
      </c>
      <c r="J15" s="92" t="n">
        <f aca="false">J5</f>
        <v>0.65</v>
      </c>
      <c r="K15" s="92" t="n">
        <f aca="false">K5</f>
        <v>0.7</v>
      </c>
    </row>
    <row r="16" customFormat="false" ht="15" hidden="false" customHeight="false" outlineLevel="0" collapsed="false">
      <c r="A16" s="93" t="n">
        <f aca="false">A6</f>
        <v>100</v>
      </c>
      <c r="B16" s="57" t="n">
        <f aca="false">LN($A16*(1-B$15))/LN(1/B$15)+0.5772/LN(1/B$15)-0.5</f>
        <v>3.50814306162929</v>
      </c>
      <c r="C16" s="57" t="n">
        <f aca="false">LN($A16*(1-C$15))/LN(1/C$15)+0.5772/LN(1/C$15)-0.5</f>
        <v>3.81320810643757</v>
      </c>
      <c r="D16" s="57" t="n">
        <f aca="false">LN($A16*(1-D$15))/LN(1/D$15)+0.5772/LN(1/D$15)-0.5</f>
        <v>4.13571409010727</v>
      </c>
      <c r="E16" s="57" t="n">
        <f aca="false">LN($A16*(1-E$15))/LN(1/E$15)+0.5772/LN(1/E$15)-0.5</f>
        <v>4.59832130754728</v>
      </c>
      <c r="F16" s="57" t="n">
        <f aca="false">LN($A16*(1-F$15))/LN(1/F$15)+0.5772/LN(1/F$15)-0.5</f>
        <v>5.24137632855346</v>
      </c>
      <c r="G16" s="57" t="n">
        <f aca="false">LN($A16*(1-G$15))/LN(1/G$15)+0.5772/LN(1/G$15)-0.5</f>
        <v>5.97657976737583</v>
      </c>
      <c r="H16" s="57" t="n">
        <f aca="false">LN($A16*(1-H$15))/LN(1/H$15)+0.5772/LN(1/H$15)-0.5</f>
        <v>6.83287247900256</v>
      </c>
      <c r="I16" s="57" t="n">
        <f aca="false">LN($A16*(1-I$15))/LN(1/I$15)+0.5772/LN(1/I$15)-0.5</f>
        <v>7.85134193673148</v>
      </c>
      <c r="J16" s="57" t="n">
        <f aca="false">LN($A16*(1-J$15))/LN(1/J$15)+0.5772/LN(1/J$15)-0.5</f>
        <v>9.09311037441998</v>
      </c>
      <c r="K16" s="57" t="n">
        <f aca="false">LN($A16*(1-K$15))/LN(1/K$15)+0.5772/LN(1/K$15)-0.5</f>
        <v>10.6541263250203</v>
      </c>
    </row>
    <row r="17" customFormat="false" ht="15" hidden="false" customHeight="false" outlineLevel="0" collapsed="false">
      <c r="A17" s="93" t="n">
        <f aca="false">A7</f>
        <v>250</v>
      </c>
      <c r="B17" s="57" t="n">
        <f aca="false">LN($A17*(1-B$15))/LN(1/B$15)+0.5772/LN(1/B$15)-0.5</f>
        <v>4.2691990660356</v>
      </c>
      <c r="C17" s="57" t="n">
        <f aca="false">LN($A17*(1-C$15))/LN(1/C$15)+0.5772/LN(1/C$15)-0.5</f>
        <v>4.639691034253</v>
      </c>
      <c r="D17" s="57" t="n">
        <f aca="false">LN($A17*(1-D$15))/LN(1/D$15)+0.5772/LN(1/D$15)-0.5</f>
        <v>5.03258641722247</v>
      </c>
      <c r="E17" s="57" t="n">
        <f aca="false">LN($A17*(1-E$15))/LN(1/E$15)+0.5772/LN(1/E$15)-0.5</f>
        <v>5.59832130754728</v>
      </c>
      <c r="F17" s="57" t="n">
        <f aca="false">LN($A17*(1-F$15))/LN(1/F$15)+0.5772/LN(1/F$15)-0.5</f>
        <v>6.38888027399353</v>
      </c>
      <c r="G17" s="57" t="n">
        <f aca="false">LN($A17*(1-G$15))/LN(1/G$15)+0.5772/LN(1/G$15)-0.5</f>
        <v>7.2985078622632</v>
      </c>
      <c r="H17" s="57" t="n">
        <f aca="false">LN($A17*(1-H$15))/LN(1/H$15)+0.5772/LN(1/H$15)-0.5</f>
        <v>8.36554899570533</v>
      </c>
      <c r="I17" s="57" t="n">
        <f aca="false">LN($A17*(1-I$15))/LN(1/I$15)+0.5772/LN(1/I$15)-0.5</f>
        <v>9.64508659096188</v>
      </c>
      <c r="J17" s="57" t="n">
        <f aca="false">LN($A17*(1-J$15))/LN(1/J$15)+0.5772/LN(1/J$15)-0.5</f>
        <v>11.2201462842598</v>
      </c>
      <c r="K17" s="57" t="n">
        <f aca="false">LN($A17*(1-K$15))/LN(1/K$15)+0.5772/LN(1/K$15)-0.5</f>
        <v>13.2231061410837</v>
      </c>
    </row>
    <row r="18" customFormat="false" ht="15" hidden="false" customHeight="false" outlineLevel="0" collapsed="false">
      <c r="A18" s="93" t="n">
        <f aca="false">A8</f>
        <v>500</v>
      </c>
      <c r="B18" s="57" t="n">
        <f aca="false">LN($A18*(1-B$15))/LN(1/B$15)+0.5772/LN(1/B$15)-0.5</f>
        <v>4.84491570852904</v>
      </c>
      <c r="C18" s="57" t="n">
        <f aca="false">LN($A18*(1-C$15))/LN(1/C$15)+0.5772/LN(1/C$15)-0.5</f>
        <v>5.26490123366694</v>
      </c>
      <c r="D18" s="57" t="n">
        <f aca="false">LN($A18*(1-D$15))/LN(1/D$15)+0.5772/LN(1/D$15)-0.5</f>
        <v>5.71104414165083</v>
      </c>
      <c r="E18" s="57" t="n">
        <f aca="false">LN($A18*(1-E$15))/LN(1/E$15)+0.5772/LN(1/E$15)-0.5</f>
        <v>6.35479210491331</v>
      </c>
      <c r="F18" s="57" t="n">
        <f aca="false">LN($A18*(1-F$15))/LN(1/F$15)+0.5772/LN(1/F$15)-0.5</f>
        <v>7.25693349858125</v>
      </c>
      <c r="G18" s="57" t="n">
        <f aca="false">LN($A18*(1-G$15))/LN(1/G$15)+0.5772/LN(1/G$15)-0.5</f>
        <v>8.2985078622632</v>
      </c>
      <c r="H18" s="57" t="n">
        <f aca="false">LN($A18*(1-H$15))/LN(1/H$15)+0.5772/LN(1/H$15)-0.5</f>
        <v>9.52497402239966</v>
      </c>
      <c r="I18" s="57" t="n">
        <f aca="false">LN($A18*(1-I$15))/LN(1/I$15)+0.5772/LN(1/I$15)-0.5</f>
        <v>11.0020020398186</v>
      </c>
      <c r="J18" s="57" t="n">
        <f aca="false">LN($A18*(1-J$15))/LN(1/J$15)+0.5772/LN(1/J$15)-0.5</f>
        <v>12.8291868350025</v>
      </c>
      <c r="K18" s="57" t="n">
        <f aca="false">LN($A18*(1-K$15))/LN(1/K$15)+0.5772/LN(1/K$15)-0.5</f>
        <v>15.1664643509585</v>
      </c>
    </row>
    <row r="19" customFormat="false" ht="15" hidden="false" customHeight="false" outlineLevel="0" collapsed="false">
      <c r="A19" s="93" t="n">
        <f aca="false">A9</f>
        <v>1000</v>
      </c>
      <c r="B19" s="57" t="n">
        <f aca="false">LN($A19*(1-B$15))/LN(1/B$15)+0.5772/LN(1/B$15)-0.5</f>
        <v>5.42063235102249</v>
      </c>
      <c r="C19" s="57" t="n">
        <f aca="false">LN($A19*(1-C$15))/LN(1/C$15)+0.5772/LN(1/C$15)-0.5</f>
        <v>5.89011143308089</v>
      </c>
      <c r="D19" s="57" t="n">
        <f aca="false">LN($A19*(1-D$15))/LN(1/D$15)+0.5772/LN(1/D$15)-0.5</f>
        <v>6.38950186607919</v>
      </c>
      <c r="E19" s="57" t="n">
        <f aca="false">LN($A19*(1-E$15))/LN(1/E$15)+0.5772/LN(1/E$15)-0.5</f>
        <v>7.11126290227934</v>
      </c>
      <c r="F19" s="57" t="n">
        <f aca="false">LN($A19*(1-F$15))/LN(1/F$15)+0.5772/LN(1/F$15)-0.5</f>
        <v>8.12498672316896</v>
      </c>
      <c r="G19" s="57" t="n">
        <f aca="false">LN($A19*(1-G$15))/LN(1/G$15)+0.5772/LN(1/G$15)-0.5</f>
        <v>9.2985078622632</v>
      </c>
      <c r="H19" s="57" t="n">
        <f aca="false">LN($A19*(1-H$15))/LN(1/H$15)+0.5772/LN(1/H$15)-0.5</f>
        <v>10.684399049094</v>
      </c>
      <c r="I19" s="57" t="n">
        <f aca="false">LN($A19*(1-I$15))/LN(1/I$15)+0.5772/LN(1/I$15)-0.5</f>
        <v>12.3589174886753</v>
      </c>
      <c r="J19" s="57" t="n">
        <f aca="false">LN($A19*(1-J$15))/LN(1/J$15)+0.5772/LN(1/J$15)-0.5</f>
        <v>14.4382273857452</v>
      </c>
      <c r="K19" s="57" t="n">
        <f aca="false">LN($A19*(1-K$15))/LN(1/K$15)+0.5772/LN(1/K$15)-0.5</f>
        <v>17.1098225608332</v>
      </c>
    </row>
    <row r="20" customFormat="false" ht="15" hidden="false" customHeight="false" outlineLevel="0" collapsed="false">
      <c r="A20" s="93" t="n">
        <f aca="false">A10</f>
        <v>2000</v>
      </c>
      <c r="B20" s="57" t="n">
        <f aca="false">LN($A20*(1-B$15))/LN(1/B$15)+0.5772/LN(1/B$15)-0.5</f>
        <v>5.99634899351593</v>
      </c>
      <c r="C20" s="57" t="n">
        <f aca="false">LN($A20*(1-C$15))/LN(1/C$15)+0.5772/LN(1/C$15)-0.5</f>
        <v>6.51532163249483</v>
      </c>
      <c r="D20" s="57" t="n">
        <f aca="false">LN($A20*(1-D$15))/LN(1/D$15)+0.5772/LN(1/D$15)-0.5</f>
        <v>7.06795959050755</v>
      </c>
      <c r="E20" s="57" t="n">
        <f aca="false">LN($A20*(1-E$15))/LN(1/E$15)+0.5772/LN(1/E$15)-0.5</f>
        <v>7.86773369964537</v>
      </c>
      <c r="F20" s="57" t="n">
        <f aca="false">LN($A20*(1-F$15))/LN(1/F$15)+0.5772/LN(1/F$15)-0.5</f>
        <v>8.99303994775668</v>
      </c>
      <c r="G20" s="57" t="n">
        <f aca="false">LN($A20*(1-G$15))/LN(1/G$15)+0.5772/LN(1/G$15)-0.5</f>
        <v>10.2985078622632</v>
      </c>
      <c r="H20" s="57" t="n">
        <f aca="false">LN($A20*(1-H$15))/LN(1/H$15)+0.5772/LN(1/H$15)-0.5</f>
        <v>11.8438240757883</v>
      </c>
      <c r="I20" s="57" t="n">
        <f aca="false">LN($A20*(1-I$15))/LN(1/I$15)+0.5772/LN(1/I$15)-0.5</f>
        <v>13.7158329375321</v>
      </c>
      <c r="J20" s="57" t="n">
        <f aca="false">LN($A20*(1-J$15))/LN(1/J$15)+0.5772/LN(1/J$15)-0.5</f>
        <v>16.0472679364879</v>
      </c>
      <c r="K20" s="57" t="n">
        <f aca="false">LN($A20*(1-K$15))/LN(1/K$15)+0.5772/LN(1/K$15)-0.5</f>
        <v>19.0531807707079</v>
      </c>
    </row>
    <row r="21" customFormat="false" ht="15" hidden="false" customHeight="false" outlineLevel="0" collapsed="false">
      <c r="A21" s="93" t="n">
        <f aca="false">A11</f>
        <v>3500</v>
      </c>
      <c r="B21" s="57" t="n">
        <f aca="false">LN($A21*(1-B$15))/LN(1/B$15)+0.5772/LN(1/B$15)-0.5</f>
        <v>6.46115665854349</v>
      </c>
      <c r="C21" s="57" t="n">
        <f aca="false">LN($A21*(1-C$15))/LN(1/C$15)+0.5772/LN(1/C$15)-0.5</f>
        <v>7.0200881643123</v>
      </c>
      <c r="D21" s="57" t="n">
        <f aca="false">LN($A21*(1-D$15))/LN(1/D$15)+0.5772/LN(1/D$15)-0.5</f>
        <v>7.61571577373279</v>
      </c>
      <c r="E21" s="57" t="n">
        <f aca="false">LN($A21*(1-E$15))/LN(1/E$15)+0.5772/LN(1/E$15)-0.5</f>
        <v>8.47847412129168</v>
      </c>
      <c r="F21" s="57" t="n">
        <f aca="false">LN($A21*(1-F$15))/LN(1/F$15)+0.5772/LN(1/F$15)-0.5</f>
        <v>9.69386699123555</v>
      </c>
      <c r="G21" s="57" t="n">
        <f aca="false">LN($A21*(1-G$15))/LN(1/G$15)+0.5772/LN(1/G$15)-0.5</f>
        <v>11.1058627843208</v>
      </c>
      <c r="H21" s="57" t="n">
        <f aca="false">LN($A21*(1-H$15))/LN(1/H$15)+0.5772/LN(1/H$15)-0.5</f>
        <v>12.7798915778468</v>
      </c>
      <c r="I21" s="57" t="n">
        <f aca="false">LN($A21*(1-I$15))/LN(1/I$15)+0.5772/LN(1/I$15)-0.5</f>
        <v>14.8113453039825</v>
      </c>
      <c r="J21" s="57" t="n">
        <f aca="false">LN($A21*(1-J$15))/LN(1/J$15)+0.5772/LN(1/J$15)-0.5</f>
        <v>17.3463347449202</v>
      </c>
      <c r="K21" s="57" t="n">
        <f aca="false">LN($A21*(1-K$15))/LN(1/K$15)+0.5772/LN(1/K$15)-0.5</f>
        <v>20.6221605867713</v>
      </c>
    </row>
    <row r="22" customFormat="false" ht="15" hidden="false" customHeight="false" outlineLevel="0" collapsed="false">
      <c r="A22" s="93" t="n">
        <f aca="false">A12</f>
        <v>7000</v>
      </c>
      <c r="B22" s="57" t="n">
        <f aca="false">LN($A22*(1-B$15))/LN(1/B$15)+0.5772/LN(1/B$15)-0.5</f>
        <v>7.03687330103694</v>
      </c>
      <c r="C22" s="57" t="n">
        <f aca="false">LN($A22*(1-C$15))/LN(1/C$15)+0.5772/LN(1/C$15)-0.5</f>
        <v>7.64529836372625</v>
      </c>
      <c r="D22" s="57" t="n">
        <f aca="false">LN($A22*(1-D$15))/LN(1/D$15)+0.5772/LN(1/D$15)-0.5</f>
        <v>8.29417349816116</v>
      </c>
      <c r="E22" s="57" t="n">
        <f aca="false">LN($A22*(1-E$15))/LN(1/E$15)+0.5772/LN(1/E$15)-0.5</f>
        <v>9.23494491865771</v>
      </c>
      <c r="F22" s="57" t="n">
        <f aca="false">LN($A22*(1-F$15))/LN(1/F$15)+0.5772/LN(1/F$15)-0.5</f>
        <v>10.5619202158233</v>
      </c>
      <c r="G22" s="57" t="n">
        <f aca="false">LN($A22*(1-G$15))/LN(1/G$15)+0.5772/LN(1/G$15)-0.5</f>
        <v>12.1058627843208</v>
      </c>
      <c r="H22" s="57" t="n">
        <f aca="false">LN($A22*(1-H$15))/LN(1/H$15)+0.5772/LN(1/H$15)-0.5</f>
        <v>13.9393166045411</v>
      </c>
      <c r="I22" s="57" t="n">
        <f aca="false">LN($A22*(1-I$15))/LN(1/I$15)+0.5772/LN(1/I$15)-0.5</f>
        <v>16.1682607528393</v>
      </c>
      <c r="J22" s="57" t="n">
        <f aca="false">LN($A22*(1-J$15))/LN(1/J$15)+0.5772/LN(1/J$15)-0.5</f>
        <v>18.9553752956629</v>
      </c>
      <c r="K22" s="57" t="n">
        <f aca="false">LN($A22*(1-K$15))/LN(1/K$15)+0.5772/LN(1/K$15)-0.5</f>
        <v>22.5655187966461</v>
      </c>
    </row>
    <row r="24" customFormat="false" ht="15" hidden="false" customHeight="false" outlineLevel="0" collapsed="false">
      <c r="A24" s="50" t="s">
        <v>5578</v>
      </c>
    </row>
    <row r="25" customFormat="false" ht="15" hidden="false" customHeight="false" outlineLevel="0" collapsed="false">
      <c r="A25" s="50" t="s">
        <v>5579</v>
      </c>
    </row>
    <row r="26" customFormat="false" ht="15" hidden="false" customHeight="false" outlineLevel="0" collapsed="false">
      <c r="A26" s="50" t="s">
        <v>5580</v>
      </c>
    </row>
    <row r="27" customFormat="false" ht="15" hidden="false" customHeight="false" outlineLevel="0" collapsed="false">
      <c r="A27" s="50" t="s">
        <v>5581</v>
      </c>
    </row>
    <row r="29" customFormat="false" ht="15" hidden="false" customHeight="false" outlineLevel="0" collapsed="false">
      <c r="A29" s="5" t="s">
        <v>5582</v>
      </c>
      <c r="B29" s="5"/>
      <c r="C29" s="5"/>
      <c r="D29" s="5"/>
      <c r="E29" s="5"/>
      <c r="F29" s="5"/>
      <c r="G29" s="5"/>
      <c r="H29" s="5"/>
      <c r="I29" s="5"/>
      <c r="J29" s="5"/>
    </row>
    <row r="30" customFormat="false" ht="30" hidden="false" customHeight="true" outlineLevel="0" collapsed="false">
      <c r="A30" s="6" t="s">
        <v>77</v>
      </c>
      <c r="B30" s="6" t="s">
        <v>359</v>
      </c>
      <c r="C30" s="6" t="s">
        <v>5583</v>
      </c>
      <c r="D30" s="6" t="s">
        <v>5584</v>
      </c>
      <c r="E30" s="6" t="s">
        <v>5585</v>
      </c>
      <c r="F30" s="6" t="s">
        <v>5586</v>
      </c>
      <c r="G30" s="6" t="s">
        <v>5587</v>
      </c>
      <c r="H30" s="6" t="s">
        <v>5588</v>
      </c>
      <c r="I30" s="6" t="s">
        <v>5589</v>
      </c>
    </row>
    <row r="31" customFormat="false" ht="15" hidden="false" customHeight="false" outlineLevel="0" collapsed="false">
      <c r="A31" s="11" t="s">
        <v>32</v>
      </c>
      <c r="B31" s="16" t="n">
        <v>7425</v>
      </c>
      <c r="C31" s="14" t="n">
        <v>0.684713804713805</v>
      </c>
      <c r="D31" s="14" t="n">
        <v>0.671688637790333</v>
      </c>
      <c r="E31" s="14" t="n">
        <v>0.703738317757009</v>
      </c>
      <c r="F31" s="14" t="n">
        <v>0.695883134130146</v>
      </c>
      <c r="G31" s="14" t="n">
        <v>0.690839694656489</v>
      </c>
      <c r="H31" s="14" t="n">
        <v>0.6832895888014</v>
      </c>
      <c r="I31" s="16" t="n">
        <v>1143</v>
      </c>
    </row>
    <row r="32" customFormat="false" ht="15" hidden="false" customHeight="false" outlineLevel="0" collapsed="false">
      <c r="A32" s="11" t="s">
        <v>33</v>
      </c>
      <c r="B32" s="16" t="n">
        <v>6958</v>
      </c>
      <c r="C32" s="14" t="n">
        <v>0.667433170451279</v>
      </c>
      <c r="D32" s="14" t="n">
        <v>0.66023166023166</v>
      </c>
      <c r="E32" s="14" t="n">
        <v>0.674463937621832</v>
      </c>
      <c r="F32" s="14" t="n">
        <v>0.658465991316932</v>
      </c>
      <c r="G32" s="14" t="n">
        <v>0.646153846153846</v>
      </c>
      <c r="H32" s="14" t="n">
        <v>0.679389312977099</v>
      </c>
      <c r="I32" s="16" t="n">
        <v>917</v>
      </c>
    </row>
    <row r="33" customFormat="false" ht="15" hidden="false" customHeight="false" outlineLevel="0" collapsed="false">
      <c r="A33" s="11" t="s">
        <v>34</v>
      </c>
      <c r="B33" s="16" t="n">
        <v>3169</v>
      </c>
      <c r="C33" s="14" t="n">
        <v>0.668034080151467</v>
      </c>
      <c r="D33" s="14" t="n">
        <v>0.655898876404494</v>
      </c>
      <c r="E33" s="14" t="n">
        <v>0.691648822269807</v>
      </c>
      <c r="F33" s="14" t="n">
        <v>0.673913043478261</v>
      </c>
      <c r="G33" s="14" t="n">
        <v>0.663594470046083</v>
      </c>
      <c r="H33" s="14" t="n">
        <v>0.638190954773869</v>
      </c>
      <c r="I33" s="16" t="n">
        <v>398</v>
      </c>
    </row>
    <row r="34" customFormat="false" ht="15" hidden="false" customHeight="false" outlineLevel="0" collapsed="false">
      <c r="A34" s="11" t="s">
        <v>35</v>
      </c>
      <c r="B34" s="16" t="n">
        <v>884</v>
      </c>
      <c r="C34" s="14" t="n">
        <v>0.67420814479638</v>
      </c>
      <c r="D34" s="14" t="n">
        <v>0.678947368421053</v>
      </c>
      <c r="E34" s="14" t="n">
        <v>0.705426356589147</v>
      </c>
      <c r="F34" s="14" t="n">
        <v>0.637362637362637</v>
      </c>
      <c r="G34" s="14" t="n">
        <v>0.666666666666667</v>
      </c>
      <c r="H34" s="14" t="n">
        <v>0.703125</v>
      </c>
      <c r="I34" s="16" t="n">
        <v>128</v>
      </c>
    </row>
    <row r="35" customFormat="false" ht="15" hidden="false" customHeight="false" outlineLevel="0" collapsed="false">
      <c r="A35" s="34" t="s">
        <v>5590</v>
      </c>
    </row>
  </sheetData>
  <mergeCells count="2">
    <mergeCell ref="A2:J2"/>
    <mergeCell ref="A29:J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2026-10-29T00:08:16Z</dcterms:created>
  <dc:creator>openpyxl</dc:creator>
  <dc:description/>
  <dc:language>en-US</dc:language>
  <cp:lastModifiedBy/>
  <dcterms:modified xsi:type="dcterms:W3CDTF">2026-10-29T00:08:45Z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